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filterPrivacy="1"/>
  <xr:revisionPtr revIDLastSave="983" documentId="13_ncr:1_{6D125970-1DC1-49CD-833D-5CE93CF0D07F}" xr6:coauthVersionLast="46" xr6:coauthVersionMax="46" xr10:uidLastSave="{2F6B8E4B-3922-4AE4-8B89-6D63E4C3AAB9}"/>
  <bookViews>
    <workbookView xWindow="-108" yWindow="-108" windowWidth="23256" windowHeight="12576" xr2:uid="{00000000-000D-0000-FFFF-FFFF00000000}"/>
  </bookViews>
  <sheets>
    <sheet name="Расшифровка" sheetId="5" r:id="rId1"/>
    <sheet name="Справка" sheetId="6" r:id="rId2"/>
    <sheet name="Tag" sheetId="3" r:id="rId3"/>
    <sheet name="Videolength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2" i="5" l="1"/>
  <c r="AF3" i="5"/>
  <c r="AF4" i="5"/>
  <c r="AF5" i="5"/>
  <c r="AF6" i="5"/>
  <c r="AF7" i="5"/>
  <c r="AF8" i="5"/>
  <c r="AF9" i="5"/>
  <c r="AF10" i="5"/>
  <c r="AF11" i="5"/>
  <c r="AF12" i="5"/>
  <c r="AF13" i="5"/>
  <c r="AF14" i="5"/>
  <c r="AF15" i="5"/>
  <c r="AF16" i="5"/>
  <c r="AF17" i="5"/>
  <c r="AF18" i="5"/>
  <c r="AF19" i="5"/>
  <c r="AF20" i="5"/>
  <c r="AF21" i="5"/>
  <c r="AF22" i="5"/>
  <c r="AF23" i="5"/>
  <c r="AF24" i="5"/>
  <c r="AF25" i="5"/>
  <c r="AF26" i="5"/>
  <c r="AF27" i="5"/>
  <c r="AF28" i="5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F51" i="5"/>
  <c r="AF52" i="5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89" i="5"/>
  <c r="AF90" i="5"/>
  <c r="AF91" i="5"/>
  <c r="AF92" i="5"/>
  <c r="AF93" i="5"/>
  <c r="AF94" i="5"/>
  <c r="AF95" i="5"/>
  <c r="AF96" i="5"/>
  <c r="AF97" i="5"/>
  <c r="AF98" i="5"/>
  <c r="AF99" i="5"/>
  <c r="AF100" i="5"/>
  <c r="AF101" i="5"/>
  <c r="AF102" i="5"/>
  <c r="AF103" i="5"/>
  <c r="AF104" i="5"/>
  <c r="AF105" i="5"/>
  <c r="AF106" i="5"/>
  <c r="AF107" i="5"/>
  <c r="AF108" i="5"/>
  <c r="AF109" i="5"/>
  <c r="AF110" i="5"/>
  <c r="AF111" i="5"/>
  <c r="AF112" i="5"/>
  <c r="AF113" i="5"/>
  <c r="AF114" i="5"/>
  <c r="AF115" i="5"/>
  <c r="AF116" i="5"/>
  <c r="AF117" i="5"/>
  <c r="AF118" i="5"/>
  <c r="AF119" i="5"/>
  <c r="AF120" i="5"/>
  <c r="AF121" i="5"/>
  <c r="AF122" i="5"/>
  <c r="AF123" i="5"/>
  <c r="AF124" i="5"/>
  <c r="AF125" i="5"/>
  <c r="AF126" i="5"/>
  <c r="AF127" i="5"/>
  <c r="AF128" i="5"/>
  <c r="AF129" i="5"/>
  <c r="AF130" i="5"/>
  <c r="AF131" i="5"/>
  <c r="AF132" i="5"/>
  <c r="AF133" i="5"/>
  <c r="AF134" i="5"/>
  <c r="AF135" i="5"/>
  <c r="AF136" i="5"/>
  <c r="AF137" i="5"/>
  <c r="AF138" i="5"/>
  <c r="AF139" i="5"/>
  <c r="AF140" i="5"/>
  <c r="AF141" i="5"/>
  <c r="AF142" i="5"/>
  <c r="AF143" i="5"/>
  <c r="AF144" i="5"/>
  <c r="AF145" i="5"/>
  <c r="AF146" i="5"/>
  <c r="AF147" i="5"/>
  <c r="AF148" i="5"/>
  <c r="AF149" i="5"/>
  <c r="AF150" i="5"/>
  <c r="AF151" i="5"/>
  <c r="AF152" i="5"/>
  <c r="AF153" i="5"/>
  <c r="AF154" i="5"/>
  <c r="AF155" i="5"/>
  <c r="AF156" i="5"/>
  <c r="AF157" i="5"/>
  <c r="AF158" i="5"/>
  <c r="AF159" i="5"/>
  <c r="AF160" i="5"/>
  <c r="AF161" i="5"/>
  <c r="AF162" i="5"/>
  <c r="AF163" i="5"/>
  <c r="AF164" i="5"/>
  <c r="AF165" i="5"/>
  <c r="AF166" i="5"/>
  <c r="AF167" i="5"/>
  <c r="AF168" i="5"/>
  <c r="AF169" i="5"/>
  <c r="AF170" i="5"/>
  <c r="AF171" i="5"/>
  <c r="AF172" i="5"/>
  <c r="AF173" i="5"/>
  <c r="AF174" i="5"/>
  <c r="AF175" i="5"/>
  <c r="AF176" i="5"/>
  <c r="AF177" i="5"/>
  <c r="AF178" i="5"/>
  <c r="AF179" i="5"/>
  <c r="AF180" i="5"/>
  <c r="AF181" i="5"/>
  <c r="AF182" i="5"/>
  <c r="AF183" i="5"/>
  <c r="AF184" i="5"/>
  <c r="AF185" i="5"/>
  <c r="AF186" i="5"/>
  <c r="AF187" i="5"/>
  <c r="AF188" i="5"/>
  <c r="AF189" i="5"/>
  <c r="AF190" i="5"/>
  <c r="AF191" i="5"/>
  <c r="AF192" i="5"/>
  <c r="AF193" i="5"/>
  <c r="AF194" i="5"/>
  <c r="AF195" i="5"/>
  <c r="AF196" i="5"/>
  <c r="AF197" i="5"/>
  <c r="AF198" i="5"/>
  <c r="AF199" i="5"/>
  <c r="AF200" i="5"/>
  <c r="AF201" i="5"/>
  <c r="AF202" i="5"/>
  <c r="AF203" i="5"/>
  <c r="AF204" i="5"/>
  <c r="AF205" i="5"/>
  <c r="AF206" i="5"/>
  <c r="AF207" i="5"/>
  <c r="AF208" i="5"/>
  <c r="AF209" i="5"/>
  <c r="AF210" i="5"/>
  <c r="AF211" i="5"/>
  <c r="AF212" i="5"/>
  <c r="AF213" i="5"/>
  <c r="AF214" i="5"/>
  <c r="AF215" i="5"/>
  <c r="AF216" i="5"/>
  <c r="AF217" i="5"/>
  <c r="AF218" i="5"/>
  <c r="AF219" i="5"/>
  <c r="AF220" i="5"/>
  <c r="AF221" i="5"/>
  <c r="AF222" i="5"/>
  <c r="AF223" i="5"/>
  <c r="AF224" i="5"/>
  <c r="AF225" i="5"/>
  <c r="AF226" i="5"/>
  <c r="AF227" i="5"/>
  <c r="AF228" i="5"/>
  <c r="AF229" i="5"/>
  <c r="AF230" i="5"/>
  <c r="AF231" i="5"/>
  <c r="AF232" i="5"/>
  <c r="AF233" i="5"/>
  <c r="AF234" i="5"/>
  <c r="AF235" i="5"/>
  <c r="AF236" i="5"/>
  <c r="AF237" i="5"/>
  <c r="AF238" i="5"/>
  <c r="AF239" i="5"/>
  <c r="AF240" i="5"/>
  <c r="AF241" i="5"/>
  <c r="AF242" i="5"/>
  <c r="AF243" i="5"/>
  <c r="AF244" i="5"/>
  <c r="AF245" i="5"/>
  <c r="AF246" i="5"/>
  <c r="AF247" i="5"/>
  <c r="AF248" i="5"/>
  <c r="AF249" i="5"/>
  <c r="AF250" i="5"/>
  <c r="AF251" i="5"/>
  <c r="AF252" i="5"/>
  <c r="AF253" i="5"/>
  <c r="AF254" i="5"/>
  <c r="AF255" i="5"/>
  <c r="AF256" i="5"/>
  <c r="AF257" i="5"/>
  <c r="AF258" i="5"/>
  <c r="AF259" i="5"/>
  <c r="AF260" i="5"/>
  <c r="AF261" i="5"/>
  <c r="AF262" i="5"/>
  <c r="AF263" i="5"/>
  <c r="AF264" i="5"/>
  <c r="AF265" i="5"/>
  <c r="AF266" i="5"/>
  <c r="AF267" i="5"/>
  <c r="AF268" i="5"/>
  <c r="AF269" i="5"/>
  <c r="AF270" i="5"/>
  <c r="AF271" i="5"/>
  <c r="AF272" i="5"/>
  <c r="AF273" i="5"/>
  <c r="AF274" i="5"/>
  <c r="AF275" i="5"/>
  <c r="AF276" i="5"/>
  <c r="AF277" i="5"/>
  <c r="AF278" i="5"/>
  <c r="AF279" i="5"/>
  <c r="AF280" i="5"/>
  <c r="AF281" i="5"/>
  <c r="AF282" i="5"/>
  <c r="AF283" i="5"/>
  <c r="AF284" i="5"/>
  <c r="AF285" i="5"/>
  <c r="AF286" i="5"/>
  <c r="AF287" i="5"/>
  <c r="AF288" i="5"/>
  <c r="AF289" i="5"/>
  <c r="AF290" i="5"/>
  <c r="AF291" i="5"/>
  <c r="AF292" i="5"/>
  <c r="AF293" i="5"/>
  <c r="AF294" i="5"/>
  <c r="AF295" i="5"/>
  <c r="AF296" i="5"/>
  <c r="AF297" i="5"/>
  <c r="AF298" i="5"/>
  <c r="AF299" i="5"/>
  <c r="AF300" i="5"/>
  <c r="AF301" i="5"/>
  <c r="AF302" i="5"/>
  <c r="AF303" i="5"/>
  <c r="AF304" i="5"/>
  <c r="AF305" i="5"/>
  <c r="AF306" i="5"/>
  <c r="AF307" i="5"/>
  <c r="AF308" i="5"/>
  <c r="AF309" i="5"/>
  <c r="AF310" i="5"/>
  <c r="AF311" i="5"/>
  <c r="AF312" i="5"/>
  <c r="AF313" i="5"/>
  <c r="AF314" i="5"/>
  <c r="AF315" i="5"/>
  <c r="AF316" i="5"/>
  <c r="AF317" i="5"/>
  <c r="AF318" i="5"/>
  <c r="AF319" i="5"/>
  <c r="AF320" i="5"/>
  <c r="AF321" i="5"/>
  <c r="AF322" i="5"/>
  <c r="AF323" i="5"/>
  <c r="AF324" i="5"/>
  <c r="AF325" i="5"/>
  <c r="AF326" i="5"/>
  <c r="AF327" i="5"/>
  <c r="AF328" i="5"/>
  <c r="AF329" i="5"/>
  <c r="AF330" i="5"/>
  <c r="AF331" i="5"/>
  <c r="AF332" i="5"/>
  <c r="AF333" i="5"/>
  <c r="AF334" i="5"/>
  <c r="AF335" i="5"/>
  <c r="AF336" i="5"/>
  <c r="AF337" i="5"/>
  <c r="AF338" i="5"/>
  <c r="AF339" i="5"/>
  <c r="AF340" i="5"/>
  <c r="AF341" i="5"/>
  <c r="AF342" i="5"/>
  <c r="AF343" i="5"/>
  <c r="AF344" i="5"/>
  <c r="AF345" i="5"/>
  <c r="AF346" i="5"/>
  <c r="AF347" i="5"/>
  <c r="AF348" i="5"/>
  <c r="AF349" i="5"/>
  <c r="AF350" i="5"/>
  <c r="AF351" i="5"/>
  <c r="AF352" i="5"/>
  <c r="AF353" i="5"/>
  <c r="AF354" i="5"/>
  <c r="AF355" i="5"/>
  <c r="AF356" i="5"/>
  <c r="AF357" i="5"/>
  <c r="AF358" i="5"/>
  <c r="AF359" i="5"/>
  <c r="AF360" i="5"/>
  <c r="AF361" i="5"/>
  <c r="AF362" i="5"/>
  <c r="AF363" i="5"/>
  <c r="AF364" i="5"/>
  <c r="AF365" i="5"/>
  <c r="AF366" i="5"/>
  <c r="AF367" i="5"/>
  <c r="AF368" i="5"/>
  <c r="AF369" i="5"/>
  <c r="AF370" i="5"/>
  <c r="AF371" i="5"/>
  <c r="AF372" i="5"/>
  <c r="AF373" i="5"/>
  <c r="AF374" i="5"/>
  <c r="AF375" i="5"/>
  <c r="AF376" i="5"/>
  <c r="AF377" i="5"/>
  <c r="AF378" i="5"/>
  <c r="AF379" i="5"/>
  <c r="AF380" i="5"/>
  <c r="AF381" i="5"/>
  <c r="AF382" i="5"/>
  <c r="AF383" i="5"/>
  <c r="AF384" i="5"/>
  <c r="AF385" i="5"/>
  <c r="AF386" i="5"/>
  <c r="AF387" i="5"/>
  <c r="AF388" i="5"/>
  <c r="AF389" i="5"/>
  <c r="AF390" i="5"/>
  <c r="AF391" i="5"/>
  <c r="AF392" i="5"/>
  <c r="AF393" i="5"/>
  <c r="AF394" i="5"/>
  <c r="AF395" i="5"/>
  <c r="AF396" i="5"/>
  <c r="AF397" i="5"/>
  <c r="AF398" i="5"/>
  <c r="AF399" i="5"/>
  <c r="AF400" i="5"/>
  <c r="AF401" i="5"/>
  <c r="AF402" i="5"/>
  <c r="AF403" i="5"/>
  <c r="AF404" i="5"/>
  <c r="AF405" i="5"/>
  <c r="AF406" i="5"/>
  <c r="AF407" i="5"/>
  <c r="AF408" i="5"/>
  <c r="AF409" i="5"/>
  <c r="AF410" i="5"/>
  <c r="AF411" i="5"/>
  <c r="AF412" i="5"/>
  <c r="AF413" i="5"/>
  <c r="AF414" i="5"/>
  <c r="AF415" i="5"/>
  <c r="AF416" i="5"/>
  <c r="AF417" i="5"/>
  <c r="AF418" i="5"/>
  <c r="AF419" i="5"/>
  <c r="AF420" i="5"/>
  <c r="AF421" i="5"/>
  <c r="AF422" i="5"/>
  <c r="AF423" i="5"/>
  <c r="AF424" i="5"/>
  <c r="AF425" i="5"/>
  <c r="AF426" i="5"/>
  <c r="AF427" i="5"/>
  <c r="AF428" i="5"/>
  <c r="AF429" i="5"/>
  <c r="AF430" i="5"/>
  <c r="AF431" i="5"/>
  <c r="AF432" i="5"/>
  <c r="AF433" i="5"/>
  <c r="AF434" i="5"/>
  <c r="AF435" i="5"/>
  <c r="AF436" i="5"/>
  <c r="AF437" i="5"/>
  <c r="AF438" i="5"/>
  <c r="AF439" i="5"/>
  <c r="AF440" i="5"/>
  <c r="AF441" i="5"/>
  <c r="AF442" i="5"/>
  <c r="AF443" i="5"/>
  <c r="AF444" i="5"/>
  <c r="AF445" i="5"/>
  <c r="AF446" i="5"/>
  <c r="AF447" i="5"/>
  <c r="AF448" i="5"/>
  <c r="AF449" i="5"/>
  <c r="AF450" i="5"/>
  <c r="AF451" i="5"/>
  <c r="AF452" i="5"/>
  <c r="AF453" i="5"/>
  <c r="AF454" i="5"/>
  <c r="AF455" i="5"/>
  <c r="AF456" i="5"/>
  <c r="AF457" i="5"/>
  <c r="AF458" i="5"/>
  <c r="AF459" i="5"/>
  <c r="AF460" i="5"/>
  <c r="AF461" i="5"/>
  <c r="AF462" i="5"/>
  <c r="AF463" i="5"/>
  <c r="AF464" i="5"/>
  <c r="AF465" i="5"/>
  <c r="AF466" i="5"/>
  <c r="AF467" i="5"/>
  <c r="AF468" i="5"/>
  <c r="AF469" i="5"/>
  <c r="AF470" i="5"/>
  <c r="AF471" i="5"/>
  <c r="AF472" i="5"/>
  <c r="AF473" i="5"/>
  <c r="AF474" i="5"/>
  <c r="AF475" i="5"/>
  <c r="AF476" i="5"/>
  <c r="AF477" i="5"/>
  <c r="AF478" i="5"/>
  <c r="AF479" i="5"/>
  <c r="AF480" i="5"/>
  <c r="AF481" i="5"/>
  <c r="AF482" i="5"/>
  <c r="AF483" i="5"/>
  <c r="AF484" i="5"/>
  <c r="AF485" i="5"/>
  <c r="AF486" i="5"/>
  <c r="AF487" i="5"/>
  <c r="AF488" i="5"/>
  <c r="AF489" i="5"/>
  <c r="AF490" i="5"/>
  <c r="AF491" i="5"/>
  <c r="AF492" i="5"/>
  <c r="AF493" i="5"/>
  <c r="AF494" i="5"/>
  <c r="AF495" i="5"/>
  <c r="AF496" i="5"/>
  <c r="AF497" i="5"/>
  <c r="AF498" i="5"/>
  <c r="AF499" i="5"/>
  <c r="AF500" i="5"/>
  <c r="AF501" i="5"/>
  <c r="AF502" i="5"/>
  <c r="AF503" i="5"/>
  <c r="AF504" i="5"/>
  <c r="AF505" i="5"/>
  <c r="AF506" i="5"/>
  <c r="AF507" i="5"/>
  <c r="AF508" i="5"/>
  <c r="AF509" i="5"/>
  <c r="AF510" i="5"/>
  <c r="AF511" i="5"/>
  <c r="AF512" i="5"/>
  <c r="AF513" i="5"/>
  <c r="AF514" i="5"/>
  <c r="AF515" i="5"/>
  <c r="AF516" i="5"/>
  <c r="AF517" i="5"/>
  <c r="AF518" i="5"/>
  <c r="AF519" i="5"/>
  <c r="AF520" i="5"/>
  <c r="AF521" i="5"/>
  <c r="AF522" i="5"/>
  <c r="AF523" i="5"/>
  <c r="AF524" i="5"/>
  <c r="AF525" i="5"/>
  <c r="AF526" i="5"/>
  <c r="AF527" i="5"/>
  <c r="AF528" i="5"/>
  <c r="AF529" i="5"/>
  <c r="AF530" i="5"/>
  <c r="AF531" i="5"/>
  <c r="AF532" i="5"/>
  <c r="AF533" i="5"/>
  <c r="AF534" i="5"/>
  <c r="AF535" i="5"/>
  <c r="AF536" i="5"/>
  <c r="AF537" i="5"/>
  <c r="AF538" i="5"/>
  <c r="AF539" i="5"/>
  <c r="AF540" i="5"/>
  <c r="AF541" i="5"/>
  <c r="AF542" i="5"/>
  <c r="AF543" i="5"/>
  <c r="AF544" i="5"/>
  <c r="AF545" i="5"/>
  <c r="AF546" i="5"/>
  <c r="AF547" i="5"/>
  <c r="AF548" i="5"/>
  <c r="AF549" i="5"/>
  <c r="AF550" i="5"/>
  <c r="AF551" i="5"/>
  <c r="AF552" i="5"/>
  <c r="AF553" i="5"/>
  <c r="AF554" i="5"/>
  <c r="AF555" i="5"/>
  <c r="AF556" i="5"/>
  <c r="AF557" i="5"/>
  <c r="AF558" i="5"/>
  <c r="AF559" i="5"/>
  <c r="AF560" i="5"/>
  <c r="AF561" i="5"/>
  <c r="AF562" i="5"/>
  <c r="AF563" i="5"/>
  <c r="AF564" i="5"/>
  <c r="AF565" i="5"/>
  <c r="AF566" i="5"/>
  <c r="AF567" i="5"/>
  <c r="AF568" i="5"/>
  <c r="AF569" i="5"/>
  <c r="AF570" i="5"/>
  <c r="AF571" i="5"/>
  <c r="AF572" i="5"/>
  <c r="AF573" i="5"/>
  <c r="AF574" i="5"/>
  <c r="AF575" i="5"/>
  <c r="AF576" i="5"/>
  <c r="AF577" i="5"/>
  <c r="AF578" i="5"/>
  <c r="AF579" i="5"/>
  <c r="AF580" i="5"/>
  <c r="AF581" i="5"/>
  <c r="AF582" i="5"/>
  <c r="AF583" i="5"/>
  <c r="AF584" i="5"/>
  <c r="AF585" i="5"/>
  <c r="AF586" i="5"/>
  <c r="AF587" i="5"/>
  <c r="AF588" i="5"/>
  <c r="AF589" i="5"/>
  <c r="AF590" i="5"/>
  <c r="AF591" i="5"/>
  <c r="AF592" i="5"/>
  <c r="AF593" i="5"/>
  <c r="AF594" i="5"/>
  <c r="AF595" i="5"/>
  <c r="AF596" i="5"/>
  <c r="AF597" i="5"/>
  <c r="AF598" i="5"/>
  <c r="AF599" i="5"/>
  <c r="AF600" i="5"/>
  <c r="AF601" i="5"/>
  <c r="AF602" i="5"/>
  <c r="AF603" i="5"/>
  <c r="AF604" i="5"/>
  <c r="AF605" i="5"/>
  <c r="AF606" i="5"/>
  <c r="AF607" i="5"/>
  <c r="AF608" i="5"/>
  <c r="AF609" i="5"/>
  <c r="AF610" i="5"/>
  <c r="AF611" i="5"/>
  <c r="AF612" i="5"/>
  <c r="AF613" i="5"/>
  <c r="AF614" i="5"/>
  <c r="AF615" i="5"/>
  <c r="AF616" i="5"/>
  <c r="AF617" i="5"/>
  <c r="AF618" i="5"/>
  <c r="AF619" i="5"/>
  <c r="AF620" i="5"/>
  <c r="AF621" i="5"/>
  <c r="AF622" i="5"/>
  <c r="AF623" i="5"/>
  <c r="AF624" i="5"/>
  <c r="AF625" i="5"/>
  <c r="AF626" i="5"/>
  <c r="AF627" i="5"/>
  <c r="AF628" i="5"/>
  <c r="AF629" i="5"/>
  <c r="AF630" i="5"/>
  <c r="AF631" i="5"/>
  <c r="AF632" i="5"/>
  <c r="AF633" i="5"/>
  <c r="AF634" i="5"/>
  <c r="AF635" i="5"/>
  <c r="AF636" i="5"/>
  <c r="AF637" i="5"/>
  <c r="AF638" i="5"/>
  <c r="AF639" i="5"/>
  <c r="AF640" i="5"/>
  <c r="AF641" i="5"/>
  <c r="AF642" i="5"/>
  <c r="AF643" i="5"/>
  <c r="AF644" i="5"/>
  <c r="AF645" i="5"/>
  <c r="AF646" i="5"/>
  <c r="AF647" i="5"/>
  <c r="AF648" i="5"/>
  <c r="AF649" i="5"/>
  <c r="AF650" i="5"/>
  <c r="AF651" i="5"/>
  <c r="AF652" i="5"/>
  <c r="AF653" i="5"/>
  <c r="AF654" i="5"/>
  <c r="AF655" i="5"/>
  <c r="AF656" i="5"/>
  <c r="AF657" i="5"/>
  <c r="AF658" i="5"/>
  <c r="AF659" i="5"/>
  <c r="AF660" i="5"/>
  <c r="AF661" i="5"/>
  <c r="AF662" i="5"/>
  <c r="AF663" i="5"/>
  <c r="AF664" i="5"/>
  <c r="AF665" i="5"/>
  <c r="AF666" i="5"/>
  <c r="AF667" i="5"/>
  <c r="AF668" i="5"/>
  <c r="AF669" i="5"/>
  <c r="AF670" i="5"/>
  <c r="AF671" i="5"/>
  <c r="AF672" i="5"/>
  <c r="AF673" i="5"/>
  <c r="AF674" i="5"/>
  <c r="AF675" i="5"/>
  <c r="AF676" i="5"/>
  <c r="AF677" i="5"/>
  <c r="AF678" i="5"/>
  <c r="AF679" i="5"/>
  <c r="AF680" i="5"/>
  <c r="AF681" i="5"/>
  <c r="AF682" i="5"/>
  <c r="AF683" i="5"/>
  <c r="AF684" i="5"/>
  <c r="AF685" i="5"/>
  <c r="AF686" i="5"/>
  <c r="AF687" i="5"/>
  <c r="AF688" i="5"/>
  <c r="AF689" i="5"/>
  <c r="AF690" i="5"/>
  <c r="AF691" i="5"/>
  <c r="AF692" i="5"/>
  <c r="AF693" i="5"/>
  <c r="AF694" i="5"/>
  <c r="AF695" i="5"/>
  <c r="AF696" i="5"/>
  <c r="AF697" i="5"/>
  <c r="AF698" i="5"/>
  <c r="AF699" i="5"/>
  <c r="AF700" i="5"/>
  <c r="AF701" i="5"/>
  <c r="AF702" i="5"/>
  <c r="AF703" i="5"/>
  <c r="AF704" i="5"/>
  <c r="AF705" i="5"/>
  <c r="AF706" i="5"/>
  <c r="AF707" i="5"/>
  <c r="AF708" i="5"/>
  <c r="AF709" i="5"/>
  <c r="AF710" i="5"/>
  <c r="AF711" i="5"/>
  <c r="AF712" i="5"/>
  <c r="AF713" i="5"/>
  <c r="AF714" i="5"/>
  <c r="AF715" i="5"/>
  <c r="AF716" i="5"/>
  <c r="AF717" i="5"/>
  <c r="AF718" i="5"/>
  <c r="AF719" i="5"/>
  <c r="AF720" i="5"/>
  <c r="AF721" i="5"/>
  <c r="AF722" i="5"/>
  <c r="AF723" i="5"/>
  <c r="AF724" i="5"/>
  <c r="AF725" i="5"/>
  <c r="AF726" i="5"/>
  <c r="AF727" i="5"/>
  <c r="AF728" i="5"/>
  <c r="AF729" i="5"/>
  <c r="AF730" i="5"/>
  <c r="AF731" i="5"/>
  <c r="AF732" i="5"/>
  <c r="AF733" i="5"/>
  <c r="AF734" i="5"/>
  <c r="AF735" i="5"/>
  <c r="AF736" i="5"/>
  <c r="AF737" i="5"/>
  <c r="AF738" i="5"/>
  <c r="AF739" i="5"/>
  <c r="AF740" i="5"/>
  <c r="AF741" i="5"/>
  <c r="AF742" i="5"/>
  <c r="AF743" i="5"/>
  <c r="AF744" i="5"/>
  <c r="AF745" i="5"/>
  <c r="AF746" i="5"/>
  <c r="AF747" i="5"/>
  <c r="AF748" i="5"/>
  <c r="AF749" i="5"/>
  <c r="AF750" i="5"/>
  <c r="AF751" i="5"/>
  <c r="AF752" i="5"/>
  <c r="AF753" i="5"/>
  <c r="AF754" i="5"/>
  <c r="AF755" i="5"/>
  <c r="AF756" i="5"/>
  <c r="AF757" i="5"/>
  <c r="AF758" i="5"/>
  <c r="AF759" i="5"/>
  <c r="AF760" i="5"/>
  <c r="AF761" i="5"/>
  <c r="AF762" i="5"/>
  <c r="AF763" i="5"/>
  <c r="AF764" i="5"/>
  <c r="AF765" i="5"/>
  <c r="AF766" i="5"/>
  <c r="AF767" i="5"/>
  <c r="AF768" i="5"/>
  <c r="AF769" i="5"/>
  <c r="AF770" i="5"/>
  <c r="AF771" i="5"/>
  <c r="AF772" i="5"/>
  <c r="AF773" i="5"/>
  <c r="AF774" i="5"/>
  <c r="AF775" i="5"/>
  <c r="AF776" i="5"/>
  <c r="AF777" i="5"/>
  <c r="AF778" i="5"/>
  <c r="AF779" i="5"/>
  <c r="AF780" i="5"/>
  <c r="AF781" i="5"/>
  <c r="AF782" i="5"/>
  <c r="AF783" i="5"/>
  <c r="AF784" i="5"/>
  <c r="AF785" i="5"/>
  <c r="AF786" i="5"/>
  <c r="AF787" i="5"/>
  <c r="AF788" i="5"/>
  <c r="AF789" i="5"/>
  <c r="AF790" i="5"/>
  <c r="AF791" i="5"/>
  <c r="AF792" i="5"/>
  <c r="AF793" i="5"/>
  <c r="AF794" i="5"/>
  <c r="AF795" i="5"/>
  <c r="AF796" i="5"/>
  <c r="AF797" i="5"/>
  <c r="AF798" i="5"/>
  <c r="AF799" i="5"/>
  <c r="AF800" i="5"/>
  <c r="AF801" i="5"/>
  <c r="AF802" i="5"/>
  <c r="AF803" i="5"/>
  <c r="AF804" i="5"/>
  <c r="AF805" i="5"/>
  <c r="AF806" i="5"/>
  <c r="AF807" i="5"/>
  <c r="AF808" i="5"/>
  <c r="AF809" i="5"/>
  <c r="AF810" i="5"/>
  <c r="AF811" i="5"/>
  <c r="AF812" i="5"/>
  <c r="AF813" i="5"/>
  <c r="AF814" i="5"/>
  <c r="AF815" i="5"/>
  <c r="AF816" i="5"/>
  <c r="AF817" i="5"/>
  <c r="AF818" i="5"/>
  <c r="AF819" i="5"/>
  <c r="AF820" i="5"/>
  <c r="AF821" i="5"/>
  <c r="AF822" i="5"/>
  <c r="AF823" i="5"/>
  <c r="AF824" i="5"/>
  <c r="AF825" i="5"/>
  <c r="AF826" i="5"/>
  <c r="AF827" i="5"/>
  <c r="AF828" i="5"/>
  <c r="AF829" i="5"/>
  <c r="AF830" i="5"/>
  <c r="AF831" i="5"/>
  <c r="AF832" i="5"/>
  <c r="AF833" i="5"/>
  <c r="AF834" i="5"/>
  <c r="AF835" i="5"/>
  <c r="AF836" i="5"/>
  <c r="AF837" i="5"/>
  <c r="AF838" i="5"/>
  <c r="AF839" i="5"/>
  <c r="AF840" i="5"/>
  <c r="AF841" i="5"/>
  <c r="AF842" i="5"/>
  <c r="AF843" i="5"/>
  <c r="AF844" i="5"/>
  <c r="AF845" i="5"/>
  <c r="AF846" i="5"/>
  <c r="AF847" i="5"/>
  <c r="AF848" i="5"/>
  <c r="AF849" i="5"/>
  <c r="AF850" i="5"/>
  <c r="AF851" i="5"/>
  <c r="AF852" i="5"/>
  <c r="AF853" i="5"/>
  <c r="AF854" i="5"/>
  <c r="AF855" i="5"/>
  <c r="AF856" i="5"/>
  <c r="AF857" i="5"/>
  <c r="AF858" i="5"/>
  <c r="AF859" i="5"/>
  <c r="AF860" i="5"/>
  <c r="AF861" i="5"/>
  <c r="AF862" i="5"/>
  <c r="AF863" i="5"/>
  <c r="AF864" i="5"/>
  <c r="AF865" i="5"/>
  <c r="AF866" i="5"/>
  <c r="AF867" i="5"/>
  <c r="AF868" i="5"/>
  <c r="AF869" i="5"/>
  <c r="AF870" i="5"/>
  <c r="AF871" i="5"/>
  <c r="AF872" i="5"/>
  <c r="AF873" i="5"/>
  <c r="AF874" i="5"/>
  <c r="AF875" i="5"/>
  <c r="AF876" i="5"/>
  <c r="AF877" i="5"/>
  <c r="AF878" i="5"/>
  <c r="AF879" i="5"/>
  <c r="AF880" i="5"/>
  <c r="AF881" i="5"/>
  <c r="AF882" i="5"/>
  <c r="AF883" i="5"/>
  <c r="AF884" i="5"/>
  <c r="AF885" i="5"/>
  <c r="AF886" i="5"/>
  <c r="AF887" i="5"/>
  <c r="AF888" i="5"/>
  <c r="AF889" i="5"/>
  <c r="AF890" i="5"/>
  <c r="AF891" i="5"/>
  <c r="AF892" i="5"/>
  <c r="AF893" i="5"/>
  <c r="AF894" i="5"/>
  <c r="AF895" i="5"/>
  <c r="AF896" i="5"/>
  <c r="AF897" i="5"/>
  <c r="AF898" i="5"/>
  <c r="AF899" i="5"/>
  <c r="AF900" i="5"/>
  <c r="AF901" i="5"/>
  <c r="AF902" i="5"/>
  <c r="AF903" i="5"/>
  <c r="AF904" i="5"/>
  <c r="AF905" i="5"/>
  <c r="AF906" i="5"/>
  <c r="AF907" i="5"/>
  <c r="AF908" i="5"/>
  <c r="AF909" i="5"/>
  <c r="AF910" i="5"/>
  <c r="AF911" i="5"/>
  <c r="AF912" i="5"/>
  <c r="AF913" i="5"/>
  <c r="AF914" i="5"/>
  <c r="AF915" i="5"/>
  <c r="AF916" i="5"/>
  <c r="AF917" i="5"/>
  <c r="AF918" i="5"/>
  <c r="AF919" i="5"/>
  <c r="AF920" i="5"/>
  <c r="AF921" i="5"/>
  <c r="AF922" i="5"/>
  <c r="AF923" i="5"/>
  <c r="AF924" i="5"/>
  <c r="AF925" i="5"/>
  <c r="AF926" i="5"/>
  <c r="AF927" i="5"/>
  <c r="AF928" i="5"/>
  <c r="AF929" i="5"/>
  <c r="AF930" i="5"/>
  <c r="AF931" i="5"/>
  <c r="AF932" i="5"/>
  <c r="AF933" i="5"/>
  <c r="AF934" i="5"/>
  <c r="AF935" i="5"/>
  <c r="AF936" i="5"/>
  <c r="AF937" i="5"/>
  <c r="AF938" i="5"/>
  <c r="AF939" i="5"/>
  <c r="AF940" i="5"/>
  <c r="AF941" i="5"/>
  <c r="AF942" i="5"/>
  <c r="AF943" i="5"/>
  <c r="AF944" i="5"/>
  <c r="AF945" i="5"/>
  <c r="AF946" i="5"/>
  <c r="AF947" i="5"/>
  <c r="AF948" i="5"/>
  <c r="AF949" i="5"/>
  <c r="AF950" i="5"/>
  <c r="AF951" i="5"/>
  <c r="AF952" i="5"/>
  <c r="AF953" i="5"/>
  <c r="AF954" i="5"/>
  <c r="AF955" i="5"/>
  <c r="AF956" i="5"/>
  <c r="AF957" i="5"/>
  <c r="AF958" i="5"/>
  <c r="AF959" i="5"/>
  <c r="AF960" i="5"/>
  <c r="AF961" i="5"/>
  <c r="AF962" i="5"/>
  <c r="AF963" i="5"/>
  <c r="AF964" i="5"/>
  <c r="AF965" i="5"/>
  <c r="AF966" i="5"/>
  <c r="AF967" i="5"/>
  <c r="AF968" i="5"/>
  <c r="AF969" i="5"/>
  <c r="AF970" i="5"/>
  <c r="AF971" i="5"/>
  <c r="AF972" i="5"/>
  <c r="AF973" i="5"/>
  <c r="AF974" i="5"/>
  <c r="AF975" i="5"/>
  <c r="AF976" i="5"/>
  <c r="AF977" i="5"/>
  <c r="AF978" i="5"/>
  <c r="AF979" i="5"/>
  <c r="AF980" i="5"/>
  <c r="AF981" i="5"/>
  <c r="AF982" i="5"/>
  <c r="AF983" i="5"/>
  <c r="AF984" i="5"/>
  <c r="AF985" i="5"/>
  <c r="AF986" i="5"/>
  <c r="AF987" i="5"/>
  <c r="AF988" i="5"/>
  <c r="AF989" i="5"/>
  <c r="AF990" i="5"/>
  <c r="AF991" i="5"/>
  <c r="AF992" i="5"/>
  <c r="AF993" i="5"/>
  <c r="AF994" i="5"/>
  <c r="AF995" i="5"/>
  <c r="AF996" i="5"/>
  <c r="AF997" i="5"/>
  <c r="AF998" i="5"/>
  <c r="AF999" i="5"/>
  <c r="AF1000" i="5"/>
  <c r="AF1001" i="5"/>
  <c r="AF1002" i="5"/>
  <c r="AF1003" i="5"/>
  <c r="AF1004" i="5"/>
  <c r="AF1005" i="5"/>
  <c r="AF1006" i="5"/>
  <c r="AF1007" i="5"/>
  <c r="AF1008" i="5"/>
  <c r="AF1009" i="5"/>
  <c r="AF1010" i="5"/>
  <c r="AF1011" i="5"/>
  <c r="AF1012" i="5"/>
  <c r="AF1013" i="5"/>
  <c r="AF1014" i="5"/>
  <c r="AF1015" i="5"/>
  <c r="AF1016" i="5"/>
  <c r="AF1017" i="5"/>
  <c r="AF1018" i="5"/>
  <c r="AF1019" i="5"/>
  <c r="AF1020" i="5"/>
  <c r="AF1021" i="5"/>
  <c r="AF1022" i="5"/>
  <c r="AF1023" i="5"/>
  <c r="AF1024" i="5"/>
  <c r="AF1025" i="5"/>
  <c r="AF1026" i="5"/>
  <c r="AF1027" i="5"/>
  <c r="AF1028" i="5"/>
  <c r="AF1029" i="5"/>
  <c r="AF1030" i="5"/>
  <c r="AF1031" i="5"/>
  <c r="AF1032" i="5"/>
  <c r="AF1033" i="5"/>
  <c r="AF1034" i="5"/>
  <c r="AF1035" i="5"/>
  <c r="AF1036" i="5"/>
  <c r="AF1037" i="5"/>
  <c r="AF1038" i="5"/>
  <c r="AF1039" i="5"/>
  <c r="AF1040" i="5"/>
  <c r="AF1041" i="5"/>
  <c r="AF1042" i="5"/>
  <c r="AF1043" i="5"/>
  <c r="AF1044" i="5"/>
  <c r="AF1045" i="5"/>
  <c r="AF1046" i="5"/>
  <c r="AF1047" i="5"/>
  <c r="AF1048" i="5"/>
  <c r="AF1049" i="5"/>
  <c r="AF1050" i="5"/>
  <c r="AF1051" i="5"/>
  <c r="AF1052" i="5"/>
  <c r="AF1053" i="5"/>
  <c r="AF1054" i="5"/>
  <c r="AF1055" i="5"/>
  <c r="AF1056" i="5"/>
  <c r="AF1057" i="5"/>
  <c r="AF1058" i="5"/>
  <c r="AF1059" i="5"/>
  <c r="AF1060" i="5"/>
  <c r="AF1061" i="5"/>
  <c r="AF1062" i="5"/>
  <c r="AF1063" i="5"/>
  <c r="AF1064" i="5"/>
  <c r="AF1065" i="5"/>
  <c r="AF1066" i="5"/>
  <c r="AF1067" i="5"/>
  <c r="AF1068" i="5"/>
  <c r="AF1069" i="5"/>
  <c r="AF1070" i="5"/>
  <c r="AF1071" i="5"/>
  <c r="AF1072" i="5"/>
  <c r="AF1073" i="5"/>
  <c r="AF1074" i="5"/>
  <c r="AF1075" i="5"/>
  <c r="AF1076" i="5"/>
  <c r="AF1077" i="5"/>
  <c r="AF1078" i="5"/>
  <c r="AF1079" i="5"/>
  <c r="AF1080" i="5"/>
  <c r="AF1081" i="5"/>
  <c r="AF1082" i="5"/>
  <c r="AF1083" i="5"/>
  <c r="AF1084" i="5"/>
  <c r="AF1085" i="5"/>
  <c r="AF1086" i="5"/>
  <c r="AF1087" i="5"/>
  <c r="AF1088" i="5"/>
  <c r="AF1089" i="5"/>
  <c r="AF1090" i="5"/>
  <c r="AF1091" i="5"/>
  <c r="AF1092" i="5"/>
  <c r="AF1093" i="5"/>
  <c r="AF1094" i="5"/>
  <c r="AF1095" i="5"/>
  <c r="AF1096" i="5"/>
  <c r="AF1097" i="5"/>
  <c r="AF1098" i="5"/>
  <c r="AF1099" i="5"/>
  <c r="AF1100" i="5"/>
  <c r="AF1101" i="5"/>
  <c r="AF1102" i="5"/>
  <c r="AF1103" i="5"/>
  <c r="AF1104" i="5"/>
  <c r="AF1105" i="5"/>
  <c r="AF1106" i="5"/>
  <c r="AF1107" i="5"/>
  <c r="AF1108" i="5"/>
  <c r="AF1109" i="5"/>
  <c r="AF1110" i="5"/>
  <c r="AF1111" i="5"/>
  <c r="AF1112" i="5"/>
  <c r="AF1113" i="5"/>
  <c r="AF1114" i="5"/>
  <c r="AF1115" i="5"/>
  <c r="AF1116" i="5"/>
  <c r="AF1117" i="5"/>
  <c r="AF1118" i="5"/>
  <c r="AF1119" i="5"/>
  <c r="AF1120" i="5"/>
  <c r="AF1121" i="5"/>
  <c r="AF1122" i="5"/>
  <c r="AF1123" i="5"/>
  <c r="AF1124" i="5"/>
  <c r="AF1125" i="5"/>
  <c r="AF1126" i="5"/>
  <c r="AF1127" i="5"/>
  <c r="AF1128" i="5"/>
  <c r="AF1129" i="5"/>
  <c r="AF1130" i="5"/>
  <c r="AF1131" i="5"/>
  <c r="AF1132" i="5"/>
  <c r="AF1133" i="5"/>
  <c r="AF1134" i="5"/>
  <c r="AF1135" i="5"/>
  <c r="AF1136" i="5"/>
  <c r="AF1137" i="5"/>
  <c r="AF1138" i="5"/>
  <c r="AF1139" i="5"/>
  <c r="AF1140" i="5"/>
  <c r="AF1141" i="5"/>
  <c r="AF1142" i="5"/>
  <c r="AF1143" i="5"/>
  <c r="AF1144" i="5"/>
  <c r="AF1145" i="5"/>
  <c r="AF1146" i="5"/>
  <c r="AF1147" i="5"/>
  <c r="AF1148" i="5"/>
  <c r="AF1149" i="5"/>
  <c r="AF1150" i="5"/>
  <c r="AF1151" i="5"/>
  <c r="AF1152" i="5"/>
  <c r="AF1153" i="5"/>
  <c r="AF1154" i="5"/>
  <c r="AF1155" i="5"/>
  <c r="AF1156" i="5"/>
  <c r="AF1157" i="5"/>
  <c r="AF1158" i="5"/>
  <c r="AF1159" i="5"/>
  <c r="AF1160" i="5"/>
  <c r="AF1161" i="5"/>
  <c r="AF1162" i="5"/>
  <c r="AF1163" i="5"/>
  <c r="AF1164" i="5"/>
  <c r="AF1165" i="5"/>
  <c r="AF1166" i="5"/>
  <c r="AF1167" i="5"/>
  <c r="AF1168" i="5"/>
  <c r="AF1169" i="5"/>
  <c r="AF1170" i="5"/>
  <c r="AF1171" i="5"/>
  <c r="AF1172" i="5"/>
  <c r="AF1173" i="5"/>
  <c r="AF1174" i="5"/>
  <c r="AF1175" i="5"/>
  <c r="AF1176" i="5"/>
  <c r="AF1177" i="5"/>
  <c r="AF1178" i="5"/>
  <c r="AF1179" i="5"/>
  <c r="AF1180" i="5"/>
  <c r="AF1181" i="5"/>
  <c r="AF1182" i="5"/>
  <c r="AF1183" i="5"/>
  <c r="AF1184" i="5"/>
  <c r="AF1185" i="5"/>
  <c r="AF1186" i="5"/>
  <c r="AF1187" i="5"/>
  <c r="AF1188" i="5"/>
  <c r="AF1189" i="5"/>
  <c r="AF1190" i="5"/>
  <c r="AF1191" i="5"/>
  <c r="AF1192" i="5"/>
  <c r="AF1193" i="5"/>
  <c r="AF1194" i="5"/>
  <c r="AF1195" i="5"/>
  <c r="AF1196" i="5"/>
  <c r="AF1197" i="5"/>
  <c r="AF1198" i="5"/>
  <c r="AF1199" i="5"/>
  <c r="AF1200" i="5"/>
  <c r="AF1201" i="5"/>
  <c r="AF1202" i="5"/>
  <c r="AF1203" i="5"/>
  <c r="AF1204" i="5"/>
  <c r="AF1205" i="5"/>
  <c r="AF1206" i="5"/>
  <c r="AF1207" i="5"/>
  <c r="AF1208" i="5"/>
  <c r="AF1209" i="5"/>
  <c r="AF1210" i="5"/>
  <c r="AF1211" i="5"/>
  <c r="AF1212" i="5"/>
  <c r="AF1213" i="5"/>
  <c r="AF1214" i="5"/>
  <c r="AF1215" i="5"/>
  <c r="AF1216" i="5"/>
  <c r="AF1217" i="5"/>
  <c r="AF1218" i="5"/>
  <c r="AF1219" i="5"/>
  <c r="AF1220" i="5"/>
  <c r="AF1221" i="5"/>
  <c r="AF1222" i="5"/>
  <c r="AF1223" i="5"/>
  <c r="AF1224" i="5"/>
  <c r="AF1225" i="5"/>
  <c r="AF1226" i="5"/>
  <c r="AF1227" i="5"/>
  <c r="AF1228" i="5"/>
  <c r="AF1229" i="5"/>
  <c r="AF1230" i="5"/>
  <c r="AF1231" i="5"/>
  <c r="AF1232" i="5"/>
  <c r="AF1233" i="5"/>
  <c r="AF1234" i="5"/>
  <c r="AF1235" i="5"/>
  <c r="AF1236" i="5"/>
  <c r="AF1237" i="5"/>
  <c r="AF1238" i="5"/>
  <c r="AF1239" i="5"/>
  <c r="AF1240" i="5"/>
  <c r="AF1241" i="5"/>
  <c r="AF1242" i="5"/>
  <c r="AF1243" i="5"/>
  <c r="AF1244" i="5"/>
  <c r="AF1245" i="5"/>
  <c r="AF1246" i="5"/>
  <c r="AF1247" i="5"/>
  <c r="AF1248" i="5"/>
  <c r="AF1249" i="5"/>
  <c r="AF1250" i="5"/>
  <c r="AF1251" i="5"/>
  <c r="AF1252" i="5"/>
  <c r="AF1253" i="5"/>
  <c r="AF1254" i="5"/>
  <c r="AF1255" i="5"/>
  <c r="AF1256" i="5"/>
  <c r="AF1257" i="5"/>
  <c r="AF1258" i="5"/>
  <c r="AF1259" i="5"/>
  <c r="AF1260" i="5"/>
  <c r="AF1261" i="5"/>
  <c r="AF1262" i="5"/>
  <c r="AF1263" i="5"/>
  <c r="AF1264" i="5"/>
  <c r="AF1265" i="5"/>
  <c r="AF1266" i="5"/>
  <c r="AF1267" i="5"/>
  <c r="AF1268" i="5"/>
  <c r="AF1269" i="5"/>
  <c r="AF1270" i="5"/>
  <c r="AF1271" i="5"/>
  <c r="AF1272" i="5"/>
  <c r="AF1273" i="5"/>
  <c r="AF1274" i="5"/>
  <c r="AF1275" i="5"/>
  <c r="AF1276" i="5"/>
  <c r="AF1277" i="5"/>
  <c r="AF1278" i="5"/>
  <c r="AF1279" i="5"/>
  <c r="AF1280" i="5"/>
  <c r="AF1281" i="5"/>
  <c r="AF1282" i="5"/>
  <c r="AF1283" i="5"/>
  <c r="AF1284" i="5"/>
  <c r="AF1285" i="5"/>
  <c r="AF1286" i="5"/>
  <c r="AF1287" i="5"/>
  <c r="AF1288" i="5"/>
  <c r="AF1289" i="5"/>
  <c r="AF1290" i="5"/>
  <c r="AF1291" i="5"/>
  <c r="AF1292" i="5"/>
  <c r="AF1293" i="5"/>
  <c r="AF1294" i="5"/>
  <c r="AF1295" i="5"/>
  <c r="AF1296" i="5"/>
  <c r="AF1297" i="5"/>
  <c r="AF1298" i="5"/>
  <c r="AF1299" i="5"/>
  <c r="AF1300" i="5"/>
  <c r="AF1301" i="5"/>
  <c r="AF1302" i="5"/>
  <c r="AF1303" i="5"/>
  <c r="AF1304" i="5"/>
  <c r="AF1305" i="5"/>
  <c r="AF1306" i="5"/>
  <c r="AF1307" i="5"/>
  <c r="AF1308" i="5"/>
  <c r="AF1309" i="5"/>
  <c r="AF1310" i="5"/>
  <c r="AF1311" i="5"/>
  <c r="AF1312" i="5"/>
  <c r="AF1313" i="5"/>
  <c r="AF1314" i="5"/>
  <c r="AF1315" i="5"/>
  <c r="AF1316" i="5"/>
  <c r="AF1317" i="5"/>
  <c r="AF1318" i="5"/>
  <c r="AF1319" i="5"/>
  <c r="AF1320" i="5"/>
  <c r="AF1321" i="5"/>
  <c r="AF1322" i="5"/>
  <c r="AF1323" i="5"/>
  <c r="AF1324" i="5"/>
  <c r="AF1325" i="5"/>
  <c r="AF1326" i="5"/>
  <c r="AF1327" i="5"/>
  <c r="AF1328" i="5"/>
  <c r="AF1329" i="5"/>
  <c r="AF1330" i="5"/>
  <c r="AF1331" i="5"/>
  <c r="AF1332" i="5"/>
  <c r="AF1333" i="5"/>
  <c r="AF1334" i="5"/>
  <c r="AF1335" i="5"/>
  <c r="AF1336" i="5"/>
  <c r="AF1337" i="5"/>
  <c r="AF1338" i="5"/>
  <c r="AF1339" i="5"/>
  <c r="AF1340" i="5"/>
  <c r="AF1341" i="5"/>
  <c r="AF1342" i="5"/>
  <c r="AF1343" i="5"/>
  <c r="AF1344" i="5"/>
  <c r="AF1345" i="5"/>
  <c r="AF1346" i="5"/>
  <c r="AF1347" i="5"/>
  <c r="AF1348" i="5"/>
  <c r="AF1349" i="5"/>
  <c r="AF1350" i="5"/>
  <c r="AF1351" i="5"/>
  <c r="AF1352" i="5"/>
  <c r="AF1353" i="5"/>
  <c r="AF1354" i="5"/>
  <c r="AF1355" i="5"/>
  <c r="AF1356" i="5"/>
  <c r="AF1357" i="5"/>
  <c r="AF1358" i="5"/>
  <c r="AF1359" i="5"/>
  <c r="AF1360" i="5"/>
  <c r="AF1361" i="5"/>
  <c r="AF1362" i="5"/>
  <c r="AF1363" i="5"/>
  <c r="AF1364" i="5"/>
  <c r="AF1365" i="5"/>
  <c r="AF1366" i="5"/>
  <c r="AF1367" i="5"/>
  <c r="AF1368" i="5"/>
  <c r="AF1369" i="5"/>
  <c r="AF1370" i="5"/>
  <c r="AF1371" i="5"/>
  <c r="AF1372" i="5"/>
  <c r="AF1373" i="5"/>
  <c r="AF1374" i="5"/>
  <c r="AF1375" i="5"/>
  <c r="AF1376" i="5"/>
  <c r="AF1377" i="5"/>
  <c r="AF1378" i="5"/>
  <c r="AF1379" i="5"/>
  <c r="AF1380" i="5"/>
  <c r="AF1381" i="5"/>
  <c r="AF1382" i="5"/>
  <c r="AF1383" i="5"/>
  <c r="AF1384" i="5"/>
  <c r="AF1385" i="5"/>
  <c r="AF1386" i="5"/>
  <c r="AF1387" i="5"/>
  <c r="AF1388" i="5"/>
  <c r="AF1389" i="5"/>
  <c r="AF1390" i="5"/>
  <c r="AF1391" i="5"/>
  <c r="AF1392" i="5"/>
  <c r="AF1393" i="5"/>
  <c r="AF1394" i="5"/>
  <c r="AF1395" i="5"/>
  <c r="AF1396" i="5"/>
  <c r="AF1397" i="5"/>
  <c r="AF1398" i="5"/>
  <c r="AF1399" i="5"/>
  <c r="AF1400" i="5"/>
  <c r="AF1401" i="5"/>
  <c r="AF1402" i="5"/>
  <c r="AF1403" i="5"/>
  <c r="AF1404" i="5"/>
  <c r="AF1405" i="5"/>
  <c r="AF1406" i="5"/>
  <c r="AF1407" i="5"/>
  <c r="AF1408" i="5"/>
  <c r="AF1409" i="5"/>
  <c r="AF1410" i="5"/>
  <c r="AF1411" i="5"/>
  <c r="AF1412" i="5"/>
  <c r="AF1413" i="5"/>
  <c r="AF1414" i="5"/>
  <c r="AF1415" i="5"/>
  <c r="AF1416" i="5"/>
  <c r="AF1417" i="5"/>
  <c r="AF1418" i="5"/>
  <c r="AF1419" i="5"/>
  <c r="AF1420" i="5"/>
  <c r="AF1421" i="5"/>
  <c r="AF1422" i="5"/>
  <c r="AF1423" i="5"/>
  <c r="AF1424" i="5"/>
  <c r="AF1425" i="5"/>
  <c r="AF1426" i="5"/>
  <c r="AF1427" i="5"/>
  <c r="AF1428" i="5"/>
  <c r="AF1429" i="5"/>
  <c r="AF1430" i="5"/>
  <c r="AF1431" i="5"/>
  <c r="AF1432" i="5"/>
  <c r="AF1433" i="5"/>
  <c r="AF1434" i="5"/>
  <c r="AF1435" i="5"/>
  <c r="AF1436" i="5"/>
  <c r="AF1437" i="5"/>
  <c r="AF1438" i="5"/>
  <c r="AF1439" i="5"/>
  <c r="AF1440" i="5"/>
  <c r="AF1441" i="5"/>
  <c r="AF1442" i="5"/>
  <c r="AF1443" i="5"/>
  <c r="AF1444" i="5"/>
  <c r="AF1445" i="5"/>
  <c r="AF1446" i="5"/>
  <c r="AF1447" i="5"/>
  <c r="AF1448" i="5"/>
  <c r="AF1449" i="5"/>
  <c r="AF1450" i="5"/>
  <c r="AF1451" i="5"/>
  <c r="AF1452" i="5"/>
  <c r="AF1453" i="5"/>
  <c r="AF1454" i="5"/>
  <c r="AF1455" i="5"/>
  <c r="AF1456" i="5"/>
  <c r="AF1457" i="5"/>
  <c r="AF1458" i="5"/>
  <c r="AF1459" i="5"/>
  <c r="AF1460" i="5"/>
  <c r="AF1461" i="5"/>
  <c r="AF1462" i="5"/>
  <c r="AF1463" i="5"/>
  <c r="AF1464" i="5"/>
  <c r="AF1465" i="5"/>
  <c r="AF1466" i="5"/>
  <c r="AF1467" i="5"/>
  <c r="AF1468" i="5"/>
  <c r="AF1469" i="5"/>
  <c r="AF1470" i="5"/>
  <c r="AF1471" i="5"/>
  <c r="AF1472" i="5"/>
  <c r="AF1473" i="5"/>
  <c r="AF1474" i="5"/>
  <c r="AF1475" i="5"/>
  <c r="AF1476" i="5"/>
  <c r="AF1477" i="5"/>
  <c r="AF1478" i="5"/>
  <c r="AF1479" i="5"/>
  <c r="AF1480" i="5"/>
  <c r="AF1481" i="5"/>
  <c r="AF1482" i="5"/>
  <c r="AF1483" i="5"/>
  <c r="AF1484" i="5"/>
  <c r="AF1485" i="5"/>
  <c r="AF1486" i="5"/>
  <c r="AF1487" i="5"/>
  <c r="AF1488" i="5"/>
  <c r="AF1489" i="5"/>
  <c r="AF1490" i="5"/>
  <c r="AF1491" i="5"/>
  <c r="AF1492" i="5"/>
  <c r="AF1493" i="5"/>
  <c r="AF1494" i="5"/>
  <c r="AF1495" i="5"/>
  <c r="AF1496" i="5"/>
  <c r="AF1497" i="5"/>
  <c r="AF1498" i="5"/>
  <c r="AF1499" i="5"/>
  <c r="AF1500" i="5"/>
  <c r="AF1501" i="5"/>
  <c r="AF1502" i="5"/>
  <c r="AF1503" i="5"/>
  <c r="AF1504" i="5"/>
  <c r="AF1505" i="5"/>
  <c r="AF1506" i="5"/>
  <c r="AF1507" i="5"/>
  <c r="AF1508" i="5"/>
  <c r="AF1509" i="5"/>
  <c r="AF1510" i="5"/>
  <c r="AF1511" i="5"/>
  <c r="AF1512" i="5"/>
  <c r="AF1513" i="5"/>
  <c r="AF1514" i="5"/>
  <c r="AF1515" i="5"/>
  <c r="AF1516" i="5"/>
  <c r="AF1517" i="5"/>
  <c r="AF1518" i="5"/>
  <c r="AF1519" i="5"/>
  <c r="AF1520" i="5"/>
  <c r="AF1521" i="5"/>
  <c r="AF1522" i="5"/>
  <c r="AF1523" i="5"/>
  <c r="AF1524" i="5"/>
  <c r="AF1525" i="5"/>
  <c r="AF1526" i="5"/>
  <c r="AF1527" i="5"/>
  <c r="AF1528" i="5"/>
  <c r="AF1529" i="5"/>
  <c r="AF1530" i="5"/>
  <c r="AF1531" i="5"/>
  <c r="AF1532" i="5"/>
  <c r="AF1533" i="5"/>
  <c r="AF1534" i="5"/>
  <c r="AF1535" i="5"/>
  <c r="AF1536" i="5"/>
  <c r="AF1537" i="5"/>
  <c r="AF1538" i="5"/>
  <c r="AF1539" i="5"/>
  <c r="AF1540" i="5"/>
  <c r="AF1541" i="5"/>
  <c r="AF1542" i="5"/>
  <c r="AF1543" i="5"/>
  <c r="AF1544" i="5"/>
  <c r="AF1545" i="5"/>
  <c r="AF1546" i="5"/>
  <c r="AF1547" i="5"/>
  <c r="AF1548" i="5"/>
  <c r="AF1549" i="5"/>
  <c r="AF1550" i="5"/>
  <c r="AF1551" i="5"/>
  <c r="AF1552" i="5"/>
  <c r="AF1553" i="5"/>
  <c r="AF1554" i="5"/>
  <c r="AF1555" i="5"/>
  <c r="AF1556" i="5"/>
  <c r="AF1557" i="5"/>
  <c r="AF1558" i="5"/>
  <c r="AF1559" i="5"/>
  <c r="AF1560" i="5"/>
  <c r="AF1561" i="5"/>
  <c r="AF1562" i="5"/>
  <c r="AF1563" i="5"/>
  <c r="AF1564" i="5"/>
  <c r="AF1565" i="5"/>
  <c r="AF1566" i="5"/>
  <c r="AF1567" i="5"/>
  <c r="AF1568" i="5"/>
  <c r="AF1569" i="5"/>
  <c r="AF1570" i="5"/>
  <c r="AF1571" i="5"/>
  <c r="AF1572" i="5"/>
  <c r="AF1573" i="5"/>
  <c r="AF1574" i="5"/>
  <c r="AF1575" i="5"/>
  <c r="AF1576" i="5"/>
  <c r="AF1577" i="5"/>
  <c r="AF1578" i="5"/>
  <c r="AF1579" i="5"/>
  <c r="AF1580" i="5"/>
  <c r="AF1581" i="5"/>
  <c r="AF1582" i="5"/>
  <c r="AF1583" i="5"/>
  <c r="AF1584" i="5"/>
  <c r="AF1585" i="5"/>
  <c r="AF1586" i="5"/>
  <c r="AF1587" i="5"/>
  <c r="AF1588" i="5"/>
  <c r="AF1589" i="5"/>
  <c r="AF1590" i="5"/>
  <c r="AF1591" i="5"/>
  <c r="AF1592" i="5"/>
  <c r="AF1593" i="5"/>
  <c r="AF1594" i="5"/>
  <c r="AF1595" i="5"/>
  <c r="AF1596" i="5"/>
  <c r="AF1597" i="5"/>
  <c r="AF1598" i="5"/>
  <c r="AF1599" i="5"/>
  <c r="AF1600" i="5"/>
  <c r="AF1601" i="5"/>
  <c r="AF1602" i="5"/>
  <c r="AF1603" i="5"/>
  <c r="AF1604" i="5"/>
  <c r="AF1605" i="5"/>
  <c r="AF1606" i="5"/>
  <c r="AF1607" i="5"/>
  <c r="AF1608" i="5"/>
  <c r="AF1609" i="5"/>
  <c r="AF1610" i="5"/>
  <c r="AF1611" i="5"/>
  <c r="AF1612" i="5"/>
  <c r="AF1613" i="5"/>
  <c r="AF1614" i="5"/>
  <c r="AF1615" i="5"/>
  <c r="AF1616" i="5"/>
  <c r="AF1617" i="5"/>
  <c r="AF1618" i="5"/>
  <c r="AF1619" i="5"/>
  <c r="AF1620" i="5"/>
  <c r="AF1621" i="5"/>
  <c r="AF1622" i="5"/>
  <c r="AF1623" i="5"/>
  <c r="AF1624" i="5"/>
  <c r="AF1625" i="5"/>
  <c r="AF1626" i="5"/>
  <c r="AF1627" i="5"/>
  <c r="AF1628" i="5"/>
  <c r="AF1629" i="5"/>
  <c r="AF1630" i="5"/>
  <c r="AF1631" i="5"/>
  <c r="AF1632" i="5"/>
  <c r="AF1633" i="5"/>
  <c r="AF1634" i="5"/>
  <c r="AF1635" i="5"/>
  <c r="AF1636" i="5"/>
  <c r="AF1637" i="5"/>
  <c r="AF1638" i="5"/>
  <c r="AF1639" i="5"/>
  <c r="AF1640" i="5"/>
  <c r="AF1641" i="5"/>
  <c r="AF1642" i="5"/>
  <c r="AF1643" i="5"/>
  <c r="AF1644" i="5"/>
  <c r="AF1645" i="5"/>
  <c r="AF1646" i="5"/>
  <c r="AF1647" i="5"/>
  <c r="AF1648" i="5"/>
  <c r="AF1649" i="5"/>
  <c r="AF1650" i="5"/>
  <c r="AF1651" i="5"/>
  <c r="AF1652" i="5"/>
  <c r="AF1653" i="5"/>
  <c r="AF1654" i="5"/>
  <c r="AF1655" i="5"/>
  <c r="AF1656" i="5"/>
  <c r="AF1657" i="5"/>
  <c r="AF1658" i="5"/>
  <c r="AF1659" i="5"/>
  <c r="AF1660" i="5"/>
  <c r="AF1661" i="5"/>
  <c r="AF1662" i="5"/>
  <c r="AF1663" i="5"/>
  <c r="AF1664" i="5"/>
  <c r="AF1665" i="5"/>
  <c r="AF1666" i="5"/>
  <c r="AF1667" i="5"/>
  <c r="AF1668" i="5"/>
  <c r="AF1669" i="5"/>
  <c r="AF1670" i="5"/>
  <c r="AF1671" i="5"/>
  <c r="AF1672" i="5"/>
  <c r="AF1673" i="5"/>
  <c r="AF1674" i="5"/>
  <c r="AF1675" i="5"/>
  <c r="AF1676" i="5"/>
  <c r="AF1677" i="5"/>
  <c r="AF1678" i="5"/>
  <c r="AF1679" i="5"/>
  <c r="AF1680" i="5"/>
  <c r="AF1681" i="5"/>
  <c r="AF1682" i="5"/>
  <c r="AF1683" i="5"/>
  <c r="AF1684" i="5"/>
  <c r="AF1685" i="5"/>
  <c r="AF1686" i="5"/>
  <c r="AF1687" i="5"/>
  <c r="AF1688" i="5"/>
  <c r="AF1689" i="5"/>
  <c r="AF1690" i="5"/>
  <c r="AF1691" i="5"/>
  <c r="AF1692" i="5"/>
  <c r="AF1693" i="5"/>
  <c r="AF1694" i="5"/>
  <c r="AF1695" i="5"/>
  <c r="AF1696" i="5"/>
  <c r="AF1697" i="5"/>
  <c r="AF1698" i="5"/>
  <c r="AF1699" i="5"/>
  <c r="AF1700" i="5"/>
  <c r="AF1701" i="5"/>
  <c r="AF1702" i="5"/>
  <c r="AF1703" i="5"/>
  <c r="AF1704" i="5"/>
  <c r="AF1705" i="5"/>
  <c r="AF1706" i="5"/>
  <c r="AF1707" i="5"/>
  <c r="AF1708" i="5"/>
  <c r="AF1709" i="5"/>
  <c r="AF1710" i="5"/>
  <c r="AF1711" i="5"/>
  <c r="AF1712" i="5"/>
  <c r="AF1713" i="5"/>
  <c r="AF1714" i="5"/>
  <c r="AF1715" i="5"/>
  <c r="AF1716" i="5"/>
  <c r="AF1717" i="5"/>
  <c r="AF1718" i="5"/>
  <c r="AF1719" i="5"/>
  <c r="AF1720" i="5"/>
  <c r="AF1721" i="5"/>
  <c r="AF1722" i="5"/>
  <c r="AF1723" i="5"/>
  <c r="AF1724" i="5"/>
  <c r="AF1725" i="5"/>
  <c r="AF1726" i="5"/>
  <c r="AF1727" i="5"/>
  <c r="AF1728" i="5"/>
  <c r="AF1729" i="5"/>
  <c r="AF1730" i="5"/>
  <c r="AF1731" i="5"/>
  <c r="AF1732" i="5"/>
  <c r="AF1733" i="5"/>
  <c r="AF1734" i="5"/>
  <c r="AF1735" i="5"/>
  <c r="AF1736" i="5"/>
  <c r="AF1737" i="5"/>
  <c r="AF1738" i="5"/>
  <c r="AF1739" i="5"/>
  <c r="AF1740" i="5"/>
  <c r="AF1741" i="5"/>
  <c r="AF1742" i="5"/>
  <c r="AF1743" i="5"/>
  <c r="AF1744" i="5"/>
  <c r="AF1745" i="5"/>
  <c r="AF1746" i="5"/>
  <c r="AF1747" i="5"/>
  <c r="AF1748" i="5"/>
  <c r="AF1749" i="5"/>
  <c r="AF1750" i="5"/>
  <c r="AF1751" i="5"/>
  <c r="AF1752" i="5"/>
  <c r="AF1753" i="5"/>
  <c r="AF1754" i="5"/>
  <c r="AF1755" i="5"/>
  <c r="AF1756" i="5"/>
  <c r="AF1757" i="5"/>
  <c r="AF1758" i="5"/>
  <c r="AF1759" i="5"/>
  <c r="AF1760" i="5"/>
  <c r="AF1761" i="5"/>
  <c r="AF1762" i="5"/>
  <c r="AF1763" i="5"/>
  <c r="AF1764" i="5"/>
  <c r="AF1765" i="5"/>
  <c r="AF1766" i="5"/>
  <c r="AF1767" i="5"/>
  <c r="AF1768" i="5"/>
  <c r="AF1769" i="5"/>
  <c r="AF1770" i="5"/>
  <c r="AF1771" i="5"/>
  <c r="AF1772" i="5"/>
  <c r="AF1773" i="5"/>
  <c r="AF1774" i="5"/>
  <c r="AF1775" i="5"/>
  <c r="AF1776" i="5"/>
  <c r="AF1777" i="5"/>
  <c r="AF1778" i="5"/>
  <c r="AF1779" i="5"/>
  <c r="AF1780" i="5"/>
  <c r="AF1781" i="5"/>
  <c r="AF1782" i="5"/>
  <c r="AF1783" i="5"/>
  <c r="AF1784" i="5"/>
  <c r="AF1785" i="5"/>
  <c r="AF1786" i="5"/>
  <c r="AF1787" i="5"/>
  <c r="AF1788" i="5"/>
  <c r="AF1789" i="5"/>
  <c r="AF1790" i="5"/>
  <c r="AF1791" i="5"/>
  <c r="AF1792" i="5"/>
  <c r="AF1793" i="5"/>
  <c r="AF1794" i="5"/>
  <c r="AF1795" i="5"/>
  <c r="AF1796" i="5"/>
  <c r="AF1797" i="5"/>
  <c r="AF1798" i="5"/>
  <c r="AF1799" i="5"/>
  <c r="AF1800" i="5"/>
  <c r="AF1801" i="5"/>
  <c r="AF1802" i="5"/>
  <c r="AF1803" i="5"/>
  <c r="AF1804" i="5"/>
  <c r="AF1805" i="5"/>
  <c r="AF1806" i="5"/>
  <c r="AF1807" i="5"/>
  <c r="AF1808" i="5"/>
  <c r="AF1809" i="5"/>
  <c r="AF1810" i="5"/>
  <c r="AF1811" i="5"/>
  <c r="AF1812" i="5"/>
  <c r="AF1813" i="5"/>
  <c r="AF1814" i="5"/>
  <c r="AF1815" i="5"/>
  <c r="AF1816" i="5"/>
  <c r="AF1817" i="5"/>
  <c r="AF1818" i="5"/>
  <c r="AF1819" i="5"/>
  <c r="AF1820" i="5"/>
  <c r="AF1821" i="5"/>
  <c r="AF1822" i="5"/>
  <c r="AF1823" i="5"/>
  <c r="AF1824" i="5"/>
  <c r="AF1825" i="5"/>
  <c r="AF1826" i="5"/>
  <c r="AF1827" i="5"/>
  <c r="AF1828" i="5"/>
  <c r="AF1829" i="5"/>
  <c r="AF1830" i="5"/>
  <c r="AF1831" i="5"/>
  <c r="AF1832" i="5"/>
  <c r="AF1833" i="5"/>
  <c r="AF1834" i="5"/>
  <c r="AF1835" i="5"/>
  <c r="AF1836" i="5"/>
  <c r="AF1837" i="5"/>
  <c r="AF1838" i="5"/>
  <c r="AF1839" i="5"/>
  <c r="AF1840" i="5"/>
  <c r="AF1841" i="5"/>
  <c r="AF1842" i="5"/>
  <c r="AF1843" i="5"/>
  <c r="AF1844" i="5"/>
  <c r="AF1845" i="5"/>
  <c r="AF1846" i="5"/>
  <c r="AF1847" i="5"/>
  <c r="AF1848" i="5"/>
  <c r="AF1849" i="5"/>
  <c r="AF1850" i="5"/>
  <c r="AF1851" i="5"/>
  <c r="AF1852" i="5"/>
  <c r="AF1853" i="5"/>
  <c r="AF1854" i="5"/>
  <c r="AF1855" i="5"/>
  <c r="AF1856" i="5"/>
  <c r="AF1857" i="5"/>
  <c r="AF1858" i="5"/>
  <c r="AF1859" i="5"/>
  <c r="AF1860" i="5"/>
  <c r="AF1861" i="5"/>
  <c r="AF1862" i="5"/>
  <c r="AF1863" i="5"/>
  <c r="AF1864" i="5"/>
  <c r="AF1865" i="5"/>
  <c r="AF1866" i="5"/>
  <c r="AF1867" i="5"/>
  <c r="AF1868" i="5"/>
  <c r="AF1869" i="5"/>
  <c r="AF1870" i="5"/>
  <c r="AF1871" i="5"/>
  <c r="AF1872" i="5"/>
  <c r="AF1873" i="5"/>
  <c r="AF1874" i="5"/>
  <c r="AF1875" i="5"/>
  <c r="AF1876" i="5"/>
  <c r="AF1877" i="5"/>
  <c r="AF1878" i="5"/>
  <c r="AF1879" i="5"/>
  <c r="AF1880" i="5"/>
  <c r="AF1881" i="5"/>
  <c r="AF1882" i="5"/>
  <c r="AF1883" i="5"/>
  <c r="AF1884" i="5"/>
  <c r="AF1885" i="5"/>
  <c r="AF1886" i="5"/>
  <c r="AF1887" i="5"/>
  <c r="AF1888" i="5"/>
  <c r="AF1889" i="5"/>
  <c r="AF1890" i="5"/>
  <c r="AF1891" i="5"/>
  <c r="AF1892" i="5"/>
  <c r="AF1893" i="5"/>
  <c r="AF1894" i="5"/>
  <c r="AF1895" i="5"/>
  <c r="AF1896" i="5"/>
  <c r="AF1897" i="5"/>
  <c r="AF1898" i="5"/>
  <c r="AF1899" i="5"/>
  <c r="AF1900" i="5"/>
  <c r="AF1901" i="5"/>
  <c r="AF1902" i="5"/>
  <c r="AF1903" i="5"/>
  <c r="AF1904" i="5"/>
  <c r="AF1905" i="5"/>
  <c r="AF1906" i="5"/>
  <c r="AF1907" i="5"/>
  <c r="AF1908" i="5"/>
  <c r="AF1909" i="5"/>
  <c r="AF1910" i="5"/>
  <c r="AF1911" i="5"/>
  <c r="AF1912" i="5"/>
  <c r="AF1913" i="5"/>
  <c r="AF1914" i="5"/>
  <c r="AF1915" i="5"/>
  <c r="AF1916" i="5"/>
  <c r="AF1917" i="5"/>
  <c r="AF1918" i="5"/>
  <c r="AF1919" i="5"/>
  <c r="AF1920" i="5"/>
  <c r="AF1921" i="5"/>
  <c r="AF1922" i="5"/>
  <c r="AF1923" i="5"/>
  <c r="AF1924" i="5"/>
  <c r="AF1925" i="5"/>
  <c r="AF1926" i="5"/>
  <c r="AF1927" i="5"/>
  <c r="AF1928" i="5"/>
  <c r="AF1929" i="5"/>
  <c r="AF1930" i="5"/>
  <c r="AF1931" i="5"/>
  <c r="AF1932" i="5"/>
  <c r="AF1933" i="5"/>
  <c r="AF1934" i="5"/>
  <c r="AF1935" i="5"/>
  <c r="AF1936" i="5"/>
  <c r="AF1937" i="5"/>
  <c r="AF1938" i="5"/>
  <c r="AF1939" i="5"/>
  <c r="AF1940" i="5"/>
  <c r="AF1941" i="5"/>
  <c r="AF1942" i="5"/>
  <c r="AF1943" i="5"/>
  <c r="AF1944" i="5"/>
  <c r="AF1945" i="5"/>
  <c r="AF1946" i="5"/>
  <c r="AF1947" i="5"/>
  <c r="AF1948" i="5"/>
  <c r="AF1949" i="5"/>
  <c r="AF1950" i="5"/>
  <c r="AF1951" i="5"/>
  <c r="AF1952" i="5"/>
  <c r="AF1953" i="5"/>
  <c r="AF1954" i="5"/>
  <c r="AF1955" i="5"/>
  <c r="AF1956" i="5"/>
  <c r="AF1957" i="5"/>
  <c r="AF1958" i="5"/>
  <c r="AF1959" i="5"/>
  <c r="AF1960" i="5"/>
  <c r="AF1961" i="5"/>
  <c r="AF1962" i="5"/>
  <c r="AF1963" i="5"/>
  <c r="AF1964" i="5"/>
  <c r="AF1965" i="5"/>
  <c r="AF1966" i="5"/>
  <c r="AF1967" i="5"/>
  <c r="AF1968" i="5"/>
  <c r="AF1969" i="5"/>
  <c r="AF1970" i="5"/>
  <c r="AF1971" i="5"/>
  <c r="AF1972" i="5"/>
  <c r="AF1973" i="5"/>
  <c r="AF1974" i="5"/>
  <c r="AF1975" i="5"/>
  <c r="AF1976" i="5"/>
  <c r="AF1977" i="5"/>
  <c r="AF1978" i="5"/>
  <c r="AF1979" i="5"/>
  <c r="AF1980" i="5"/>
  <c r="AF1981" i="5"/>
  <c r="AF1982" i="5"/>
  <c r="AF1983" i="5"/>
  <c r="AF1984" i="5"/>
  <c r="AF1985" i="5"/>
  <c r="AF1986" i="5"/>
  <c r="AF1987" i="5"/>
  <c r="AF1988" i="5"/>
  <c r="AF1989" i="5"/>
  <c r="AF1990" i="5"/>
  <c r="AF1991" i="5"/>
  <c r="AF1992" i="5"/>
  <c r="AF1993" i="5"/>
  <c r="AF1994" i="5"/>
  <c r="AF1995" i="5"/>
  <c r="AF1996" i="5"/>
  <c r="AF1997" i="5"/>
  <c r="AF1998" i="5"/>
  <c r="AF1999" i="5"/>
  <c r="AF2000" i="5"/>
  <c r="AF2001" i="5"/>
  <c r="AF2002" i="5"/>
  <c r="AF2003" i="5"/>
  <c r="AF2004" i="5"/>
  <c r="AF2005" i="5"/>
  <c r="AF2006" i="5"/>
  <c r="AF2007" i="5"/>
  <c r="AF2008" i="5"/>
  <c r="AF2009" i="5"/>
  <c r="AF2010" i="5"/>
  <c r="AF2011" i="5"/>
  <c r="AF2012" i="5"/>
  <c r="AF2013" i="5"/>
  <c r="AF2014" i="5"/>
  <c r="AF2015" i="5"/>
  <c r="AF2016" i="5"/>
  <c r="AF2017" i="5"/>
  <c r="AF2018" i="5"/>
  <c r="AF2019" i="5"/>
  <c r="AF2020" i="5"/>
  <c r="AF2021" i="5"/>
  <c r="AF2022" i="5"/>
  <c r="AF2023" i="5"/>
  <c r="AF2024" i="5"/>
  <c r="AF2025" i="5"/>
  <c r="AF2026" i="5"/>
  <c r="AF2027" i="5"/>
  <c r="AF2028" i="5"/>
  <c r="AF2029" i="5"/>
  <c r="AF2030" i="5"/>
  <c r="AF2031" i="5"/>
  <c r="AF2032" i="5"/>
  <c r="AF2033" i="5"/>
  <c r="AF2034" i="5"/>
  <c r="AF2035" i="5"/>
  <c r="AF2036" i="5"/>
  <c r="AF2037" i="5"/>
  <c r="AF2038" i="5"/>
  <c r="AF2039" i="5"/>
  <c r="AF2040" i="5"/>
  <c r="AF2041" i="5"/>
  <c r="AF2042" i="5"/>
  <c r="AF2043" i="5"/>
  <c r="AF2044" i="5"/>
  <c r="AF2045" i="5"/>
  <c r="AF2046" i="5"/>
  <c r="AF2047" i="5"/>
  <c r="AF2048" i="5"/>
  <c r="AF2049" i="5"/>
  <c r="AF2050" i="5"/>
  <c r="AF2051" i="5"/>
  <c r="AF2052" i="5"/>
  <c r="AF2053" i="5"/>
  <c r="AF2054" i="5"/>
  <c r="AF2055" i="5"/>
  <c r="AF2056" i="5"/>
  <c r="AF2057" i="5"/>
  <c r="AF2058" i="5"/>
  <c r="AF2059" i="5"/>
  <c r="AF2060" i="5"/>
  <c r="AF2061" i="5"/>
  <c r="AF2062" i="5"/>
  <c r="AF2063" i="5"/>
  <c r="AF2064" i="5"/>
  <c r="AF2065" i="5"/>
  <c r="AF2066" i="5"/>
  <c r="AF2067" i="5"/>
  <c r="AF2068" i="5"/>
  <c r="AF2069" i="5"/>
  <c r="AF2070" i="5"/>
  <c r="AF2071" i="5"/>
  <c r="AF2072" i="5"/>
  <c r="AF2073" i="5"/>
  <c r="AF2074" i="5"/>
  <c r="AF2075" i="5"/>
  <c r="AF2076" i="5"/>
  <c r="AF2077" i="5"/>
  <c r="AF2078" i="5"/>
  <c r="AF2079" i="5"/>
  <c r="AF2080" i="5"/>
  <c r="AF2081" i="5"/>
  <c r="AF2082" i="5"/>
  <c r="AF2083" i="5"/>
  <c r="AF2084" i="5"/>
  <c r="AF2085" i="5"/>
  <c r="AF2086" i="5"/>
  <c r="AF2087" i="5"/>
  <c r="AF2088" i="5"/>
  <c r="AF2089" i="5"/>
  <c r="AF2090" i="5"/>
  <c r="AF2091" i="5"/>
  <c r="AF2092" i="5"/>
  <c r="AF2093" i="5"/>
  <c r="AF2094" i="5"/>
  <c r="AF2095" i="5"/>
  <c r="AF2096" i="5"/>
  <c r="AF2097" i="5"/>
  <c r="AF2098" i="5"/>
  <c r="AF2099" i="5"/>
  <c r="AF2100" i="5"/>
  <c r="AF2101" i="5"/>
  <c r="AF2102" i="5"/>
  <c r="AF2103" i="5"/>
  <c r="AF2104" i="5"/>
  <c r="AF2105" i="5"/>
  <c r="AF2106" i="5"/>
  <c r="AF2107" i="5"/>
  <c r="AF2108" i="5"/>
  <c r="AF2109" i="5"/>
  <c r="AF2110" i="5"/>
  <c r="AF2111" i="5"/>
  <c r="AF2112" i="5"/>
  <c r="AF2113" i="5"/>
  <c r="AF2114" i="5"/>
  <c r="AF2115" i="5"/>
  <c r="AF2116" i="5"/>
  <c r="AF2117" i="5"/>
  <c r="AF2118" i="5"/>
  <c r="AF2119" i="5"/>
  <c r="AF2120" i="5"/>
  <c r="AF2121" i="5"/>
  <c r="AF2122" i="5"/>
  <c r="AF2123" i="5"/>
  <c r="AF2124" i="5"/>
  <c r="AF2125" i="5"/>
  <c r="AF2126" i="5"/>
  <c r="AF2127" i="5"/>
  <c r="AF2128" i="5"/>
  <c r="AF2129" i="5"/>
  <c r="AF2130" i="5"/>
  <c r="AF2131" i="5"/>
  <c r="AF2132" i="5"/>
  <c r="AF2133" i="5"/>
  <c r="AF2134" i="5"/>
  <c r="AF2135" i="5"/>
  <c r="AF2136" i="5"/>
  <c r="AF2137" i="5"/>
  <c r="AF2138" i="5"/>
  <c r="AF2139" i="5"/>
  <c r="AF2140" i="5"/>
  <c r="AF2141" i="5"/>
  <c r="AF2142" i="5"/>
  <c r="AF2143" i="5"/>
  <c r="AF2144" i="5"/>
  <c r="AF2145" i="5"/>
  <c r="AF2146" i="5"/>
  <c r="AF2147" i="5"/>
  <c r="AF2148" i="5"/>
  <c r="AF2149" i="5"/>
  <c r="AF2150" i="5"/>
  <c r="AF2151" i="5"/>
  <c r="AF2152" i="5"/>
  <c r="AF2153" i="5"/>
  <c r="AF2154" i="5"/>
  <c r="AF2155" i="5"/>
  <c r="AF2156" i="5"/>
  <c r="AF2157" i="5"/>
  <c r="AF2158" i="5"/>
  <c r="AF2159" i="5"/>
  <c r="AF2160" i="5"/>
  <c r="AF2161" i="5"/>
  <c r="AF2162" i="5"/>
  <c r="AF2163" i="5"/>
  <c r="AF2164" i="5"/>
  <c r="AF2165" i="5"/>
  <c r="AF2166" i="5"/>
  <c r="AF2167" i="5"/>
  <c r="AF2168" i="5"/>
  <c r="AF2169" i="5"/>
  <c r="AF2170" i="5"/>
  <c r="AF2171" i="5"/>
  <c r="AF2172" i="5"/>
  <c r="AF2173" i="5"/>
  <c r="AF2174" i="5"/>
  <c r="AF2175" i="5"/>
  <c r="AF2176" i="5"/>
  <c r="AF2177" i="5"/>
  <c r="AF2178" i="5"/>
  <c r="AF2179" i="5"/>
  <c r="AF2180" i="5"/>
  <c r="AF2181" i="5"/>
  <c r="AF2182" i="5"/>
  <c r="AF2183" i="5"/>
  <c r="AF2184" i="5"/>
  <c r="AF2185" i="5"/>
  <c r="AF2186" i="5"/>
  <c r="AF2187" i="5"/>
  <c r="AF2188" i="5"/>
  <c r="AF2189" i="5"/>
  <c r="AF2190" i="5"/>
  <c r="AF2191" i="5"/>
  <c r="AF2192" i="5"/>
  <c r="AF2193" i="5"/>
  <c r="AF2194" i="5"/>
  <c r="AF2195" i="5"/>
  <c r="AF2196" i="5"/>
  <c r="AF2197" i="5"/>
  <c r="AF2198" i="5"/>
  <c r="AF2199" i="5"/>
  <c r="AF2200" i="5"/>
  <c r="AF2201" i="5"/>
  <c r="AF2202" i="5"/>
  <c r="AF2203" i="5"/>
  <c r="AF2204" i="5"/>
  <c r="AF2205" i="5"/>
  <c r="AF2206" i="5"/>
  <c r="AF2207" i="5"/>
  <c r="AF2208" i="5"/>
  <c r="AF2209" i="5"/>
  <c r="AF2210" i="5"/>
  <c r="AF2211" i="5"/>
  <c r="AF2212" i="5"/>
  <c r="AF2213" i="5"/>
  <c r="AF2214" i="5"/>
  <c r="AF2215" i="5"/>
  <c r="AF2216" i="5"/>
  <c r="AF2217" i="5"/>
  <c r="AF2218" i="5"/>
  <c r="AF2219" i="5"/>
  <c r="AF2220" i="5"/>
  <c r="AF2221" i="5"/>
  <c r="AF2222" i="5"/>
  <c r="AF2223" i="5"/>
  <c r="AF2224" i="5"/>
  <c r="AF2225" i="5"/>
  <c r="AF2226" i="5"/>
  <c r="AF2227" i="5"/>
  <c r="AF2228" i="5"/>
  <c r="AF2229" i="5"/>
  <c r="AF2230" i="5"/>
  <c r="AF2231" i="5"/>
  <c r="AF2232" i="5"/>
  <c r="AF2233" i="5"/>
  <c r="AF2234" i="5"/>
  <c r="AF2235" i="5"/>
  <c r="AF2236" i="5"/>
  <c r="AF2237" i="5"/>
  <c r="AF2238" i="5"/>
  <c r="AF2239" i="5"/>
  <c r="AF2240" i="5"/>
  <c r="AF2241" i="5"/>
  <c r="AF2242" i="5"/>
  <c r="AF2243" i="5"/>
  <c r="AF2244" i="5"/>
  <c r="AF2245" i="5"/>
  <c r="AF2246" i="5"/>
  <c r="AF2247" i="5"/>
  <c r="AF2248" i="5"/>
  <c r="AF2249" i="5"/>
  <c r="AF2250" i="5"/>
  <c r="AF2251" i="5"/>
  <c r="AF2252" i="5"/>
  <c r="AF2253" i="5"/>
  <c r="AF2254" i="5"/>
  <c r="AF2255" i="5"/>
  <c r="AF2256" i="5"/>
  <c r="AF2257" i="5"/>
  <c r="AF2258" i="5"/>
  <c r="AF2259" i="5"/>
  <c r="AF2260" i="5"/>
  <c r="AF2261" i="5"/>
  <c r="AF2262" i="5"/>
  <c r="AF2263" i="5"/>
  <c r="AF2264" i="5"/>
  <c r="AF2265" i="5"/>
  <c r="AF2266" i="5"/>
  <c r="AF2267" i="5"/>
  <c r="AF2268" i="5"/>
  <c r="AF2269" i="5"/>
  <c r="AF2270" i="5"/>
  <c r="AF2271" i="5"/>
  <c r="AF2272" i="5"/>
  <c r="AF2273" i="5"/>
  <c r="AF2274" i="5"/>
  <c r="AF2275" i="5"/>
  <c r="AF2276" i="5"/>
  <c r="AF2277" i="5"/>
  <c r="AF2278" i="5"/>
  <c r="AF2279" i="5"/>
  <c r="AF2280" i="5"/>
  <c r="AF2281" i="5"/>
  <c r="AF2282" i="5"/>
  <c r="AF2283" i="5"/>
  <c r="AF2284" i="5"/>
  <c r="AF2285" i="5"/>
  <c r="AF2286" i="5"/>
  <c r="AF2287" i="5"/>
  <c r="AF2288" i="5"/>
  <c r="AF2289" i="5"/>
  <c r="AF2290" i="5"/>
  <c r="AF2291" i="5"/>
  <c r="AF2292" i="5"/>
  <c r="AF2293" i="5"/>
  <c r="AF2294" i="5"/>
  <c r="AF2295" i="5"/>
  <c r="AF2296" i="5"/>
  <c r="AF2297" i="5"/>
  <c r="AF2298" i="5"/>
  <c r="AF2299" i="5"/>
  <c r="AF2300" i="5"/>
  <c r="AF2301" i="5"/>
  <c r="AF2302" i="5"/>
  <c r="AF2303" i="5"/>
  <c r="AF2304" i="5"/>
  <c r="AF2305" i="5"/>
  <c r="AF2306" i="5"/>
  <c r="AF2307" i="5"/>
  <c r="AF2308" i="5"/>
  <c r="AF2309" i="5"/>
  <c r="AF2310" i="5"/>
  <c r="AF2311" i="5"/>
  <c r="AF2312" i="5"/>
  <c r="AF2313" i="5"/>
  <c r="AF2314" i="5"/>
  <c r="AF2315" i="5"/>
  <c r="AF2316" i="5"/>
  <c r="AF2317" i="5"/>
  <c r="AF2318" i="5"/>
  <c r="AF2319" i="5"/>
  <c r="AF2320" i="5"/>
  <c r="AF2321" i="5"/>
  <c r="AF2322" i="5"/>
  <c r="AF2323" i="5"/>
  <c r="AF2324" i="5"/>
  <c r="AF2325" i="5"/>
  <c r="AF2326" i="5"/>
  <c r="AF2327" i="5"/>
  <c r="AF2328" i="5"/>
  <c r="AF2329" i="5"/>
  <c r="AF2330" i="5"/>
  <c r="AF2331" i="5"/>
  <c r="AF2332" i="5"/>
  <c r="AF2333" i="5"/>
  <c r="AF2334" i="5"/>
  <c r="AF2335" i="5"/>
  <c r="AF2336" i="5"/>
  <c r="AF2337" i="5"/>
  <c r="AF2338" i="5"/>
  <c r="AF2339" i="5"/>
  <c r="AF2340" i="5"/>
  <c r="AF2341" i="5"/>
  <c r="AF2342" i="5"/>
  <c r="AF2343" i="5"/>
  <c r="AF2344" i="5"/>
  <c r="AF2345" i="5"/>
  <c r="AF2346" i="5"/>
  <c r="AF2347" i="5"/>
  <c r="AF2348" i="5"/>
  <c r="AF2349" i="5"/>
  <c r="AF2350" i="5"/>
  <c r="AF2351" i="5"/>
  <c r="AF2352" i="5"/>
  <c r="AF2353" i="5"/>
  <c r="AF2354" i="5"/>
  <c r="AF2355" i="5"/>
  <c r="AF2356" i="5"/>
  <c r="AF2357" i="5"/>
  <c r="AF2358" i="5"/>
  <c r="AF2359" i="5"/>
  <c r="AF2360" i="5"/>
  <c r="AF2361" i="5"/>
  <c r="AF2362" i="5"/>
  <c r="AF2363" i="5"/>
  <c r="AF2364" i="5"/>
  <c r="AF2365" i="5"/>
  <c r="AF2366" i="5"/>
  <c r="AF2367" i="5"/>
  <c r="AF2368" i="5"/>
  <c r="AF2369" i="5"/>
  <c r="AF2370" i="5"/>
  <c r="AF2371" i="5"/>
  <c r="AF2372" i="5"/>
  <c r="AF2373" i="5"/>
  <c r="AF2374" i="5"/>
  <c r="AF2375" i="5"/>
  <c r="AF2376" i="5"/>
  <c r="AF2377" i="5"/>
  <c r="AF2378" i="5"/>
  <c r="AF2379" i="5"/>
  <c r="AF2380" i="5"/>
  <c r="AF2381" i="5"/>
  <c r="AF2382" i="5"/>
  <c r="AF2383" i="5"/>
  <c r="AF2384" i="5"/>
  <c r="AF2385" i="5"/>
  <c r="AF2386" i="5"/>
  <c r="AF2387" i="5"/>
  <c r="AF2388" i="5"/>
  <c r="AF2389" i="5"/>
  <c r="AF2390" i="5"/>
  <c r="AF2391" i="5"/>
  <c r="AF2392" i="5"/>
  <c r="AF2393" i="5"/>
  <c r="AF2394" i="5"/>
  <c r="AF2395" i="5"/>
  <c r="AF2396" i="5"/>
  <c r="AF2397" i="5"/>
  <c r="AF2398" i="5"/>
  <c r="AF2399" i="5"/>
  <c r="AF2400" i="5"/>
  <c r="AF2401" i="5"/>
  <c r="AF2402" i="5"/>
  <c r="AF2403" i="5"/>
  <c r="AF2404" i="5"/>
  <c r="AF2405" i="5"/>
  <c r="AF2406" i="5"/>
  <c r="AF2407" i="5"/>
  <c r="AF2408" i="5"/>
  <c r="AF2409" i="5"/>
  <c r="AF2410" i="5"/>
  <c r="AF2411" i="5"/>
  <c r="AF2412" i="5"/>
  <c r="AF2413" i="5"/>
  <c r="AF2414" i="5"/>
  <c r="AF2415" i="5"/>
  <c r="AF2416" i="5"/>
  <c r="AF2417" i="5"/>
  <c r="AF2418" i="5"/>
  <c r="AF2419" i="5"/>
  <c r="AF2420" i="5"/>
  <c r="AF2421" i="5"/>
  <c r="AF2422" i="5"/>
  <c r="AF2423" i="5"/>
  <c r="AF2424" i="5"/>
  <c r="AF2425" i="5"/>
  <c r="AF2426" i="5"/>
  <c r="AF2427" i="5"/>
  <c r="AF2428" i="5"/>
  <c r="AF2429" i="5"/>
  <c r="AF2430" i="5"/>
  <c r="AF2431" i="5"/>
  <c r="AF2432" i="5"/>
  <c r="AF2433" i="5"/>
  <c r="AF2434" i="5"/>
  <c r="AF2435" i="5"/>
  <c r="AF2436" i="5"/>
  <c r="AF2437" i="5"/>
  <c r="AF2438" i="5"/>
  <c r="AF2439" i="5"/>
  <c r="AF2440" i="5"/>
  <c r="AF2441" i="5"/>
  <c r="AF2442" i="5"/>
  <c r="AF2443" i="5"/>
  <c r="AF2444" i="5"/>
  <c r="AF2445" i="5"/>
  <c r="AF2446" i="5"/>
  <c r="AF2447" i="5"/>
  <c r="AF2448" i="5"/>
  <c r="AF2449" i="5"/>
  <c r="AF2450" i="5"/>
  <c r="AF2451" i="5"/>
  <c r="AF2452" i="5"/>
  <c r="AF2453" i="5"/>
  <c r="AF2454" i="5"/>
  <c r="AF2455" i="5"/>
  <c r="AF2456" i="5"/>
  <c r="AF2457" i="5"/>
  <c r="AF2458" i="5"/>
  <c r="AF2459" i="5"/>
  <c r="AF2460" i="5"/>
  <c r="AF2461" i="5"/>
  <c r="AF2462" i="5"/>
  <c r="AF2463" i="5"/>
  <c r="AF2464" i="5"/>
  <c r="AF2465" i="5"/>
  <c r="AF2466" i="5"/>
  <c r="AF2467" i="5"/>
  <c r="AF2468" i="5"/>
  <c r="AF2469" i="5"/>
  <c r="AF2470" i="5"/>
  <c r="AF2471" i="5"/>
  <c r="AF2472" i="5"/>
  <c r="AF2473" i="5"/>
  <c r="AF2474" i="5"/>
  <c r="AF2475" i="5"/>
  <c r="AF2476" i="5"/>
  <c r="AF2477" i="5"/>
  <c r="AF2478" i="5"/>
  <c r="AF2479" i="5"/>
  <c r="AF2480" i="5"/>
  <c r="AF2481" i="5"/>
  <c r="AF2482" i="5"/>
  <c r="AF2483" i="5"/>
  <c r="AF2484" i="5"/>
  <c r="AF2485" i="5"/>
  <c r="AF2486" i="5"/>
  <c r="AF2487" i="5"/>
  <c r="AF2488" i="5"/>
  <c r="AF2489" i="5"/>
  <c r="AF2490" i="5"/>
  <c r="AF2491" i="5"/>
  <c r="AF2492" i="5"/>
  <c r="AF2493" i="5"/>
  <c r="AF2494" i="5"/>
  <c r="AF2495" i="5"/>
  <c r="AF2496" i="5"/>
  <c r="AF2497" i="5"/>
  <c r="AF2498" i="5"/>
  <c r="AF2499" i="5"/>
  <c r="AF2500" i="5"/>
  <c r="AF2501" i="5"/>
  <c r="AF2502" i="5"/>
  <c r="AF2503" i="5"/>
  <c r="AF2504" i="5"/>
  <c r="AF2505" i="5"/>
  <c r="AF2506" i="5"/>
  <c r="AF2507" i="5"/>
  <c r="AF2508" i="5"/>
  <c r="AF2509" i="5"/>
  <c r="AF2510" i="5"/>
  <c r="AF2511" i="5"/>
  <c r="AF2512" i="5"/>
  <c r="AF2513" i="5"/>
  <c r="AF2514" i="5"/>
  <c r="AF2515" i="5"/>
  <c r="AF2516" i="5"/>
  <c r="AF2517" i="5"/>
  <c r="AF2518" i="5"/>
  <c r="AF2519" i="5"/>
  <c r="AF2520" i="5"/>
  <c r="AF2521" i="5"/>
  <c r="AF2522" i="5"/>
  <c r="AF2523" i="5"/>
  <c r="AF2524" i="5"/>
  <c r="AF2525" i="5"/>
  <c r="AF2526" i="5"/>
  <c r="AF2527" i="5"/>
  <c r="AF2528" i="5"/>
  <c r="AF2529" i="5"/>
  <c r="AF2530" i="5"/>
  <c r="AF2531" i="5"/>
  <c r="AF2532" i="5"/>
  <c r="AF2533" i="5"/>
  <c r="AF2534" i="5"/>
  <c r="AF2535" i="5"/>
  <c r="AF2536" i="5"/>
  <c r="AF2537" i="5"/>
  <c r="AF2538" i="5"/>
  <c r="AF2539" i="5"/>
  <c r="AF2540" i="5"/>
  <c r="AF2541" i="5"/>
  <c r="AF2542" i="5"/>
  <c r="AF2543" i="5"/>
  <c r="AF2544" i="5"/>
  <c r="AF2545" i="5"/>
  <c r="AF2546" i="5"/>
  <c r="AF2547" i="5"/>
  <c r="AF2548" i="5"/>
  <c r="AF2549" i="5"/>
  <c r="AF2550" i="5"/>
  <c r="AF2551" i="5"/>
  <c r="AF2552" i="5"/>
  <c r="AF2553" i="5"/>
  <c r="AF2554" i="5"/>
  <c r="AF2555" i="5"/>
  <c r="AF2556" i="5"/>
  <c r="AF2557" i="5"/>
  <c r="AF2558" i="5"/>
  <c r="AF2559" i="5"/>
  <c r="AF2560" i="5"/>
  <c r="AF2561" i="5"/>
  <c r="AF2562" i="5"/>
  <c r="AF2563" i="5"/>
  <c r="AF2564" i="5"/>
  <c r="AF2565" i="5"/>
  <c r="AF2566" i="5"/>
  <c r="AF2567" i="5"/>
  <c r="AF2568" i="5"/>
  <c r="AF2569" i="5"/>
  <c r="AF2570" i="5"/>
  <c r="AF2571" i="5"/>
  <c r="AF2572" i="5"/>
  <c r="AF2573" i="5"/>
  <c r="AF2574" i="5"/>
  <c r="AF2575" i="5"/>
  <c r="AF2576" i="5"/>
  <c r="AF2577" i="5"/>
  <c r="AF2578" i="5"/>
  <c r="AF2579" i="5"/>
  <c r="AF2580" i="5"/>
  <c r="AF2581" i="5"/>
  <c r="AF2582" i="5"/>
  <c r="AF2583" i="5"/>
  <c r="AF2584" i="5"/>
  <c r="AF2585" i="5"/>
  <c r="AF2586" i="5"/>
  <c r="AF2587" i="5"/>
  <c r="AF2588" i="5"/>
  <c r="AF2589" i="5"/>
  <c r="AF2590" i="5"/>
  <c r="AF2591" i="5"/>
  <c r="AF2592" i="5"/>
  <c r="AF2593" i="5"/>
  <c r="AF2594" i="5"/>
  <c r="AF2595" i="5"/>
  <c r="AF2596" i="5"/>
  <c r="AF2597" i="5"/>
  <c r="AF2598" i="5"/>
  <c r="AF2599" i="5"/>
  <c r="AF2600" i="5"/>
  <c r="AF2601" i="5"/>
  <c r="AF2602" i="5"/>
  <c r="AF2603" i="5"/>
  <c r="AF2604" i="5"/>
  <c r="AF2605" i="5"/>
  <c r="AF2606" i="5"/>
  <c r="AF2607" i="5"/>
  <c r="AF2608" i="5"/>
  <c r="AF2609" i="5"/>
  <c r="AF2610" i="5"/>
  <c r="AF2611" i="5"/>
  <c r="AF2612" i="5"/>
  <c r="AF2613" i="5"/>
  <c r="AF2614" i="5"/>
  <c r="AF2615" i="5"/>
  <c r="AF2616" i="5"/>
  <c r="AF2617" i="5"/>
  <c r="AF2618" i="5"/>
  <c r="AF2619" i="5"/>
  <c r="AF2620" i="5"/>
  <c r="AF2621" i="5"/>
  <c r="AF2622" i="5"/>
  <c r="AF2623" i="5"/>
  <c r="AF2624" i="5"/>
  <c r="AF2625" i="5"/>
  <c r="AF2626" i="5"/>
  <c r="AF2627" i="5"/>
  <c r="AF2628" i="5"/>
  <c r="AF2629" i="5"/>
  <c r="AF2630" i="5"/>
  <c r="AF2631" i="5"/>
  <c r="AF2632" i="5"/>
  <c r="AF2633" i="5"/>
  <c r="AF2634" i="5"/>
  <c r="AF2635" i="5"/>
  <c r="AF2636" i="5"/>
  <c r="AF2637" i="5"/>
  <c r="AF2638" i="5"/>
  <c r="AF2639" i="5"/>
  <c r="AF2640" i="5"/>
  <c r="AF2641" i="5"/>
  <c r="AF2642" i="5"/>
  <c r="AF2643" i="5"/>
  <c r="AF2644" i="5"/>
  <c r="AF2645" i="5"/>
  <c r="AF2646" i="5"/>
  <c r="AF2647" i="5"/>
  <c r="AF2648" i="5"/>
  <c r="AF2649" i="5"/>
  <c r="AF2650" i="5"/>
  <c r="AF2651" i="5"/>
  <c r="AF2652" i="5"/>
  <c r="AF2653" i="5"/>
  <c r="AF2654" i="5"/>
  <c r="AF2655" i="5"/>
  <c r="AF2656" i="5"/>
  <c r="AF2657" i="5"/>
  <c r="AF2658" i="5"/>
  <c r="AF2659" i="5"/>
  <c r="AF2660" i="5"/>
  <c r="AF2661" i="5"/>
  <c r="AF2662" i="5"/>
  <c r="AF2663" i="5"/>
  <c r="AF2664" i="5"/>
  <c r="AF2665" i="5"/>
  <c r="AF2666" i="5"/>
  <c r="AF2667" i="5"/>
  <c r="AF2668" i="5"/>
  <c r="AF2669" i="5"/>
  <c r="AF2670" i="5"/>
  <c r="AF2671" i="5"/>
  <c r="AF2672" i="5"/>
  <c r="AF2673" i="5"/>
  <c r="AF2674" i="5"/>
  <c r="AF2675" i="5"/>
  <c r="AF2676" i="5"/>
  <c r="AF2677" i="5"/>
  <c r="AF2678" i="5"/>
  <c r="AF2679" i="5"/>
  <c r="AF2680" i="5"/>
  <c r="AF2681" i="5"/>
  <c r="AF2682" i="5"/>
  <c r="AF2683" i="5"/>
  <c r="AF2684" i="5"/>
  <c r="AF2685" i="5"/>
  <c r="AF2686" i="5"/>
  <c r="AF2687" i="5"/>
  <c r="AF2688" i="5"/>
  <c r="AF2689" i="5"/>
  <c r="AF2690" i="5"/>
  <c r="AF2691" i="5"/>
  <c r="AF2692" i="5"/>
  <c r="AF2693" i="5"/>
  <c r="AF2694" i="5"/>
  <c r="AF2695" i="5"/>
  <c r="AF2696" i="5"/>
  <c r="AF2697" i="5"/>
  <c r="AF2698" i="5"/>
  <c r="AF2699" i="5"/>
  <c r="AF2700" i="5"/>
  <c r="AF2701" i="5"/>
  <c r="AF2702" i="5"/>
  <c r="AF2703" i="5"/>
  <c r="AF2704" i="5"/>
  <c r="AF2705" i="5"/>
  <c r="AF2706" i="5"/>
  <c r="AF2707" i="5"/>
  <c r="AF2708" i="5"/>
  <c r="AF2709" i="5"/>
  <c r="AF2710" i="5"/>
  <c r="AF2711" i="5"/>
  <c r="AF2712" i="5"/>
  <c r="AF2713" i="5"/>
  <c r="AF2714" i="5"/>
  <c r="AF2715" i="5"/>
  <c r="AF2716" i="5"/>
  <c r="AF2717" i="5"/>
  <c r="AF2718" i="5"/>
  <c r="AF2719" i="5"/>
  <c r="AF2720" i="5"/>
  <c r="AF2721" i="5"/>
  <c r="AF2722" i="5"/>
  <c r="AF2723" i="5"/>
  <c r="AF2724" i="5"/>
  <c r="AF2725" i="5"/>
  <c r="AF2726" i="5"/>
  <c r="AF2727" i="5"/>
  <c r="AF2728" i="5"/>
  <c r="AF2729" i="5"/>
  <c r="AF2730" i="5"/>
  <c r="AF2731" i="5"/>
  <c r="AF2732" i="5"/>
  <c r="AF2733" i="5"/>
  <c r="AF2734" i="5"/>
  <c r="AF2735" i="5"/>
  <c r="AF2736" i="5"/>
  <c r="AF2737" i="5"/>
  <c r="AF2738" i="5"/>
  <c r="AF2739" i="5"/>
  <c r="AF2740" i="5"/>
  <c r="AF2741" i="5"/>
  <c r="AF2742" i="5"/>
  <c r="AF2743" i="5"/>
  <c r="AF2744" i="5"/>
  <c r="AF2745" i="5"/>
  <c r="AF2746" i="5"/>
  <c r="AF2747" i="5"/>
  <c r="AF2748" i="5"/>
  <c r="AF2749" i="5"/>
  <c r="AF2750" i="5"/>
  <c r="AF2751" i="5"/>
  <c r="AF2752" i="5"/>
  <c r="AF2753" i="5"/>
  <c r="AF2754" i="5"/>
  <c r="AF2755" i="5"/>
  <c r="AF2756" i="5"/>
  <c r="AF2757" i="5"/>
  <c r="AF2758" i="5"/>
  <c r="AF2759" i="5"/>
  <c r="AF2760" i="5"/>
  <c r="AF2761" i="5"/>
  <c r="AF2762" i="5"/>
  <c r="AF2763" i="5"/>
  <c r="AF2764" i="5"/>
  <c r="AF2765" i="5"/>
  <c r="AF2766" i="5"/>
  <c r="AF2767" i="5"/>
  <c r="AF2768" i="5"/>
  <c r="AF2769" i="5"/>
  <c r="AF2770" i="5"/>
  <c r="AF2771" i="5"/>
  <c r="AF2772" i="5"/>
  <c r="AF2773" i="5"/>
  <c r="AF2774" i="5"/>
  <c r="AF2775" i="5"/>
  <c r="AF2776" i="5"/>
  <c r="AF2777" i="5"/>
  <c r="AF2778" i="5"/>
  <c r="AF2779" i="5"/>
  <c r="AF2780" i="5"/>
  <c r="AF2781" i="5"/>
  <c r="AF2782" i="5"/>
  <c r="AF2783" i="5"/>
  <c r="AF2784" i="5"/>
  <c r="AF2785" i="5"/>
  <c r="AF2786" i="5"/>
  <c r="AF2787" i="5"/>
  <c r="AF2788" i="5"/>
  <c r="AF2789" i="5"/>
  <c r="AF2790" i="5"/>
  <c r="AF2791" i="5"/>
  <c r="AF2792" i="5"/>
  <c r="AF2793" i="5"/>
  <c r="AF2794" i="5"/>
  <c r="AF2795" i="5"/>
  <c r="AF2796" i="5"/>
  <c r="AF2797" i="5"/>
  <c r="AF2798" i="5"/>
  <c r="AF2799" i="5"/>
  <c r="AF2800" i="5"/>
  <c r="AF2801" i="5"/>
  <c r="AF2802" i="5"/>
  <c r="AF2803" i="5"/>
  <c r="AF2804" i="5"/>
  <c r="AF2805" i="5"/>
  <c r="AF2806" i="5"/>
  <c r="AF2807" i="5"/>
  <c r="AF2808" i="5"/>
  <c r="AF2809" i="5"/>
  <c r="AF2810" i="5"/>
  <c r="AF2811" i="5"/>
  <c r="AF2812" i="5"/>
  <c r="AF2813" i="5"/>
  <c r="AF2814" i="5"/>
  <c r="AF2815" i="5"/>
  <c r="AF2816" i="5"/>
  <c r="AF2817" i="5"/>
  <c r="AF2818" i="5"/>
  <c r="AF2819" i="5"/>
  <c r="AF2820" i="5"/>
  <c r="AF2821" i="5"/>
  <c r="AF2822" i="5"/>
  <c r="AF2823" i="5"/>
  <c r="AF2824" i="5"/>
  <c r="AF2825" i="5"/>
  <c r="AF2826" i="5"/>
  <c r="AF2827" i="5"/>
  <c r="AF2828" i="5"/>
  <c r="AF2829" i="5"/>
  <c r="AF2830" i="5"/>
  <c r="AF2831" i="5"/>
  <c r="AF2832" i="5"/>
  <c r="AF2833" i="5"/>
  <c r="AF2834" i="5"/>
  <c r="AF2835" i="5"/>
  <c r="AF2836" i="5"/>
  <c r="AF2837" i="5"/>
  <c r="AF2838" i="5"/>
  <c r="AF2839" i="5"/>
  <c r="AF2840" i="5"/>
  <c r="AF2841" i="5"/>
  <c r="AF2842" i="5"/>
  <c r="AF2843" i="5"/>
  <c r="AF2844" i="5"/>
  <c r="AF2845" i="5"/>
  <c r="AF2846" i="5"/>
  <c r="AF2847" i="5"/>
  <c r="AF2848" i="5"/>
  <c r="AF2849" i="5"/>
  <c r="AF2850" i="5"/>
  <c r="AF2851" i="5"/>
  <c r="AF2852" i="5"/>
  <c r="AF2853" i="5"/>
  <c r="AF2854" i="5"/>
  <c r="AF2855" i="5"/>
  <c r="AF2856" i="5"/>
  <c r="AF2857" i="5"/>
  <c r="AF2858" i="5"/>
  <c r="AF2859" i="5"/>
  <c r="AF2860" i="5"/>
  <c r="AF2861" i="5"/>
  <c r="AF2862" i="5"/>
  <c r="AF2863" i="5"/>
  <c r="AF2864" i="5"/>
  <c r="AF2865" i="5"/>
  <c r="AF2866" i="5"/>
  <c r="AF2867" i="5"/>
  <c r="AF2868" i="5"/>
  <c r="AF2869" i="5"/>
  <c r="AF2870" i="5"/>
  <c r="AF2871" i="5"/>
  <c r="AF2872" i="5"/>
  <c r="AF2873" i="5"/>
  <c r="AF2874" i="5"/>
  <c r="AF2875" i="5"/>
  <c r="AF2876" i="5"/>
  <c r="AF2877" i="5"/>
  <c r="AF2878" i="5"/>
  <c r="AF2879" i="5"/>
  <c r="AF2880" i="5"/>
  <c r="AF2881" i="5"/>
  <c r="AF2882" i="5"/>
  <c r="AF2883" i="5"/>
  <c r="AF2884" i="5"/>
  <c r="AF2885" i="5"/>
  <c r="AF2886" i="5"/>
  <c r="AF2887" i="5"/>
  <c r="AF2888" i="5"/>
  <c r="AF2889" i="5"/>
  <c r="AF2890" i="5"/>
  <c r="AF2891" i="5"/>
  <c r="AF2892" i="5"/>
  <c r="AF2893" i="5"/>
  <c r="AF2894" i="5"/>
  <c r="AF2895" i="5"/>
  <c r="AF2896" i="5"/>
  <c r="AF2897" i="5"/>
  <c r="AF2898" i="5"/>
  <c r="AF2899" i="5"/>
  <c r="AF2900" i="5"/>
  <c r="AF2901" i="5"/>
  <c r="AF2902" i="5"/>
  <c r="AF2903" i="5"/>
  <c r="AF2904" i="5"/>
  <c r="AF2905" i="5"/>
  <c r="AF2906" i="5"/>
  <c r="AF2907" i="5"/>
  <c r="AF2908" i="5"/>
  <c r="AF2909" i="5"/>
  <c r="AF2910" i="5"/>
  <c r="AF2911" i="5"/>
  <c r="AF2912" i="5"/>
  <c r="AF2913" i="5"/>
  <c r="AF2914" i="5"/>
  <c r="AF2915" i="5"/>
  <c r="AF2916" i="5"/>
  <c r="AF2917" i="5"/>
  <c r="AF2918" i="5"/>
  <c r="AF2919" i="5"/>
  <c r="AF2920" i="5"/>
  <c r="AF2921" i="5"/>
  <c r="AF2922" i="5"/>
  <c r="AF2923" i="5"/>
  <c r="AF2924" i="5"/>
  <c r="AF2925" i="5"/>
  <c r="AF2926" i="5"/>
  <c r="AF2927" i="5"/>
  <c r="AF2928" i="5"/>
  <c r="AF2929" i="5"/>
  <c r="AF2930" i="5"/>
  <c r="AF2931" i="5"/>
  <c r="AF2932" i="5"/>
  <c r="AF2933" i="5"/>
  <c r="AF2934" i="5"/>
  <c r="AF2935" i="5"/>
  <c r="AF2936" i="5"/>
  <c r="AF2937" i="5"/>
  <c r="AF2938" i="5"/>
  <c r="AF2939" i="5"/>
  <c r="AF2940" i="5"/>
  <c r="AF2941" i="5"/>
  <c r="AF2942" i="5"/>
  <c r="AF2943" i="5"/>
  <c r="AF2944" i="5"/>
  <c r="AF2945" i="5"/>
  <c r="AF2946" i="5"/>
  <c r="AF2947" i="5"/>
  <c r="AF2948" i="5"/>
  <c r="AF2949" i="5"/>
  <c r="AF2950" i="5"/>
  <c r="AF2951" i="5"/>
  <c r="AF2952" i="5"/>
  <c r="AF2953" i="5"/>
  <c r="AF2954" i="5"/>
  <c r="AF2955" i="5"/>
  <c r="AF2956" i="5"/>
  <c r="AF2957" i="5"/>
  <c r="AF2958" i="5"/>
  <c r="AF2959" i="5"/>
  <c r="AF2960" i="5"/>
  <c r="AF2961" i="5"/>
  <c r="AF2962" i="5"/>
  <c r="AF2963" i="5"/>
  <c r="AF2964" i="5"/>
  <c r="AF2965" i="5"/>
  <c r="AF2966" i="5"/>
  <c r="AF2967" i="5"/>
  <c r="AF2968" i="5"/>
  <c r="AF2969" i="5"/>
  <c r="AF2970" i="5"/>
  <c r="AF2971" i="5"/>
  <c r="AF2972" i="5"/>
  <c r="AF2973" i="5"/>
  <c r="AF2974" i="5"/>
  <c r="AF2975" i="5"/>
  <c r="AF2976" i="5"/>
  <c r="AF2977" i="5"/>
  <c r="AF2978" i="5"/>
  <c r="AF2979" i="5"/>
  <c r="AF2980" i="5"/>
  <c r="AF2981" i="5"/>
  <c r="AF2982" i="5"/>
  <c r="AF2983" i="5"/>
  <c r="AF2984" i="5"/>
  <c r="AF2985" i="5"/>
  <c r="AF2986" i="5"/>
  <c r="AF2987" i="5"/>
  <c r="AF2988" i="5"/>
  <c r="AF2989" i="5"/>
  <c r="AF2990" i="5"/>
  <c r="AF2991" i="5"/>
  <c r="AF2992" i="5"/>
  <c r="AF2993" i="5"/>
  <c r="AF2994" i="5"/>
  <c r="AF2995" i="5"/>
  <c r="AF2996" i="5"/>
  <c r="AF2997" i="5"/>
  <c r="AF2998" i="5"/>
  <c r="AF2999" i="5"/>
  <c r="AF3000" i="5"/>
  <c r="AF3001" i="5"/>
  <c r="AF3002" i="5"/>
  <c r="AF3003" i="5"/>
  <c r="AF3004" i="5"/>
  <c r="AF3005" i="5"/>
  <c r="AF3006" i="5"/>
  <c r="AF3007" i="5"/>
  <c r="AF3008" i="5"/>
  <c r="AF3009" i="5"/>
  <c r="AF3010" i="5"/>
  <c r="AF3011" i="5"/>
  <c r="AF3012" i="5"/>
  <c r="AF3013" i="5"/>
  <c r="AF3014" i="5"/>
  <c r="AF3015" i="5"/>
  <c r="AF3016" i="5"/>
  <c r="AF3017" i="5"/>
  <c r="AF3018" i="5"/>
  <c r="AF3019" i="5"/>
  <c r="AF3020" i="5"/>
  <c r="AF3021" i="5"/>
  <c r="AF3022" i="5"/>
  <c r="AF3023" i="5"/>
  <c r="AF3024" i="5"/>
  <c r="AF3025" i="5"/>
  <c r="AF3026" i="5"/>
  <c r="AF3027" i="5"/>
  <c r="AF3028" i="5"/>
  <c r="AF3029" i="5"/>
  <c r="AF3030" i="5"/>
  <c r="AF3031" i="5"/>
  <c r="AF3032" i="5"/>
  <c r="AF3033" i="5"/>
  <c r="AF3034" i="5"/>
  <c r="AF3035" i="5"/>
  <c r="AF3036" i="5"/>
  <c r="AF3037" i="5"/>
  <c r="AF3038" i="5"/>
  <c r="AF3039" i="5"/>
  <c r="AF3040" i="5"/>
  <c r="AF3041" i="5"/>
  <c r="AF3042" i="5"/>
  <c r="AF3043" i="5"/>
  <c r="AF3044" i="5"/>
  <c r="AF3045" i="5"/>
  <c r="AF3046" i="5"/>
  <c r="AF3047" i="5"/>
  <c r="AF3048" i="5"/>
  <c r="AF3049" i="5"/>
  <c r="AF3050" i="5"/>
  <c r="AF3051" i="5"/>
  <c r="AF3052" i="5"/>
  <c r="AF3053" i="5"/>
  <c r="AF3054" i="5"/>
  <c r="AF3055" i="5"/>
  <c r="AF3056" i="5"/>
  <c r="AF3057" i="5"/>
  <c r="AF3058" i="5"/>
  <c r="AF3059" i="5"/>
  <c r="AF3060" i="5"/>
  <c r="AF3061" i="5"/>
  <c r="AF3062" i="5"/>
  <c r="AF3063" i="5"/>
  <c r="AF3064" i="5"/>
  <c r="AF3065" i="5"/>
  <c r="AF3066" i="5"/>
  <c r="AF3067" i="5"/>
  <c r="AF3068" i="5"/>
  <c r="AF3069" i="5"/>
  <c r="AF3070" i="5"/>
  <c r="AF3071" i="5"/>
  <c r="AF3072" i="5"/>
  <c r="AF3073" i="5"/>
  <c r="AF3074" i="5"/>
  <c r="AF3075" i="5"/>
  <c r="AF3076" i="5"/>
  <c r="AF3077" i="5"/>
  <c r="AF3078" i="5"/>
  <c r="AF3079" i="5"/>
  <c r="AF3080" i="5"/>
  <c r="AF3081" i="5"/>
  <c r="AF3082" i="5"/>
  <c r="AF3083" i="5"/>
  <c r="AF3084" i="5"/>
  <c r="AF3085" i="5"/>
  <c r="AF3086" i="5"/>
  <c r="AF3087" i="5"/>
  <c r="AF3088" i="5"/>
  <c r="AF3089" i="5"/>
  <c r="AF3090" i="5"/>
  <c r="AF3091" i="5"/>
  <c r="AF3092" i="5"/>
  <c r="AF3093" i="5"/>
  <c r="AF3094" i="5"/>
  <c r="AF3095" i="5"/>
  <c r="AF3096" i="5"/>
  <c r="AF3097" i="5"/>
  <c r="AF3098" i="5"/>
  <c r="AF3099" i="5"/>
  <c r="AF3100" i="5"/>
  <c r="AF3101" i="5"/>
  <c r="AF3102" i="5"/>
  <c r="AF3103" i="5"/>
  <c r="AF3104" i="5"/>
  <c r="AF3105" i="5"/>
  <c r="AF3106" i="5"/>
  <c r="AF3107" i="5"/>
  <c r="AF3108" i="5"/>
  <c r="AF3109" i="5"/>
  <c r="AF3110" i="5"/>
  <c r="AF3111" i="5"/>
  <c r="AF3112" i="5"/>
  <c r="AF3113" i="5"/>
  <c r="AF3114" i="5"/>
  <c r="AF3115" i="5"/>
  <c r="AF3116" i="5"/>
  <c r="AF3117" i="5"/>
  <c r="AF3118" i="5"/>
  <c r="AF3119" i="5"/>
  <c r="AF3120" i="5"/>
  <c r="AF3121" i="5"/>
  <c r="AF3122" i="5"/>
  <c r="AF3123" i="5"/>
  <c r="AF3124" i="5"/>
  <c r="AF3125" i="5"/>
  <c r="AF3126" i="5"/>
  <c r="AF3127" i="5"/>
  <c r="AF3128" i="5"/>
  <c r="AF3129" i="5"/>
  <c r="AF3130" i="5"/>
  <c r="AF3131" i="5"/>
  <c r="AF3132" i="5"/>
  <c r="AF3133" i="5"/>
  <c r="AF3134" i="5"/>
  <c r="AF3135" i="5"/>
  <c r="AF3136" i="5"/>
  <c r="AF3137" i="5"/>
  <c r="AF3138" i="5"/>
  <c r="AF3139" i="5"/>
  <c r="AF3140" i="5"/>
  <c r="AF3141" i="5"/>
  <c r="AF3142" i="5"/>
  <c r="AF3143" i="5"/>
  <c r="AF3144" i="5"/>
  <c r="AF3145" i="5"/>
  <c r="AF3146" i="5"/>
  <c r="AF3147" i="5"/>
  <c r="AF3148" i="5"/>
  <c r="AF3149" i="5"/>
  <c r="AF3150" i="5"/>
  <c r="AF3151" i="5"/>
  <c r="AF3152" i="5"/>
  <c r="AF3153" i="5"/>
  <c r="AF3154" i="5"/>
  <c r="AF3155" i="5"/>
  <c r="AF3156" i="5"/>
  <c r="AF3157" i="5"/>
  <c r="AF3158" i="5"/>
  <c r="AF3159" i="5"/>
  <c r="AF3160" i="5"/>
  <c r="AF3161" i="5"/>
  <c r="AF3162" i="5"/>
  <c r="AF3163" i="5"/>
  <c r="AF3164" i="5"/>
  <c r="AF3165" i="5"/>
  <c r="AF3166" i="5"/>
  <c r="AF3167" i="5"/>
  <c r="AF3168" i="5"/>
  <c r="AF3169" i="5"/>
  <c r="AF3170" i="5"/>
  <c r="AF3171" i="5"/>
  <c r="AF3172" i="5"/>
  <c r="AF3173" i="5"/>
  <c r="AF3174" i="5"/>
  <c r="AF3175" i="5"/>
  <c r="AF3176" i="5"/>
  <c r="AF3177" i="5"/>
  <c r="AF3178" i="5"/>
  <c r="AF3179" i="5"/>
  <c r="AF3180" i="5"/>
  <c r="AF3181" i="5"/>
  <c r="AF3182" i="5"/>
  <c r="AF3183" i="5"/>
  <c r="AF3184" i="5"/>
  <c r="AF3185" i="5"/>
  <c r="AF3186" i="5"/>
  <c r="AF3187" i="5"/>
  <c r="AF3188" i="5"/>
  <c r="AF3189" i="5"/>
  <c r="AF3190" i="5"/>
  <c r="AF3191" i="5"/>
  <c r="AF3192" i="5"/>
  <c r="AF3193" i="5"/>
  <c r="AF3194" i="5"/>
  <c r="AF3195" i="5"/>
  <c r="AF3196" i="5"/>
  <c r="AF3197" i="5"/>
  <c r="AF3198" i="5"/>
  <c r="AF3199" i="5"/>
  <c r="AF3200" i="5"/>
  <c r="AF3201" i="5"/>
  <c r="AF3202" i="5"/>
  <c r="AF3203" i="5"/>
  <c r="AF3204" i="5"/>
  <c r="AF3205" i="5"/>
  <c r="AF3206" i="5"/>
  <c r="AF3207" i="5"/>
  <c r="AF3208" i="5"/>
  <c r="AF3209" i="5"/>
  <c r="AF3210" i="5"/>
  <c r="AF3211" i="5"/>
  <c r="AF3212" i="5"/>
  <c r="AF3213" i="5"/>
  <c r="AF3214" i="5"/>
  <c r="AF3215" i="5"/>
  <c r="AF3216" i="5"/>
  <c r="AF3217" i="5"/>
  <c r="AF3218" i="5"/>
  <c r="AF3219" i="5"/>
  <c r="AF3220" i="5"/>
  <c r="AF3221" i="5"/>
  <c r="AF3222" i="5"/>
  <c r="AF3223" i="5"/>
  <c r="AF3224" i="5"/>
  <c r="AF3225" i="5"/>
  <c r="AF3226" i="5"/>
  <c r="AF3227" i="5"/>
  <c r="AF3228" i="5"/>
  <c r="AF3229" i="5"/>
  <c r="AF3230" i="5"/>
  <c r="AF3231" i="5"/>
  <c r="AF3232" i="5"/>
  <c r="AF3233" i="5"/>
  <c r="AF3234" i="5"/>
  <c r="AF3235" i="5"/>
  <c r="AF3236" i="5"/>
  <c r="AF3237" i="5"/>
  <c r="AF3238" i="5"/>
  <c r="AF3239" i="5"/>
  <c r="AF3240" i="5"/>
  <c r="AF3241" i="5"/>
  <c r="AF3242" i="5"/>
  <c r="AF3243" i="5"/>
  <c r="AF3244" i="5"/>
  <c r="AF3245" i="5"/>
  <c r="AF3246" i="5"/>
  <c r="AF3247" i="5"/>
  <c r="AF3248" i="5"/>
  <c r="AF3249" i="5"/>
  <c r="AF3250" i="5"/>
  <c r="AF3251" i="5"/>
  <c r="AF3252" i="5"/>
  <c r="AF3253" i="5"/>
  <c r="AF3254" i="5"/>
  <c r="AF3255" i="5"/>
  <c r="AF3256" i="5"/>
  <c r="AF3257" i="5"/>
  <c r="AF3258" i="5"/>
  <c r="AF3259" i="5"/>
  <c r="AF3260" i="5"/>
  <c r="AF3261" i="5"/>
  <c r="AF3262" i="5"/>
  <c r="AF3263" i="5"/>
  <c r="AF3264" i="5"/>
  <c r="AF3265" i="5"/>
  <c r="AF3266" i="5"/>
  <c r="AF3267" i="5"/>
  <c r="AF3268" i="5"/>
  <c r="AF3269" i="5"/>
  <c r="AF3270" i="5"/>
  <c r="AF3271" i="5"/>
  <c r="AF3272" i="5"/>
  <c r="AF3273" i="5"/>
  <c r="AF3274" i="5"/>
  <c r="AF3275" i="5"/>
  <c r="AF3276" i="5"/>
  <c r="AF3277" i="5"/>
  <c r="AF3278" i="5"/>
  <c r="AF3279" i="5"/>
  <c r="AF3280" i="5"/>
  <c r="AF3281" i="5"/>
  <c r="AF3282" i="5"/>
  <c r="AF3283" i="5"/>
  <c r="AF3284" i="5"/>
  <c r="AF3285" i="5"/>
  <c r="AF3286" i="5"/>
  <c r="AF3287" i="5"/>
  <c r="AF3288" i="5"/>
  <c r="AF3289" i="5"/>
  <c r="AF3290" i="5"/>
  <c r="AF3291" i="5"/>
  <c r="AF3292" i="5"/>
  <c r="AF3293" i="5"/>
  <c r="AF3294" i="5"/>
  <c r="AF3295" i="5"/>
  <c r="AF3296" i="5"/>
  <c r="AF3297" i="5"/>
  <c r="AF3298" i="5"/>
  <c r="AF3299" i="5"/>
  <c r="AF3300" i="5"/>
  <c r="AF3301" i="5"/>
  <c r="AF3302" i="5"/>
  <c r="AF3303" i="5"/>
  <c r="AF3304" i="5"/>
  <c r="AF3305" i="5"/>
  <c r="AF3306" i="5"/>
  <c r="AF3307" i="5"/>
  <c r="AF3308" i="5"/>
  <c r="AF3309" i="5"/>
  <c r="AF3310" i="5"/>
  <c r="AF3311" i="5"/>
  <c r="AF3312" i="5"/>
  <c r="AF3313" i="5"/>
  <c r="AF3314" i="5"/>
  <c r="AF3315" i="5"/>
  <c r="AF3316" i="5"/>
  <c r="AF3317" i="5"/>
  <c r="AF3318" i="5"/>
  <c r="AF3319" i="5"/>
  <c r="AF3320" i="5"/>
  <c r="AF3321" i="5"/>
  <c r="AF3322" i="5"/>
  <c r="AF3323" i="5"/>
  <c r="AF3324" i="5"/>
  <c r="AF3325" i="5"/>
  <c r="AF3326" i="5"/>
  <c r="AF3327" i="5"/>
  <c r="AF3328" i="5"/>
  <c r="AF3329" i="5"/>
  <c r="AF3330" i="5"/>
  <c r="AF3331" i="5"/>
  <c r="AF3332" i="5"/>
  <c r="AF3333" i="5"/>
  <c r="AF3334" i="5"/>
  <c r="AF3335" i="5"/>
  <c r="AF3336" i="5"/>
  <c r="AF3337" i="5"/>
  <c r="AF3338" i="5"/>
  <c r="AF3339" i="5"/>
  <c r="AF3340" i="5"/>
  <c r="AF3341" i="5"/>
  <c r="AF3342" i="5"/>
  <c r="AF3343" i="5"/>
  <c r="AF3344" i="5"/>
  <c r="AF3345" i="5"/>
  <c r="AF3346" i="5"/>
  <c r="AF3347" i="5"/>
  <c r="AF3348" i="5"/>
  <c r="AF3349" i="5"/>
  <c r="AF3350" i="5"/>
  <c r="AF3351" i="5"/>
  <c r="AF3352" i="5"/>
  <c r="AF3353" i="5"/>
  <c r="AF3354" i="5"/>
  <c r="AF3355" i="5"/>
  <c r="AF3356" i="5"/>
  <c r="AF3357" i="5"/>
  <c r="AF3358" i="5"/>
  <c r="AF3359" i="5"/>
  <c r="AF3360" i="5"/>
  <c r="AF3361" i="5"/>
  <c r="AF3362" i="5"/>
  <c r="AF3363" i="5"/>
  <c r="AF3364" i="5"/>
  <c r="AF3365" i="5"/>
  <c r="AF3366" i="5"/>
  <c r="AF3367" i="5"/>
  <c r="AF3368" i="5"/>
  <c r="AF3369" i="5"/>
  <c r="AF3370" i="5"/>
  <c r="AF3371" i="5"/>
  <c r="AF3372" i="5"/>
  <c r="AF3373" i="5"/>
  <c r="AF3374" i="5"/>
  <c r="AF3375" i="5"/>
  <c r="AF3376" i="5"/>
  <c r="AF3377" i="5"/>
  <c r="AF3378" i="5"/>
  <c r="AF3379" i="5"/>
  <c r="AF3380" i="5"/>
  <c r="AF3381" i="5"/>
  <c r="AF3382" i="5"/>
  <c r="AF3383" i="5"/>
  <c r="AF3384" i="5"/>
  <c r="AF3385" i="5"/>
  <c r="AF3386" i="5"/>
  <c r="AF3387" i="5"/>
  <c r="AF3388" i="5"/>
  <c r="AF3389" i="5"/>
  <c r="AF3390" i="5"/>
  <c r="AF3391" i="5"/>
  <c r="AF3392" i="5"/>
  <c r="AF3393" i="5"/>
  <c r="AF3394" i="5"/>
  <c r="AF3395" i="5"/>
  <c r="AF3396" i="5"/>
  <c r="AF3397" i="5"/>
  <c r="AF3398" i="5"/>
  <c r="AF3399" i="5"/>
  <c r="AF3400" i="5"/>
  <c r="AF3401" i="5"/>
  <c r="AF3402" i="5"/>
  <c r="AF3403" i="5"/>
  <c r="AF3404" i="5"/>
  <c r="AF3405" i="5"/>
  <c r="AF3406" i="5"/>
  <c r="AF3407" i="5"/>
  <c r="AF3408" i="5"/>
  <c r="AF3409" i="5"/>
  <c r="AF3410" i="5"/>
  <c r="AF3411" i="5"/>
  <c r="AF3412" i="5"/>
  <c r="AF3413" i="5"/>
  <c r="AF3414" i="5"/>
  <c r="AF3415" i="5"/>
  <c r="AF3416" i="5"/>
  <c r="AF3417" i="5"/>
  <c r="AF3418" i="5"/>
  <c r="AF3419" i="5"/>
  <c r="AF3420" i="5"/>
  <c r="AF3421" i="5"/>
  <c r="AF3422" i="5"/>
  <c r="AF3423" i="5"/>
  <c r="AF3424" i="5"/>
  <c r="AF3425" i="5"/>
  <c r="AF3426" i="5"/>
  <c r="AF3427" i="5"/>
  <c r="AF3428" i="5"/>
  <c r="AF3429" i="5"/>
  <c r="AF3430" i="5"/>
  <c r="AF3431" i="5"/>
  <c r="AF3432" i="5"/>
  <c r="AF3433" i="5"/>
  <c r="AF3434" i="5"/>
  <c r="AF3435" i="5"/>
  <c r="AF3436" i="5"/>
  <c r="AF3437" i="5"/>
  <c r="AF3438" i="5"/>
  <c r="AF3439" i="5"/>
  <c r="AF3440" i="5"/>
  <c r="AF3441" i="5"/>
  <c r="AF3442" i="5"/>
  <c r="AF3443" i="5"/>
  <c r="AF3444" i="5"/>
  <c r="AF3445" i="5"/>
  <c r="AF3446" i="5"/>
  <c r="AF3447" i="5"/>
  <c r="AF3448" i="5"/>
  <c r="AF3449" i="5"/>
  <c r="AF3450" i="5"/>
  <c r="AF3451" i="5"/>
  <c r="AF3452" i="5"/>
  <c r="AF3453" i="5"/>
  <c r="AF3454" i="5"/>
  <c r="AF3455" i="5"/>
  <c r="AF3456" i="5"/>
  <c r="AF3457" i="5"/>
  <c r="AF3458" i="5"/>
  <c r="AF3459" i="5"/>
  <c r="AF3460" i="5"/>
  <c r="AF3461" i="5"/>
  <c r="AF3462" i="5"/>
  <c r="AF3463" i="5"/>
  <c r="AF3464" i="5"/>
  <c r="AF3465" i="5"/>
  <c r="AF3466" i="5"/>
  <c r="AF3467" i="5"/>
  <c r="AF3468" i="5"/>
  <c r="AF3469" i="5"/>
  <c r="AF3470" i="5"/>
  <c r="AF3471" i="5"/>
  <c r="AF3472" i="5"/>
  <c r="AF3473" i="5"/>
  <c r="AF3474" i="5"/>
  <c r="AF3475" i="5"/>
  <c r="AF3476" i="5"/>
  <c r="AF3477" i="5"/>
  <c r="AF3478" i="5"/>
  <c r="AF3479" i="5"/>
  <c r="AF3480" i="5"/>
  <c r="AF3481" i="5"/>
  <c r="AF3482" i="5"/>
  <c r="AF3483" i="5"/>
  <c r="AF3484" i="5"/>
  <c r="AF3485" i="5"/>
  <c r="AF3486" i="5"/>
  <c r="AF3487" i="5"/>
  <c r="AF3488" i="5"/>
  <c r="AF3489" i="5"/>
  <c r="AF3490" i="5"/>
  <c r="AF3491" i="5"/>
  <c r="AF3492" i="5"/>
  <c r="AF3493" i="5"/>
  <c r="AF3494" i="5"/>
  <c r="AF3495" i="5"/>
  <c r="AF3496" i="5"/>
  <c r="AF3497" i="5"/>
  <c r="AF3498" i="5"/>
  <c r="AF3499" i="5"/>
  <c r="AF3500" i="5"/>
  <c r="AF3501" i="5"/>
  <c r="AF3502" i="5"/>
  <c r="AF3503" i="5"/>
  <c r="AF3504" i="5"/>
  <c r="AF3505" i="5"/>
  <c r="AF3506" i="5"/>
  <c r="AF3507" i="5"/>
  <c r="AF3508" i="5"/>
  <c r="AF3509" i="5"/>
  <c r="AF3510" i="5"/>
  <c r="AF3511" i="5"/>
  <c r="AF3512" i="5"/>
  <c r="AF3513" i="5"/>
  <c r="AF3514" i="5"/>
  <c r="AF3515" i="5"/>
  <c r="AF3516" i="5"/>
  <c r="AF3517" i="5"/>
  <c r="AF3518" i="5"/>
  <c r="AF3519" i="5"/>
  <c r="AF3520" i="5"/>
  <c r="AF3521" i="5"/>
  <c r="AF3522" i="5"/>
  <c r="AF3523" i="5"/>
  <c r="AF3524" i="5"/>
  <c r="AF3525" i="5"/>
  <c r="AF3526" i="5"/>
  <c r="AF3527" i="5"/>
  <c r="AF3528" i="5"/>
  <c r="AF3529" i="5"/>
  <c r="AF3530" i="5"/>
  <c r="AF3531" i="5"/>
  <c r="AF3532" i="5"/>
  <c r="AF3533" i="5"/>
  <c r="AF3534" i="5"/>
  <c r="AF3535" i="5"/>
  <c r="AF3536" i="5"/>
  <c r="AF3537" i="5"/>
  <c r="AF3538" i="5"/>
  <c r="AF3539" i="5"/>
  <c r="AF3540" i="5"/>
  <c r="AF3541" i="5"/>
  <c r="AF3542" i="5"/>
  <c r="AF3543" i="5"/>
  <c r="AF3544" i="5"/>
  <c r="AF3545" i="5"/>
  <c r="AF3546" i="5"/>
  <c r="AF3547" i="5"/>
  <c r="AF3548" i="5"/>
  <c r="AF3549" i="5"/>
  <c r="AF3550" i="5"/>
  <c r="AF3551" i="5"/>
  <c r="AF3552" i="5"/>
  <c r="AF3553" i="5"/>
  <c r="AF3554" i="5"/>
  <c r="AF3555" i="5"/>
  <c r="AF3556" i="5"/>
  <c r="AF3557" i="5"/>
  <c r="AF3558" i="5"/>
  <c r="AF3559" i="5"/>
  <c r="AF3560" i="5"/>
  <c r="AF3561" i="5"/>
  <c r="AF3562" i="5"/>
  <c r="AF3563" i="5"/>
  <c r="AF3564" i="5"/>
  <c r="AF3565" i="5"/>
  <c r="AF3566" i="5"/>
  <c r="AF3567" i="5"/>
  <c r="AF3568" i="5"/>
  <c r="AF3569" i="5"/>
  <c r="AF3570" i="5"/>
  <c r="AF3571" i="5"/>
  <c r="AF3572" i="5"/>
  <c r="AF3573" i="5"/>
  <c r="AF3574" i="5"/>
  <c r="AF3575" i="5"/>
  <c r="AF3576" i="5"/>
  <c r="AF3577" i="5"/>
  <c r="AF3578" i="5"/>
  <c r="AF3579" i="5"/>
  <c r="AF3580" i="5"/>
  <c r="AF3581" i="5"/>
  <c r="AF3582" i="5"/>
  <c r="AF3583" i="5"/>
  <c r="AF3584" i="5"/>
  <c r="AF3585" i="5"/>
  <c r="AF3586" i="5"/>
  <c r="AF3587" i="5"/>
  <c r="AF3588" i="5"/>
  <c r="AF3589" i="5"/>
  <c r="AF3590" i="5"/>
  <c r="AF3591" i="5"/>
  <c r="AF3592" i="5"/>
  <c r="AF3593" i="5"/>
  <c r="AF3594" i="5"/>
  <c r="AF3595" i="5"/>
  <c r="AF3596" i="5"/>
  <c r="AF3597" i="5"/>
  <c r="AF3598" i="5"/>
  <c r="AF3599" i="5"/>
  <c r="AF3600" i="5"/>
  <c r="AF3601" i="5"/>
  <c r="AF3602" i="5"/>
  <c r="AF3603" i="5"/>
  <c r="AF3604" i="5"/>
  <c r="AF3605" i="5"/>
  <c r="AF3606" i="5"/>
  <c r="AF3607" i="5"/>
  <c r="AF3608" i="5"/>
  <c r="AF3609" i="5"/>
  <c r="AF3610" i="5"/>
  <c r="AF3611" i="5"/>
  <c r="AF3612" i="5"/>
  <c r="AF3613" i="5"/>
  <c r="AF3614" i="5"/>
  <c r="AF3615" i="5"/>
  <c r="AF3616" i="5"/>
  <c r="AF3617" i="5"/>
  <c r="AF3618" i="5"/>
  <c r="AF3619" i="5"/>
  <c r="AF3620" i="5"/>
  <c r="AF3621" i="5"/>
  <c r="AF3622" i="5"/>
  <c r="AF3623" i="5"/>
  <c r="AF3624" i="5"/>
  <c r="AF3625" i="5"/>
  <c r="AF3626" i="5"/>
  <c r="AF3627" i="5"/>
  <c r="AF3628" i="5"/>
  <c r="AF3629" i="5"/>
  <c r="AF3630" i="5"/>
  <c r="AF3631" i="5"/>
  <c r="AF3632" i="5"/>
  <c r="AF3633" i="5"/>
  <c r="AF3634" i="5"/>
  <c r="AF3635" i="5"/>
  <c r="AF3636" i="5"/>
  <c r="AF3637" i="5"/>
  <c r="AF3638" i="5"/>
  <c r="AF3639" i="5"/>
  <c r="AF3640" i="5"/>
  <c r="AF3641" i="5"/>
  <c r="AF3642" i="5"/>
  <c r="AF3643" i="5"/>
  <c r="AF3644" i="5"/>
  <c r="AF3645" i="5"/>
  <c r="AF3646" i="5"/>
  <c r="AF3647" i="5"/>
  <c r="AF3648" i="5"/>
  <c r="AF3649" i="5"/>
  <c r="AF3650" i="5"/>
  <c r="AF3651" i="5"/>
  <c r="AF3652" i="5"/>
  <c r="AF3653" i="5"/>
  <c r="AF3654" i="5"/>
  <c r="AF3655" i="5"/>
  <c r="AF3656" i="5"/>
  <c r="AF3657" i="5"/>
  <c r="AF3658" i="5"/>
  <c r="AF3659" i="5"/>
  <c r="AF3660" i="5"/>
  <c r="AF3661" i="5"/>
  <c r="AF3662" i="5"/>
  <c r="AF3663" i="5"/>
  <c r="AF3664" i="5"/>
  <c r="AF3665" i="5"/>
  <c r="AF3666" i="5"/>
  <c r="AF3667" i="5"/>
  <c r="AF3668" i="5"/>
  <c r="AF3669" i="5"/>
  <c r="AF3670" i="5"/>
  <c r="AF3671" i="5"/>
  <c r="AF3672" i="5"/>
  <c r="AF3673" i="5"/>
  <c r="AF3674" i="5"/>
  <c r="AF3675" i="5"/>
  <c r="AF3676" i="5"/>
  <c r="AF3677" i="5"/>
  <c r="AF3678" i="5"/>
  <c r="AF3679" i="5"/>
  <c r="AF3680" i="5"/>
  <c r="AF3681" i="5"/>
  <c r="AF3682" i="5"/>
  <c r="AF3683" i="5"/>
  <c r="AF3684" i="5"/>
  <c r="AF3685" i="5"/>
  <c r="AF3686" i="5"/>
  <c r="AF3687" i="5"/>
  <c r="AF3688" i="5"/>
  <c r="AF3689" i="5"/>
  <c r="AF3690" i="5"/>
  <c r="AF3691" i="5"/>
  <c r="AF3692" i="5"/>
  <c r="AF3693" i="5"/>
  <c r="AF3694" i="5"/>
  <c r="AF3695" i="5"/>
  <c r="AF3696" i="5"/>
  <c r="AF3697" i="5"/>
  <c r="AF3698" i="5"/>
  <c r="AF3699" i="5"/>
  <c r="AF3700" i="5"/>
  <c r="AF3701" i="5"/>
  <c r="AF3702" i="5"/>
  <c r="AF3703" i="5"/>
  <c r="AF3704" i="5"/>
  <c r="AF3705" i="5"/>
  <c r="AF3706" i="5"/>
  <c r="AF3707" i="5"/>
  <c r="AF3708" i="5"/>
  <c r="AF3709" i="5"/>
  <c r="AF3710" i="5"/>
  <c r="AF3711" i="5"/>
  <c r="AF3712" i="5"/>
  <c r="AF3713" i="5"/>
  <c r="AF3714" i="5"/>
  <c r="AF3715" i="5"/>
  <c r="AF3716" i="5"/>
  <c r="AF3717" i="5"/>
  <c r="AF3718" i="5"/>
  <c r="AF3719" i="5"/>
  <c r="AF3720" i="5"/>
  <c r="AF3721" i="5"/>
  <c r="AF3722" i="5"/>
  <c r="AF3723" i="5"/>
  <c r="AF3724" i="5"/>
  <c r="AF3725" i="5"/>
  <c r="AF3726" i="5"/>
  <c r="AF3727" i="5"/>
  <c r="AF3728" i="5"/>
  <c r="AF3729" i="5"/>
  <c r="AF3730" i="5"/>
  <c r="AF3731" i="5"/>
  <c r="AF3732" i="5"/>
  <c r="AF3733" i="5"/>
  <c r="AF3734" i="5"/>
  <c r="AF3735" i="5"/>
  <c r="AF3736" i="5"/>
  <c r="AF3737" i="5"/>
  <c r="AF3738" i="5"/>
  <c r="AF3739" i="5"/>
  <c r="AF3740" i="5"/>
  <c r="AF3741" i="5"/>
  <c r="AF3742" i="5"/>
  <c r="AF3743" i="5"/>
  <c r="AF3744" i="5"/>
  <c r="AF3745" i="5"/>
  <c r="AF3746" i="5"/>
  <c r="AF3747" i="5"/>
  <c r="AF3748" i="5"/>
  <c r="AF3749" i="5"/>
  <c r="AF3750" i="5"/>
  <c r="AF3751" i="5"/>
  <c r="AF3752" i="5"/>
  <c r="AF3753" i="5"/>
  <c r="AF3754" i="5"/>
  <c r="AF3755" i="5"/>
  <c r="AF3756" i="5"/>
  <c r="AF3757" i="5"/>
  <c r="AF3758" i="5"/>
  <c r="AF3759" i="5"/>
  <c r="AF3760" i="5"/>
  <c r="AF3761" i="5"/>
  <c r="AF3762" i="5"/>
  <c r="AF3763" i="5"/>
  <c r="AF3764" i="5"/>
  <c r="AF3765" i="5"/>
  <c r="AF3766" i="5"/>
  <c r="AF3767" i="5"/>
  <c r="AF3768" i="5"/>
  <c r="AF3769" i="5"/>
  <c r="AF3770" i="5"/>
  <c r="AF3771" i="5"/>
  <c r="AF3772" i="5"/>
  <c r="AF3773" i="5"/>
  <c r="AF3774" i="5"/>
  <c r="AF3775" i="5"/>
  <c r="AF3776" i="5"/>
  <c r="AF3777" i="5"/>
  <c r="AF3778" i="5"/>
  <c r="AF3779" i="5"/>
  <c r="AF3780" i="5"/>
  <c r="AF3781" i="5"/>
  <c r="AF3782" i="5"/>
  <c r="AF3783" i="5"/>
  <c r="AF3784" i="5"/>
  <c r="AF3785" i="5"/>
  <c r="AF3786" i="5"/>
  <c r="AF3787" i="5"/>
  <c r="AF3788" i="5"/>
  <c r="AF3789" i="5"/>
  <c r="AF3790" i="5"/>
  <c r="AF3791" i="5"/>
  <c r="AF3792" i="5"/>
  <c r="AF3793" i="5"/>
  <c r="AF3794" i="5"/>
  <c r="AF3795" i="5"/>
  <c r="AF3796" i="5"/>
  <c r="AF3797" i="5"/>
  <c r="AF3798" i="5"/>
  <c r="AF3799" i="5"/>
  <c r="AF3800" i="5"/>
  <c r="AF3801" i="5"/>
  <c r="AF3802" i="5"/>
  <c r="AF3803" i="5"/>
  <c r="AF3804" i="5"/>
  <c r="AF3805" i="5"/>
  <c r="AF3806" i="5"/>
  <c r="AF3807" i="5"/>
  <c r="AF3808" i="5"/>
  <c r="AF3809" i="5"/>
  <c r="AF3810" i="5"/>
  <c r="AF3811" i="5"/>
  <c r="AF3812" i="5"/>
  <c r="AF3813" i="5"/>
  <c r="AF3814" i="5"/>
  <c r="AF3815" i="5"/>
  <c r="AF3816" i="5"/>
  <c r="AF3817" i="5"/>
  <c r="AF3818" i="5"/>
  <c r="AF3819" i="5"/>
  <c r="AF3820" i="5"/>
  <c r="AF3821" i="5"/>
  <c r="AF3822" i="5"/>
  <c r="AF3823" i="5"/>
  <c r="AF3824" i="5"/>
  <c r="AF3825" i="5"/>
  <c r="AF3826" i="5"/>
  <c r="AF3827" i="5"/>
  <c r="AF3828" i="5"/>
  <c r="AF3829" i="5"/>
  <c r="AF3830" i="5"/>
  <c r="AF3831" i="5"/>
  <c r="AF3832" i="5"/>
  <c r="AF3833" i="5"/>
  <c r="AF3834" i="5"/>
  <c r="AF3835" i="5"/>
  <c r="AF3836" i="5"/>
  <c r="AF3837" i="5"/>
  <c r="AF3838" i="5"/>
  <c r="AF3839" i="5"/>
  <c r="AF3840" i="5"/>
  <c r="AF3841" i="5"/>
  <c r="AF3842" i="5"/>
  <c r="AF3843" i="5"/>
  <c r="AF3844" i="5"/>
  <c r="AF3845" i="5"/>
  <c r="AF3846" i="5"/>
  <c r="AF3847" i="5"/>
  <c r="AF3848" i="5"/>
  <c r="AF3849" i="5"/>
  <c r="AF3850" i="5"/>
  <c r="AF3851" i="5"/>
  <c r="AF3852" i="5"/>
  <c r="AF3853" i="5"/>
  <c r="AF3854" i="5"/>
  <c r="AF3855" i="5"/>
  <c r="AF3856" i="5"/>
  <c r="AF3857" i="5"/>
  <c r="AF3858" i="5"/>
  <c r="AF3859" i="5"/>
  <c r="AF3860" i="5"/>
  <c r="AF3861" i="5"/>
  <c r="AF3862" i="5"/>
  <c r="AF3863" i="5"/>
  <c r="AF3864" i="5"/>
  <c r="AF3865" i="5"/>
  <c r="AF3866" i="5"/>
  <c r="AF3867" i="5"/>
  <c r="AF3868" i="5"/>
  <c r="AF3869" i="5"/>
  <c r="AF3870" i="5"/>
  <c r="AF3871" i="5"/>
  <c r="AF3872" i="5"/>
  <c r="AF3873" i="5"/>
  <c r="AF3874" i="5"/>
  <c r="AF3875" i="5"/>
  <c r="AF3876" i="5"/>
  <c r="AF3877" i="5"/>
  <c r="AF3878" i="5"/>
  <c r="AF3879" i="5"/>
  <c r="AF3880" i="5"/>
  <c r="AF3881" i="5"/>
  <c r="AF3882" i="5"/>
  <c r="AF3883" i="5"/>
  <c r="AF3884" i="5"/>
  <c r="AF3885" i="5"/>
  <c r="AF3886" i="5"/>
  <c r="AF3887" i="5"/>
  <c r="AF3888" i="5"/>
  <c r="AF3889" i="5"/>
  <c r="AF3890" i="5"/>
  <c r="AF3891" i="5"/>
  <c r="AF3892" i="5"/>
  <c r="AF3893" i="5"/>
  <c r="AF3894" i="5"/>
  <c r="AF3895" i="5"/>
  <c r="AF3896" i="5"/>
  <c r="AF3897" i="5"/>
  <c r="AF3898" i="5"/>
  <c r="AF3899" i="5"/>
  <c r="AF3900" i="5"/>
  <c r="AF3901" i="5"/>
  <c r="AF3902" i="5"/>
  <c r="AF3903" i="5"/>
  <c r="AF3904" i="5"/>
  <c r="AF3905" i="5"/>
  <c r="AF3906" i="5"/>
  <c r="AF3907" i="5"/>
  <c r="AF3908" i="5"/>
  <c r="AF3909" i="5"/>
  <c r="AF3910" i="5"/>
  <c r="AF3911" i="5"/>
  <c r="AF3912" i="5"/>
  <c r="AF3913" i="5"/>
  <c r="AF3914" i="5"/>
  <c r="AF3915" i="5"/>
  <c r="AF3916" i="5"/>
  <c r="AF3917" i="5"/>
  <c r="AF3918" i="5"/>
  <c r="AF3919" i="5"/>
  <c r="AF3920" i="5"/>
  <c r="AF3921" i="5"/>
  <c r="AF3922" i="5"/>
  <c r="AF3923" i="5"/>
  <c r="AF3924" i="5"/>
  <c r="AF3925" i="5"/>
  <c r="AF3926" i="5"/>
  <c r="AF3927" i="5"/>
  <c r="AF3928" i="5"/>
  <c r="AF3929" i="5"/>
  <c r="AF3930" i="5"/>
  <c r="AF3931" i="5"/>
  <c r="AF3932" i="5"/>
  <c r="AF3933" i="5"/>
  <c r="AF3934" i="5"/>
  <c r="AF3935" i="5"/>
  <c r="AF3936" i="5"/>
  <c r="AF3937" i="5"/>
  <c r="AF3938" i="5"/>
  <c r="AF3939" i="5"/>
  <c r="AF3940" i="5"/>
  <c r="AF3941" i="5"/>
  <c r="AF3942" i="5"/>
  <c r="AF3943" i="5"/>
  <c r="AF3944" i="5"/>
  <c r="AF3945" i="5"/>
  <c r="AF3946" i="5"/>
  <c r="AF3947" i="5"/>
  <c r="AF3948" i="5"/>
  <c r="AF3949" i="5"/>
  <c r="AF3950" i="5"/>
  <c r="AF3951" i="5"/>
  <c r="AF3952" i="5"/>
  <c r="AF3953" i="5"/>
  <c r="AF3954" i="5"/>
  <c r="AF3955" i="5"/>
  <c r="AF3956" i="5"/>
  <c r="AF3957" i="5"/>
  <c r="AF3958" i="5"/>
  <c r="AF3959" i="5"/>
  <c r="AF3960" i="5"/>
  <c r="AF3961" i="5"/>
  <c r="AF3962" i="5"/>
  <c r="AF3963" i="5"/>
  <c r="AF3964" i="5"/>
  <c r="AF3965" i="5"/>
  <c r="AF3966" i="5"/>
  <c r="AF3967" i="5"/>
  <c r="AF3968" i="5"/>
  <c r="AF3969" i="5"/>
  <c r="AF3970" i="5"/>
  <c r="AF3971" i="5"/>
  <c r="AF3972" i="5"/>
  <c r="AF3973" i="5"/>
  <c r="AF3974" i="5"/>
  <c r="AF3975" i="5"/>
  <c r="AF3976" i="5"/>
  <c r="AF3977" i="5"/>
  <c r="AF3978" i="5"/>
  <c r="AF3979" i="5"/>
  <c r="AF3980" i="5"/>
  <c r="AF3981" i="5"/>
  <c r="AF3982" i="5"/>
  <c r="AF3983" i="5"/>
  <c r="AF3984" i="5"/>
  <c r="AF3985" i="5"/>
  <c r="AF3986" i="5"/>
  <c r="AF3987" i="5"/>
  <c r="AF3988" i="5"/>
  <c r="AF3989" i="5"/>
  <c r="AF3990" i="5"/>
  <c r="AF3991" i="5"/>
  <c r="AF3992" i="5"/>
  <c r="AF3993" i="5"/>
  <c r="AF3994" i="5"/>
  <c r="AF3995" i="5"/>
  <c r="AF3996" i="5"/>
  <c r="AF3997" i="5"/>
  <c r="AF3998" i="5"/>
  <c r="AF3999" i="5"/>
  <c r="AF4000" i="5"/>
  <c r="AF4001" i="5"/>
  <c r="AF4002" i="5"/>
  <c r="AF4003" i="5"/>
  <c r="AF4004" i="5"/>
  <c r="AF4005" i="5"/>
  <c r="AF4006" i="5"/>
  <c r="AF4007" i="5"/>
  <c r="AF4008" i="5"/>
  <c r="AF4009" i="5"/>
  <c r="AF4010" i="5"/>
  <c r="AF4011" i="5"/>
  <c r="AF4012" i="5"/>
  <c r="AF4013" i="5"/>
  <c r="AF4014" i="5"/>
  <c r="AF4015" i="5"/>
  <c r="AF4016" i="5"/>
  <c r="AF4017" i="5"/>
  <c r="AF4018" i="5"/>
  <c r="AF4019" i="5"/>
  <c r="AF4020" i="5"/>
  <c r="AF4021" i="5"/>
  <c r="AF4022" i="5"/>
  <c r="AF4023" i="5"/>
  <c r="AF4024" i="5"/>
  <c r="AF4025" i="5"/>
  <c r="AF4026" i="5"/>
  <c r="AF4027" i="5"/>
  <c r="AF4028" i="5"/>
  <c r="AF4029" i="5"/>
  <c r="AF4030" i="5"/>
  <c r="AF4031" i="5"/>
  <c r="AF4032" i="5"/>
  <c r="AF4033" i="5"/>
  <c r="AF4034" i="5"/>
  <c r="AF4035" i="5"/>
  <c r="AF4036" i="5"/>
  <c r="AF4037" i="5"/>
  <c r="AF4038" i="5"/>
  <c r="AF4039" i="5"/>
  <c r="AF4040" i="5"/>
  <c r="AF4041" i="5"/>
  <c r="AF4042" i="5"/>
  <c r="AF4043" i="5"/>
  <c r="AF4044" i="5"/>
  <c r="AF4045" i="5"/>
  <c r="AF4046" i="5"/>
  <c r="AF4047" i="5"/>
  <c r="AF4048" i="5"/>
  <c r="AF4049" i="5"/>
  <c r="AF4050" i="5"/>
  <c r="AF4051" i="5"/>
  <c r="AF4052" i="5"/>
  <c r="AF4053" i="5"/>
  <c r="AF4054" i="5"/>
  <c r="AF4055" i="5"/>
  <c r="AF4056" i="5"/>
  <c r="AF4057" i="5"/>
  <c r="AF4058" i="5"/>
  <c r="AF4059" i="5"/>
  <c r="AF4060" i="5"/>
  <c r="AF4061" i="5"/>
  <c r="AF4062" i="5"/>
  <c r="AF4063" i="5"/>
  <c r="AF4064" i="5"/>
  <c r="AF4065" i="5"/>
  <c r="AF4066" i="5"/>
  <c r="AF4067" i="5"/>
  <c r="AF4068" i="5"/>
  <c r="AF4069" i="5"/>
  <c r="AF4070" i="5"/>
  <c r="AF4071" i="5"/>
  <c r="AF4072" i="5"/>
  <c r="AF4073" i="5"/>
  <c r="AF4074" i="5"/>
  <c r="AF4075" i="5"/>
  <c r="AF4076" i="5"/>
  <c r="AF4077" i="5"/>
  <c r="AF4078" i="5"/>
  <c r="AF4079" i="5"/>
  <c r="AF4080" i="5"/>
  <c r="AF4081" i="5"/>
  <c r="AF4082" i="5"/>
  <c r="AF4083" i="5"/>
  <c r="AF4084" i="5"/>
  <c r="AF4085" i="5"/>
  <c r="AF4086" i="5"/>
  <c r="AF4087" i="5"/>
  <c r="AF4088" i="5"/>
  <c r="AF4089" i="5"/>
  <c r="AF4090" i="5"/>
  <c r="AF4091" i="5"/>
  <c r="AF4092" i="5"/>
  <c r="AF4093" i="5"/>
  <c r="AF4094" i="5"/>
  <c r="AF4095" i="5"/>
  <c r="AF4096" i="5"/>
  <c r="AF4097" i="5"/>
  <c r="AF4098" i="5"/>
  <c r="AF4099" i="5"/>
  <c r="AF4100" i="5"/>
  <c r="AF4101" i="5"/>
  <c r="AF4102" i="5"/>
  <c r="AF4103" i="5"/>
  <c r="AF4104" i="5"/>
  <c r="AF4105" i="5"/>
  <c r="AF4106" i="5"/>
  <c r="AF4107" i="5"/>
  <c r="AF4108" i="5"/>
  <c r="AF4109" i="5"/>
  <c r="AF4110" i="5"/>
  <c r="AF4111" i="5"/>
  <c r="AF4112" i="5"/>
  <c r="AF4113" i="5"/>
  <c r="AF4114" i="5"/>
  <c r="AF4115" i="5"/>
  <c r="AF4116" i="5"/>
  <c r="AF4117" i="5"/>
  <c r="AF4118" i="5"/>
  <c r="AF4119" i="5"/>
  <c r="AF4120" i="5"/>
  <c r="AF4121" i="5"/>
  <c r="AF4122" i="5"/>
  <c r="AF4123" i="5"/>
  <c r="AF4124" i="5"/>
  <c r="AF4125" i="5"/>
  <c r="AF4126" i="5"/>
  <c r="AF4127" i="5"/>
  <c r="AF4128" i="5"/>
  <c r="AF4129" i="5"/>
  <c r="AF4130" i="5"/>
  <c r="AF4131" i="5"/>
  <c r="AF4132" i="5"/>
  <c r="AF4133" i="5"/>
  <c r="AF4134" i="5"/>
  <c r="AF4135" i="5"/>
  <c r="AF4136" i="5"/>
  <c r="AF4137" i="5"/>
  <c r="AF4138" i="5"/>
  <c r="AF4139" i="5"/>
  <c r="AF4140" i="5"/>
  <c r="AF4141" i="5"/>
  <c r="AF4142" i="5"/>
  <c r="AF4143" i="5"/>
  <c r="AF4144" i="5"/>
  <c r="AF4145" i="5"/>
  <c r="AF4146" i="5"/>
  <c r="AF4147" i="5"/>
  <c r="AF4148" i="5"/>
  <c r="AF4149" i="5"/>
  <c r="AF4150" i="5"/>
  <c r="AF4151" i="5"/>
  <c r="AF4152" i="5"/>
  <c r="AF4153" i="5"/>
  <c r="AF4154" i="5"/>
  <c r="AF4155" i="5"/>
  <c r="AF4156" i="5"/>
  <c r="AF4157" i="5"/>
  <c r="AF4158" i="5"/>
  <c r="AF4159" i="5"/>
  <c r="AF4160" i="5"/>
  <c r="AF4161" i="5"/>
  <c r="AF4162" i="5"/>
  <c r="AF4163" i="5"/>
  <c r="AF4164" i="5"/>
  <c r="AF4165" i="5"/>
  <c r="AF4166" i="5"/>
  <c r="AF4167" i="5"/>
  <c r="AF4168" i="5"/>
  <c r="AF4169" i="5"/>
  <c r="AF4170" i="5"/>
  <c r="AF4171" i="5"/>
  <c r="AF4172" i="5"/>
  <c r="AF4173" i="5"/>
  <c r="AF4174" i="5"/>
  <c r="AF4175" i="5"/>
  <c r="AF4176" i="5"/>
  <c r="AF4177" i="5"/>
  <c r="AF4178" i="5"/>
  <c r="AF4179" i="5"/>
  <c r="AF4180" i="5"/>
  <c r="AF4181" i="5"/>
  <c r="AF4182" i="5"/>
  <c r="AF4183" i="5"/>
  <c r="AF4184" i="5"/>
  <c r="AF4185" i="5"/>
  <c r="AF4186" i="5"/>
  <c r="AF4187" i="5"/>
  <c r="AF4188" i="5"/>
  <c r="AF4189" i="5"/>
  <c r="AF4190" i="5"/>
  <c r="AF4191" i="5"/>
  <c r="AF4192" i="5"/>
  <c r="AF4193" i="5"/>
  <c r="AF4194" i="5"/>
  <c r="AF4195" i="5"/>
  <c r="AF4196" i="5"/>
  <c r="AF4197" i="5"/>
  <c r="AF4198" i="5"/>
  <c r="AF4199" i="5"/>
  <c r="AF4200" i="5"/>
  <c r="AF4201" i="5"/>
  <c r="AF4202" i="5"/>
  <c r="AF4203" i="5"/>
  <c r="AF4204" i="5"/>
  <c r="AF4205" i="5"/>
  <c r="AF4206" i="5"/>
  <c r="AF4207" i="5"/>
  <c r="AF4208" i="5"/>
  <c r="AF4209" i="5"/>
  <c r="AF4210" i="5"/>
  <c r="AF4211" i="5"/>
  <c r="AF4212" i="5"/>
  <c r="AF4213" i="5"/>
  <c r="AF4214" i="5"/>
  <c r="AF4215" i="5"/>
  <c r="AF4216" i="5"/>
  <c r="AF4217" i="5"/>
  <c r="AF4218" i="5"/>
  <c r="AF4219" i="5"/>
  <c r="AF4220" i="5"/>
  <c r="AF4221" i="5"/>
  <c r="AF4222" i="5"/>
  <c r="AF4223" i="5"/>
  <c r="AF4224" i="5"/>
  <c r="AF4225" i="5"/>
  <c r="AF4226" i="5"/>
  <c r="AF4227" i="5"/>
  <c r="AF4228" i="5"/>
  <c r="AF4229" i="5"/>
  <c r="AF4230" i="5"/>
  <c r="AF4231" i="5"/>
  <c r="AF4232" i="5"/>
  <c r="AF4233" i="5"/>
  <c r="AF4234" i="5"/>
  <c r="AF4235" i="5"/>
  <c r="AF4236" i="5"/>
  <c r="AF4237" i="5"/>
  <c r="AF4238" i="5"/>
  <c r="AF4239" i="5"/>
  <c r="AF4240" i="5"/>
  <c r="AF4241" i="5"/>
  <c r="AF4242" i="5"/>
  <c r="AF4243" i="5"/>
  <c r="AF4244" i="5"/>
  <c r="AF4245" i="5"/>
  <c r="AF4246" i="5"/>
  <c r="AF4247" i="5"/>
  <c r="AF4248" i="5"/>
  <c r="AF4249" i="5"/>
  <c r="AF4250" i="5"/>
  <c r="AF4251" i="5"/>
  <c r="AF4252" i="5"/>
  <c r="AF4253" i="5"/>
  <c r="AF4254" i="5"/>
  <c r="AF4255" i="5"/>
  <c r="AF4256" i="5"/>
  <c r="AF4257" i="5"/>
  <c r="AF4258" i="5"/>
  <c r="AF4259" i="5"/>
  <c r="AF4260" i="5"/>
  <c r="AF4261" i="5"/>
  <c r="AF4262" i="5"/>
  <c r="AF4263" i="5"/>
  <c r="AF4264" i="5"/>
  <c r="AF4265" i="5"/>
  <c r="AF4266" i="5"/>
  <c r="AF4267" i="5"/>
  <c r="AF4268" i="5"/>
  <c r="AF4269" i="5"/>
  <c r="AF4270" i="5"/>
  <c r="AF4271" i="5"/>
  <c r="AF4272" i="5"/>
  <c r="AF4273" i="5"/>
  <c r="AF4274" i="5"/>
  <c r="AF4275" i="5"/>
  <c r="AF4276" i="5"/>
  <c r="AF4277" i="5"/>
  <c r="AF4278" i="5"/>
  <c r="AF4279" i="5"/>
  <c r="AF4280" i="5"/>
  <c r="AF4281" i="5"/>
  <c r="AF4282" i="5"/>
  <c r="AF4283" i="5"/>
  <c r="AF4284" i="5"/>
  <c r="AF4285" i="5"/>
  <c r="AF4286" i="5"/>
  <c r="AF4287" i="5"/>
  <c r="AF4288" i="5"/>
  <c r="AF4289" i="5"/>
  <c r="AF4290" i="5"/>
  <c r="AF4291" i="5"/>
  <c r="AF4292" i="5"/>
  <c r="AF4293" i="5"/>
  <c r="AF4294" i="5"/>
  <c r="AF4295" i="5"/>
  <c r="AF4296" i="5"/>
  <c r="AF4297" i="5"/>
  <c r="AF4298" i="5"/>
  <c r="AF4299" i="5"/>
  <c r="AF4300" i="5"/>
  <c r="AF4301" i="5"/>
  <c r="AF4302" i="5"/>
  <c r="AF4303" i="5"/>
  <c r="AF4304" i="5"/>
  <c r="AF4305" i="5"/>
  <c r="AF4306" i="5"/>
  <c r="AF4307" i="5"/>
  <c r="AF4308" i="5"/>
  <c r="AF4309" i="5"/>
  <c r="AF4310" i="5"/>
  <c r="AF4311" i="5"/>
  <c r="AF4312" i="5"/>
  <c r="AF4313" i="5"/>
  <c r="AF4314" i="5"/>
  <c r="AF4315" i="5"/>
  <c r="AF4316" i="5"/>
  <c r="AF4317" i="5"/>
  <c r="AF4318" i="5"/>
  <c r="AF4319" i="5"/>
  <c r="AF4320" i="5"/>
  <c r="AF4321" i="5"/>
  <c r="AF4322" i="5"/>
  <c r="AF4323" i="5"/>
  <c r="AF4324" i="5"/>
  <c r="AF4325" i="5"/>
  <c r="AF4326" i="5"/>
  <c r="AF4327" i="5"/>
  <c r="AF4328" i="5"/>
  <c r="AF4329" i="5"/>
  <c r="AF4330" i="5"/>
  <c r="AF4331" i="5"/>
  <c r="AF4332" i="5"/>
  <c r="AF4333" i="5"/>
  <c r="AF4334" i="5"/>
  <c r="AF4335" i="5"/>
  <c r="AF4336" i="5"/>
  <c r="AF4337" i="5"/>
  <c r="AF4338" i="5"/>
  <c r="AF4339" i="5"/>
  <c r="AF4340" i="5"/>
  <c r="AF4341" i="5"/>
  <c r="AF4342" i="5"/>
  <c r="AF4343" i="5"/>
  <c r="AF4344" i="5"/>
  <c r="AF4345" i="5"/>
  <c r="AF4346" i="5"/>
  <c r="AF4347" i="5"/>
  <c r="AF4348" i="5"/>
  <c r="AF4349" i="5"/>
  <c r="AF4350" i="5"/>
  <c r="AF4351" i="5"/>
  <c r="AF4352" i="5"/>
  <c r="AF4353" i="5"/>
  <c r="AF4354" i="5"/>
  <c r="AF4355" i="5"/>
  <c r="AF4356" i="5"/>
  <c r="AF4357" i="5"/>
  <c r="AF4358" i="5"/>
  <c r="AF4359" i="5"/>
  <c r="AF4360" i="5"/>
  <c r="AF4361" i="5"/>
  <c r="AF4362" i="5"/>
  <c r="AF4363" i="5"/>
  <c r="AF4364" i="5"/>
  <c r="AF4365" i="5"/>
  <c r="AF4366" i="5"/>
  <c r="AF4367" i="5"/>
  <c r="AF4368" i="5"/>
  <c r="AF4369" i="5"/>
  <c r="AF4370" i="5"/>
  <c r="AF4371" i="5"/>
  <c r="AF4372" i="5"/>
  <c r="AF4373" i="5"/>
  <c r="AF4374" i="5"/>
  <c r="AF4375" i="5"/>
  <c r="AF4376" i="5"/>
  <c r="AF4377" i="5"/>
  <c r="AF4378" i="5"/>
  <c r="AF4379" i="5"/>
  <c r="AF4380" i="5"/>
  <c r="AF4381" i="5"/>
  <c r="AF4382" i="5"/>
  <c r="AF4383" i="5"/>
  <c r="AF4384" i="5"/>
  <c r="AF4385" i="5"/>
  <c r="AF4386" i="5"/>
  <c r="AF4387" i="5"/>
  <c r="AF4388" i="5"/>
  <c r="AF4389" i="5"/>
  <c r="AF4390" i="5"/>
  <c r="AF4391" i="5"/>
  <c r="AF4392" i="5"/>
  <c r="AF4393" i="5"/>
  <c r="AF4394" i="5"/>
  <c r="AF4395" i="5"/>
  <c r="AF4396" i="5"/>
  <c r="AF4397" i="5"/>
  <c r="AF4398" i="5"/>
  <c r="AF4399" i="5"/>
  <c r="AF4400" i="5"/>
  <c r="AF4401" i="5"/>
  <c r="AF4402" i="5"/>
  <c r="AF4403" i="5"/>
  <c r="AF4404" i="5"/>
  <c r="AF4405" i="5"/>
  <c r="AF4406" i="5"/>
  <c r="AF4407" i="5"/>
  <c r="AF4408" i="5"/>
  <c r="AF4409" i="5"/>
  <c r="AF4410" i="5"/>
  <c r="AF4411" i="5"/>
  <c r="AF4412" i="5"/>
  <c r="AF4413" i="5"/>
  <c r="AF4414" i="5"/>
  <c r="AF4415" i="5"/>
  <c r="AF4416" i="5"/>
  <c r="AF4417" i="5"/>
  <c r="AF4418" i="5"/>
  <c r="AF4419" i="5"/>
  <c r="AF4420" i="5"/>
  <c r="AF4421" i="5"/>
  <c r="AF4422" i="5"/>
  <c r="AF4423" i="5"/>
  <c r="AF4424" i="5"/>
  <c r="AF4425" i="5"/>
  <c r="AF4426" i="5"/>
  <c r="AF4427" i="5"/>
  <c r="AF4428" i="5"/>
  <c r="AF4429" i="5"/>
  <c r="AF4430" i="5"/>
  <c r="AF4431" i="5"/>
  <c r="AF4432" i="5"/>
  <c r="AF4433" i="5"/>
  <c r="AF4434" i="5"/>
  <c r="AF4435" i="5"/>
  <c r="AF4436" i="5"/>
  <c r="AF4437" i="5"/>
  <c r="AF4438" i="5"/>
  <c r="AF4439" i="5"/>
  <c r="AF4440" i="5"/>
  <c r="AF4441" i="5"/>
  <c r="AF4442" i="5"/>
  <c r="AF4443" i="5"/>
  <c r="AF4444" i="5"/>
  <c r="AF4445" i="5"/>
  <c r="AF4446" i="5"/>
  <c r="AF4447" i="5"/>
  <c r="AF4448" i="5"/>
  <c r="AF4449" i="5"/>
  <c r="AF4450" i="5"/>
  <c r="AF4451" i="5"/>
  <c r="AF4452" i="5"/>
  <c r="AF4453" i="5"/>
  <c r="AF4454" i="5"/>
  <c r="AF4455" i="5"/>
  <c r="AF4456" i="5"/>
  <c r="AF4457" i="5"/>
  <c r="AF4458" i="5"/>
  <c r="AF4459" i="5"/>
  <c r="AF4460" i="5"/>
  <c r="AF4461" i="5"/>
  <c r="AF4462" i="5"/>
  <c r="AF4463" i="5"/>
  <c r="AF4464" i="5"/>
  <c r="AF4465" i="5"/>
  <c r="AF4466" i="5"/>
  <c r="AF4467" i="5"/>
  <c r="AF4468" i="5"/>
  <c r="AF4469" i="5"/>
  <c r="AF4470" i="5"/>
  <c r="AF4471" i="5"/>
  <c r="AF4472" i="5"/>
  <c r="AF4473" i="5"/>
  <c r="AF4474" i="5"/>
  <c r="AF4475" i="5"/>
  <c r="AF4476" i="5"/>
  <c r="AF4477" i="5"/>
  <c r="AF4478" i="5"/>
  <c r="AF4479" i="5"/>
  <c r="AF4480" i="5"/>
  <c r="AF4481" i="5"/>
  <c r="AF4482" i="5"/>
  <c r="AF4483" i="5"/>
  <c r="AF4484" i="5"/>
  <c r="AF4485" i="5"/>
  <c r="AF4486" i="5"/>
  <c r="AF4487" i="5"/>
  <c r="AF4488" i="5"/>
  <c r="AF4489" i="5"/>
  <c r="AF4490" i="5"/>
  <c r="AF4491" i="5"/>
  <c r="AF4492" i="5"/>
  <c r="AF4493" i="5"/>
  <c r="AF4494" i="5"/>
  <c r="AF4495" i="5"/>
  <c r="AF4496" i="5"/>
  <c r="AF4497" i="5"/>
  <c r="AF4498" i="5"/>
  <c r="AF4499" i="5"/>
  <c r="AF4500" i="5"/>
  <c r="AF4501" i="5"/>
  <c r="AF4502" i="5"/>
  <c r="AF4503" i="5"/>
  <c r="AF4504" i="5"/>
  <c r="AF4505" i="5"/>
  <c r="AF4506" i="5"/>
  <c r="AF4507" i="5"/>
  <c r="AF4508" i="5"/>
  <c r="AF4509" i="5"/>
  <c r="AF4510" i="5"/>
  <c r="AF4511" i="5"/>
  <c r="AF4512" i="5"/>
  <c r="AF4513" i="5"/>
  <c r="AF4514" i="5"/>
  <c r="AF4515" i="5"/>
  <c r="AF4516" i="5"/>
  <c r="AF4517" i="5"/>
  <c r="AF4518" i="5"/>
  <c r="AF4519" i="5"/>
  <c r="AF4520" i="5"/>
  <c r="AF4521" i="5"/>
  <c r="AF4522" i="5"/>
  <c r="AF4523" i="5"/>
  <c r="AF4524" i="5"/>
  <c r="AF4525" i="5"/>
  <c r="AF4526" i="5"/>
  <c r="AF4527" i="5"/>
  <c r="AF4528" i="5"/>
  <c r="AF4529" i="5"/>
  <c r="AF4530" i="5"/>
  <c r="AF4531" i="5"/>
  <c r="AF4532" i="5"/>
  <c r="AF4533" i="5"/>
  <c r="AF4534" i="5"/>
  <c r="AF4535" i="5"/>
  <c r="AF4536" i="5"/>
  <c r="AF4537" i="5"/>
  <c r="AF4538" i="5"/>
  <c r="AF4539" i="5"/>
  <c r="AF4540" i="5"/>
  <c r="AF4541" i="5"/>
  <c r="AF4542" i="5"/>
  <c r="AF4543" i="5"/>
  <c r="AF4544" i="5"/>
  <c r="AF4545" i="5"/>
  <c r="AF4546" i="5"/>
  <c r="AF4547" i="5"/>
  <c r="AF4548" i="5"/>
  <c r="AF4549" i="5"/>
  <c r="AF4550" i="5"/>
  <c r="AF4551" i="5"/>
  <c r="AF4552" i="5"/>
  <c r="AF4553" i="5"/>
  <c r="AF4554" i="5"/>
  <c r="AF4555" i="5"/>
  <c r="AF4556" i="5"/>
  <c r="AF4557" i="5"/>
  <c r="AF4558" i="5"/>
  <c r="AF4559" i="5"/>
  <c r="AF4560" i="5"/>
  <c r="AF4561" i="5"/>
  <c r="AF4562" i="5"/>
  <c r="AF4563" i="5"/>
  <c r="AF4564" i="5"/>
  <c r="AF4565" i="5"/>
  <c r="AF4566" i="5"/>
  <c r="AF4567" i="5"/>
  <c r="AF4568" i="5"/>
  <c r="AF4569" i="5"/>
  <c r="AF4570" i="5"/>
  <c r="AF4571" i="5"/>
  <c r="AF4572" i="5"/>
  <c r="AF4573" i="5"/>
  <c r="AF4574" i="5"/>
  <c r="AF4575" i="5"/>
  <c r="AF4576" i="5"/>
  <c r="AF4577" i="5"/>
  <c r="AF4578" i="5"/>
  <c r="AF4579" i="5"/>
  <c r="AF4580" i="5"/>
  <c r="AF4581" i="5"/>
  <c r="AF4582" i="5"/>
  <c r="AF4583" i="5"/>
  <c r="AF4584" i="5"/>
  <c r="AF4585" i="5"/>
  <c r="AF4586" i="5"/>
  <c r="AF4587" i="5"/>
  <c r="AF4588" i="5"/>
  <c r="AF4589" i="5"/>
  <c r="AF4590" i="5"/>
  <c r="AF4591" i="5"/>
  <c r="AF4592" i="5"/>
  <c r="AF4593" i="5"/>
  <c r="AF4594" i="5"/>
  <c r="AF4595" i="5"/>
  <c r="AF4596" i="5"/>
  <c r="AF4597" i="5"/>
  <c r="AF4598" i="5"/>
  <c r="AF4599" i="5"/>
  <c r="AF4600" i="5"/>
  <c r="AF4601" i="5"/>
  <c r="AF4602" i="5"/>
  <c r="AF4603" i="5"/>
  <c r="AF4604" i="5"/>
  <c r="AF4605" i="5"/>
  <c r="AF4606" i="5"/>
  <c r="AF4607" i="5"/>
  <c r="AF4608" i="5"/>
  <c r="AF4609" i="5"/>
  <c r="AF4610" i="5"/>
  <c r="AF4611" i="5"/>
  <c r="AF4612" i="5"/>
  <c r="AF4613" i="5"/>
  <c r="AF4614" i="5"/>
  <c r="AF4615" i="5"/>
  <c r="AF4616" i="5"/>
  <c r="AF4617" i="5"/>
  <c r="AF4618" i="5"/>
  <c r="AF4619" i="5"/>
  <c r="AF4620" i="5"/>
  <c r="AF4621" i="5"/>
  <c r="AF4622" i="5"/>
  <c r="AF4623" i="5"/>
  <c r="AF4624" i="5"/>
  <c r="AF4625" i="5"/>
  <c r="AF4626" i="5"/>
  <c r="AF4627" i="5"/>
  <c r="AF4628" i="5"/>
  <c r="AF4629" i="5"/>
  <c r="AF4630" i="5"/>
  <c r="AF4631" i="5"/>
  <c r="AF4632" i="5"/>
  <c r="AF4633" i="5"/>
  <c r="AF4634" i="5"/>
  <c r="AF4635" i="5"/>
  <c r="AF4636" i="5"/>
  <c r="AF4637" i="5"/>
  <c r="AF4638" i="5"/>
  <c r="AF4639" i="5"/>
  <c r="AF4640" i="5"/>
  <c r="AF4641" i="5"/>
  <c r="AF4642" i="5"/>
  <c r="AF4643" i="5"/>
  <c r="AF4644" i="5"/>
  <c r="AF4645" i="5"/>
  <c r="AF4646" i="5"/>
  <c r="AF4647" i="5"/>
  <c r="AF4648" i="5"/>
  <c r="AF4649" i="5"/>
  <c r="AF4650" i="5"/>
  <c r="AF4651" i="5"/>
  <c r="AF4652" i="5"/>
  <c r="AF4653" i="5"/>
  <c r="AF4654" i="5"/>
  <c r="AF4655" i="5"/>
  <c r="AF4656" i="5"/>
  <c r="AF4657" i="5"/>
  <c r="AF4658" i="5"/>
  <c r="AF4659" i="5"/>
  <c r="AF4660" i="5"/>
  <c r="AF4661" i="5"/>
  <c r="AF4662" i="5"/>
  <c r="AF4663" i="5"/>
  <c r="AF4664" i="5"/>
  <c r="AF4665" i="5"/>
  <c r="AF4666" i="5"/>
  <c r="AF4667" i="5"/>
  <c r="AF4668" i="5"/>
  <c r="AF4669" i="5"/>
  <c r="AF4670" i="5"/>
  <c r="AF4671" i="5"/>
  <c r="AF4672" i="5"/>
  <c r="AF4673" i="5"/>
  <c r="AF4674" i="5"/>
  <c r="AF4675" i="5"/>
  <c r="AF4676" i="5"/>
  <c r="AF4677" i="5"/>
  <c r="AF4678" i="5"/>
  <c r="AF4679" i="5"/>
  <c r="AF4680" i="5"/>
  <c r="AF4681" i="5"/>
  <c r="AF4682" i="5"/>
  <c r="AF4683" i="5"/>
  <c r="AF4684" i="5"/>
  <c r="AF4685" i="5"/>
  <c r="AF4686" i="5"/>
  <c r="AF4687" i="5"/>
  <c r="AF4688" i="5"/>
  <c r="AF4689" i="5"/>
  <c r="AF4690" i="5"/>
  <c r="AF4691" i="5"/>
  <c r="AF4692" i="5"/>
  <c r="AF4693" i="5"/>
  <c r="AF4694" i="5"/>
  <c r="AF4695" i="5"/>
  <c r="AF4696" i="5"/>
  <c r="AF4697" i="5"/>
  <c r="AF4698" i="5"/>
  <c r="AF4699" i="5"/>
  <c r="AF4700" i="5"/>
  <c r="AF4701" i="5"/>
  <c r="AF4702" i="5"/>
  <c r="AF4703" i="5"/>
  <c r="AF4704" i="5"/>
  <c r="AF4705" i="5"/>
  <c r="AF4706" i="5"/>
  <c r="AF4707" i="5"/>
  <c r="AF4708" i="5"/>
  <c r="AF4709" i="5"/>
  <c r="AF4710" i="5"/>
  <c r="AF4711" i="5"/>
  <c r="AF4712" i="5"/>
  <c r="AF4713" i="5"/>
  <c r="AF4714" i="5"/>
  <c r="AF4715" i="5"/>
  <c r="AF4716" i="5"/>
  <c r="AF4717" i="5"/>
  <c r="AF4718" i="5"/>
  <c r="AF4719" i="5"/>
  <c r="AF4720" i="5"/>
  <c r="AF4721" i="5"/>
  <c r="AF4722" i="5"/>
  <c r="AF4723" i="5"/>
  <c r="AF4724" i="5"/>
  <c r="AF4725" i="5"/>
  <c r="AF4726" i="5"/>
  <c r="AF4727" i="5"/>
  <c r="AF4728" i="5"/>
  <c r="AF4729" i="5"/>
  <c r="AF4730" i="5"/>
  <c r="AF4731" i="5"/>
  <c r="AF4732" i="5"/>
  <c r="AF4733" i="5"/>
  <c r="AF4734" i="5"/>
  <c r="AF4735" i="5"/>
  <c r="AF4736" i="5"/>
  <c r="AF4737" i="5"/>
  <c r="AF4738" i="5"/>
  <c r="AF4739" i="5"/>
  <c r="AF4740" i="5"/>
  <c r="AF4741" i="5"/>
  <c r="AF4742" i="5"/>
  <c r="AF4743" i="5"/>
  <c r="AF4744" i="5"/>
  <c r="AF4745" i="5"/>
  <c r="AF4746" i="5"/>
  <c r="AF4747" i="5"/>
  <c r="AF4748" i="5"/>
  <c r="AF4749" i="5"/>
  <c r="AF4750" i="5"/>
  <c r="AF4751" i="5"/>
  <c r="AF4752" i="5"/>
  <c r="AF4753" i="5"/>
  <c r="AF4754" i="5"/>
  <c r="AF4755" i="5"/>
  <c r="AF4756" i="5"/>
  <c r="AF4757" i="5"/>
  <c r="AF4758" i="5"/>
  <c r="AF4759" i="5"/>
  <c r="AF4760" i="5"/>
  <c r="AF4761" i="5"/>
  <c r="AF4762" i="5"/>
  <c r="AF4763" i="5"/>
  <c r="AF4764" i="5"/>
  <c r="AF4765" i="5"/>
  <c r="AF4766" i="5"/>
  <c r="AF4767" i="5"/>
  <c r="AF4768" i="5"/>
  <c r="AF4769" i="5"/>
  <c r="AF4770" i="5"/>
  <c r="AF4771" i="5"/>
  <c r="AF4772" i="5"/>
  <c r="AF4773" i="5"/>
  <c r="AF4774" i="5"/>
  <c r="AF4775" i="5"/>
  <c r="AF4776" i="5"/>
  <c r="AF4777" i="5"/>
  <c r="AF4778" i="5"/>
  <c r="AF4779" i="5"/>
  <c r="AF4780" i="5"/>
  <c r="AF4781" i="5"/>
  <c r="AF4782" i="5"/>
  <c r="AF4783" i="5"/>
  <c r="AF4784" i="5"/>
  <c r="AF4785" i="5"/>
  <c r="AF4786" i="5"/>
  <c r="AF4787" i="5"/>
  <c r="AF4788" i="5"/>
  <c r="AF4789" i="5"/>
  <c r="AF4790" i="5"/>
  <c r="AF4791" i="5"/>
  <c r="AF4792" i="5"/>
  <c r="AF4793" i="5"/>
  <c r="AF4794" i="5"/>
  <c r="AF4795" i="5"/>
  <c r="AF4796" i="5"/>
  <c r="AF4797" i="5"/>
  <c r="AF4798" i="5"/>
  <c r="AF4799" i="5"/>
  <c r="AF4800" i="5"/>
  <c r="AF4801" i="5"/>
  <c r="AF4802" i="5"/>
  <c r="AF4803" i="5"/>
  <c r="AF4804" i="5"/>
  <c r="AF4805" i="5"/>
  <c r="AF4806" i="5"/>
  <c r="AF4807" i="5"/>
  <c r="AF4808" i="5"/>
  <c r="AF4809" i="5"/>
  <c r="AF4810" i="5"/>
  <c r="AF4811" i="5"/>
  <c r="AF4812" i="5"/>
  <c r="AF4813" i="5"/>
  <c r="AF4814" i="5"/>
  <c r="AF4815" i="5"/>
  <c r="AF4816" i="5"/>
  <c r="AF4817" i="5"/>
  <c r="AF4818" i="5"/>
  <c r="AF4819" i="5"/>
  <c r="AF4820" i="5"/>
  <c r="AF4821" i="5"/>
  <c r="AF4822" i="5"/>
  <c r="AF4823" i="5"/>
  <c r="AF4824" i="5"/>
  <c r="AF4825" i="5"/>
  <c r="AF4826" i="5"/>
  <c r="AF4827" i="5"/>
  <c r="AF4828" i="5"/>
  <c r="AF4829" i="5"/>
  <c r="AF4830" i="5"/>
  <c r="AF4831" i="5"/>
  <c r="AF4832" i="5"/>
  <c r="AF4833" i="5"/>
  <c r="AF4834" i="5"/>
  <c r="AF4835" i="5"/>
  <c r="AF4836" i="5"/>
  <c r="AF4837" i="5"/>
  <c r="AF4838" i="5"/>
  <c r="AF4839" i="5"/>
  <c r="AF4840" i="5"/>
  <c r="AF4841" i="5"/>
  <c r="AF4842" i="5"/>
  <c r="AF4843" i="5"/>
  <c r="AF4844" i="5"/>
  <c r="AF4845" i="5"/>
  <c r="AF4846" i="5"/>
  <c r="AF4847" i="5"/>
  <c r="AF4848" i="5"/>
  <c r="AF4849" i="5"/>
  <c r="AF4850" i="5"/>
  <c r="AF4851" i="5"/>
  <c r="AF4852" i="5"/>
  <c r="AF4853" i="5"/>
  <c r="AF4854" i="5"/>
  <c r="AF4855" i="5"/>
  <c r="AF4856" i="5"/>
  <c r="AF4857" i="5"/>
  <c r="AF4858" i="5"/>
  <c r="AF4859" i="5"/>
  <c r="AF4860" i="5"/>
  <c r="AF4861" i="5"/>
  <c r="AF4862" i="5"/>
  <c r="AF4863" i="5"/>
  <c r="AF4864" i="5"/>
  <c r="AF4865" i="5"/>
  <c r="AF4866" i="5"/>
  <c r="AF4867" i="5"/>
  <c r="AF4868" i="5"/>
  <c r="AF4869" i="5"/>
  <c r="AF4870" i="5"/>
  <c r="AF4871" i="5"/>
  <c r="AF4872" i="5"/>
  <c r="AF4873" i="5"/>
  <c r="AF4874" i="5"/>
  <c r="AF4875" i="5"/>
  <c r="AF4876" i="5"/>
  <c r="AF4877" i="5"/>
  <c r="AF4878" i="5"/>
  <c r="AF4879" i="5"/>
  <c r="AF4880" i="5"/>
  <c r="AF4881" i="5"/>
  <c r="AF4882" i="5"/>
  <c r="AF4883" i="5"/>
  <c r="AF4884" i="5"/>
  <c r="AF4885" i="5"/>
  <c r="AF4886" i="5"/>
  <c r="AF4887" i="5"/>
  <c r="AF4888" i="5"/>
  <c r="AF4889" i="5"/>
  <c r="AF4890" i="5"/>
  <c r="AF4891" i="5"/>
  <c r="AF4892" i="5"/>
  <c r="AF4893" i="5"/>
  <c r="AF4894" i="5"/>
  <c r="AF4895" i="5"/>
  <c r="AF4896" i="5"/>
  <c r="AF4897" i="5"/>
  <c r="AF4898" i="5"/>
  <c r="AF4899" i="5"/>
  <c r="AF4900" i="5"/>
  <c r="AF4901" i="5"/>
  <c r="AF4902" i="5"/>
  <c r="AF4903" i="5"/>
  <c r="AF4904" i="5"/>
  <c r="AF4905" i="5"/>
  <c r="AF4906" i="5"/>
  <c r="AF4907" i="5"/>
  <c r="AF4908" i="5"/>
  <c r="AF4909" i="5"/>
  <c r="AF4910" i="5"/>
  <c r="AF4911" i="5"/>
  <c r="AF4912" i="5"/>
  <c r="AF4913" i="5"/>
  <c r="AF4914" i="5"/>
  <c r="AF4915" i="5"/>
  <c r="AF4916" i="5"/>
  <c r="AF4917" i="5"/>
  <c r="AF4918" i="5"/>
  <c r="AF4919" i="5"/>
  <c r="AF4920" i="5"/>
  <c r="AF4921" i="5"/>
  <c r="AF4922" i="5"/>
  <c r="AF4923" i="5"/>
  <c r="AF4924" i="5"/>
  <c r="AF4925" i="5"/>
  <c r="AF4926" i="5"/>
  <c r="AF4927" i="5"/>
  <c r="AF4928" i="5"/>
  <c r="AF4929" i="5"/>
  <c r="AF4930" i="5"/>
  <c r="AF4931" i="5"/>
  <c r="AF4932" i="5"/>
  <c r="AF4933" i="5"/>
  <c r="AF4934" i="5"/>
  <c r="AF4935" i="5"/>
  <c r="AF4936" i="5"/>
  <c r="AF4937" i="5"/>
  <c r="AF4938" i="5"/>
  <c r="AF4939" i="5"/>
  <c r="AF4940" i="5"/>
  <c r="AF4941" i="5"/>
  <c r="AF4942" i="5"/>
  <c r="AF4943" i="5"/>
  <c r="AF4944" i="5"/>
  <c r="AF4945" i="5"/>
  <c r="AF4946" i="5"/>
  <c r="AF4947" i="5"/>
  <c r="AF4948" i="5"/>
  <c r="AF4949" i="5"/>
  <c r="AF4950" i="5"/>
  <c r="AF4951" i="5"/>
  <c r="AF4952" i="5"/>
  <c r="AF4953" i="5"/>
  <c r="AF4954" i="5"/>
  <c r="AF4955" i="5"/>
  <c r="AF4956" i="5"/>
  <c r="AF4957" i="5"/>
  <c r="AF4958" i="5"/>
  <c r="AF4959" i="5"/>
  <c r="AF4960" i="5"/>
  <c r="AF4961" i="5"/>
  <c r="AF4962" i="5"/>
  <c r="AF4963" i="5"/>
  <c r="AF4964" i="5"/>
  <c r="AF4965" i="5"/>
  <c r="AF4966" i="5"/>
  <c r="AF4967" i="5"/>
  <c r="AF4968" i="5"/>
  <c r="AF4969" i="5"/>
  <c r="AF4970" i="5"/>
  <c r="AF4971" i="5"/>
  <c r="AF4972" i="5"/>
  <c r="AF4973" i="5"/>
  <c r="AF4974" i="5"/>
  <c r="AF4975" i="5"/>
  <c r="AF4976" i="5"/>
  <c r="AF4977" i="5"/>
  <c r="AF4978" i="5"/>
  <c r="AF4979" i="5"/>
  <c r="AF4980" i="5"/>
  <c r="AF4981" i="5"/>
  <c r="AF4982" i="5"/>
  <c r="AF4983" i="5"/>
  <c r="AF4984" i="5"/>
  <c r="AF4985" i="5"/>
  <c r="AF4986" i="5"/>
  <c r="AF4987" i="5"/>
  <c r="AF4988" i="5"/>
  <c r="AF4989" i="5"/>
  <c r="AF4990" i="5"/>
  <c r="AF4991" i="5"/>
  <c r="AF4992" i="5"/>
  <c r="AF4993" i="5"/>
  <c r="AF4994" i="5"/>
  <c r="AF4995" i="5"/>
  <c r="AF4996" i="5"/>
  <c r="AF4997" i="5"/>
  <c r="AF4998" i="5"/>
  <c r="AF4999" i="5"/>
  <c r="AF5000" i="5"/>
  <c r="AF5001" i="5"/>
  <c r="AF5002" i="5"/>
  <c r="AF5003" i="5"/>
  <c r="AF5004" i="5"/>
  <c r="AF5005" i="5"/>
  <c r="AF5006" i="5"/>
  <c r="AF5007" i="5"/>
  <c r="AF5008" i="5"/>
  <c r="AF5009" i="5"/>
  <c r="AF5010" i="5"/>
  <c r="AF5011" i="5"/>
  <c r="AF5012" i="5"/>
  <c r="AF5013" i="5"/>
  <c r="AF5014" i="5"/>
  <c r="AF5015" i="5"/>
  <c r="AF5016" i="5"/>
  <c r="AF5017" i="5"/>
  <c r="AF5018" i="5"/>
  <c r="AF5019" i="5"/>
  <c r="AF5020" i="5"/>
  <c r="AF5021" i="5"/>
  <c r="AF5022" i="5"/>
  <c r="AF5023" i="5"/>
  <c r="AF5024" i="5"/>
  <c r="AF5025" i="5"/>
  <c r="AF5026" i="5"/>
  <c r="AF5027" i="5"/>
  <c r="AF5028" i="5"/>
  <c r="AF5029" i="5"/>
  <c r="AF5030" i="5"/>
  <c r="AF5031" i="5"/>
  <c r="AF5032" i="5"/>
  <c r="AF5033" i="5"/>
  <c r="AF5034" i="5"/>
  <c r="AF5035" i="5"/>
  <c r="AF5036" i="5"/>
  <c r="AF5037" i="5"/>
  <c r="AF5038" i="5"/>
  <c r="AF5039" i="5"/>
  <c r="AF5040" i="5"/>
  <c r="AF5041" i="5"/>
  <c r="AF5042" i="5"/>
  <c r="AF5043" i="5"/>
  <c r="AF5044" i="5"/>
  <c r="AF5045" i="5"/>
  <c r="AF5046" i="5"/>
  <c r="AF5047" i="5"/>
  <c r="AF5048" i="5"/>
  <c r="AF5049" i="5"/>
  <c r="AF5050" i="5"/>
  <c r="AF5051" i="5"/>
  <c r="AF5052" i="5"/>
  <c r="AF5053" i="5"/>
  <c r="AF5054" i="5"/>
  <c r="AF5055" i="5"/>
  <c r="AF5056" i="5"/>
  <c r="AF5057" i="5"/>
  <c r="AF5058" i="5"/>
  <c r="AF5059" i="5"/>
  <c r="AF5060" i="5"/>
  <c r="AF5061" i="5"/>
  <c r="AF5062" i="5"/>
  <c r="AF5063" i="5"/>
  <c r="AF5064" i="5"/>
  <c r="AF5065" i="5"/>
  <c r="AF5066" i="5"/>
  <c r="AF5067" i="5"/>
  <c r="AF5068" i="5"/>
  <c r="AF5069" i="5"/>
  <c r="AF5070" i="5"/>
  <c r="AF5071" i="5"/>
  <c r="AF5072" i="5"/>
  <c r="AF5073" i="5"/>
  <c r="AF5074" i="5"/>
  <c r="AF5075" i="5"/>
  <c r="AF5076" i="5"/>
  <c r="AF5077" i="5"/>
  <c r="AF5078" i="5"/>
  <c r="AF5079" i="5"/>
  <c r="AF5080" i="5"/>
  <c r="AF5081" i="5"/>
  <c r="AF5082" i="5"/>
  <c r="AF5083" i="5"/>
  <c r="AF5084" i="5"/>
  <c r="AF5085" i="5"/>
  <c r="AF5086" i="5"/>
  <c r="AF5087" i="5"/>
  <c r="AF5088" i="5"/>
  <c r="AF5089" i="5"/>
  <c r="AF5090" i="5"/>
  <c r="AF5091" i="5"/>
  <c r="AF5092" i="5"/>
  <c r="AF5093" i="5"/>
  <c r="AF5094" i="5"/>
  <c r="AF5095" i="5"/>
  <c r="AF5096" i="5"/>
  <c r="AF5097" i="5"/>
  <c r="AF5098" i="5"/>
  <c r="AF5099" i="5"/>
  <c r="AF5100" i="5"/>
  <c r="AF5101" i="5"/>
  <c r="AF5102" i="5"/>
  <c r="AF5103" i="5"/>
  <c r="AF5104" i="5"/>
  <c r="AF5105" i="5"/>
  <c r="AF5106" i="5"/>
  <c r="AF5107" i="5"/>
  <c r="AF5108" i="5"/>
  <c r="AF5109" i="5"/>
  <c r="AF5110" i="5"/>
  <c r="AF5111" i="5"/>
  <c r="AF5112" i="5"/>
  <c r="AF5113" i="5"/>
  <c r="AF5114" i="5"/>
  <c r="AF5115" i="5"/>
  <c r="AF5116" i="5"/>
  <c r="AF5117" i="5"/>
  <c r="AF5118" i="5"/>
  <c r="AF5119" i="5"/>
  <c r="AF5120" i="5"/>
  <c r="AF5121" i="5"/>
  <c r="AF5122" i="5"/>
  <c r="AF5123" i="5"/>
  <c r="AF5124" i="5"/>
  <c r="AF5125" i="5"/>
  <c r="AF5126" i="5"/>
  <c r="AF5127" i="5"/>
  <c r="AF5128" i="5"/>
  <c r="AF5129" i="5"/>
  <c r="AF5130" i="5"/>
  <c r="AF5131" i="5"/>
  <c r="AF5132" i="5"/>
  <c r="AF5133" i="5"/>
  <c r="AF5134" i="5"/>
  <c r="AF5135" i="5"/>
  <c r="AF5136" i="5"/>
  <c r="AF5137" i="5"/>
  <c r="AF5138" i="5"/>
  <c r="AF5139" i="5"/>
  <c r="AF5140" i="5"/>
  <c r="AF5141" i="5"/>
  <c r="AF5142" i="5"/>
  <c r="AF5143" i="5"/>
  <c r="AF5144" i="5"/>
  <c r="AF5145" i="5"/>
  <c r="AF5146" i="5"/>
  <c r="AF5147" i="5"/>
  <c r="AF5148" i="5"/>
  <c r="AF5149" i="5"/>
  <c r="AF5150" i="5"/>
  <c r="AF5151" i="5"/>
  <c r="AF5152" i="5"/>
  <c r="AF5153" i="5"/>
  <c r="AF5154" i="5"/>
  <c r="AF5155" i="5"/>
  <c r="AF5156" i="5"/>
  <c r="AF5157" i="5"/>
  <c r="AF5158" i="5"/>
  <c r="AF5159" i="5"/>
  <c r="AF5160" i="5"/>
  <c r="AF5161" i="5"/>
  <c r="AF5162" i="5"/>
  <c r="AF5163" i="5"/>
  <c r="AF5164" i="5"/>
  <c r="AF5165" i="5"/>
  <c r="AF5166" i="5"/>
  <c r="AF5167" i="5"/>
  <c r="AF5168" i="5"/>
  <c r="AF5169" i="5"/>
  <c r="AF5170" i="5"/>
  <c r="AF5171" i="5"/>
  <c r="AF5172" i="5"/>
  <c r="AF5173" i="5"/>
  <c r="AF5174" i="5"/>
  <c r="AF5175" i="5"/>
  <c r="AF5176" i="5"/>
  <c r="AF5177" i="5"/>
  <c r="AF5178" i="5"/>
  <c r="AF5179" i="5"/>
  <c r="AF5180" i="5"/>
  <c r="AF5181" i="5"/>
  <c r="AF5182" i="5"/>
  <c r="AF5183" i="5"/>
  <c r="AF5184" i="5"/>
  <c r="AF5185" i="5"/>
  <c r="AF5186" i="5"/>
  <c r="AF5187" i="5"/>
  <c r="AF5188" i="5"/>
  <c r="AF5189" i="5"/>
  <c r="AF5190" i="5"/>
  <c r="AF5191" i="5"/>
  <c r="AF5192" i="5"/>
  <c r="AF5193" i="5"/>
  <c r="AF5194" i="5"/>
  <c r="AF5195" i="5"/>
  <c r="AF5196" i="5"/>
  <c r="AF5197" i="5"/>
  <c r="AF5198" i="5"/>
  <c r="AF5199" i="5"/>
  <c r="AF5200" i="5"/>
  <c r="AF5201" i="5"/>
  <c r="AF5202" i="5"/>
  <c r="AF5203" i="5"/>
  <c r="AF5204" i="5"/>
  <c r="AF5205" i="5"/>
  <c r="AF5206" i="5"/>
  <c r="AF5207" i="5"/>
  <c r="AF5208" i="5"/>
  <c r="AF5209" i="5"/>
  <c r="AF5210" i="5"/>
  <c r="AF5211" i="5"/>
  <c r="AF5212" i="5"/>
  <c r="AF5213" i="5"/>
  <c r="AF5214" i="5"/>
  <c r="AF5215" i="5"/>
  <c r="AF5216" i="5"/>
  <c r="AF5217" i="5"/>
  <c r="AF5218" i="5"/>
  <c r="AF5219" i="5"/>
  <c r="AF5220" i="5"/>
  <c r="AF5221" i="5"/>
  <c r="AF5222" i="5"/>
  <c r="AF5223" i="5"/>
  <c r="AF5224" i="5"/>
  <c r="AF5225" i="5"/>
  <c r="AF5226" i="5"/>
  <c r="AF5227" i="5"/>
  <c r="AF5228" i="5"/>
  <c r="AF5229" i="5"/>
  <c r="AF5230" i="5"/>
  <c r="AF5231" i="5"/>
  <c r="AF5232" i="5"/>
  <c r="AF5233" i="5"/>
  <c r="AF5234" i="5"/>
  <c r="AF5235" i="5"/>
  <c r="AF5236" i="5"/>
  <c r="AF5237" i="5"/>
  <c r="AF5238" i="5"/>
  <c r="AF5239" i="5"/>
  <c r="AF5240" i="5"/>
  <c r="AF5241" i="5"/>
  <c r="AF5242" i="5"/>
  <c r="AF5243" i="5"/>
  <c r="AF5244" i="5"/>
  <c r="AF5245" i="5"/>
  <c r="AF5246" i="5"/>
  <c r="AF5247" i="5"/>
  <c r="AF5248" i="5"/>
  <c r="AF5249" i="5"/>
  <c r="AF5250" i="5"/>
  <c r="AF5251" i="5"/>
  <c r="AF5252" i="5"/>
  <c r="AF5253" i="5"/>
  <c r="AF5254" i="5"/>
  <c r="AF5255" i="5"/>
  <c r="AF5256" i="5"/>
  <c r="AF5257" i="5"/>
  <c r="AF5258" i="5"/>
  <c r="AF5259" i="5"/>
  <c r="AF5260" i="5"/>
  <c r="AF5261" i="5"/>
  <c r="AF5262" i="5"/>
  <c r="AF5263" i="5"/>
  <c r="AF5264" i="5"/>
  <c r="AF5265" i="5"/>
  <c r="AF5266" i="5"/>
  <c r="AF5267" i="5"/>
  <c r="AF5268" i="5"/>
  <c r="AF5269" i="5"/>
  <c r="AF5270" i="5"/>
  <c r="AF5271" i="5"/>
  <c r="AF5272" i="5"/>
  <c r="AF5273" i="5"/>
  <c r="AF5274" i="5"/>
  <c r="AF5275" i="5"/>
  <c r="AF5276" i="5"/>
  <c r="AF5277" i="5"/>
  <c r="AF5278" i="5"/>
  <c r="AF5279" i="5"/>
  <c r="AF5280" i="5"/>
  <c r="AF5281" i="5"/>
  <c r="AF5282" i="5"/>
  <c r="AF5283" i="5"/>
  <c r="AF5284" i="5"/>
  <c r="AF5285" i="5"/>
  <c r="AF5286" i="5"/>
  <c r="AF5287" i="5"/>
  <c r="AF5288" i="5"/>
  <c r="AF5289" i="5"/>
  <c r="AF5290" i="5"/>
  <c r="AF5291" i="5"/>
  <c r="AF5292" i="5"/>
  <c r="AF5293" i="5"/>
  <c r="AF5294" i="5"/>
  <c r="AF5295" i="5"/>
  <c r="AF5296" i="5"/>
  <c r="AF5297" i="5"/>
  <c r="AF5298" i="5"/>
  <c r="AF5299" i="5"/>
  <c r="AF5300" i="5"/>
  <c r="AF5301" i="5"/>
  <c r="AF5302" i="5"/>
  <c r="AF5303" i="5"/>
  <c r="AF5304" i="5"/>
  <c r="AF5305" i="5"/>
  <c r="AF5306" i="5"/>
  <c r="AF5307" i="5"/>
  <c r="AF5308" i="5"/>
  <c r="AF5309" i="5"/>
  <c r="AF5310" i="5"/>
  <c r="AF5311" i="5"/>
  <c r="AF5312" i="5"/>
  <c r="AF5313" i="5"/>
  <c r="AF5314" i="5"/>
  <c r="AF5315" i="5"/>
  <c r="AF5316" i="5"/>
  <c r="AF5317" i="5"/>
  <c r="AF5318" i="5"/>
  <c r="AF5319" i="5"/>
  <c r="AF5320" i="5"/>
  <c r="AF5321" i="5"/>
  <c r="AF5322" i="5"/>
  <c r="AF5323" i="5"/>
  <c r="AF5324" i="5"/>
  <c r="AF5325" i="5"/>
  <c r="AF5326" i="5"/>
  <c r="AF5327" i="5"/>
  <c r="AF5328" i="5"/>
  <c r="AF5329" i="5"/>
  <c r="AF5330" i="5"/>
  <c r="AF5331" i="5"/>
  <c r="AF5332" i="5"/>
  <c r="AF5333" i="5"/>
  <c r="AF5334" i="5"/>
  <c r="AF5335" i="5"/>
  <c r="AF5336" i="5"/>
  <c r="AF5337" i="5"/>
  <c r="AF5338" i="5"/>
  <c r="AF5339" i="5"/>
  <c r="AF5340" i="5"/>
  <c r="AF5341" i="5"/>
  <c r="AF5342" i="5"/>
  <c r="AF5343" i="5"/>
  <c r="AF5344" i="5"/>
  <c r="AF5345" i="5"/>
  <c r="AF5346" i="5"/>
  <c r="AF5347" i="5"/>
  <c r="AF5348" i="5"/>
  <c r="AF5349" i="5"/>
  <c r="AF5350" i="5"/>
  <c r="AF5351" i="5"/>
  <c r="AF5352" i="5"/>
  <c r="AF5353" i="5"/>
  <c r="AF5354" i="5"/>
  <c r="AF5355" i="5"/>
  <c r="AF5356" i="5"/>
  <c r="AF5357" i="5"/>
  <c r="AF5358" i="5"/>
  <c r="AF5359" i="5"/>
  <c r="AF5360" i="5"/>
  <c r="AF5361" i="5"/>
  <c r="AF5362" i="5"/>
  <c r="AF5363" i="5"/>
  <c r="AF5364" i="5"/>
  <c r="AF5365" i="5"/>
  <c r="AF5366" i="5"/>
  <c r="AF5367" i="5"/>
  <c r="AF5368" i="5"/>
  <c r="AF5369" i="5"/>
  <c r="AF5370" i="5"/>
  <c r="AF5371" i="5"/>
  <c r="AF5372" i="5"/>
  <c r="AF5373" i="5"/>
  <c r="AF5374" i="5"/>
  <c r="AF5375" i="5"/>
  <c r="AF5376" i="5"/>
  <c r="AF5377" i="5"/>
  <c r="AF5378" i="5"/>
  <c r="AF5379" i="5"/>
  <c r="AF5380" i="5"/>
  <c r="AF5381" i="5"/>
  <c r="AF5382" i="5"/>
  <c r="AF5383" i="5"/>
  <c r="AF5384" i="5"/>
  <c r="AF5385" i="5"/>
  <c r="AF5386" i="5"/>
  <c r="AF5387" i="5"/>
  <c r="AF5388" i="5"/>
  <c r="AF5389" i="5"/>
  <c r="AF5390" i="5"/>
  <c r="AF5391" i="5"/>
  <c r="AF5392" i="5"/>
  <c r="AF5393" i="5"/>
  <c r="AF5394" i="5"/>
  <c r="AF5395" i="5"/>
  <c r="AF5396" i="5"/>
  <c r="AF5397" i="5"/>
  <c r="AF5398" i="5"/>
  <c r="AF5399" i="5"/>
  <c r="AF5400" i="5"/>
  <c r="AF5401" i="5"/>
  <c r="AF5402" i="5"/>
  <c r="AF5403" i="5"/>
  <c r="AF5404" i="5"/>
  <c r="AF5405" i="5"/>
  <c r="AF5406" i="5"/>
  <c r="AF5407" i="5"/>
  <c r="AF5408" i="5"/>
  <c r="AF5409" i="5"/>
  <c r="AF5410" i="5"/>
  <c r="AF5411" i="5"/>
  <c r="AF5412" i="5"/>
  <c r="AF5413" i="5"/>
  <c r="AF5414" i="5"/>
  <c r="AF5415" i="5"/>
  <c r="AF5416" i="5"/>
  <c r="AF5417" i="5"/>
  <c r="AF5418" i="5"/>
  <c r="AF5419" i="5"/>
  <c r="AF5420" i="5"/>
  <c r="AF5421" i="5"/>
  <c r="AF5422" i="5"/>
  <c r="AF5423" i="5"/>
  <c r="AF5424" i="5"/>
  <c r="AF5425" i="5"/>
  <c r="AF5426" i="5"/>
  <c r="AF5427" i="5"/>
  <c r="AF5428" i="5"/>
  <c r="AF5429" i="5"/>
  <c r="AF5430" i="5"/>
  <c r="AF5431" i="5"/>
  <c r="AF5432" i="5"/>
  <c r="AF5433" i="5"/>
  <c r="AF5434" i="5"/>
  <c r="AF5435" i="5"/>
  <c r="AF5436" i="5"/>
  <c r="AF5437" i="5"/>
  <c r="AF5438" i="5"/>
  <c r="AF5439" i="5"/>
  <c r="AF5440" i="5"/>
  <c r="AF5441" i="5"/>
  <c r="AF5442" i="5"/>
  <c r="AF5443" i="5"/>
  <c r="AF5444" i="5"/>
  <c r="AF5445" i="5"/>
  <c r="AF5446" i="5"/>
  <c r="AF5447" i="5"/>
  <c r="AF5448" i="5"/>
  <c r="AF5449" i="5"/>
  <c r="AF5450" i="5"/>
  <c r="AF5451" i="5"/>
  <c r="AF5452" i="5"/>
  <c r="AF5453" i="5"/>
  <c r="AF5454" i="5"/>
  <c r="AF5455" i="5"/>
  <c r="AF5456" i="5"/>
  <c r="AF5457" i="5"/>
  <c r="AF5458" i="5"/>
  <c r="AF5459" i="5"/>
  <c r="AF5460" i="5"/>
  <c r="AF5461" i="5"/>
  <c r="AF5462" i="5"/>
  <c r="AF5463" i="5"/>
  <c r="AF5464" i="5"/>
  <c r="AF5465" i="5"/>
  <c r="AF5466" i="5"/>
  <c r="AF5467" i="5"/>
  <c r="AF5468" i="5"/>
  <c r="AF5469" i="5"/>
  <c r="AF5470" i="5"/>
  <c r="AF5471" i="5"/>
  <c r="AF5472" i="5"/>
  <c r="AF5473" i="5"/>
  <c r="AF5474" i="5"/>
  <c r="AF5475" i="5"/>
  <c r="AF5476" i="5"/>
  <c r="AF5477" i="5"/>
  <c r="AF5478" i="5"/>
  <c r="AF5479" i="5"/>
  <c r="AF5480" i="5"/>
  <c r="AF5481" i="5"/>
  <c r="AF5482" i="5"/>
  <c r="AF5483" i="5"/>
  <c r="AF5484" i="5"/>
  <c r="AF5485" i="5"/>
  <c r="AF5486" i="5"/>
  <c r="AF5487" i="5"/>
  <c r="AF5488" i="5"/>
  <c r="AF5489" i="5"/>
  <c r="AF5490" i="5"/>
  <c r="AF5491" i="5"/>
  <c r="AF5492" i="5"/>
  <c r="AF5493" i="5"/>
  <c r="AF5494" i="5"/>
  <c r="AF5495" i="5"/>
  <c r="AF5496" i="5"/>
  <c r="AF5497" i="5"/>
  <c r="AF5498" i="5"/>
  <c r="AF5499" i="5"/>
  <c r="AF5500" i="5"/>
  <c r="AF5501" i="5"/>
  <c r="AF5502" i="5"/>
  <c r="AF5503" i="5"/>
  <c r="AF5504" i="5"/>
  <c r="AF5505" i="5"/>
  <c r="AF5506" i="5"/>
  <c r="AF5507" i="5"/>
  <c r="AF5508" i="5"/>
  <c r="AF5509" i="5"/>
  <c r="AF5510" i="5"/>
  <c r="AF5511" i="5"/>
  <c r="AF5512" i="5"/>
  <c r="AF5513" i="5"/>
  <c r="AF5514" i="5"/>
  <c r="AF5515" i="5"/>
  <c r="AF5516" i="5"/>
  <c r="AF5517" i="5"/>
  <c r="AF5518" i="5"/>
  <c r="AF5519" i="5"/>
  <c r="AF5520" i="5"/>
  <c r="AF5521" i="5"/>
  <c r="AF5522" i="5"/>
  <c r="AF5523" i="5"/>
  <c r="AF5524" i="5"/>
  <c r="AF5525" i="5"/>
  <c r="AF5526" i="5"/>
  <c r="AF5527" i="5"/>
  <c r="AF5528" i="5"/>
  <c r="AF5529" i="5"/>
  <c r="AF5530" i="5"/>
  <c r="AF5531" i="5"/>
  <c r="AF5532" i="5"/>
  <c r="AF5533" i="5"/>
  <c r="AF5534" i="5"/>
  <c r="AF5535" i="5"/>
  <c r="AF5536" i="5"/>
  <c r="AF5537" i="5"/>
  <c r="AF5538" i="5"/>
  <c r="AF5539" i="5"/>
  <c r="AF5540" i="5"/>
  <c r="AF5541" i="5"/>
  <c r="AF5542" i="5"/>
  <c r="AF5543" i="5"/>
  <c r="AF5544" i="5"/>
  <c r="AF5545" i="5"/>
  <c r="AF5546" i="5"/>
  <c r="AF5547" i="5"/>
  <c r="AF5548" i="5"/>
  <c r="AF5549" i="5"/>
  <c r="AF5550" i="5"/>
  <c r="AF5551" i="5"/>
  <c r="AF5552" i="5"/>
  <c r="AF5553" i="5"/>
  <c r="AF5554" i="5"/>
  <c r="AF5555" i="5"/>
  <c r="AF5556" i="5"/>
  <c r="AF5557" i="5"/>
  <c r="AF5558" i="5"/>
  <c r="AF5559" i="5"/>
  <c r="AF5560" i="5"/>
  <c r="AF5561" i="5"/>
  <c r="AF5562" i="5"/>
  <c r="AF5563" i="5"/>
  <c r="AF5564" i="5"/>
  <c r="AF5565" i="5"/>
  <c r="AF5566" i="5"/>
  <c r="AF5567" i="5"/>
  <c r="AF5568" i="5"/>
  <c r="AF5569" i="5"/>
  <c r="AF5570" i="5"/>
  <c r="AF5571" i="5"/>
  <c r="AF5572" i="5"/>
  <c r="AF5573" i="5"/>
  <c r="AF5574" i="5"/>
  <c r="AF5575" i="5"/>
  <c r="AF5576" i="5"/>
  <c r="AF5577" i="5"/>
  <c r="AF5578" i="5"/>
  <c r="AF5579" i="5"/>
  <c r="AF5580" i="5"/>
  <c r="AF5581" i="5"/>
  <c r="AF5582" i="5"/>
  <c r="AF5583" i="5"/>
  <c r="AF5584" i="5"/>
  <c r="AF5585" i="5"/>
  <c r="AF5586" i="5"/>
  <c r="AF5587" i="5"/>
  <c r="AF5588" i="5"/>
  <c r="AF5589" i="5"/>
  <c r="AF5590" i="5"/>
  <c r="AF5591" i="5"/>
  <c r="AF5592" i="5"/>
  <c r="AF5593" i="5"/>
  <c r="AF5594" i="5"/>
  <c r="AF5595" i="5"/>
  <c r="AF5596" i="5"/>
  <c r="AF5597" i="5"/>
  <c r="AF5598" i="5"/>
  <c r="AF5599" i="5"/>
  <c r="AF5600" i="5"/>
  <c r="AF5601" i="5"/>
  <c r="AF5602" i="5"/>
  <c r="AF5603" i="5"/>
  <c r="AF5604" i="5"/>
  <c r="AF5605" i="5"/>
  <c r="AF5606" i="5"/>
  <c r="AF5607" i="5"/>
  <c r="AF5608" i="5"/>
  <c r="AF5609" i="5"/>
  <c r="AF5610" i="5"/>
  <c r="AF5611" i="5"/>
  <c r="AF5612" i="5"/>
  <c r="AF5613" i="5"/>
  <c r="AF5614" i="5"/>
  <c r="AF5615" i="5"/>
  <c r="AF5616" i="5"/>
  <c r="AF5617" i="5"/>
  <c r="AF5618" i="5"/>
  <c r="AF5619" i="5"/>
  <c r="AF5620" i="5"/>
  <c r="AF5621" i="5"/>
  <c r="AF5622" i="5"/>
  <c r="AF5623" i="5"/>
  <c r="AF5624" i="5"/>
  <c r="AF5625" i="5"/>
  <c r="AF5626" i="5"/>
  <c r="AF5627" i="5"/>
  <c r="AF5628" i="5"/>
  <c r="AF5629" i="5"/>
  <c r="AF5630" i="5"/>
  <c r="AF5631" i="5"/>
  <c r="AF5632" i="5"/>
  <c r="AF5633" i="5"/>
  <c r="AF5634" i="5"/>
  <c r="AF5635" i="5"/>
  <c r="AF5636" i="5"/>
  <c r="AF5637" i="5"/>
  <c r="AF5638" i="5"/>
  <c r="AF5639" i="5"/>
  <c r="AF5640" i="5"/>
  <c r="AF5641" i="5"/>
  <c r="AF5642" i="5"/>
  <c r="AF5643" i="5"/>
  <c r="AF5644" i="5"/>
  <c r="AF5645" i="5"/>
  <c r="AF5646" i="5"/>
  <c r="AF5647" i="5"/>
  <c r="AF5648" i="5"/>
  <c r="AF5649" i="5"/>
  <c r="AF5650" i="5"/>
  <c r="AF5651" i="5"/>
  <c r="AF5652" i="5"/>
  <c r="AF5653" i="5"/>
  <c r="AF5654" i="5"/>
  <c r="AF5655" i="5"/>
  <c r="AF5656" i="5"/>
  <c r="AF5657" i="5"/>
  <c r="AF5658" i="5"/>
  <c r="AF5659" i="5"/>
  <c r="AF5660" i="5"/>
  <c r="AF5661" i="5"/>
  <c r="AF5662" i="5"/>
  <c r="AF5663" i="5"/>
  <c r="AF5664" i="5"/>
  <c r="AF5665" i="5"/>
  <c r="AF5666" i="5"/>
  <c r="AF5667" i="5"/>
  <c r="AF5668" i="5"/>
  <c r="AF5669" i="5"/>
  <c r="AF5670" i="5"/>
  <c r="AF5671" i="5"/>
  <c r="AF5672" i="5"/>
  <c r="AF5673" i="5"/>
  <c r="AF5674" i="5"/>
  <c r="AF5675" i="5"/>
  <c r="AF5676" i="5"/>
  <c r="AF5677" i="5"/>
  <c r="AF5678" i="5"/>
  <c r="AF5679" i="5"/>
  <c r="AF5680" i="5"/>
  <c r="AF5681" i="5"/>
  <c r="AF5682" i="5"/>
  <c r="AF5683" i="5"/>
  <c r="AF5684" i="5"/>
  <c r="AF5685" i="5"/>
  <c r="AF5686" i="5"/>
  <c r="AF5687" i="5"/>
  <c r="AF5688" i="5"/>
  <c r="AF5689" i="5"/>
  <c r="AF5690" i="5"/>
  <c r="AF5691" i="5"/>
  <c r="AF5692" i="5"/>
  <c r="AF5693" i="5"/>
  <c r="AF5694" i="5"/>
  <c r="AF5695" i="5"/>
  <c r="AF5696" i="5"/>
  <c r="AF5697" i="5"/>
  <c r="AF5698" i="5"/>
  <c r="AF5699" i="5"/>
  <c r="AF5700" i="5"/>
  <c r="AF5701" i="5"/>
  <c r="AF5702" i="5"/>
  <c r="AF5703" i="5"/>
  <c r="AF5704" i="5"/>
  <c r="AF5705" i="5"/>
  <c r="AF5706" i="5"/>
  <c r="AF5707" i="5"/>
  <c r="AF5708" i="5"/>
  <c r="AF5709" i="5"/>
  <c r="AF5710" i="5"/>
  <c r="AF5711" i="5"/>
  <c r="AF5712" i="5"/>
  <c r="AF5713" i="5"/>
  <c r="AF5714" i="5"/>
  <c r="AF5715" i="5"/>
  <c r="AF5716" i="5"/>
  <c r="AF5717" i="5"/>
  <c r="AF5718" i="5"/>
  <c r="AF5719" i="5"/>
  <c r="AF5720" i="5"/>
  <c r="AF5721" i="5"/>
  <c r="AF5722" i="5"/>
  <c r="AF5723" i="5"/>
  <c r="AF5724" i="5"/>
  <c r="AF5725" i="5"/>
  <c r="AF5726" i="5"/>
  <c r="AF5727" i="5"/>
  <c r="AF5728" i="5"/>
  <c r="AF5729" i="5"/>
  <c r="AF5730" i="5"/>
  <c r="AF5731" i="5"/>
  <c r="AF5732" i="5"/>
  <c r="AF5733" i="5"/>
  <c r="AF5734" i="5"/>
  <c r="AF5735" i="5"/>
  <c r="AF5736" i="5"/>
  <c r="AF5737" i="5"/>
  <c r="AF5738" i="5"/>
  <c r="AF5739" i="5"/>
  <c r="AF5740" i="5"/>
  <c r="AF5741" i="5"/>
  <c r="AF5742" i="5"/>
  <c r="AF5743" i="5"/>
  <c r="AF5744" i="5"/>
  <c r="AF5745" i="5"/>
  <c r="AF5746" i="5"/>
  <c r="AF5747" i="5"/>
  <c r="AF5748" i="5"/>
  <c r="AF5749" i="5"/>
  <c r="AF5750" i="5"/>
  <c r="AF5751" i="5"/>
  <c r="AF5752" i="5"/>
  <c r="AF5753" i="5"/>
  <c r="AF5754" i="5"/>
  <c r="AF5755" i="5"/>
  <c r="AF5756" i="5"/>
  <c r="AF5757" i="5"/>
  <c r="AF5758" i="5"/>
  <c r="AF5759" i="5"/>
  <c r="AF5760" i="5"/>
  <c r="AF5761" i="5"/>
  <c r="AF5762" i="5"/>
  <c r="AF5763" i="5"/>
  <c r="AF5764" i="5"/>
  <c r="AF5765" i="5"/>
  <c r="AF5766" i="5"/>
  <c r="AF5767" i="5"/>
  <c r="AF5768" i="5"/>
  <c r="AF5769" i="5"/>
  <c r="AF5770" i="5"/>
  <c r="AF5771" i="5"/>
  <c r="AF5772" i="5"/>
  <c r="AF5773" i="5"/>
  <c r="AF5774" i="5"/>
  <c r="AF5775" i="5"/>
  <c r="AF5776" i="5"/>
  <c r="AF5777" i="5"/>
  <c r="AF5778" i="5"/>
  <c r="AF5779" i="5"/>
  <c r="AF5780" i="5"/>
  <c r="AF5781" i="5"/>
  <c r="AF5782" i="5"/>
  <c r="AF5783" i="5"/>
  <c r="AF5784" i="5"/>
  <c r="AF5785" i="5"/>
  <c r="AF5786" i="5"/>
  <c r="AF5787" i="5"/>
  <c r="AF5788" i="5"/>
  <c r="AF5789" i="5"/>
  <c r="AF5790" i="5"/>
  <c r="AF5791" i="5"/>
  <c r="AF5792" i="5"/>
  <c r="AF5793" i="5"/>
  <c r="AF5794" i="5"/>
  <c r="AF5795" i="5"/>
  <c r="AF5796" i="5"/>
  <c r="AF5797" i="5"/>
  <c r="AF5798" i="5"/>
  <c r="AF5799" i="5"/>
  <c r="AF5800" i="5"/>
  <c r="AF5801" i="5"/>
  <c r="AF5802" i="5"/>
  <c r="AF5803" i="5"/>
  <c r="AF5804" i="5"/>
  <c r="AF5805" i="5"/>
  <c r="AF5806" i="5"/>
  <c r="AF5807" i="5"/>
  <c r="AF5808" i="5"/>
  <c r="AF5809" i="5"/>
  <c r="AF5810" i="5"/>
  <c r="AF5811" i="5"/>
  <c r="AF5812" i="5"/>
  <c r="AF5813" i="5"/>
  <c r="AF5814" i="5"/>
  <c r="AF5815" i="5"/>
  <c r="AF5816" i="5"/>
  <c r="AF5817" i="5"/>
  <c r="AF5818" i="5"/>
  <c r="AF5819" i="5"/>
  <c r="AF5820" i="5"/>
  <c r="AF5821" i="5"/>
  <c r="AF5822" i="5"/>
  <c r="AF5823" i="5"/>
  <c r="AF5824" i="5"/>
  <c r="AF5825" i="5"/>
  <c r="AF5826" i="5"/>
  <c r="AF5827" i="5"/>
  <c r="AF5828" i="5"/>
  <c r="AF5829" i="5"/>
  <c r="AF5830" i="5"/>
  <c r="AF5831" i="5"/>
  <c r="AF5832" i="5"/>
  <c r="AF5833" i="5"/>
  <c r="AF5834" i="5"/>
  <c r="AF5835" i="5"/>
  <c r="AF5836" i="5"/>
  <c r="AF5837" i="5"/>
  <c r="AF5838" i="5"/>
  <c r="AF5839" i="5"/>
  <c r="AF5840" i="5"/>
  <c r="AF5841" i="5"/>
  <c r="AF5842" i="5"/>
  <c r="AF5843" i="5"/>
  <c r="AF5844" i="5"/>
  <c r="AF5845" i="5"/>
  <c r="AF5846" i="5"/>
  <c r="AF5847" i="5"/>
  <c r="AF5848" i="5"/>
  <c r="AF5849" i="5"/>
  <c r="AF5850" i="5"/>
  <c r="AF5851" i="5"/>
  <c r="AF5852" i="5"/>
  <c r="AF5853" i="5"/>
  <c r="AF5854" i="5"/>
  <c r="AF5855" i="5"/>
  <c r="AF5856" i="5"/>
  <c r="AF5857" i="5"/>
  <c r="AF5858" i="5"/>
  <c r="AF5859" i="5"/>
  <c r="AF5860" i="5"/>
  <c r="AF5861" i="5"/>
  <c r="AF5862" i="5"/>
  <c r="AF5863" i="5"/>
  <c r="AF5864" i="5"/>
  <c r="AF5865" i="5"/>
  <c r="AF5866" i="5"/>
  <c r="AF5867" i="5"/>
  <c r="AF5868" i="5"/>
  <c r="AF5869" i="5"/>
  <c r="AF5870" i="5"/>
  <c r="AF5871" i="5"/>
  <c r="AF5872" i="5"/>
  <c r="AF5873" i="5"/>
  <c r="AF5874" i="5"/>
  <c r="AF5875" i="5"/>
  <c r="AF5876" i="5"/>
  <c r="AF5877" i="5"/>
  <c r="AF5878" i="5"/>
  <c r="AF5879" i="5"/>
  <c r="AF5880" i="5"/>
  <c r="AF5881" i="5"/>
  <c r="AF5882" i="5"/>
  <c r="AF5883" i="5"/>
  <c r="AF5884" i="5"/>
  <c r="AF5885" i="5"/>
  <c r="AF5886" i="5"/>
  <c r="AF5887" i="5"/>
  <c r="AF5888" i="5"/>
  <c r="AF5889" i="5"/>
  <c r="AF5890" i="5"/>
  <c r="AF5891" i="5"/>
  <c r="AF5892" i="5"/>
  <c r="AF5893" i="5"/>
  <c r="AF5894" i="5"/>
  <c r="AF5895" i="5"/>
  <c r="AF5896" i="5"/>
  <c r="AF5897" i="5"/>
  <c r="AF5898" i="5"/>
  <c r="AF5899" i="5"/>
  <c r="AF5900" i="5"/>
  <c r="AF5901" i="5"/>
  <c r="AF5902" i="5"/>
  <c r="AF5903" i="5"/>
  <c r="AF5904" i="5"/>
  <c r="AF5905" i="5"/>
  <c r="AF5906" i="5"/>
  <c r="AF5907" i="5"/>
  <c r="AF5908" i="5"/>
  <c r="AF5909" i="5"/>
  <c r="AF5910" i="5"/>
  <c r="AF5911" i="5"/>
  <c r="AF5912" i="5"/>
  <c r="AF5913" i="5"/>
  <c r="AF5914" i="5"/>
  <c r="AF5915" i="5"/>
  <c r="AF5916" i="5"/>
  <c r="AF5917" i="5"/>
  <c r="AF5918" i="5"/>
  <c r="AF5919" i="5"/>
  <c r="AF5920" i="5"/>
  <c r="AF5921" i="5"/>
  <c r="AF5922" i="5"/>
  <c r="AF5923" i="5"/>
  <c r="AF5924" i="5"/>
  <c r="AF5925" i="5"/>
  <c r="AF5926" i="5"/>
  <c r="AF5927" i="5"/>
  <c r="AF5928" i="5"/>
  <c r="AF5929" i="5"/>
  <c r="AF5930" i="5"/>
  <c r="AF5931" i="5"/>
  <c r="AF5932" i="5"/>
  <c r="AF5933" i="5"/>
  <c r="AF5934" i="5"/>
  <c r="AF5935" i="5"/>
  <c r="AF5936" i="5"/>
  <c r="AF5937" i="5"/>
  <c r="AF5938" i="5"/>
  <c r="AF5939" i="5"/>
  <c r="AF5940" i="5"/>
  <c r="AF5941" i="5"/>
  <c r="AF5942" i="5"/>
  <c r="AF5943" i="5"/>
  <c r="AF5944" i="5"/>
  <c r="AF5945" i="5"/>
  <c r="AF5946" i="5"/>
  <c r="AF5947" i="5"/>
  <c r="AF5948" i="5"/>
  <c r="AF5949" i="5"/>
  <c r="AF5950" i="5"/>
  <c r="AF5951" i="5"/>
  <c r="AF5952" i="5"/>
  <c r="AF5953" i="5"/>
  <c r="AF5954" i="5"/>
  <c r="AF5955" i="5"/>
  <c r="AF5956" i="5"/>
  <c r="AF5957" i="5"/>
  <c r="AF5958" i="5"/>
  <c r="AF5959" i="5"/>
  <c r="AF5960" i="5"/>
  <c r="AF5961" i="5"/>
  <c r="AF5962" i="5"/>
  <c r="AF5963" i="5"/>
  <c r="AF5964" i="5"/>
  <c r="AF5965" i="5"/>
  <c r="AF5966" i="5"/>
  <c r="AF5967" i="5"/>
  <c r="AF5968" i="5"/>
  <c r="AF5969" i="5"/>
  <c r="AF5970" i="5"/>
  <c r="AF5971" i="5"/>
  <c r="AF5972" i="5"/>
  <c r="AF5973" i="5"/>
  <c r="AF5974" i="5"/>
  <c r="AF5975" i="5"/>
  <c r="AF5976" i="5"/>
  <c r="AF5977" i="5"/>
  <c r="AF5978" i="5"/>
  <c r="AF5979" i="5"/>
  <c r="AF5980" i="5"/>
  <c r="AF5981" i="5"/>
  <c r="AF5982" i="5"/>
  <c r="AF5983" i="5"/>
  <c r="AF5984" i="5"/>
  <c r="AF5985" i="5"/>
  <c r="AF5986" i="5"/>
  <c r="AF5987" i="5"/>
  <c r="AF5988" i="5"/>
  <c r="AF5989" i="5"/>
  <c r="AF5990" i="5"/>
  <c r="AF5991" i="5"/>
  <c r="AF5992" i="5"/>
  <c r="AF5993" i="5"/>
  <c r="AF5994" i="5"/>
  <c r="AF5995" i="5"/>
  <c r="AF5996" i="5"/>
  <c r="AF5997" i="5"/>
  <c r="AF5998" i="5"/>
  <c r="AF5999" i="5"/>
  <c r="AF6000" i="5"/>
  <c r="AF6001" i="5"/>
  <c r="AF6002" i="5"/>
  <c r="AF6003" i="5"/>
  <c r="AF6004" i="5"/>
  <c r="AF6005" i="5"/>
  <c r="AF6006" i="5"/>
  <c r="AF6007" i="5"/>
  <c r="AF6008" i="5"/>
  <c r="AF6009" i="5"/>
  <c r="AF6010" i="5"/>
  <c r="AF6011" i="5"/>
  <c r="AF6012" i="5"/>
  <c r="AF6013" i="5"/>
  <c r="AF6014" i="5"/>
  <c r="AF6015" i="5"/>
  <c r="AF6016" i="5"/>
  <c r="AF6017" i="5"/>
  <c r="AF6018" i="5"/>
  <c r="AF6019" i="5"/>
  <c r="AF6020" i="5"/>
  <c r="AF6021" i="5"/>
  <c r="AF6022" i="5"/>
  <c r="AF6023" i="5"/>
  <c r="AF6024" i="5"/>
  <c r="AF6025" i="5"/>
  <c r="AF6026" i="5"/>
  <c r="AF6027" i="5"/>
  <c r="AF6028" i="5"/>
  <c r="AF6029" i="5"/>
  <c r="AF6030" i="5"/>
  <c r="AF6031" i="5"/>
  <c r="AF6032" i="5"/>
  <c r="AF6033" i="5"/>
  <c r="AF6034" i="5"/>
  <c r="AF6035" i="5"/>
  <c r="AF6036" i="5"/>
  <c r="AF6037" i="5"/>
  <c r="AF6038" i="5"/>
  <c r="AF6039" i="5"/>
  <c r="AF6040" i="5"/>
  <c r="AF6041" i="5"/>
  <c r="AF6042" i="5"/>
  <c r="AF6043" i="5"/>
  <c r="AF6044" i="5"/>
  <c r="AF6045" i="5"/>
  <c r="AF6046" i="5"/>
  <c r="AF6047" i="5"/>
  <c r="AF6048" i="5"/>
  <c r="AF6049" i="5"/>
  <c r="AF6050" i="5"/>
  <c r="AF6051" i="5"/>
  <c r="AF6052" i="5"/>
  <c r="AF6053" i="5"/>
  <c r="AF6054" i="5"/>
  <c r="AF6055" i="5"/>
  <c r="AF6056" i="5"/>
  <c r="AF6057" i="5"/>
  <c r="AF6058" i="5"/>
  <c r="AF6059" i="5"/>
  <c r="AF6060" i="5"/>
  <c r="AF6061" i="5"/>
  <c r="AF6062" i="5"/>
  <c r="AF6063" i="5"/>
  <c r="AF6064" i="5"/>
  <c r="AF6065" i="5"/>
  <c r="AF6066" i="5"/>
  <c r="AF6067" i="5"/>
  <c r="AF6068" i="5"/>
  <c r="AF6069" i="5"/>
  <c r="AF6070" i="5"/>
  <c r="AF6071" i="5"/>
  <c r="AF6072" i="5"/>
  <c r="AF6073" i="5"/>
  <c r="AF6074" i="5"/>
  <c r="AF6075" i="5"/>
  <c r="AF6076" i="5"/>
  <c r="AF6077" i="5"/>
  <c r="AF6078" i="5"/>
  <c r="AF6079" i="5"/>
  <c r="AF6080" i="5"/>
  <c r="AF6081" i="5"/>
  <c r="AF6082" i="5"/>
  <c r="AF6083" i="5"/>
  <c r="AF6084" i="5"/>
  <c r="AF6085" i="5"/>
  <c r="AF6086" i="5"/>
  <c r="AF6087" i="5"/>
  <c r="AF6088" i="5"/>
  <c r="AF6089" i="5"/>
  <c r="AF6090" i="5"/>
  <c r="AF6091" i="5"/>
  <c r="AF6092" i="5"/>
  <c r="AF6093" i="5"/>
  <c r="AF6094" i="5"/>
  <c r="AF6095" i="5"/>
  <c r="AF6096" i="5"/>
  <c r="AF6097" i="5"/>
  <c r="AF6098" i="5"/>
  <c r="AF6099" i="5"/>
  <c r="AF6100" i="5"/>
  <c r="AF6101" i="5"/>
  <c r="AF6102" i="5"/>
  <c r="AF6103" i="5"/>
  <c r="AF6104" i="5"/>
  <c r="AF6105" i="5"/>
  <c r="AF6106" i="5"/>
  <c r="AF6107" i="5"/>
  <c r="AF6108" i="5"/>
  <c r="AF6109" i="5"/>
  <c r="AF6110" i="5"/>
  <c r="AF6111" i="5"/>
  <c r="AF6112" i="5"/>
  <c r="AF6113" i="5"/>
  <c r="AF6114" i="5"/>
  <c r="AF6115" i="5"/>
  <c r="AF6116" i="5"/>
  <c r="AF6117" i="5"/>
  <c r="AF6118" i="5"/>
  <c r="AF6119" i="5"/>
  <c r="AF6120" i="5"/>
  <c r="AF6121" i="5"/>
  <c r="AF6122" i="5"/>
  <c r="AF6123" i="5"/>
  <c r="AF6124" i="5"/>
  <c r="AF6125" i="5"/>
  <c r="AF6126" i="5"/>
  <c r="AF6127" i="5"/>
  <c r="AF6128" i="5"/>
  <c r="AF6129" i="5"/>
  <c r="AF6130" i="5"/>
  <c r="AF6131" i="5"/>
  <c r="AF6132" i="5"/>
  <c r="AF6133" i="5"/>
  <c r="AF6134" i="5"/>
  <c r="AF6135" i="5"/>
  <c r="AF6136" i="5"/>
  <c r="AF6137" i="5"/>
  <c r="AF6138" i="5"/>
  <c r="AF6139" i="5"/>
  <c r="AF6140" i="5"/>
  <c r="AF6141" i="5"/>
  <c r="AF6142" i="5"/>
  <c r="AF6143" i="5"/>
  <c r="AF6144" i="5"/>
  <c r="AF6145" i="5"/>
  <c r="AF6146" i="5"/>
  <c r="AF6147" i="5"/>
  <c r="AF6148" i="5"/>
  <c r="AF6149" i="5"/>
  <c r="AF6150" i="5"/>
  <c r="AF6151" i="5"/>
  <c r="AF6152" i="5"/>
  <c r="AF6153" i="5"/>
  <c r="AF6154" i="5"/>
  <c r="AF6155" i="5"/>
  <c r="AF6156" i="5"/>
  <c r="AF6157" i="5"/>
  <c r="AF6158" i="5"/>
  <c r="AF6159" i="5"/>
  <c r="AF6160" i="5"/>
  <c r="AF6161" i="5"/>
  <c r="AF6162" i="5"/>
  <c r="AF6163" i="5"/>
  <c r="AF6164" i="5"/>
  <c r="AF6165" i="5"/>
  <c r="AF6166" i="5"/>
  <c r="AF6167" i="5"/>
  <c r="AF6168" i="5"/>
  <c r="AF6169" i="5"/>
  <c r="AF6170" i="5"/>
  <c r="AF6171" i="5"/>
  <c r="AF6172" i="5"/>
  <c r="AF6173" i="5"/>
  <c r="AF6174" i="5"/>
  <c r="AF6175" i="5"/>
  <c r="AF6176" i="5"/>
  <c r="AF6177" i="5"/>
  <c r="AF6178" i="5"/>
  <c r="AF6179" i="5"/>
  <c r="AF6180" i="5"/>
  <c r="AF6181" i="5"/>
  <c r="AF6182" i="5"/>
  <c r="AF6183" i="5"/>
  <c r="AF6184" i="5"/>
  <c r="AF6185" i="5"/>
  <c r="AF6186" i="5"/>
  <c r="AF6187" i="5"/>
  <c r="AF6188" i="5"/>
  <c r="AF6189" i="5"/>
  <c r="AF6190" i="5"/>
  <c r="AF6191" i="5"/>
  <c r="AF6192" i="5"/>
  <c r="AF6193" i="5"/>
  <c r="AF6194" i="5"/>
  <c r="AF6195" i="5"/>
  <c r="AF6196" i="5"/>
  <c r="AF6197" i="5"/>
  <c r="AF6198" i="5"/>
  <c r="AF6199" i="5"/>
  <c r="AF6200" i="5"/>
  <c r="AF6201" i="5"/>
  <c r="AF6202" i="5"/>
  <c r="AF6203" i="5"/>
  <c r="AF6204" i="5"/>
  <c r="AF6205" i="5"/>
  <c r="AF6206" i="5"/>
  <c r="AF6207" i="5"/>
  <c r="AF6208" i="5"/>
  <c r="AF6209" i="5"/>
  <c r="AF6210" i="5"/>
  <c r="AF6211" i="5"/>
  <c r="AF6212" i="5"/>
  <c r="AF6213" i="5"/>
  <c r="AF6214" i="5"/>
  <c r="AF6215" i="5"/>
  <c r="AF6216" i="5"/>
  <c r="AF6217" i="5"/>
  <c r="AF6218" i="5"/>
  <c r="AF6219" i="5"/>
  <c r="AF6220" i="5"/>
  <c r="AF6221" i="5"/>
  <c r="AF6222" i="5"/>
  <c r="AF6223" i="5"/>
  <c r="AF6224" i="5"/>
  <c r="AF6225" i="5"/>
  <c r="AF6226" i="5"/>
  <c r="AF6227" i="5"/>
  <c r="AF6228" i="5"/>
  <c r="AF6229" i="5"/>
  <c r="AF6230" i="5"/>
  <c r="AF6231" i="5"/>
  <c r="AF6232" i="5"/>
  <c r="AF6233" i="5"/>
  <c r="AF6234" i="5"/>
  <c r="AF6235" i="5"/>
  <c r="AF6236" i="5"/>
  <c r="AF6237" i="5"/>
  <c r="AF6238" i="5"/>
  <c r="AF6239" i="5"/>
  <c r="AF6240" i="5"/>
  <c r="AF6241" i="5"/>
  <c r="AF6242" i="5"/>
  <c r="AF6243" i="5"/>
  <c r="AF6244" i="5"/>
  <c r="AF6245" i="5"/>
  <c r="AF6246" i="5"/>
  <c r="AF6247" i="5"/>
  <c r="AF6248" i="5"/>
  <c r="AF6249" i="5"/>
  <c r="AF6250" i="5"/>
  <c r="AF6251" i="5"/>
  <c r="AF6252" i="5"/>
  <c r="AF6253" i="5"/>
  <c r="AF6254" i="5"/>
  <c r="AF6255" i="5"/>
  <c r="AF6256" i="5"/>
  <c r="AF6257" i="5"/>
  <c r="AF6258" i="5"/>
  <c r="AF6259" i="5"/>
  <c r="AF6260" i="5"/>
  <c r="AF6261" i="5"/>
  <c r="AF6262" i="5"/>
  <c r="AF6263" i="5"/>
  <c r="AF6264" i="5"/>
  <c r="AF6265" i="5"/>
  <c r="AF6266" i="5"/>
  <c r="AF6267" i="5"/>
  <c r="AF6268" i="5"/>
  <c r="AF6269" i="5"/>
  <c r="AF6270" i="5"/>
  <c r="AF6271" i="5"/>
  <c r="AF6272" i="5"/>
  <c r="AF6273" i="5"/>
  <c r="AF6274" i="5"/>
  <c r="AF6275" i="5"/>
  <c r="AF6276" i="5"/>
  <c r="AF6277" i="5"/>
  <c r="AF6278" i="5"/>
  <c r="AF6279" i="5"/>
  <c r="AF6280" i="5"/>
  <c r="AF6281" i="5"/>
  <c r="AF6282" i="5"/>
  <c r="AF6283" i="5"/>
  <c r="AF6284" i="5"/>
  <c r="AF6285" i="5"/>
  <c r="AF6286" i="5"/>
  <c r="AF6287" i="5"/>
  <c r="AF6288" i="5"/>
  <c r="AF6289" i="5"/>
  <c r="AF6290" i="5"/>
  <c r="AF6291" i="5"/>
  <c r="AF6292" i="5"/>
  <c r="AF6293" i="5"/>
  <c r="AF6294" i="5"/>
  <c r="AF6295" i="5"/>
  <c r="AF6296" i="5"/>
  <c r="AF6297" i="5"/>
  <c r="AF6298" i="5"/>
  <c r="AF6299" i="5"/>
  <c r="AF6300" i="5"/>
  <c r="AF6301" i="5"/>
  <c r="AF6302" i="5"/>
  <c r="AF6303" i="5"/>
  <c r="AF6304" i="5"/>
  <c r="AF6305" i="5"/>
  <c r="AF6306" i="5"/>
  <c r="AF6307" i="5"/>
  <c r="AF6308" i="5"/>
  <c r="AF6309" i="5"/>
  <c r="AF6310" i="5"/>
  <c r="AF6311" i="5"/>
  <c r="AF6312" i="5"/>
  <c r="AF6313" i="5"/>
  <c r="AF6314" i="5"/>
  <c r="AF6315" i="5"/>
  <c r="AF6316" i="5"/>
  <c r="AF6317" i="5"/>
  <c r="AF6318" i="5"/>
  <c r="AF6319" i="5"/>
  <c r="AF6320" i="5"/>
  <c r="AF6321" i="5"/>
  <c r="AF6322" i="5"/>
  <c r="AF6323" i="5"/>
  <c r="AF6324" i="5"/>
  <c r="AF6325" i="5"/>
  <c r="AF6326" i="5"/>
  <c r="AF6327" i="5"/>
  <c r="AF6328" i="5"/>
  <c r="AF6329" i="5"/>
  <c r="AF6330" i="5"/>
  <c r="AF6331" i="5"/>
  <c r="AF6332" i="5"/>
  <c r="AF6333" i="5"/>
  <c r="AF6334" i="5"/>
  <c r="AF6335" i="5"/>
  <c r="AF6336" i="5"/>
  <c r="AF6337" i="5"/>
  <c r="AF6338" i="5"/>
  <c r="AF6339" i="5"/>
  <c r="AF6340" i="5"/>
  <c r="AF6341" i="5"/>
  <c r="AF6342" i="5"/>
  <c r="AF6343" i="5"/>
  <c r="AF6344" i="5"/>
  <c r="AF6345" i="5"/>
  <c r="AF6346" i="5"/>
  <c r="AF6347" i="5"/>
  <c r="AF6348" i="5"/>
  <c r="AF6349" i="5"/>
  <c r="AF6350" i="5"/>
  <c r="AF6351" i="5"/>
  <c r="AF6352" i="5"/>
  <c r="AF6353" i="5"/>
  <c r="AF6354" i="5"/>
  <c r="AF6355" i="5"/>
  <c r="AF6356" i="5"/>
  <c r="AF6357" i="5"/>
  <c r="AF6358" i="5"/>
  <c r="AF6359" i="5"/>
  <c r="AF6360" i="5"/>
  <c r="AF6361" i="5"/>
  <c r="AF6362" i="5"/>
  <c r="AF6363" i="5"/>
  <c r="AF6364" i="5"/>
  <c r="AF6365" i="5"/>
  <c r="AF6366" i="5"/>
  <c r="AF6367" i="5"/>
  <c r="AF6368" i="5"/>
  <c r="AF6369" i="5"/>
  <c r="AF6370" i="5"/>
  <c r="AF6371" i="5"/>
  <c r="AF6372" i="5"/>
  <c r="AF6373" i="5"/>
  <c r="AF6374" i="5"/>
  <c r="AF6375" i="5"/>
  <c r="AF6376" i="5"/>
  <c r="AF6377" i="5"/>
  <c r="AF6378" i="5"/>
  <c r="AF6379" i="5"/>
  <c r="AF6380" i="5"/>
  <c r="AF6381" i="5"/>
  <c r="AF6382" i="5"/>
  <c r="AF6383" i="5"/>
  <c r="AF6384" i="5"/>
  <c r="AF6385" i="5"/>
  <c r="AF6386" i="5"/>
  <c r="AF6387" i="5"/>
  <c r="AF6388" i="5"/>
  <c r="AF6389" i="5"/>
  <c r="AF6390" i="5"/>
  <c r="AF6391" i="5"/>
  <c r="AF6392" i="5"/>
  <c r="AF6393" i="5"/>
  <c r="AF6394" i="5"/>
  <c r="AF6395" i="5"/>
  <c r="AF6396" i="5"/>
  <c r="AF6397" i="5"/>
  <c r="AF6398" i="5"/>
  <c r="AF6399" i="5"/>
  <c r="AF6400" i="5"/>
  <c r="AF6401" i="5"/>
  <c r="AF6402" i="5"/>
  <c r="AF6403" i="5"/>
  <c r="AF6404" i="5"/>
  <c r="AF6405" i="5"/>
  <c r="AF6406" i="5"/>
  <c r="AF6407" i="5"/>
  <c r="AF6408" i="5"/>
  <c r="AF6409" i="5"/>
  <c r="AF6410" i="5"/>
  <c r="AF6411" i="5"/>
  <c r="AF6412" i="5"/>
  <c r="AF6413" i="5"/>
  <c r="AF6414" i="5"/>
  <c r="AF6415" i="5"/>
  <c r="AF6416" i="5"/>
  <c r="AF6417" i="5"/>
  <c r="AF6418" i="5"/>
  <c r="AF6419" i="5"/>
  <c r="AF6420" i="5"/>
  <c r="AF6421" i="5"/>
  <c r="AF6422" i="5"/>
  <c r="AF6423" i="5"/>
  <c r="AF6424" i="5"/>
  <c r="AF6425" i="5"/>
  <c r="AF6426" i="5"/>
  <c r="AF6427" i="5"/>
  <c r="AF6428" i="5"/>
  <c r="AF6429" i="5"/>
  <c r="AF6430" i="5"/>
  <c r="AF6431" i="5"/>
  <c r="AF6432" i="5"/>
  <c r="AF6433" i="5"/>
  <c r="AF6434" i="5"/>
  <c r="AF6435" i="5"/>
  <c r="AF6436" i="5"/>
  <c r="AF6437" i="5"/>
  <c r="AF6438" i="5"/>
  <c r="AF6439" i="5"/>
  <c r="AF6440" i="5"/>
  <c r="AF6441" i="5"/>
  <c r="AF6442" i="5"/>
  <c r="AF6443" i="5"/>
  <c r="AF6444" i="5"/>
  <c r="AF6445" i="5"/>
  <c r="AF6446" i="5"/>
  <c r="AF6447" i="5"/>
  <c r="AF6448" i="5"/>
  <c r="AF6449" i="5"/>
  <c r="AF6450" i="5"/>
  <c r="AF6451" i="5"/>
  <c r="AF6452" i="5"/>
  <c r="AF6453" i="5"/>
  <c r="AF6454" i="5"/>
  <c r="AF6455" i="5"/>
  <c r="AF6456" i="5"/>
  <c r="AF6457" i="5"/>
  <c r="AF6458" i="5"/>
  <c r="AF6459" i="5"/>
  <c r="AF6460" i="5"/>
  <c r="AF6461" i="5"/>
  <c r="AF6462" i="5"/>
  <c r="AF6463" i="5"/>
  <c r="AF6464" i="5"/>
  <c r="AF6465" i="5"/>
  <c r="AF6466" i="5"/>
  <c r="AF6467" i="5"/>
  <c r="AF6468" i="5"/>
  <c r="AF6469" i="5"/>
  <c r="AF6470" i="5"/>
  <c r="AF6471" i="5"/>
  <c r="AF6472" i="5"/>
  <c r="AF6473" i="5"/>
  <c r="AF6474" i="5"/>
  <c r="AF6475" i="5"/>
  <c r="AF6476" i="5"/>
  <c r="AF6477" i="5"/>
  <c r="AF6478" i="5"/>
  <c r="AF6479" i="5"/>
  <c r="AF6480" i="5"/>
  <c r="AF6481" i="5"/>
  <c r="AF6482" i="5"/>
  <c r="AF6483" i="5"/>
  <c r="AF6484" i="5"/>
  <c r="AF6485" i="5"/>
  <c r="AF6486" i="5"/>
  <c r="AF6487" i="5"/>
  <c r="AF6488" i="5"/>
  <c r="AF6489" i="5"/>
  <c r="AF6490" i="5"/>
  <c r="AF6491" i="5"/>
  <c r="AF6492" i="5"/>
  <c r="AF6493" i="5"/>
  <c r="AF6494" i="5"/>
  <c r="AF6495" i="5"/>
  <c r="AF6496" i="5"/>
  <c r="AF6497" i="5"/>
  <c r="AF6498" i="5"/>
  <c r="AF6499" i="5"/>
  <c r="AF6500" i="5"/>
  <c r="AF6501" i="5"/>
  <c r="AF6502" i="5"/>
  <c r="AF6503" i="5"/>
  <c r="AF6504" i="5"/>
  <c r="AF6505" i="5"/>
  <c r="AF6506" i="5"/>
  <c r="AF6507" i="5"/>
  <c r="AF6508" i="5"/>
  <c r="AF6509" i="5"/>
  <c r="AF6510" i="5"/>
  <c r="AF6511" i="5"/>
  <c r="AF6512" i="5"/>
  <c r="AF6513" i="5"/>
  <c r="AF6514" i="5"/>
  <c r="AF6515" i="5"/>
  <c r="AF6516" i="5"/>
  <c r="AF6517" i="5"/>
  <c r="AF6518" i="5"/>
  <c r="AF6519" i="5"/>
  <c r="AF6520" i="5"/>
  <c r="AF6521" i="5"/>
  <c r="AF6522" i="5"/>
  <c r="AF6523" i="5"/>
  <c r="AF6524" i="5"/>
  <c r="AF6525" i="5"/>
  <c r="AF6526" i="5"/>
  <c r="AF6527" i="5"/>
  <c r="AF6528" i="5"/>
  <c r="AF6529" i="5"/>
  <c r="AF6530" i="5"/>
  <c r="AF6531" i="5"/>
  <c r="AF6532" i="5"/>
  <c r="AF6533" i="5"/>
  <c r="AF6534" i="5"/>
  <c r="AF6535" i="5"/>
  <c r="AF6536" i="5"/>
  <c r="AF6537" i="5"/>
  <c r="AF6538" i="5"/>
  <c r="AF6539" i="5"/>
  <c r="AF6540" i="5"/>
  <c r="AF6541" i="5"/>
  <c r="AF6542" i="5"/>
  <c r="AF6543" i="5"/>
  <c r="AF6544" i="5"/>
  <c r="AF6545" i="5"/>
  <c r="AF6546" i="5"/>
  <c r="AF6547" i="5"/>
  <c r="AF6548" i="5"/>
  <c r="AF6549" i="5"/>
  <c r="AF6550" i="5"/>
  <c r="AF6551" i="5"/>
  <c r="AF6552" i="5"/>
  <c r="AF6553" i="5"/>
  <c r="AF6554" i="5"/>
  <c r="AF6555" i="5"/>
  <c r="AF6556" i="5"/>
  <c r="AF6557" i="5"/>
  <c r="AF6558" i="5"/>
  <c r="AF6559" i="5"/>
  <c r="AF6560" i="5"/>
  <c r="AF6561" i="5"/>
  <c r="AF6562" i="5"/>
  <c r="AF6563" i="5"/>
  <c r="AF6564" i="5"/>
  <c r="AF6565" i="5"/>
  <c r="AF6566" i="5"/>
  <c r="AF6567" i="5"/>
  <c r="AF6568" i="5"/>
  <c r="AF6569" i="5"/>
  <c r="AF6570" i="5"/>
  <c r="AF6571" i="5"/>
  <c r="AF6572" i="5"/>
  <c r="AF6573" i="5"/>
  <c r="AF6574" i="5"/>
  <c r="AF6575" i="5"/>
  <c r="AF6576" i="5"/>
  <c r="AF6577" i="5"/>
  <c r="AF6578" i="5"/>
  <c r="AF6579" i="5"/>
  <c r="AF6580" i="5"/>
  <c r="AF6581" i="5"/>
  <c r="AF6582" i="5"/>
  <c r="AF6583" i="5"/>
  <c r="AF6584" i="5"/>
  <c r="AF6585" i="5"/>
  <c r="AF6586" i="5"/>
  <c r="AF6587" i="5"/>
  <c r="AF6588" i="5"/>
  <c r="AF6589" i="5"/>
  <c r="AF6590" i="5"/>
  <c r="AF6591" i="5"/>
  <c r="AF6592" i="5"/>
  <c r="AF6593" i="5"/>
  <c r="AF6594" i="5"/>
  <c r="AF6595" i="5"/>
  <c r="AF6596" i="5"/>
  <c r="AF6597" i="5"/>
  <c r="AF6598" i="5"/>
  <c r="AF6599" i="5"/>
  <c r="AF6600" i="5"/>
  <c r="AF6601" i="5"/>
  <c r="AF6602" i="5"/>
  <c r="AF6603" i="5"/>
  <c r="AF6604" i="5"/>
  <c r="AF6605" i="5"/>
  <c r="AF6606" i="5"/>
  <c r="AF6607" i="5"/>
  <c r="AF6608" i="5"/>
  <c r="AF6609" i="5"/>
  <c r="AF6610" i="5"/>
  <c r="AF6611" i="5"/>
  <c r="AF6612" i="5"/>
  <c r="AF6613" i="5"/>
  <c r="AF6614" i="5"/>
  <c r="AF6615" i="5"/>
  <c r="AF6616" i="5"/>
  <c r="AF6617" i="5"/>
  <c r="AF6618" i="5"/>
  <c r="AF6619" i="5"/>
  <c r="AF6620" i="5"/>
  <c r="AF6621" i="5"/>
  <c r="AF6622" i="5"/>
  <c r="AF6623" i="5"/>
  <c r="AF6624" i="5"/>
  <c r="AF6625" i="5"/>
  <c r="AF6626" i="5"/>
  <c r="AF6627" i="5"/>
  <c r="AF6628" i="5"/>
  <c r="AF6629" i="5"/>
  <c r="AF6630" i="5"/>
  <c r="AF6631" i="5"/>
  <c r="AF6632" i="5"/>
  <c r="AF6633" i="5"/>
  <c r="AF6634" i="5"/>
  <c r="AF6635" i="5"/>
  <c r="AF6636" i="5"/>
  <c r="AF6637" i="5"/>
  <c r="AF6638" i="5"/>
  <c r="AF6639" i="5"/>
  <c r="AF6640" i="5"/>
  <c r="AF6641" i="5"/>
  <c r="AF6642" i="5"/>
  <c r="AF6643" i="5"/>
  <c r="AF6644" i="5"/>
  <c r="AF6645" i="5"/>
  <c r="AF6646" i="5"/>
  <c r="AF6647" i="5"/>
  <c r="AF6648" i="5"/>
  <c r="AF6649" i="5"/>
  <c r="AF6650" i="5"/>
  <c r="AF6651" i="5"/>
  <c r="AF6652" i="5"/>
  <c r="AF6653" i="5"/>
  <c r="AF6654" i="5"/>
  <c r="AF6655" i="5"/>
  <c r="AF6656" i="5"/>
  <c r="AF6657" i="5"/>
  <c r="AF6658" i="5"/>
  <c r="AF6659" i="5"/>
  <c r="AF6660" i="5"/>
  <c r="AF6661" i="5"/>
  <c r="AF6662" i="5"/>
  <c r="AF6663" i="5"/>
  <c r="AF6664" i="5"/>
  <c r="AF6665" i="5"/>
  <c r="AF6666" i="5"/>
  <c r="AF6667" i="5"/>
  <c r="AF6668" i="5"/>
  <c r="AF6669" i="5"/>
  <c r="AF6670" i="5"/>
  <c r="AF6671" i="5"/>
  <c r="AF6672" i="5"/>
  <c r="AF6673" i="5"/>
  <c r="AF6674" i="5"/>
  <c r="AF6675" i="5"/>
  <c r="AF6676" i="5"/>
  <c r="AF6677" i="5"/>
  <c r="AF6678" i="5"/>
  <c r="AF6679" i="5"/>
  <c r="AF6680" i="5"/>
  <c r="AF6681" i="5"/>
  <c r="AF6682" i="5"/>
  <c r="AF6683" i="5"/>
  <c r="AF6684" i="5"/>
  <c r="AF6685" i="5"/>
  <c r="AF6686" i="5"/>
  <c r="AF6687" i="5"/>
  <c r="AF6688" i="5"/>
  <c r="AF6689" i="5"/>
  <c r="AF6690" i="5"/>
  <c r="AF6691" i="5"/>
  <c r="AF6692" i="5"/>
  <c r="AF6693" i="5"/>
  <c r="AF6694" i="5"/>
  <c r="AF6695" i="5"/>
  <c r="AF6696" i="5"/>
  <c r="AF6697" i="5"/>
  <c r="AF6698" i="5"/>
  <c r="AF6699" i="5"/>
  <c r="AF6700" i="5"/>
  <c r="AF6701" i="5"/>
  <c r="AF6702" i="5"/>
  <c r="AF6703" i="5"/>
  <c r="AF6704" i="5"/>
  <c r="AF6705" i="5"/>
  <c r="AF6706" i="5"/>
  <c r="AF6707" i="5"/>
  <c r="AF6708" i="5"/>
  <c r="AF6709" i="5"/>
  <c r="AF6710" i="5"/>
  <c r="AF6711" i="5"/>
  <c r="AF6712" i="5"/>
  <c r="AF6713" i="5"/>
  <c r="AF6714" i="5"/>
  <c r="AF6715" i="5"/>
  <c r="AF6716" i="5"/>
  <c r="AF6717" i="5"/>
  <c r="AF6718" i="5"/>
  <c r="AF6719" i="5"/>
  <c r="AF6720" i="5"/>
  <c r="AF6721" i="5"/>
  <c r="AF6722" i="5"/>
  <c r="AF6723" i="5"/>
  <c r="AF6724" i="5"/>
  <c r="AF6725" i="5"/>
  <c r="AF6726" i="5"/>
  <c r="AF6727" i="5"/>
  <c r="AF6728" i="5"/>
  <c r="AF6729" i="5"/>
  <c r="AF6730" i="5"/>
  <c r="AF6731" i="5"/>
  <c r="AF6732" i="5"/>
  <c r="AF6733" i="5"/>
  <c r="AF6734" i="5"/>
  <c r="AF6735" i="5"/>
  <c r="AF6736" i="5"/>
  <c r="AF6737" i="5"/>
  <c r="AF6738" i="5"/>
  <c r="AF6739" i="5"/>
  <c r="AF6740" i="5"/>
  <c r="AF6741" i="5"/>
  <c r="AF6742" i="5"/>
  <c r="AF6743" i="5"/>
  <c r="AF6744" i="5"/>
  <c r="AF6745" i="5"/>
  <c r="AF6746" i="5"/>
  <c r="AF6747" i="5"/>
  <c r="AF6748" i="5"/>
  <c r="AF6749" i="5"/>
  <c r="AF6750" i="5"/>
  <c r="AF6751" i="5"/>
  <c r="AF6752" i="5"/>
  <c r="AF6753" i="5"/>
  <c r="AF6754" i="5"/>
  <c r="AF6755" i="5"/>
  <c r="AF6756" i="5"/>
  <c r="AF6757" i="5"/>
  <c r="AF6758" i="5"/>
  <c r="AF6759" i="5"/>
  <c r="AF6760" i="5"/>
  <c r="AF6761" i="5"/>
  <c r="AF6762" i="5"/>
  <c r="AF6763" i="5"/>
  <c r="AF6764" i="5"/>
  <c r="AF6765" i="5"/>
  <c r="AF6766" i="5"/>
  <c r="AF6767" i="5"/>
  <c r="AF6768" i="5"/>
  <c r="AF6769" i="5"/>
  <c r="AF6770" i="5"/>
  <c r="AF6771" i="5"/>
  <c r="AF6772" i="5"/>
  <c r="AF6773" i="5"/>
  <c r="AF6774" i="5"/>
  <c r="AF6775" i="5"/>
  <c r="AF6776" i="5"/>
  <c r="AF6777" i="5"/>
  <c r="AF6778" i="5"/>
  <c r="AF6779" i="5"/>
  <c r="AF6780" i="5"/>
  <c r="AF6781" i="5"/>
  <c r="AF6782" i="5"/>
  <c r="AF6783" i="5"/>
  <c r="AF6784" i="5"/>
  <c r="AF6785" i="5"/>
  <c r="AF6786" i="5"/>
  <c r="AF6787" i="5"/>
  <c r="AF6788" i="5"/>
  <c r="AF6789" i="5"/>
  <c r="AF6790" i="5"/>
  <c r="AF6791" i="5"/>
  <c r="AF6792" i="5"/>
  <c r="AF6793" i="5"/>
  <c r="AF6794" i="5"/>
  <c r="AF6795" i="5"/>
  <c r="AF6796" i="5"/>
  <c r="AF6797" i="5"/>
  <c r="AF6798" i="5"/>
  <c r="AF6799" i="5"/>
  <c r="AF6800" i="5"/>
  <c r="AF6801" i="5"/>
  <c r="AF6802" i="5"/>
  <c r="AF6803" i="5"/>
  <c r="AF6804" i="5"/>
  <c r="AF6805" i="5"/>
  <c r="AF6806" i="5"/>
  <c r="AF6807" i="5"/>
  <c r="AF6808" i="5"/>
  <c r="AF6809" i="5"/>
  <c r="AF6810" i="5"/>
  <c r="AF6811" i="5"/>
  <c r="AF6812" i="5"/>
  <c r="AF6813" i="5"/>
  <c r="AF6814" i="5"/>
  <c r="AF6815" i="5"/>
  <c r="AF6816" i="5"/>
  <c r="AF6817" i="5"/>
  <c r="AF6818" i="5"/>
  <c r="AF6819" i="5"/>
  <c r="AF6820" i="5"/>
  <c r="AF6821" i="5"/>
  <c r="AF6822" i="5"/>
  <c r="AF6823" i="5"/>
  <c r="AF6824" i="5"/>
  <c r="AF6825" i="5"/>
  <c r="AF6826" i="5"/>
  <c r="AF6827" i="5"/>
  <c r="AF6828" i="5"/>
  <c r="AF6829" i="5"/>
  <c r="AF6830" i="5"/>
  <c r="AF6831" i="5"/>
  <c r="AF6832" i="5"/>
  <c r="AF6833" i="5"/>
  <c r="AF6834" i="5"/>
  <c r="AF6835" i="5"/>
  <c r="AF6836" i="5"/>
  <c r="AF6837" i="5"/>
  <c r="AF6838" i="5"/>
  <c r="AF6839" i="5"/>
  <c r="AF6840" i="5"/>
  <c r="AF6841" i="5"/>
  <c r="AF6842" i="5"/>
  <c r="AF6843" i="5"/>
  <c r="AF6844" i="5"/>
  <c r="AF6845" i="5"/>
  <c r="AF6846" i="5"/>
  <c r="AF6847" i="5"/>
  <c r="AF6848" i="5"/>
  <c r="AF6849" i="5"/>
  <c r="AF6850" i="5"/>
  <c r="AF6851" i="5"/>
  <c r="AF6852" i="5"/>
  <c r="AF6853" i="5"/>
  <c r="AF6854" i="5"/>
  <c r="AF6855" i="5"/>
  <c r="AF6856" i="5"/>
  <c r="AF6857" i="5"/>
  <c r="AF6858" i="5"/>
  <c r="AF6859" i="5"/>
  <c r="AF6860" i="5"/>
  <c r="AF6861" i="5"/>
  <c r="AF6862" i="5"/>
  <c r="AF6863" i="5"/>
  <c r="AF6864" i="5"/>
  <c r="AF6865" i="5"/>
  <c r="AF6866" i="5"/>
  <c r="AF6867" i="5"/>
  <c r="AF6868" i="5"/>
  <c r="AF6869" i="5"/>
  <c r="AF6870" i="5"/>
  <c r="AF6871" i="5"/>
  <c r="AF6872" i="5"/>
  <c r="AF6873" i="5"/>
  <c r="AF6874" i="5"/>
  <c r="AF6875" i="5"/>
  <c r="AF6876" i="5"/>
  <c r="AF6877" i="5"/>
  <c r="AF6878" i="5"/>
  <c r="AF6879" i="5"/>
  <c r="AF6880" i="5"/>
  <c r="AF6881" i="5"/>
  <c r="AF6882" i="5"/>
  <c r="AF6883" i="5"/>
  <c r="AF6884" i="5"/>
  <c r="AF6885" i="5"/>
  <c r="AF6886" i="5"/>
  <c r="AF6887" i="5"/>
  <c r="AF6888" i="5"/>
  <c r="AF6889" i="5"/>
  <c r="AF6890" i="5"/>
  <c r="AF6891" i="5"/>
  <c r="AF6892" i="5"/>
  <c r="AF6893" i="5"/>
  <c r="AF6894" i="5"/>
  <c r="AF6895" i="5"/>
  <c r="AF6896" i="5"/>
  <c r="AF6897" i="5"/>
  <c r="AF6898" i="5"/>
  <c r="AF6899" i="5"/>
  <c r="AF6900" i="5"/>
  <c r="AF6901" i="5"/>
  <c r="AF6902" i="5"/>
  <c r="AF6903" i="5"/>
  <c r="AF6904" i="5"/>
  <c r="AF6905" i="5"/>
  <c r="AF6906" i="5"/>
  <c r="AF6907" i="5"/>
  <c r="AF6908" i="5"/>
  <c r="AF6909" i="5"/>
  <c r="AF6910" i="5"/>
  <c r="AF6911" i="5"/>
  <c r="AF6912" i="5"/>
  <c r="AF6913" i="5"/>
  <c r="AF6914" i="5"/>
  <c r="AF6915" i="5"/>
  <c r="AF6916" i="5"/>
  <c r="AF6917" i="5"/>
  <c r="AF6918" i="5"/>
  <c r="AF6919" i="5"/>
  <c r="AF6920" i="5"/>
  <c r="AF6921" i="5"/>
  <c r="AF6922" i="5"/>
  <c r="AF6923" i="5"/>
  <c r="AF6924" i="5"/>
  <c r="AF6925" i="5"/>
  <c r="AF6926" i="5"/>
  <c r="AF6927" i="5"/>
  <c r="AF6928" i="5"/>
  <c r="AF6929" i="5"/>
  <c r="AF6930" i="5"/>
  <c r="AF6931" i="5"/>
  <c r="AF6932" i="5"/>
  <c r="AF6933" i="5"/>
  <c r="AF6934" i="5"/>
  <c r="AF6935" i="5"/>
  <c r="AF6936" i="5"/>
  <c r="AF6937" i="5"/>
  <c r="AF6938" i="5"/>
  <c r="AF6939" i="5"/>
  <c r="AF6940" i="5"/>
  <c r="AF6941" i="5"/>
  <c r="AF6942" i="5"/>
  <c r="AF6943" i="5"/>
  <c r="AF6944" i="5"/>
  <c r="AF6945" i="5"/>
  <c r="AF6946" i="5"/>
  <c r="AF6947" i="5"/>
  <c r="AF6948" i="5"/>
  <c r="AF6949" i="5"/>
  <c r="AF6950" i="5"/>
  <c r="AF6951" i="5"/>
  <c r="AF6952" i="5"/>
  <c r="AF6953" i="5"/>
  <c r="AF6954" i="5"/>
  <c r="AF6955" i="5"/>
  <c r="AF6956" i="5"/>
  <c r="AF6957" i="5"/>
  <c r="AF6958" i="5"/>
  <c r="AF6959" i="5"/>
  <c r="AF6960" i="5"/>
  <c r="AF6961" i="5"/>
  <c r="AF6962" i="5"/>
  <c r="AF6963" i="5"/>
  <c r="AF6964" i="5"/>
  <c r="AF6965" i="5"/>
  <c r="AF6966" i="5"/>
  <c r="AF6967" i="5"/>
  <c r="AF6968" i="5"/>
  <c r="AF6969" i="5"/>
  <c r="AF6970" i="5"/>
  <c r="AF6971" i="5"/>
  <c r="AF6972" i="5"/>
  <c r="AF6973" i="5"/>
  <c r="AF6974" i="5"/>
  <c r="AF6975" i="5"/>
  <c r="AF6976" i="5"/>
  <c r="AF6977" i="5"/>
  <c r="AF6978" i="5"/>
  <c r="AF6979" i="5"/>
  <c r="AF6980" i="5"/>
  <c r="AF6981" i="5"/>
  <c r="AF6982" i="5"/>
  <c r="AF6983" i="5"/>
  <c r="AF6984" i="5"/>
  <c r="AF6985" i="5"/>
  <c r="AF6986" i="5"/>
  <c r="AF6987" i="5"/>
  <c r="AF6988" i="5"/>
  <c r="AF6989" i="5"/>
  <c r="AF6990" i="5"/>
  <c r="AF6991" i="5"/>
  <c r="AF6992" i="5"/>
  <c r="AF6993" i="5"/>
  <c r="AF6994" i="5"/>
  <c r="AF6995" i="5"/>
  <c r="AF6996" i="5"/>
  <c r="AF6997" i="5"/>
  <c r="AF6998" i="5"/>
  <c r="AF6999" i="5"/>
  <c r="AF7000" i="5"/>
  <c r="AF7001" i="5"/>
  <c r="AF7002" i="5"/>
  <c r="AF7003" i="5"/>
  <c r="AF7004" i="5"/>
  <c r="AF7005" i="5"/>
  <c r="AF7006" i="5"/>
  <c r="AF7007" i="5"/>
  <c r="AF7008" i="5"/>
  <c r="AF7009" i="5"/>
  <c r="AF7010" i="5"/>
  <c r="AF7011" i="5"/>
  <c r="AF7012" i="5"/>
  <c r="AF7013" i="5"/>
  <c r="AF7014" i="5"/>
  <c r="AF7015" i="5"/>
  <c r="AF7016" i="5"/>
  <c r="AF7017" i="5"/>
  <c r="AF7018" i="5"/>
  <c r="AF7019" i="5"/>
  <c r="AF7020" i="5"/>
  <c r="AF7021" i="5"/>
  <c r="AF7022" i="5"/>
  <c r="AF7023" i="5"/>
  <c r="AF7024" i="5"/>
  <c r="AF7025" i="5"/>
  <c r="AF7026" i="5"/>
  <c r="AF7027" i="5"/>
  <c r="AF7028" i="5"/>
  <c r="AF7029" i="5"/>
  <c r="AF7030" i="5"/>
  <c r="AF7031" i="5"/>
  <c r="AF7032" i="5"/>
  <c r="AF7033" i="5"/>
  <c r="AF7034" i="5"/>
  <c r="AF7035" i="5"/>
  <c r="AF7036" i="5"/>
  <c r="AF7037" i="5"/>
  <c r="AF7038" i="5"/>
  <c r="AF7039" i="5"/>
  <c r="AF7040" i="5"/>
  <c r="AF7041" i="5"/>
  <c r="AF7042" i="5"/>
  <c r="AF7043" i="5"/>
  <c r="AF7044" i="5"/>
  <c r="AF7045" i="5"/>
  <c r="AF7046" i="5"/>
  <c r="AF7047" i="5"/>
  <c r="AF7048" i="5"/>
  <c r="AF7049" i="5"/>
  <c r="AF7050" i="5"/>
  <c r="AF7051" i="5"/>
  <c r="AF7052" i="5"/>
  <c r="AF7053" i="5"/>
  <c r="AF7054" i="5"/>
  <c r="AF7055" i="5"/>
  <c r="AF7056" i="5"/>
  <c r="AF7057" i="5"/>
  <c r="AF7058" i="5"/>
  <c r="AF7059" i="5"/>
  <c r="AF7060" i="5"/>
  <c r="AF7061" i="5"/>
  <c r="AF7062" i="5"/>
  <c r="AF7063" i="5"/>
  <c r="AF7064" i="5"/>
  <c r="AF7065" i="5"/>
  <c r="AF7066" i="5"/>
  <c r="AF7067" i="5"/>
  <c r="AF7068" i="5"/>
  <c r="AF7069" i="5"/>
  <c r="AF7070" i="5"/>
  <c r="AF7071" i="5"/>
  <c r="AF7072" i="5"/>
  <c r="AF7073" i="5"/>
  <c r="AF7074" i="5"/>
  <c r="AF7075" i="5"/>
  <c r="AF7076" i="5"/>
  <c r="AF7077" i="5"/>
  <c r="AF7078" i="5"/>
  <c r="AF7079" i="5"/>
  <c r="AF7080" i="5"/>
  <c r="AF7081" i="5"/>
  <c r="AF7082" i="5"/>
  <c r="AF7083" i="5"/>
  <c r="AF7084" i="5"/>
  <c r="AF7085" i="5"/>
  <c r="AF7086" i="5"/>
  <c r="AF7087" i="5"/>
  <c r="AF7088" i="5"/>
  <c r="AF7089" i="5"/>
  <c r="AF7090" i="5"/>
  <c r="AF7091" i="5"/>
  <c r="AF7092" i="5"/>
  <c r="AF7093" i="5"/>
  <c r="AF7094" i="5"/>
  <c r="AF7095" i="5"/>
  <c r="AF7096" i="5"/>
  <c r="AF7097" i="5"/>
  <c r="AF7098" i="5"/>
  <c r="AF7099" i="5"/>
  <c r="AF7100" i="5"/>
  <c r="AF7101" i="5"/>
  <c r="AF7102" i="5"/>
  <c r="AF7103" i="5"/>
  <c r="AF7104" i="5"/>
  <c r="AF7105" i="5"/>
  <c r="AF7106" i="5"/>
  <c r="AF7107" i="5"/>
  <c r="AF7108" i="5"/>
  <c r="AF7109" i="5"/>
  <c r="AF7110" i="5"/>
  <c r="AF7111" i="5"/>
  <c r="AF7112" i="5"/>
  <c r="AF7113" i="5"/>
  <c r="AF7114" i="5"/>
  <c r="AF7115" i="5"/>
  <c r="AF7116" i="5"/>
  <c r="AF7117" i="5"/>
  <c r="AF7118" i="5"/>
  <c r="AF7119" i="5"/>
  <c r="AF7120" i="5"/>
  <c r="AF7121" i="5"/>
  <c r="AF7122" i="5"/>
  <c r="AF7123" i="5"/>
  <c r="AF7124" i="5"/>
  <c r="AF7125" i="5"/>
  <c r="AF7126" i="5"/>
  <c r="AF7127" i="5"/>
  <c r="AF7128" i="5"/>
  <c r="AF7129" i="5"/>
  <c r="AF7130" i="5"/>
  <c r="AF7131" i="5"/>
  <c r="AF7132" i="5"/>
  <c r="AF7133" i="5"/>
  <c r="AF7134" i="5"/>
  <c r="AF7135" i="5"/>
  <c r="AF7136" i="5"/>
  <c r="AF7137" i="5"/>
  <c r="AF7138" i="5"/>
  <c r="AF7139" i="5"/>
  <c r="AF7140" i="5"/>
  <c r="AF7141" i="5"/>
  <c r="AF7142" i="5"/>
  <c r="AF7143" i="5"/>
  <c r="AF7144" i="5"/>
  <c r="AF7145" i="5"/>
  <c r="AF7146" i="5"/>
  <c r="AF7147" i="5"/>
  <c r="AF7148" i="5"/>
  <c r="AF7149" i="5"/>
  <c r="AF7150" i="5"/>
  <c r="AF7151" i="5"/>
  <c r="AF7152" i="5"/>
  <c r="AF7153" i="5"/>
  <c r="AF7154" i="5"/>
  <c r="AF7155" i="5"/>
  <c r="AF7156" i="5"/>
  <c r="AF7157" i="5"/>
  <c r="AF7158" i="5"/>
  <c r="AF7159" i="5"/>
  <c r="AF7160" i="5"/>
  <c r="AF7161" i="5"/>
  <c r="AF7162" i="5"/>
  <c r="AF7163" i="5"/>
  <c r="AF7164" i="5"/>
  <c r="AF7165" i="5"/>
  <c r="AF7166" i="5"/>
  <c r="AF7167" i="5"/>
  <c r="AF7168" i="5"/>
  <c r="AF7169" i="5"/>
  <c r="AF7170" i="5"/>
  <c r="AF7171" i="5"/>
  <c r="AF7172" i="5"/>
  <c r="AF7173" i="5"/>
  <c r="AF7174" i="5"/>
  <c r="AF7175" i="5"/>
  <c r="AF7176" i="5"/>
  <c r="AF7177" i="5"/>
  <c r="AF7178" i="5"/>
  <c r="AF7179" i="5"/>
  <c r="AF7180" i="5"/>
  <c r="AF7181" i="5"/>
  <c r="AF7182" i="5"/>
  <c r="AF7183" i="5"/>
  <c r="AF7184" i="5"/>
  <c r="AF7185" i="5"/>
  <c r="AF7186" i="5"/>
  <c r="AF7187" i="5"/>
  <c r="AF7188" i="5"/>
  <c r="AF7189" i="5"/>
  <c r="AF7190" i="5"/>
  <c r="AF7191" i="5"/>
  <c r="AF7192" i="5"/>
  <c r="AF7193" i="5"/>
  <c r="AF7194" i="5"/>
  <c r="AF7195" i="5"/>
  <c r="AF7196" i="5"/>
  <c r="AF7197" i="5"/>
  <c r="AF7198" i="5"/>
  <c r="AF7199" i="5"/>
  <c r="AF7200" i="5"/>
  <c r="AF7201" i="5"/>
  <c r="AF7202" i="5"/>
  <c r="AF7203" i="5"/>
  <c r="AF7204" i="5"/>
  <c r="AF7205" i="5"/>
  <c r="AF7206" i="5"/>
  <c r="AF7207" i="5"/>
  <c r="AF7208" i="5"/>
  <c r="AF7209" i="5"/>
  <c r="AF7210" i="5"/>
  <c r="AF7211" i="5"/>
  <c r="AF7212" i="5"/>
  <c r="AF7213" i="5"/>
  <c r="AF7214" i="5"/>
  <c r="AF7215" i="5"/>
  <c r="AF7216" i="5"/>
  <c r="AF7217" i="5"/>
  <c r="AF7218" i="5"/>
  <c r="AF7219" i="5"/>
  <c r="AF7220" i="5"/>
  <c r="AF7221" i="5"/>
  <c r="AF7222" i="5"/>
  <c r="AF7223" i="5"/>
  <c r="AF7224" i="5"/>
  <c r="AF7225" i="5"/>
  <c r="AF7226" i="5"/>
  <c r="AF7227" i="5"/>
  <c r="AF7228" i="5"/>
  <c r="AF7229" i="5"/>
  <c r="AF7230" i="5"/>
  <c r="AF7231" i="5"/>
  <c r="AF7232" i="5"/>
  <c r="AF7233" i="5"/>
  <c r="AF7234" i="5"/>
  <c r="AF7235" i="5"/>
  <c r="AF7236" i="5"/>
  <c r="AF7237" i="5"/>
  <c r="AF7238" i="5"/>
  <c r="AF7239" i="5"/>
  <c r="AF7240" i="5"/>
  <c r="AF7241" i="5"/>
  <c r="AF7242" i="5"/>
  <c r="AF7243" i="5"/>
  <c r="AF7244" i="5"/>
  <c r="AF7245" i="5"/>
  <c r="AF7246" i="5"/>
  <c r="AF7247" i="5"/>
  <c r="AF7248" i="5"/>
  <c r="AF7249" i="5"/>
  <c r="AF7250" i="5"/>
  <c r="AF7251" i="5"/>
  <c r="AF7252" i="5"/>
  <c r="AF7253" i="5"/>
  <c r="AF7254" i="5"/>
  <c r="AF7255" i="5"/>
  <c r="AF7256" i="5"/>
  <c r="AF7257" i="5"/>
  <c r="AF7258" i="5"/>
  <c r="AF7259" i="5"/>
  <c r="AF7260" i="5"/>
  <c r="AF7261" i="5"/>
  <c r="AF7262" i="5"/>
  <c r="AF7263" i="5"/>
  <c r="AF7264" i="5"/>
  <c r="AF7265" i="5"/>
  <c r="AF7266" i="5"/>
  <c r="AF7267" i="5"/>
  <c r="AF7268" i="5"/>
  <c r="AF7269" i="5"/>
  <c r="AF7270" i="5"/>
  <c r="AF7271" i="5"/>
  <c r="AF7272" i="5"/>
  <c r="AF7273" i="5"/>
  <c r="AF7274" i="5"/>
  <c r="AF7275" i="5"/>
  <c r="AF7276" i="5"/>
  <c r="AF7277" i="5"/>
  <c r="AF7278" i="5"/>
  <c r="AF7279" i="5"/>
  <c r="AF7280" i="5"/>
  <c r="AF7281" i="5"/>
  <c r="AF7282" i="5"/>
  <c r="AF7283" i="5"/>
  <c r="AF7284" i="5"/>
  <c r="AF7285" i="5"/>
  <c r="AF7286" i="5"/>
  <c r="AF7287" i="5"/>
  <c r="AF7288" i="5"/>
  <c r="AF7289" i="5"/>
  <c r="AF7290" i="5"/>
  <c r="AF7291" i="5"/>
  <c r="AF7292" i="5"/>
  <c r="AF7293" i="5"/>
  <c r="AF7294" i="5"/>
  <c r="AF7295" i="5"/>
  <c r="AF7296" i="5"/>
  <c r="AF7297" i="5"/>
  <c r="AF7298" i="5"/>
  <c r="AF7299" i="5"/>
  <c r="AF7300" i="5"/>
  <c r="AF7301" i="5"/>
  <c r="AF7302" i="5"/>
  <c r="AF7303" i="5"/>
  <c r="AF7304" i="5"/>
  <c r="AF7305" i="5"/>
  <c r="AF7306" i="5"/>
  <c r="AF7307" i="5"/>
  <c r="AF7308" i="5"/>
  <c r="AF7309" i="5"/>
  <c r="AF7310" i="5"/>
  <c r="AF7311" i="5"/>
  <c r="AF7312" i="5"/>
  <c r="AF7313" i="5"/>
  <c r="AF7314" i="5"/>
  <c r="AF7315" i="5"/>
  <c r="AF7316" i="5"/>
  <c r="AF7317" i="5"/>
  <c r="AF7318" i="5"/>
  <c r="AF7319" i="5"/>
  <c r="AF7320" i="5"/>
  <c r="AF7321" i="5"/>
  <c r="AF7322" i="5"/>
  <c r="AF7323" i="5"/>
  <c r="AF7324" i="5"/>
  <c r="AF7325" i="5"/>
  <c r="AF7326" i="5"/>
  <c r="AF7327" i="5"/>
  <c r="AF7328" i="5"/>
  <c r="AF7329" i="5"/>
  <c r="AF7330" i="5"/>
  <c r="AF7331" i="5"/>
  <c r="AF7332" i="5"/>
  <c r="AF7333" i="5"/>
  <c r="AF7334" i="5"/>
  <c r="AF7335" i="5"/>
  <c r="AF7336" i="5"/>
  <c r="AF7337" i="5"/>
  <c r="AF7338" i="5"/>
  <c r="AF7339" i="5"/>
  <c r="AF7340" i="5"/>
  <c r="AF7341" i="5"/>
  <c r="AF7342" i="5"/>
  <c r="AF7343" i="5"/>
  <c r="AF7344" i="5"/>
  <c r="AF7345" i="5"/>
  <c r="AF7346" i="5"/>
  <c r="AF7347" i="5"/>
  <c r="AF7348" i="5"/>
  <c r="AF7349" i="5"/>
  <c r="AF7350" i="5"/>
  <c r="AF7351" i="5"/>
  <c r="AF7352" i="5"/>
  <c r="AF7353" i="5"/>
  <c r="AF7354" i="5"/>
  <c r="AF7355" i="5"/>
  <c r="AF7356" i="5"/>
  <c r="AF7357" i="5"/>
  <c r="AF7358" i="5"/>
  <c r="AF7359" i="5"/>
  <c r="AF7360" i="5"/>
  <c r="AF7361" i="5"/>
  <c r="AF7362" i="5"/>
  <c r="AF7363" i="5"/>
  <c r="AF7364" i="5"/>
  <c r="AF7365" i="5"/>
  <c r="AF7366" i="5"/>
  <c r="AF7367" i="5"/>
  <c r="AF7368" i="5"/>
  <c r="AF7369" i="5"/>
  <c r="AF7370" i="5"/>
  <c r="AF7371" i="5"/>
  <c r="AF7372" i="5"/>
  <c r="AF7373" i="5"/>
  <c r="AF7374" i="5"/>
  <c r="AF7375" i="5"/>
  <c r="AF7376" i="5"/>
  <c r="AF7377" i="5"/>
  <c r="AF7378" i="5"/>
  <c r="AF7379" i="5"/>
  <c r="AF7380" i="5"/>
  <c r="AF7381" i="5"/>
  <c r="AF7382" i="5"/>
  <c r="AF7383" i="5"/>
  <c r="AF7384" i="5"/>
  <c r="AF7385" i="5"/>
  <c r="AF7386" i="5"/>
  <c r="AF7387" i="5"/>
  <c r="AF7388" i="5"/>
  <c r="AF7389" i="5"/>
  <c r="AF7390" i="5"/>
  <c r="AF7391" i="5"/>
  <c r="AF7392" i="5"/>
  <c r="AF7393" i="5"/>
  <c r="AF7394" i="5"/>
  <c r="AF7395" i="5"/>
  <c r="AF7396" i="5"/>
  <c r="AF7397" i="5"/>
  <c r="AF7398" i="5"/>
  <c r="AF7399" i="5"/>
  <c r="AF7400" i="5"/>
  <c r="AF7401" i="5"/>
  <c r="AF7402" i="5"/>
  <c r="AF7403" i="5"/>
  <c r="AF7404" i="5"/>
  <c r="AF7405" i="5"/>
  <c r="AF7406" i="5"/>
  <c r="AF7407" i="5"/>
  <c r="AF7408" i="5"/>
  <c r="AF7409" i="5"/>
  <c r="AF7410" i="5"/>
  <c r="AF7411" i="5"/>
  <c r="AF7412" i="5"/>
  <c r="AF7413" i="5"/>
  <c r="AF7414" i="5"/>
  <c r="AF7415" i="5"/>
  <c r="AF7416" i="5"/>
  <c r="AF7417" i="5"/>
  <c r="AF7418" i="5"/>
  <c r="AF7419" i="5"/>
  <c r="AF7420" i="5"/>
  <c r="AF7421" i="5"/>
  <c r="AF7422" i="5"/>
  <c r="AF7423" i="5"/>
  <c r="AF7424" i="5"/>
  <c r="AF7425" i="5"/>
  <c r="AF7426" i="5"/>
  <c r="AF7427" i="5"/>
  <c r="AF7428" i="5"/>
  <c r="AF7429" i="5"/>
  <c r="AF7430" i="5"/>
  <c r="AF7431" i="5"/>
  <c r="AF7432" i="5"/>
  <c r="AF7433" i="5"/>
  <c r="AF7434" i="5"/>
  <c r="AF7435" i="5"/>
  <c r="AF7436" i="5"/>
  <c r="AF7437" i="5"/>
  <c r="AF7438" i="5"/>
  <c r="AF7439" i="5"/>
  <c r="AF7440" i="5"/>
  <c r="AF7441" i="5"/>
  <c r="AF7442" i="5"/>
  <c r="AF7443" i="5"/>
  <c r="AF7444" i="5"/>
  <c r="AF7445" i="5"/>
  <c r="AF7446" i="5"/>
  <c r="AF7447" i="5"/>
  <c r="AF7448" i="5"/>
  <c r="AF7449" i="5"/>
  <c r="AF7450" i="5"/>
  <c r="AF7451" i="5"/>
  <c r="AF7452" i="5"/>
  <c r="AF7453" i="5"/>
  <c r="AF7454" i="5"/>
  <c r="AF7455" i="5"/>
  <c r="AF7456" i="5"/>
  <c r="AF7457" i="5"/>
  <c r="AF7458" i="5"/>
  <c r="AF7459" i="5"/>
  <c r="AF7460" i="5"/>
  <c r="AF7461" i="5"/>
  <c r="AF7462" i="5"/>
  <c r="AF7463" i="5"/>
  <c r="AF7464" i="5"/>
  <c r="AF7465" i="5"/>
  <c r="AF7466" i="5"/>
  <c r="AF7467" i="5"/>
  <c r="AF7468" i="5"/>
  <c r="AF7469" i="5"/>
  <c r="AF7470" i="5"/>
  <c r="AF7471" i="5"/>
  <c r="AF7472" i="5"/>
  <c r="AF7473" i="5"/>
  <c r="AF7474" i="5"/>
  <c r="AF7475" i="5"/>
  <c r="AF7476" i="5"/>
  <c r="AF7477" i="5"/>
  <c r="AF7478" i="5"/>
  <c r="AF7479" i="5"/>
  <c r="AF7480" i="5"/>
  <c r="AF7481" i="5"/>
  <c r="AF7482" i="5"/>
  <c r="AF7483" i="5"/>
  <c r="AF7484" i="5"/>
  <c r="AF7485" i="5"/>
  <c r="AF7486" i="5"/>
  <c r="AF7487" i="5"/>
  <c r="AF7488" i="5"/>
  <c r="AF7489" i="5"/>
  <c r="AF7490" i="5"/>
  <c r="AF7491" i="5"/>
  <c r="AF7492" i="5"/>
  <c r="AF7493" i="5"/>
  <c r="AF7494" i="5"/>
  <c r="AF7495" i="5"/>
  <c r="AF7496" i="5"/>
  <c r="AF7497" i="5"/>
  <c r="AF7498" i="5"/>
  <c r="AF7499" i="5"/>
  <c r="AF7500" i="5"/>
  <c r="AF7501" i="5"/>
  <c r="AF7502" i="5"/>
  <c r="AF7503" i="5"/>
  <c r="AF7504" i="5"/>
  <c r="AF7505" i="5"/>
  <c r="AF7506" i="5"/>
  <c r="AF7507" i="5"/>
  <c r="AF7508" i="5"/>
  <c r="AF7509" i="5"/>
  <c r="AF7510" i="5"/>
  <c r="AF7511" i="5"/>
  <c r="AF7512" i="5"/>
  <c r="AF7513" i="5"/>
  <c r="AF7514" i="5"/>
  <c r="AF7515" i="5"/>
  <c r="AF7516" i="5"/>
  <c r="AF7517" i="5"/>
  <c r="AF7518" i="5"/>
  <c r="AF7519" i="5"/>
  <c r="AF7520" i="5"/>
  <c r="AF7521" i="5"/>
  <c r="AF7522" i="5"/>
  <c r="AF7523" i="5"/>
  <c r="AF7524" i="5"/>
  <c r="AF7525" i="5"/>
  <c r="AF7526" i="5"/>
  <c r="AF7527" i="5"/>
  <c r="AF7528" i="5"/>
  <c r="AF7529" i="5"/>
  <c r="AF7530" i="5"/>
  <c r="AF7531" i="5"/>
  <c r="AF7532" i="5"/>
  <c r="AF7533" i="5"/>
  <c r="AF7534" i="5"/>
  <c r="AF7535" i="5"/>
  <c r="AF7536" i="5"/>
  <c r="AF7537" i="5"/>
  <c r="AF7538" i="5"/>
  <c r="AF7539" i="5"/>
  <c r="AF7540" i="5"/>
  <c r="AF7541" i="5"/>
  <c r="AF7542" i="5"/>
  <c r="AF7543" i="5"/>
  <c r="AF7544" i="5"/>
  <c r="AF7545" i="5"/>
  <c r="AF7546" i="5"/>
  <c r="AF7547" i="5"/>
  <c r="AF7548" i="5"/>
  <c r="AF7549" i="5"/>
  <c r="AF7550" i="5"/>
  <c r="AF7551" i="5"/>
  <c r="AF7552" i="5"/>
  <c r="AF7553" i="5"/>
  <c r="AF7554" i="5"/>
  <c r="AF7555" i="5"/>
  <c r="AF7556" i="5"/>
  <c r="AF7557" i="5"/>
  <c r="AF7558" i="5"/>
  <c r="AF7559" i="5"/>
  <c r="AF7560" i="5"/>
  <c r="AF7561" i="5"/>
  <c r="AF7562" i="5"/>
  <c r="AF7563" i="5"/>
  <c r="AF7564" i="5"/>
  <c r="AF7565" i="5"/>
  <c r="AF7566" i="5"/>
  <c r="AF7567" i="5"/>
  <c r="AF7568" i="5"/>
  <c r="AF7569" i="5"/>
  <c r="AF7570" i="5"/>
  <c r="AF7571" i="5"/>
  <c r="AF7572" i="5"/>
  <c r="AF7573" i="5"/>
  <c r="AF7574" i="5"/>
  <c r="AF7575" i="5"/>
  <c r="AF7576" i="5"/>
  <c r="AF7577" i="5"/>
  <c r="AF7578" i="5"/>
  <c r="AF7579" i="5"/>
  <c r="AF7580" i="5"/>
  <c r="AF7581" i="5"/>
  <c r="AF7582" i="5"/>
  <c r="AF7583" i="5"/>
  <c r="AF7584" i="5"/>
  <c r="AF7585" i="5"/>
  <c r="AF7586" i="5"/>
  <c r="AF7587" i="5"/>
  <c r="AF7588" i="5"/>
  <c r="AF7589" i="5"/>
  <c r="AF7590" i="5"/>
  <c r="AF7591" i="5"/>
  <c r="AF7592" i="5"/>
  <c r="AF7593" i="5"/>
  <c r="AF7594" i="5"/>
  <c r="AF7595" i="5"/>
  <c r="AF7596" i="5"/>
  <c r="AF7597" i="5"/>
  <c r="AF7598" i="5"/>
  <c r="AF7599" i="5"/>
  <c r="AF7600" i="5"/>
  <c r="AF7601" i="5"/>
  <c r="AF7602" i="5"/>
  <c r="AF7603" i="5"/>
  <c r="AF7604" i="5"/>
  <c r="AF7605" i="5"/>
  <c r="AF7606" i="5"/>
  <c r="AF7607" i="5"/>
  <c r="AF7608" i="5"/>
  <c r="AF7609" i="5"/>
  <c r="AF7610" i="5"/>
  <c r="AF7611" i="5"/>
  <c r="AF7612" i="5"/>
  <c r="AF7613" i="5"/>
  <c r="AF7614" i="5"/>
  <c r="AF7615" i="5"/>
  <c r="AF7616" i="5"/>
  <c r="AF7617" i="5"/>
  <c r="AF7618" i="5"/>
  <c r="AF7619" i="5"/>
  <c r="AF7620" i="5"/>
  <c r="AF7621" i="5"/>
  <c r="AF7622" i="5"/>
  <c r="AF7623" i="5"/>
  <c r="AF7624" i="5"/>
  <c r="AF7625" i="5"/>
  <c r="AF7626" i="5"/>
  <c r="AF7627" i="5"/>
  <c r="AF7628" i="5"/>
  <c r="AF7629" i="5"/>
  <c r="AF7630" i="5"/>
  <c r="AF7631" i="5"/>
  <c r="AF7632" i="5"/>
  <c r="AF7633" i="5"/>
  <c r="AF7634" i="5"/>
  <c r="AF7635" i="5"/>
  <c r="AF7636" i="5"/>
  <c r="AF7637" i="5"/>
  <c r="AF7638" i="5"/>
  <c r="AF7639" i="5"/>
  <c r="AF7640" i="5"/>
  <c r="AF7641" i="5"/>
  <c r="AF7642" i="5"/>
  <c r="AF7643" i="5"/>
  <c r="AF7644" i="5"/>
  <c r="AF7645" i="5"/>
  <c r="AF7646" i="5"/>
  <c r="AF7647" i="5"/>
  <c r="AF7648" i="5"/>
  <c r="AF7649" i="5"/>
  <c r="AF7650" i="5"/>
  <c r="AF7651" i="5"/>
  <c r="AF7652" i="5"/>
  <c r="AF7653" i="5"/>
  <c r="AF7654" i="5"/>
  <c r="AF7655" i="5"/>
  <c r="AF7656" i="5"/>
  <c r="AF7657" i="5"/>
  <c r="AF7658" i="5"/>
  <c r="AF7659" i="5"/>
  <c r="AF7660" i="5"/>
  <c r="AF7661" i="5"/>
  <c r="AF7662" i="5"/>
  <c r="AF7663" i="5"/>
  <c r="AF7664" i="5"/>
  <c r="AF7665" i="5"/>
  <c r="AF7666" i="5"/>
  <c r="AF7667" i="5"/>
  <c r="AF7668" i="5"/>
  <c r="AF7669" i="5"/>
  <c r="AF7670" i="5"/>
  <c r="AF7671" i="5"/>
  <c r="AF7672" i="5"/>
  <c r="AF7673" i="5"/>
  <c r="AF7674" i="5"/>
  <c r="AF7675" i="5"/>
  <c r="AF7676" i="5"/>
  <c r="AF7677" i="5"/>
  <c r="AF7678" i="5"/>
  <c r="AF7679" i="5"/>
  <c r="AF7680" i="5"/>
  <c r="AF7681" i="5"/>
  <c r="AF7682" i="5"/>
  <c r="AF7683" i="5"/>
  <c r="AF7684" i="5"/>
  <c r="AF7685" i="5"/>
  <c r="AF7686" i="5"/>
  <c r="AF7687" i="5"/>
  <c r="AF7688" i="5"/>
  <c r="AF7689" i="5"/>
  <c r="AF7690" i="5"/>
  <c r="AF7691" i="5"/>
  <c r="AF7692" i="5"/>
  <c r="AF7693" i="5"/>
  <c r="AF7694" i="5"/>
  <c r="AF7695" i="5"/>
  <c r="AF7696" i="5"/>
  <c r="AF7697" i="5"/>
  <c r="AF7698" i="5"/>
  <c r="AF7699" i="5"/>
  <c r="AF7700" i="5"/>
  <c r="AF7701" i="5"/>
  <c r="AF7702" i="5"/>
  <c r="AF7703" i="5"/>
  <c r="AF7704" i="5"/>
  <c r="AF7705" i="5"/>
  <c r="AF7706" i="5"/>
  <c r="AF7707" i="5"/>
  <c r="AF7708" i="5"/>
  <c r="AF7709" i="5"/>
  <c r="AF7710" i="5"/>
  <c r="AF7711" i="5"/>
  <c r="AF7712" i="5"/>
  <c r="AF7713" i="5"/>
  <c r="AF7714" i="5"/>
  <c r="AF7715" i="5"/>
  <c r="AF7716" i="5"/>
  <c r="AF7717" i="5"/>
  <c r="AF7718" i="5"/>
  <c r="AF7719" i="5"/>
  <c r="AF7720" i="5"/>
  <c r="AF7721" i="5"/>
  <c r="AF7722" i="5"/>
  <c r="AF7723" i="5"/>
  <c r="AF7724" i="5"/>
  <c r="AF7725" i="5"/>
  <c r="AF7726" i="5"/>
  <c r="AF7727" i="5"/>
  <c r="AF7728" i="5"/>
  <c r="AF7729" i="5"/>
  <c r="AF7730" i="5"/>
  <c r="AF7731" i="5"/>
  <c r="AF7732" i="5"/>
  <c r="AF7733" i="5"/>
  <c r="AF7734" i="5"/>
  <c r="AF7735" i="5"/>
  <c r="AF7736" i="5"/>
  <c r="AF7737" i="5"/>
  <c r="AF7738" i="5"/>
  <c r="AF7739" i="5"/>
  <c r="AF7740" i="5"/>
  <c r="AF7741" i="5"/>
  <c r="AF7742" i="5"/>
  <c r="AF7743" i="5"/>
  <c r="AF7744" i="5"/>
  <c r="AF7745" i="5"/>
  <c r="AF7746" i="5"/>
  <c r="AF7747" i="5"/>
  <c r="AF7748" i="5"/>
  <c r="AF7749" i="5"/>
  <c r="AF7750" i="5"/>
  <c r="AF7751" i="5"/>
  <c r="AF7752" i="5"/>
  <c r="AF7753" i="5"/>
  <c r="AF7754" i="5"/>
  <c r="AF7755" i="5"/>
  <c r="AF7756" i="5"/>
  <c r="AF7757" i="5"/>
  <c r="AF7758" i="5"/>
  <c r="AF7759" i="5"/>
  <c r="AF7760" i="5"/>
  <c r="AF7761" i="5"/>
  <c r="AF7762" i="5"/>
  <c r="AF7763" i="5"/>
  <c r="AF7764" i="5"/>
  <c r="AF7765" i="5"/>
  <c r="AF7766" i="5"/>
  <c r="AF7767" i="5"/>
  <c r="AF7768" i="5"/>
  <c r="AF7769" i="5"/>
  <c r="AF7770" i="5"/>
  <c r="AF7771" i="5"/>
  <c r="AF7772" i="5"/>
  <c r="AF7773" i="5"/>
  <c r="AF7774" i="5"/>
  <c r="AF7775" i="5"/>
  <c r="AF7776" i="5"/>
  <c r="AF7777" i="5"/>
  <c r="AF7778" i="5"/>
  <c r="AF7779" i="5"/>
  <c r="AF7780" i="5"/>
  <c r="AF7781" i="5"/>
  <c r="AF7782" i="5"/>
  <c r="AF7783" i="5"/>
  <c r="AF7784" i="5"/>
  <c r="AF7785" i="5"/>
  <c r="AF7786" i="5"/>
  <c r="AF7787" i="5"/>
  <c r="AF7788" i="5"/>
  <c r="AF7789" i="5"/>
  <c r="AF7790" i="5"/>
  <c r="AF7791" i="5"/>
  <c r="AF7792" i="5"/>
  <c r="AF7793" i="5"/>
  <c r="AF7794" i="5"/>
  <c r="AF7795" i="5"/>
  <c r="AF7796" i="5"/>
  <c r="AF7797" i="5"/>
  <c r="AF7798" i="5"/>
  <c r="AF7799" i="5"/>
  <c r="AF7800" i="5"/>
  <c r="AF7801" i="5"/>
  <c r="AF7802" i="5"/>
  <c r="AF7803" i="5"/>
  <c r="AF7804" i="5"/>
  <c r="AF7805" i="5"/>
  <c r="AF7806" i="5"/>
  <c r="AF7807" i="5"/>
  <c r="AF7808" i="5"/>
  <c r="AF7809" i="5"/>
  <c r="AF7810" i="5"/>
  <c r="AF7811" i="5"/>
  <c r="AF7812" i="5"/>
  <c r="AF7813" i="5"/>
  <c r="AF7814" i="5"/>
  <c r="AF7815" i="5"/>
  <c r="AF7816" i="5"/>
  <c r="AF7817" i="5"/>
  <c r="AF7818" i="5"/>
  <c r="AF7819" i="5"/>
  <c r="AF7820" i="5"/>
  <c r="AF7821" i="5"/>
  <c r="AF7822" i="5"/>
  <c r="AF7823" i="5"/>
  <c r="AF7824" i="5"/>
  <c r="AF7825" i="5"/>
  <c r="AF7826" i="5"/>
  <c r="AF7827" i="5"/>
  <c r="AF7828" i="5"/>
  <c r="AF7829" i="5"/>
  <c r="AF7830" i="5"/>
  <c r="AF7831" i="5"/>
  <c r="AF7832" i="5"/>
  <c r="AF7833" i="5"/>
  <c r="AF7834" i="5"/>
  <c r="AF7835" i="5"/>
  <c r="AF7836" i="5"/>
  <c r="AF7837" i="5"/>
  <c r="AF7838" i="5"/>
  <c r="AF7839" i="5"/>
  <c r="AF7840" i="5"/>
  <c r="AF7841" i="5"/>
  <c r="AF7842" i="5"/>
  <c r="AF7843" i="5"/>
  <c r="AF7844" i="5"/>
  <c r="AF7845" i="5"/>
  <c r="AF7846" i="5"/>
  <c r="AF7847" i="5"/>
  <c r="AF7848" i="5"/>
  <c r="AF7849" i="5"/>
  <c r="AF7850" i="5"/>
  <c r="AF7851" i="5"/>
  <c r="AF7852" i="5"/>
  <c r="AF7853" i="5"/>
  <c r="AF7854" i="5"/>
  <c r="AF7855" i="5"/>
  <c r="AF7856" i="5"/>
  <c r="AF7857" i="5"/>
  <c r="AF7858" i="5"/>
  <c r="AF7859" i="5"/>
  <c r="AF7860" i="5"/>
  <c r="AF7861" i="5"/>
  <c r="AF7862" i="5"/>
  <c r="AF7863" i="5"/>
  <c r="AF7864" i="5"/>
  <c r="AF7865" i="5"/>
  <c r="AF7866" i="5"/>
  <c r="AF7867" i="5"/>
  <c r="AF7868" i="5"/>
  <c r="AF7869" i="5"/>
  <c r="AF7870" i="5"/>
  <c r="AF7871" i="5"/>
  <c r="AF7872" i="5"/>
  <c r="AF7873" i="5"/>
  <c r="AF7874" i="5"/>
  <c r="AF7875" i="5"/>
  <c r="AF7876" i="5"/>
  <c r="AF7877" i="5"/>
  <c r="AF7878" i="5"/>
  <c r="AF7879" i="5"/>
  <c r="AF7880" i="5"/>
  <c r="AF7881" i="5"/>
  <c r="AF7882" i="5"/>
  <c r="AF7883" i="5"/>
  <c r="AF7884" i="5"/>
  <c r="AF7885" i="5"/>
  <c r="AF7886" i="5"/>
  <c r="AF7887" i="5"/>
  <c r="AF7888" i="5"/>
  <c r="AF7889" i="5"/>
  <c r="AF7890" i="5"/>
  <c r="AF7891" i="5"/>
  <c r="AF7892" i="5"/>
  <c r="AF7893" i="5"/>
  <c r="AF7894" i="5"/>
  <c r="AF7895" i="5"/>
  <c r="AF7896" i="5"/>
  <c r="AF7897" i="5"/>
  <c r="AF7898" i="5"/>
  <c r="AF7899" i="5"/>
  <c r="AF7900" i="5"/>
  <c r="AF7901" i="5"/>
  <c r="AF7902" i="5"/>
  <c r="AF7903" i="5"/>
  <c r="AF7904" i="5"/>
  <c r="AF7905" i="5"/>
  <c r="AF7906" i="5"/>
  <c r="AF7907" i="5"/>
  <c r="AF7908" i="5"/>
  <c r="AF7909" i="5"/>
  <c r="AF7910" i="5"/>
  <c r="AF7911" i="5"/>
  <c r="AF7912" i="5"/>
  <c r="AF7913" i="5"/>
  <c r="AF7914" i="5"/>
  <c r="AF7915" i="5"/>
  <c r="AF7916" i="5"/>
  <c r="AF7917" i="5"/>
  <c r="AF7918" i="5"/>
  <c r="AF7919" i="5"/>
  <c r="AF7920" i="5"/>
  <c r="AF7921" i="5"/>
  <c r="AF7922" i="5"/>
  <c r="AF7923" i="5"/>
  <c r="AF7924" i="5"/>
  <c r="AF7925" i="5"/>
  <c r="AF7926" i="5"/>
  <c r="AF7927" i="5"/>
  <c r="AF7928" i="5"/>
  <c r="AF7929" i="5"/>
  <c r="AF7930" i="5"/>
  <c r="AF7931" i="5"/>
  <c r="AF7932" i="5"/>
  <c r="AF7933" i="5"/>
  <c r="AF7934" i="5"/>
  <c r="AF7935" i="5"/>
  <c r="AF7936" i="5"/>
  <c r="AF7937" i="5"/>
  <c r="AF7938" i="5"/>
  <c r="AF7939" i="5"/>
  <c r="AF7940" i="5"/>
  <c r="AF7941" i="5"/>
  <c r="AF7942" i="5"/>
  <c r="AF7943" i="5"/>
  <c r="AF7944" i="5"/>
  <c r="AF7945" i="5"/>
  <c r="AF7946" i="5"/>
  <c r="AF7947" i="5"/>
  <c r="AF7948" i="5"/>
  <c r="AF7949" i="5"/>
  <c r="AF7950" i="5"/>
  <c r="AF7951" i="5"/>
  <c r="AF7952" i="5"/>
  <c r="AF7953" i="5"/>
  <c r="AF7954" i="5"/>
  <c r="AF7955" i="5"/>
  <c r="AF7956" i="5"/>
  <c r="AF7957" i="5"/>
  <c r="AF7958" i="5"/>
  <c r="AF7959" i="5"/>
  <c r="AF7960" i="5"/>
  <c r="AF7961" i="5"/>
  <c r="AF7962" i="5"/>
  <c r="AF7963" i="5"/>
  <c r="AF7964" i="5"/>
  <c r="AF7965" i="5"/>
  <c r="AF7966" i="5"/>
  <c r="AF7967" i="5"/>
  <c r="AF7968" i="5"/>
  <c r="AF7969" i="5"/>
  <c r="AF7970" i="5"/>
  <c r="AF7971" i="5"/>
  <c r="AF7972" i="5"/>
  <c r="AF7973" i="5"/>
  <c r="AF7974" i="5"/>
  <c r="AF7975" i="5"/>
  <c r="AF7976" i="5"/>
  <c r="AF7977" i="5"/>
  <c r="AF7978" i="5"/>
  <c r="AF7979" i="5"/>
  <c r="AF7980" i="5"/>
  <c r="AF7981" i="5"/>
  <c r="AF7982" i="5"/>
  <c r="AF7983" i="5"/>
  <c r="AF7984" i="5"/>
  <c r="AF7985" i="5"/>
  <c r="AF7986" i="5"/>
  <c r="AF7987" i="5"/>
  <c r="AF7988" i="5"/>
  <c r="AF7989" i="5"/>
  <c r="AF7990" i="5"/>
  <c r="AF7991" i="5"/>
  <c r="AF7992" i="5"/>
  <c r="AF7993" i="5"/>
  <c r="AF7994" i="5"/>
  <c r="AF7995" i="5"/>
  <c r="AF7996" i="5"/>
  <c r="AF7997" i="5"/>
  <c r="AF7998" i="5"/>
  <c r="AF7999" i="5"/>
  <c r="AF8000" i="5"/>
  <c r="AF8001" i="5"/>
  <c r="AF8002" i="5"/>
  <c r="AF8003" i="5"/>
  <c r="AF8004" i="5"/>
  <c r="AF8005" i="5"/>
  <c r="AF8006" i="5"/>
  <c r="AF8007" i="5"/>
  <c r="AF8008" i="5"/>
  <c r="AF8009" i="5"/>
  <c r="AF8010" i="5"/>
  <c r="AF8011" i="5"/>
  <c r="AF8012" i="5"/>
  <c r="AF8013" i="5"/>
  <c r="AF8014" i="5"/>
  <c r="AF8015" i="5"/>
  <c r="AF8016" i="5"/>
  <c r="AF8017" i="5"/>
  <c r="AF8018" i="5"/>
  <c r="AF8019" i="5"/>
  <c r="AF8020" i="5"/>
  <c r="AF8021" i="5"/>
  <c r="AF8022" i="5"/>
  <c r="AF8023" i="5"/>
  <c r="AF8024" i="5"/>
  <c r="AF8025" i="5"/>
  <c r="AF8026" i="5"/>
  <c r="AF8027" i="5"/>
  <c r="AF8028" i="5"/>
  <c r="AF8029" i="5"/>
  <c r="AF8030" i="5"/>
  <c r="AF8031" i="5"/>
  <c r="AF8032" i="5"/>
  <c r="AF8033" i="5"/>
  <c r="AF8034" i="5"/>
  <c r="AF8035" i="5"/>
  <c r="AF8036" i="5"/>
  <c r="AF8037" i="5"/>
  <c r="AF8038" i="5"/>
  <c r="AF8039" i="5"/>
  <c r="AF8040" i="5"/>
  <c r="AF8041" i="5"/>
  <c r="AF8042" i="5"/>
  <c r="AF8043" i="5"/>
  <c r="AF8044" i="5"/>
  <c r="AF8045" i="5"/>
  <c r="AF8046" i="5"/>
  <c r="AF8047" i="5"/>
  <c r="AF8048" i="5"/>
  <c r="AF8049" i="5"/>
  <c r="AF8050" i="5"/>
  <c r="AF8051" i="5"/>
  <c r="AF8052" i="5"/>
  <c r="AF8053" i="5"/>
  <c r="AF8054" i="5"/>
  <c r="AF8055" i="5"/>
  <c r="AF8056" i="5"/>
  <c r="AF8057" i="5"/>
  <c r="AF8058" i="5"/>
  <c r="AF8059" i="5"/>
  <c r="AF8060" i="5"/>
  <c r="AF8061" i="5"/>
  <c r="AF8062" i="5"/>
  <c r="AF8063" i="5"/>
  <c r="AF8064" i="5"/>
  <c r="AF8065" i="5"/>
  <c r="AF8066" i="5"/>
  <c r="AF8067" i="5"/>
  <c r="AF8068" i="5"/>
  <c r="AF8069" i="5"/>
  <c r="AF8070" i="5"/>
  <c r="AF8071" i="5"/>
  <c r="AF8072" i="5"/>
  <c r="AF8073" i="5"/>
  <c r="AF8074" i="5"/>
  <c r="AF8075" i="5"/>
  <c r="AF8076" i="5"/>
  <c r="AF8077" i="5"/>
  <c r="AF8078" i="5"/>
  <c r="AF8079" i="5"/>
  <c r="AF8080" i="5"/>
  <c r="AF8081" i="5"/>
  <c r="AF8082" i="5"/>
  <c r="AF8083" i="5"/>
  <c r="AF8084" i="5"/>
  <c r="AF8085" i="5"/>
  <c r="AF8086" i="5"/>
  <c r="AF8087" i="5"/>
  <c r="AF8088" i="5"/>
  <c r="AF8089" i="5"/>
  <c r="AF8090" i="5"/>
  <c r="AF8091" i="5"/>
  <c r="AF8092" i="5"/>
  <c r="AF8093" i="5"/>
  <c r="AF8094" i="5"/>
  <c r="AF8095" i="5"/>
  <c r="AF8096" i="5"/>
  <c r="AF8097" i="5"/>
  <c r="AF8098" i="5"/>
  <c r="AF8099" i="5"/>
  <c r="AF8100" i="5"/>
  <c r="AF8101" i="5"/>
  <c r="AF8102" i="5"/>
  <c r="AF8103" i="5"/>
  <c r="AF8104" i="5"/>
  <c r="AF8105" i="5"/>
  <c r="AF8106" i="5"/>
  <c r="AF8107" i="5"/>
  <c r="AF8108" i="5"/>
  <c r="AF8109" i="5"/>
  <c r="AF8110" i="5"/>
  <c r="AF8111" i="5"/>
  <c r="AF8112" i="5"/>
  <c r="AF8113" i="5"/>
  <c r="AF8114" i="5"/>
  <c r="AF8115" i="5"/>
  <c r="AF8116" i="5"/>
  <c r="AF8117" i="5"/>
  <c r="AF8118" i="5"/>
  <c r="AF8119" i="5"/>
  <c r="AF8120" i="5"/>
  <c r="AF8121" i="5"/>
  <c r="AF8122" i="5"/>
  <c r="AF8123" i="5"/>
  <c r="AF8124" i="5"/>
  <c r="AF8125" i="5"/>
  <c r="AF8126" i="5"/>
  <c r="AF8127" i="5"/>
  <c r="AF8128" i="5"/>
  <c r="AF8129" i="5"/>
  <c r="AF8130" i="5"/>
  <c r="AF8131" i="5"/>
  <c r="AF8132" i="5"/>
  <c r="AF8133" i="5"/>
  <c r="AF8134" i="5"/>
  <c r="AF8135" i="5"/>
  <c r="AF8136" i="5"/>
  <c r="AF8137" i="5"/>
  <c r="AF8138" i="5"/>
  <c r="AF8139" i="5"/>
  <c r="AF8140" i="5"/>
  <c r="AF8141" i="5"/>
  <c r="AF8142" i="5"/>
  <c r="AF8143" i="5"/>
  <c r="AF8144" i="5"/>
  <c r="AF8145" i="5"/>
  <c r="AF8146" i="5"/>
  <c r="AF8147" i="5"/>
  <c r="AF8148" i="5"/>
  <c r="AF8149" i="5"/>
  <c r="AF8150" i="5"/>
  <c r="AF8151" i="5"/>
  <c r="AF8152" i="5"/>
  <c r="AF8153" i="5"/>
  <c r="AF8154" i="5"/>
  <c r="AF8155" i="5"/>
  <c r="AF8156" i="5"/>
  <c r="AF8157" i="5"/>
  <c r="AF8158" i="5"/>
  <c r="AF8159" i="5"/>
  <c r="AF8160" i="5"/>
  <c r="AF8161" i="5"/>
  <c r="AF8162" i="5"/>
  <c r="AF8163" i="5"/>
  <c r="AF8164" i="5"/>
  <c r="AF8165" i="5"/>
  <c r="AF8166" i="5"/>
  <c r="AF8167" i="5"/>
  <c r="AF8168" i="5"/>
  <c r="AF8169" i="5"/>
  <c r="AF8170" i="5"/>
  <c r="AF8171" i="5"/>
  <c r="AF8172" i="5"/>
  <c r="AF8173" i="5"/>
  <c r="AF8174" i="5"/>
  <c r="AF8175" i="5"/>
  <c r="AF8176" i="5"/>
  <c r="AF8177" i="5"/>
  <c r="AF8178" i="5"/>
  <c r="AF8179" i="5"/>
  <c r="AF8180" i="5"/>
  <c r="AF8181" i="5"/>
  <c r="AF8182" i="5"/>
  <c r="AF8183" i="5"/>
  <c r="AF8184" i="5"/>
  <c r="AF8185" i="5"/>
  <c r="AF8186" i="5"/>
  <c r="AF8187" i="5"/>
  <c r="AF8188" i="5"/>
  <c r="AF8189" i="5"/>
  <c r="AF8190" i="5"/>
  <c r="AF8191" i="5"/>
  <c r="AF8192" i="5"/>
  <c r="AF8193" i="5"/>
  <c r="AF8194" i="5"/>
  <c r="AF8195" i="5"/>
  <c r="AF8196" i="5"/>
  <c r="AF8197" i="5"/>
  <c r="AF8198" i="5"/>
  <c r="AF8199" i="5"/>
  <c r="AF8200" i="5"/>
  <c r="AF8201" i="5"/>
  <c r="AF8202" i="5"/>
  <c r="AF8203" i="5"/>
  <c r="AF8204" i="5"/>
  <c r="AF8205" i="5"/>
  <c r="AF8206" i="5"/>
  <c r="AF8207" i="5"/>
  <c r="AF8208" i="5"/>
  <c r="AF8209" i="5"/>
  <c r="AF8210" i="5"/>
  <c r="AF8211" i="5"/>
  <c r="AF8212" i="5"/>
  <c r="AF8213" i="5"/>
  <c r="AF8214" i="5"/>
  <c r="AF8215" i="5"/>
  <c r="AF8216" i="5"/>
  <c r="AF8217" i="5"/>
  <c r="AF8218" i="5"/>
  <c r="AF8219" i="5"/>
  <c r="AF8220" i="5"/>
  <c r="AF8221" i="5"/>
  <c r="AF8222" i="5"/>
  <c r="AF8223" i="5"/>
  <c r="AF8224" i="5"/>
  <c r="AF8225" i="5"/>
  <c r="AF8226" i="5"/>
  <c r="AF8227" i="5"/>
  <c r="AF8228" i="5"/>
  <c r="AF8229" i="5"/>
  <c r="AF8230" i="5"/>
  <c r="AF8231" i="5"/>
  <c r="AF8232" i="5"/>
  <c r="AF8233" i="5"/>
  <c r="AF8234" i="5"/>
  <c r="AF8235" i="5"/>
  <c r="AF8236" i="5"/>
  <c r="AF8237" i="5"/>
  <c r="AF8238" i="5"/>
  <c r="AF8239" i="5"/>
  <c r="AF8240" i="5"/>
  <c r="AF8241" i="5"/>
  <c r="AF8242" i="5"/>
  <c r="AF8243" i="5"/>
  <c r="AF8244" i="5"/>
  <c r="AF8245" i="5"/>
  <c r="AF8246" i="5"/>
  <c r="AF8247" i="5"/>
  <c r="AF8248" i="5"/>
  <c r="AF8249" i="5"/>
  <c r="AF8250" i="5"/>
  <c r="AF8251" i="5"/>
  <c r="AF8252" i="5"/>
  <c r="AF8253" i="5"/>
  <c r="AF8254" i="5"/>
  <c r="AF8255" i="5"/>
  <c r="AF8256" i="5"/>
  <c r="AF8257" i="5"/>
  <c r="AF8258" i="5"/>
  <c r="AF8259" i="5"/>
  <c r="AF8260" i="5"/>
  <c r="AF8261" i="5"/>
  <c r="AF8262" i="5"/>
  <c r="AF8263" i="5"/>
  <c r="AF8264" i="5"/>
  <c r="AF8265" i="5"/>
  <c r="AF8266" i="5"/>
  <c r="AF8267" i="5"/>
  <c r="AF8268" i="5"/>
  <c r="AF8269" i="5"/>
  <c r="AF8270" i="5"/>
  <c r="AF8271" i="5"/>
  <c r="AF8272" i="5"/>
  <c r="AF8273" i="5"/>
  <c r="AF8274" i="5"/>
  <c r="AF8275" i="5"/>
  <c r="AF8276" i="5"/>
  <c r="AF8277" i="5"/>
  <c r="AF8278" i="5"/>
  <c r="AF8279" i="5"/>
  <c r="AF8280" i="5"/>
  <c r="AF8281" i="5"/>
  <c r="AF8282" i="5"/>
  <c r="AF8283" i="5"/>
  <c r="AF8284" i="5"/>
  <c r="AF8285" i="5"/>
  <c r="AF8286" i="5"/>
  <c r="AF8287" i="5"/>
  <c r="AF8288" i="5"/>
  <c r="AF8289" i="5"/>
  <c r="AF8290" i="5"/>
  <c r="AF8291" i="5"/>
  <c r="AF8292" i="5"/>
  <c r="AF8293" i="5"/>
  <c r="AF8294" i="5"/>
  <c r="AF8295" i="5"/>
  <c r="AF8296" i="5"/>
  <c r="AF8297" i="5"/>
  <c r="AF8298" i="5"/>
  <c r="AF8299" i="5"/>
  <c r="AF8300" i="5"/>
  <c r="AF8301" i="5"/>
  <c r="AF8302" i="5"/>
  <c r="AF8303" i="5"/>
  <c r="AF8304" i="5"/>
  <c r="AF8305" i="5"/>
  <c r="AF8306" i="5"/>
  <c r="AF8307" i="5"/>
  <c r="AF8308" i="5"/>
  <c r="AF8309" i="5"/>
  <c r="AF8310" i="5"/>
  <c r="AF8311" i="5"/>
  <c r="AF8312" i="5"/>
  <c r="AF8313" i="5"/>
  <c r="AF8314" i="5"/>
  <c r="AF8315" i="5"/>
  <c r="AF8316" i="5"/>
  <c r="AF8317" i="5"/>
  <c r="AF8318" i="5"/>
  <c r="AF8319" i="5"/>
  <c r="AF8320" i="5"/>
  <c r="AF8321" i="5"/>
  <c r="AF8322" i="5"/>
  <c r="AF8323" i="5"/>
  <c r="AF8324" i="5"/>
  <c r="AF8325" i="5"/>
  <c r="AF8326" i="5"/>
  <c r="AF8327" i="5"/>
  <c r="AF8328" i="5"/>
  <c r="AF8329" i="5"/>
  <c r="AF8330" i="5"/>
  <c r="AF8331" i="5"/>
  <c r="AF8332" i="5"/>
  <c r="AF8333" i="5"/>
  <c r="AF8334" i="5"/>
  <c r="AF8335" i="5"/>
  <c r="AF8336" i="5"/>
  <c r="AF8337" i="5"/>
  <c r="AF8338" i="5"/>
  <c r="AF8339" i="5"/>
  <c r="AF8340" i="5"/>
  <c r="AF8341" i="5"/>
  <c r="AF8342" i="5"/>
  <c r="AF8343" i="5"/>
  <c r="AF8344" i="5"/>
  <c r="AF8345" i="5"/>
  <c r="AF8346" i="5"/>
  <c r="AF8347" i="5"/>
  <c r="AF8348" i="5"/>
  <c r="AF8349" i="5"/>
  <c r="AF8350" i="5"/>
  <c r="AF8351" i="5"/>
  <c r="AF8352" i="5"/>
  <c r="AF8353" i="5"/>
  <c r="AF8354" i="5"/>
  <c r="AF8355" i="5"/>
  <c r="AF8356" i="5"/>
  <c r="AF8357" i="5"/>
  <c r="AF8358" i="5"/>
  <c r="AF8359" i="5"/>
  <c r="AF8360" i="5"/>
  <c r="AF8361" i="5"/>
  <c r="AF8362" i="5"/>
  <c r="AF8363" i="5"/>
  <c r="AF8364" i="5"/>
  <c r="AF8365" i="5"/>
  <c r="AF8366" i="5"/>
  <c r="AF8367" i="5"/>
  <c r="AF8368" i="5"/>
  <c r="AF8369" i="5"/>
  <c r="AF8370" i="5"/>
  <c r="AF8371" i="5"/>
  <c r="AF8372" i="5"/>
  <c r="AF8373" i="5"/>
  <c r="AF8374" i="5"/>
  <c r="AF8375" i="5"/>
  <c r="AF8376" i="5"/>
  <c r="AF8377" i="5"/>
  <c r="AF8378" i="5"/>
  <c r="AF8379" i="5"/>
  <c r="AF8380" i="5"/>
  <c r="AF8381" i="5"/>
  <c r="AF8382" i="5"/>
  <c r="AF8383" i="5"/>
  <c r="AF8384" i="5"/>
  <c r="AF8385" i="5"/>
  <c r="AF8386" i="5"/>
  <c r="AF8387" i="5"/>
  <c r="AF8388" i="5"/>
  <c r="AF8389" i="5"/>
  <c r="AF8390" i="5"/>
  <c r="AF8391" i="5"/>
  <c r="AF8392" i="5"/>
  <c r="AF8393" i="5"/>
  <c r="AF8394" i="5"/>
  <c r="AF8395" i="5"/>
  <c r="AF8396" i="5"/>
  <c r="AF8397" i="5"/>
  <c r="AF8398" i="5"/>
  <c r="AF8399" i="5"/>
  <c r="AF8400" i="5"/>
  <c r="AF8401" i="5"/>
  <c r="AF8402" i="5"/>
  <c r="AF8403" i="5"/>
  <c r="AF8404" i="5"/>
  <c r="AF8405" i="5"/>
  <c r="AF8406" i="5"/>
  <c r="AF8407" i="5"/>
  <c r="AF8408" i="5"/>
  <c r="AF8409" i="5"/>
  <c r="AF8410" i="5"/>
  <c r="AF8411" i="5"/>
  <c r="AF8412" i="5"/>
  <c r="AF8413" i="5"/>
  <c r="AF8414" i="5"/>
  <c r="AF8415" i="5"/>
  <c r="AF8416" i="5"/>
  <c r="AF8417" i="5"/>
  <c r="AF8418" i="5"/>
  <c r="AF8419" i="5"/>
  <c r="AF8420" i="5"/>
  <c r="AF8421" i="5"/>
  <c r="AF8422" i="5"/>
  <c r="AF8423" i="5"/>
  <c r="AF8424" i="5"/>
  <c r="AF8425" i="5"/>
  <c r="AF8426" i="5"/>
  <c r="AF8427" i="5"/>
  <c r="AF8428" i="5"/>
  <c r="AF8429" i="5"/>
  <c r="AF8430" i="5"/>
  <c r="AF8431" i="5"/>
  <c r="AF8432" i="5"/>
  <c r="AF8433" i="5"/>
  <c r="AF8434" i="5"/>
  <c r="AF8435" i="5"/>
  <c r="AF8436" i="5"/>
  <c r="AF8437" i="5"/>
  <c r="AF8438" i="5"/>
  <c r="AF8439" i="5"/>
  <c r="AF8440" i="5"/>
  <c r="AF8441" i="5"/>
  <c r="AF8442" i="5"/>
  <c r="AF8443" i="5"/>
  <c r="AF8444" i="5"/>
  <c r="AF8445" i="5"/>
  <c r="AF8446" i="5"/>
  <c r="AF8447" i="5"/>
  <c r="AF8448" i="5"/>
  <c r="AF8449" i="5"/>
  <c r="AF8450" i="5"/>
  <c r="AF8451" i="5"/>
  <c r="AF8452" i="5"/>
  <c r="AF8453" i="5"/>
  <c r="AF8454" i="5"/>
  <c r="AF8455" i="5"/>
  <c r="AF8456" i="5"/>
  <c r="AF8457" i="5"/>
  <c r="AF8458" i="5"/>
  <c r="AE2" i="5"/>
  <c r="AE3" i="5"/>
  <c r="AE4" i="5"/>
  <c r="AE5" i="5"/>
  <c r="AE6" i="5"/>
  <c r="AE7" i="5"/>
  <c r="AE8" i="5"/>
  <c r="AE9" i="5"/>
  <c r="AE10" i="5"/>
  <c r="AE11" i="5"/>
  <c r="AE12" i="5"/>
  <c r="AE13" i="5"/>
  <c r="AE14" i="5"/>
  <c r="AE15" i="5"/>
  <c r="AE16" i="5"/>
  <c r="AE17" i="5"/>
  <c r="AE18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52" i="5"/>
  <c r="AE53" i="5"/>
  <c r="AE54" i="5"/>
  <c r="AE55" i="5"/>
  <c r="AE56" i="5"/>
  <c r="AE57" i="5"/>
  <c r="AE58" i="5"/>
  <c r="AE59" i="5"/>
  <c r="AE60" i="5"/>
  <c r="AE61" i="5"/>
  <c r="AE62" i="5"/>
  <c r="AE63" i="5"/>
  <c r="AE64" i="5"/>
  <c r="AE65" i="5"/>
  <c r="AE66" i="5"/>
  <c r="AE67" i="5"/>
  <c r="AE68" i="5"/>
  <c r="AE69" i="5"/>
  <c r="AE70" i="5"/>
  <c r="AE71" i="5"/>
  <c r="AE72" i="5"/>
  <c r="AE73" i="5"/>
  <c r="AE74" i="5"/>
  <c r="AE75" i="5"/>
  <c r="AE76" i="5"/>
  <c r="AE77" i="5"/>
  <c r="AE78" i="5"/>
  <c r="AE79" i="5"/>
  <c r="AE80" i="5"/>
  <c r="AE81" i="5"/>
  <c r="AE82" i="5"/>
  <c r="AE83" i="5"/>
  <c r="AE84" i="5"/>
  <c r="AE85" i="5"/>
  <c r="AE86" i="5"/>
  <c r="AE87" i="5"/>
  <c r="AE88" i="5"/>
  <c r="AE89" i="5"/>
  <c r="AE90" i="5"/>
  <c r="AE91" i="5"/>
  <c r="AE92" i="5"/>
  <c r="AE93" i="5"/>
  <c r="AE94" i="5"/>
  <c r="AE95" i="5"/>
  <c r="AE96" i="5"/>
  <c r="AE97" i="5"/>
  <c r="AE98" i="5"/>
  <c r="AE99" i="5"/>
  <c r="AE100" i="5"/>
  <c r="AE101" i="5"/>
  <c r="AE102" i="5"/>
  <c r="AE103" i="5"/>
  <c r="AE104" i="5"/>
  <c r="AE105" i="5"/>
  <c r="AE106" i="5"/>
  <c r="AE107" i="5"/>
  <c r="AE108" i="5"/>
  <c r="AE109" i="5"/>
  <c r="AE110" i="5"/>
  <c r="AE111" i="5"/>
  <c r="AE112" i="5"/>
  <c r="AE113" i="5"/>
  <c r="AE114" i="5"/>
  <c r="AE115" i="5"/>
  <c r="AE116" i="5"/>
  <c r="AE117" i="5"/>
  <c r="AE118" i="5"/>
  <c r="AE119" i="5"/>
  <c r="AE120" i="5"/>
  <c r="AE121" i="5"/>
  <c r="AE122" i="5"/>
  <c r="AE123" i="5"/>
  <c r="AE124" i="5"/>
  <c r="AE125" i="5"/>
  <c r="AE126" i="5"/>
  <c r="AE127" i="5"/>
  <c r="AE128" i="5"/>
  <c r="AE129" i="5"/>
  <c r="AE130" i="5"/>
  <c r="AE131" i="5"/>
  <c r="AE132" i="5"/>
  <c r="AE133" i="5"/>
  <c r="AE134" i="5"/>
  <c r="AE135" i="5"/>
  <c r="AE136" i="5"/>
  <c r="AE137" i="5"/>
  <c r="AE138" i="5"/>
  <c r="AE139" i="5"/>
  <c r="AE140" i="5"/>
  <c r="AE141" i="5"/>
  <c r="AE142" i="5"/>
  <c r="AE143" i="5"/>
  <c r="AE144" i="5"/>
  <c r="AE145" i="5"/>
  <c r="AE146" i="5"/>
  <c r="AE147" i="5"/>
  <c r="AE148" i="5"/>
  <c r="AE149" i="5"/>
  <c r="AE150" i="5"/>
  <c r="AE151" i="5"/>
  <c r="AE152" i="5"/>
  <c r="AE153" i="5"/>
  <c r="AE154" i="5"/>
  <c r="AE155" i="5"/>
  <c r="AE156" i="5"/>
  <c r="AE157" i="5"/>
  <c r="AE158" i="5"/>
  <c r="AE159" i="5"/>
  <c r="AE160" i="5"/>
  <c r="AE161" i="5"/>
  <c r="AE162" i="5"/>
  <c r="AE163" i="5"/>
  <c r="AE164" i="5"/>
  <c r="AE165" i="5"/>
  <c r="AE166" i="5"/>
  <c r="AE167" i="5"/>
  <c r="AE168" i="5"/>
  <c r="AE169" i="5"/>
  <c r="AE170" i="5"/>
  <c r="AE171" i="5"/>
  <c r="AE172" i="5"/>
  <c r="AE173" i="5"/>
  <c r="AE174" i="5"/>
  <c r="AE175" i="5"/>
  <c r="AE176" i="5"/>
  <c r="AE177" i="5"/>
  <c r="AE178" i="5"/>
  <c r="AE179" i="5"/>
  <c r="AE180" i="5"/>
  <c r="AE181" i="5"/>
  <c r="AE182" i="5"/>
  <c r="AE183" i="5"/>
  <c r="AE184" i="5"/>
  <c r="AE185" i="5"/>
  <c r="AE186" i="5"/>
  <c r="AE187" i="5"/>
  <c r="AE188" i="5"/>
  <c r="AE189" i="5"/>
  <c r="AE190" i="5"/>
  <c r="AE191" i="5"/>
  <c r="AE192" i="5"/>
  <c r="AE193" i="5"/>
  <c r="AE194" i="5"/>
  <c r="AE195" i="5"/>
  <c r="AE196" i="5"/>
  <c r="AE197" i="5"/>
  <c r="AE198" i="5"/>
  <c r="AE199" i="5"/>
  <c r="AE200" i="5"/>
  <c r="AE201" i="5"/>
  <c r="AE202" i="5"/>
  <c r="AE203" i="5"/>
  <c r="AE204" i="5"/>
  <c r="AE205" i="5"/>
  <c r="AE206" i="5"/>
  <c r="AE207" i="5"/>
  <c r="AE208" i="5"/>
  <c r="AE209" i="5"/>
  <c r="AE210" i="5"/>
  <c r="AE211" i="5"/>
  <c r="AE212" i="5"/>
  <c r="AE213" i="5"/>
  <c r="AE214" i="5"/>
  <c r="AE215" i="5"/>
  <c r="AE216" i="5"/>
  <c r="AE217" i="5"/>
  <c r="AE218" i="5"/>
  <c r="AE219" i="5"/>
  <c r="AE220" i="5"/>
  <c r="AE221" i="5"/>
  <c r="AE222" i="5"/>
  <c r="AE223" i="5"/>
  <c r="AE224" i="5"/>
  <c r="AE225" i="5"/>
  <c r="AE226" i="5"/>
  <c r="AE227" i="5"/>
  <c r="AE228" i="5"/>
  <c r="AE229" i="5"/>
  <c r="AE230" i="5"/>
  <c r="AE231" i="5"/>
  <c r="AE232" i="5"/>
  <c r="AE233" i="5"/>
  <c r="AE234" i="5"/>
  <c r="AE235" i="5"/>
  <c r="AE236" i="5"/>
  <c r="AE237" i="5"/>
  <c r="AE238" i="5"/>
  <c r="AE239" i="5"/>
  <c r="AE240" i="5"/>
  <c r="AE241" i="5"/>
  <c r="AE242" i="5"/>
  <c r="AE243" i="5"/>
  <c r="AE244" i="5"/>
  <c r="AE245" i="5"/>
  <c r="AE246" i="5"/>
  <c r="AE247" i="5"/>
  <c r="AE248" i="5"/>
  <c r="AE249" i="5"/>
  <c r="AE250" i="5"/>
  <c r="AE251" i="5"/>
  <c r="AE252" i="5"/>
  <c r="AE253" i="5"/>
  <c r="AE254" i="5"/>
  <c r="AE255" i="5"/>
  <c r="AE256" i="5"/>
  <c r="AE257" i="5"/>
  <c r="AE258" i="5"/>
  <c r="AE259" i="5"/>
  <c r="AE260" i="5"/>
  <c r="AE261" i="5"/>
  <c r="AE262" i="5"/>
  <c r="AE263" i="5"/>
  <c r="AE264" i="5"/>
  <c r="AE265" i="5"/>
  <c r="AE266" i="5"/>
  <c r="AE267" i="5"/>
  <c r="AE268" i="5"/>
  <c r="AE269" i="5"/>
  <c r="AE270" i="5"/>
  <c r="AE271" i="5"/>
  <c r="AE272" i="5"/>
  <c r="AE273" i="5"/>
  <c r="AE274" i="5"/>
  <c r="AE275" i="5"/>
  <c r="AE276" i="5"/>
  <c r="AE277" i="5"/>
  <c r="AE278" i="5"/>
  <c r="AE279" i="5"/>
  <c r="AE280" i="5"/>
  <c r="AE281" i="5"/>
  <c r="AE282" i="5"/>
  <c r="AE283" i="5"/>
  <c r="AE284" i="5"/>
  <c r="AE285" i="5"/>
  <c r="AE286" i="5"/>
  <c r="AE287" i="5"/>
  <c r="AE288" i="5"/>
  <c r="AE289" i="5"/>
  <c r="AE290" i="5"/>
  <c r="AE291" i="5"/>
  <c r="AE292" i="5"/>
  <c r="AE293" i="5"/>
  <c r="AE294" i="5"/>
  <c r="AE295" i="5"/>
  <c r="AE296" i="5"/>
  <c r="AE297" i="5"/>
  <c r="AE298" i="5"/>
  <c r="AE299" i="5"/>
  <c r="AE300" i="5"/>
  <c r="AE301" i="5"/>
  <c r="AE302" i="5"/>
  <c r="AE303" i="5"/>
  <c r="AE304" i="5"/>
  <c r="AE305" i="5"/>
  <c r="AE306" i="5"/>
  <c r="AE307" i="5"/>
  <c r="AE308" i="5"/>
  <c r="AE309" i="5"/>
  <c r="AE310" i="5"/>
  <c r="AE311" i="5"/>
  <c r="AE312" i="5"/>
  <c r="AE313" i="5"/>
  <c r="AE314" i="5"/>
  <c r="AE315" i="5"/>
  <c r="AE316" i="5"/>
  <c r="AE317" i="5"/>
  <c r="AE318" i="5"/>
  <c r="AE319" i="5"/>
  <c r="AE320" i="5"/>
  <c r="AE321" i="5"/>
  <c r="AE322" i="5"/>
  <c r="AE323" i="5"/>
  <c r="AE324" i="5"/>
  <c r="AE325" i="5"/>
  <c r="AE326" i="5"/>
  <c r="AE327" i="5"/>
  <c r="AE328" i="5"/>
  <c r="AE329" i="5"/>
  <c r="AE330" i="5"/>
  <c r="AE331" i="5"/>
  <c r="AE332" i="5"/>
  <c r="AE333" i="5"/>
  <c r="AE334" i="5"/>
  <c r="AE335" i="5"/>
  <c r="AE336" i="5"/>
  <c r="AE337" i="5"/>
  <c r="AE338" i="5"/>
  <c r="AE339" i="5"/>
  <c r="AE340" i="5"/>
  <c r="AE341" i="5"/>
  <c r="AE342" i="5"/>
  <c r="AE343" i="5"/>
  <c r="AE344" i="5"/>
  <c r="AE345" i="5"/>
  <c r="AE346" i="5"/>
  <c r="AE347" i="5"/>
  <c r="AE348" i="5"/>
  <c r="AE349" i="5"/>
  <c r="AE350" i="5"/>
  <c r="AE351" i="5"/>
  <c r="AE352" i="5"/>
  <c r="AE353" i="5"/>
  <c r="AE354" i="5"/>
  <c r="AE355" i="5"/>
  <c r="AE356" i="5"/>
  <c r="AE357" i="5"/>
  <c r="AE358" i="5"/>
  <c r="AE359" i="5"/>
  <c r="AE360" i="5"/>
  <c r="AE361" i="5"/>
  <c r="AE362" i="5"/>
  <c r="AE363" i="5"/>
  <c r="AE364" i="5"/>
  <c r="AE365" i="5"/>
  <c r="AE366" i="5"/>
  <c r="AE367" i="5"/>
  <c r="AE368" i="5"/>
  <c r="AE369" i="5"/>
  <c r="AE370" i="5"/>
  <c r="AE371" i="5"/>
  <c r="AE372" i="5"/>
  <c r="AE373" i="5"/>
  <c r="AE374" i="5"/>
  <c r="AE375" i="5"/>
  <c r="AE376" i="5"/>
  <c r="AE377" i="5"/>
  <c r="AE378" i="5"/>
  <c r="AE379" i="5"/>
  <c r="AE380" i="5"/>
  <c r="AE381" i="5"/>
  <c r="AE382" i="5"/>
  <c r="AE383" i="5"/>
  <c r="AE384" i="5"/>
  <c r="AE385" i="5"/>
  <c r="AE386" i="5"/>
  <c r="AE387" i="5"/>
  <c r="AE388" i="5"/>
  <c r="AE389" i="5"/>
  <c r="AE390" i="5"/>
  <c r="AE391" i="5"/>
  <c r="AE392" i="5"/>
  <c r="AE393" i="5"/>
  <c r="AE394" i="5"/>
  <c r="AE395" i="5"/>
  <c r="AE396" i="5"/>
  <c r="AE397" i="5"/>
  <c r="AE398" i="5"/>
  <c r="AE399" i="5"/>
  <c r="AE400" i="5"/>
  <c r="AE401" i="5"/>
  <c r="AE402" i="5"/>
  <c r="AE403" i="5"/>
  <c r="AE404" i="5"/>
  <c r="AE405" i="5"/>
  <c r="AE406" i="5"/>
  <c r="AE407" i="5"/>
  <c r="AE408" i="5"/>
  <c r="AE409" i="5"/>
  <c r="AE410" i="5"/>
  <c r="AE411" i="5"/>
  <c r="AE412" i="5"/>
  <c r="AE413" i="5"/>
  <c r="AE414" i="5"/>
  <c r="AE415" i="5"/>
  <c r="AE416" i="5"/>
  <c r="AE417" i="5"/>
  <c r="AE418" i="5"/>
  <c r="AE419" i="5"/>
  <c r="AE420" i="5"/>
  <c r="AE421" i="5"/>
  <c r="AE422" i="5"/>
  <c r="AE423" i="5"/>
  <c r="AE424" i="5"/>
  <c r="AE425" i="5"/>
  <c r="AE426" i="5"/>
  <c r="AE427" i="5"/>
  <c r="AE428" i="5"/>
  <c r="AE429" i="5"/>
  <c r="AE430" i="5"/>
  <c r="AE431" i="5"/>
  <c r="AE432" i="5"/>
  <c r="AE433" i="5"/>
  <c r="AE434" i="5"/>
  <c r="AE435" i="5"/>
  <c r="AE436" i="5"/>
  <c r="AE437" i="5"/>
  <c r="AE438" i="5"/>
  <c r="AE439" i="5"/>
  <c r="AE440" i="5"/>
  <c r="AE441" i="5"/>
  <c r="AE442" i="5"/>
  <c r="AE443" i="5"/>
  <c r="AE444" i="5"/>
  <c r="AE445" i="5"/>
  <c r="AE446" i="5"/>
  <c r="AE447" i="5"/>
  <c r="AE448" i="5"/>
  <c r="AE449" i="5"/>
  <c r="AE450" i="5"/>
  <c r="AE451" i="5"/>
  <c r="AE452" i="5"/>
  <c r="AE453" i="5"/>
  <c r="AE454" i="5"/>
  <c r="AE455" i="5"/>
  <c r="AE456" i="5"/>
  <c r="AE457" i="5"/>
  <c r="AE458" i="5"/>
  <c r="AE459" i="5"/>
  <c r="AE460" i="5"/>
  <c r="AE461" i="5"/>
  <c r="AE462" i="5"/>
  <c r="AE463" i="5"/>
  <c r="AE464" i="5"/>
  <c r="AE465" i="5"/>
  <c r="AE466" i="5"/>
  <c r="AE467" i="5"/>
  <c r="AE468" i="5"/>
  <c r="AE469" i="5"/>
  <c r="AE470" i="5"/>
  <c r="AE471" i="5"/>
  <c r="AE472" i="5"/>
  <c r="AE473" i="5"/>
  <c r="AE474" i="5"/>
  <c r="AE475" i="5"/>
  <c r="AE476" i="5"/>
  <c r="AE477" i="5"/>
  <c r="AE478" i="5"/>
  <c r="AE479" i="5"/>
  <c r="AE480" i="5"/>
  <c r="AE481" i="5"/>
  <c r="AE482" i="5"/>
  <c r="AE483" i="5"/>
  <c r="AE484" i="5"/>
  <c r="AE485" i="5"/>
  <c r="AE486" i="5"/>
  <c r="AE487" i="5"/>
  <c r="AE488" i="5"/>
  <c r="AE489" i="5"/>
  <c r="AE490" i="5"/>
  <c r="AE491" i="5"/>
  <c r="AE492" i="5"/>
  <c r="AE493" i="5"/>
  <c r="AE494" i="5"/>
  <c r="AE495" i="5"/>
  <c r="AE496" i="5"/>
  <c r="AE497" i="5"/>
  <c r="AE498" i="5"/>
  <c r="AE499" i="5"/>
  <c r="AE500" i="5"/>
  <c r="AE501" i="5"/>
  <c r="AE502" i="5"/>
  <c r="AE503" i="5"/>
  <c r="AE504" i="5"/>
  <c r="AE505" i="5"/>
  <c r="AE506" i="5"/>
  <c r="AE507" i="5"/>
  <c r="AE508" i="5"/>
  <c r="AE509" i="5"/>
  <c r="AE510" i="5"/>
  <c r="AE511" i="5"/>
  <c r="AE512" i="5"/>
  <c r="AE513" i="5"/>
  <c r="AE514" i="5"/>
  <c r="AE515" i="5"/>
  <c r="AE516" i="5"/>
  <c r="AE517" i="5"/>
  <c r="AE518" i="5"/>
  <c r="AE519" i="5"/>
  <c r="AE520" i="5"/>
  <c r="AE521" i="5"/>
  <c r="AE522" i="5"/>
  <c r="AE523" i="5"/>
  <c r="AE524" i="5"/>
  <c r="AE525" i="5"/>
  <c r="AE526" i="5"/>
  <c r="AE527" i="5"/>
  <c r="AE528" i="5"/>
  <c r="AE529" i="5"/>
  <c r="AE530" i="5"/>
  <c r="AE531" i="5"/>
  <c r="AE532" i="5"/>
  <c r="AE533" i="5"/>
  <c r="AE534" i="5"/>
  <c r="AE535" i="5"/>
  <c r="AE536" i="5"/>
  <c r="AE537" i="5"/>
  <c r="AE538" i="5"/>
  <c r="AE539" i="5"/>
  <c r="AE540" i="5"/>
  <c r="AE541" i="5"/>
  <c r="AE542" i="5"/>
  <c r="AE543" i="5"/>
  <c r="AE544" i="5"/>
  <c r="AE545" i="5"/>
  <c r="AE546" i="5"/>
  <c r="AE547" i="5"/>
  <c r="AE548" i="5"/>
  <c r="AE549" i="5"/>
  <c r="AE550" i="5"/>
  <c r="AE551" i="5"/>
  <c r="AE552" i="5"/>
  <c r="AE553" i="5"/>
  <c r="AE554" i="5"/>
  <c r="AE555" i="5"/>
  <c r="AE556" i="5"/>
  <c r="AE557" i="5"/>
  <c r="AE558" i="5"/>
  <c r="AE559" i="5"/>
  <c r="AE560" i="5"/>
  <c r="AE561" i="5"/>
  <c r="AE562" i="5"/>
  <c r="AE563" i="5"/>
  <c r="AE564" i="5"/>
  <c r="AE565" i="5"/>
  <c r="AE566" i="5"/>
  <c r="AE567" i="5"/>
  <c r="AE568" i="5"/>
  <c r="AE569" i="5"/>
  <c r="AE570" i="5"/>
  <c r="AE571" i="5"/>
  <c r="AE572" i="5"/>
  <c r="AE573" i="5"/>
  <c r="AE574" i="5"/>
  <c r="AE575" i="5"/>
  <c r="AE576" i="5"/>
  <c r="AE577" i="5"/>
  <c r="AE578" i="5"/>
  <c r="AE579" i="5"/>
  <c r="AE580" i="5"/>
  <c r="AE581" i="5"/>
  <c r="AE582" i="5"/>
  <c r="AE583" i="5"/>
  <c r="AE584" i="5"/>
  <c r="AE585" i="5"/>
  <c r="AE586" i="5"/>
  <c r="AE587" i="5"/>
  <c r="AE588" i="5"/>
  <c r="AE589" i="5"/>
  <c r="AE590" i="5"/>
  <c r="AE591" i="5"/>
  <c r="AE592" i="5"/>
  <c r="AE593" i="5"/>
  <c r="AE594" i="5"/>
  <c r="AE595" i="5"/>
  <c r="AE596" i="5"/>
  <c r="AE597" i="5"/>
  <c r="AE598" i="5"/>
  <c r="AE599" i="5"/>
  <c r="AE600" i="5"/>
  <c r="AE601" i="5"/>
  <c r="AE602" i="5"/>
  <c r="AE603" i="5"/>
  <c r="AE604" i="5"/>
  <c r="AE605" i="5"/>
  <c r="AE606" i="5"/>
  <c r="AE607" i="5"/>
  <c r="AE608" i="5"/>
  <c r="AE609" i="5"/>
  <c r="AE610" i="5"/>
  <c r="AE611" i="5"/>
  <c r="AE612" i="5"/>
  <c r="AE613" i="5"/>
  <c r="AE614" i="5"/>
  <c r="AE615" i="5"/>
  <c r="AE616" i="5"/>
  <c r="AE617" i="5"/>
  <c r="AE618" i="5"/>
  <c r="AE619" i="5"/>
  <c r="AE620" i="5"/>
  <c r="AE621" i="5"/>
  <c r="AE622" i="5"/>
  <c r="AE623" i="5"/>
  <c r="AE624" i="5"/>
  <c r="AE625" i="5"/>
  <c r="AE626" i="5"/>
  <c r="AE627" i="5"/>
  <c r="AE628" i="5"/>
  <c r="AE629" i="5"/>
  <c r="AE630" i="5"/>
  <c r="AE631" i="5"/>
  <c r="AE632" i="5"/>
  <c r="AE633" i="5"/>
  <c r="AE634" i="5"/>
  <c r="AE635" i="5"/>
  <c r="AE636" i="5"/>
  <c r="AE637" i="5"/>
  <c r="AE638" i="5"/>
  <c r="AE639" i="5"/>
  <c r="AE640" i="5"/>
  <c r="AE641" i="5"/>
  <c r="AE642" i="5"/>
  <c r="AE643" i="5"/>
  <c r="AE644" i="5"/>
  <c r="AE645" i="5"/>
  <c r="AE646" i="5"/>
  <c r="AE647" i="5"/>
  <c r="AE648" i="5"/>
  <c r="AE649" i="5"/>
  <c r="AE650" i="5"/>
  <c r="AE651" i="5"/>
  <c r="AE652" i="5"/>
  <c r="AE653" i="5"/>
  <c r="AE654" i="5"/>
  <c r="AE655" i="5"/>
  <c r="AE656" i="5"/>
  <c r="AE657" i="5"/>
  <c r="AE658" i="5"/>
  <c r="AE659" i="5"/>
  <c r="AE660" i="5"/>
  <c r="AE661" i="5"/>
  <c r="AE662" i="5"/>
  <c r="AE663" i="5"/>
  <c r="AE664" i="5"/>
  <c r="AE665" i="5"/>
  <c r="AE666" i="5"/>
  <c r="AE667" i="5"/>
  <c r="AE668" i="5"/>
  <c r="AE669" i="5"/>
  <c r="AE670" i="5"/>
  <c r="AE671" i="5"/>
  <c r="AE672" i="5"/>
  <c r="AE673" i="5"/>
  <c r="AE674" i="5"/>
  <c r="AE675" i="5"/>
  <c r="AE676" i="5"/>
  <c r="AE677" i="5"/>
  <c r="AE678" i="5"/>
  <c r="AE679" i="5"/>
  <c r="AE680" i="5"/>
  <c r="AE681" i="5"/>
  <c r="AE682" i="5"/>
  <c r="AE683" i="5"/>
  <c r="AE684" i="5"/>
  <c r="AE685" i="5"/>
  <c r="AE686" i="5"/>
  <c r="AE687" i="5"/>
  <c r="AE688" i="5"/>
  <c r="AE689" i="5"/>
  <c r="AE690" i="5"/>
  <c r="AE691" i="5"/>
  <c r="AE692" i="5"/>
  <c r="AE693" i="5"/>
  <c r="AE694" i="5"/>
  <c r="AE695" i="5"/>
  <c r="AE696" i="5"/>
  <c r="AE697" i="5"/>
  <c r="AE698" i="5"/>
  <c r="AE699" i="5"/>
  <c r="AE700" i="5"/>
  <c r="AE701" i="5"/>
  <c r="AE702" i="5"/>
  <c r="AE703" i="5"/>
  <c r="AE704" i="5"/>
  <c r="AE705" i="5"/>
  <c r="AE706" i="5"/>
  <c r="AE707" i="5"/>
  <c r="AE708" i="5"/>
  <c r="AE709" i="5"/>
  <c r="AE710" i="5"/>
  <c r="AE711" i="5"/>
  <c r="AE712" i="5"/>
  <c r="AE713" i="5"/>
  <c r="AE714" i="5"/>
  <c r="AE715" i="5"/>
  <c r="AE716" i="5"/>
  <c r="AE717" i="5"/>
  <c r="AE718" i="5"/>
  <c r="AE719" i="5"/>
  <c r="AE720" i="5"/>
  <c r="AE721" i="5"/>
  <c r="AE722" i="5"/>
  <c r="AE723" i="5"/>
  <c r="AE724" i="5"/>
  <c r="AE725" i="5"/>
  <c r="AE726" i="5"/>
  <c r="AE727" i="5"/>
  <c r="AE728" i="5"/>
  <c r="AE729" i="5"/>
  <c r="AE730" i="5"/>
  <c r="AE731" i="5"/>
  <c r="AE732" i="5"/>
  <c r="AE733" i="5"/>
  <c r="AE734" i="5"/>
  <c r="AE735" i="5"/>
  <c r="AE736" i="5"/>
  <c r="AE737" i="5"/>
  <c r="AE738" i="5"/>
  <c r="AE739" i="5"/>
  <c r="AE740" i="5"/>
  <c r="AE741" i="5"/>
  <c r="AE742" i="5"/>
  <c r="AE743" i="5"/>
  <c r="AE744" i="5"/>
  <c r="AE745" i="5"/>
  <c r="AE746" i="5"/>
  <c r="AE747" i="5"/>
  <c r="AE748" i="5"/>
  <c r="AE749" i="5"/>
  <c r="AE750" i="5"/>
  <c r="AE751" i="5"/>
  <c r="AE752" i="5"/>
  <c r="AE753" i="5"/>
  <c r="AE754" i="5"/>
  <c r="AE755" i="5"/>
  <c r="AE756" i="5"/>
  <c r="AE757" i="5"/>
  <c r="AE758" i="5"/>
  <c r="AE759" i="5"/>
  <c r="AE760" i="5"/>
  <c r="AE761" i="5"/>
  <c r="AE762" i="5"/>
  <c r="AE763" i="5"/>
  <c r="AE764" i="5"/>
  <c r="AE765" i="5"/>
  <c r="AE766" i="5"/>
  <c r="AE767" i="5"/>
  <c r="AE768" i="5"/>
  <c r="AE769" i="5"/>
  <c r="AE770" i="5"/>
  <c r="AE771" i="5"/>
  <c r="AE772" i="5"/>
  <c r="AE773" i="5"/>
  <c r="AE774" i="5"/>
  <c r="AE775" i="5"/>
  <c r="AE776" i="5"/>
  <c r="AE777" i="5"/>
  <c r="AE778" i="5"/>
  <c r="AE779" i="5"/>
  <c r="AE780" i="5"/>
  <c r="AE781" i="5"/>
  <c r="AE782" i="5"/>
  <c r="AE783" i="5"/>
  <c r="AE784" i="5"/>
  <c r="AE785" i="5"/>
  <c r="AE786" i="5"/>
  <c r="AE787" i="5"/>
  <c r="AE788" i="5"/>
  <c r="AE789" i="5"/>
  <c r="AE790" i="5"/>
  <c r="AE791" i="5"/>
  <c r="AE792" i="5"/>
  <c r="AE793" i="5"/>
  <c r="AE794" i="5"/>
  <c r="AE795" i="5"/>
  <c r="AE796" i="5"/>
  <c r="AE797" i="5"/>
  <c r="AE798" i="5"/>
  <c r="AE799" i="5"/>
  <c r="AE800" i="5"/>
  <c r="AE801" i="5"/>
  <c r="AE802" i="5"/>
  <c r="AE803" i="5"/>
  <c r="AE804" i="5"/>
  <c r="AE805" i="5"/>
  <c r="AE806" i="5"/>
  <c r="AE807" i="5"/>
  <c r="AE808" i="5"/>
  <c r="AE809" i="5"/>
  <c r="AE810" i="5"/>
  <c r="AE811" i="5"/>
  <c r="AE812" i="5"/>
  <c r="AE813" i="5"/>
  <c r="AE814" i="5"/>
  <c r="AE815" i="5"/>
  <c r="AE816" i="5"/>
  <c r="AE817" i="5"/>
  <c r="AE818" i="5"/>
  <c r="AE819" i="5"/>
  <c r="AE820" i="5"/>
  <c r="AE821" i="5"/>
  <c r="AE822" i="5"/>
  <c r="AE823" i="5"/>
  <c r="AE824" i="5"/>
  <c r="AE825" i="5"/>
  <c r="AE826" i="5"/>
  <c r="AE827" i="5"/>
  <c r="AE828" i="5"/>
  <c r="AE829" i="5"/>
  <c r="AE830" i="5"/>
  <c r="AE831" i="5"/>
  <c r="AE832" i="5"/>
  <c r="AE833" i="5"/>
  <c r="AE834" i="5"/>
  <c r="AE835" i="5"/>
  <c r="AE836" i="5"/>
  <c r="AE837" i="5"/>
  <c r="AE838" i="5"/>
  <c r="AE839" i="5"/>
  <c r="AE840" i="5"/>
  <c r="AE841" i="5"/>
  <c r="AE842" i="5"/>
  <c r="AE843" i="5"/>
  <c r="AE844" i="5"/>
  <c r="AE845" i="5"/>
  <c r="AE846" i="5"/>
  <c r="AE847" i="5"/>
  <c r="AE848" i="5"/>
  <c r="AE849" i="5"/>
  <c r="AE850" i="5"/>
  <c r="AE851" i="5"/>
  <c r="AE852" i="5"/>
  <c r="AE853" i="5"/>
  <c r="AE854" i="5"/>
  <c r="AE855" i="5"/>
  <c r="AE856" i="5"/>
  <c r="AE857" i="5"/>
  <c r="AE858" i="5"/>
  <c r="AE859" i="5"/>
  <c r="AE860" i="5"/>
  <c r="AE861" i="5"/>
  <c r="AE862" i="5"/>
  <c r="AE863" i="5"/>
  <c r="AE864" i="5"/>
  <c r="AE865" i="5"/>
  <c r="AE866" i="5"/>
  <c r="AE867" i="5"/>
  <c r="AE868" i="5"/>
  <c r="AE869" i="5"/>
  <c r="AE870" i="5"/>
  <c r="AE871" i="5"/>
  <c r="AE872" i="5"/>
  <c r="AE873" i="5"/>
  <c r="AE874" i="5"/>
  <c r="AE875" i="5"/>
  <c r="AE876" i="5"/>
  <c r="AE877" i="5"/>
  <c r="AE878" i="5"/>
  <c r="AE879" i="5"/>
  <c r="AE880" i="5"/>
  <c r="AE881" i="5"/>
  <c r="AE882" i="5"/>
  <c r="AE883" i="5"/>
  <c r="AE884" i="5"/>
  <c r="AE885" i="5"/>
  <c r="AE886" i="5"/>
  <c r="AE887" i="5"/>
  <c r="AE888" i="5"/>
  <c r="AE889" i="5"/>
  <c r="AE890" i="5"/>
  <c r="AE891" i="5"/>
  <c r="AE892" i="5"/>
  <c r="AE893" i="5"/>
  <c r="AE894" i="5"/>
  <c r="AE895" i="5"/>
  <c r="AE896" i="5"/>
  <c r="AE897" i="5"/>
  <c r="AE898" i="5"/>
  <c r="AE899" i="5"/>
  <c r="AE900" i="5"/>
  <c r="AE901" i="5"/>
  <c r="AE902" i="5"/>
  <c r="AE903" i="5"/>
  <c r="AE904" i="5"/>
  <c r="AE905" i="5"/>
  <c r="AE906" i="5"/>
  <c r="AE907" i="5"/>
  <c r="AE908" i="5"/>
  <c r="AE909" i="5"/>
  <c r="AE910" i="5"/>
  <c r="AE911" i="5"/>
  <c r="AE912" i="5"/>
  <c r="AE913" i="5"/>
  <c r="AE914" i="5"/>
  <c r="AE915" i="5"/>
  <c r="AE916" i="5"/>
  <c r="AE917" i="5"/>
  <c r="AE918" i="5"/>
  <c r="AE919" i="5"/>
  <c r="AE920" i="5"/>
  <c r="AE921" i="5"/>
  <c r="AE922" i="5"/>
  <c r="AE923" i="5"/>
  <c r="AE924" i="5"/>
  <c r="AE925" i="5"/>
  <c r="AE926" i="5"/>
  <c r="AE927" i="5"/>
  <c r="AE928" i="5"/>
  <c r="AE929" i="5"/>
  <c r="AE930" i="5"/>
  <c r="AE931" i="5"/>
  <c r="AE932" i="5"/>
  <c r="AE933" i="5"/>
  <c r="AE934" i="5"/>
  <c r="AE935" i="5"/>
  <c r="AE936" i="5"/>
  <c r="AE937" i="5"/>
  <c r="AE938" i="5"/>
  <c r="AE939" i="5"/>
  <c r="AE940" i="5"/>
  <c r="AE941" i="5"/>
  <c r="AE942" i="5"/>
  <c r="AE943" i="5"/>
  <c r="AE944" i="5"/>
  <c r="AE945" i="5"/>
  <c r="AE946" i="5"/>
  <c r="AE947" i="5"/>
  <c r="AE948" i="5"/>
  <c r="AE949" i="5"/>
  <c r="AE950" i="5"/>
  <c r="AE951" i="5"/>
  <c r="AE952" i="5"/>
  <c r="AE953" i="5"/>
  <c r="AE954" i="5"/>
  <c r="AE955" i="5"/>
  <c r="AE956" i="5"/>
  <c r="AE957" i="5"/>
  <c r="AE958" i="5"/>
  <c r="AE959" i="5"/>
  <c r="AE960" i="5"/>
  <c r="AE961" i="5"/>
  <c r="AE962" i="5"/>
  <c r="AE963" i="5"/>
  <c r="AE964" i="5"/>
  <c r="AE965" i="5"/>
  <c r="AE966" i="5"/>
  <c r="AE967" i="5"/>
  <c r="AE968" i="5"/>
  <c r="AE969" i="5"/>
  <c r="AE970" i="5"/>
  <c r="AE971" i="5"/>
  <c r="AE972" i="5"/>
  <c r="AE973" i="5"/>
  <c r="AE974" i="5"/>
  <c r="AE975" i="5"/>
  <c r="AE976" i="5"/>
  <c r="AE977" i="5"/>
  <c r="AE978" i="5"/>
  <c r="AE979" i="5"/>
  <c r="AE980" i="5"/>
  <c r="AE981" i="5"/>
  <c r="AE982" i="5"/>
  <c r="AE983" i="5"/>
  <c r="AE984" i="5"/>
  <c r="AE985" i="5"/>
  <c r="AE986" i="5"/>
  <c r="AE987" i="5"/>
  <c r="AE988" i="5"/>
  <c r="AE989" i="5"/>
  <c r="AE990" i="5"/>
  <c r="AE991" i="5"/>
  <c r="AE992" i="5"/>
  <c r="AE993" i="5"/>
  <c r="AE994" i="5"/>
  <c r="AE995" i="5"/>
  <c r="AE996" i="5"/>
  <c r="AE997" i="5"/>
  <c r="AE998" i="5"/>
  <c r="AE999" i="5"/>
  <c r="AE1000" i="5"/>
  <c r="AE1001" i="5"/>
  <c r="AE1002" i="5"/>
  <c r="AE1003" i="5"/>
  <c r="AE1004" i="5"/>
  <c r="AE1005" i="5"/>
  <c r="AE1006" i="5"/>
  <c r="AE1007" i="5"/>
  <c r="AE1008" i="5"/>
  <c r="AE1009" i="5"/>
  <c r="AE1010" i="5"/>
  <c r="AE1011" i="5"/>
  <c r="AE1012" i="5"/>
  <c r="AE1013" i="5"/>
  <c r="AE1014" i="5"/>
  <c r="AE1015" i="5"/>
  <c r="AE1016" i="5"/>
  <c r="AE1017" i="5"/>
  <c r="AE1018" i="5"/>
  <c r="AE1019" i="5"/>
  <c r="AE1020" i="5"/>
  <c r="AE1021" i="5"/>
  <c r="AE1022" i="5"/>
  <c r="AE1023" i="5"/>
  <c r="AE1024" i="5"/>
  <c r="AE1025" i="5"/>
  <c r="AE1026" i="5"/>
  <c r="AE1027" i="5"/>
  <c r="AE1028" i="5"/>
  <c r="AE1029" i="5"/>
  <c r="AE1030" i="5"/>
  <c r="AE1031" i="5"/>
  <c r="AE1032" i="5"/>
  <c r="AE1033" i="5"/>
  <c r="AE1034" i="5"/>
  <c r="AE1035" i="5"/>
  <c r="AE1036" i="5"/>
  <c r="AE1037" i="5"/>
  <c r="AE1038" i="5"/>
  <c r="AE1039" i="5"/>
  <c r="AE1040" i="5"/>
  <c r="AE1041" i="5"/>
  <c r="AE1042" i="5"/>
  <c r="AE1043" i="5"/>
  <c r="AE1044" i="5"/>
  <c r="AE1045" i="5"/>
  <c r="AE1046" i="5"/>
  <c r="AE1047" i="5"/>
  <c r="AE1048" i="5"/>
  <c r="AE1049" i="5"/>
  <c r="AE1050" i="5"/>
  <c r="AE1051" i="5"/>
  <c r="AE1052" i="5"/>
  <c r="AE1053" i="5"/>
  <c r="AE1054" i="5"/>
  <c r="AE1055" i="5"/>
  <c r="AE1056" i="5"/>
  <c r="AE1057" i="5"/>
  <c r="AE1058" i="5"/>
  <c r="AE1059" i="5"/>
  <c r="AE1060" i="5"/>
  <c r="AE1061" i="5"/>
  <c r="AE1062" i="5"/>
  <c r="AE1063" i="5"/>
  <c r="AE1064" i="5"/>
  <c r="AE1065" i="5"/>
  <c r="AE1066" i="5"/>
  <c r="AE1067" i="5"/>
  <c r="AE1068" i="5"/>
  <c r="AE1069" i="5"/>
  <c r="AE1070" i="5"/>
  <c r="AE1071" i="5"/>
  <c r="AE1072" i="5"/>
  <c r="AE1073" i="5"/>
  <c r="AE1074" i="5"/>
  <c r="AE1075" i="5"/>
  <c r="AE1076" i="5"/>
  <c r="AE1077" i="5"/>
  <c r="AE1078" i="5"/>
  <c r="AE1079" i="5"/>
  <c r="AE1080" i="5"/>
  <c r="AE1081" i="5"/>
  <c r="AE1082" i="5"/>
  <c r="AE1083" i="5"/>
  <c r="AE1084" i="5"/>
  <c r="AE1085" i="5"/>
  <c r="AE1086" i="5"/>
  <c r="AE1087" i="5"/>
  <c r="AE1088" i="5"/>
  <c r="AE1089" i="5"/>
  <c r="AE1090" i="5"/>
  <c r="AE1091" i="5"/>
  <c r="AE1092" i="5"/>
  <c r="AE1093" i="5"/>
  <c r="AE1094" i="5"/>
  <c r="AE1095" i="5"/>
  <c r="AE1096" i="5"/>
  <c r="AE1097" i="5"/>
  <c r="AE1098" i="5"/>
  <c r="AE1099" i="5"/>
  <c r="AE1100" i="5"/>
  <c r="AE1101" i="5"/>
  <c r="AE1102" i="5"/>
  <c r="AE1103" i="5"/>
  <c r="AE1104" i="5"/>
  <c r="AE1105" i="5"/>
  <c r="AE1106" i="5"/>
  <c r="AE1107" i="5"/>
  <c r="AE1108" i="5"/>
  <c r="AE1109" i="5"/>
  <c r="AE1110" i="5"/>
  <c r="AE1111" i="5"/>
  <c r="AE1112" i="5"/>
  <c r="AE1113" i="5"/>
  <c r="AE1114" i="5"/>
  <c r="AE1115" i="5"/>
  <c r="AE1116" i="5"/>
  <c r="AE1117" i="5"/>
  <c r="AE1118" i="5"/>
  <c r="AE1119" i="5"/>
  <c r="AE1120" i="5"/>
  <c r="AE1121" i="5"/>
  <c r="AE1122" i="5"/>
  <c r="AE1123" i="5"/>
  <c r="AE1124" i="5"/>
  <c r="AE1125" i="5"/>
  <c r="AE1126" i="5"/>
  <c r="AE1127" i="5"/>
  <c r="AE1128" i="5"/>
  <c r="AE1129" i="5"/>
  <c r="AE1130" i="5"/>
  <c r="AE1131" i="5"/>
  <c r="AE1132" i="5"/>
  <c r="AE1133" i="5"/>
  <c r="AE1134" i="5"/>
  <c r="AE1135" i="5"/>
  <c r="AE1136" i="5"/>
  <c r="AE1137" i="5"/>
  <c r="AE1138" i="5"/>
  <c r="AE1139" i="5"/>
  <c r="AE1140" i="5"/>
  <c r="AE1141" i="5"/>
  <c r="AE1142" i="5"/>
  <c r="AE1143" i="5"/>
  <c r="AE1144" i="5"/>
  <c r="AE1145" i="5"/>
  <c r="AE1146" i="5"/>
  <c r="AE1147" i="5"/>
  <c r="AE1148" i="5"/>
  <c r="AE1149" i="5"/>
  <c r="AE1150" i="5"/>
  <c r="AE1151" i="5"/>
  <c r="AE1152" i="5"/>
  <c r="AE1153" i="5"/>
  <c r="AE1154" i="5"/>
  <c r="AE1155" i="5"/>
  <c r="AE1156" i="5"/>
  <c r="AE1157" i="5"/>
  <c r="AE1158" i="5"/>
  <c r="AE1159" i="5"/>
  <c r="AE1160" i="5"/>
  <c r="AE1161" i="5"/>
  <c r="AE1162" i="5"/>
  <c r="AE1163" i="5"/>
  <c r="AE1164" i="5"/>
  <c r="AE1165" i="5"/>
  <c r="AE1166" i="5"/>
  <c r="AE1167" i="5"/>
  <c r="AE1168" i="5"/>
  <c r="AE1169" i="5"/>
  <c r="AE1170" i="5"/>
  <c r="AE1171" i="5"/>
  <c r="AE1172" i="5"/>
  <c r="AE1173" i="5"/>
  <c r="AE1174" i="5"/>
  <c r="AE1175" i="5"/>
  <c r="AE1176" i="5"/>
  <c r="AE1177" i="5"/>
  <c r="AE1178" i="5"/>
  <c r="AE1179" i="5"/>
  <c r="AE1180" i="5"/>
  <c r="AE1181" i="5"/>
  <c r="AE1182" i="5"/>
  <c r="AE1183" i="5"/>
  <c r="AE1184" i="5"/>
  <c r="AE1185" i="5"/>
  <c r="AE1186" i="5"/>
  <c r="AE1187" i="5"/>
  <c r="AE1188" i="5"/>
  <c r="AE1189" i="5"/>
  <c r="AE1190" i="5"/>
  <c r="AE1191" i="5"/>
  <c r="AE1192" i="5"/>
  <c r="AE1193" i="5"/>
  <c r="AE1194" i="5"/>
  <c r="AE1195" i="5"/>
  <c r="AE1196" i="5"/>
  <c r="AE1197" i="5"/>
  <c r="AE1198" i="5"/>
  <c r="AE1199" i="5"/>
  <c r="AE1200" i="5"/>
  <c r="AE1201" i="5"/>
  <c r="AE1202" i="5"/>
  <c r="AE1203" i="5"/>
  <c r="AE1204" i="5"/>
  <c r="AE1205" i="5"/>
  <c r="AE1206" i="5"/>
  <c r="AE1207" i="5"/>
  <c r="AE1208" i="5"/>
  <c r="AE1209" i="5"/>
  <c r="AE1210" i="5"/>
  <c r="AE1211" i="5"/>
  <c r="AE1212" i="5"/>
  <c r="AE1213" i="5"/>
  <c r="AE1214" i="5"/>
  <c r="AE1215" i="5"/>
  <c r="AE1216" i="5"/>
  <c r="AE1217" i="5"/>
  <c r="AE1218" i="5"/>
  <c r="AE1219" i="5"/>
  <c r="AE1220" i="5"/>
  <c r="AE1221" i="5"/>
  <c r="AE1222" i="5"/>
  <c r="AE1223" i="5"/>
  <c r="AE1224" i="5"/>
  <c r="AE1225" i="5"/>
  <c r="AE1226" i="5"/>
  <c r="AE1227" i="5"/>
  <c r="AE1228" i="5"/>
  <c r="AE1229" i="5"/>
  <c r="AE1230" i="5"/>
  <c r="AE1231" i="5"/>
  <c r="AE1232" i="5"/>
  <c r="AE1233" i="5"/>
  <c r="AE1234" i="5"/>
  <c r="AE1235" i="5"/>
  <c r="AE1236" i="5"/>
  <c r="AE1237" i="5"/>
  <c r="AE1238" i="5"/>
  <c r="AE1239" i="5"/>
  <c r="AE1240" i="5"/>
  <c r="AE1241" i="5"/>
  <c r="AE1242" i="5"/>
  <c r="AE1243" i="5"/>
  <c r="AE1244" i="5"/>
  <c r="AE1245" i="5"/>
  <c r="AE1246" i="5"/>
  <c r="AE1247" i="5"/>
  <c r="AE1248" i="5"/>
  <c r="AE1249" i="5"/>
  <c r="AE1250" i="5"/>
  <c r="AE1251" i="5"/>
  <c r="AE1252" i="5"/>
  <c r="AE1253" i="5"/>
  <c r="AE1254" i="5"/>
  <c r="AE1255" i="5"/>
  <c r="AE1256" i="5"/>
  <c r="AE1257" i="5"/>
  <c r="AE1258" i="5"/>
  <c r="AE1259" i="5"/>
  <c r="AE1260" i="5"/>
  <c r="AE1261" i="5"/>
  <c r="AE1262" i="5"/>
  <c r="AE1263" i="5"/>
  <c r="AE1264" i="5"/>
  <c r="AE1265" i="5"/>
  <c r="AE1266" i="5"/>
  <c r="AE1267" i="5"/>
  <c r="AE1268" i="5"/>
  <c r="AE1269" i="5"/>
  <c r="AE1270" i="5"/>
  <c r="AE1271" i="5"/>
  <c r="AE1272" i="5"/>
  <c r="AE1273" i="5"/>
  <c r="AE1274" i="5"/>
  <c r="AE1275" i="5"/>
  <c r="AE1276" i="5"/>
  <c r="AE1277" i="5"/>
  <c r="AE1278" i="5"/>
  <c r="AE1279" i="5"/>
  <c r="AE1280" i="5"/>
  <c r="AE1281" i="5"/>
  <c r="AE1282" i="5"/>
  <c r="AE1283" i="5"/>
  <c r="AE1284" i="5"/>
  <c r="AE1285" i="5"/>
  <c r="AE1286" i="5"/>
  <c r="AE1287" i="5"/>
  <c r="AE1288" i="5"/>
  <c r="AE1289" i="5"/>
  <c r="AE1290" i="5"/>
  <c r="AE1291" i="5"/>
  <c r="AE1292" i="5"/>
  <c r="AE1293" i="5"/>
  <c r="AE1294" i="5"/>
  <c r="AE1295" i="5"/>
  <c r="AE1296" i="5"/>
  <c r="AE1297" i="5"/>
  <c r="AE1298" i="5"/>
  <c r="AE1299" i="5"/>
  <c r="AE1300" i="5"/>
  <c r="AE1301" i="5"/>
  <c r="AE1302" i="5"/>
  <c r="AE1303" i="5"/>
  <c r="AE1304" i="5"/>
  <c r="AE1305" i="5"/>
  <c r="AE1306" i="5"/>
  <c r="AE1307" i="5"/>
  <c r="AE1308" i="5"/>
  <c r="AE1309" i="5"/>
  <c r="AE1310" i="5"/>
  <c r="AE1311" i="5"/>
  <c r="AE1312" i="5"/>
  <c r="AE1313" i="5"/>
  <c r="AE1314" i="5"/>
  <c r="AE1315" i="5"/>
  <c r="AE1316" i="5"/>
  <c r="AE1317" i="5"/>
  <c r="AE1318" i="5"/>
  <c r="AE1319" i="5"/>
  <c r="AE1320" i="5"/>
  <c r="AE1321" i="5"/>
  <c r="AE1322" i="5"/>
  <c r="AE1323" i="5"/>
  <c r="AE1324" i="5"/>
  <c r="AE1325" i="5"/>
  <c r="AE1326" i="5"/>
  <c r="AE1327" i="5"/>
  <c r="AE1328" i="5"/>
  <c r="AE1329" i="5"/>
  <c r="AE1330" i="5"/>
  <c r="AE1331" i="5"/>
  <c r="AE1332" i="5"/>
  <c r="AE1333" i="5"/>
  <c r="AE1334" i="5"/>
  <c r="AE1335" i="5"/>
  <c r="AE1336" i="5"/>
  <c r="AE1337" i="5"/>
  <c r="AE1338" i="5"/>
  <c r="AE1339" i="5"/>
  <c r="AE1340" i="5"/>
  <c r="AE1341" i="5"/>
  <c r="AE1342" i="5"/>
  <c r="AE1343" i="5"/>
  <c r="AE1344" i="5"/>
  <c r="AE1345" i="5"/>
  <c r="AE1346" i="5"/>
  <c r="AE1347" i="5"/>
  <c r="AE1348" i="5"/>
  <c r="AE1349" i="5"/>
  <c r="AE1350" i="5"/>
  <c r="AE1351" i="5"/>
  <c r="AE1352" i="5"/>
  <c r="AE1353" i="5"/>
  <c r="AE1354" i="5"/>
  <c r="AE1355" i="5"/>
  <c r="AE1356" i="5"/>
  <c r="AE1357" i="5"/>
  <c r="AE1358" i="5"/>
  <c r="AE1359" i="5"/>
  <c r="AE1360" i="5"/>
  <c r="AE1361" i="5"/>
  <c r="AE1362" i="5"/>
  <c r="AE1363" i="5"/>
  <c r="AE1364" i="5"/>
  <c r="AE1365" i="5"/>
  <c r="AE1366" i="5"/>
  <c r="AE1367" i="5"/>
  <c r="AE1368" i="5"/>
  <c r="AE1369" i="5"/>
  <c r="AE1370" i="5"/>
  <c r="AE1371" i="5"/>
  <c r="AE1372" i="5"/>
  <c r="AE1373" i="5"/>
  <c r="AE1374" i="5"/>
  <c r="AE1375" i="5"/>
  <c r="AE1376" i="5"/>
  <c r="AE1377" i="5"/>
  <c r="AE1378" i="5"/>
  <c r="AE1379" i="5"/>
  <c r="AE1380" i="5"/>
  <c r="AE1381" i="5"/>
  <c r="AE1382" i="5"/>
  <c r="AE1383" i="5"/>
  <c r="AE1384" i="5"/>
  <c r="AE1385" i="5"/>
  <c r="AE1386" i="5"/>
  <c r="AE1387" i="5"/>
  <c r="AE1388" i="5"/>
  <c r="AE1389" i="5"/>
  <c r="AE1390" i="5"/>
  <c r="AE1391" i="5"/>
  <c r="AE1392" i="5"/>
  <c r="AE1393" i="5"/>
  <c r="AE1394" i="5"/>
  <c r="AE1395" i="5"/>
  <c r="AE1396" i="5"/>
  <c r="AE1397" i="5"/>
  <c r="AE1398" i="5"/>
  <c r="AE1399" i="5"/>
  <c r="AE1400" i="5"/>
  <c r="AE1401" i="5"/>
  <c r="AE1402" i="5"/>
  <c r="AE1403" i="5"/>
  <c r="AE1404" i="5"/>
  <c r="AE1405" i="5"/>
  <c r="AE1406" i="5"/>
  <c r="AE1407" i="5"/>
  <c r="AE1408" i="5"/>
  <c r="AE1409" i="5"/>
  <c r="AE1410" i="5"/>
  <c r="AE1411" i="5"/>
  <c r="AE1412" i="5"/>
  <c r="AE1413" i="5"/>
  <c r="AE1414" i="5"/>
  <c r="AE1415" i="5"/>
  <c r="AE1416" i="5"/>
  <c r="AE1417" i="5"/>
  <c r="AE1418" i="5"/>
  <c r="AE1419" i="5"/>
  <c r="AE1420" i="5"/>
  <c r="AE1421" i="5"/>
  <c r="AE1422" i="5"/>
  <c r="AE1423" i="5"/>
  <c r="AE1424" i="5"/>
  <c r="AE1425" i="5"/>
  <c r="AE1426" i="5"/>
  <c r="AE1427" i="5"/>
  <c r="AE1428" i="5"/>
  <c r="AE1429" i="5"/>
  <c r="AE1430" i="5"/>
  <c r="AE1431" i="5"/>
  <c r="AE1432" i="5"/>
  <c r="AE1433" i="5"/>
  <c r="AE1434" i="5"/>
  <c r="AE1435" i="5"/>
  <c r="AE1436" i="5"/>
  <c r="AE1437" i="5"/>
  <c r="AE1438" i="5"/>
  <c r="AE1439" i="5"/>
  <c r="AE1440" i="5"/>
  <c r="AE1441" i="5"/>
  <c r="AE1442" i="5"/>
  <c r="AE1443" i="5"/>
  <c r="AE1444" i="5"/>
  <c r="AE1445" i="5"/>
  <c r="AE1446" i="5"/>
  <c r="AE1447" i="5"/>
  <c r="AE1448" i="5"/>
  <c r="AE1449" i="5"/>
  <c r="AE1450" i="5"/>
  <c r="AE1451" i="5"/>
  <c r="AE1452" i="5"/>
  <c r="AE1453" i="5"/>
  <c r="AE1454" i="5"/>
  <c r="AE1455" i="5"/>
  <c r="AE1456" i="5"/>
  <c r="AE1457" i="5"/>
  <c r="AE1458" i="5"/>
  <c r="AE1459" i="5"/>
  <c r="AE1460" i="5"/>
  <c r="AE1461" i="5"/>
  <c r="AE1462" i="5"/>
  <c r="AE1463" i="5"/>
  <c r="AE1464" i="5"/>
  <c r="AE1465" i="5"/>
  <c r="AE1466" i="5"/>
  <c r="AE1467" i="5"/>
  <c r="AE1468" i="5"/>
  <c r="AE1469" i="5"/>
  <c r="AE1470" i="5"/>
  <c r="AE1471" i="5"/>
  <c r="AE1472" i="5"/>
  <c r="AE1473" i="5"/>
  <c r="AE1474" i="5"/>
  <c r="AE1475" i="5"/>
  <c r="AE1476" i="5"/>
  <c r="AE1477" i="5"/>
  <c r="AE1478" i="5"/>
  <c r="AE1479" i="5"/>
  <c r="AE1480" i="5"/>
  <c r="AE1481" i="5"/>
  <c r="AE1482" i="5"/>
  <c r="AE1483" i="5"/>
  <c r="AE1484" i="5"/>
  <c r="AE1485" i="5"/>
  <c r="AE1486" i="5"/>
  <c r="AE1487" i="5"/>
  <c r="AE1488" i="5"/>
  <c r="AE1489" i="5"/>
  <c r="AE1490" i="5"/>
  <c r="AE1491" i="5"/>
  <c r="AE1492" i="5"/>
  <c r="AE1493" i="5"/>
  <c r="AE1494" i="5"/>
  <c r="AE1495" i="5"/>
  <c r="AE1496" i="5"/>
  <c r="AE1497" i="5"/>
  <c r="AE1498" i="5"/>
  <c r="AE1499" i="5"/>
  <c r="AE1500" i="5"/>
  <c r="AE1501" i="5"/>
  <c r="AE1502" i="5"/>
  <c r="AE1503" i="5"/>
  <c r="AE1504" i="5"/>
  <c r="AE1505" i="5"/>
  <c r="AE1506" i="5"/>
  <c r="AE1507" i="5"/>
  <c r="AE1508" i="5"/>
  <c r="AE1509" i="5"/>
  <c r="AE1510" i="5"/>
  <c r="AE1511" i="5"/>
  <c r="AE1512" i="5"/>
  <c r="AE1513" i="5"/>
  <c r="AE1514" i="5"/>
  <c r="AE1515" i="5"/>
  <c r="AE1516" i="5"/>
  <c r="AE1517" i="5"/>
  <c r="AE1518" i="5"/>
  <c r="AE1519" i="5"/>
  <c r="AE1520" i="5"/>
  <c r="AE1521" i="5"/>
  <c r="AE1522" i="5"/>
  <c r="AE1523" i="5"/>
  <c r="AE1524" i="5"/>
  <c r="AE1525" i="5"/>
  <c r="AE1526" i="5"/>
  <c r="AE1527" i="5"/>
  <c r="AE1528" i="5"/>
  <c r="AE1529" i="5"/>
  <c r="AE1530" i="5"/>
  <c r="AE1531" i="5"/>
  <c r="AE1532" i="5"/>
  <c r="AE1533" i="5"/>
  <c r="AE1534" i="5"/>
  <c r="AE1535" i="5"/>
  <c r="AE1536" i="5"/>
  <c r="AE1537" i="5"/>
  <c r="AE1538" i="5"/>
  <c r="AE1539" i="5"/>
  <c r="AE1540" i="5"/>
  <c r="AE1541" i="5"/>
  <c r="AE1542" i="5"/>
  <c r="AE1543" i="5"/>
  <c r="AE1544" i="5"/>
  <c r="AE1545" i="5"/>
  <c r="AE1546" i="5"/>
  <c r="AE1547" i="5"/>
  <c r="AE1548" i="5"/>
  <c r="AE1549" i="5"/>
  <c r="AE1550" i="5"/>
  <c r="AE1551" i="5"/>
  <c r="AE1552" i="5"/>
  <c r="AE1553" i="5"/>
  <c r="AE1554" i="5"/>
  <c r="AE1555" i="5"/>
  <c r="AE1556" i="5"/>
  <c r="AE1557" i="5"/>
  <c r="AE1558" i="5"/>
  <c r="AE1559" i="5"/>
  <c r="AE1560" i="5"/>
  <c r="AE1561" i="5"/>
  <c r="AE1562" i="5"/>
  <c r="AE1563" i="5"/>
  <c r="AE1564" i="5"/>
  <c r="AE1565" i="5"/>
  <c r="AE1566" i="5"/>
  <c r="AE1567" i="5"/>
  <c r="AE1568" i="5"/>
  <c r="AE1569" i="5"/>
  <c r="AE1570" i="5"/>
  <c r="AE1571" i="5"/>
  <c r="AE1572" i="5"/>
  <c r="AE1573" i="5"/>
  <c r="AE1574" i="5"/>
  <c r="AE1575" i="5"/>
  <c r="AE1576" i="5"/>
  <c r="AE1577" i="5"/>
  <c r="AE1578" i="5"/>
  <c r="AE1579" i="5"/>
  <c r="AE1580" i="5"/>
  <c r="AE1581" i="5"/>
  <c r="AE1582" i="5"/>
  <c r="AE1583" i="5"/>
  <c r="AE1584" i="5"/>
  <c r="AE1585" i="5"/>
  <c r="AE1586" i="5"/>
  <c r="AE1587" i="5"/>
  <c r="AE1588" i="5"/>
  <c r="AE1589" i="5"/>
  <c r="AE1590" i="5"/>
  <c r="AE1591" i="5"/>
  <c r="AE1592" i="5"/>
  <c r="AE1593" i="5"/>
  <c r="AE1594" i="5"/>
  <c r="AE1595" i="5"/>
  <c r="AE1596" i="5"/>
  <c r="AE1597" i="5"/>
  <c r="AE1598" i="5"/>
  <c r="AE1599" i="5"/>
  <c r="AE1600" i="5"/>
  <c r="AE1601" i="5"/>
  <c r="AE1602" i="5"/>
  <c r="AE1603" i="5"/>
  <c r="AE1604" i="5"/>
  <c r="AE1605" i="5"/>
  <c r="AE1606" i="5"/>
  <c r="AE1607" i="5"/>
  <c r="AE1608" i="5"/>
  <c r="AE1609" i="5"/>
  <c r="AE1610" i="5"/>
  <c r="AE1611" i="5"/>
  <c r="AE1612" i="5"/>
  <c r="AE1613" i="5"/>
  <c r="AE1614" i="5"/>
  <c r="AE1615" i="5"/>
  <c r="AE1616" i="5"/>
  <c r="AE1617" i="5"/>
  <c r="AE1618" i="5"/>
  <c r="AE1619" i="5"/>
  <c r="AE1620" i="5"/>
  <c r="AE1621" i="5"/>
  <c r="AE1622" i="5"/>
  <c r="AE1623" i="5"/>
  <c r="AE1624" i="5"/>
  <c r="AE1625" i="5"/>
  <c r="AE1626" i="5"/>
  <c r="AE1627" i="5"/>
  <c r="AE1628" i="5"/>
  <c r="AE1629" i="5"/>
  <c r="AE1630" i="5"/>
  <c r="AE1631" i="5"/>
  <c r="AE1632" i="5"/>
  <c r="AE1633" i="5"/>
  <c r="AE1634" i="5"/>
  <c r="AE1635" i="5"/>
  <c r="AE1636" i="5"/>
  <c r="AE1637" i="5"/>
  <c r="AE1638" i="5"/>
  <c r="AE1639" i="5"/>
  <c r="AE1640" i="5"/>
  <c r="AE1641" i="5"/>
  <c r="AE1642" i="5"/>
  <c r="AE1643" i="5"/>
  <c r="AE1644" i="5"/>
  <c r="AE1645" i="5"/>
  <c r="AE1646" i="5"/>
  <c r="AE1647" i="5"/>
  <c r="AE1648" i="5"/>
  <c r="AE1649" i="5"/>
  <c r="AE1650" i="5"/>
  <c r="AE1651" i="5"/>
  <c r="AE1652" i="5"/>
  <c r="AE1653" i="5"/>
  <c r="AE1654" i="5"/>
  <c r="AE1655" i="5"/>
  <c r="AE1656" i="5"/>
  <c r="AE1657" i="5"/>
  <c r="AE1658" i="5"/>
  <c r="AE1659" i="5"/>
  <c r="AE1660" i="5"/>
  <c r="AE1661" i="5"/>
  <c r="AE1662" i="5"/>
  <c r="AE1663" i="5"/>
  <c r="AE1664" i="5"/>
  <c r="AE1665" i="5"/>
  <c r="AE1666" i="5"/>
  <c r="AE1667" i="5"/>
  <c r="AE1668" i="5"/>
  <c r="AE1669" i="5"/>
  <c r="AE1670" i="5"/>
  <c r="AE1671" i="5"/>
  <c r="AE1672" i="5"/>
  <c r="AE1673" i="5"/>
  <c r="AE1674" i="5"/>
  <c r="AE1675" i="5"/>
  <c r="AE1676" i="5"/>
  <c r="AE1677" i="5"/>
  <c r="AE1678" i="5"/>
  <c r="AE1679" i="5"/>
  <c r="AE1680" i="5"/>
  <c r="AE1681" i="5"/>
  <c r="AE1682" i="5"/>
  <c r="AE1683" i="5"/>
  <c r="AE1684" i="5"/>
  <c r="AE1685" i="5"/>
  <c r="AE1686" i="5"/>
  <c r="AE1687" i="5"/>
  <c r="AE1688" i="5"/>
  <c r="AE1689" i="5"/>
  <c r="AE1690" i="5"/>
  <c r="AE1691" i="5"/>
  <c r="AE1692" i="5"/>
  <c r="AE1693" i="5"/>
  <c r="AE1694" i="5"/>
  <c r="AE1695" i="5"/>
  <c r="AE1696" i="5"/>
  <c r="AE1697" i="5"/>
  <c r="AE1698" i="5"/>
  <c r="AE1699" i="5"/>
  <c r="AE1700" i="5"/>
  <c r="AE1701" i="5"/>
  <c r="AE1702" i="5"/>
  <c r="AE1703" i="5"/>
  <c r="AE1704" i="5"/>
  <c r="AE1705" i="5"/>
  <c r="AE1706" i="5"/>
  <c r="AE1707" i="5"/>
  <c r="AE1708" i="5"/>
  <c r="AE1709" i="5"/>
  <c r="AE1710" i="5"/>
  <c r="AE1711" i="5"/>
  <c r="AE1712" i="5"/>
  <c r="AE1713" i="5"/>
  <c r="AE1714" i="5"/>
  <c r="AE1715" i="5"/>
  <c r="AE1716" i="5"/>
  <c r="AE1717" i="5"/>
  <c r="AE1718" i="5"/>
  <c r="AE1719" i="5"/>
  <c r="AE1720" i="5"/>
  <c r="AE1721" i="5"/>
  <c r="AE1722" i="5"/>
  <c r="AE1723" i="5"/>
  <c r="AE1724" i="5"/>
  <c r="AE1725" i="5"/>
  <c r="AE1726" i="5"/>
  <c r="AE1727" i="5"/>
  <c r="AE1728" i="5"/>
  <c r="AE1729" i="5"/>
  <c r="AE1730" i="5"/>
  <c r="AE1731" i="5"/>
  <c r="AE1732" i="5"/>
  <c r="AE1733" i="5"/>
  <c r="AE1734" i="5"/>
  <c r="AE1735" i="5"/>
  <c r="AE1736" i="5"/>
  <c r="AE1737" i="5"/>
  <c r="AE1738" i="5"/>
  <c r="AE1739" i="5"/>
  <c r="AE1740" i="5"/>
  <c r="AE1741" i="5"/>
  <c r="AE1742" i="5"/>
  <c r="AE1743" i="5"/>
  <c r="AE1744" i="5"/>
  <c r="AE1745" i="5"/>
  <c r="AE1746" i="5"/>
  <c r="AE1747" i="5"/>
  <c r="AE1748" i="5"/>
  <c r="AE1749" i="5"/>
  <c r="AE1750" i="5"/>
  <c r="AE1751" i="5"/>
  <c r="AE1752" i="5"/>
  <c r="AE1753" i="5"/>
  <c r="AE1754" i="5"/>
  <c r="AE1755" i="5"/>
  <c r="AE1756" i="5"/>
  <c r="AE1757" i="5"/>
  <c r="AE1758" i="5"/>
  <c r="AE1759" i="5"/>
  <c r="AE1760" i="5"/>
  <c r="AE1761" i="5"/>
  <c r="AE1762" i="5"/>
  <c r="AE1763" i="5"/>
  <c r="AE1764" i="5"/>
  <c r="AE1765" i="5"/>
  <c r="AE1766" i="5"/>
  <c r="AE1767" i="5"/>
  <c r="AE1768" i="5"/>
  <c r="AE1769" i="5"/>
  <c r="AE1770" i="5"/>
  <c r="AE1771" i="5"/>
  <c r="AE1772" i="5"/>
  <c r="AE1773" i="5"/>
  <c r="AE1774" i="5"/>
  <c r="AE1775" i="5"/>
  <c r="AE1776" i="5"/>
  <c r="AE1777" i="5"/>
  <c r="AE1778" i="5"/>
  <c r="AE1779" i="5"/>
  <c r="AE1780" i="5"/>
  <c r="AE1781" i="5"/>
  <c r="AE1782" i="5"/>
  <c r="AE1783" i="5"/>
  <c r="AE1784" i="5"/>
  <c r="AE1785" i="5"/>
  <c r="AE1786" i="5"/>
  <c r="AE1787" i="5"/>
  <c r="AE1788" i="5"/>
  <c r="AE1789" i="5"/>
  <c r="AE1790" i="5"/>
  <c r="AE1791" i="5"/>
  <c r="AE1792" i="5"/>
  <c r="AE1793" i="5"/>
  <c r="AE1794" i="5"/>
  <c r="AE1795" i="5"/>
  <c r="AE1796" i="5"/>
  <c r="AE1797" i="5"/>
  <c r="AE1798" i="5"/>
  <c r="AE1799" i="5"/>
  <c r="AE1800" i="5"/>
  <c r="AE1801" i="5"/>
  <c r="AE1802" i="5"/>
  <c r="AE1803" i="5"/>
  <c r="AE1804" i="5"/>
  <c r="AE1805" i="5"/>
  <c r="AE1806" i="5"/>
  <c r="AE1807" i="5"/>
  <c r="AE1808" i="5"/>
  <c r="AE1809" i="5"/>
  <c r="AE1810" i="5"/>
  <c r="AE1811" i="5"/>
  <c r="AE1812" i="5"/>
  <c r="AE1813" i="5"/>
  <c r="AE1814" i="5"/>
  <c r="AE1815" i="5"/>
  <c r="AE1816" i="5"/>
  <c r="AE1817" i="5"/>
  <c r="AE1818" i="5"/>
  <c r="AE1819" i="5"/>
  <c r="AE1820" i="5"/>
  <c r="AE1821" i="5"/>
  <c r="AE1822" i="5"/>
  <c r="AE1823" i="5"/>
  <c r="AE1824" i="5"/>
  <c r="AE1825" i="5"/>
  <c r="AE1826" i="5"/>
  <c r="AE1827" i="5"/>
  <c r="AE1828" i="5"/>
  <c r="AE1829" i="5"/>
  <c r="AE1830" i="5"/>
  <c r="AE1831" i="5"/>
  <c r="AE1832" i="5"/>
  <c r="AE1833" i="5"/>
  <c r="AE1834" i="5"/>
  <c r="AE1835" i="5"/>
  <c r="AE1836" i="5"/>
  <c r="AE1837" i="5"/>
  <c r="AE1838" i="5"/>
  <c r="AE1839" i="5"/>
  <c r="AE1840" i="5"/>
  <c r="AE1841" i="5"/>
  <c r="AE1842" i="5"/>
  <c r="AE1843" i="5"/>
  <c r="AE1844" i="5"/>
  <c r="AE1845" i="5"/>
  <c r="AE1846" i="5"/>
  <c r="AE1847" i="5"/>
  <c r="AE1848" i="5"/>
  <c r="AE1849" i="5"/>
  <c r="AE1850" i="5"/>
  <c r="AE1851" i="5"/>
  <c r="AE1852" i="5"/>
  <c r="AE1853" i="5"/>
  <c r="AE1854" i="5"/>
  <c r="AE1855" i="5"/>
  <c r="AE1856" i="5"/>
  <c r="AE1857" i="5"/>
  <c r="AE1858" i="5"/>
  <c r="AE1859" i="5"/>
  <c r="AE1860" i="5"/>
  <c r="AE1861" i="5"/>
  <c r="AE1862" i="5"/>
  <c r="AE1863" i="5"/>
  <c r="AE1864" i="5"/>
  <c r="AE1865" i="5"/>
  <c r="AE1866" i="5"/>
  <c r="AE1867" i="5"/>
  <c r="AE1868" i="5"/>
  <c r="AE1869" i="5"/>
  <c r="AE1870" i="5"/>
  <c r="AE1871" i="5"/>
  <c r="AE1872" i="5"/>
  <c r="AE1873" i="5"/>
  <c r="AE1874" i="5"/>
  <c r="AE1875" i="5"/>
  <c r="AE1876" i="5"/>
  <c r="AE1877" i="5"/>
  <c r="AE1878" i="5"/>
  <c r="AE1879" i="5"/>
  <c r="AE1880" i="5"/>
  <c r="AE1881" i="5"/>
  <c r="AE1882" i="5"/>
  <c r="AE1883" i="5"/>
  <c r="AE1884" i="5"/>
  <c r="AE1885" i="5"/>
  <c r="AE1886" i="5"/>
  <c r="AE1887" i="5"/>
  <c r="AE1888" i="5"/>
  <c r="AE1889" i="5"/>
  <c r="AE1890" i="5"/>
  <c r="AE1891" i="5"/>
  <c r="AE1892" i="5"/>
  <c r="AE1893" i="5"/>
  <c r="AE1894" i="5"/>
  <c r="AE1895" i="5"/>
  <c r="AE1896" i="5"/>
  <c r="AE1897" i="5"/>
  <c r="AE1898" i="5"/>
  <c r="AE1899" i="5"/>
  <c r="AE1900" i="5"/>
  <c r="AE1901" i="5"/>
  <c r="AE1902" i="5"/>
  <c r="AE1903" i="5"/>
  <c r="AE1904" i="5"/>
  <c r="AE1905" i="5"/>
  <c r="AE1906" i="5"/>
  <c r="AE1907" i="5"/>
  <c r="AE1908" i="5"/>
  <c r="AE1909" i="5"/>
  <c r="AE1910" i="5"/>
  <c r="AE1911" i="5"/>
  <c r="AE1912" i="5"/>
  <c r="AE1913" i="5"/>
  <c r="AE1914" i="5"/>
  <c r="AE1915" i="5"/>
  <c r="AE1916" i="5"/>
  <c r="AE1917" i="5"/>
  <c r="AE1918" i="5"/>
  <c r="AE1919" i="5"/>
  <c r="AE1920" i="5"/>
  <c r="AE1921" i="5"/>
  <c r="AE1922" i="5"/>
  <c r="AE1923" i="5"/>
  <c r="AE1924" i="5"/>
  <c r="AE1925" i="5"/>
  <c r="AE1926" i="5"/>
  <c r="AE1927" i="5"/>
  <c r="AE1928" i="5"/>
  <c r="AE1929" i="5"/>
  <c r="AE1930" i="5"/>
  <c r="AE1931" i="5"/>
  <c r="AE1932" i="5"/>
  <c r="AE1933" i="5"/>
  <c r="AE1934" i="5"/>
  <c r="AE1935" i="5"/>
  <c r="AE1936" i="5"/>
  <c r="AE1937" i="5"/>
  <c r="AE1938" i="5"/>
  <c r="AE1939" i="5"/>
  <c r="AE1940" i="5"/>
  <c r="AE1941" i="5"/>
  <c r="AE1942" i="5"/>
  <c r="AE1943" i="5"/>
  <c r="AE1944" i="5"/>
  <c r="AE1945" i="5"/>
  <c r="AE1946" i="5"/>
  <c r="AE1947" i="5"/>
  <c r="AE1948" i="5"/>
  <c r="AE1949" i="5"/>
  <c r="AE1950" i="5"/>
  <c r="AE1951" i="5"/>
  <c r="AE1952" i="5"/>
  <c r="AE1953" i="5"/>
  <c r="AE1954" i="5"/>
  <c r="AE1955" i="5"/>
  <c r="AE1956" i="5"/>
  <c r="AE1957" i="5"/>
  <c r="AE1958" i="5"/>
  <c r="AE1959" i="5"/>
  <c r="AE1960" i="5"/>
  <c r="AE1961" i="5"/>
  <c r="AE1962" i="5"/>
  <c r="AE1963" i="5"/>
  <c r="AE1964" i="5"/>
  <c r="AE1965" i="5"/>
  <c r="AE1966" i="5"/>
  <c r="AE1967" i="5"/>
  <c r="AE1968" i="5"/>
  <c r="AE1969" i="5"/>
  <c r="AE1970" i="5"/>
  <c r="AE1971" i="5"/>
  <c r="AE1972" i="5"/>
  <c r="AE1973" i="5"/>
  <c r="AE1974" i="5"/>
  <c r="AE1975" i="5"/>
  <c r="AE1976" i="5"/>
  <c r="AE1977" i="5"/>
  <c r="AE1978" i="5"/>
  <c r="AE1979" i="5"/>
  <c r="AE1980" i="5"/>
  <c r="AE1981" i="5"/>
  <c r="AE1982" i="5"/>
  <c r="AE1983" i="5"/>
  <c r="AE1984" i="5"/>
  <c r="AE1985" i="5"/>
  <c r="AE1986" i="5"/>
  <c r="AE1987" i="5"/>
  <c r="AE1988" i="5"/>
  <c r="AE1989" i="5"/>
  <c r="AE1990" i="5"/>
  <c r="AE1991" i="5"/>
  <c r="AE1992" i="5"/>
  <c r="AE1993" i="5"/>
  <c r="AE1994" i="5"/>
  <c r="AE1995" i="5"/>
  <c r="AE1996" i="5"/>
  <c r="AE1997" i="5"/>
  <c r="AE1998" i="5"/>
  <c r="AE1999" i="5"/>
  <c r="AE2000" i="5"/>
  <c r="AE2001" i="5"/>
  <c r="AE2002" i="5"/>
  <c r="AE2003" i="5"/>
  <c r="AE2004" i="5"/>
  <c r="AE2005" i="5"/>
  <c r="AE2006" i="5"/>
  <c r="AE2007" i="5"/>
  <c r="AE2008" i="5"/>
  <c r="AE2009" i="5"/>
  <c r="AE2010" i="5"/>
  <c r="AE2011" i="5"/>
  <c r="AE2012" i="5"/>
  <c r="AE2013" i="5"/>
  <c r="AE2014" i="5"/>
  <c r="AE2015" i="5"/>
  <c r="AE2016" i="5"/>
  <c r="AE2017" i="5"/>
  <c r="AE2018" i="5"/>
  <c r="AE2019" i="5"/>
  <c r="AE2020" i="5"/>
  <c r="AE2021" i="5"/>
  <c r="AE2022" i="5"/>
  <c r="AE2023" i="5"/>
  <c r="AE2024" i="5"/>
  <c r="AE2025" i="5"/>
  <c r="AE2026" i="5"/>
  <c r="AE2027" i="5"/>
  <c r="AE2028" i="5"/>
  <c r="AE2029" i="5"/>
  <c r="AE2030" i="5"/>
  <c r="AE2031" i="5"/>
  <c r="AE2032" i="5"/>
  <c r="AE2033" i="5"/>
  <c r="AE2034" i="5"/>
  <c r="AE2035" i="5"/>
  <c r="AE2036" i="5"/>
  <c r="AE2037" i="5"/>
  <c r="AE2038" i="5"/>
  <c r="AE2039" i="5"/>
  <c r="AE2040" i="5"/>
  <c r="AE2041" i="5"/>
  <c r="AE2042" i="5"/>
  <c r="AE2043" i="5"/>
  <c r="AE2044" i="5"/>
  <c r="AE2045" i="5"/>
  <c r="AE2046" i="5"/>
  <c r="AE2047" i="5"/>
  <c r="AE2048" i="5"/>
  <c r="AE2049" i="5"/>
  <c r="AE2050" i="5"/>
  <c r="AE2051" i="5"/>
  <c r="AE2052" i="5"/>
  <c r="AE2053" i="5"/>
  <c r="AE2054" i="5"/>
  <c r="AE2055" i="5"/>
  <c r="AE2056" i="5"/>
  <c r="AE2057" i="5"/>
  <c r="AE2058" i="5"/>
  <c r="AE2059" i="5"/>
  <c r="AE2060" i="5"/>
  <c r="AE2061" i="5"/>
  <c r="AE2062" i="5"/>
  <c r="AE2063" i="5"/>
  <c r="AE2064" i="5"/>
  <c r="AE2065" i="5"/>
  <c r="AE2066" i="5"/>
  <c r="AE2067" i="5"/>
  <c r="AE2068" i="5"/>
  <c r="AE2069" i="5"/>
  <c r="AE2070" i="5"/>
  <c r="AE2071" i="5"/>
  <c r="AE2072" i="5"/>
  <c r="AE2073" i="5"/>
  <c r="AE2074" i="5"/>
  <c r="AE2075" i="5"/>
  <c r="AE2076" i="5"/>
  <c r="AE2077" i="5"/>
  <c r="AE2078" i="5"/>
  <c r="AE2079" i="5"/>
  <c r="AE2080" i="5"/>
  <c r="AE2081" i="5"/>
  <c r="AE2082" i="5"/>
  <c r="AE2083" i="5"/>
  <c r="AE2084" i="5"/>
  <c r="AE2085" i="5"/>
  <c r="AE2086" i="5"/>
  <c r="AE2087" i="5"/>
  <c r="AE2088" i="5"/>
  <c r="AE2089" i="5"/>
  <c r="AE2090" i="5"/>
  <c r="AE2091" i="5"/>
  <c r="AE2092" i="5"/>
  <c r="AE2093" i="5"/>
  <c r="AE2094" i="5"/>
  <c r="AE2095" i="5"/>
  <c r="AE2096" i="5"/>
  <c r="AE2097" i="5"/>
  <c r="AE2098" i="5"/>
  <c r="AE2099" i="5"/>
  <c r="AE2100" i="5"/>
  <c r="AE2101" i="5"/>
  <c r="AE2102" i="5"/>
  <c r="AE2103" i="5"/>
  <c r="AE2104" i="5"/>
  <c r="AE2105" i="5"/>
  <c r="AE2106" i="5"/>
  <c r="AE2107" i="5"/>
  <c r="AE2108" i="5"/>
  <c r="AE2109" i="5"/>
  <c r="AE2110" i="5"/>
  <c r="AE2111" i="5"/>
  <c r="AE2112" i="5"/>
  <c r="AE2113" i="5"/>
  <c r="AE2114" i="5"/>
  <c r="AE2115" i="5"/>
  <c r="AE2116" i="5"/>
  <c r="AE2117" i="5"/>
  <c r="AE2118" i="5"/>
  <c r="AE2119" i="5"/>
  <c r="AE2120" i="5"/>
  <c r="AE2121" i="5"/>
  <c r="AE2122" i="5"/>
  <c r="AE2123" i="5"/>
  <c r="AE2124" i="5"/>
  <c r="AE2125" i="5"/>
  <c r="AE2126" i="5"/>
  <c r="AE2127" i="5"/>
  <c r="AE2128" i="5"/>
  <c r="AE2129" i="5"/>
  <c r="AE2130" i="5"/>
  <c r="AE2131" i="5"/>
  <c r="AE2132" i="5"/>
  <c r="AE2133" i="5"/>
  <c r="AE2134" i="5"/>
  <c r="AE2135" i="5"/>
  <c r="AE2136" i="5"/>
  <c r="AE2137" i="5"/>
  <c r="AE2138" i="5"/>
  <c r="AE2139" i="5"/>
  <c r="AE2140" i="5"/>
  <c r="AE2141" i="5"/>
  <c r="AE2142" i="5"/>
  <c r="AE2143" i="5"/>
  <c r="AE2144" i="5"/>
  <c r="AE2145" i="5"/>
  <c r="AE2146" i="5"/>
  <c r="AE2147" i="5"/>
  <c r="AE2148" i="5"/>
  <c r="AE2149" i="5"/>
  <c r="AE2150" i="5"/>
  <c r="AE2151" i="5"/>
  <c r="AE2152" i="5"/>
  <c r="AE2153" i="5"/>
  <c r="AE2154" i="5"/>
  <c r="AE2155" i="5"/>
  <c r="AE2156" i="5"/>
  <c r="AE2157" i="5"/>
  <c r="AE2158" i="5"/>
  <c r="AE2159" i="5"/>
  <c r="AE2160" i="5"/>
  <c r="AE2161" i="5"/>
  <c r="AE2162" i="5"/>
  <c r="AE2163" i="5"/>
  <c r="AE2164" i="5"/>
  <c r="AE2165" i="5"/>
  <c r="AE2166" i="5"/>
  <c r="AE2167" i="5"/>
  <c r="AE2168" i="5"/>
  <c r="AE2169" i="5"/>
  <c r="AE2170" i="5"/>
  <c r="AE2171" i="5"/>
  <c r="AE2172" i="5"/>
  <c r="AE2173" i="5"/>
  <c r="AE2174" i="5"/>
  <c r="AE2175" i="5"/>
  <c r="AE2176" i="5"/>
  <c r="AE2177" i="5"/>
  <c r="AE2178" i="5"/>
  <c r="AE2179" i="5"/>
  <c r="AE2180" i="5"/>
  <c r="AE2181" i="5"/>
  <c r="AE2182" i="5"/>
  <c r="AE2183" i="5"/>
  <c r="AE2184" i="5"/>
  <c r="AE2185" i="5"/>
  <c r="AE2186" i="5"/>
  <c r="AE2187" i="5"/>
  <c r="AE2188" i="5"/>
  <c r="AE2189" i="5"/>
  <c r="AE2190" i="5"/>
  <c r="AE2191" i="5"/>
  <c r="AE2192" i="5"/>
  <c r="AE2193" i="5"/>
  <c r="AE2194" i="5"/>
  <c r="AE2195" i="5"/>
  <c r="AE2196" i="5"/>
  <c r="AE2197" i="5"/>
  <c r="AE2198" i="5"/>
  <c r="AE2199" i="5"/>
  <c r="AE2200" i="5"/>
  <c r="AE2201" i="5"/>
  <c r="AE2202" i="5"/>
  <c r="AE2203" i="5"/>
  <c r="AE2204" i="5"/>
  <c r="AE2205" i="5"/>
  <c r="AE2206" i="5"/>
  <c r="AE2207" i="5"/>
  <c r="AE2208" i="5"/>
  <c r="AE2209" i="5"/>
  <c r="AE2210" i="5"/>
  <c r="AE2211" i="5"/>
  <c r="AE2212" i="5"/>
  <c r="AE2213" i="5"/>
  <c r="AE2214" i="5"/>
  <c r="AE2215" i="5"/>
  <c r="AE2216" i="5"/>
  <c r="AE2217" i="5"/>
  <c r="AE2218" i="5"/>
  <c r="AE2219" i="5"/>
  <c r="AE2220" i="5"/>
  <c r="AE2221" i="5"/>
  <c r="AE2222" i="5"/>
  <c r="AE2223" i="5"/>
  <c r="AE2224" i="5"/>
  <c r="AE2225" i="5"/>
  <c r="AE2226" i="5"/>
  <c r="AE2227" i="5"/>
  <c r="AE2228" i="5"/>
  <c r="AE2229" i="5"/>
  <c r="AE2230" i="5"/>
  <c r="AE2231" i="5"/>
  <c r="AE2232" i="5"/>
  <c r="AE2233" i="5"/>
  <c r="AE2234" i="5"/>
  <c r="AE2235" i="5"/>
  <c r="AE2236" i="5"/>
  <c r="AE2237" i="5"/>
  <c r="AE2238" i="5"/>
  <c r="AE2239" i="5"/>
  <c r="AE2240" i="5"/>
  <c r="AE2241" i="5"/>
  <c r="AE2242" i="5"/>
  <c r="AE2243" i="5"/>
  <c r="AE2244" i="5"/>
  <c r="AE2245" i="5"/>
  <c r="AE2246" i="5"/>
  <c r="AE2247" i="5"/>
  <c r="AE2248" i="5"/>
  <c r="AE2249" i="5"/>
  <c r="AE2250" i="5"/>
  <c r="AE2251" i="5"/>
  <c r="AE2252" i="5"/>
  <c r="AE2253" i="5"/>
  <c r="AE2254" i="5"/>
  <c r="AE2255" i="5"/>
  <c r="AE2256" i="5"/>
  <c r="AE2257" i="5"/>
  <c r="AE2258" i="5"/>
  <c r="AE2259" i="5"/>
  <c r="AE2260" i="5"/>
  <c r="AE2261" i="5"/>
  <c r="AE2262" i="5"/>
  <c r="AE2263" i="5"/>
  <c r="AE2264" i="5"/>
  <c r="AE2265" i="5"/>
  <c r="AE2266" i="5"/>
  <c r="AE2267" i="5"/>
  <c r="AE2268" i="5"/>
  <c r="AE2269" i="5"/>
  <c r="AE2270" i="5"/>
  <c r="AE2271" i="5"/>
  <c r="AE2272" i="5"/>
  <c r="AE2273" i="5"/>
  <c r="AE2274" i="5"/>
  <c r="AE2275" i="5"/>
  <c r="AE2276" i="5"/>
  <c r="AE2277" i="5"/>
  <c r="AE2278" i="5"/>
  <c r="AE2279" i="5"/>
  <c r="AE2280" i="5"/>
  <c r="AE2281" i="5"/>
  <c r="AE2282" i="5"/>
  <c r="AE2283" i="5"/>
  <c r="AE2284" i="5"/>
  <c r="AE2285" i="5"/>
  <c r="AE2286" i="5"/>
  <c r="AE2287" i="5"/>
  <c r="AE2288" i="5"/>
  <c r="AE2289" i="5"/>
  <c r="AE2290" i="5"/>
  <c r="AE2291" i="5"/>
  <c r="AE2292" i="5"/>
  <c r="AE2293" i="5"/>
  <c r="AE2294" i="5"/>
  <c r="AE2295" i="5"/>
  <c r="AE2296" i="5"/>
  <c r="AE2297" i="5"/>
  <c r="AE2298" i="5"/>
  <c r="AE2299" i="5"/>
  <c r="AE2300" i="5"/>
  <c r="AE2301" i="5"/>
  <c r="AE2302" i="5"/>
  <c r="AE2303" i="5"/>
  <c r="AE2304" i="5"/>
  <c r="AE2305" i="5"/>
  <c r="AE2306" i="5"/>
  <c r="AE2307" i="5"/>
  <c r="AE2308" i="5"/>
  <c r="AE2309" i="5"/>
  <c r="AE2310" i="5"/>
  <c r="AE2311" i="5"/>
  <c r="AE2312" i="5"/>
  <c r="AE2313" i="5"/>
  <c r="AE2314" i="5"/>
  <c r="AE2315" i="5"/>
  <c r="AE2316" i="5"/>
  <c r="AE2317" i="5"/>
  <c r="AE2318" i="5"/>
  <c r="AE2319" i="5"/>
  <c r="AE2320" i="5"/>
  <c r="AE2321" i="5"/>
  <c r="AE2322" i="5"/>
  <c r="AE2323" i="5"/>
  <c r="AE2324" i="5"/>
  <c r="AE2325" i="5"/>
  <c r="AE2326" i="5"/>
  <c r="AE2327" i="5"/>
  <c r="AE2328" i="5"/>
  <c r="AE2329" i="5"/>
  <c r="AE2330" i="5"/>
  <c r="AE2331" i="5"/>
  <c r="AE2332" i="5"/>
  <c r="AE2333" i="5"/>
  <c r="AE2334" i="5"/>
  <c r="AE2335" i="5"/>
  <c r="AE2336" i="5"/>
  <c r="AE2337" i="5"/>
  <c r="AE2338" i="5"/>
  <c r="AE2339" i="5"/>
  <c r="AE2340" i="5"/>
  <c r="AE2341" i="5"/>
  <c r="AE2342" i="5"/>
  <c r="AE2343" i="5"/>
  <c r="AE2344" i="5"/>
  <c r="AE2345" i="5"/>
  <c r="AE2346" i="5"/>
  <c r="AE2347" i="5"/>
  <c r="AE2348" i="5"/>
  <c r="AE2349" i="5"/>
  <c r="AE2350" i="5"/>
  <c r="AE2351" i="5"/>
  <c r="AE2352" i="5"/>
  <c r="AE2353" i="5"/>
  <c r="AE2354" i="5"/>
  <c r="AE2355" i="5"/>
  <c r="AE2356" i="5"/>
  <c r="AE2357" i="5"/>
  <c r="AE2358" i="5"/>
  <c r="AE2359" i="5"/>
  <c r="AE2360" i="5"/>
  <c r="AE2361" i="5"/>
  <c r="AE2362" i="5"/>
  <c r="AE2363" i="5"/>
  <c r="AE2364" i="5"/>
  <c r="AE2365" i="5"/>
  <c r="AE2366" i="5"/>
  <c r="AE2367" i="5"/>
  <c r="AE2368" i="5"/>
  <c r="AE2369" i="5"/>
  <c r="AE2370" i="5"/>
  <c r="AE2371" i="5"/>
  <c r="AE2372" i="5"/>
  <c r="AE2373" i="5"/>
  <c r="AE2374" i="5"/>
  <c r="AE2375" i="5"/>
  <c r="AE2376" i="5"/>
  <c r="AE2377" i="5"/>
  <c r="AE2378" i="5"/>
  <c r="AE2379" i="5"/>
  <c r="AE2380" i="5"/>
  <c r="AE2381" i="5"/>
  <c r="AE2382" i="5"/>
  <c r="AE2383" i="5"/>
  <c r="AE2384" i="5"/>
  <c r="AE2385" i="5"/>
  <c r="AE2386" i="5"/>
  <c r="AE2387" i="5"/>
  <c r="AE2388" i="5"/>
  <c r="AE2389" i="5"/>
  <c r="AE2390" i="5"/>
  <c r="AE2391" i="5"/>
  <c r="AE2392" i="5"/>
  <c r="AE2393" i="5"/>
  <c r="AE2394" i="5"/>
  <c r="AE2395" i="5"/>
  <c r="AE2396" i="5"/>
  <c r="AE2397" i="5"/>
  <c r="AE2398" i="5"/>
  <c r="AE2399" i="5"/>
  <c r="AE2400" i="5"/>
  <c r="AE2401" i="5"/>
  <c r="AE2402" i="5"/>
  <c r="AE2403" i="5"/>
  <c r="AE2404" i="5"/>
  <c r="AE2405" i="5"/>
  <c r="AE2406" i="5"/>
  <c r="AE2407" i="5"/>
  <c r="AE2408" i="5"/>
  <c r="AE2409" i="5"/>
  <c r="AE2410" i="5"/>
  <c r="AE2411" i="5"/>
  <c r="AE2412" i="5"/>
  <c r="AE2413" i="5"/>
  <c r="AE2414" i="5"/>
  <c r="AE2415" i="5"/>
  <c r="AE2416" i="5"/>
  <c r="AE2417" i="5"/>
  <c r="AE2418" i="5"/>
  <c r="AE2419" i="5"/>
  <c r="AE2420" i="5"/>
  <c r="AE2421" i="5"/>
  <c r="AE2422" i="5"/>
  <c r="AE2423" i="5"/>
  <c r="AE2424" i="5"/>
  <c r="AE2425" i="5"/>
  <c r="AE2426" i="5"/>
  <c r="AE2427" i="5"/>
  <c r="AE2428" i="5"/>
  <c r="AE2429" i="5"/>
  <c r="AE2430" i="5"/>
  <c r="AE2431" i="5"/>
  <c r="AE2432" i="5"/>
  <c r="AE2433" i="5"/>
  <c r="AE2434" i="5"/>
  <c r="AE2435" i="5"/>
  <c r="AE2436" i="5"/>
  <c r="AE2437" i="5"/>
  <c r="AE2438" i="5"/>
  <c r="AE2439" i="5"/>
  <c r="AE2440" i="5"/>
  <c r="AE2441" i="5"/>
  <c r="AE2442" i="5"/>
  <c r="AE2443" i="5"/>
  <c r="AE2444" i="5"/>
  <c r="AE2445" i="5"/>
  <c r="AE2446" i="5"/>
  <c r="AE2447" i="5"/>
  <c r="AE2448" i="5"/>
  <c r="AE2449" i="5"/>
  <c r="AE2450" i="5"/>
  <c r="AE2451" i="5"/>
  <c r="AE2452" i="5"/>
  <c r="AE2453" i="5"/>
  <c r="AE2454" i="5"/>
  <c r="AE2455" i="5"/>
  <c r="AE2456" i="5"/>
  <c r="AE2457" i="5"/>
  <c r="AE2458" i="5"/>
  <c r="AE2459" i="5"/>
  <c r="AE2460" i="5"/>
  <c r="AE2461" i="5"/>
  <c r="AE2462" i="5"/>
  <c r="AE2463" i="5"/>
  <c r="AE2464" i="5"/>
  <c r="AE2465" i="5"/>
  <c r="AE2466" i="5"/>
  <c r="AE2467" i="5"/>
  <c r="AE2468" i="5"/>
  <c r="AE2469" i="5"/>
  <c r="AE2470" i="5"/>
  <c r="AE2471" i="5"/>
  <c r="AE2472" i="5"/>
  <c r="AE2473" i="5"/>
  <c r="AE2474" i="5"/>
  <c r="AE2475" i="5"/>
  <c r="AE2476" i="5"/>
  <c r="AE2477" i="5"/>
  <c r="AE2478" i="5"/>
  <c r="AE2479" i="5"/>
  <c r="AE2480" i="5"/>
  <c r="AE2481" i="5"/>
  <c r="AE2482" i="5"/>
  <c r="AE2483" i="5"/>
  <c r="AE2484" i="5"/>
  <c r="AE2485" i="5"/>
  <c r="AE2486" i="5"/>
  <c r="AE2487" i="5"/>
  <c r="AE2488" i="5"/>
  <c r="AE2489" i="5"/>
  <c r="AE2490" i="5"/>
  <c r="AE2491" i="5"/>
  <c r="AE2492" i="5"/>
  <c r="AE2493" i="5"/>
  <c r="AE2494" i="5"/>
  <c r="AE2495" i="5"/>
  <c r="AE2496" i="5"/>
  <c r="AE2497" i="5"/>
  <c r="AE2498" i="5"/>
  <c r="AE2499" i="5"/>
  <c r="AE2500" i="5"/>
  <c r="AE2501" i="5"/>
  <c r="AE2502" i="5"/>
  <c r="AE2503" i="5"/>
  <c r="AE2504" i="5"/>
  <c r="AE2505" i="5"/>
  <c r="AE2506" i="5"/>
  <c r="AE2507" i="5"/>
  <c r="AE2508" i="5"/>
  <c r="AE2509" i="5"/>
  <c r="AE2510" i="5"/>
  <c r="AE2511" i="5"/>
  <c r="AE2512" i="5"/>
  <c r="AE2513" i="5"/>
  <c r="AE2514" i="5"/>
  <c r="AE2515" i="5"/>
  <c r="AE2516" i="5"/>
  <c r="AE2517" i="5"/>
  <c r="AE2518" i="5"/>
  <c r="AE2519" i="5"/>
  <c r="AE2520" i="5"/>
  <c r="AE2521" i="5"/>
  <c r="AE2522" i="5"/>
  <c r="AE2523" i="5"/>
  <c r="AE2524" i="5"/>
  <c r="AE2525" i="5"/>
  <c r="AE2526" i="5"/>
  <c r="AE2527" i="5"/>
  <c r="AE2528" i="5"/>
  <c r="AE2529" i="5"/>
  <c r="AE2530" i="5"/>
  <c r="AE2531" i="5"/>
  <c r="AE2532" i="5"/>
  <c r="AE2533" i="5"/>
  <c r="AE2534" i="5"/>
  <c r="AE2535" i="5"/>
  <c r="AE2536" i="5"/>
  <c r="AE2537" i="5"/>
  <c r="AE2538" i="5"/>
  <c r="AE2539" i="5"/>
  <c r="AE2540" i="5"/>
  <c r="AE2541" i="5"/>
  <c r="AE2542" i="5"/>
  <c r="AE2543" i="5"/>
  <c r="AE2544" i="5"/>
  <c r="AE2545" i="5"/>
  <c r="AE2546" i="5"/>
  <c r="AE2547" i="5"/>
  <c r="AE2548" i="5"/>
  <c r="AE2549" i="5"/>
  <c r="AE2550" i="5"/>
  <c r="AE2551" i="5"/>
  <c r="AE2552" i="5"/>
  <c r="AE2553" i="5"/>
  <c r="AE2554" i="5"/>
  <c r="AE2555" i="5"/>
  <c r="AE2556" i="5"/>
  <c r="AE2557" i="5"/>
  <c r="AE2558" i="5"/>
  <c r="AE2559" i="5"/>
  <c r="AE2560" i="5"/>
  <c r="AE2561" i="5"/>
  <c r="AE2562" i="5"/>
  <c r="AE2563" i="5"/>
  <c r="AE2564" i="5"/>
  <c r="AE2565" i="5"/>
  <c r="AE2566" i="5"/>
  <c r="AE2567" i="5"/>
  <c r="AE2568" i="5"/>
  <c r="AE2569" i="5"/>
  <c r="AE2570" i="5"/>
  <c r="AE2571" i="5"/>
  <c r="AE2572" i="5"/>
  <c r="AE2573" i="5"/>
  <c r="AE2574" i="5"/>
  <c r="AE2575" i="5"/>
  <c r="AE2576" i="5"/>
  <c r="AE2577" i="5"/>
  <c r="AE2578" i="5"/>
  <c r="AE2579" i="5"/>
  <c r="AE2580" i="5"/>
  <c r="AE2581" i="5"/>
  <c r="AE2582" i="5"/>
  <c r="AE2583" i="5"/>
  <c r="AE2584" i="5"/>
  <c r="AE2585" i="5"/>
  <c r="AE2586" i="5"/>
  <c r="AE2587" i="5"/>
  <c r="AE2588" i="5"/>
  <c r="AE2589" i="5"/>
  <c r="AE2590" i="5"/>
  <c r="AE2591" i="5"/>
  <c r="AE2592" i="5"/>
  <c r="AE2593" i="5"/>
  <c r="AE2594" i="5"/>
  <c r="AE2595" i="5"/>
  <c r="AE2596" i="5"/>
  <c r="AE2597" i="5"/>
  <c r="AE2598" i="5"/>
  <c r="AE2599" i="5"/>
  <c r="AE2600" i="5"/>
  <c r="AE2601" i="5"/>
  <c r="AE2602" i="5"/>
  <c r="AE2603" i="5"/>
  <c r="AE2604" i="5"/>
  <c r="AE2605" i="5"/>
  <c r="AE2606" i="5"/>
  <c r="AE2607" i="5"/>
  <c r="AE2608" i="5"/>
  <c r="AE2609" i="5"/>
  <c r="AE2610" i="5"/>
  <c r="AE2611" i="5"/>
  <c r="AE2612" i="5"/>
  <c r="AE2613" i="5"/>
  <c r="AE2614" i="5"/>
  <c r="AE2615" i="5"/>
  <c r="AE2616" i="5"/>
  <c r="AE2617" i="5"/>
  <c r="AE2618" i="5"/>
  <c r="AE2619" i="5"/>
  <c r="AE2620" i="5"/>
  <c r="AE2621" i="5"/>
  <c r="AE2622" i="5"/>
  <c r="AE2623" i="5"/>
  <c r="AE2624" i="5"/>
  <c r="AE2625" i="5"/>
  <c r="AE2626" i="5"/>
  <c r="AE2627" i="5"/>
  <c r="AE2628" i="5"/>
  <c r="AE2629" i="5"/>
  <c r="AE2630" i="5"/>
  <c r="AE2631" i="5"/>
  <c r="AE2632" i="5"/>
  <c r="AE2633" i="5"/>
  <c r="AE2634" i="5"/>
  <c r="AE2635" i="5"/>
  <c r="AE2636" i="5"/>
  <c r="AE2637" i="5"/>
  <c r="AE2638" i="5"/>
  <c r="AE2639" i="5"/>
  <c r="AE2640" i="5"/>
  <c r="AE2641" i="5"/>
  <c r="AE2642" i="5"/>
  <c r="AE2643" i="5"/>
  <c r="AE2644" i="5"/>
  <c r="AE2645" i="5"/>
  <c r="AE2646" i="5"/>
  <c r="AE2647" i="5"/>
  <c r="AE2648" i="5"/>
  <c r="AE2649" i="5"/>
  <c r="AE2650" i="5"/>
  <c r="AE2651" i="5"/>
  <c r="AE2652" i="5"/>
  <c r="AE2653" i="5"/>
  <c r="AE2654" i="5"/>
  <c r="AE2655" i="5"/>
  <c r="AE2656" i="5"/>
  <c r="AE2657" i="5"/>
  <c r="AE2658" i="5"/>
  <c r="AE2659" i="5"/>
  <c r="AE2660" i="5"/>
  <c r="AE2661" i="5"/>
  <c r="AE2662" i="5"/>
  <c r="AE2663" i="5"/>
  <c r="AE2664" i="5"/>
  <c r="AE2665" i="5"/>
  <c r="AE2666" i="5"/>
  <c r="AE2667" i="5"/>
  <c r="AE2668" i="5"/>
  <c r="AE2669" i="5"/>
  <c r="AE2670" i="5"/>
  <c r="AE2671" i="5"/>
  <c r="AE2672" i="5"/>
  <c r="AE2673" i="5"/>
  <c r="AE2674" i="5"/>
  <c r="AE2675" i="5"/>
  <c r="AE2676" i="5"/>
  <c r="AE2677" i="5"/>
  <c r="AE2678" i="5"/>
  <c r="AE2679" i="5"/>
  <c r="AE2680" i="5"/>
  <c r="AE2681" i="5"/>
  <c r="AE2682" i="5"/>
  <c r="AE2683" i="5"/>
  <c r="AE2684" i="5"/>
  <c r="AE2685" i="5"/>
  <c r="AE2686" i="5"/>
  <c r="AE2687" i="5"/>
  <c r="AE2688" i="5"/>
  <c r="AE2689" i="5"/>
  <c r="AE2690" i="5"/>
  <c r="AE2691" i="5"/>
  <c r="AE2692" i="5"/>
  <c r="AE2693" i="5"/>
  <c r="AE2694" i="5"/>
  <c r="AE2695" i="5"/>
  <c r="AE2696" i="5"/>
  <c r="AE2697" i="5"/>
  <c r="AE2698" i="5"/>
  <c r="AE2699" i="5"/>
  <c r="AE2700" i="5"/>
  <c r="AE2701" i="5"/>
  <c r="AE2702" i="5"/>
  <c r="AE2703" i="5"/>
  <c r="AE2704" i="5"/>
  <c r="AE2705" i="5"/>
  <c r="AE2706" i="5"/>
  <c r="AE2707" i="5"/>
  <c r="AE2708" i="5"/>
  <c r="AE2709" i="5"/>
  <c r="AE2710" i="5"/>
  <c r="AE2711" i="5"/>
  <c r="AE2712" i="5"/>
  <c r="AE2713" i="5"/>
  <c r="AE2714" i="5"/>
  <c r="AE2715" i="5"/>
  <c r="AE2716" i="5"/>
  <c r="AE2717" i="5"/>
  <c r="AE2718" i="5"/>
  <c r="AE2719" i="5"/>
  <c r="AE2720" i="5"/>
  <c r="AE2721" i="5"/>
  <c r="AE2722" i="5"/>
  <c r="AE2723" i="5"/>
  <c r="AE2724" i="5"/>
  <c r="AE2725" i="5"/>
  <c r="AE2726" i="5"/>
  <c r="AE2727" i="5"/>
  <c r="AE2728" i="5"/>
  <c r="AE2729" i="5"/>
  <c r="AE2730" i="5"/>
  <c r="AE2731" i="5"/>
  <c r="AE2732" i="5"/>
  <c r="AE2733" i="5"/>
  <c r="AE2734" i="5"/>
  <c r="AE2735" i="5"/>
  <c r="AE2736" i="5"/>
  <c r="AE2737" i="5"/>
  <c r="AE2738" i="5"/>
  <c r="AE2739" i="5"/>
  <c r="AE2740" i="5"/>
  <c r="AE2741" i="5"/>
  <c r="AE2742" i="5"/>
  <c r="AE2743" i="5"/>
  <c r="AE2744" i="5"/>
  <c r="AE2745" i="5"/>
  <c r="AE2746" i="5"/>
  <c r="AE2747" i="5"/>
  <c r="AE2748" i="5"/>
  <c r="AE2749" i="5"/>
  <c r="AE2750" i="5"/>
  <c r="AE2751" i="5"/>
  <c r="AE2752" i="5"/>
  <c r="AE2753" i="5"/>
  <c r="AE2754" i="5"/>
  <c r="AE2755" i="5"/>
  <c r="AE2756" i="5"/>
  <c r="AE2757" i="5"/>
  <c r="AE2758" i="5"/>
  <c r="AE2759" i="5"/>
  <c r="AE2760" i="5"/>
  <c r="AE2761" i="5"/>
  <c r="AE2762" i="5"/>
  <c r="AE2763" i="5"/>
  <c r="AE2764" i="5"/>
  <c r="AE2765" i="5"/>
  <c r="AE2766" i="5"/>
  <c r="AE2767" i="5"/>
  <c r="AE2768" i="5"/>
  <c r="AE2769" i="5"/>
  <c r="AE2770" i="5"/>
  <c r="AE2771" i="5"/>
  <c r="AE2772" i="5"/>
  <c r="AE2773" i="5"/>
  <c r="AE2774" i="5"/>
  <c r="AE2775" i="5"/>
  <c r="AE2776" i="5"/>
  <c r="AE2777" i="5"/>
  <c r="AE2778" i="5"/>
  <c r="AE2779" i="5"/>
  <c r="AE2780" i="5"/>
  <c r="AE2781" i="5"/>
  <c r="AE2782" i="5"/>
  <c r="AE2783" i="5"/>
  <c r="AE2784" i="5"/>
  <c r="AE2785" i="5"/>
  <c r="AE2786" i="5"/>
  <c r="AE2787" i="5"/>
  <c r="AE2788" i="5"/>
  <c r="AE2789" i="5"/>
  <c r="AE2790" i="5"/>
  <c r="AE2791" i="5"/>
  <c r="AE2792" i="5"/>
  <c r="AE2793" i="5"/>
  <c r="AE2794" i="5"/>
  <c r="AE2795" i="5"/>
  <c r="AE2796" i="5"/>
  <c r="AE2797" i="5"/>
  <c r="AE2798" i="5"/>
  <c r="AE2799" i="5"/>
  <c r="AE2800" i="5"/>
  <c r="AE2801" i="5"/>
  <c r="AE2802" i="5"/>
  <c r="AE2803" i="5"/>
  <c r="AE2804" i="5"/>
  <c r="AE2805" i="5"/>
  <c r="AE2806" i="5"/>
  <c r="AE2807" i="5"/>
  <c r="AE2808" i="5"/>
  <c r="AE2809" i="5"/>
  <c r="AE2810" i="5"/>
  <c r="AE2811" i="5"/>
  <c r="AE2812" i="5"/>
  <c r="AE2813" i="5"/>
  <c r="AE2814" i="5"/>
  <c r="AE2815" i="5"/>
  <c r="AE2816" i="5"/>
  <c r="AE2817" i="5"/>
  <c r="AE2818" i="5"/>
  <c r="AE2819" i="5"/>
  <c r="AE2820" i="5"/>
  <c r="AE2821" i="5"/>
  <c r="AE2822" i="5"/>
  <c r="AE2823" i="5"/>
  <c r="AE2824" i="5"/>
  <c r="AE2825" i="5"/>
  <c r="AE2826" i="5"/>
  <c r="AE2827" i="5"/>
  <c r="AE2828" i="5"/>
  <c r="AE2829" i="5"/>
  <c r="AE2830" i="5"/>
  <c r="AE2831" i="5"/>
  <c r="AE2832" i="5"/>
  <c r="AE2833" i="5"/>
  <c r="AE2834" i="5"/>
  <c r="AE2835" i="5"/>
  <c r="AE2836" i="5"/>
  <c r="AE2837" i="5"/>
  <c r="AE2838" i="5"/>
  <c r="AE2839" i="5"/>
  <c r="AE2840" i="5"/>
  <c r="AE2841" i="5"/>
  <c r="AE2842" i="5"/>
  <c r="AE2843" i="5"/>
  <c r="AE2844" i="5"/>
  <c r="AE2845" i="5"/>
  <c r="AE2846" i="5"/>
  <c r="AE2847" i="5"/>
  <c r="AE2848" i="5"/>
  <c r="AE2849" i="5"/>
  <c r="AE2850" i="5"/>
  <c r="AE2851" i="5"/>
  <c r="AE2852" i="5"/>
  <c r="AE2853" i="5"/>
  <c r="AE2854" i="5"/>
  <c r="AE2855" i="5"/>
  <c r="AE2856" i="5"/>
  <c r="AE2857" i="5"/>
  <c r="AE2858" i="5"/>
  <c r="AE2859" i="5"/>
  <c r="AE2860" i="5"/>
  <c r="AE2861" i="5"/>
  <c r="AE2862" i="5"/>
  <c r="AE2863" i="5"/>
  <c r="AE2864" i="5"/>
  <c r="AE2865" i="5"/>
  <c r="AE2866" i="5"/>
  <c r="AE2867" i="5"/>
  <c r="AE2868" i="5"/>
  <c r="AE2869" i="5"/>
  <c r="AE2870" i="5"/>
  <c r="AE2871" i="5"/>
  <c r="AE2872" i="5"/>
  <c r="AE2873" i="5"/>
  <c r="AE2874" i="5"/>
  <c r="AE2875" i="5"/>
  <c r="AE2876" i="5"/>
  <c r="AE2877" i="5"/>
  <c r="AE2878" i="5"/>
  <c r="AE2879" i="5"/>
  <c r="AE2880" i="5"/>
  <c r="AE2881" i="5"/>
  <c r="AE2882" i="5"/>
  <c r="AE2883" i="5"/>
  <c r="AE2884" i="5"/>
  <c r="AE2885" i="5"/>
  <c r="AE2886" i="5"/>
  <c r="AE2887" i="5"/>
  <c r="AE2888" i="5"/>
  <c r="AE2889" i="5"/>
  <c r="AE2890" i="5"/>
  <c r="AE2891" i="5"/>
  <c r="AE2892" i="5"/>
  <c r="AE2893" i="5"/>
  <c r="AE2894" i="5"/>
  <c r="AE2895" i="5"/>
  <c r="AE2896" i="5"/>
  <c r="AE2897" i="5"/>
  <c r="AE2898" i="5"/>
  <c r="AE2899" i="5"/>
  <c r="AE2900" i="5"/>
  <c r="AE2901" i="5"/>
  <c r="AE2902" i="5"/>
  <c r="AE2903" i="5"/>
  <c r="AE2904" i="5"/>
  <c r="AE2905" i="5"/>
  <c r="AE2906" i="5"/>
  <c r="AE2907" i="5"/>
  <c r="AE2908" i="5"/>
  <c r="AE2909" i="5"/>
  <c r="AE2910" i="5"/>
  <c r="AE2911" i="5"/>
  <c r="AE2912" i="5"/>
  <c r="AE2913" i="5"/>
  <c r="AE2914" i="5"/>
  <c r="AE2915" i="5"/>
  <c r="AE2916" i="5"/>
  <c r="AE2917" i="5"/>
  <c r="AE2918" i="5"/>
  <c r="AE2919" i="5"/>
  <c r="AE2920" i="5"/>
  <c r="AE2921" i="5"/>
  <c r="AE2922" i="5"/>
  <c r="AE2923" i="5"/>
  <c r="AE2924" i="5"/>
  <c r="AE2925" i="5"/>
  <c r="AE2926" i="5"/>
  <c r="AE2927" i="5"/>
  <c r="AE2928" i="5"/>
  <c r="AE2929" i="5"/>
  <c r="AE2930" i="5"/>
  <c r="AE2931" i="5"/>
  <c r="AE2932" i="5"/>
  <c r="AE2933" i="5"/>
  <c r="AE2934" i="5"/>
  <c r="AE2935" i="5"/>
  <c r="AE2936" i="5"/>
  <c r="AE2937" i="5"/>
  <c r="AE2938" i="5"/>
  <c r="AE2939" i="5"/>
  <c r="AE2940" i="5"/>
  <c r="AE2941" i="5"/>
  <c r="AE2942" i="5"/>
  <c r="AE2943" i="5"/>
  <c r="AE2944" i="5"/>
  <c r="AE2945" i="5"/>
  <c r="AE2946" i="5"/>
  <c r="AE2947" i="5"/>
  <c r="AE2948" i="5"/>
  <c r="AE2949" i="5"/>
  <c r="AE2950" i="5"/>
  <c r="AE2951" i="5"/>
  <c r="AE2952" i="5"/>
  <c r="AE2953" i="5"/>
  <c r="AE2954" i="5"/>
  <c r="AE2955" i="5"/>
  <c r="AE2956" i="5"/>
  <c r="AE2957" i="5"/>
  <c r="AE2958" i="5"/>
  <c r="AE2959" i="5"/>
  <c r="AE2960" i="5"/>
  <c r="AE2961" i="5"/>
  <c r="AE2962" i="5"/>
  <c r="AE2963" i="5"/>
  <c r="AE2964" i="5"/>
  <c r="AE2965" i="5"/>
  <c r="AE2966" i="5"/>
  <c r="AE2967" i="5"/>
  <c r="AE2968" i="5"/>
  <c r="AE2969" i="5"/>
  <c r="AE2970" i="5"/>
  <c r="AE2971" i="5"/>
  <c r="AE2972" i="5"/>
  <c r="AE2973" i="5"/>
  <c r="AE2974" i="5"/>
  <c r="AE2975" i="5"/>
  <c r="AE2976" i="5"/>
  <c r="AE2977" i="5"/>
  <c r="AE2978" i="5"/>
  <c r="AE2979" i="5"/>
  <c r="AE2980" i="5"/>
  <c r="AE2981" i="5"/>
  <c r="AE2982" i="5"/>
  <c r="AE2983" i="5"/>
  <c r="AE2984" i="5"/>
  <c r="AE2985" i="5"/>
  <c r="AE2986" i="5"/>
  <c r="AE2987" i="5"/>
  <c r="AE2988" i="5"/>
  <c r="AE2989" i="5"/>
  <c r="AE2990" i="5"/>
  <c r="AE2991" i="5"/>
  <c r="AE2992" i="5"/>
  <c r="AE2993" i="5"/>
  <c r="AE2994" i="5"/>
  <c r="AE2995" i="5"/>
  <c r="AE2996" i="5"/>
  <c r="AE2997" i="5"/>
  <c r="AE2998" i="5"/>
  <c r="AE2999" i="5"/>
  <c r="AE3000" i="5"/>
  <c r="AE3001" i="5"/>
  <c r="AE3002" i="5"/>
  <c r="AE3003" i="5"/>
  <c r="AE3004" i="5"/>
  <c r="AE3005" i="5"/>
  <c r="AE3006" i="5"/>
  <c r="AE3007" i="5"/>
  <c r="AE3008" i="5"/>
  <c r="AE3009" i="5"/>
  <c r="AE3010" i="5"/>
  <c r="AE3011" i="5"/>
  <c r="AE3012" i="5"/>
  <c r="AE3013" i="5"/>
  <c r="AE3014" i="5"/>
  <c r="AE3015" i="5"/>
  <c r="AE3016" i="5"/>
  <c r="AE3017" i="5"/>
  <c r="AE3018" i="5"/>
  <c r="AE3019" i="5"/>
  <c r="AE3020" i="5"/>
  <c r="AE3021" i="5"/>
  <c r="AE3022" i="5"/>
  <c r="AE3023" i="5"/>
  <c r="AE3024" i="5"/>
  <c r="AE3025" i="5"/>
  <c r="AE3026" i="5"/>
  <c r="AE3027" i="5"/>
  <c r="AE3028" i="5"/>
  <c r="AE3029" i="5"/>
  <c r="AE3030" i="5"/>
  <c r="AE3031" i="5"/>
  <c r="AE3032" i="5"/>
  <c r="AE3033" i="5"/>
  <c r="AE3034" i="5"/>
  <c r="AE3035" i="5"/>
  <c r="AE3036" i="5"/>
  <c r="AE3037" i="5"/>
  <c r="AE3038" i="5"/>
  <c r="AE3039" i="5"/>
  <c r="AE3040" i="5"/>
  <c r="AE3041" i="5"/>
  <c r="AE3042" i="5"/>
  <c r="AE3043" i="5"/>
  <c r="AE3044" i="5"/>
  <c r="AE3045" i="5"/>
  <c r="AE3046" i="5"/>
  <c r="AE3047" i="5"/>
  <c r="AE3048" i="5"/>
  <c r="AE3049" i="5"/>
  <c r="AE3050" i="5"/>
  <c r="AE3051" i="5"/>
  <c r="AE3052" i="5"/>
  <c r="AE3053" i="5"/>
  <c r="AE3054" i="5"/>
  <c r="AE3055" i="5"/>
  <c r="AE3056" i="5"/>
  <c r="AE3057" i="5"/>
  <c r="AE3058" i="5"/>
  <c r="AE3059" i="5"/>
  <c r="AE3060" i="5"/>
  <c r="AE3061" i="5"/>
  <c r="AE3062" i="5"/>
  <c r="AE3063" i="5"/>
  <c r="AE3064" i="5"/>
  <c r="AE3065" i="5"/>
  <c r="AE3066" i="5"/>
  <c r="AE3067" i="5"/>
  <c r="AE3068" i="5"/>
  <c r="AE3069" i="5"/>
  <c r="AE3070" i="5"/>
  <c r="AE3071" i="5"/>
  <c r="AE3072" i="5"/>
  <c r="AE3073" i="5"/>
  <c r="AE3074" i="5"/>
  <c r="AE3075" i="5"/>
  <c r="AE3076" i="5"/>
  <c r="AE3077" i="5"/>
  <c r="AE3078" i="5"/>
  <c r="AE3079" i="5"/>
  <c r="AE3080" i="5"/>
  <c r="AE3081" i="5"/>
  <c r="AE3082" i="5"/>
  <c r="AE3083" i="5"/>
  <c r="AE3084" i="5"/>
  <c r="AE3085" i="5"/>
  <c r="AE3086" i="5"/>
  <c r="AE3087" i="5"/>
  <c r="AE3088" i="5"/>
  <c r="AE3089" i="5"/>
  <c r="AE3090" i="5"/>
  <c r="AE3091" i="5"/>
  <c r="AE3092" i="5"/>
  <c r="AE3093" i="5"/>
  <c r="AE3094" i="5"/>
  <c r="AE3095" i="5"/>
  <c r="AE3096" i="5"/>
  <c r="AE3097" i="5"/>
  <c r="AE3098" i="5"/>
  <c r="AE3099" i="5"/>
  <c r="AE3100" i="5"/>
  <c r="AE3101" i="5"/>
  <c r="AE3102" i="5"/>
  <c r="AE3103" i="5"/>
  <c r="AE3104" i="5"/>
  <c r="AE3105" i="5"/>
  <c r="AE3106" i="5"/>
  <c r="AE3107" i="5"/>
  <c r="AE3108" i="5"/>
  <c r="AE3109" i="5"/>
  <c r="AE3110" i="5"/>
  <c r="AE3111" i="5"/>
  <c r="AE3112" i="5"/>
  <c r="AE3113" i="5"/>
  <c r="AE3114" i="5"/>
  <c r="AE3115" i="5"/>
  <c r="AE3116" i="5"/>
  <c r="AE3117" i="5"/>
  <c r="AE3118" i="5"/>
  <c r="AE3119" i="5"/>
  <c r="AE3120" i="5"/>
  <c r="AE3121" i="5"/>
  <c r="AE3122" i="5"/>
  <c r="AE3123" i="5"/>
  <c r="AE3124" i="5"/>
  <c r="AE3125" i="5"/>
  <c r="AE3126" i="5"/>
  <c r="AE3127" i="5"/>
  <c r="AE3128" i="5"/>
  <c r="AE3129" i="5"/>
  <c r="AE3130" i="5"/>
  <c r="AE3131" i="5"/>
  <c r="AE3132" i="5"/>
  <c r="AE3133" i="5"/>
  <c r="AE3134" i="5"/>
  <c r="AE3135" i="5"/>
  <c r="AE3136" i="5"/>
  <c r="AE3137" i="5"/>
  <c r="AE3138" i="5"/>
  <c r="AE3139" i="5"/>
  <c r="AE3140" i="5"/>
  <c r="AE3141" i="5"/>
  <c r="AE3142" i="5"/>
  <c r="AE3143" i="5"/>
  <c r="AE3144" i="5"/>
  <c r="AE3145" i="5"/>
  <c r="AE3146" i="5"/>
  <c r="AE3147" i="5"/>
  <c r="AE3148" i="5"/>
  <c r="AE3149" i="5"/>
  <c r="AE3150" i="5"/>
  <c r="AE3151" i="5"/>
  <c r="AE3152" i="5"/>
  <c r="AE3153" i="5"/>
  <c r="AE3154" i="5"/>
  <c r="AE3155" i="5"/>
  <c r="AE3156" i="5"/>
  <c r="AE3157" i="5"/>
  <c r="AE3158" i="5"/>
  <c r="AE3159" i="5"/>
  <c r="AE3160" i="5"/>
  <c r="AE3161" i="5"/>
  <c r="AE3162" i="5"/>
  <c r="AE3163" i="5"/>
  <c r="AE3164" i="5"/>
  <c r="AE3165" i="5"/>
  <c r="AE3166" i="5"/>
  <c r="AE3167" i="5"/>
  <c r="AE3168" i="5"/>
  <c r="AE3169" i="5"/>
  <c r="AE3170" i="5"/>
  <c r="AE3171" i="5"/>
  <c r="AE3172" i="5"/>
  <c r="AE3173" i="5"/>
  <c r="AE3174" i="5"/>
  <c r="AE3175" i="5"/>
  <c r="AE3176" i="5"/>
  <c r="AE3177" i="5"/>
  <c r="AE3178" i="5"/>
  <c r="AE3179" i="5"/>
  <c r="AE3180" i="5"/>
  <c r="AE3181" i="5"/>
  <c r="AE3182" i="5"/>
  <c r="AE3183" i="5"/>
  <c r="AE3184" i="5"/>
  <c r="AE3185" i="5"/>
  <c r="AE3186" i="5"/>
  <c r="AE3187" i="5"/>
  <c r="AE3188" i="5"/>
  <c r="AE3189" i="5"/>
  <c r="AE3190" i="5"/>
  <c r="AE3191" i="5"/>
  <c r="AE3192" i="5"/>
  <c r="AE3193" i="5"/>
  <c r="AE3194" i="5"/>
  <c r="AE3195" i="5"/>
  <c r="AE3196" i="5"/>
  <c r="AE3197" i="5"/>
  <c r="AE3198" i="5"/>
  <c r="AE3199" i="5"/>
  <c r="AE3200" i="5"/>
  <c r="AE3201" i="5"/>
  <c r="AE3202" i="5"/>
  <c r="AE3203" i="5"/>
  <c r="AE3204" i="5"/>
  <c r="AE3205" i="5"/>
  <c r="AE3206" i="5"/>
  <c r="AE3207" i="5"/>
  <c r="AE3208" i="5"/>
  <c r="AE3209" i="5"/>
  <c r="AE3210" i="5"/>
  <c r="AE3211" i="5"/>
  <c r="AE3212" i="5"/>
  <c r="AE3213" i="5"/>
  <c r="AE3214" i="5"/>
  <c r="AE3215" i="5"/>
  <c r="AE3216" i="5"/>
  <c r="AE3217" i="5"/>
  <c r="AE3218" i="5"/>
  <c r="AE3219" i="5"/>
  <c r="AE3220" i="5"/>
  <c r="AE3221" i="5"/>
  <c r="AE3222" i="5"/>
  <c r="AE3223" i="5"/>
  <c r="AE3224" i="5"/>
  <c r="AE3225" i="5"/>
  <c r="AE3226" i="5"/>
  <c r="AE3227" i="5"/>
  <c r="AE3228" i="5"/>
  <c r="AE3229" i="5"/>
  <c r="AE3230" i="5"/>
  <c r="AE3231" i="5"/>
  <c r="AE3232" i="5"/>
  <c r="AE3233" i="5"/>
  <c r="AE3234" i="5"/>
  <c r="AE3235" i="5"/>
  <c r="AE3236" i="5"/>
  <c r="AE3237" i="5"/>
  <c r="AE3238" i="5"/>
  <c r="AE3239" i="5"/>
  <c r="AE3240" i="5"/>
  <c r="AE3241" i="5"/>
  <c r="AE3242" i="5"/>
  <c r="AE3243" i="5"/>
  <c r="AE3244" i="5"/>
  <c r="AE3245" i="5"/>
  <c r="AE3246" i="5"/>
  <c r="AE3247" i="5"/>
  <c r="AE3248" i="5"/>
  <c r="AE3249" i="5"/>
  <c r="AE3250" i="5"/>
  <c r="AE3251" i="5"/>
  <c r="AE3252" i="5"/>
  <c r="AE3253" i="5"/>
  <c r="AE3254" i="5"/>
  <c r="AE3255" i="5"/>
  <c r="AE3256" i="5"/>
  <c r="AE3257" i="5"/>
  <c r="AE3258" i="5"/>
  <c r="AE3259" i="5"/>
  <c r="AE3260" i="5"/>
  <c r="AE3261" i="5"/>
  <c r="AE3262" i="5"/>
  <c r="AE3263" i="5"/>
  <c r="AE3264" i="5"/>
  <c r="AE3265" i="5"/>
  <c r="AE3266" i="5"/>
  <c r="AE3267" i="5"/>
  <c r="AE3268" i="5"/>
  <c r="AE3269" i="5"/>
  <c r="AE3270" i="5"/>
  <c r="AE3271" i="5"/>
  <c r="AE3272" i="5"/>
  <c r="AE3273" i="5"/>
  <c r="AE3274" i="5"/>
  <c r="AE3275" i="5"/>
  <c r="AE3276" i="5"/>
  <c r="AE3277" i="5"/>
  <c r="AE3278" i="5"/>
  <c r="AE3279" i="5"/>
  <c r="AE3280" i="5"/>
  <c r="AE3281" i="5"/>
  <c r="AE3282" i="5"/>
  <c r="AE3283" i="5"/>
  <c r="AE3284" i="5"/>
  <c r="AE3285" i="5"/>
  <c r="AE3286" i="5"/>
  <c r="AE3287" i="5"/>
  <c r="AE3288" i="5"/>
  <c r="AE3289" i="5"/>
  <c r="AE3290" i="5"/>
  <c r="AE3291" i="5"/>
  <c r="AE3292" i="5"/>
  <c r="AE3293" i="5"/>
  <c r="AE3294" i="5"/>
  <c r="AE3295" i="5"/>
  <c r="AE3296" i="5"/>
  <c r="AE3297" i="5"/>
  <c r="AE3298" i="5"/>
  <c r="AE3299" i="5"/>
  <c r="AE3300" i="5"/>
  <c r="AE3301" i="5"/>
  <c r="AE3302" i="5"/>
  <c r="AE3303" i="5"/>
  <c r="AE3304" i="5"/>
  <c r="AE3305" i="5"/>
  <c r="AE3306" i="5"/>
  <c r="AE3307" i="5"/>
  <c r="AE3308" i="5"/>
  <c r="AE3309" i="5"/>
  <c r="AE3310" i="5"/>
  <c r="AE3311" i="5"/>
  <c r="AE3312" i="5"/>
  <c r="AE3313" i="5"/>
  <c r="AE3314" i="5"/>
  <c r="AE3315" i="5"/>
  <c r="AE3316" i="5"/>
  <c r="AE3317" i="5"/>
  <c r="AE3318" i="5"/>
  <c r="AE3319" i="5"/>
  <c r="AE3320" i="5"/>
  <c r="AE3321" i="5"/>
  <c r="AE3322" i="5"/>
  <c r="AE3323" i="5"/>
  <c r="AE3324" i="5"/>
  <c r="AE3325" i="5"/>
  <c r="AE3326" i="5"/>
  <c r="AE3327" i="5"/>
  <c r="AE3328" i="5"/>
  <c r="AE3329" i="5"/>
  <c r="AE3330" i="5"/>
  <c r="AE3331" i="5"/>
  <c r="AE3332" i="5"/>
  <c r="AE3333" i="5"/>
  <c r="AE3334" i="5"/>
  <c r="AE3335" i="5"/>
  <c r="AE3336" i="5"/>
  <c r="AE3337" i="5"/>
  <c r="AE3338" i="5"/>
  <c r="AE3339" i="5"/>
  <c r="AE3340" i="5"/>
  <c r="AE3341" i="5"/>
  <c r="AE3342" i="5"/>
  <c r="AE3343" i="5"/>
  <c r="AE3344" i="5"/>
  <c r="AE3345" i="5"/>
  <c r="AE3346" i="5"/>
  <c r="AE3347" i="5"/>
  <c r="AE3348" i="5"/>
  <c r="AE3349" i="5"/>
  <c r="AE3350" i="5"/>
  <c r="AE3351" i="5"/>
  <c r="AE3352" i="5"/>
  <c r="AE3353" i="5"/>
  <c r="AE3354" i="5"/>
  <c r="AE3355" i="5"/>
  <c r="AE3356" i="5"/>
  <c r="AE3357" i="5"/>
  <c r="AE3358" i="5"/>
  <c r="AE3359" i="5"/>
  <c r="AE3360" i="5"/>
  <c r="AE3361" i="5"/>
  <c r="AE3362" i="5"/>
  <c r="AE3363" i="5"/>
  <c r="AE3364" i="5"/>
  <c r="AE3365" i="5"/>
  <c r="AE3366" i="5"/>
  <c r="AE3367" i="5"/>
  <c r="AE3368" i="5"/>
  <c r="AE3369" i="5"/>
  <c r="AE3370" i="5"/>
  <c r="AE3371" i="5"/>
  <c r="AE3372" i="5"/>
  <c r="AE3373" i="5"/>
  <c r="AE3374" i="5"/>
  <c r="AE3375" i="5"/>
  <c r="AE3376" i="5"/>
  <c r="AE3377" i="5"/>
  <c r="AE3378" i="5"/>
  <c r="AE3379" i="5"/>
  <c r="AE3380" i="5"/>
  <c r="AE3381" i="5"/>
  <c r="AE3382" i="5"/>
  <c r="AE3383" i="5"/>
  <c r="AE3384" i="5"/>
  <c r="AE3385" i="5"/>
  <c r="AE3386" i="5"/>
  <c r="AE3387" i="5"/>
  <c r="AE3388" i="5"/>
  <c r="AE3389" i="5"/>
  <c r="AE3390" i="5"/>
  <c r="AE3391" i="5"/>
  <c r="AE3392" i="5"/>
  <c r="AE3393" i="5"/>
  <c r="AE3394" i="5"/>
  <c r="AE3395" i="5"/>
  <c r="AE3396" i="5"/>
  <c r="AE3397" i="5"/>
  <c r="AE3398" i="5"/>
  <c r="AE3399" i="5"/>
  <c r="AE3400" i="5"/>
  <c r="AE3401" i="5"/>
  <c r="AE3402" i="5"/>
  <c r="AE3403" i="5"/>
  <c r="AE3404" i="5"/>
  <c r="AE3405" i="5"/>
  <c r="AE3406" i="5"/>
  <c r="AE3407" i="5"/>
  <c r="AE3408" i="5"/>
  <c r="AE3409" i="5"/>
  <c r="AE3410" i="5"/>
  <c r="AE3411" i="5"/>
  <c r="AE3412" i="5"/>
  <c r="AE3413" i="5"/>
  <c r="AE3414" i="5"/>
  <c r="AE3415" i="5"/>
  <c r="AE3416" i="5"/>
  <c r="AE3417" i="5"/>
  <c r="AE3418" i="5"/>
  <c r="AE3419" i="5"/>
  <c r="AE3420" i="5"/>
  <c r="AE3421" i="5"/>
  <c r="AE3422" i="5"/>
  <c r="AE3423" i="5"/>
  <c r="AE3424" i="5"/>
  <c r="AE3425" i="5"/>
  <c r="AE3426" i="5"/>
  <c r="AE3427" i="5"/>
  <c r="AE3428" i="5"/>
  <c r="AE3429" i="5"/>
  <c r="AE3430" i="5"/>
  <c r="AE3431" i="5"/>
  <c r="AE3432" i="5"/>
  <c r="AE3433" i="5"/>
  <c r="AE3434" i="5"/>
  <c r="AE3435" i="5"/>
  <c r="AE3436" i="5"/>
  <c r="AE3437" i="5"/>
  <c r="AE3438" i="5"/>
  <c r="AE3439" i="5"/>
  <c r="AE3440" i="5"/>
  <c r="AE3441" i="5"/>
  <c r="AE3442" i="5"/>
  <c r="AE3443" i="5"/>
  <c r="AE3444" i="5"/>
  <c r="AE3445" i="5"/>
  <c r="AE3446" i="5"/>
  <c r="AE3447" i="5"/>
  <c r="AE3448" i="5"/>
  <c r="AE3449" i="5"/>
  <c r="AE3450" i="5"/>
  <c r="AE3451" i="5"/>
  <c r="AE3452" i="5"/>
  <c r="AE3453" i="5"/>
  <c r="AE3454" i="5"/>
  <c r="AE3455" i="5"/>
  <c r="AE3456" i="5"/>
  <c r="AE3457" i="5"/>
  <c r="AE3458" i="5"/>
  <c r="AE3459" i="5"/>
  <c r="AE3460" i="5"/>
  <c r="AE3461" i="5"/>
  <c r="AE3462" i="5"/>
  <c r="AE3463" i="5"/>
  <c r="AE3464" i="5"/>
  <c r="AE3465" i="5"/>
  <c r="AE3466" i="5"/>
  <c r="AE3467" i="5"/>
  <c r="AE3468" i="5"/>
  <c r="AE3469" i="5"/>
  <c r="AE3470" i="5"/>
  <c r="AE3471" i="5"/>
  <c r="AE3472" i="5"/>
  <c r="AE3473" i="5"/>
  <c r="AE3474" i="5"/>
  <c r="AE3475" i="5"/>
  <c r="AE3476" i="5"/>
  <c r="AE3477" i="5"/>
  <c r="AE3478" i="5"/>
  <c r="AE3479" i="5"/>
  <c r="AE3480" i="5"/>
  <c r="AE3481" i="5"/>
  <c r="AE3482" i="5"/>
  <c r="AE3483" i="5"/>
  <c r="AE3484" i="5"/>
  <c r="AE3485" i="5"/>
  <c r="AE3486" i="5"/>
  <c r="AE3487" i="5"/>
  <c r="AE3488" i="5"/>
  <c r="AE3489" i="5"/>
  <c r="AE3490" i="5"/>
  <c r="AE3491" i="5"/>
  <c r="AE3492" i="5"/>
  <c r="AE3493" i="5"/>
  <c r="AE3494" i="5"/>
  <c r="AE3495" i="5"/>
  <c r="AE3496" i="5"/>
  <c r="AE3497" i="5"/>
  <c r="AE3498" i="5"/>
  <c r="AE3499" i="5"/>
  <c r="AE3500" i="5"/>
  <c r="AE3501" i="5"/>
  <c r="AE3502" i="5"/>
  <c r="AE3503" i="5"/>
  <c r="AE3504" i="5"/>
  <c r="AE3505" i="5"/>
  <c r="AE3506" i="5"/>
  <c r="AE3507" i="5"/>
  <c r="AE3508" i="5"/>
  <c r="AE3509" i="5"/>
  <c r="AE3510" i="5"/>
  <c r="AE3511" i="5"/>
  <c r="AE3512" i="5"/>
  <c r="AE3513" i="5"/>
  <c r="AE3514" i="5"/>
  <c r="AE3515" i="5"/>
  <c r="AE3516" i="5"/>
  <c r="AE3517" i="5"/>
  <c r="AE3518" i="5"/>
  <c r="AE3519" i="5"/>
  <c r="AE3520" i="5"/>
  <c r="AE3521" i="5"/>
  <c r="AE3522" i="5"/>
  <c r="AE3523" i="5"/>
  <c r="AE3524" i="5"/>
  <c r="AE3525" i="5"/>
  <c r="AE3526" i="5"/>
  <c r="AE3527" i="5"/>
  <c r="AE3528" i="5"/>
  <c r="AE3529" i="5"/>
  <c r="AE3530" i="5"/>
  <c r="AE3531" i="5"/>
  <c r="AE3532" i="5"/>
  <c r="AE3533" i="5"/>
  <c r="AE3534" i="5"/>
  <c r="AE3535" i="5"/>
  <c r="AE3536" i="5"/>
  <c r="AE3537" i="5"/>
  <c r="AE3538" i="5"/>
  <c r="AE3539" i="5"/>
  <c r="AE3540" i="5"/>
  <c r="AE3541" i="5"/>
  <c r="AE3542" i="5"/>
  <c r="AE3543" i="5"/>
  <c r="AE3544" i="5"/>
  <c r="AE3545" i="5"/>
  <c r="AE3546" i="5"/>
  <c r="AE3547" i="5"/>
  <c r="AE3548" i="5"/>
  <c r="AE3549" i="5"/>
  <c r="AE3550" i="5"/>
  <c r="AE3551" i="5"/>
  <c r="AE3552" i="5"/>
  <c r="AE3553" i="5"/>
  <c r="AE3554" i="5"/>
  <c r="AE3555" i="5"/>
  <c r="AE3556" i="5"/>
  <c r="AE3557" i="5"/>
  <c r="AE3558" i="5"/>
  <c r="AE3559" i="5"/>
  <c r="AE3560" i="5"/>
  <c r="AE3561" i="5"/>
  <c r="AE3562" i="5"/>
  <c r="AE3563" i="5"/>
  <c r="AE3564" i="5"/>
  <c r="AE3565" i="5"/>
  <c r="AE3566" i="5"/>
  <c r="AE3567" i="5"/>
  <c r="AE3568" i="5"/>
  <c r="AE3569" i="5"/>
  <c r="AE3570" i="5"/>
  <c r="AE3571" i="5"/>
  <c r="AE3572" i="5"/>
  <c r="AE3573" i="5"/>
  <c r="AE3574" i="5"/>
  <c r="AE3575" i="5"/>
  <c r="AE3576" i="5"/>
  <c r="AE3577" i="5"/>
  <c r="AE3578" i="5"/>
  <c r="AE3579" i="5"/>
  <c r="AE3580" i="5"/>
  <c r="AE3581" i="5"/>
  <c r="AE3582" i="5"/>
  <c r="AE3583" i="5"/>
  <c r="AE3584" i="5"/>
  <c r="AE3585" i="5"/>
  <c r="AE3586" i="5"/>
  <c r="AE3587" i="5"/>
  <c r="AE3588" i="5"/>
  <c r="AE3589" i="5"/>
  <c r="AE3590" i="5"/>
  <c r="AE3591" i="5"/>
  <c r="AE3592" i="5"/>
  <c r="AE3593" i="5"/>
  <c r="AE3594" i="5"/>
  <c r="AE3595" i="5"/>
  <c r="AE3596" i="5"/>
  <c r="AE3597" i="5"/>
  <c r="AE3598" i="5"/>
  <c r="AE3599" i="5"/>
  <c r="AE3600" i="5"/>
  <c r="AE3601" i="5"/>
  <c r="AE3602" i="5"/>
  <c r="AE3603" i="5"/>
  <c r="AE3604" i="5"/>
  <c r="AE3605" i="5"/>
  <c r="AE3606" i="5"/>
  <c r="AE3607" i="5"/>
  <c r="AE3608" i="5"/>
  <c r="AE3609" i="5"/>
  <c r="AE3610" i="5"/>
  <c r="AE3611" i="5"/>
  <c r="AE3612" i="5"/>
  <c r="AE3613" i="5"/>
  <c r="AE3614" i="5"/>
  <c r="AE3615" i="5"/>
  <c r="AE3616" i="5"/>
  <c r="AE3617" i="5"/>
  <c r="AE3618" i="5"/>
  <c r="AE3619" i="5"/>
  <c r="AE3620" i="5"/>
  <c r="AE3621" i="5"/>
  <c r="AE3622" i="5"/>
  <c r="AE3623" i="5"/>
  <c r="AE3624" i="5"/>
  <c r="AE3625" i="5"/>
  <c r="AE3626" i="5"/>
  <c r="AE3627" i="5"/>
  <c r="AE3628" i="5"/>
  <c r="AE3629" i="5"/>
  <c r="AE3630" i="5"/>
  <c r="AE3631" i="5"/>
  <c r="AE3632" i="5"/>
  <c r="AE3633" i="5"/>
  <c r="AE3634" i="5"/>
  <c r="AE3635" i="5"/>
  <c r="AE3636" i="5"/>
  <c r="AE3637" i="5"/>
  <c r="AE3638" i="5"/>
  <c r="AE3639" i="5"/>
  <c r="AE3640" i="5"/>
  <c r="AE3641" i="5"/>
  <c r="AE3642" i="5"/>
  <c r="AE3643" i="5"/>
  <c r="AE3644" i="5"/>
  <c r="AE3645" i="5"/>
  <c r="AE3646" i="5"/>
  <c r="AE3647" i="5"/>
  <c r="AE3648" i="5"/>
  <c r="AE3649" i="5"/>
  <c r="AE3650" i="5"/>
  <c r="AE3651" i="5"/>
  <c r="AE3652" i="5"/>
  <c r="AE3653" i="5"/>
  <c r="AE3654" i="5"/>
  <c r="AE3655" i="5"/>
  <c r="AE3656" i="5"/>
  <c r="AE3657" i="5"/>
  <c r="AE3658" i="5"/>
  <c r="AE3659" i="5"/>
  <c r="AE3660" i="5"/>
  <c r="AE3661" i="5"/>
  <c r="AE3662" i="5"/>
  <c r="AE3663" i="5"/>
  <c r="AE3664" i="5"/>
  <c r="AE3665" i="5"/>
  <c r="AE3666" i="5"/>
  <c r="AE3667" i="5"/>
  <c r="AE3668" i="5"/>
  <c r="AE3669" i="5"/>
  <c r="AE3670" i="5"/>
  <c r="AE3671" i="5"/>
  <c r="AE3672" i="5"/>
  <c r="AE3673" i="5"/>
  <c r="AE3674" i="5"/>
  <c r="AE3675" i="5"/>
  <c r="AE3676" i="5"/>
  <c r="AE3677" i="5"/>
  <c r="AE3678" i="5"/>
  <c r="AE3679" i="5"/>
  <c r="AE3680" i="5"/>
  <c r="AE3681" i="5"/>
  <c r="AE3682" i="5"/>
  <c r="AE3683" i="5"/>
  <c r="AE3684" i="5"/>
  <c r="AE3685" i="5"/>
  <c r="AE3686" i="5"/>
  <c r="AE3687" i="5"/>
  <c r="AE3688" i="5"/>
  <c r="AE3689" i="5"/>
  <c r="AE3690" i="5"/>
  <c r="AE3691" i="5"/>
  <c r="AE3692" i="5"/>
  <c r="AE3693" i="5"/>
  <c r="AE3694" i="5"/>
  <c r="AE3695" i="5"/>
  <c r="AE3696" i="5"/>
  <c r="AE3697" i="5"/>
  <c r="AE3698" i="5"/>
  <c r="AE3699" i="5"/>
  <c r="AE3700" i="5"/>
  <c r="AE3701" i="5"/>
  <c r="AE3702" i="5"/>
  <c r="AE3703" i="5"/>
  <c r="AE3704" i="5"/>
  <c r="AE3705" i="5"/>
  <c r="AE3706" i="5"/>
  <c r="AE3707" i="5"/>
  <c r="AE3708" i="5"/>
  <c r="AE3709" i="5"/>
  <c r="AE3710" i="5"/>
  <c r="AE3711" i="5"/>
  <c r="AE3712" i="5"/>
  <c r="AE3713" i="5"/>
  <c r="AE3714" i="5"/>
  <c r="AE3715" i="5"/>
  <c r="AE3716" i="5"/>
  <c r="AE3717" i="5"/>
  <c r="AE3718" i="5"/>
  <c r="AE3719" i="5"/>
  <c r="AE3720" i="5"/>
  <c r="AE3721" i="5"/>
  <c r="AE3722" i="5"/>
  <c r="AE3723" i="5"/>
  <c r="AE3724" i="5"/>
  <c r="AE3725" i="5"/>
  <c r="AE3726" i="5"/>
  <c r="AE3727" i="5"/>
  <c r="AE3728" i="5"/>
  <c r="AE3729" i="5"/>
  <c r="AE3730" i="5"/>
  <c r="AE3731" i="5"/>
  <c r="AE3732" i="5"/>
  <c r="AE3733" i="5"/>
  <c r="AE3734" i="5"/>
  <c r="AE3735" i="5"/>
  <c r="AE3736" i="5"/>
  <c r="AE3737" i="5"/>
  <c r="AE3738" i="5"/>
  <c r="AE3739" i="5"/>
  <c r="AE3740" i="5"/>
  <c r="AE3741" i="5"/>
  <c r="AE3742" i="5"/>
  <c r="AE3743" i="5"/>
  <c r="AE3744" i="5"/>
  <c r="AE3745" i="5"/>
  <c r="AE3746" i="5"/>
  <c r="AE3747" i="5"/>
  <c r="AE3748" i="5"/>
  <c r="AE3749" i="5"/>
  <c r="AE3750" i="5"/>
  <c r="AE3751" i="5"/>
  <c r="AE3752" i="5"/>
  <c r="AE3753" i="5"/>
  <c r="AE3754" i="5"/>
  <c r="AE3755" i="5"/>
  <c r="AE3756" i="5"/>
  <c r="AE3757" i="5"/>
  <c r="AE3758" i="5"/>
  <c r="AE3759" i="5"/>
  <c r="AE3760" i="5"/>
  <c r="AE3761" i="5"/>
  <c r="AE3762" i="5"/>
  <c r="AE3763" i="5"/>
  <c r="AE3764" i="5"/>
  <c r="AE3765" i="5"/>
  <c r="AE3766" i="5"/>
  <c r="AE3767" i="5"/>
  <c r="AE3768" i="5"/>
  <c r="AE3769" i="5"/>
  <c r="AE3770" i="5"/>
  <c r="AE3771" i="5"/>
  <c r="AE3772" i="5"/>
  <c r="AE3773" i="5"/>
  <c r="AE3774" i="5"/>
  <c r="AE3775" i="5"/>
  <c r="AE3776" i="5"/>
  <c r="AE3777" i="5"/>
  <c r="AE3778" i="5"/>
  <c r="AE3779" i="5"/>
  <c r="AE3780" i="5"/>
  <c r="AE3781" i="5"/>
  <c r="AE3782" i="5"/>
  <c r="AE3783" i="5"/>
  <c r="AE3784" i="5"/>
  <c r="AE3785" i="5"/>
  <c r="AE3786" i="5"/>
  <c r="AE3787" i="5"/>
  <c r="AE3788" i="5"/>
  <c r="AE3789" i="5"/>
  <c r="AE3790" i="5"/>
  <c r="AE3791" i="5"/>
  <c r="AE3792" i="5"/>
  <c r="AE3793" i="5"/>
  <c r="AE3794" i="5"/>
  <c r="AE3795" i="5"/>
  <c r="AE3796" i="5"/>
  <c r="AE3797" i="5"/>
  <c r="AE3798" i="5"/>
  <c r="AE3799" i="5"/>
  <c r="AE3800" i="5"/>
  <c r="AE3801" i="5"/>
  <c r="AE3802" i="5"/>
  <c r="AE3803" i="5"/>
  <c r="AE3804" i="5"/>
  <c r="AE3805" i="5"/>
  <c r="AE3806" i="5"/>
  <c r="AE3807" i="5"/>
  <c r="AE3808" i="5"/>
  <c r="AE3809" i="5"/>
  <c r="AE3810" i="5"/>
  <c r="AE3811" i="5"/>
  <c r="AE3812" i="5"/>
  <c r="AE3813" i="5"/>
  <c r="AE3814" i="5"/>
  <c r="AE3815" i="5"/>
  <c r="AE3816" i="5"/>
  <c r="AE3817" i="5"/>
  <c r="AE3818" i="5"/>
  <c r="AE3819" i="5"/>
  <c r="AE3820" i="5"/>
  <c r="AE3821" i="5"/>
  <c r="AE3822" i="5"/>
  <c r="AE3823" i="5"/>
  <c r="AE3824" i="5"/>
  <c r="AE3825" i="5"/>
  <c r="AE3826" i="5"/>
  <c r="AE3827" i="5"/>
  <c r="AE3828" i="5"/>
  <c r="AE3829" i="5"/>
  <c r="AE3830" i="5"/>
  <c r="AE3831" i="5"/>
  <c r="AE3832" i="5"/>
  <c r="AE3833" i="5"/>
  <c r="AE3834" i="5"/>
  <c r="AE3835" i="5"/>
  <c r="AE3836" i="5"/>
  <c r="AE3837" i="5"/>
  <c r="AE3838" i="5"/>
  <c r="AE3839" i="5"/>
  <c r="AE3840" i="5"/>
  <c r="AE3841" i="5"/>
  <c r="AE3842" i="5"/>
  <c r="AE3843" i="5"/>
  <c r="AE3844" i="5"/>
  <c r="AE3845" i="5"/>
  <c r="AE3846" i="5"/>
  <c r="AE3847" i="5"/>
  <c r="AE3848" i="5"/>
  <c r="AE3849" i="5"/>
  <c r="AE3850" i="5"/>
  <c r="AE3851" i="5"/>
  <c r="AE3852" i="5"/>
  <c r="AE3853" i="5"/>
  <c r="AE3854" i="5"/>
  <c r="AE3855" i="5"/>
  <c r="AE3856" i="5"/>
  <c r="AE3857" i="5"/>
  <c r="AE3858" i="5"/>
  <c r="AE3859" i="5"/>
  <c r="AE3860" i="5"/>
  <c r="AE3861" i="5"/>
  <c r="AE3862" i="5"/>
  <c r="AE3863" i="5"/>
  <c r="AE3864" i="5"/>
  <c r="AE3865" i="5"/>
  <c r="AE3866" i="5"/>
  <c r="AE3867" i="5"/>
  <c r="AE3868" i="5"/>
  <c r="AE3869" i="5"/>
  <c r="AE3870" i="5"/>
  <c r="AE3871" i="5"/>
  <c r="AE3872" i="5"/>
  <c r="AE3873" i="5"/>
  <c r="AE3874" i="5"/>
  <c r="AE3875" i="5"/>
  <c r="AE3876" i="5"/>
  <c r="AE3877" i="5"/>
  <c r="AE3878" i="5"/>
  <c r="AE3879" i="5"/>
  <c r="AE3880" i="5"/>
  <c r="AE3881" i="5"/>
  <c r="AE3882" i="5"/>
  <c r="AE3883" i="5"/>
  <c r="AE3884" i="5"/>
  <c r="AE3885" i="5"/>
  <c r="AE3886" i="5"/>
  <c r="AE3887" i="5"/>
  <c r="AE3888" i="5"/>
  <c r="AE3889" i="5"/>
  <c r="AE3890" i="5"/>
  <c r="AE3891" i="5"/>
  <c r="AE3892" i="5"/>
  <c r="AE3893" i="5"/>
  <c r="AE3894" i="5"/>
  <c r="AE3895" i="5"/>
  <c r="AE3896" i="5"/>
  <c r="AE3897" i="5"/>
  <c r="AE3898" i="5"/>
  <c r="AE3899" i="5"/>
  <c r="AE3900" i="5"/>
  <c r="AE3901" i="5"/>
  <c r="AE3902" i="5"/>
  <c r="AE3903" i="5"/>
  <c r="AE3904" i="5"/>
  <c r="AE3905" i="5"/>
  <c r="AE3906" i="5"/>
  <c r="AE3907" i="5"/>
  <c r="AE3908" i="5"/>
  <c r="AE3909" i="5"/>
  <c r="AE3910" i="5"/>
  <c r="AE3911" i="5"/>
  <c r="AE3912" i="5"/>
  <c r="AE3913" i="5"/>
  <c r="AE3914" i="5"/>
  <c r="AE3915" i="5"/>
  <c r="AE3916" i="5"/>
  <c r="AE3917" i="5"/>
  <c r="AE3918" i="5"/>
  <c r="AE3919" i="5"/>
  <c r="AE3920" i="5"/>
  <c r="AE3921" i="5"/>
  <c r="AE3922" i="5"/>
  <c r="AE3923" i="5"/>
  <c r="AE3924" i="5"/>
  <c r="AE3925" i="5"/>
  <c r="AE3926" i="5"/>
  <c r="AE3927" i="5"/>
  <c r="AE3928" i="5"/>
  <c r="AE3929" i="5"/>
  <c r="AE3930" i="5"/>
  <c r="AE3931" i="5"/>
  <c r="AE3932" i="5"/>
  <c r="AE3933" i="5"/>
  <c r="AE3934" i="5"/>
  <c r="AE3935" i="5"/>
  <c r="AE3936" i="5"/>
  <c r="AE3937" i="5"/>
  <c r="AE3938" i="5"/>
  <c r="AE3939" i="5"/>
  <c r="AE3940" i="5"/>
  <c r="AE3941" i="5"/>
  <c r="AE3942" i="5"/>
  <c r="AE3943" i="5"/>
  <c r="AE3944" i="5"/>
  <c r="AE3945" i="5"/>
  <c r="AE3946" i="5"/>
  <c r="AE3947" i="5"/>
  <c r="AE3948" i="5"/>
  <c r="AE3949" i="5"/>
  <c r="AE3950" i="5"/>
  <c r="AE3951" i="5"/>
  <c r="AE3952" i="5"/>
  <c r="AE3953" i="5"/>
  <c r="AE3954" i="5"/>
  <c r="AE3955" i="5"/>
  <c r="AE3956" i="5"/>
  <c r="AE3957" i="5"/>
  <c r="AE3958" i="5"/>
  <c r="AE3959" i="5"/>
  <c r="AE3960" i="5"/>
  <c r="AE3961" i="5"/>
  <c r="AE3962" i="5"/>
  <c r="AE3963" i="5"/>
  <c r="AE3964" i="5"/>
  <c r="AE3965" i="5"/>
  <c r="AE3966" i="5"/>
  <c r="AE3967" i="5"/>
  <c r="AE3968" i="5"/>
  <c r="AE3969" i="5"/>
  <c r="AE3970" i="5"/>
  <c r="AE3971" i="5"/>
  <c r="AE3972" i="5"/>
  <c r="AE3973" i="5"/>
  <c r="AE3974" i="5"/>
  <c r="AE3975" i="5"/>
  <c r="AE3976" i="5"/>
  <c r="AE3977" i="5"/>
  <c r="AE3978" i="5"/>
  <c r="AE3979" i="5"/>
  <c r="AE3980" i="5"/>
  <c r="AE3981" i="5"/>
  <c r="AE3982" i="5"/>
  <c r="AE3983" i="5"/>
  <c r="AE3984" i="5"/>
  <c r="AE3985" i="5"/>
  <c r="AE3986" i="5"/>
  <c r="AE3987" i="5"/>
  <c r="AE3988" i="5"/>
  <c r="AE3989" i="5"/>
  <c r="AE3990" i="5"/>
  <c r="AE3991" i="5"/>
  <c r="AE3992" i="5"/>
  <c r="AE3993" i="5"/>
  <c r="AE3994" i="5"/>
  <c r="AE3995" i="5"/>
  <c r="AE3996" i="5"/>
  <c r="AE3997" i="5"/>
  <c r="AE3998" i="5"/>
  <c r="AE3999" i="5"/>
  <c r="AE4000" i="5"/>
  <c r="AE4001" i="5"/>
  <c r="AE4002" i="5"/>
  <c r="AE4003" i="5"/>
  <c r="AE4004" i="5"/>
  <c r="AE4005" i="5"/>
  <c r="AE4006" i="5"/>
  <c r="AE4007" i="5"/>
  <c r="AE4008" i="5"/>
  <c r="AE4009" i="5"/>
  <c r="AE4010" i="5"/>
  <c r="AE4011" i="5"/>
  <c r="AE4012" i="5"/>
  <c r="AE4013" i="5"/>
  <c r="AE4014" i="5"/>
  <c r="AE4015" i="5"/>
  <c r="AE4016" i="5"/>
  <c r="AE4017" i="5"/>
  <c r="AE4018" i="5"/>
  <c r="AE4019" i="5"/>
  <c r="AE4020" i="5"/>
  <c r="AE4021" i="5"/>
  <c r="AE4022" i="5"/>
  <c r="AE4023" i="5"/>
  <c r="AE4024" i="5"/>
  <c r="AE4025" i="5"/>
  <c r="AE4026" i="5"/>
  <c r="AE4027" i="5"/>
  <c r="AE4028" i="5"/>
  <c r="AE4029" i="5"/>
  <c r="AE4030" i="5"/>
  <c r="AE4031" i="5"/>
  <c r="AE4032" i="5"/>
  <c r="AE4033" i="5"/>
  <c r="AE4034" i="5"/>
  <c r="AE4035" i="5"/>
  <c r="AE4036" i="5"/>
  <c r="AE4037" i="5"/>
  <c r="AE4038" i="5"/>
  <c r="AE4039" i="5"/>
  <c r="AE4040" i="5"/>
  <c r="AE4041" i="5"/>
  <c r="AE4042" i="5"/>
  <c r="AE4043" i="5"/>
  <c r="AE4044" i="5"/>
  <c r="AE4045" i="5"/>
  <c r="AE4046" i="5"/>
  <c r="AE4047" i="5"/>
  <c r="AE4048" i="5"/>
  <c r="AE4049" i="5"/>
  <c r="AE4050" i="5"/>
  <c r="AE4051" i="5"/>
  <c r="AE4052" i="5"/>
  <c r="AE4053" i="5"/>
  <c r="AE4054" i="5"/>
  <c r="AE4055" i="5"/>
  <c r="AE4056" i="5"/>
  <c r="AE4057" i="5"/>
  <c r="AE4058" i="5"/>
  <c r="AE4059" i="5"/>
  <c r="AE4060" i="5"/>
  <c r="AE4061" i="5"/>
  <c r="AE4062" i="5"/>
  <c r="AE4063" i="5"/>
  <c r="AE4064" i="5"/>
  <c r="AE4065" i="5"/>
  <c r="AE4066" i="5"/>
  <c r="AE4067" i="5"/>
  <c r="AE4068" i="5"/>
  <c r="AE4069" i="5"/>
  <c r="AE4070" i="5"/>
  <c r="AE4071" i="5"/>
  <c r="AE4072" i="5"/>
  <c r="AE4073" i="5"/>
  <c r="AE4074" i="5"/>
  <c r="AE4075" i="5"/>
  <c r="AE4076" i="5"/>
  <c r="AE4077" i="5"/>
  <c r="AE4078" i="5"/>
  <c r="AE4079" i="5"/>
  <c r="AE4080" i="5"/>
  <c r="AE4081" i="5"/>
  <c r="AE4082" i="5"/>
  <c r="AE4083" i="5"/>
  <c r="AE4084" i="5"/>
  <c r="AE4085" i="5"/>
  <c r="AE4086" i="5"/>
  <c r="AE4087" i="5"/>
  <c r="AE4088" i="5"/>
  <c r="AE4089" i="5"/>
  <c r="AE4090" i="5"/>
  <c r="AE4091" i="5"/>
  <c r="AE4092" i="5"/>
  <c r="AE4093" i="5"/>
  <c r="AE4094" i="5"/>
  <c r="AE4095" i="5"/>
  <c r="AE4096" i="5"/>
  <c r="AE4097" i="5"/>
  <c r="AE4098" i="5"/>
  <c r="AE4099" i="5"/>
  <c r="AE4100" i="5"/>
  <c r="AE4101" i="5"/>
  <c r="AE4102" i="5"/>
  <c r="AE4103" i="5"/>
  <c r="AE4104" i="5"/>
  <c r="AE4105" i="5"/>
  <c r="AE4106" i="5"/>
  <c r="AE4107" i="5"/>
  <c r="AE4108" i="5"/>
  <c r="AE4109" i="5"/>
  <c r="AE4110" i="5"/>
  <c r="AE4111" i="5"/>
  <c r="AE4112" i="5"/>
  <c r="AE4113" i="5"/>
  <c r="AE4114" i="5"/>
  <c r="AE4115" i="5"/>
  <c r="AE4116" i="5"/>
  <c r="AE4117" i="5"/>
  <c r="AE4118" i="5"/>
  <c r="AE4119" i="5"/>
  <c r="AE4120" i="5"/>
  <c r="AE4121" i="5"/>
  <c r="AE4122" i="5"/>
  <c r="AE4123" i="5"/>
  <c r="AE4124" i="5"/>
  <c r="AE4125" i="5"/>
  <c r="AE4126" i="5"/>
  <c r="AE4127" i="5"/>
  <c r="AE4128" i="5"/>
  <c r="AE4129" i="5"/>
  <c r="AE4130" i="5"/>
  <c r="AE4131" i="5"/>
  <c r="AE4132" i="5"/>
  <c r="AE4133" i="5"/>
  <c r="AE4134" i="5"/>
  <c r="AE4135" i="5"/>
  <c r="AE4136" i="5"/>
  <c r="AE4137" i="5"/>
  <c r="AE4138" i="5"/>
  <c r="AE4139" i="5"/>
  <c r="AE4140" i="5"/>
  <c r="AE4141" i="5"/>
  <c r="AE4142" i="5"/>
  <c r="AE4143" i="5"/>
  <c r="AE4144" i="5"/>
  <c r="AE4145" i="5"/>
  <c r="AE4146" i="5"/>
  <c r="AE4147" i="5"/>
  <c r="AE4148" i="5"/>
  <c r="AE4149" i="5"/>
  <c r="AE4150" i="5"/>
  <c r="AE4151" i="5"/>
  <c r="AE4152" i="5"/>
  <c r="AE4153" i="5"/>
  <c r="AE4154" i="5"/>
  <c r="AE4155" i="5"/>
  <c r="AE4156" i="5"/>
  <c r="AE4157" i="5"/>
  <c r="AE4158" i="5"/>
  <c r="AE4159" i="5"/>
  <c r="AE4160" i="5"/>
  <c r="AE4161" i="5"/>
  <c r="AE4162" i="5"/>
  <c r="AE4163" i="5"/>
  <c r="AE4164" i="5"/>
  <c r="AE4165" i="5"/>
  <c r="AE4166" i="5"/>
  <c r="AE4167" i="5"/>
  <c r="AE4168" i="5"/>
  <c r="AE4169" i="5"/>
  <c r="AE4170" i="5"/>
  <c r="AE4171" i="5"/>
  <c r="AE4172" i="5"/>
  <c r="AE4173" i="5"/>
  <c r="AE4174" i="5"/>
  <c r="AE4175" i="5"/>
  <c r="AE4176" i="5"/>
  <c r="AE4177" i="5"/>
  <c r="AE4178" i="5"/>
  <c r="AE4179" i="5"/>
  <c r="AE4180" i="5"/>
  <c r="AE4181" i="5"/>
  <c r="AE4182" i="5"/>
  <c r="AE4183" i="5"/>
  <c r="AE4184" i="5"/>
  <c r="AE4185" i="5"/>
  <c r="AE4186" i="5"/>
  <c r="AE4187" i="5"/>
  <c r="AE4188" i="5"/>
  <c r="AE4189" i="5"/>
  <c r="AE4190" i="5"/>
  <c r="AE4191" i="5"/>
  <c r="AE4192" i="5"/>
  <c r="AE4193" i="5"/>
  <c r="AE4194" i="5"/>
  <c r="AE4195" i="5"/>
  <c r="AE4196" i="5"/>
  <c r="AE4197" i="5"/>
  <c r="AE4198" i="5"/>
  <c r="AE4199" i="5"/>
  <c r="AE4200" i="5"/>
  <c r="AE4201" i="5"/>
  <c r="AE4202" i="5"/>
  <c r="AE4203" i="5"/>
  <c r="AE4204" i="5"/>
  <c r="AE4205" i="5"/>
  <c r="AE4206" i="5"/>
  <c r="AE4207" i="5"/>
  <c r="AE4208" i="5"/>
  <c r="AE4209" i="5"/>
  <c r="AE4210" i="5"/>
  <c r="AE4211" i="5"/>
  <c r="AE4212" i="5"/>
  <c r="AE4213" i="5"/>
  <c r="AE4214" i="5"/>
  <c r="AE4215" i="5"/>
  <c r="AE4216" i="5"/>
  <c r="AE4217" i="5"/>
  <c r="AE4218" i="5"/>
  <c r="AE4219" i="5"/>
  <c r="AE4220" i="5"/>
  <c r="AE4221" i="5"/>
  <c r="AE4222" i="5"/>
  <c r="AE4223" i="5"/>
  <c r="AE4224" i="5"/>
  <c r="AE4225" i="5"/>
  <c r="AE4226" i="5"/>
  <c r="AE4227" i="5"/>
  <c r="AE4228" i="5"/>
  <c r="AE4229" i="5"/>
  <c r="AE4230" i="5"/>
  <c r="AE4231" i="5"/>
  <c r="AE4232" i="5"/>
  <c r="AE4233" i="5"/>
  <c r="AE4234" i="5"/>
  <c r="AE4235" i="5"/>
  <c r="AE4236" i="5"/>
  <c r="AE4237" i="5"/>
  <c r="AE4238" i="5"/>
  <c r="AE4239" i="5"/>
  <c r="AE4240" i="5"/>
  <c r="AE4241" i="5"/>
  <c r="AE4242" i="5"/>
  <c r="AE4243" i="5"/>
  <c r="AE4244" i="5"/>
  <c r="AE4245" i="5"/>
  <c r="AE4246" i="5"/>
  <c r="AE4247" i="5"/>
  <c r="AE4248" i="5"/>
  <c r="AE4249" i="5"/>
  <c r="AE4250" i="5"/>
  <c r="AE4251" i="5"/>
  <c r="AE4252" i="5"/>
  <c r="AE4253" i="5"/>
  <c r="AE4254" i="5"/>
  <c r="AE4255" i="5"/>
  <c r="AE4256" i="5"/>
  <c r="AE4257" i="5"/>
  <c r="AE4258" i="5"/>
  <c r="AE4259" i="5"/>
  <c r="AE4260" i="5"/>
  <c r="AE4261" i="5"/>
  <c r="AE4262" i="5"/>
  <c r="AE4263" i="5"/>
  <c r="AE4264" i="5"/>
  <c r="AE4265" i="5"/>
  <c r="AE4266" i="5"/>
  <c r="AE4267" i="5"/>
  <c r="AE4268" i="5"/>
  <c r="AE4269" i="5"/>
  <c r="AE4270" i="5"/>
  <c r="AE4271" i="5"/>
  <c r="AE4272" i="5"/>
  <c r="AE4273" i="5"/>
  <c r="AE4274" i="5"/>
  <c r="AE4275" i="5"/>
  <c r="AE4276" i="5"/>
  <c r="AE4277" i="5"/>
  <c r="AE4278" i="5"/>
  <c r="AE4279" i="5"/>
  <c r="AE4280" i="5"/>
  <c r="AE4281" i="5"/>
  <c r="AE4282" i="5"/>
  <c r="AE4283" i="5"/>
  <c r="AE4284" i="5"/>
  <c r="AE4285" i="5"/>
  <c r="AE4286" i="5"/>
  <c r="AE4287" i="5"/>
  <c r="AE4288" i="5"/>
  <c r="AE4289" i="5"/>
  <c r="AE4290" i="5"/>
  <c r="AE4291" i="5"/>
  <c r="AE4292" i="5"/>
  <c r="AE4293" i="5"/>
  <c r="AE4294" i="5"/>
  <c r="AE4295" i="5"/>
  <c r="AE4296" i="5"/>
  <c r="AE4297" i="5"/>
  <c r="AE4298" i="5"/>
  <c r="AE4299" i="5"/>
  <c r="AE4300" i="5"/>
  <c r="AE4301" i="5"/>
  <c r="AE4302" i="5"/>
  <c r="AE4303" i="5"/>
  <c r="AE4304" i="5"/>
  <c r="AE4305" i="5"/>
  <c r="AE4306" i="5"/>
  <c r="AE4307" i="5"/>
  <c r="AE4308" i="5"/>
  <c r="AE4309" i="5"/>
  <c r="AE4310" i="5"/>
  <c r="AE4311" i="5"/>
  <c r="AE4312" i="5"/>
  <c r="AE4313" i="5"/>
  <c r="AE4314" i="5"/>
  <c r="AE4315" i="5"/>
  <c r="AE4316" i="5"/>
  <c r="AE4317" i="5"/>
  <c r="AE4318" i="5"/>
  <c r="AE4319" i="5"/>
  <c r="AE4320" i="5"/>
  <c r="AE4321" i="5"/>
  <c r="AE4322" i="5"/>
  <c r="AE4323" i="5"/>
  <c r="AE4324" i="5"/>
  <c r="AE4325" i="5"/>
  <c r="AE4326" i="5"/>
  <c r="AE4327" i="5"/>
  <c r="AE4328" i="5"/>
  <c r="AE4329" i="5"/>
  <c r="AE4330" i="5"/>
  <c r="AE4331" i="5"/>
  <c r="AE4332" i="5"/>
  <c r="AE4333" i="5"/>
  <c r="AE4334" i="5"/>
  <c r="AE4335" i="5"/>
  <c r="AE4336" i="5"/>
  <c r="AE4337" i="5"/>
  <c r="AE4338" i="5"/>
  <c r="AE4339" i="5"/>
  <c r="AE4340" i="5"/>
  <c r="AE4341" i="5"/>
  <c r="AE4342" i="5"/>
  <c r="AE4343" i="5"/>
  <c r="AE4344" i="5"/>
  <c r="AE4345" i="5"/>
  <c r="AE4346" i="5"/>
  <c r="AE4347" i="5"/>
  <c r="AE4348" i="5"/>
  <c r="AE4349" i="5"/>
  <c r="AE4350" i="5"/>
  <c r="AE4351" i="5"/>
  <c r="AE4352" i="5"/>
  <c r="AE4353" i="5"/>
  <c r="AE4354" i="5"/>
  <c r="AE4355" i="5"/>
  <c r="AE4356" i="5"/>
  <c r="AE4357" i="5"/>
  <c r="AE4358" i="5"/>
  <c r="AE4359" i="5"/>
  <c r="AE4360" i="5"/>
  <c r="AE4361" i="5"/>
  <c r="AE4362" i="5"/>
  <c r="AE4363" i="5"/>
  <c r="AE4364" i="5"/>
  <c r="AE4365" i="5"/>
  <c r="AE4366" i="5"/>
  <c r="AE4367" i="5"/>
  <c r="AE4368" i="5"/>
  <c r="AE4369" i="5"/>
  <c r="AE4370" i="5"/>
  <c r="AE4371" i="5"/>
  <c r="AE4372" i="5"/>
  <c r="AE4373" i="5"/>
  <c r="AE4374" i="5"/>
  <c r="AE4375" i="5"/>
  <c r="AE4376" i="5"/>
  <c r="AE4377" i="5"/>
  <c r="AE4378" i="5"/>
  <c r="AE4379" i="5"/>
  <c r="AE4380" i="5"/>
  <c r="AE4381" i="5"/>
  <c r="AE4382" i="5"/>
  <c r="AE4383" i="5"/>
  <c r="AE4384" i="5"/>
  <c r="AE4385" i="5"/>
  <c r="AE4386" i="5"/>
  <c r="AE4387" i="5"/>
  <c r="AE4388" i="5"/>
  <c r="AE4389" i="5"/>
  <c r="AE4390" i="5"/>
  <c r="AE4391" i="5"/>
  <c r="AE4392" i="5"/>
  <c r="AE4393" i="5"/>
  <c r="AE4394" i="5"/>
  <c r="AE4395" i="5"/>
  <c r="AE4396" i="5"/>
  <c r="AE4397" i="5"/>
  <c r="AE4398" i="5"/>
  <c r="AE4399" i="5"/>
  <c r="AE4400" i="5"/>
  <c r="AE4401" i="5"/>
  <c r="AE4402" i="5"/>
  <c r="AE4403" i="5"/>
  <c r="AE4404" i="5"/>
  <c r="AE4405" i="5"/>
  <c r="AE4406" i="5"/>
  <c r="AE4407" i="5"/>
  <c r="AE4408" i="5"/>
  <c r="AE4409" i="5"/>
  <c r="AE4410" i="5"/>
  <c r="AE4411" i="5"/>
  <c r="AE4412" i="5"/>
  <c r="AE4413" i="5"/>
  <c r="AE4414" i="5"/>
  <c r="AE4415" i="5"/>
  <c r="AE4416" i="5"/>
  <c r="AE4417" i="5"/>
  <c r="AE4418" i="5"/>
  <c r="AE4419" i="5"/>
  <c r="AE4420" i="5"/>
  <c r="AE4421" i="5"/>
  <c r="AE4422" i="5"/>
  <c r="AE4423" i="5"/>
  <c r="AE4424" i="5"/>
  <c r="AE4425" i="5"/>
  <c r="AE4426" i="5"/>
  <c r="AE4427" i="5"/>
  <c r="AE4428" i="5"/>
  <c r="AE4429" i="5"/>
  <c r="AE4430" i="5"/>
  <c r="AE4431" i="5"/>
  <c r="AE4432" i="5"/>
  <c r="AE4433" i="5"/>
  <c r="AE4434" i="5"/>
  <c r="AE4435" i="5"/>
  <c r="AE4436" i="5"/>
  <c r="AE4437" i="5"/>
  <c r="AE4438" i="5"/>
  <c r="AE4439" i="5"/>
  <c r="AE4440" i="5"/>
  <c r="AE4441" i="5"/>
  <c r="AE4442" i="5"/>
  <c r="AE4443" i="5"/>
  <c r="AE4444" i="5"/>
  <c r="AE4445" i="5"/>
  <c r="AE4446" i="5"/>
  <c r="AE4447" i="5"/>
  <c r="AE4448" i="5"/>
  <c r="AE4449" i="5"/>
  <c r="AE4450" i="5"/>
  <c r="AE4451" i="5"/>
  <c r="AE4452" i="5"/>
  <c r="AE4453" i="5"/>
  <c r="AE4454" i="5"/>
  <c r="AE4455" i="5"/>
  <c r="AE4456" i="5"/>
  <c r="AE4457" i="5"/>
  <c r="AE4458" i="5"/>
  <c r="AE4459" i="5"/>
  <c r="AE4460" i="5"/>
  <c r="AE4461" i="5"/>
  <c r="AE4462" i="5"/>
  <c r="AE4463" i="5"/>
  <c r="AE4464" i="5"/>
  <c r="AE4465" i="5"/>
  <c r="AE4466" i="5"/>
  <c r="AE4467" i="5"/>
  <c r="AE4468" i="5"/>
  <c r="AE4469" i="5"/>
  <c r="AE4470" i="5"/>
  <c r="AE4471" i="5"/>
  <c r="AE4472" i="5"/>
  <c r="AE4473" i="5"/>
  <c r="AE4474" i="5"/>
  <c r="AE4475" i="5"/>
  <c r="AE4476" i="5"/>
  <c r="AE4477" i="5"/>
  <c r="AE4478" i="5"/>
  <c r="AE4479" i="5"/>
  <c r="AE4480" i="5"/>
  <c r="AE4481" i="5"/>
  <c r="AE4482" i="5"/>
  <c r="AE4483" i="5"/>
  <c r="AE4484" i="5"/>
  <c r="AE4485" i="5"/>
  <c r="AE4486" i="5"/>
  <c r="AE4487" i="5"/>
  <c r="AE4488" i="5"/>
  <c r="AE4489" i="5"/>
  <c r="AE4490" i="5"/>
  <c r="AE4491" i="5"/>
  <c r="AE4492" i="5"/>
  <c r="AE4493" i="5"/>
  <c r="AE4494" i="5"/>
  <c r="AE4495" i="5"/>
  <c r="AE4496" i="5"/>
  <c r="AE4497" i="5"/>
  <c r="AE4498" i="5"/>
  <c r="AE4499" i="5"/>
  <c r="AE4500" i="5"/>
  <c r="AE4501" i="5"/>
  <c r="AE4502" i="5"/>
  <c r="AE4503" i="5"/>
  <c r="AE4504" i="5"/>
  <c r="AE4505" i="5"/>
  <c r="AE4506" i="5"/>
  <c r="AE4507" i="5"/>
  <c r="AE4508" i="5"/>
  <c r="AE4509" i="5"/>
  <c r="AE4510" i="5"/>
  <c r="AE4511" i="5"/>
  <c r="AE4512" i="5"/>
  <c r="AE4513" i="5"/>
  <c r="AE4514" i="5"/>
  <c r="AE4515" i="5"/>
  <c r="AE4516" i="5"/>
  <c r="AE4517" i="5"/>
  <c r="AE4518" i="5"/>
  <c r="AE4519" i="5"/>
  <c r="AE4520" i="5"/>
  <c r="AE4521" i="5"/>
  <c r="AE4522" i="5"/>
  <c r="AE4523" i="5"/>
  <c r="AE4524" i="5"/>
  <c r="AE4525" i="5"/>
  <c r="AE4526" i="5"/>
  <c r="AE4527" i="5"/>
  <c r="AE4528" i="5"/>
  <c r="AE4529" i="5"/>
  <c r="AE4530" i="5"/>
  <c r="AE4531" i="5"/>
  <c r="AE4532" i="5"/>
  <c r="AE4533" i="5"/>
  <c r="AE4534" i="5"/>
  <c r="AE4535" i="5"/>
  <c r="AE4536" i="5"/>
  <c r="AE4537" i="5"/>
  <c r="AE4538" i="5"/>
  <c r="AE4539" i="5"/>
  <c r="AE4540" i="5"/>
  <c r="AE4541" i="5"/>
  <c r="AE4542" i="5"/>
  <c r="AE4543" i="5"/>
  <c r="AE4544" i="5"/>
  <c r="AE4545" i="5"/>
  <c r="AE4546" i="5"/>
  <c r="AE4547" i="5"/>
  <c r="AE4548" i="5"/>
  <c r="AE4549" i="5"/>
  <c r="AE4550" i="5"/>
  <c r="AE4551" i="5"/>
  <c r="AE4552" i="5"/>
  <c r="AE4553" i="5"/>
  <c r="AE4554" i="5"/>
  <c r="AE4555" i="5"/>
  <c r="AE4556" i="5"/>
  <c r="AE4557" i="5"/>
  <c r="AE4558" i="5"/>
  <c r="AE4559" i="5"/>
  <c r="AE4560" i="5"/>
  <c r="AE4561" i="5"/>
  <c r="AE4562" i="5"/>
  <c r="AE4563" i="5"/>
  <c r="AE4564" i="5"/>
  <c r="AE4565" i="5"/>
  <c r="AE4566" i="5"/>
  <c r="AE4567" i="5"/>
  <c r="AE4568" i="5"/>
  <c r="AE4569" i="5"/>
  <c r="AE4570" i="5"/>
  <c r="AE4571" i="5"/>
  <c r="AE4572" i="5"/>
  <c r="AE4573" i="5"/>
  <c r="AE4574" i="5"/>
  <c r="AE4575" i="5"/>
  <c r="AE4576" i="5"/>
  <c r="AE4577" i="5"/>
  <c r="AE4578" i="5"/>
  <c r="AE4579" i="5"/>
  <c r="AE4580" i="5"/>
  <c r="AE4581" i="5"/>
  <c r="AE4582" i="5"/>
  <c r="AE4583" i="5"/>
  <c r="AE4584" i="5"/>
  <c r="AE4585" i="5"/>
  <c r="AE4586" i="5"/>
  <c r="AE4587" i="5"/>
  <c r="AE4588" i="5"/>
  <c r="AE4589" i="5"/>
  <c r="AE4590" i="5"/>
  <c r="AE4591" i="5"/>
  <c r="AE4592" i="5"/>
  <c r="AE4593" i="5"/>
  <c r="AE4594" i="5"/>
  <c r="AE4595" i="5"/>
  <c r="AE4596" i="5"/>
  <c r="AE4597" i="5"/>
  <c r="AE4598" i="5"/>
  <c r="AE4599" i="5"/>
  <c r="AE4600" i="5"/>
  <c r="AE4601" i="5"/>
  <c r="AE4602" i="5"/>
  <c r="AE4603" i="5"/>
  <c r="AE4604" i="5"/>
  <c r="AE4605" i="5"/>
  <c r="AE4606" i="5"/>
  <c r="AE4607" i="5"/>
  <c r="AE4608" i="5"/>
  <c r="AE4609" i="5"/>
  <c r="AE4610" i="5"/>
  <c r="AE4611" i="5"/>
  <c r="AE4612" i="5"/>
  <c r="AE4613" i="5"/>
  <c r="AE4614" i="5"/>
  <c r="AE4615" i="5"/>
  <c r="AE4616" i="5"/>
  <c r="AE4617" i="5"/>
  <c r="AE4618" i="5"/>
  <c r="AE4619" i="5"/>
  <c r="AE4620" i="5"/>
  <c r="AE4621" i="5"/>
  <c r="AE4622" i="5"/>
  <c r="AE4623" i="5"/>
  <c r="AE4624" i="5"/>
  <c r="AE4625" i="5"/>
  <c r="AE4626" i="5"/>
  <c r="AE4627" i="5"/>
  <c r="AE4628" i="5"/>
  <c r="AE4629" i="5"/>
  <c r="AE4630" i="5"/>
  <c r="AE4631" i="5"/>
  <c r="AE4632" i="5"/>
  <c r="AE4633" i="5"/>
  <c r="AE4634" i="5"/>
  <c r="AE4635" i="5"/>
  <c r="AE4636" i="5"/>
  <c r="AE4637" i="5"/>
  <c r="AE4638" i="5"/>
  <c r="AE4639" i="5"/>
  <c r="AE4640" i="5"/>
  <c r="AE4641" i="5"/>
  <c r="AE4642" i="5"/>
  <c r="AE4643" i="5"/>
  <c r="AE4644" i="5"/>
  <c r="AE4645" i="5"/>
  <c r="AE4646" i="5"/>
  <c r="AE4647" i="5"/>
  <c r="AE4648" i="5"/>
  <c r="AE4649" i="5"/>
  <c r="AE4650" i="5"/>
  <c r="AE4651" i="5"/>
  <c r="AE4652" i="5"/>
  <c r="AE4653" i="5"/>
  <c r="AE4654" i="5"/>
  <c r="AE4655" i="5"/>
  <c r="AE4656" i="5"/>
  <c r="AE4657" i="5"/>
  <c r="AE4658" i="5"/>
  <c r="AE4659" i="5"/>
  <c r="AE4660" i="5"/>
  <c r="AE4661" i="5"/>
  <c r="AE4662" i="5"/>
  <c r="AE4663" i="5"/>
  <c r="AE4664" i="5"/>
  <c r="AE4665" i="5"/>
  <c r="AE4666" i="5"/>
  <c r="AE4667" i="5"/>
  <c r="AE4668" i="5"/>
  <c r="AE4669" i="5"/>
  <c r="AE4670" i="5"/>
  <c r="AE4671" i="5"/>
  <c r="AE4672" i="5"/>
  <c r="AE4673" i="5"/>
  <c r="AE4674" i="5"/>
  <c r="AE4675" i="5"/>
  <c r="AE4676" i="5"/>
  <c r="AE4677" i="5"/>
  <c r="AE4678" i="5"/>
  <c r="AE4679" i="5"/>
  <c r="AE4680" i="5"/>
  <c r="AE4681" i="5"/>
  <c r="AE4682" i="5"/>
  <c r="AE4683" i="5"/>
  <c r="AE4684" i="5"/>
  <c r="AE4685" i="5"/>
  <c r="AE4686" i="5"/>
  <c r="AE4687" i="5"/>
  <c r="AE4688" i="5"/>
  <c r="AE4689" i="5"/>
  <c r="AE4690" i="5"/>
  <c r="AE4691" i="5"/>
  <c r="AE4692" i="5"/>
  <c r="AE4693" i="5"/>
  <c r="AE4694" i="5"/>
  <c r="AE4695" i="5"/>
  <c r="AE4696" i="5"/>
  <c r="AE4697" i="5"/>
  <c r="AE4698" i="5"/>
  <c r="AE4699" i="5"/>
  <c r="AE4700" i="5"/>
  <c r="AE4701" i="5"/>
  <c r="AE4702" i="5"/>
  <c r="AE4703" i="5"/>
  <c r="AE4704" i="5"/>
  <c r="AE4705" i="5"/>
  <c r="AE4706" i="5"/>
  <c r="AE4707" i="5"/>
  <c r="AE4708" i="5"/>
  <c r="AE4709" i="5"/>
  <c r="AE4710" i="5"/>
  <c r="AE4711" i="5"/>
  <c r="AE4712" i="5"/>
  <c r="AE4713" i="5"/>
  <c r="AE4714" i="5"/>
  <c r="AE4715" i="5"/>
  <c r="AE4716" i="5"/>
  <c r="AE4717" i="5"/>
  <c r="AE4718" i="5"/>
  <c r="AE4719" i="5"/>
  <c r="AE4720" i="5"/>
  <c r="AE4721" i="5"/>
  <c r="AE4722" i="5"/>
  <c r="AE4723" i="5"/>
  <c r="AE4724" i="5"/>
  <c r="AE4725" i="5"/>
  <c r="AE4726" i="5"/>
  <c r="AE4727" i="5"/>
  <c r="AE4728" i="5"/>
  <c r="AE4729" i="5"/>
  <c r="AE4730" i="5"/>
  <c r="AE4731" i="5"/>
  <c r="AE4732" i="5"/>
  <c r="AE4733" i="5"/>
  <c r="AE4734" i="5"/>
  <c r="AE4735" i="5"/>
  <c r="AE4736" i="5"/>
  <c r="AE4737" i="5"/>
  <c r="AE4738" i="5"/>
  <c r="AE4739" i="5"/>
  <c r="AE4740" i="5"/>
  <c r="AE4741" i="5"/>
  <c r="AE4742" i="5"/>
  <c r="AE4743" i="5"/>
  <c r="AE4744" i="5"/>
  <c r="AE4745" i="5"/>
  <c r="AE4746" i="5"/>
  <c r="AE4747" i="5"/>
  <c r="AE4748" i="5"/>
  <c r="AE4749" i="5"/>
  <c r="AE4750" i="5"/>
  <c r="AE4751" i="5"/>
  <c r="AE4752" i="5"/>
  <c r="AE4753" i="5"/>
  <c r="AE4754" i="5"/>
  <c r="AE4755" i="5"/>
  <c r="AE4756" i="5"/>
  <c r="AE4757" i="5"/>
  <c r="AE4758" i="5"/>
  <c r="AE4759" i="5"/>
  <c r="AE4760" i="5"/>
  <c r="AE4761" i="5"/>
  <c r="AE4762" i="5"/>
  <c r="AE4763" i="5"/>
  <c r="AE4764" i="5"/>
  <c r="AE4765" i="5"/>
  <c r="AE4766" i="5"/>
  <c r="AE4767" i="5"/>
  <c r="AE4768" i="5"/>
  <c r="AE4769" i="5"/>
  <c r="AE4770" i="5"/>
  <c r="AE4771" i="5"/>
  <c r="AE4772" i="5"/>
  <c r="AE4773" i="5"/>
  <c r="AE4774" i="5"/>
  <c r="AE4775" i="5"/>
  <c r="AE4776" i="5"/>
  <c r="AE4777" i="5"/>
  <c r="AE4778" i="5"/>
  <c r="AE4779" i="5"/>
  <c r="AE4780" i="5"/>
  <c r="AE4781" i="5"/>
  <c r="AE4782" i="5"/>
  <c r="AE4783" i="5"/>
  <c r="AE4784" i="5"/>
  <c r="AE4785" i="5"/>
  <c r="AE4786" i="5"/>
  <c r="AE4787" i="5"/>
  <c r="AE4788" i="5"/>
  <c r="AE4789" i="5"/>
  <c r="AE4790" i="5"/>
  <c r="AE4791" i="5"/>
  <c r="AE4792" i="5"/>
  <c r="AE4793" i="5"/>
  <c r="AE4794" i="5"/>
  <c r="AE4795" i="5"/>
  <c r="AE4796" i="5"/>
  <c r="AE4797" i="5"/>
  <c r="AE4798" i="5"/>
  <c r="AE4799" i="5"/>
  <c r="AE4800" i="5"/>
  <c r="AE4801" i="5"/>
  <c r="AE4802" i="5"/>
  <c r="AE4803" i="5"/>
  <c r="AE4804" i="5"/>
  <c r="AE4805" i="5"/>
  <c r="AE4806" i="5"/>
  <c r="AE4807" i="5"/>
  <c r="AE4808" i="5"/>
  <c r="AE4809" i="5"/>
  <c r="AE4810" i="5"/>
  <c r="AE4811" i="5"/>
  <c r="AE4812" i="5"/>
  <c r="AE4813" i="5"/>
  <c r="AE4814" i="5"/>
  <c r="AE4815" i="5"/>
  <c r="AE4816" i="5"/>
  <c r="AE4817" i="5"/>
  <c r="AE4818" i="5"/>
  <c r="AE4819" i="5"/>
  <c r="AE4820" i="5"/>
  <c r="AE4821" i="5"/>
  <c r="AE4822" i="5"/>
  <c r="AE4823" i="5"/>
  <c r="AE4824" i="5"/>
  <c r="AE4825" i="5"/>
  <c r="AE4826" i="5"/>
  <c r="AE4827" i="5"/>
  <c r="AE4828" i="5"/>
  <c r="AE4829" i="5"/>
  <c r="AE4830" i="5"/>
  <c r="AE4831" i="5"/>
  <c r="AE4832" i="5"/>
  <c r="AE4833" i="5"/>
  <c r="AE4834" i="5"/>
  <c r="AE4835" i="5"/>
  <c r="AE4836" i="5"/>
  <c r="AE4837" i="5"/>
  <c r="AE4838" i="5"/>
  <c r="AE4839" i="5"/>
  <c r="AE4840" i="5"/>
  <c r="AE4841" i="5"/>
  <c r="AE4842" i="5"/>
  <c r="AE4843" i="5"/>
  <c r="AE4844" i="5"/>
  <c r="AE4845" i="5"/>
  <c r="AE4846" i="5"/>
  <c r="AE4847" i="5"/>
  <c r="AE4848" i="5"/>
  <c r="AE4849" i="5"/>
  <c r="AE4850" i="5"/>
  <c r="AE4851" i="5"/>
  <c r="AE4852" i="5"/>
  <c r="AE4853" i="5"/>
  <c r="AE4854" i="5"/>
  <c r="AE4855" i="5"/>
  <c r="AE4856" i="5"/>
  <c r="AE4857" i="5"/>
  <c r="AE4858" i="5"/>
  <c r="AE4859" i="5"/>
  <c r="AE4860" i="5"/>
  <c r="AE4861" i="5"/>
  <c r="AE4862" i="5"/>
  <c r="AE4863" i="5"/>
  <c r="AE4864" i="5"/>
  <c r="AE4865" i="5"/>
  <c r="AE4866" i="5"/>
  <c r="AE4867" i="5"/>
  <c r="AE4868" i="5"/>
  <c r="AE4869" i="5"/>
  <c r="AE4870" i="5"/>
  <c r="AE4871" i="5"/>
  <c r="AE4872" i="5"/>
  <c r="AE4873" i="5"/>
  <c r="AE4874" i="5"/>
  <c r="AE4875" i="5"/>
  <c r="AE4876" i="5"/>
  <c r="AE4877" i="5"/>
  <c r="AE4878" i="5"/>
  <c r="AE4879" i="5"/>
  <c r="AE4880" i="5"/>
  <c r="AE4881" i="5"/>
  <c r="AE4882" i="5"/>
  <c r="AE4883" i="5"/>
  <c r="AE4884" i="5"/>
  <c r="AE4885" i="5"/>
  <c r="AE4886" i="5"/>
  <c r="AE4887" i="5"/>
  <c r="AE4888" i="5"/>
  <c r="AE4889" i="5"/>
  <c r="AE4890" i="5"/>
  <c r="AE4891" i="5"/>
  <c r="AE4892" i="5"/>
  <c r="AE4893" i="5"/>
  <c r="AE4894" i="5"/>
  <c r="AE4895" i="5"/>
  <c r="AE4896" i="5"/>
  <c r="AE4897" i="5"/>
  <c r="AE4898" i="5"/>
  <c r="AE4899" i="5"/>
  <c r="AE4900" i="5"/>
  <c r="AE4901" i="5"/>
  <c r="AE4902" i="5"/>
  <c r="AE4903" i="5"/>
  <c r="AE4904" i="5"/>
  <c r="AE4905" i="5"/>
  <c r="AE4906" i="5"/>
  <c r="AE4907" i="5"/>
  <c r="AE4908" i="5"/>
  <c r="AE4909" i="5"/>
  <c r="AE4910" i="5"/>
  <c r="AE4911" i="5"/>
  <c r="AE4912" i="5"/>
  <c r="AE4913" i="5"/>
  <c r="AE4914" i="5"/>
  <c r="AE4915" i="5"/>
  <c r="AE4916" i="5"/>
  <c r="AE4917" i="5"/>
  <c r="AE4918" i="5"/>
  <c r="AE4919" i="5"/>
  <c r="AE4920" i="5"/>
  <c r="AE4921" i="5"/>
  <c r="AE4922" i="5"/>
  <c r="AE4923" i="5"/>
  <c r="AE4924" i="5"/>
  <c r="AE4925" i="5"/>
  <c r="AE4926" i="5"/>
  <c r="AE4927" i="5"/>
  <c r="AE4928" i="5"/>
  <c r="AE4929" i="5"/>
  <c r="AE4930" i="5"/>
  <c r="AE4931" i="5"/>
  <c r="AE4932" i="5"/>
  <c r="AE4933" i="5"/>
  <c r="AE4934" i="5"/>
  <c r="AE4935" i="5"/>
  <c r="AE4936" i="5"/>
  <c r="AE4937" i="5"/>
  <c r="AE4938" i="5"/>
  <c r="AE4939" i="5"/>
  <c r="AE4940" i="5"/>
  <c r="AE4941" i="5"/>
  <c r="AE4942" i="5"/>
  <c r="AE4943" i="5"/>
  <c r="AE4944" i="5"/>
  <c r="AE4945" i="5"/>
  <c r="AE4946" i="5"/>
  <c r="AE4947" i="5"/>
  <c r="AE4948" i="5"/>
  <c r="AE4949" i="5"/>
  <c r="AE4950" i="5"/>
  <c r="AE4951" i="5"/>
  <c r="AE4952" i="5"/>
  <c r="AE4953" i="5"/>
  <c r="AE4954" i="5"/>
  <c r="AE4955" i="5"/>
  <c r="AE4956" i="5"/>
  <c r="AE4957" i="5"/>
  <c r="AE4958" i="5"/>
  <c r="AE4959" i="5"/>
  <c r="AE4960" i="5"/>
  <c r="AE4961" i="5"/>
  <c r="AE4962" i="5"/>
  <c r="AE4963" i="5"/>
  <c r="AE4964" i="5"/>
  <c r="AE4965" i="5"/>
  <c r="AE4966" i="5"/>
  <c r="AE4967" i="5"/>
  <c r="AE4968" i="5"/>
  <c r="AE4969" i="5"/>
  <c r="AE4970" i="5"/>
  <c r="AE4971" i="5"/>
  <c r="AE4972" i="5"/>
  <c r="AE4973" i="5"/>
  <c r="AE4974" i="5"/>
  <c r="AE4975" i="5"/>
  <c r="AE4976" i="5"/>
  <c r="AE4977" i="5"/>
  <c r="AE4978" i="5"/>
  <c r="AE4979" i="5"/>
  <c r="AE4980" i="5"/>
  <c r="AE4981" i="5"/>
  <c r="AE4982" i="5"/>
  <c r="AE4983" i="5"/>
  <c r="AE4984" i="5"/>
  <c r="AE4985" i="5"/>
  <c r="AE4986" i="5"/>
  <c r="AE4987" i="5"/>
  <c r="AE4988" i="5"/>
  <c r="AE4989" i="5"/>
  <c r="AE4990" i="5"/>
  <c r="AE4991" i="5"/>
  <c r="AE4992" i="5"/>
  <c r="AE4993" i="5"/>
  <c r="AE4994" i="5"/>
  <c r="AE4995" i="5"/>
  <c r="AE4996" i="5"/>
  <c r="AE4997" i="5"/>
  <c r="AE4998" i="5"/>
  <c r="AE4999" i="5"/>
  <c r="AE5000" i="5"/>
  <c r="AE5001" i="5"/>
  <c r="AE5002" i="5"/>
  <c r="AE5003" i="5"/>
  <c r="AE5004" i="5"/>
  <c r="AE5005" i="5"/>
  <c r="AE5006" i="5"/>
  <c r="AE5007" i="5"/>
  <c r="AE5008" i="5"/>
  <c r="AE5009" i="5"/>
  <c r="AE5010" i="5"/>
  <c r="AE5011" i="5"/>
  <c r="AE5012" i="5"/>
  <c r="AE5013" i="5"/>
  <c r="AE5014" i="5"/>
  <c r="AE5015" i="5"/>
  <c r="AE5016" i="5"/>
  <c r="AE5017" i="5"/>
  <c r="AE5018" i="5"/>
  <c r="AE5019" i="5"/>
  <c r="AE5020" i="5"/>
  <c r="AE5021" i="5"/>
  <c r="AE5022" i="5"/>
  <c r="AE5023" i="5"/>
  <c r="AE5024" i="5"/>
  <c r="AE5025" i="5"/>
  <c r="AE5026" i="5"/>
  <c r="AE5027" i="5"/>
  <c r="AE5028" i="5"/>
  <c r="AE5029" i="5"/>
  <c r="AE5030" i="5"/>
  <c r="AE5031" i="5"/>
  <c r="AE5032" i="5"/>
  <c r="AE5033" i="5"/>
  <c r="AE5034" i="5"/>
  <c r="AE5035" i="5"/>
  <c r="AE5036" i="5"/>
  <c r="AE5037" i="5"/>
  <c r="AE5038" i="5"/>
  <c r="AE5039" i="5"/>
  <c r="AE5040" i="5"/>
  <c r="AE5041" i="5"/>
  <c r="AE5042" i="5"/>
  <c r="AE5043" i="5"/>
  <c r="AE5044" i="5"/>
  <c r="AE5045" i="5"/>
  <c r="AE5046" i="5"/>
  <c r="AE5047" i="5"/>
  <c r="AE5048" i="5"/>
  <c r="AE5049" i="5"/>
  <c r="AE5050" i="5"/>
  <c r="AE5051" i="5"/>
  <c r="AE5052" i="5"/>
  <c r="AE5053" i="5"/>
  <c r="AE5054" i="5"/>
  <c r="AE5055" i="5"/>
  <c r="AE5056" i="5"/>
  <c r="AE5057" i="5"/>
  <c r="AE5058" i="5"/>
  <c r="AE5059" i="5"/>
  <c r="AE5060" i="5"/>
  <c r="AE5061" i="5"/>
  <c r="AE5062" i="5"/>
  <c r="AE5063" i="5"/>
  <c r="AE5064" i="5"/>
  <c r="AE5065" i="5"/>
  <c r="AE5066" i="5"/>
  <c r="AE5067" i="5"/>
  <c r="AE5068" i="5"/>
  <c r="AE5069" i="5"/>
  <c r="AE5070" i="5"/>
  <c r="AE5071" i="5"/>
  <c r="AE5072" i="5"/>
  <c r="AE5073" i="5"/>
  <c r="AE5074" i="5"/>
  <c r="AE5075" i="5"/>
  <c r="AE5076" i="5"/>
  <c r="AE5077" i="5"/>
  <c r="AE5078" i="5"/>
  <c r="AE5079" i="5"/>
  <c r="AE5080" i="5"/>
  <c r="AE5081" i="5"/>
  <c r="AE5082" i="5"/>
  <c r="AE5083" i="5"/>
  <c r="AE5084" i="5"/>
  <c r="AE5085" i="5"/>
  <c r="AE5086" i="5"/>
  <c r="AE5087" i="5"/>
  <c r="AE5088" i="5"/>
  <c r="AE5089" i="5"/>
  <c r="AE5090" i="5"/>
  <c r="AE5091" i="5"/>
  <c r="AE5092" i="5"/>
  <c r="AE5093" i="5"/>
  <c r="AE5094" i="5"/>
  <c r="AE5095" i="5"/>
  <c r="AE5096" i="5"/>
  <c r="AE5097" i="5"/>
  <c r="AE5098" i="5"/>
  <c r="AE5099" i="5"/>
  <c r="AE5100" i="5"/>
  <c r="AE5101" i="5"/>
  <c r="AE5102" i="5"/>
  <c r="AE5103" i="5"/>
  <c r="AE5104" i="5"/>
  <c r="AE5105" i="5"/>
  <c r="AE5106" i="5"/>
  <c r="AE5107" i="5"/>
  <c r="AE5108" i="5"/>
  <c r="AE5109" i="5"/>
  <c r="AE5110" i="5"/>
  <c r="AE5111" i="5"/>
  <c r="AE5112" i="5"/>
  <c r="AE5113" i="5"/>
  <c r="AE5114" i="5"/>
  <c r="AE5115" i="5"/>
  <c r="AE5116" i="5"/>
  <c r="AE5117" i="5"/>
  <c r="AE5118" i="5"/>
  <c r="AE5119" i="5"/>
  <c r="AE5120" i="5"/>
  <c r="AE5121" i="5"/>
  <c r="AE5122" i="5"/>
  <c r="AE5123" i="5"/>
  <c r="AE5124" i="5"/>
  <c r="AE5125" i="5"/>
  <c r="AE5126" i="5"/>
  <c r="AE5127" i="5"/>
  <c r="AE5128" i="5"/>
  <c r="AE5129" i="5"/>
  <c r="AE5130" i="5"/>
  <c r="AE5131" i="5"/>
  <c r="AE5132" i="5"/>
  <c r="AE5133" i="5"/>
  <c r="AE5134" i="5"/>
  <c r="AE5135" i="5"/>
  <c r="AE5136" i="5"/>
  <c r="AE5137" i="5"/>
  <c r="AE5138" i="5"/>
  <c r="AE5139" i="5"/>
  <c r="AE5140" i="5"/>
  <c r="AE5141" i="5"/>
  <c r="AE5142" i="5"/>
  <c r="AE5143" i="5"/>
  <c r="AE5144" i="5"/>
  <c r="AE5145" i="5"/>
  <c r="AE5146" i="5"/>
  <c r="AE5147" i="5"/>
  <c r="AE5148" i="5"/>
  <c r="AE5149" i="5"/>
  <c r="AE5150" i="5"/>
  <c r="AE5151" i="5"/>
  <c r="AE5152" i="5"/>
  <c r="AE5153" i="5"/>
  <c r="AE5154" i="5"/>
  <c r="AE5155" i="5"/>
  <c r="AE5156" i="5"/>
  <c r="AE5157" i="5"/>
  <c r="AE5158" i="5"/>
  <c r="AE5159" i="5"/>
  <c r="AE5160" i="5"/>
  <c r="AE5161" i="5"/>
  <c r="AE5162" i="5"/>
  <c r="AE5163" i="5"/>
  <c r="AE5164" i="5"/>
  <c r="AE5165" i="5"/>
  <c r="AE5166" i="5"/>
  <c r="AE5167" i="5"/>
  <c r="AE5168" i="5"/>
  <c r="AE5169" i="5"/>
  <c r="AE5170" i="5"/>
  <c r="AE5171" i="5"/>
  <c r="AE5172" i="5"/>
  <c r="AE5173" i="5"/>
  <c r="AE5174" i="5"/>
  <c r="AE5175" i="5"/>
  <c r="AE5176" i="5"/>
  <c r="AE5177" i="5"/>
  <c r="AE5178" i="5"/>
  <c r="AE5179" i="5"/>
  <c r="AE5180" i="5"/>
  <c r="AE5181" i="5"/>
  <c r="AE5182" i="5"/>
  <c r="AE5183" i="5"/>
  <c r="AE5184" i="5"/>
  <c r="AE5185" i="5"/>
  <c r="AE5186" i="5"/>
  <c r="AE5187" i="5"/>
  <c r="AE5188" i="5"/>
  <c r="AE5189" i="5"/>
  <c r="AE5190" i="5"/>
  <c r="AE5191" i="5"/>
  <c r="AE5192" i="5"/>
  <c r="AE5193" i="5"/>
  <c r="AE5194" i="5"/>
  <c r="AE5195" i="5"/>
  <c r="AE5196" i="5"/>
  <c r="AE5197" i="5"/>
  <c r="AE5198" i="5"/>
  <c r="AE5199" i="5"/>
  <c r="AE5200" i="5"/>
  <c r="AE5201" i="5"/>
  <c r="AE5202" i="5"/>
  <c r="AE5203" i="5"/>
  <c r="AE5204" i="5"/>
  <c r="AE5205" i="5"/>
  <c r="AE5206" i="5"/>
  <c r="AE5207" i="5"/>
  <c r="AE5208" i="5"/>
  <c r="AE5209" i="5"/>
  <c r="AE5210" i="5"/>
  <c r="AE5211" i="5"/>
  <c r="AE5212" i="5"/>
  <c r="AE5213" i="5"/>
  <c r="AE5214" i="5"/>
  <c r="AE5215" i="5"/>
  <c r="AE5216" i="5"/>
  <c r="AE5217" i="5"/>
  <c r="AE5218" i="5"/>
  <c r="AE5219" i="5"/>
  <c r="AE5220" i="5"/>
  <c r="AE5221" i="5"/>
  <c r="AE5222" i="5"/>
  <c r="AE5223" i="5"/>
  <c r="AE5224" i="5"/>
  <c r="AE5225" i="5"/>
  <c r="AE5226" i="5"/>
  <c r="AE5227" i="5"/>
  <c r="AE5228" i="5"/>
  <c r="AE5229" i="5"/>
  <c r="AE5230" i="5"/>
  <c r="AE5231" i="5"/>
  <c r="AE5232" i="5"/>
  <c r="AE5233" i="5"/>
  <c r="AE5234" i="5"/>
  <c r="AE5235" i="5"/>
  <c r="AE5236" i="5"/>
  <c r="AE5237" i="5"/>
  <c r="AE5238" i="5"/>
  <c r="AE5239" i="5"/>
  <c r="AE5240" i="5"/>
  <c r="AE5241" i="5"/>
  <c r="AE5242" i="5"/>
  <c r="AE5243" i="5"/>
  <c r="AE5244" i="5"/>
  <c r="AE5245" i="5"/>
  <c r="AE5246" i="5"/>
  <c r="AE5247" i="5"/>
  <c r="AE5248" i="5"/>
  <c r="AE5249" i="5"/>
  <c r="AE5250" i="5"/>
  <c r="AE5251" i="5"/>
  <c r="AE5252" i="5"/>
  <c r="AE5253" i="5"/>
  <c r="AE5254" i="5"/>
  <c r="AE5255" i="5"/>
  <c r="AE5256" i="5"/>
  <c r="AE5257" i="5"/>
  <c r="AE5258" i="5"/>
  <c r="AE5259" i="5"/>
  <c r="AE5260" i="5"/>
  <c r="AE5261" i="5"/>
  <c r="AE5262" i="5"/>
  <c r="AE5263" i="5"/>
  <c r="AE5264" i="5"/>
  <c r="AE5265" i="5"/>
  <c r="AE5266" i="5"/>
  <c r="AE5267" i="5"/>
  <c r="AE5268" i="5"/>
  <c r="AE5269" i="5"/>
  <c r="AE5270" i="5"/>
  <c r="AE5271" i="5"/>
  <c r="AE5272" i="5"/>
  <c r="AE5273" i="5"/>
  <c r="AE5274" i="5"/>
  <c r="AE5275" i="5"/>
  <c r="AE5276" i="5"/>
  <c r="AE5277" i="5"/>
  <c r="AE5278" i="5"/>
  <c r="AE5279" i="5"/>
  <c r="AE5280" i="5"/>
  <c r="AE5281" i="5"/>
  <c r="AE5282" i="5"/>
  <c r="AE5283" i="5"/>
  <c r="AE5284" i="5"/>
  <c r="AE5285" i="5"/>
  <c r="AE5286" i="5"/>
  <c r="AE5287" i="5"/>
  <c r="AE5288" i="5"/>
  <c r="AE5289" i="5"/>
  <c r="AE5290" i="5"/>
  <c r="AE5291" i="5"/>
  <c r="AE5292" i="5"/>
  <c r="AE5293" i="5"/>
  <c r="AE5294" i="5"/>
  <c r="AE5295" i="5"/>
  <c r="AE5296" i="5"/>
  <c r="AE5297" i="5"/>
  <c r="AE5298" i="5"/>
  <c r="AE5299" i="5"/>
  <c r="AE5300" i="5"/>
  <c r="AE5301" i="5"/>
  <c r="AE5302" i="5"/>
  <c r="AE5303" i="5"/>
  <c r="AE5304" i="5"/>
  <c r="AE5305" i="5"/>
  <c r="AE5306" i="5"/>
  <c r="AE5307" i="5"/>
  <c r="AE5308" i="5"/>
  <c r="AE5309" i="5"/>
  <c r="AE5310" i="5"/>
  <c r="AE5311" i="5"/>
  <c r="AE5312" i="5"/>
  <c r="AE5313" i="5"/>
  <c r="AE5314" i="5"/>
  <c r="AE5315" i="5"/>
  <c r="AE5316" i="5"/>
  <c r="AE5317" i="5"/>
  <c r="AE5318" i="5"/>
  <c r="AE5319" i="5"/>
  <c r="AE5320" i="5"/>
  <c r="AE5321" i="5"/>
  <c r="AE5322" i="5"/>
  <c r="AE5323" i="5"/>
  <c r="AE5324" i="5"/>
  <c r="AE5325" i="5"/>
  <c r="AE5326" i="5"/>
  <c r="AE5327" i="5"/>
  <c r="AE5328" i="5"/>
  <c r="AE5329" i="5"/>
  <c r="AE5330" i="5"/>
  <c r="AE5331" i="5"/>
  <c r="AE5332" i="5"/>
  <c r="AE5333" i="5"/>
  <c r="AE5334" i="5"/>
  <c r="AE5335" i="5"/>
  <c r="AE5336" i="5"/>
  <c r="AE5337" i="5"/>
  <c r="AE5338" i="5"/>
  <c r="AE5339" i="5"/>
  <c r="AE5340" i="5"/>
  <c r="AE5341" i="5"/>
  <c r="AE5342" i="5"/>
  <c r="AE5343" i="5"/>
  <c r="AE5344" i="5"/>
  <c r="AE5345" i="5"/>
  <c r="AE5346" i="5"/>
  <c r="AE5347" i="5"/>
  <c r="AE5348" i="5"/>
  <c r="AE5349" i="5"/>
  <c r="AE5350" i="5"/>
  <c r="AE5351" i="5"/>
  <c r="AE5352" i="5"/>
  <c r="AE5353" i="5"/>
  <c r="AE5354" i="5"/>
  <c r="AE5355" i="5"/>
  <c r="AE5356" i="5"/>
  <c r="AE5357" i="5"/>
  <c r="AE5358" i="5"/>
  <c r="AE5359" i="5"/>
  <c r="AE5360" i="5"/>
  <c r="AE5361" i="5"/>
  <c r="AE5362" i="5"/>
  <c r="AE5363" i="5"/>
  <c r="AE5364" i="5"/>
  <c r="AE5365" i="5"/>
  <c r="AE5366" i="5"/>
  <c r="AE5367" i="5"/>
  <c r="AE5368" i="5"/>
  <c r="AE5369" i="5"/>
  <c r="AE5370" i="5"/>
  <c r="AE5371" i="5"/>
  <c r="AE5372" i="5"/>
  <c r="AE5373" i="5"/>
  <c r="AE5374" i="5"/>
  <c r="AE5375" i="5"/>
  <c r="AE5376" i="5"/>
  <c r="AE5377" i="5"/>
  <c r="AE5378" i="5"/>
  <c r="AE5379" i="5"/>
  <c r="AE5380" i="5"/>
  <c r="AE5381" i="5"/>
  <c r="AE5382" i="5"/>
  <c r="AE5383" i="5"/>
  <c r="AE5384" i="5"/>
  <c r="AE5385" i="5"/>
  <c r="AE5386" i="5"/>
  <c r="AE5387" i="5"/>
  <c r="AE5388" i="5"/>
  <c r="AE5389" i="5"/>
  <c r="AE5390" i="5"/>
  <c r="AE5391" i="5"/>
  <c r="AE5392" i="5"/>
  <c r="AE5393" i="5"/>
  <c r="AE5394" i="5"/>
  <c r="AE5395" i="5"/>
  <c r="AE5396" i="5"/>
  <c r="AE5397" i="5"/>
  <c r="AE5398" i="5"/>
  <c r="AE5399" i="5"/>
  <c r="AE5400" i="5"/>
  <c r="AE5401" i="5"/>
  <c r="AE5402" i="5"/>
  <c r="AE5403" i="5"/>
  <c r="AE5404" i="5"/>
  <c r="AE5405" i="5"/>
  <c r="AE5406" i="5"/>
  <c r="AE5407" i="5"/>
  <c r="AE5408" i="5"/>
  <c r="AE5409" i="5"/>
  <c r="AE5410" i="5"/>
  <c r="AE5411" i="5"/>
  <c r="AE5412" i="5"/>
  <c r="AE5413" i="5"/>
  <c r="AE5414" i="5"/>
  <c r="AE5415" i="5"/>
  <c r="AE5416" i="5"/>
  <c r="AE5417" i="5"/>
  <c r="AE5418" i="5"/>
  <c r="AE5419" i="5"/>
  <c r="AE5420" i="5"/>
  <c r="AE5421" i="5"/>
  <c r="AE5422" i="5"/>
  <c r="AE5423" i="5"/>
  <c r="AE5424" i="5"/>
  <c r="AE5425" i="5"/>
  <c r="AE5426" i="5"/>
  <c r="AE5427" i="5"/>
  <c r="AE5428" i="5"/>
  <c r="AE5429" i="5"/>
  <c r="AE5430" i="5"/>
  <c r="AE5431" i="5"/>
  <c r="AE5432" i="5"/>
  <c r="AE5433" i="5"/>
  <c r="AE5434" i="5"/>
  <c r="AE5435" i="5"/>
  <c r="AE5436" i="5"/>
  <c r="AE5437" i="5"/>
  <c r="AE5438" i="5"/>
  <c r="AE5439" i="5"/>
  <c r="AE5440" i="5"/>
  <c r="AE5441" i="5"/>
  <c r="AE5442" i="5"/>
  <c r="AE5443" i="5"/>
  <c r="AE5444" i="5"/>
  <c r="AE5445" i="5"/>
  <c r="AE5446" i="5"/>
  <c r="AE5447" i="5"/>
  <c r="AE5448" i="5"/>
  <c r="AE5449" i="5"/>
  <c r="AE5450" i="5"/>
  <c r="AE5451" i="5"/>
  <c r="AE5452" i="5"/>
  <c r="AE5453" i="5"/>
  <c r="AE5454" i="5"/>
  <c r="AE5455" i="5"/>
  <c r="AE5456" i="5"/>
  <c r="AE5457" i="5"/>
  <c r="AE5458" i="5"/>
  <c r="AE5459" i="5"/>
  <c r="AE5460" i="5"/>
  <c r="AE5461" i="5"/>
  <c r="AE5462" i="5"/>
  <c r="AE5463" i="5"/>
  <c r="AE5464" i="5"/>
  <c r="AE5465" i="5"/>
  <c r="AE5466" i="5"/>
  <c r="AE5467" i="5"/>
  <c r="AE5468" i="5"/>
  <c r="AE5469" i="5"/>
  <c r="AE5470" i="5"/>
  <c r="AE5471" i="5"/>
  <c r="AE5472" i="5"/>
  <c r="AE5473" i="5"/>
  <c r="AE5474" i="5"/>
  <c r="AE5475" i="5"/>
  <c r="AE5476" i="5"/>
  <c r="AE5477" i="5"/>
  <c r="AE5478" i="5"/>
  <c r="AE5479" i="5"/>
  <c r="AE5480" i="5"/>
  <c r="AE5481" i="5"/>
  <c r="AE5482" i="5"/>
  <c r="AE5483" i="5"/>
  <c r="AE5484" i="5"/>
  <c r="AE5485" i="5"/>
  <c r="AE5486" i="5"/>
  <c r="AE5487" i="5"/>
  <c r="AE5488" i="5"/>
  <c r="AE5489" i="5"/>
  <c r="AE5490" i="5"/>
  <c r="AE5491" i="5"/>
  <c r="AE5492" i="5"/>
  <c r="AE5493" i="5"/>
  <c r="AE5494" i="5"/>
  <c r="AE5495" i="5"/>
  <c r="AE5496" i="5"/>
  <c r="AE5497" i="5"/>
  <c r="AE5498" i="5"/>
  <c r="AE5499" i="5"/>
  <c r="AE5500" i="5"/>
  <c r="AE5501" i="5"/>
  <c r="AE5502" i="5"/>
  <c r="AE5503" i="5"/>
  <c r="AE5504" i="5"/>
  <c r="AE5505" i="5"/>
  <c r="AE5506" i="5"/>
  <c r="AE5507" i="5"/>
  <c r="AE5508" i="5"/>
  <c r="AE5509" i="5"/>
  <c r="AE5510" i="5"/>
  <c r="AE5511" i="5"/>
  <c r="AE5512" i="5"/>
  <c r="AE5513" i="5"/>
  <c r="AE5514" i="5"/>
  <c r="AE5515" i="5"/>
  <c r="AE5516" i="5"/>
  <c r="AE5517" i="5"/>
  <c r="AE5518" i="5"/>
  <c r="AE5519" i="5"/>
  <c r="AE5520" i="5"/>
  <c r="AE5521" i="5"/>
  <c r="AE5522" i="5"/>
  <c r="AE5523" i="5"/>
  <c r="AE5524" i="5"/>
  <c r="AE5525" i="5"/>
  <c r="AE5526" i="5"/>
  <c r="AE5527" i="5"/>
  <c r="AE5528" i="5"/>
  <c r="AE5529" i="5"/>
  <c r="AE5530" i="5"/>
  <c r="AE5531" i="5"/>
  <c r="AE5532" i="5"/>
  <c r="AE5533" i="5"/>
  <c r="AE5534" i="5"/>
  <c r="AE5535" i="5"/>
  <c r="AE5536" i="5"/>
  <c r="AE5537" i="5"/>
  <c r="AE5538" i="5"/>
  <c r="AE5539" i="5"/>
  <c r="AE5540" i="5"/>
  <c r="AE5541" i="5"/>
  <c r="AE5542" i="5"/>
  <c r="AE5543" i="5"/>
  <c r="AE5544" i="5"/>
  <c r="AE5545" i="5"/>
  <c r="AE5546" i="5"/>
  <c r="AE5547" i="5"/>
  <c r="AE5548" i="5"/>
  <c r="AE5549" i="5"/>
  <c r="AE5550" i="5"/>
  <c r="AE5551" i="5"/>
  <c r="AE5552" i="5"/>
  <c r="AE5553" i="5"/>
  <c r="AE5554" i="5"/>
  <c r="AE5555" i="5"/>
  <c r="AE5556" i="5"/>
  <c r="AE5557" i="5"/>
  <c r="AE5558" i="5"/>
  <c r="AE5559" i="5"/>
  <c r="AE5560" i="5"/>
  <c r="AE5561" i="5"/>
  <c r="AE5562" i="5"/>
  <c r="AE5563" i="5"/>
  <c r="AE5564" i="5"/>
  <c r="AE5565" i="5"/>
  <c r="AE5566" i="5"/>
  <c r="AE5567" i="5"/>
  <c r="AE5568" i="5"/>
  <c r="AE5569" i="5"/>
  <c r="AE5570" i="5"/>
  <c r="AE5571" i="5"/>
  <c r="AE5572" i="5"/>
  <c r="AE5573" i="5"/>
  <c r="AE5574" i="5"/>
  <c r="AE5575" i="5"/>
  <c r="AE5576" i="5"/>
  <c r="AE5577" i="5"/>
  <c r="AE5578" i="5"/>
  <c r="AE5579" i="5"/>
  <c r="AE5580" i="5"/>
  <c r="AE5581" i="5"/>
  <c r="AE5582" i="5"/>
  <c r="AE5583" i="5"/>
  <c r="AE5584" i="5"/>
  <c r="AE5585" i="5"/>
  <c r="AE5586" i="5"/>
  <c r="AE5587" i="5"/>
  <c r="AE5588" i="5"/>
  <c r="AE5589" i="5"/>
  <c r="AE5590" i="5"/>
  <c r="AE5591" i="5"/>
  <c r="AE5592" i="5"/>
  <c r="AE5593" i="5"/>
  <c r="AE5594" i="5"/>
  <c r="AE5595" i="5"/>
  <c r="AE5596" i="5"/>
  <c r="AE5597" i="5"/>
  <c r="AE5598" i="5"/>
  <c r="AE5599" i="5"/>
  <c r="AE5600" i="5"/>
  <c r="AE5601" i="5"/>
  <c r="AE5602" i="5"/>
  <c r="AE5603" i="5"/>
  <c r="AE5604" i="5"/>
  <c r="AE5605" i="5"/>
  <c r="AE5606" i="5"/>
  <c r="AE5607" i="5"/>
  <c r="AE5608" i="5"/>
  <c r="AE5609" i="5"/>
  <c r="AE5610" i="5"/>
  <c r="AE5611" i="5"/>
  <c r="AE5612" i="5"/>
  <c r="AE5613" i="5"/>
  <c r="AE5614" i="5"/>
  <c r="AE5615" i="5"/>
  <c r="AE5616" i="5"/>
  <c r="AE5617" i="5"/>
  <c r="AE5618" i="5"/>
  <c r="AE5619" i="5"/>
  <c r="AE5620" i="5"/>
  <c r="AE5621" i="5"/>
  <c r="AE5622" i="5"/>
  <c r="AE5623" i="5"/>
  <c r="AE5624" i="5"/>
  <c r="AE5625" i="5"/>
  <c r="AE5626" i="5"/>
  <c r="AE5627" i="5"/>
  <c r="AE5628" i="5"/>
  <c r="AE5629" i="5"/>
  <c r="AE5630" i="5"/>
  <c r="AE5631" i="5"/>
  <c r="AE5632" i="5"/>
  <c r="AE5633" i="5"/>
  <c r="AE5634" i="5"/>
  <c r="AE5635" i="5"/>
  <c r="AE5636" i="5"/>
  <c r="AE5637" i="5"/>
  <c r="AE5638" i="5"/>
  <c r="AE5639" i="5"/>
  <c r="AE5640" i="5"/>
  <c r="AE5641" i="5"/>
  <c r="AE5642" i="5"/>
  <c r="AE5643" i="5"/>
  <c r="AE5644" i="5"/>
  <c r="AE5645" i="5"/>
  <c r="AE5646" i="5"/>
  <c r="AE5647" i="5"/>
  <c r="AE5648" i="5"/>
  <c r="AE5649" i="5"/>
  <c r="AE5650" i="5"/>
  <c r="AE5651" i="5"/>
  <c r="AE5652" i="5"/>
  <c r="AE5653" i="5"/>
  <c r="AE5654" i="5"/>
  <c r="AE5655" i="5"/>
  <c r="AE5656" i="5"/>
  <c r="AE5657" i="5"/>
  <c r="AE5658" i="5"/>
  <c r="AE5659" i="5"/>
  <c r="AE5660" i="5"/>
  <c r="AE5661" i="5"/>
  <c r="AE5662" i="5"/>
  <c r="AE5663" i="5"/>
  <c r="AE5664" i="5"/>
  <c r="AE5665" i="5"/>
  <c r="AE5666" i="5"/>
  <c r="AE5667" i="5"/>
  <c r="AE5668" i="5"/>
  <c r="AE5669" i="5"/>
  <c r="AE5670" i="5"/>
  <c r="AE5671" i="5"/>
  <c r="AE5672" i="5"/>
  <c r="AE5673" i="5"/>
  <c r="AE5674" i="5"/>
  <c r="AE5675" i="5"/>
  <c r="AE5676" i="5"/>
  <c r="AE5677" i="5"/>
  <c r="AE5678" i="5"/>
  <c r="AE5679" i="5"/>
  <c r="AE5680" i="5"/>
  <c r="AE5681" i="5"/>
  <c r="AE5682" i="5"/>
  <c r="AE5683" i="5"/>
  <c r="AE5684" i="5"/>
  <c r="AE5685" i="5"/>
  <c r="AE5686" i="5"/>
  <c r="AE5687" i="5"/>
  <c r="AE5688" i="5"/>
  <c r="AE5689" i="5"/>
  <c r="AE5690" i="5"/>
  <c r="AE5691" i="5"/>
  <c r="AE5692" i="5"/>
  <c r="AE5693" i="5"/>
  <c r="AE5694" i="5"/>
  <c r="AE5695" i="5"/>
  <c r="AE5696" i="5"/>
  <c r="AE5697" i="5"/>
  <c r="AE5698" i="5"/>
  <c r="AE5699" i="5"/>
  <c r="AE5700" i="5"/>
  <c r="AE5701" i="5"/>
  <c r="AE5702" i="5"/>
  <c r="AE5703" i="5"/>
  <c r="AE5704" i="5"/>
  <c r="AE5705" i="5"/>
  <c r="AE5706" i="5"/>
  <c r="AE5707" i="5"/>
  <c r="AE5708" i="5"/>
  <c r="AE5709" i="5"/>
  <c r="AE5710" i="5"/>
  <c r="AE5711" i="5"/>
  <c r="AE5712" i="5"/>
  <c r="AE5713" i="5"/>
  <c r="AE5714" i="5"/>
  <c r="AE5715" i="5"/>
  <c r="AE5716" i="5"/>
  <c r="AE5717" i="5"/>
  <c r="AE5718" i="5"/>
  <c r="AE5719" i="5"/>
  <c r="AE5720" i="5"/>
  <c r="AE5721" i="5"/>
  <c r="AE5722" i="5"/>
  <c r="AE5723" i="5"/>
  <c r="AE5724" i="5"/>
  <c r="AE5725" i="5"/>
  <c r="AE5726" i="5"/>
  <c r="AE5727" i="5"/>
  <c r="AE5728" i="5"/>
  <c r="AE5729" i="5"/>
  <c r="AE5730" i="5"/>
  <c r="AE5731" i="5"/>
  <c r="AE5732" i="5"/>
  <c r="AE5733" i="5"/>
  <c r="AE5734" i="5"/>
  <c r="AE5735" i="5"/>
  <c r="AE5736" i="5"/>
  <c r="AE5737" i="5"/>
  <c r="AE5738" i="5"/>
  <c r="AE5739" i="5"/>
  <c r="AE5740" i="5"/>
  <c r="AE5741" i="5"/>
  <c r="AE5742" i="5"/>
  <c r="AE5743" i="5"/>
  <c r="AE5744" i="5"/>
  <c r="AE5745" i="5"/>
  <c r="AE5746" i="5"/>
  <c r="AE5747" i="5"/>
  <c r="AE5748" i="5"/>
  <c r="AE5749" i="5"/>
  <c r="AE5750" i="5"/>
  <c r="AE5751" i="5"/>
  <c r="AE5752" i="5"/>
  <c r="AE5753" i="5"/>
  <c r="AE5754" i="5"/>
  <c r="AE5755" i="5"/>
  <c r="AE5756" i="5"/>
  <c r="AE5757" i="5"/>
  <c r="AE5758" i="5"/>
  <c r="AE5759" i="5"/>
  <c r="AE5760" i="5"/>
  <c r="AE5761" i="5"/>
  <c r="AE5762" i="5"/>
  <c r="AE5763" i="5"/>
  <c r="AE5764" i="5"/>
  <c r="AE5765" i="5"/>
  <c r="AE5766" i="5"/>
  <c r="AE5767" i="5"/>
  <c r="AE5768" i="5"/>
  <c r="AE5769" i="5"/>
  <c r="AE5770" i="5"/>
  <c r="AE5771" i="5"/>
  <c r="AE5772" i="5"/>
  <c r="AE5773" i="5"/>
  <c r="AE5774" i="5"/>
  <c r="AE5775" i="5"/>
  <c r="AE5776" i="5"/>
  <c r="AE5777" i="5"/>
  <c r="AE5778" i="5"/>
  <c r="AE5779" i="5"/>
  <c r="AE5780" i="5"/>
  <c r="AE5781" i="5"/>
  <c r="AE5782" i="5"/>
  <c r="AE5783" i="5"/>
  <c r="AE5784" i="5"/>
  <c r="AE5785" i="5"/>
  <c r="AE5786" i="5"/>
  <c r="AE5787" i="5"/>
  <c r="AE5788" i="5"/>
  <c r="AE5789" i="5"/>
  <c r="AE5790" i="5"/>
  <c r="AE5791" i="5"/>
  <c r="AE5792" i="5"/>
  <c r="AE5793" i="5"/>
  <c r="AE5794" i="5"/>
  <c r="AE5795" i="5"/>
  <c r="AE5796" i="5"/>
  <c r="AE5797" i="5"/>
  <c r="AE5798" i="5"/>
  <c r="AE5799" i="5"/>
  <c r="AE5800" i="5"/>
  <c r="AE5801" i="5"/>
  <c r="AE5802" i="5"/>
  <c r="AE5803" i="5"/>
  <c r="AE5804" i="5"/>
  <c r="AE5805" i="5"/>
  <c r="AE5806" i="5"/>
  <c r="AE5807" i="5"/>
  <c r="AE5808" i="5"/>
  <c r="AE5809" i="5"/>
  <c r="AE5810" i="5"/>
  <c r="AE5811" i="5"/>
  <c r="AE5812" i="5"/>
  <c r="AE5813" i="5"/>
  <c r="AE5814" i="5"/>
  <c r="AE5815" i="5"/>
  <c r="AE5816" i="5"/>
  <c r="AE5817" i="5"/>
  <c r="AE5818" i="5"/>
  <c r="AE5819" i="5"/>
  <c r="AE5820" i="5"/>
  <c r="AE5821" i="5"/>
  <c r="AE5822" i="5"/>
  <c r="AE5823" i="5"/>
  <c r="AE5824" i="5"/>
  <c r="AE5825" i="5"/>
  <c r="AE5826" i="5"/>
  <c r="AE5827" i="5"/>
  <c r="AE5828" i="5"/>
  <c r="AE5829" i="5"/>
  <c r="AE5830" i="5"/>
  <c r="AE5831" i="5"/>
  <c r="AE5832" i="5"/>
  <c r="AE5833" i="5"/>
  <c r="AE5834" i="5"/>
  <c r="AE5835" i="5"/>
  <c r="AE5836" i="5"/>
  <c r="AE5837" i="5"/>
  <c r="AE5838" i="5"/>
  <c r="AE5839" i="5"/>
  <c r="AE5840" i="5"/>
  <c r="AE5841" i="5"/>
  <c r="AE5842" i="5"/>
  <c r="AE5843" i="5"/>
  <c r="AE5844" i="5"/>
  <c r="AE5845" i="5"/>
  <c r="AE5846" i="5"/>
  <c r="AE5847" i="5"/>
  <c r="AE5848" i="5"/>
  <c r="AE5849" i="5"/>
  <c r="AE5850" i="5"/>
  <c r="AE5851" i="5"/>
  <c r="AE5852" i="5"/>
  <c r="AE5853" i="5"/>
  <c r="AE5854" i="5"/>
  <c r="AE5855" i="5"/>
  <c r="AE5856" i="5"/>
  <c r="AE5857" i="5"/>
  <c r="AE5858" i="5"/>
  <c r="AE5859" i="5"/>
  <c r="AE5860" i="5"/>
  <c r="AE5861" i="5"/>
  <c r="AE5862" i="5"/>
  <c r="AE5863" i="5"/>
  <c r="AE5864" i="5"/>
  <c r="AE5865" i="5"/>
  <c r="AE5866" i="5"/>
  <c r="AE5867" i="5"/>
  <c r="AE5868" i="5"/>
  <c r="AE5869" i="5"/>
  <c r="AE5870" i="5"/>
  <c r="AE5871" i="5"/>
  <c r="AE5872" i="5"/>
  <c r="AE5873" i="5"/>
  <c r="AE5874" i="5"/>
  <c r="AE5875" i="5"/>
  <c r="AE5876" i="5"/>
  <c r="AE5877" i="5"/>
  <c r="AE5878" i="5"/>
  <c r="AE5879" i="5"/>
  <c r="AE5880" i="5"/>
  <c r="AE5881" i="5"/>
  <c r="AE5882" i="5"/>
  <c r="AE5883" i="5"/>
  <c r="AE5884" i="5"/>
  <c r="AE5885" i="5"/>
  <c r="AE5886" i="5"/>
  <c r="AE5887" i="5"/>
  <c r="AE5888" i="5"/>
  <c r="AE5889" i="5"/>
  <c r="AE5890" i="5"/>
  <c r="AE5891" i="5"/>
  <c r="AE5892" i="5"/>
  <c r="AE5893" i="5"/>
  <c r="AE5894" i="5"/>
  <c r="AE5895" i="5"/>
  <c r="AE5896" i="5"/>
  <c r="AE5897" i="5"/>
  <c r="AE5898" i="5"/>
  <c r="AE5899" i="5"/>
  <c r="AE5900" i="5"/>
  <c r="AE5901" i="5"/>
  <c r="AE5902" i="5"/>
  <c r="AE5903" i="5"/>
  <c r="AE5904" i="5"/>
  <c r="AE5905" i="5"/>
  <c r="AE5906" i="5"/>
  <c r="AE5907" i="5"/>
  <c r="AE5908" i="5"/>
  <c r="AE5909" i="5"/>
  <c r="AE5910" i="5"/>
  <c r="AE5911" i="5"/>
  <c r="AE5912" i="5"/>
  <c r="AE5913" i="5"/>
  <c r="AE5914" i="5"/>
  <c r="AE5915" i="5"/>
  <c r="AE5916" i="5"/>
  <c r="AE5917" i="5"/>
  <c r="AE5918" i="5"/>
  <c r="AE5919" i="5"/>
  <c r="AE5920" i="5"/>
  <c r="AE5921" i="5"/>
  <c r="AE5922" i="5"/>
  <c r="AE5923" i="5"/>
  <c r="AE5924" i="5"/>
  <c r="AE5925" i="5"/>
  <c r="AE5926" i="5"/>
  <c r="AE5927" i="5"/>
  <c r="AE5928" i="5"/>
  <c r="AE5929" i="5"/>
  <c r="AE5930" i="5"/>
  <c r="AE5931" i="5"/>
  <c r="AE5932" i="5"/>
  <c r="AE5933" i="5"/>
  <c r="AE5934" i="5"/>
  <c r="AE5935" i="5"/>
  <c r="AE5936" i="5"/>
  <c r="AE5937" i="5"/>
  <c r="AE5938" i="5"/>
  <c r="AE5939" i="5"/>
  <c r="AE5940" i="5"/>
  <c r="AE5941" i="5"/>
  <c r="AE5942" i="5"/>
  <c r="AE5943" i="5"/>
  <c r="AE5944" i="5"/>
  <c r="AE5945" i="5"/>
  <c r="AE5946" i="5"/>
  <c r="AE5947" i="5"/>
  <c r="AE5948" i="5"/>
  <c r="AE5949" i="5"/>
  <c r="AE5950" i="5"/>
  <c r="AE5951" i="5"/>
  <c r="AE5952" i="5"/>
  <c r="AE5953" i="5"/>
  <c r="AE5954" i="5"/>
  <c r="AE5955" i="5"/>
  <c r="AE5956" i="5"/>
  <c r="AE5957" i="5"/>
  <c r="AE5958" i="5"/>
  <c r="AE5959" i="5"/>
  <c r="AE5960" i="5"/>
  <c r="AE5961" i="5"/>
  <c r="AE5962" i="5"/>
  <c r="AE5963" i="5"/>
  <c r="AE5964" i="5"/>
  <c r="AE5965" i="5"/>
  <c r="AE5966" i="5"/>
  <c r="AE5967" i="5"/>
  <c r="AE5968" i="5"/>
  <c r="AE5969" i="5"/>
  <c r="AE5970" i="5"/>
  <c r="AE5971" i="5"/>
  <c r="AE5972" i="5"/>
  <c r="AE5973" i="5"/>
  <c r="AE5974" i="5"/>
  <c r="AE5975" i="5"/>
  <c r="AE5976" i="5"/>
  <c r="AE5977" i="5"/>
  <c r="AE5978" i="5"/>
  <c r="AE5979" i="5"/>
  <c r="AE5980" i="5"/>
  <c r="AE5981" i="5"/>
  <c r="AE5982" i="5"/>
  <c r="AE5983" i="5"/>
  <c r="AE5984" i="5"/>
  <c r="AE5985" i="5"/>
  <c r="AE5986" i="5"/>
  <c r="AE5987" i="5"/>
  <c r="AE5988" i="5"/>
  <c r="AE5989" i="5"/>
  <c r="AE5990" i="5"/>
  <c r="AE5991" i="5"/>
  <c r="AE5992" i="5"/>
  <c r="AE5993" i="5"/>
  <c r="AE5994" i="5"/>
  <c r="AE5995" i="5"/>
  <c r="AE5996" i="5"/>
  <c r="AE5997" i="5"/>
  <c r="AE5998" i="5"/>
  <c r="AE5999" i="5"/>
  <c r="AE6000" i="5"/>
  <c r="AE6001" i="5"/>
  <c r="AE6002" i="5"/>
  <c r="AE6003" i="5"/>
  <c r="AE6004" i="5"/>
  <c r="AE6005" i="5"/>
  <c r="AE6006" i="5"/>
  <c r="AE6007" i="5"/>
  <c r="AE6008" i="5"/>
  <c r="AE6009" i="5"/>
  <c r="AE6010" i="5"/>
  <c r="AE6011" i="5"/>
  <c r="AE6012" i="5"/>
  <c r="AE6013" i="5"/>
  <c r="AE6014" i="5"/>
  <c r="AE6015" i="5"/>
  <c r="AE6016" i="5"/>
  <c r="AE6017" i="5"/>
  <c r="AE6018" i="5"/>
  <c r="AE6019" i="5"/>
  <c r="AE6020" i="5"/>
  <c r="AE6021" i="5"/>
  <c r="AE6022" i="5"/>
  <c r="AE6023" i="5"/>
  <c r="AE6024" i="5"/>
  <c r="AE6025" i="5"/>
  <c r="AE6026" i="5"/>
  <c r="AE6027" i="5"/>
  <c r="AE6028" i="5"/>
  <c r="AE6029" i="5"/>
  <c r="AE6030" i="5"/>
  <c r="AE6031" i="5"/>
  <c r="AE6032" i="5"/>
  <c r="AE6033" i="5"/>
  <c r="AE6034" i="5"/>
  <c r="AE6035" i="5"/>
  <c r="AE6036" i="5"/>
  <c r="AE6037" i="5"/>
  <c r="AE6038" i="5"/>
  <c r="AE6039" i="5"/>
  <c r="AE6040" i="5"/>
  <c r="AE6041" i="5"/>
  <c r="AE6042" i="5"/>
  <c r="AE6043" i="5"/>
  <c r="AE6044" i="5"/>
  <c r="AE6045" i="5"/>
  <c r="AE6046" i="5"/>
  <c r="AE6047" i="5"/>
  <c r="AE6048" i="5"/>
  <c r="AE6049" i="5"/>
  <c r="AE6050" i="5"/>
  <c r="AE6051" i="5"/>
  <c r="AE6052" i="5"/>
  <c r="AE6053" i="5"/>
  <c r="AE6054" i="5"/>
  <c r="AE6055" i="5"/>
  <c r="AE6056" i="5"/>
  <c r="AE6057" i="5"/>
  <c r="AE6058" i="5"/>
  <c r="AE6059" i="5"/>
  <c r="AE6060" i="5"/>
  <c r="AE6061" i="5"/>
  <c r="AE6062" i="5"/>
  <c r="AE6063" i="5"/>
  <c r="AE6064" i="5"/>
  <c r="AE6065" i="5"/>
  <c r="AE6066" i="5"/>
  <c r="AE6067" i="5"/>
  <c r="AE6068" i="5"/>
  <c r="AE6069" i="5"/>
  <c r="AE6070" i="5"/>
  <c r="AE6071" i="5"/>
  <c r="AE6072" i="5"/>
  <c r="AE6073" i="5"/>
  <c r="AE6074" i="5"/>
  <c r="AE6075" i="5"/>
  <c r="AE6076" i="5"/>
  <c r="AE6077" i="5"/>
  <c r="AE6078" i="5"/>
  <c r="AE6079" i="5"/>
  <c r="AE6080" i="5"/>
  <c r="AE6081" i="5"/>
  <c r="AE6082" i="5"/>
  <c r="AE6083" i="5"/>
  <c r="AE6084" i="5"/>
  <c r="AE6085" i="5"/>
  <c r="AE6086" i="5"/>
  <c r="AE6087" i="5"/>
  <c r="AE6088" i="5"/>
  <c r="AE6089" i="5"/>
  <c r="AE6090" i="5"/>
  <c r="AE6091" i="5"/>
  <c r="AE6092" i="5"/>
  <c r="AE6093" i="5"/>
  <c r="AE6094" i="5"/>
  <c r="AE6095" i="5"/>
  <c r="AE6096" i="5"/>
  <c r="AE6097" i="5"/>
  <c r="AE6098" i="5"/>
  <c r="AE6099" i="5"/>
  <c r="AE6100" i="5"/>
  <c r="AE6101" i="5"/>
  <c r="AE6102" i="5"/>
  <c r="AE6103" i="5"/>
  <c r="AE6104" i="5"/>
  <c r="AE6105" i="5"/>
  <c r="AE6106" i="5"/>
  <c r="AE6107" i="5"/>
  <c r="AE6108" i="5"/>
  <c r="AE6109" i="5"/>
  <c r="AE6110" i="5"/>
  <c r="AE6111" i="5"/>
  <c r="AE6112" i="5"/>
  <c r="AE6113" i="5"/>
  <c r="AE6114" i="5"/>
  <c r="AE6115" i="5"/>
  <c r="AE6116" i="5"/>
  <c r="AE6117" i="5"/>
  <c r="AE6118" i="5"/>
  <c r="AE6119" i="5"/>
  <c r="AE6120" i="5"/>
  <c r="AE6121" i="5"/>
  <c r="AE6122" i="5"/>
  <c r="AE6123" i="5"/>
  <c r="AE6124" i="5"/>
  <c r="AE6125" i="5"/>
  <c r="AE6126" i="5"/>
  <c r="AE6127" i="5"/>
  <c r="AE6128" i="5"/>
  <c r="AE6129" i="5"/>
  <c r="AE6130" i="5"/>
  <c r="AE6131" i="5"/>
  <c r="AE6132" i="5"/>
  <c r="AE6133" i="5"/>
  <c r="AE6134" i="5"/>
  <c r="AE6135" i="5"/>
  <c r="AE6136" i="5"/>
  <c r="AE6137" i="5"/>
  <c r="AE6138" i="5"/>
  <c r="AE6139" i="5"/>
  <c r="AE6140" i="5"/>
  <c r="AE6141" i="5"/>
  <c r="AE6142" i="5"/>
  <c r="AE6143" i="5"/>
  <c r="AE6144" i="5"/>
  <c r="AE6145" i="5"/>
  <c r="AE6146" i="5"/>
  <c r="AE6147" i="5"/>
  <c r="AE6148" i="5"/>
  <c r="AE6149" i="5"/>
  <c r="AE6150" i="5"/>
  <c r="AE6151" i="5"/>
  <c r="AE6152" i="5"/>
  <c r="AE6153" i="5"/>
  <c r="AE6154" i="5"/>
  <c r="AE6155" i="5"/>
  <c r="AE6156" i="5"/>
  <c r="AE6157" i="5"/>
  <c r="AE6158" i="5"/>
  <c r="AE6159" i="5"/>
  <c r="AE6160" i="5"/>
  <c r="AE6161" i="5"/>
  <c r="AE6162" i="5"/>
  <c r="AE6163" i="5"/>
  <c r="AE6164" i="5"/>
  <c r="AE6165" i="5"/>
  <c r="AE6166" i="5"/>
  <c r="AE6167" i="5"/>
  <c r="AE6168" i="5"/>
  <c r="AE6169" i="5"/>
  <c r="AE6170" i="5"/>
  <c r="AE6171" i="5"/>
  <c r="AE6172" i="5"/>
  <c r="AE6173" i="5"/>
  <c r="AE6174" i="5"/>
  <c r="AE6175" i="5"/>
  <c r="AE6176" i="5"/>
  <c r="AE6177" i="5"/>
  <c r="AE6178" i="5"/>
  <c r="AE6179" i="5"/>
  <c r="AE6180" i="5"/>
  <c r="AE6181" i="5"/>
  <c r="AE6182" i="5"/>
  <c r="AE6183" i="5"/>
  <c r="AE6184" i="5"/>
  <c r="AE6185" i="5"/>
  <c r="AE6186" i="5"/>
  <c r="AE6187" i="5"/>
  <c r="AE6188" i="5"/>
  <c r="AE6189" i="5"/>
  <c r="AE6190" i="5"/>
  <c r="AE6191" i="5"/>
  <c r="AE6192" i="5"/>
  <c r="AE6193" i="5"/>
  <c r="AE6194" i="5"/>
  <c r="AE6195" i="5"/>
  <c r="AE6196" i="5"/>
  <c r="AE6197" i="5"/>
  <c r="AE6198" i="5"/>
  <c r="AE6199" i="5"/>
  <c r="AE6200" i="5"/>
  <c r="AE6201" i="5"/>
  <c r="AE6202" i="5"/>
  <c r="AE6203" i="5"/>
  <c r="AE6204" i="5"/>
  <c r="AE6205" i="5"/>
  <c r="AE6206" i="5"/>
  <c r="AE6207" i="5"/>
  <c r="AE6208" i="5"/>
  <c r="AE6209" i="5"/>
  <c r="AE6210" i="5"/>
  <c r="AE6211" i="5"/>
  <c r="AE6212" i="5"/>
  <c r="AE6213" i="5"/>
  <c r="AE6214" i="5"/>
  <c r="AE6215" i="5"/>
  <c r="AE6216" i="5"/>
  <c r="AE6217" i="5"/>
  <c r="AE6218" i="5"/>
  <c r="AE6219" i="5"/>
  <c r="AE6220" i="5"/>
  <c r="AE6221" i="5"/>
  <c r="AE6222" i="5"/>
  <c r="AE6223" i="5"/>
  <c r="AE6224" i="5"/>
  <c r="AE6225" i="5"/>
  <c r="AE6226" i="5"/>
  <c r="AE6227" i="5"/>
  <c r="AE6228" i="5"/>
  <c r="AE6229" i="5"/>
  <c r="AE6230" i="5"/>
  <c r="AE6231" i="5"/>
  <c r="AE6232" i="5"/>
  <c r="AE6233" i="5"/>
  <c r="AE6234" i="5"/>
  <c r="AE6235" i="5"/>
  <c r="AE6236" i="5"/>
  <c r="AE6237" i="5"/>
  <c r="AE6238" i="5"/>
  <c r="AE6239" i="5"/>
  <c r="AE6240" i="5"/>
  <c r="AE6241" i="5"/>
  <c r="AE6242" i="5"/>
  <c r="AE6243" i="5"/>
  <c r="AE6244" i="5"/>
  <c r="AE6245" i="5"/>
  <c r="AE6246" i="5"/>
  <c r="AE6247" i="5"/>
  <c r="AE6248" i="5"/>
  <c r="AE6249" i="5"/>
  <c r="AE6250" i="5"/>
  <c r="AE6251" i="5"/>
  <c r="AE6252" i="5"/>
  <c r="AE6253" i="5"/>
  <c r="AE6254" i="5"/>
  <c r="AE6255" i="5"/>
  <c r="AE6256" i="5"/>
  <c r="AE6257" i="5"/>
  <c r="AE6258" i="5"/>
  <c r="AE6259" i="5"/>
  <c r="AE6260" i="5"/>
  <c r="AE6261" i="5"/>
  <c r="AE6262" i="5"/>
  <c r="AE6263" i="5"/>
  <c r="AE6264" i="5"/>
  <c r="AE6265" i="5"/>
  <c r="AE6266" i="5"/>
  <c r="AE6267" i="5"/>
  <c r="AE6268" i="5"/>
  <c r="AE6269" i="5"/>
  <c r="AE6270" i="5"/>
  <c r="AE6271" i="5"/>
  <c r="AE6272" i="5"/>
  <c r="AE6273" i="5"/>
  <c r="AE6274" i="5"/>
  <c r="AE6275" i="5"/>
  <c r="AE6276" i="5"/>
  <c r="AE6277" i="5"/>
  <c r="AE6278" i="5"/>
  <c r="AE6279" i="5"/>
  <c r="AE6280" i="5"/>
  <c r="AE6281" i="5"/>
  <c r="AE6282" i="5"/>
  <c r="AE6283" i="5"/>
  <c r="AE6284" i="5"/>
  <c r="AE6285" i="5"/>
  <c r="AE6286" i="5"/>
  <c r="AE6287" i="5"/>
  <c r="AE6288" i="5"/>
  <c r="AE6289" i="5"/>
  <c r="AE6290" i="5"/>
  <c r="AE6291" i="5"/>
  <c r="AE6292" i="5"/>
  <c r="AE6293" i="5"/>
  <c r="AE6294" i="5"/>
  <c r="AE6295" i="5"/>
  <c r="AE6296" i="5"/>
  <c r="AE6297" i="5"/>
  <c r="AE6298" i="5"/>
  <c r="AE6299" i="5"/>
  <c r="AE6300" i="5"/>
  <c r="AE6301" i="5"/>
  <c r="AE6302" i="5"/>
  <c r="AE6303" i="5"/>
  <c r="AE6304" i="5"/>
  <c r="AE6305" i="5"/>
  <c r="AE6306" i="5"/>
  <c r="AE6307" i="5"/>
  <c r="AE6308" i="5"/>
  <c r="AE6309" i="5"/>
  <c r="AE6310" i="5"/>
  <c r="AE6311" i="5"/>
  <c r="AE6312" i="5"/>
  <c r="AE6313" i="5"/>
  <c r="AE6314" i="5"/>
  <c r="AE6315" i="5"/>
  <c r="AE6316" i="5"/>
  <c r="AE6317" i="5"/>
  <c r="AE6318" i="5"/>
  <c r="AE6319" i="5"/>
  <c r="AE6320" i="5"/>
  <c r="AE6321" i="5"/>
  <c r="AE6322" i="5"/>
  <c r="AE6323" i="5"/>
  <c r="AE6324" i="5"/>
  <c r="AE6325" i="5"/>
  <c r="AE6326" i="5"/>
  <c r="AE6327" i="5"/>
  <c r="AE6328" i="5"/>
  <c r="AE6329" i="5"/>
  <c r="AE6330" i="5"/>
  <c r="AE6331" i="5"/>
  <c r="AE6332" i="5"/>
  <c r="AE6333" i="5"/>
  <c r="AE6334" i="5"/>
  <c r="AE6335" i="5"/>
  <c r="AE6336" i="5"/>
  <c r="AE6337" i="5"/>
  <c r="AE6338" i="5"/>
  <c r="AE6339" i="5"/>
  <c r="AE6340" i="5"/>
  <c r="AE6341" i="5"/>
  <c r="AE6342" i="5"/>
  <c r="AE6343" i="5"/>
  <c r="AE6344" i="5"/>
  <c r="AE6345" i="5"/>
  <c r="AE6346" i="5"/>
  <c r="AE6347" i="5"/>
  <c r="AE6348" i="5"/>
  <c r="AE6349" i="5"/>
  <c r="AE6350" i="5"/>
  <c r="AE6351" i="5"/>
  <c r="AE6352" i="5"/>
  <c r="AE6353" i="5"/>
  <c r="AE6354" i="5"/>
  <c r="AE6355" i="5"/>
  <c r="AE6356" i="5"/>
  <c r="AE6357" i="5"/>
  <c r="AE6358" i="5"/>
  <c r="AE6359" i="5"/>
  <c r="AE6360" i="5"/>
  <c r="AE6361" i="5"/>
  <c r="AE6362" i="5"/>
  <c r="AE6363" i="5"/>
  <c r="AE6364" i="5"/>
  <c r="AE6365" i="5"/>
  <c r="AE6366" i="5"/>
  <c r="AE6367" i="5"/>
  <c r="AE6368" i="5"/>
  <c r="AE6369" i="5"/>
  <c r="AE6370" i="5"/>
  <c r="AE6371" i="5"/>
  <c r="AE6372" i="5"/>
  <c r="AE6373" i="5"/>
  <c r="AE6374" i="5"/>
  <c r="AE6375" i="5"/>
  <c r="AE6376" i="5"/>
  <c r="AE6377" i="5"/>
  <c r="AE6378" i="5"/>
  <c r="AE6379" i="5"/>
  <c r="AE6380" i="5"/>
  <c r="AE6381" i="5"/>
  <c r="AE6382" i="5"/>
  <c r="AE6383" i="5"/>
  <c r="AE6384" i="5"/>
  <c r="AE6385" i="5"/>
  <c r="AE6386" i="5"/>
  <c r="AE6387" i="5"/>
  <c r="AE6388" i="5"/>
  <c r="AE6389" i="5"/>
  <c r="AE6390" i="5"/>
  <c r="AE6391" i="5"/>
  <c r="AE6392" i="5"/>
  <c r="AE6393" i="5"/>
  <c r="AE6394" i="5"/>
  <c r="AE6395" i="5"/>
  <c r="AE6396" i="5"/>
  <c r="AE6397" i="5"/>
  <c r="AE6398" i="5"/>
  <c r="AE6399" i="5"/>
  <c r="AE6400" i="5"/>
  <c r="AE6401" i="5"/>
  <c r="AE6402" i="5"/>
  <c r="AE6403" i="5"/>
  <c r="AE6404" i="5"/>
  <c r="AE6405" i="5"/>
  <c r="AE6406" i="5"/>
  <c r="AE6407" i="5"/>
  <c r="AE6408" i="5"/>
  <c r="AE6409" i="5"/>
  <c r="AE6410" i="5"/>
  <c r="AE6411" i="5"/>
  <c r="AE6412" i="5"/>
  <c r="AE6413" i="5"/>
  <c r="AE6414" i="5"/>
  <c r="AE6415" i="5"/>
  <c r="AE6416" i="5"/>
  <c r="AE6417" i="5"/>
  <c r="AE6418" i="5"/>
  <c r="AE6419" i="5"/>
  <c r="AE6420" i="5"/>
  <c r="AE6421" i="5"/>
  <c r="AE6422" i="5"/>
  <c r="AE6423" i="5"/>
  <c r="AE6424" i="5"/>
  <c r="AE6425" i="5"/>
  <c r="AE6426" i="5"/>
  <c r="AE6427" i="5"/>
  <c r="AE6428" i="5"/>
  <c r="AE6429" i="5"/>
  <c r="AE6430" i="5"/>
  <c r="AE6431" i="5"/>
  <c r="AE6432" i="5"/>
  <c r="AE6433" i="5"/>
  <c r="AE6434" i="5"/>
  <c r="AE6435" i="5"/>
  <c r="AE6436" i="5"/>
  <c r="AE6437" i="5"/>
  <c r="AE6438" i="5"/>
  <c r="AE6439" i="5"/>
  <c r="AE6440" i="5"/>
  <c r="AE6441" i="5"/>
  <c r="AE6442" i="5"/>
  <c r="AE6443" i="5"/>
  <c r="AE6444" i="5"/>
  <c r="AE6445" i="5"/>
  <c r="AE6446" i="5"/>
  <c r="AE6447" i="5"/>
  <c r="AE6448" i="5"/>
  <c r="AE6449" i="5"/>
  <c r="AE6450" i="5"/>
  <c r="AE6451" i="5"/>
  <c r="AE6452" i="5"/>
  <c r="AE6453" i="5"/>
  <c r="AE6454" i="5"/>
  <c r="AE6455" i="5"/>
  <c r="AE6456" i="5"/>
  <c r="AE6457" i="5"/>
  <c r="AE6458" i="5"/>
  <c r="AE6459" i="5"/>
  <c r="AE6460" i="5"/>
  <c r="AE6461" i="5"/>
  <c r="AE6462" i="5"/>
  <c r="AE6463" i="5"/>
  <c r="AE6464" i="5"/>
  <c r="AE6465" i="5"/>
  <c r="AE6466" i="5"/>
  <c r="AE6467" i="5"/>
  <c r="AE6468" i="5"/>
  <c r="AE6469" i="5"/>
  <c r="AE6470" i="5"/>
  <c r="AE6471" i="5"/>
  <c r="AE6472" i="5"/>
  <c r="AE6473" i="5"/>
  <c r="AE6474" i="5"/>
  <c r="AE6475" i="5"/>
  <c r="AE6476" i="5"/>
  <c r="AE6477" i="5"/>
  <c r="AE6478" i="5"/>
  <c r="AE6479" i="5"/>
  <c r="AE6480" i="5"/>
  <c r="AE6481" i="5"/>
  <c r="AE6482" i="5"/>
  <c r="AE6483" i="5"/>
  <c r="AE6484" i="5"/>
  <c r="AE6485" i="5"/>
  <c r="AE6486" i="5"/>
  <c r="AE6487" i="5"/>
  <c r="AE6488" i="5"/>
  <c r="AE6489" i="5"/>
  <c r="AE6490" i="5"/>
  <c r="AE6491" i="5"/>
  <c r="AE6492" i="5"/>
  <c r="AE6493" i="5"/>
  <c r="AE6494" i="5"/>
  <c r="AE6495" i="5"/>
  <c r="AE6496" i="5"/>
  <c r="AE6497" i="5"/>
  <c r="AE6498" i="5"/>
  <c r="AE6499" i="5"/>
  <c r="AE6500" i="5"/>
  <c r="AE6501" i="5"/>
  <c r="AE6502" i="5"/>
  <c r="AE6503" i="5"/>
  <c r="AE6504" i="5"/>
  <c r="AE6505" i="5"/>
  <c r="AE6506" i="5"/>
  <c r="AE6507" i="5"/>
  <c r="AE6508" i="5"/>
  <c r="AE6509" i="5"/>
  <c r="AE6510" i="5"/>
  <c r="AE6511" i="5"/>
  <c r="AE6512" i="5"/>
  <c r="AE6513" i="5"/>
  <c r="AE6514" i="5"/>
  <c r="AE6515" i="5"/>
  <c r="AE6516" i="5"/>
  <c r="AE6517" i="5"/>
  <c r="AE6518" i="5"/>
  <c r="AE6519" i="5"/>
  <c r="AE6520" i="5"/>
  <c r="AE6521" i="5"/>
  <c r="AE6522" i="5"/>
  <c r="AE6523" i="5"/>
  <c r="AE6524" i="5"/>
  <c r="AE6525" i="5"/>
  <c r="AE6526" i="5"/>
  <c r="AE6527" i="5"/>
  <c r="AE6528" i="5"/>
  <c r="AE6529" i="5"/>
  <c r="AE6530" i="5"/>
  <c r="AE6531" i="5"/>
  <c r="AE6532" i="5"/>
  <c r="AE6533" i="5"/>
  <c r="AE6534" i="5"/>
  <c r="AE6535" i="5"/>
  <c r="AE6536" i="5"/>
  <c r="AE6537" i="5"/>
  <c r="AE6538" i="5"/>
  <c r="AE6539" i="5"/>
  <c r="AE6540" i="5"/>
  <c r="AE6541" i="5"/>
  <c r="AE6542" i="5"/>
  <c r="AE6543" i="5"/>
  <c r="AE6544" i="5"/>
  <c r="AE6545" i="5"/>
  <c r="AE6546" i="5"/>
  <c r="AE6547" i="5"/>
  <c r="AE6548" i="5"/>
  <c r="AE6549" i="5"/>
  <c r="AE6550" i="5"/>
  <c r="AE6551" i="5"/>
  <c r="AE6552" i="5"/>
  <c r="AE6553" i="5"/>
  <c r="AE6554" i="5"/>
  <c r="AE6555" i="5"/>
  <c r="AE6556" i="5"/>
  <c r="AE6557" i="5"/>
  <c r="AE6558" i="5"/>
  <c r="AE6559" i="5"/>
  <c r="AE6560" i="5"/>
  <c r="AE6561" i="5"/>
  <c r="AE6562" i="5"/>
  <c r="AE6563" i="5"/>
  <c r="AE6564" i="5"/>
  <c r="AE6565" i="5"/>
  <c r="AE6566" i="5"/>
  <c r="AE6567" i="5"/>
  <c r="AE6568" i="5"/>
  <c r="AE6569" i="5"/>
  <c r="AE6570" i="5"/>
  <c r="AE6571" i="5"/>
  <c r="AE6572" i="5"/>
  <c r="AE6573" i="5"/>
  <c r="AE6574" i="5"/>
  <c r="AE6575" i="5"/>
  <c r="AE6576" i="5"/>
  <c r="AE6577" i="5"/>
  <c r="AE6578" i="5"/>
  <c r="AE6579" i="5"/>
  <c r="AE6580" i="5"/>
  <c r="AE6581" i="5"/>
  <c r="AE6582" i="5"/>
  <c r="AE6583" i="5"/>
  <c r="AE6584" i="5"/>
  <c r="AE6585" i="5"/>
  <c r="AE6586" i="5"/>
  <c r="AE6587" i="5"/>
  <c r="AE6588" i="5"/>
  <c r="AE6589" i="5"/>
  <c r="AE6590" i="5"/>
  <c r="AE6591" i="5"/>
  <c r="AE6592" i="5"/>
  <c r="AE6593" i="5"/>
  <c r="AE6594" i="5"/>
  <c r="AE6595" i="5"/>
  <c r="AE6596" i="5"/>
  <c r="AE6597" i="5"/>
  <c r="AE6598" i="5"/>
  <c r="AE6599" i="5"/>
  <c r="AE6600" i="5"/>
  <c r="AE6601" i="5"/>
  <c r="AE6602" i="5"/>
  <c r="AE6603" i="5"/>
  <c r="AE6604" i="5"/>
  <c r="AE6605" i="5"/>
  <c r="AE6606" i="5"/>
  <c r="AE6607" i="5"/>
  <c r="AE6608" i="5"/>
  <c r="AE6609" i="5"/>
  <c r="AE6610" i="5"/>
  <c r="AE6611" i="5"/>
  <c r="AE6612" i="5"/>
  <c r="AE6613" i="5"/>
  <c r="AE6614" i="5"/>
  <c r="AE6615" i="5"/>
  <c r="AE6616" i="5"/>
  <c r="AE6617" i="5"/>
  <c r="AE6618" i="5"/>
  <c r="AE6619" i="5"/>
  <c r="AE6620" i="5"/>
  <c r="AE6621" i="5"/>
  <c r="AE6622" i="5"/>
  <c r="AE6623" i="5"/>
  <c r="AE6624" i="5"/>
  <c r="AE6625" i="5"/>
  <c r="AE6626" i="5"/>
  <c r="AE6627" i="5"/>
  <c r="AE6628" i="5"/>
  <c r="AE6629" i="5"/>
  <c r="AE6630" i="5"/>
  <c r="AE6631" i="5"/>
  <c r="AE6632" i="5"/>
  <c r="AE6633" i="5"/>
  <c r="AE6634" i="5"/>
  <c r="AE6635" i="5"/>
  <c r="AE6636" i="5"/>
  <c r="AE6637" i="5"/>
  <c r="AE6638" i="5"/>
  <c r="AE6639" i="5"/>
  <c r="AE6640" i="5"/>
  <c r="AE6641" i="5"/>
  <c r="AE6642" i="5"/>
  <c r="AE6643" i="5"/>
  <c r="AE6644" i="5"/>
  <c r="AE6645" i="5"/>
  <c r="AE6646" i="5"/>
  <c r="AE6647" i="5"/>
  <c r="AE6648" i="5"/>
  <c r="AE6649" i="5"/>
  <c r="AE6650" i="5"/>
  <c r="AE6651" i="5"/>
  <c r="AE6652" i="5"/>
  <c r="AE6653" i="5"/>
  <c r="AE6654" i="5"/>
  <c r="AE6655" i="5"/>
  <c r="AE6656" i="5"/>
  <c r="AE6657" i="5"/>
  <c r="AE6658" i="5"/>
  <c r="AE6659" i="5"/>
  <c r="AE6660" i="5"/>
  <c r="AE6661" i="5"/>
  <c r="AE6662" i="5"/>
  <c r="AE6663" i="5"/>
  <c r="AE6664" i="5"/>
  <c r="AE6665" i="5"/>
  <c r="AE6666" i="5"/>
  <c r="AE6667" i="5"/>
  <c r="AE6668" i="5"/>
  <c r="AE6669" i="5"/>
  <c r="AE6670" i="5"/>
  <c r="AE6671" i="5"/>
  <c r="AE6672" i="5"/>
  <c r="AE6673" i="5"/>
  <c r="AE6674" i="5"/>
  <c r="AE6675" i="5"/>
  <c r="AE6676" i="5"/>
  <c r="AE6677" i="5"/>
  <c r="AE6678" i="5"/>
  <c r="AE6679" i="5"/>
  <c r="AE6680" i="5"/>
  <c r="AE6681" i="5"/>
  <c r="AE6682" i="5"/>
  <c r="AE6683" i="5"/>
  <c r="AE6684" i="5"/>
  <c r="AE6685" i="5"/>
  <c r="AE6686" i="5"/>
  <c r="AE6687" i="5"/>
  <c r="AE6688" i="5"/>
  <c r="AE6689" i="5"/>
  <c r="AE6690" i="5"/>
  <c r="AE6691" i="5"/>
  <c r="AE6692" i="5"/>
  <c r="AE6693" i="5"/>
  <c r="AE6694" i="5"/>
  <c r="AE6695" i="5"/>
  <c r="AE6696" i="5"/>
  <c r="AE6697" i="5"/>
  <c r="AE6698" i="5"/>
  <c r="AE6699" i="5"/>
  <c r="AE6700" i="5"/>
  <c r="AE6701" i="5"/>
  <c r="AE6702" i="5"/>
  <c r="AE6703" i="5"/>
  <c r="AE6704" i="5"/>
  <c r="AE6705" i="5"/>
  <c r="AE6706" i="5"/>
  <c r="AE6707" i="5"/>
  <c r="AE6708" i="5"/>
  <c r="AE6709" i="5"/>
  <c r="AE6710" i="5"/>
  <c r="AE6711" i="5"/>
  <c r="AE6712" i="5"/>
  <c r="AE6713" i="5"/>
  <c r="AE6714" i="5"/>
  <c r="AE6715" i="5"/>
  <c r="AE6716" i="5"/>
  <c r="AE6717" i="5"/>
  <c r="AE6718" i="5"/>
  <c r="AE6719" i="5"/>
  <c r="AE6720" i="5"/>
  <c r="AE6721" i="5"/>
  <c r="AE6722" i="5"/>
  <c r="AE6723" i="5"/>
  <c r="AE6724" i="5"/>
  <c r="AE6725" i="5"/>
  <c r="AE6726" i="5"/>
  <c r="AE6727" i="5"/>
  <c r="AE6728" i="5"/>
  <c r="AE6729" i="5"/>
  <c r="AE6730" i="5"/>
  <c r="AE6731" i="5"/>
  <c r="AE6732" i="5"/>
  <c r="AE6733" i="5"/>
  <c r="AE6734" i="5"/>
  <c r="AE6735" i="5"/>
  <c r="AE6736" i="5"/>
  <c r="AE6737" i="5"/>
  <c r="AE6738" i="5"/>
  <c r="AE6739" i="5"/>
  <c r="AE6740" i="5"/>
  <c r="AE6741" i="5"/>
  <c r="AE6742" i="5"/>
  <c r="AE6743" i="5"/>
  <c r="AE6744" i="5"/>
  <c r="AE6745" i="5"/>
  <c r="AE6746" i="5"/>
  <c r="AE6747" i="5"/>
  <c r="AE6748" i="5"/>
  <c r="AE6749" i="5"/>
  <c r="AE6750" i="5"/>
  <c r="AE6751" i="5"/>
  <c r="AE6752" i="5"/>
  <c r="AE6753" i="5"/>
  <c r="AE6754" i="5"/>
  <c r="AE6755" i="5"/>
  <c r="AE6756" i="5"/>
  <c r="AE6757" i="5"/>
  <c r="AE6758" i="5"/>
  <c r="AE6759" i="5"/>
  <c r="AE6760" i="5"/>
  <c r="AE6761" i="5"/>
  <c r="AE6762" i="5"/>
  <c r="AE6763" i="5"/>
  <c r="AE6764" i="5"/>
  <c r="AE6765" i="5"/>
  <c r="AE6766" i="5"/>
  <c r="AE6767" i="5"/>
  <c r="AE6768" i="5"/>
  <c r="AE6769" i="5"/>
  <c r="AE6770" i="5"/>
  <c r="AE6771" i="5"/>
  <c r="AE6772" i="5"/>
  <c r="AE6773" i="5"/>
  <c r="AE6774" i="5"/>
  <c r="AE6775" i="5"/>
  <c r="AE6776" i="5"/>
  <c r="AE6777" i="5"/>
  <c r="AE6778" i="5"/>
  <c r="AE6779" i="5"/>
  <c r="AE6780" i="5"/>
  <c r="AE6781" i="5"/>
  <c r="AE6782" i="5"/>
  <c r="AE6783" i="5"/>
  <c r="AE6784" i="5"/>
  <c r="AE6785" i="5"/>
  <c r="AE6786" i="5"/>
  <c r="AE6787" i="5"/>
  <c r="AE6788" i="5"/>
  <c r="AE6789" i="5"/>
  <c r="AE6790" i="5"/>
  <c r="AE6791" i="5"/>
  <c r="AE6792" i="5"/>
  <c r="AE6793" i="5"/>
  <c r="AE6794" i="5"/>
  <c r="AE6795" i="5"/>
  <c r="AE6796" i="5"/>
  <c r="AE6797" i="5"/>
  <c r="AE6798" i="5"/>
  <c r="AE6799" i="5"/>
  <c r="AE6800" i="5"/>
  <c r="AE6801" i="5"/>
  <c r="AE6802" i="5"/>
  <c r="AE6803" i="5"/>
  <c r="AE6804" i="5"/>
  <c r="AE6805" i="5"/>
  <c r="AE6806" i="5"/>
  <c r="AE6807" i="5"/>
  <c r="AE6808" i="5"/>
  <c r="AE6809" i="5"/>
  <c r="AE6810" i="5"/>
  <c r="AE6811" i="5"/>
  <c r="AE6812" i="5"/>
  <c r="AE6813" i="5"/>
  <c r="AE6814" i="5"/>
  <c r="AE6815" i="5"/>
  <c r="AE6816" i="5"/>
  <c r="AE6817" i="5"/>
  <c r="AE6818" i="5"/>
  <c r="AE6819" i="5"/>
  <c r="AE6820" i="5"/>
  <c r="AE6821" i="5"/>
  <c r="AE6822" i="5"/>
  <c r="AE6823" i="5"/>
  <c r="AE6824" i="5"/>
  <c r="AE6825" i="5"/>
  <c r="AE6826" i="5"/>
  <c r="AE6827" i="5"/>
  <c r="AE6828" i="5"/>
  <c r="AE6829" i="5"/>
  <c r="AE6830" i="5"/>
  <c r="AE6831" i="5"/>
  <c r="AE6832" i="5"/>
  <c r="AE6833" i="5"/>
  <c r="AE6834" i="5"/>
  <c r="AE6835" i="5"/>
  <c r="AE6836" i="5"/>
  <c r="AE6837" i="5"/>
  <c r="AE6838" i="5"/>
  <c r="AE6839" i="5"/>
  <c r="AE6840" i="5"/>
  <c r="AE6841" i="5"/>
  <c r="AE6842" i="5"/>
  <c r="AE6843" i="5"/>
  <c r="AE6844" i="5"/>
  <c r="AE6845" i="5"/>
  <c r="AE6846" i="5"/>
  <c r="AE6847" i="5"/>
  <c r="AE6848" i="5"/>
  <c r="AE6849" i="5"/>
  <c r="AE6850" i="5"/>
  <c r="AE6851" i="5"/>
  <c r="AE6852" i="5"/>
  <c r="AE6853" i="5"/>
  <c r="AE6854" i="5"/>
  <c r="AE6855" i="5"/>
  <c r="AE6856" i="5"/>
  <c r="AE6857" i="5"/>
  <c r="AE6858" i="5"/>
  <c r="AE6859" i="5"/>
  <c r="AE6860" i="5"/>
  <c r="AE6861" i="5"/>
  <c r="AE6862" i="5"/>
  <c r="AE6863" i="5"/>
  <c r="AE6864" i="5"/>
  <c r="AE6865" i="5"/>
  <c r="AE6866" i="5"/>
  <c r="AE6867" i="5"/>
  <c r="AE6868" i="5"/>
  <c r="AE6869" i="5"/>
  <c r="AE6870" i="5"/>
  <c r="AE6871" i="5"/>
  <c r="AE6872" i="5"/>
  <c r="AE6873" i="5"/>
  <c r="AE6874" i="5"/>
  <c r="AE6875" i="5"/>
  <c r="AE6876" i="5"/>
  <c r="AE6877" i="5"/>
  <c r="AE6878" i="5"/>
  <c r="AE6879" i="5"/>
  <c r="AE6880" i="5"/>
  <c r="AE6881" i="5"/>
  <c r="AE6882" i="5"/>
  <c r="AE6883" i="5"/>
  <c r="AE6884" i="5"/>
  <c r="AE6885" i="5"/>
  <c r="AE6886" i="5"/>
  <c r="AE6887" i="5"/>
  <c r="AE6888" i="5"/>
  <c r="AE6889" i="5"/>
  <c r="AE6890" i="5"/>
  <c r="AE6891" i="5"/>
  <c r="AE6892" i="5"/>
  <c r="AE6893" i="5"/>
  <c r="AE6894" i="5"/>
  <c r="AE6895" i="5"/>
  <c r="AE6896" i="5"/>
  <c r="AE6897" i="5"/>
  <c r="AE6898" i="5"/>
  <c r="AE6899" i="5"/>
  <c r="AE6900" i="5"/>
  <c r="AE6901" i="5"/>
  <c r="AE6902" i="5"/>
  <c r="AE6903" i="5"/>
  <c r="AE6904" i="5"/>
  <c r="AE6905" i="5"/>
  <c r="AE6906" i="5"/>
  <c r="AE6907" i="5"/>
  <c r="AE6908" i="5"/>
  <c r="AE6909" i="5"/>
  <c r="AE6910" i="5"/>
  <c r="AE6911" i="5"/>
  <c r="AE6912" i="5"/>
  <c r="AE6913" i="5"/>
  <c r="AE6914" i="5"/>
  <c r="AE6915" i="5"/>
  <c r="AE6916" i="5"/>
  <c r="AE6917" i="5"/>
  <c r="AE6918" i="5"/>
  <c r="AE6919" i="5"/>
  <c r="AE6920" i="5"/>
  <c r="AE6921" i="5"/>
  <c r="AE6922" i="5"/>
  <c r="AE6923" i="5"/>
  <c r="AE6924" i="5"/>
  <c r="AE6925" i="5"/>
  <c r="AE6926" i="5"/>
  <c r="AE6927" i="5"/>
  <c r="AE6928" i="5"/>
  <c r="AE6929" i="5"/>
  <c r="AE6930" i="5"/>
  <c r="AE6931" i="5"/>
  <c r="AE6932" i="5"/>
  <c r="AE6933" i="5"/>
  <c r="AE6934" i="5"/>
  <c r="AE6935" i="5"/>
  <c r="AE6936" i="5"/>
  <c r="AE6937" i="5"/>
  <c r="AE6938" i="5"/>
  <c r="AE6939" i="5"/>
  <c r="AE6940" i="5"/>
  <c r="AE6941" i="5"/>
  <c r="AE6942" i="5"/>
  <c r="AE6943" i="5"/>
  <c r="AE6944" i="5"/>
  <c r="AE6945" i="5"/>
  <c r="AE6946" i="5"/>
  <c r="AE6947" i="5"/>
  <c r="AE6948" i="5"/>
  <c r="AE6949" i="5"/>
  <c r="AE6950" i="5"/>
  <c r="AE6951" i="5"/>
  <c r="AE6952" i="5"/>
  <c r="AE6953" i="5"/>
  <c r="AE6954" i="5"/>
  <c r="AE6955" i="5"/>
  <c r="AE6956" i="5"/>
  <c r="AE6957" i="5"/>
  <c r="AE6958" i="5"/>
  <c r="AE6959" i="5"/>
  <c r="AE6960" i="5"/>
  <c r="AE6961" i="5"/>
  <c r="AE6962" i="5"/>
  <c r="AE6963" i="5"/>
  <c r="AE6964" i="5"/>
  <c r="AE6965" i="5"/>
  <c r="AE6966" i="5"/>
  <c r="AE6967" i="5"/>
  <c r="AE6968" i="5"/>
  <c r="AE6969" i="5"/>
  <c r="AE6970" i="5"/>
  <c r="AE6971" i="5"/>
  <c r="AE6972" i="5"/>
  <c r="AE6973" i="5"/>
  <c r="AE6974" i="5"/>
  <c r="AE6975" i="5"/>
  <c r="AE6976" i="5"/>
  <c r="AE6977" i="5"/>
  <c r="AE6978" i="5"/>
  <c r="AE6979" i="5"/>
  <c r="AE6980" i="5"/>
  <c r="AE6981" i="5"/>
  <c r="AE6982" i="5"/>
  <c r="AE6983" i="5"/>
  <c r="AE6984" i="5"/>
  <c r="AE6985" i="5"/>
  <c r="AE6986" i="5"/>
  <c r="AE6987" i="5"/>
  <c r="AE6988" i="5"/>
  <c r="AE6989" i="5"/>
  <c r="AE6990" i="5"/>
  <c r="AE6991" i="5"/>
  <c r="AE6992" i="5"/>
  <c r="AE6993" i="5"/>
  <c r="AE6994" i="5"/>
  <c r="AE6995" i="5"/>
  <c r="AE6996" i="5"/>
  <c r="AE6997" i="5"/>
  <c r="AE6998" i="5"/>
  <c r="AE6999" i="5"/>
  <c r="AE7000" i="5"/>
  <c r="AE7001" i="5"/>
  <c r="AE7002" i="5"/>
  <c r="AE7003" i="5"/>
  <c r="AE7004" i="5"/>
  <c r="AE7005" i="5"/>
  <c r="AE7006" i="5"/>
  <c r="AE7007" i="5"/>
  <c r="AE7008" i="5"/>
  <c r="AE7009" i="5"/>
  <c r="AE7010" i="5"/>
  <c r="AE7011" i="5"/>
  <c r="AE7012" i="5"/>
  <c r="AE7013" i="5"/>
  <c r="AE7014" i="5"/>
  <c r="AE7015" i="5"/>
  <c r="AE7016" i="5"/>
  <c r="AE7017" i="5"/>
  <c r="AE7018" i="5"/>
  <c r="AE7019" i="5"/>
  <c r="AE7020" i="5"/>
  <c r="AE7021" i="5"/>
  <c r="AE7022" i="5"/>
  <c r="AE7023" i="5"/>
  <c r="AE7024" i="5"/>
  <c r="AE7025" i="5"/>
  <c r="AE7026" i="5"/>
  <c r="AE7027" i="5"/>
  <c r="AE7028" i="5"/>
  <c r="AE7029" i="5"/>
  <c r="AE7030" i="5"/>
  <c r="AE7031" i="5"/>
  <c r="AE7032" i="5"/>
  <c r="AE7033" i="5"/>
  <c r="AE7034" i="5"/>
  <c r="AE7035" i="5"/>
  <c r="AE7036" i="5"/>
  <c r="AE7037" i="5"/>
  <c r="AE7038" i="5"/>
  <c r="AE7039" i="5"/>
  <c r="AE7040" i="5"/>
  <c r="AE7041" i="5"/>
  <c r="AE7042" i="5"/>
  <c r="AE7043" i="5"/>
  <c r="AE7044" i="5"/>
  <c r="AE7045" i="5"/>
  <c r="AE7046" i="5"/>
  <c r="AE7047" i="5"/>
  <c r="AE7048" i="5"/>
  <c r="AE7049" i="5"/>
  <c r="AE7050" i="5"/>
  <c r="AE7051" i="5"/>
  <c r="AE7052" i="5"/>
  <c r="AE7053" i="5"/>
  <c r="AE7054" i="5"/>
  <c r="AE7055" i="5"/>
  <c r="AE7056" i="5"/>
  <c r="AE7057" i="5"/>
  <c r="AE7058" i="5"/>
  <c r="AE7059" i="5"/>
  <c r="AE7060" i="5"/>
  <c r="AE7061" i="5"/>
  <c r="AE7062" i="5"/>
  <c r="AE7063" i="5"/>
  <c r="AE7064" i="5"/>
  <c r="AE7065" i="5"/>
  <c r="AE7066" i="5"/>
  <c r="AE7067" i="5"/>
  <c r="AE7068" i="5"/>
  <c r="AE7069" i="5"/>
  <c r="AE7070" i="5"/>
  <c r="AE7071" i="5"/>
  <c r="AE7072" i="5"/>
  <c r="AE7073" i="5"/>
  <c r="AE7074" i="5"/>
  <c r="AE7075" i="5"/>
  <c r="AE7076" i="5"/>
  <c r="AE7077" i="5"/>
  <c r="AE7078" i="5"/>
  <c r="AE7079" i="5"/>
  <c r="AE7080" i="5"/>
  <c r="AE7081" i="5"/>
  <c r="AE7082" i="5"/>
  <c r="AE7083" i="5"/>
  <c r="AE7084" i="5"/>
  <c r="AE7085" i="5"/>
  <c r="AE7086" i="5"/>
  <c r="AE7087" i="5"/>
  <c r="AE7088" i="5"/>
  <c r="AE7089" i="5"/>
  <c r="AE7090" i="5"/>
  <c r="AE7091" i="5"/>
  <c r="AE7092" i="5"/>
  <c r="AE7093" i="5"/>
  <c r="AE7094" i="5"/>
  <c r="AE7095" i="5"/>
  <c r="AE7096" i="5"/>
  <c r="AE7097" i="5"/>
  <c r="AE7098" i="5"/>
  <c r="AE7099" i="5"/>
  <c r="AE7100" i="5"/>
  <c r="AE7101" i="5"/>
  <c r="AE7102" i="5"/>
  <c r="AE7103" i="5"/>
  <c r="AE7104" i="5"/>
  <c r="AE7105" i="5"/>
  <c r="AE7106" i="5"/>
  <c r="AE7107" i="5"/>
  <c r="AE7108" i="5"/>
  <c r="AE7109" i="5"/>
  <c r="AE7110" i="5"/>
  <c r="AE7111" i="5"/>
  <c r="AE7112" i="5"/>
  <c r="AE7113" i="5"/>
  <c r="AE7114" i="5"/>
  <c r="AE7115" i="5"/>
  <c r="AE7116" i="5"/>
  <c r="AE7117" i="5"/>
  <c r="AE7118" i="5"/>
  <c r="AE7119" i="5"/>
  <c r="AE7120" i="5"/>
  <c r="AE7121" i="5"/>
  <c r="AE7122" i="5"/>
  <c r="AE7123" i="5"/>
  <c r="AE7124" i="5"/>
  <c r="AE7125" i="5"/>
  <c r="AE7126" i="5"/>
  <c r="AE7127" i="5"/>
  <c r="AE7128" i="5"/>
  <c r="AE7129" i="5"/>
  <c r="AE7130" i="5"/>
  <c r="AE7131" i="5"/>
  <c r="AE7132" i="5"/>
  <c r="AE7133" i="5"/>
  <c r="AE7134" i="5"/>
  <c r="AE7135" i="5"/>
  <c r="AE7136" i="5"/>
  <c r="AE7137" i="5"/>
  <c r="AE7138" i="5"/>
  <c r="AE7139" i="5"/>
  <c r="AE7140" i="5"/>
  <c r="AE7141" i="5"/>
  <c r="AE7142" i="5"/>
  <c r="AE7143" i="5"/>
  <c r="AE7144" i="5"/>
  <c r="AE7145" i="5"/>
  <c r="AE7146" i="5"/>
  <c r="AE7147" i="5"/>
  <c r="AE7148" i="5"/>
  <c r="AE7149" i="5"/>
  <c r="AE7150" i="5"/>
  <c r="AE7151" i="5"/>
  <c r="AE7152" i="5"/>
  <c r="AE7153" i="5"/>
  <c r="AE7154" i="5"/>
  <c r="AE7155" i="5"/>
  <c r="AE7156" i="5"/>
  <c r="AE7157" i="5"/>
  <c r="AE7158" i="5"/>
  <c r="AE7159" i="5"/>
  <c r="AE7160" i="5"/>
  <c r="AE7161" i="5"/>
  <c r="AE7162" i="5"/>
  <c r="AE7163" i="5"/>
  <c r="AE7164" i="5"/>
  <c r="AE7165" i="5"/>
  <c r="AE7166" i="5"/>
  <c r="AE7167" i="5"/>
  <c r="AE7168" i="5"/>
  <c r="AE7169" i="5"/>
  <c r="AE7170" i="5"/>
  <c r="AE7171" i="5"/>
  <c r="AE7172" i="5"/>
  <c r="AE7173" i="5"/>
  <c r="AE7174" i="5"/>
  <c r="AE7175" i="5"/>
  <c r="AE7176" i="5"/>
  <c r="AE7177" i="5"/>
  <c r="AE7178" i="5"/>
  <c r="AE7179" i="5"/>
  <c r="AE7180" i="5"/>
  <c r="AE7181" i="5"/>
  <c r="AE7182" i="5"/>
  <c r="AE7183" i="5"/>
  <c r="AE7184" i="5"/>
  <c r="AE7185" i="5"/>
  <c r="AE7186" i="5"/>
  <c r="AE7187" i="5"/>
  <c r="AE7188" i="5"/>
  <c r="AE7189" i="5"/>
  <c r="AE7190" i="5"/>
  <c r="AE7191" i="5"/>
  <c r="AE7192" i="5"/>
  <c r="AE7193" i="5"/>
  <c r="AE7194" i="5"/>
  <c r="AE7195" i="5"/>
  <c r="AE7196" i="5"/>
  <c r="AE7197" i="5"/>
  <c r="AE7198" i="5"/>
  <c r="AE7199" i="5"/>
  <c r="AE7200" i="5"/>
  <c r="AE7201" i="5"/>
  <c r="AE7202" i="5"/>
  <c r="AE7203" i="5"/>
  <c r="AE7204" i="5"/>
  <c r="AE7205" i="5"/>
  <c r="AE7206" i="5"/>
  <c r="AE7207" i="5"/>
  <c r="AE7208" i="5"/>
  <c r="AE7209" i="5"/>
  <c r="AE7210" i="5"/>
  <c r="AE7211" i="5"/>
  <c r="AE7212" i="5"/>
  <c r="AE7213" i="5"/>
  <c r="AE7214" i="5"/>
  <c r="AE7215" i="5"/>
  <c r="AE7216" i="5"/>
  <c r="AE7217" i="5"/>
  <c r="AE7218" i="5"/>
  <c r="AE7219" i="5"/>
  <c r="AE7220" i="5"/>
  <c r="AE7221" i="5"/>
  <c r="AE7222" i="5"/>
  <c r="AE7223" i="5"/>
  <c r="AE7224" i="5"/>
  <c r="AE7225" i="5"/>
  <c r="AE7226" i="5"/>
  <c r="AE7227" i="5"/>
  <c r="AE7228" i="5"/>
  <c r="AE7229" i="5"/>
  <c r="AE7230" i="5"/>
  <c r="AE7231" i="5"/>
  <c r="AE7232" i="5"/>
  <c r="AE7233" i="5"/>
  <c r="AE7234" i="5"/>
  <c r="AE7235" i="5"/>
  <c r="AE7236" i="5"/>
  <c r="AE7237" i="5"/>
  <c r="AE7238" i="5"/>
  <c r="AE7239" i="5"/>
  <c r="AE7240" i="5"/>
  <c r="AE7241" i="5"/>
  <c r="AE7242" i="5"/>
  <c r="AE7243" i="5"/>
  <c r="AE7244" i="5"/>
  <c r="AE7245" i="5"/>
  <c r="AE7246" i="5"/>
  <c r="AE7247" i="5"/>
  <c r="AE7248" i="5"/>
  <c r="AE7249" i="5"/>
  <c r="AE7250" i="5"/>
  <c r="AE7251" i="5"/>
  <c r="AE7252" i="5"/>
  <c r="AE7253" i="5"/>
  <c r="AE7254" i="5"/>
  <c r="AE7255" i="5"/>
  <c r="AE7256" i="5"/>
  <c r="AE7257" i="5"/>
  <c r="AE7258" i="5"/>
  <c r="AE7259" i="5"/>
  <c r="AE7260" i="5"/>
  <c r="AE7261" i="5"/>
  <c r="AE7262" i="5"/>
  <c r="AE7263" i="5"/>
  <c r="AE7264" i="5"/>
  <c r="AE7265" i="5"/>
  <c r="AE7266" i="5"/>
  <c r="AE7267" i="5"/>
  <c r="AE7268" i="5"/>
  <c r="AE7269" i="5"/>
  <c r="AE7270" i="5"/>
  <c r="AE7271" i="5"/>
  <c r="AE7272" i="5"/>
  <c r="AE7273" i="5"/>
  <c r="AE7274" i="5"/>
  <c r="AE7275" i="5"/>
  <c r="AE7276" i="5"/>
  <c r="AE7277" i="5"/>
  <c r="AE7278" i="5"/>
  <c r="AE7279" i="5"/>
  <c r="AE7280" i="5"/>
  <c r="AE7281" i="5"/>
  <c r="AE7282" i="5"/>
  <c r="AE7283" i="5"/>
  <c r="AE7284" i="5"/>
  <c r="AE7285" i="5"/>
  <c r="AE7286" i="5"/>
  <c r="AE7287" i="5"/>
  <c r="AE7288" i="5"/>
  <c r="AE7289" i="5"/>
  <c r="AE7290" i="5"/>
  <c r="AE7291" i="5"/>
  <c r="AE7292" i="5"/>
  <c r="AE7293" i="5"/>
  <c r="AE7294" i="5"/>
  <c r="AE7295" i="5"/>
  <c r="AE7296" i="5"/>
  <c r="AE7297" i="5"/>
  <c r="AE7298" i="5"/>
  <c r="AE7299" i="5"/>
  <c r="AE7300" i="5"/>
  <c r="AE7301" i="5"/>
  <c r="AE7302" i="5"/>
  <c r="AE7303" i="5"/>
  <c r="AE7304" i="5"/>
  <c r="AE7305" i="5"/>
  <c r="AE7306" i="5"/>
  <c r="AE7307" i="5"/>
  <c r="AE7308" i="5"/>
  <c r="AE7309" i="5"/>
  <c r="AE7310" i="5"/>
  <c r="AE7311" i="5"/>
  <c r="AE7312" i="5"/>
  <c r="AE7313" i="5"/>
  <c r="AE7314" i="5"/>
  <c r="AE7315" i="5"/>
  <c r="AE7316" i="5"/>
  <c r="AE7317" i="5"/>
  <c r="AE7318" i="5"/>
  <c r="AE7319" i="5"/>
  <c r="AE7320" i="5"/>
  <c r="AE7321" i="5"/>
  <c r="AE7322" i="5"/>
  <c r="AE7323" i="5"/>
  <c r="AE7324" i="5"/>
  <c r="AE7325" i="5"/>
  <c r="AE7326" i="5"/>
  <c r="AE7327" i="5"/>
  <c r="AE7328" i="5"/>
  <c r="AE7329" i="5"/>
  <c r="AE7330" i="5"/>
  <c r="AE7331" i="5"/>
  <c r="AE7332" i="5"/>
  <c r="AE7333" i="5"/>
  <c r="AE7334" i="5"/>
  <c r="AE7335" i="5"/>
  <c r="AE7336" i="5"/>
  <c r="AE7337" i="5"/>
  <c r="AE7338" i="5"/>
  <c r="AE7339" i="5"/>
  <c r="AE7340" i="5"/>
  <c r="AE7341" i="5"/>
  <c r="AE7342" i="5"/>
  <c r="AE7343" i="5"/>
  <c r="AE7344" i="5"/>
  <c r="AE7345" i="5"/>
  <c r="AE7346" i="5"/>
  <c r="AE7347" i="5"/>
  <c r="AE7348" i="5"/>
  <c r="AE7349" i="5"/>
  <c r="AE7350" i="5"/>
  <c r="AE7351" i="5"/>
  <c r="AE7352" i="5"/>
  <c r="AE7353" i="5"/>
  <c r="AE7354" i="5"/>
  <c r="AE7355" i="5"/>
  <c r="AE7356" i="5"/>
  <c r="AE7357" i="5"/>
  <c r="AE7358" i="5"/>
  <c r="AE7359" i="5"/>
  <c r="AE7360" i="5"/>
  <c r="AE7361" i="5"/>
  <c r="AE7362" i="5"/>
  <c r="AE7363" i="5"/>
  <c r="AE7364" i="5"/>
  <c r="AE7365" i="5"/>
  <c r="AE7366" i="5"/>
  <c r="AE7367" i="5"/>
  <c r="AE7368" i="5"/>
  <c r="AE7369" i="5"/>
  <c r="AE7370" i="5"/>
  <c r="AE7371" i="5"/>
  <c r="AE7372" i="5"/>
  <c r="AE7373" i="5"/>
  <c r="AE7374" i="5"/>
  <c r="AE7375" i="5"/>
  <c r="AE7376" i="5"/>
  <c r="AE7377" i="5"/>
  <c r="AE7378" i="5"/>
  <c r="AE7379" i="5"/>
  <c r="AE7380" i="5"/>
  <c r="AE7381" i="5"/>
  <c r="AE7382" i="5"/>
  <c r="AE7383" i="5"/>
  <c r="AE7384" i="5"/>
  <c r="AE7385" i="5"/>
  <c r="AE7386" i="5"/>
  <c r="AE7387" i="5"/>
  <c r="AE7388" i="5"/>
  <c r="AE7389" i="5"/>
  <c r="AE7390" i="5"/>
  <c r="AE7391" i="5"/>
  <c r="AE7392" i="5"/>
  <c r="AE7393" i="5"/>
  <c r="AE7394" i="5"/>
  <c r="AE7395" i="5"/>
  <c r="AE7396" i="5"/>
  <c r="AE7397" i="5"/>
  <c r="AE7398" i="5"/>
  <c r="AE7399" i="5"/>
  <c r="AE7400" i="5"/>
  <c r="AE7401" i="5"/>
  <c r="AE7402" i="5"/>
  <c r="AE7403" i="5"/>
  <c r="AE7404" i="5"/>
  <c r="AE7405" i="5"/>
  <c r="AE7406" i="5"/>
  <c r="AE7407" i="5"/>
  <c r="AE7408" i="5"/>
  <c r="AE7409" i="5"/>
  <c r="AE7410" i="5"/>
  <c r="AE7411" i="5"/>
  <c r="AE7412" i="5"/>
  <c r="AE7413" i="5"/>
  <c r="AE7414" i="5"/>
  <c r="AE7415" i="5"/>
  <c r="AE7416" i="5"/>
  <c r="AE7417" i="5"/>
  <c r="AE7418" i="5"/>
  <c r="AE7419" i="5"/>
  <c r="AE7420" i="5"/>
  <c r="AE7421" i="5"/>
  <c r="AE7422" i="5"/>
  <c r="AE7423" i="5"/>
  <c r="AE7424" i="5"/>
  <c r="AE7425" i="5"/>
  <c r="AE7426" i="5"/>
  <c r="AE7427" i="5"/>
  <c r="AE7428" i="5"/>
  <c r="AE7429" i="5"/>
  <c r="AE7430" i="5"/>
  <c r="AE7431" i="5"/>
  <c r="AE7432" i="5"/>
  <c r="AE7433" i="5"/>
  <c r="AE7434" i="5"/>
  <c r="AE7435" i="5"/>
  <c r="AE7436" i="5"/>
  <c r="AE7437" i="5"/>
  <c r="AE7438" i="5"/>
  <c r="AE7439" i="5"/>
  <c r="AE7440" i="5"/>
  <c r="AE7441" i="5"/>
  <c r="AE7442" i="5"/>
  <c r="AE7443" i="5"/>
  <c r="AE7444" i="5"/>
  <c r="AE7445" i="5"/>
  <c r="AE7446" i="5"/>
  <c r="AE7447" i="5"/>
  <c r="AE7448" i="5"/>
  <c r="AE7449" i="5"/>
  <c r="AE7450" i="5"/>
  <c r="AE7451" i="5"/>
  <c r="AE7452" i="5"/>
  <c r="AE7453" i="5"/>
  <c r="AE7454" i="5"/>
  <c r="AE7455" i="5"/>
  <c r="AE7456" i="5"/>
  <c r="AE7457" i="5"/>
  <c r="AE7458" i="5"/>
  <c r="AE7459" i="5"/>
  <c r="AE7460" i="5"/>
  <c r="AE7461" i="5"/>
  <c r="AE7462" i="5"/>
  <c r="AE7463" i="5"/>
  <c r="AE7464" i="5"/>
  <c r="AE7465" i="5"/>
  <c r="AE7466" i="5"/>
  <c r="AE7467" i="5"/>
  <c r="AE7468" i="5"/>
  <c r="AE7469" i="5"/>
  <c r="AE7470" i="5"/>
  <c r="AE7471" i="5"/>
  <c r="AE7472" i="5"/>
  <c r="AE7473" i="5"/>
  <c r="AE7474" i="5"/>
  <c r="AE7475" i="5"/>
  <c r="AE7476" i="5"/>
  <c r="AE7477" i="5"/>
  <c r="AE7478" i="5"/>
  <c r="AE7479" i="5"/>
  <c r="AE7480" i="5"/>
  <c r="AE7481" i="5"/>
  <c r="AE7482" i="5"/>
  <c r="AE7483" i="5"/>
  <c r="AE7484" i="5"/>
  <c r="AE7485" i="5"/>
  <c r="AE7486" i="5"/>
  <c r="AE7487" i="5"/>
  <c r="AE7488" i="5"/>
  <c r="AE7489" i="5"/>
  <c r="AE7490" i="5"/>
  <c r="AE7491" i="5"/>
  <c r="AE7492" i="5"/>
  <c r="AE7493" i="5"/>
  <c r="AE7494" i="5"/>
  <c r="AE7495" i="5"/>
  <c r="AE7496" i="5"/>
  <c r="AE7497" i="5"/>
  <c r="AE7498" i="5"/>
  <c r="AE7499" i="5"/>
  <c r="AE7500" i="5"/>
  <c r="AE7501" i="5"/>
  <c r="AE7502" i="5"/>
  <c r="AE7503" i="5"/>
  <c r="AE7504" i="5"/>
  <c r="AE7505" i="5"/>
  <c r="AE7506" i="5"/>
  <c r="AE7507" i="5"/>
  <c r="AE7508" i="5"/>
  <c r="AE7509" i="5"/>
  <c r="AE7510" i="5"/>
  <c r="AE7511" i="5"/>
  <c r="AE7512" i="5"/>
  <c r="AE7513" i="5"/>
  <c r="AE7514" i="5"/>
  <c r="AE7515" i="5"/>
  <c r="AE7516" i="5"/>
  <c r="AE7517" i="5"/>
  <c r="AE7518" i="5"/>
  <c r="AE7519" i="5"/>
  <c r="AE7520" i="5"/>
  <c r="AE7521" i="5"/>
  <c r="AE7522" i="5"/>
  <c r="AE7523" i="5"/>
  <c r="AE7524" i="5"/>
  <c r="AE7525" i="5"/>
  <c r="AE7526" i="5"/>
  <c r="AE7527" i="5"/>
  <c r="AE7528" i="5"/>
  <c r="AE7529" i="5"/>
  <c r="AE7530" i="5"/>
  <c r="AE7531" i="5"/>
  <c r="AE7532" i="5"/>
  <c r="AE7533" i="5"/>
  <c r="AE7534" i="5"/>
  <c r="AE7535" i="5"/>
  <c r="AE7536" i="5"/>
  <c r="AE7537" i="5"/>
  <c r="AE7538" i="5"/>
  <c r="AE7539" i="5"/>
  <c r="AE7540" i="5"/>
  <c r="AE7541" i="5"/>
  <c r="AE7542" i="5"/>
  <c r="AE7543" i="5"/>
  <c r="AE7544" i="5"/>
  <c r="AE7545" i="5"/>
  <c r="AE7546" i="5"/>
  <c r="AE7547" i="5"/>
  <c r="AE7548" i="5"/>
  <c r="AE7549" i="5"/>
  <c r="AE7550" i="5"/>
  <c r="AE7551" i="5"/>
  <c r="AE7552" i="5"/>
  <c r="AE7553" i="5"/>
  <c r="AE7554" i="5"/>
  <c r="AE7555" i="5"/>
  <c r="AE7556" i="5"/>
  <c r="AE7557" i="5"/>
  <c r="AE7558" i="5"/>
  <c r="AE7559" i="5"/>
  <c r="AE7560" i="5"/>
  <c r="AE7561" i="5"/>
  <c r="AE7562" i="5"/>
  <c r="AE7563" i="5"/>
  <c r="AE7564" i="5"/>
  <c r="AE7565" i="5"/>
  <c r="AE7566" i="5"/>
  <c r="AE7567" i="5"/>
  <c r="AE7568" i="5"/>
  <c r="AE7569" i="5"/>
  <c r="AE7570" i="5"/>
  <c r="AE7571" i="5"/>
  <c r="AE7572" i="5"/>
  <c r="AE7573" i="5"/>
  <c r="AE7574" i="5"/>
  <c r="AE7575" i="5"/>
  <c r="AE7576" i="5"/>
  <c r="AE7577" i="5"/>
  <c r="AE7578" i="5"/>
  <c r="AE7579" i="5"/>
  <c r="AE7580" i="5"/>
  <c r="AE7581" i="5"/>
  <c r="AE7582" i="5"/>
  <c r="AE7583" i="5"/>
  <c r="AE7584" i="5"/>
  <c r="AE7585" i="5"/>
  <c r="AE7586" i="5"/>
  <c r="AE7587" i="5"/>
  <c r="AE7588" i="5"/>
  <c r="AE7589" i="5"/>
  <c r="AE7590" i="5"/>
  <c r="AE7591" i="5"/>
  <c r="AE7592" i="5"/>
  <c r="AE7593" i="5"/>
  <c r="AE7594" i="5"/>
  <c r="AE7595" i="5"/>
  <c r="AE7596" i="5"/>
  <c r="AE7597" i="5"/>
  <c r="AE7598" i="5"/>
  <c r="AE7599" i="5"/>
  <c r="AE7600" i="5"/>
  <c r="AE7601" i="5"/>
  <c r="AE7602" i="5"/>
  <c r="AE7603" i="5"/>
  <c r="AE7604" i="5"/>
  <c r="AE7605" i="5"/>
  <c r="AE7606" i="5"/>
  <c r="AE7607" i="5"/>
  <c r="AE7608" i="5"/>
  <c r="AE7609" i="5"/>
  <c r="AE7610" i="5"/>
  <c r="AE7611" i="5"/>
  <c r="AE7612" i="5"/>
  <c r="AE7613" i="5"/>
  <c r="AE7614" i="5"/>
  <c r="AE7615" i="5"/>
  <c r="AE7616" i="5"/>
  <c r="AE7617" i="5"/>
  <c r="AE7618" i="5"/>
  <c r="AE7619" i="5"/>
  <c r="AE7620" i="5"/>
  <c r="AE7621" i="5"/>
  <c r="AE7622" i="5"/>
  <c r="AE7623" i="5"/>
  <c r="AE7624" i="5"/>
  <c r="AE7625" i="5"/>
  <c r="AE7626" i="5"/>
  <c r="AE7627" i="5"/>
  <c r="AE7628" i="5"/>
  <c r="AE7629" i="5"/>
  <c r="AE7630" i="5"/>
  <c r="AE7631" i="5"/>
  <c r="AE7632" i="5"/>
  <c r="AE7633" i="5"/>
  <c r="AE7634" i="5"/>
  <c r="AE7635" i="5"/>
  <c r="AE7636" i="5"/>
  <c r="AE7637" i="5"/>
  <c r="AE7638" i="5"/>
  <c r="AE7639" i="5"/>
  <c r="AE7640" i="5"/>
  <c r="AE7641" i="5"/>
  <c r="AE7642" i="5"/>
  <c r="AE7643" i="5"/>
  <c r="AE7644" i="5"/>
  <c r="AE7645" i="5"/>
  <c r="AE7646" i="5"/>
  <c r="AE7647" i="5"/>
  <c r="AE7648" i="5"/>
  <c r="AE7649" i="5"/>
  <c r="AE7650" i="5"/>
  <c r="AE7651" i="5"/>
  <c r="AE7652" i="5"/>
  <c r="AE7653" i="5"/>
  <c r="AE7654" i="5"/>
  <c r="AE7655" i="5"/>
  <c r="AE7656" i="5"/>
  <c r="AE7657" i="5"/>
  <c r="AE7658" i="5"/>
  <c r="AE7659" i="5"/>
  <c r="AE7660" i="5"/>
  <c r="AE7661" i="5"/>
  <c r="AE7662" i="5"/>
  <c r="AE7663" i="5"/>
  <c r="AE7664" i="5"/>
  <c r="AE7665" i="5"/>
  <c r="AE7666" i="5"/>
  <c r="AE7667" i="5"/>
  <c r="AE7668" i="5"/>
  <c r="AE7669" i="5"/>
  <c r="AE7670" i="5"/>
  <c r="AE7671" i="5"/>
  <c r="AE7672" i="5"/>
  <c r="AE7673" i="5"/>
  <c r="AE7674" i="5"/>
  <c r="AE7675" i="5"/>
  <c r="AE7676" i="5"/>
  <c r="AE7677" i="5"/>
  <c r="AE7678" i="5"/>
  <c r="AE7679" i="5"/>
  <c r="AE7680" i="5"/>
  <c r="AE7681" i="5"/>
  <c r="AE7682" i="5"/>
  <c r="AE7683" i="5"/>
  <c r="AE7684" i="5"/>
  <c r="AE7685" i="5"/>
  <c r="AE7686" i="5"/>
  <c r="AE7687" i="5"/>
  <c r="AE7688" i="5"/>
  <c r="AE7689" i="5"/>
  <c r="AE7690" i="5"/>
  <c r="AE7691" i="5"/>
  <c r="AE7692" i="5"/>
  <c r="AE7693" i="5"/>
  <c r="AE7694" i="5"/>
  <c r="AE7695" i="5"/>
  <c r="AE7696" i="5"/>
  <c r="AE7697" i="5"/>
  <c r="AE7698" i="5"/>
  <c r="AE7699" i="5"/>
  <c r="AE7700" i="5"/>
  <c r="AE7701" i="5"/>
  <c r="AE7702" i="5"/>
  <c r="AE7703" i="5"/>
  <c r="AE7704" i="5"/>
  <c r="AE7705" i="5"/>
  <c r="AE7706" i="5"/>
  <c r="AE7707" i="5"/>
  <c r="AE7708" i="5"/>
  <c r="AE7709" i="5"/>
  <c r="AE7710" i="5"/>
  <c r="AE7711" i="5"/>
  <c r="AE7712" i="5"/>
  <c r="AE7713" i="5"/>
  <c r="AE7714" i="5"/>
  <c r="AE7715" i="5"/>
  <c r="AE7716" i="5"/>
  <c r="AE7717" i="5"/>
  <c r="AE7718" i="5"/>
  <c r="AE7719" i="5"/>
  <c r="AE7720" i="5"/>
  <c r="AE7721" i="5"/>
  <c r="AE7722" i="5"/>
  <c r="AE7723" i="5"/>
  <c r="AE7724" i="5"/>
  <c r="AE7725" i="5"/>
  <c r="AE7726" i="5"/>
  <c r="AE7727" i="5"/>
  <c r="AE7728" i="5"/>
  <c r="AE7729" i="5"/>
  <c r="AE7730" i="5"/>
  <c r="AE7731" i="5"/>
  <c r="AE7732" i="5"/>
  <c r="AE7733" i="5"/>
  <c r="AE7734" i="5"/>
  <c r="AE7735" i="5"/>
  <c r="AE7736" i="5"/>
  <c r="AE7737" i="5"/>
  <c r="AE7738" i="5"/>
  <c r="AE7739" i="5"/>
  <c r="AE7740" i="5"/>
  <c r="AE7741" i="5"/>
  <c r="AE7742" i="5"/>
  <c r="AE7743" i="5"/>
  <c r="AE7744" i="5"/>
  <c r="AE7745" i="5"/>
  <c r="AE7746" i="5"/>
  <c r="AE7747" i="5"/>
  <c r="AE7748" i="5"/>
  <c r="AE7749" i="5"/>
  <c r="AE7750" i="5"/>
  <c r="AE7751" i="5"/>
  <c r="AE7752" i="5"/>
  <c r="AE7753" i="5"/>
  <c r="AE7754" i="5"/>
  <c r="AE7755" i="5"/>
  <c r="AE7756" i="5"/>
  <c r="AE7757" i="5"/>
  <c r="AE7758" i="5"/>
  <c r="AE7759" i="5"/>
  <c r="AE7760" i="5"/>
  <c r="AE7761" i="5"/>
  <c r="AE7762" i="5"/>
  <c r="AE7763" i="5"/>
  <c r="AE7764" i="5"/>
  <c r="AE7765" i="5"/>
  <c r="AE7766" i="5"/>
  <c r="AE7767" i="5"/>
  <c r="AE7768" i="5"/>
  <c r="AE7769" i="5"/>
  <c r="AE7770" i="5"/>
  <c r="AE7771" i="5"/>
  <c r="AE7772" i="5"/>
  <c r="AE7773" i="5"/>
  <c r="AE7774" i="5"/>
  <c r="AE7775" i="5"/>
  <c r="AE7776" i="5"/>
  <c r="AE7777" i="5"/>
  <c r="AE7778" i="5"/>
  <c r="AE7779" i="5"/>
  <c r="AE7780" i="5"/>
  <c r="AE7781" i="5"/>
  <c r="AE7782" i="5"/>
  <c r="AE7783" i="5"/>
  <c r="AE7784" i="5"/>
  <c r="AE7785" i="5"/>
  <c r="AE7786" i="5"/>
  <c r="AE7787" i="5"/>
  <c r="AE7788" i="5"/>
  <c r="AE7789" i="5"/>
  <c r="AE7790" i="5"/>
  <c r="AE7791" i="5"/>
  <c r="AE7792" i="5"/>
  <c r="AE7793" i="5"/>
  <c r="AE7794" i="5"/>
  <c r="AE7795" i="5"/>
  <c r="AE7796" i="5"/>
  <c r="AE7797" i="5"/>
  <c r="AE7798" i="5"/>
  <c r="AE7799" i="5"/>
  <c r="AE7800" i="5"/>
  <c r="AE7801" i="5"/>
  <c r="AE7802" i="5"/>
  <c r="AE7803" i="5"/>
  <c r="AE7804" i="5"/>
  <c r="AE7805" i="5"/>
  <c r="AE7806" i="5"/>
  <c r="AE7807" i="5"/>
  <c r="AE7808" i="5"/>
  <c r="AE7809" i="5"/>
  <c r="AE7810" i="5"/>
  <c r="AE7811" i="5"/>
  <c r="AE7812" i="5"/>
  <c r="AE7813" i="5"/>
  <c r="AE7814" i="5"/>
  <c r="AE7815" i="5"/>
  <c r="AE7816" i="5"/>
  <c r="AE7817" i="5"/>
  <c r="AE7818" i="5"/>
  <c r="AE7819" i="5"/>
  <c r="AE7820" i="5"/>
  <c r="AE7821" i="5"/>
  <c r="AE7822" i="5"/>
  <c r="AE7823" i="5"/>
  <c r="AE7824" i="5"/>
  <c r="AE7825" i="5"/>
  <c r="AE7826" i="5"/>
  <c r="AE7827" i="5"/>
  <c r="AE7828" i="5"/>
  <c r="AE7829" i="5"/>
  <c r="AE7830" i="5"/>
  <c r="AE7831" i="5"/>
  <c r="AE7832" i="5"/>
  <c r="AE7833" i="5"/>
  <c r="AE7834" i="5"/>
  <c r="AE7835" i="5"/>
  <c r="AE7836" i="5"/>
  <c r="AE7837" i="5"/>
  <c r="AE7838" i="5"/>
  <c r="AE7839" i="5"/>
  <c r="AE7840" i="5"/>
  <c r="AE7841" i="5"/>
  <c r="AE7842" i="5"/>
  <c r="AE7843" i="5"/>
  <c r="AE7844" i="5"/>
  <c r="AE7845" i="5"/>
  <c r="AE7846" i="5"/>
  <c r="AE7847" i="5"/>
  <c r="AE7848" i="5"/>
  <c r="AE7849" i="5"/>
  <c r="AE7850" i="5"/>
  <c r="AE7851" i="5"/>
  <c r="AE7852" i="5"/>
  <c r="AE7853" i="5"/>
  <c r="AE7854" i="5"/>
  <c r="AE7855" i="5"/>
  <c r="AE7856" i="5"/>
  <c r="AE7857" i="5"/>
  <c r="AE7858" i="5"/>
  <c r="AE7859" i="5"/>
  <c r="AE7860" i="5"/>
  <c r="AE7861" i="5"/>
  <c r="AE7862" i="5"/>
  <c r="AE7863" i="5"/>
  <c r="AE7864" i="5"/>
  <c r="AE7865" i="5"/>
  <c r="AE7866" i="5"/>
  <c r="AE7867" i="5"/>
  <c r="AE7868" i="5"/>
  <c r="AE7869" i="5"/>
  <c r="AE7870" i="5"/>
  <c r="AE7871" i="5"/>
  <c r="AE7872" i="5"/>
  <c r="AE7873" i="5"/>
  <c r="AE7874" i="5"/>
  <c r="AE7875" i="5"/>
  <c r="AE7876" i="5"/>
  <c r="AE7877" i="5"/>
  <c r="AE7878" i="5"/>
  <c r="AE7879" i="5"/>
  <c r="AE7880" i="5"/>
  <c r="AE7881" i="5"/>
  <c r="AE7882" i="5"/>
  <c r="AE7883" i="5"/>
  <c r="AE7884" i="5"/>
  <c r="AE7885" i="5"/>
  <c r="AE7886" i="5"/>
  <c r="AE7887" i="5"/>
  <c r="AE7888" i="5"/>
  <c r="AE7889" i="5"/>
  <c r="AE7890" i="5"/>
  <c r="AE7891" i="5"/>
  <c r="AE7892" i="5"/>
  <c r="AE7893" i="5"/>
  <c r="AE7894" i="5"/>
  <c r="AE7895" i="5"/>
  <c r="AE7896" i="5"/>
  <c r="AE7897" i="5"/>
  <c r="AE7898" i="5"/>
  <c r="AE7899" i="5"/>
  <c r="AE7900" i="5"/>
  <c r="AE7901" i="5"/>
  <c r="AE7902" i="5"/>
  <c r="AE7903" i="5"/>
  <c r="AE7904" i="5"/>
  <c r="AE7905" i="5"/>
  <c r="AE7906" i="5"/>
  <c r="AE7907" i="5"/>
  <c r="AE7908" i="5"/>
  <c r="AE7909" i="5"/>
  <c r="AE7910" i="5"/>
  <c r="AE7911" i="5"/>
  <c r="AE7912" i="5"/>
  <c r="AE7913" i="5"/>
  <c r="AE7914" i="5"/>
  <c r="AE7915" i="5"/>
  <c r="AE7916" i="5"/>
  <c r="AE7917" i="5"/>
  <c r="AE7918" i="5"/>
  <c r="AE7919" i="5"/>
  <c r="AE7920" i="5"/>
  <c r="AE7921" i="5"/>
  <c r="AE7922" i="5"/>
  <c r="AE7923" i="5"/>
  <c r="AE7924" i="5"/>
  <c r="AE7925" i="5"/>
  <c r="AE7926" i="5"/>
  <c r="AE7927" i="5"/>
  <c r="AE7928" i="5"/>
  <c r="AE7929" i="5"/>
  <c r="AE7930" i="5"/>
  <c r="AE7931" i="5"/>
  <c r="AE7932" i="5"/>
  <c r="AE7933" i="5"/>
  <c r="AE7934" i="5"/>
  <c r="AE7935" i="5"/>
  <c r="AE7936" i="5"/>
  <c r="AE7937" i="5"/>
  <c r="AE7938" i="5"/>
  <c r="AE7939" i="5"/>
  <c r="AE7940" i="5"/>
  <c r="AE7941" i="5"/>
  <c r="AE7942" i="5"/>
  <c r="AE7943" i="5"/>
  <c r="AE7944" i="5"/>
  <c r="AE7945" i="5"/>
  <c r="AE7946" i="5"/>
  <c r="AE7947" i="5"/>
  <c r="AE7948" i="5"/>
  <c r="AE7949" i="5"/>
  <c r="AE7950" i="5"/>
  <c r="AE7951" i="5"/>
  <c r="AE7952" i="5"/>
  <c r="AE7953" i="5"/>
  <c r="AE7954" i="5"/>
  <c r="AE7955" i="5"/>
  <c r="AE7956" i="5"/>
  <c r="AE7957" i="5"/>
  <c r="AE7958" i="5"/>
  <c r="AE7959" i="5"/>
  <c r="AE7960" i="5"/>
  <c r="AE7961" i="5"/>
  <c r="AE7962" i="5"/>
  <c r="AE7963" i="5"/>
  <c r="AE7964" i="5"/>
  <c r="AE7965" i="5"/>
  <c r="AE7966" i="5"/>
  <c r="AE7967" i="5"/>
  <c r="AE7968" i="5"/>
  <c r="AE7969" i="5"/>
  <c r="AE7970" i="5"/>
  <c r="AE7971" i="5"/>
  <c r="AE7972" i="5"/>
  <c r="AE7973" i="5"/>
  <c r="AE7974" i="5"/>
  <c r="AE7975" i="5"/>
  <c r="AE7976" i="5"/>
  <c r="AE7977" i="5"/>
  <c r="AE7978" i="5"/>
  <c r="AE7979" i="5"/>
  <c r="AE7980" i="5"/>
  <c r="AE7981" i="5"/>
  <c r="AE7982" i="5"/>
  <c r="AE7983" i="5"/>
  <c r="AE7984" i="5"/>
  <c r="AE7985" i="5"/>
  <c r="AE7986" i="5"/>
  <c r="AE7987" i="5"/>
  <c r="AE7988" i="5"/>
  <c r="AE7989" i="5"/>
  <c r="AE7990" i="5"/>
  <c r="AE7991" i="5"/>
  <c r="AE7992" i="5"/>
  <c r="AE7993" i="5"/>
  <c r="AE7994" i="5"/>
  <c r="AE7995" i="5"/>
  <c r="AE7996" i="5"/>
  <c r="AE7997" i="5"/>
  <c r="AE7998" i="5"/>
  <c r="AE7999" i="5"/>
  <c r="AE8000" i="5"/>
  <c r="AE8001" i="5"/>
  <c r="AE8002" i="5"/>
  <c r="AE8003" i="5"/>
  <c r="AE8004" i="5"/>
  <c r="AE8005" i="5"/>
  <c r="AE8006" i="5"/>
  <c r="AE8007" i="5"/>
  <c r="AE8008" i="5"/>
  <c r="AE8009" i="5"/>
  <c r="AE8010" i="5"/>
  <c r="AE8011" i="5"/>
  <c r="AE8012" i="5"/>
  <c r="AE8013" i="5"/>
  <c r="AE8014" i="5"/>
  <c r="AE8015" i="5"/>
  <c r="AE8016" i="5"/>
  <c r="AE8017" i="5"/>
  <c r="AE8018" i="5"/>
  <c r="AE8019" i="5"/>
  <c r="AE8020" i="5"/>
  <c r="AE8021" i="5"/>
  <c r="AE8022" i="5"/>
  <c r="AE8023" i="5"/>
  <c r="AE8024" i="5"/>
  <c r="AE8025" i="5"/>
  <c r="AE8026" i="5"/>
  <c r="AE8027" i="5"/>
  <c r="AE8028" i="5"/>
  <c r="AE8029" i="5"/>
  <c r="AE8030" i="5"/>
  <c r="AE8031" i="5"/>
  <c r="AE8032" i="5"/>
  <c r="AE8033" i="5"/>
  <c r="AE8034" i="5"/>
  <c r="AE8035" i="5"/>
  <c r="AE8036" i="5"/>
  <c r="AE8037" i="5"/>
  <c r="AE8038" i="5"/>
  <c r="AE8039" i="5"/>
  <c r="AE8040" i="5"/>
  <c r="AE8041" i="5"/>
  <c r="AE8042" i="5"/>
  <c r="AE8043" i="5"/>
  <c r="AE8044" i="5"/>
  <c r="AE8045" i="5"/>
  <c r="AE8046" i="5"/>
  <c r="AE8047" i="5"/>
  <c r="AE8048" i="5"/>
  <c r="AE8049" i="5"/>
  <c r="AE8050" i="5"/>
  <c r="AE8051" i="5"/>
  <c r="AE8052" i="5"/>
  <c r="AE8053" i="5"/>
  <c r="AE8054" i="5"/>
  <c r="AE8055" i="5"/>
  <c r="AE8056" i="5"/>
  <c r="AE8057" i="5"/>
  <c r="AE8058" i="5"/>
  <c r="AE8059" i="5"/>
  <c r="AE8060" i="5"/>
  <c r="AE8061" i="5"/>
  <c r="AE8062" i="5"/>
  <c r="AE8063" i="5"/>
  <c r="AE8064" i="5"/>
  <c r="AE8065" i="5"/>
  <c r="AE8066" i="5"/>
  <c r="AE8067" i="5"/>
  <c r="AE8068" i="5"/>
  <c r="AE8069" i="5"/>
  <c r="AE8070" i="5"/>
  <c r="AE8071" i="5"/>
  <c r="AE8072" i="5"/>
  <c r="AE8073" i="5"/>
  <c r="AE8074" i="5"/>
  <c r="AE8075" i="5"/>
  <c r="AE8076" i="5"/>
  <c r="AE8077" i="5"/>
  <c r="AE8078" i="5"/>
  <c r="AE8079" i="5"/>
  <c r="AE8080" i="5"/>
  <c r="AE8081" i="5"/>
  <c r="AE8082" i="5"/>
  <c r="AE8083" i="5"/>
  <c r="AE8084" i="5"/>
  <c r="AE8085" i="5"/>
  <c r="AE8086" i="5"/>
  <c r="AE8087" i="5"/>
  <c r="AE8088" i="5"/>
  <c r="AE8089" i="5"/>
  <c r="AE8090" i="5"/>
  <c r="AE8091" i="5"/>
  <c r="AE8092" i="5"/>
  <c r="AE8093" i="5"/>
  <c r="AE8094" i="5"/>
  <c r="AE8095" i="5"/>
  <c r="AE8096" i="5"/>
  <c r="AE8097" i="5"/>
  <c r="AE8098" i="5"/>
  <c r="AE8099" i="5"/>
  <c r="AE8100" i="5"/>
  <c r="AE8101" i="5"/>
  <c r="AE8102" i="5"/>
  <c r="AE8103" i="5"/>
  <c r="AE8104" i="5"/>
  <c r="AE8105" i="5"/>
  <c r="AE8106" i="5"/>
  <c r="AE8107" i="5"/>
  <c r="AE8108" i="5"/>
  <c r="AE8109" i="5"/>
  <c r="AE8110" i="5"/>
  <c r="AE8111" i="5"/>
  <c r="AE8112" i="5"/>
  <c r="AE8113" i="5"/>
  <c r="AE8114" i="5"/>
  <c r="AE8115" i="5"/>
  <c r="AE8116" i="5"/>
  <c r="AE8117" i="5"/>
  <c r="AE8118" i="5"/>
  <c r="AE8119" i="5"/>
  <c r="AE8120" i="5"/>
  <c r="AE8121" i="5"/>
  <c r="AE8122" i="5"/>
  <c r="AE8123" i="5"/>
  <c r="AE8124" i="5"/>
  <c r="AE8125" i="5"/>
  <c r="AE8126" i="5"/>
  <c r="AE8127" i="5"/>
  <c r="AE8128" i="5"/>
  <c r="AE8129" i="5"/>
  <c r="AE8130" i="5"/>
  <c r="AE8131" i="5"/>
  <c r="AE8132" i="5"/>
  <c r="AE8133" i="5"/>
  <c r="AE8134" i="5"/>
  <c r="AE8135" i="5"/>
  <c r="AE8136" i="5"/>
  <c r="AE8137" i="5"/>
  <c r="AE8138" i="5"/>
  <c r="AE8139" i="5"/>
  <c r="AE8140" i="5"/>
  <c r="AE8141" i="5"/>
  <c r="AE8142" i="5"/>
  <c r="AE8143" i="5"/>
  <c r="AE8144" i="5"/>
  <c r="AE8145" i="5"/>
  <c r="AE8146" i="5"/>
  <c r="AE8147" i="5"/>
  <c r="AE8148" i="5"/>
  <c r="AE8149" i="5"/>
  <c r="AE8150" i="5"/>
  <c r="AE8151" i="5"/>
  <c r="AE8152" i="5"/>
  <c r="AE8153" i="5"/>
  <c r="AE8154" i="5"/>
  <c r="AE8155" i="5"/>
  <c r="AE8156" i="5"/>
  <c r="AE8157" i="5"/>
  <c r="AE8158" i="5"/>
  <c r="AE8159" i="5"/>
  <c r="AE8160" i="5"/>
  <c r="AE8161" i="5"/>
  <c r="AE8162" i="5"/>
  <c r="AE8163" i="5"/>
  <c r="AE8164" i="5"/>
  <c r="AE8165" i="5"/>
  <c r="AE8166" i="5"/>
  <c r="AE8167" i="5"/>
  <c r="AE8168" i="5"/>
  <c r="AE8169" i="5"/>
  <c r="AE8170" i="5"/>
  <c r="AE8171" i="5"/>
  <c r="AE8172" i="5"/>
  <c r="AE8173" i="5"/>
  <c r="AE8174" i="5"/>
  <c r="AE8175" i="5"/>
  <c r="AE8176" i="5"/>
  <c r="AE8177" i="5"/>
  <c r="AE8178" i="5"/>
  <c r="AE8179" i="5"/>
  <c r="AE8180" i="5"/>
  <c r="AE8181" i="5"/>
  <c r="AE8182" i="5"/>
  <c r="AE8183" i="5"/>
  <c r="AE8184" i="5"/>
  <c r="AE8185" i="5"/>
  <c r="AE8186" i="5"/>
  <c r="AE8187" i="5"/>
  <c r="AE8188" i="5"/>
  <c r="AE8189" i="5"/>
  <c r="AE8190" i="5"/>
  <c r="AE8191" i="5"/>
  <c r="AE8192" i="5"/>
  <c r="AE8193" i="5"/>
  <c r="AE8194" i="5"/>
  <c r="AE8195" i="5"/>
  <c r="AE8196" i="5"/>
  <c r="AE8197" i="5"/>
  <c r="AE8198" i="5"/>
  <c r="AE8199" i="5"/>
  <c r="AE8200" i="5"/>
  <c r="AE8201" i="5"/>
  <c r="AE8202" i="5"/>
  <c r="AE8203" i="5"/>
  <c r="AE8204" i="5"/>
  <c r="AE8205" i="5"/>
  <c r="AE8206" i="5"/>
  <c r="AE8207" i="5"/>
  <c r="AE8208" i="5"/>
  <c r="AE8209" i="5"/>
  <c r="AE8210" i="5"/>
  <c r="AE8211" i="5"/>
  <c r="AE8212" i="5"/>
  <c r="AE8213" i="5"/>
  <c r="AE8214" i="5"/>
  <c r="AE8215" i="5"/>
  <c r="AE8216" i="5"/>
  <c r="AE8217" i="5"/>
  <c r="AE8218" i="5"/>
  <c r="AE8219" i="5"/>
  <c r="AE8220" i="5"/>
  <c r="AE8221" i="5"/>
  <c r="AE8222" i="5"/>
  <c r="AE8223" i="5"/>
  <c r="AE8224" i="5"/>
  <c r="AE8225" i="5"/>
  <c r="AE8226" i="5"/>
  <c r="AE8227" i="5"/>
  <c r="AE8228" i="5"/>
  <c r="AE8229" i="5"/>
  <c r="AE8230" i="5"/>
  <c r="AE8231" i="5"/>
  <c r="AE8232" i="5"/>
  <c r="AE8233" i="5"/>
  <c r="AE8234" i="5"/>
  <c r="AE8235" i="5"/>
  <c r="AE8236" i="5"/>
  <c r="AE8237" i="5"/>
  <c r="AE8238" i="5"/>
  <c r="AE8239" i="5"/>
  <c r="AE8240" i="5"/>
  <c r="AE8241" i="5"/>
  <c r="AE8242" i="5"/>
  <c r="AE8243" i="5"/>
  <c r="AE8244" i="5"/>
  <c r="AE8245" i="5"/>
  <c r="AE8246" i="5"/>
  <c r="AE8247" i="5"/>
  <c r="AE8248" i="5"/>
  <c r="AE8249" i="5"/>
  <c r="AE8250" i="5"/>
  <c r="AE8251" i="5"/>
  <c r="AE8252" i="5"/>
  <c r="AE8253" i="5"/>
  <c r="AE8254" i="5"/>
  <c r="AE8255" i="5"/>
  <c r="AE8256" i="5"/>
  <c r="AE8257" i="5"/>
  <c r="AE8258" i="5"/>
  <c r="AE8259" i="5"/>
  <c r="AE8260" i="5"/>
  <c r="AE8261" i="5"/>
  <c r="AE8262" i="5"/>
  <c r="AE8263" i="5"/>
  <c r="AE8264" i="5"/>
  <c r="AE8265" i="5"/>
  <c r="AE8266" i="5"/>
  <c r="AE8267" i="5"/>
  <c r="AE8268" i="5"/>
  <c r="AE8269" i="5"/>
  <c r="AE8270" i="5"/>
  <c r="AE8271" i="5"/>
  <c r="AE8272" i="5"/>
  <c r="AE8273" i="5"/>
  <c r="AE8274" i="5"/>
  <c r="AE8275" i="5"/>
  <c r="AE8276" i="5"/>
  <c r="AE8277" i="5"/>
  <c r="AE8278" i="5"/>
  <c r="AE8279" i="5"/>
  <c r="AE8280" i="5"/>
  <c r="AE8281" i="5"/>
  <c r="AE8282" i="5"/>
  <c r="AE8283" i="5"/>
  <c r="AE8284" i="5"/>
  <c r="AE8285" i="5"/>
  <c r="AE8286" i="5"/>
  <c r="AE8287" i="5"/>
  <c r="AE8288" i="5"/>
  <c r="AE8289" i="5"/>
  <c r="AE8290" i="5"/>
  <c r="AE8291" i="5"/>
  <c r="AE8292" i="5"/>
  <c r="AE8293" i="5"/>
  <c r="AE8294" i="5"/>
  <c r="AE8295" i="5"/>
  <c r="AE8296" i="5"/>
  <c r="AE8297" i="5"/>
  <c r="AE8298" i="5"/>
  <c r="AE8299" i="5"/>
  <c r="AE8300" i="5"/>
  <c r="AE8301" i="5"/>
  <c r="AE8302" i="5"/>
  <c r="AE8303" i="5"/>
  <c r="AE8304" i="5"/>
  <c r="AE8305" i="5"/>
  <c r="AE8306" i="5"/>
  <c r="AE8307" i="5"/>
  <c r="AE8308" i="5"/>
  <c r="AE8309" i="5"/>
  <c r="AE8310" i="5"/>
  <c r="AE8311" i="5"/>
  <c r="AE8312" i="5"/>
  <c r="AE8313" i="5"/>
  <c r="AE8314" i="5"/>
  <c r="AE8315" i="5"/>
  <c r="AE8316" i="5"/>
  <c r="AE8317" i="5"/>
  <c r="AE8318" i="5"/>
  <c r="AE8319" i="5"/>
  <c r="AE8320" i="5"/>
  <c r="AE8321" i="5"/>
  <c r="AE8322" i="5"/>
  <c r="AE8323" i="5"/>
  <c r="AE8324" i="5"/>
  <c r="AE8325" i="5"/>
  <c r="AE8326" i="5"/>
  <c r="AE8327" i="5"/>
  <c r="AE8328" i="5"/>
  <c r="AE8329" i="5"/>
  <c r="AE8330" i="5"/>
  <c r="AE8331" i="5"/>
  <c r="AE8332" i="5"/>
  <c r="AE8333" i="5"/>
  <c r="AE8334" i="5"/>
  <c r="AE8335" i="5"/>
  <c r="AE8336" i="5"/>
  <c r="AE8337" i="5"/>
  <c r="AE8338" i="5"/>
  <c r="AE8339" i="5"/>
  <c r="AE8340" i="5"/>
  <c r="AE8341" i="5"/>
  <c r="AE8342" i="5"/>
  <c r="AE8343" i="5"/>
  <c r="AE8344" i="5"/>
  <c r="AE8345" i="5"/>
  <c r="AE8346" i="5"/>
  <c r="AE8347" i="5"/>
  <c r="AE8348" i="5"/>
  <c r="AE8349" i="5"/>
  <c r="AE8350" i="5"/>
  <c r="AE8351" i="5"/>
  <c r="AE8352" i="5"/>
  <c r="AE8353" i="5"/>
  <c r="AE8354" i="5"/>
  <c r="AE8355" i="5"/>
  <c r="AE8356" i="5"/>
  <c r="AE8357" i="5"/>
  <c r="AE8358" i="5"/>
  <c r="AE8359" i="5"/>
  <c r="AE8360" i="5"/>
  <c r="AE8361" i="5"/>
  <c r="AE8362" i="5"/>
  <c r="AE8363" i="5"/>
  <c r="AE8364" i="5"/>
  <c r="AE8365" i="5"/>
  <c r="AE8366" i="5"/>
  <c r="AE8367" i="5"/>
  <c r="AE8368" i="5"/>
  <c r="AE8369" i="5"/>
  <c r="AE8370" i="5"/>
  <c r="AE8371" i="5"/>
  <c r="AE8372" i="5"/>
  <c r="AE8373" i="5"/>
  <c r="AE8374" i="5"/>
  <c r="AE8375" i="5"/>
  <c r="AE8376" i="5"/>
  <c r="AE8377" i="5"/>
  <c r="AE8378" i="5"/>
  <c r="AE8379" i="5"/>
  <c r="AE8380" i="5"/>
  <c r="AE8381" i="5"/>
  <c r="AE8382" i="5"/>
  <c r="AE8383" i="5"/>
  <c r="AE8384" i="5"/>
  <c r="AE8385" i="5"/>
  <c r="AE8386" i="5"/>
  <c r="AE8387" i="5"/>
  <c r="AE8388" i="5"/>
  <c r="AE8389" i="5"/>
  <c r="AE8390" i="5"/>
  <c r="AE8391" i="5"/>
  <c r="AE8392" i="5"/>
  <c r="AE8393" i="5"/>
  <c r="AE8394" i="5"/>
  <c r="AE8395" i="5"/>
  <c r="AE8396" i="5"/>
  <c r="AE8397" i="5"/>
  <c r="AE8398" i="5"/>
  <c r="AE8399" i="5"/>
  <c r="AE8400" i="5"/>
  <c r="AE8401" i="5"/>
  <c r="AE8402" i="5"/>
  <c r="AE8403" i="5"/>
  <c r="AE8404" i="5"/>
  <c r="AE8405" i="5"/>
  <c r="AE8406" i="5"/>
  <c r="AE8407" i="5"/>
  <c r="AE8408" i="5"/>
  <c r="AE8409" i="5"/>
  <c r="AE8410" i="5"/>
  <c r="AE8411" i="5"/>
  <c r="AE8412" i="5"/>
  <c r="AE8413" i="5"/>
  <c r="AE8414" i="5"/>
  <c r="AE8415" i="5"/>
  <c r="AE8416" i="5"/>
  <c r="AE8417" i="5"/>
  <c r="AE8418" i="5"/>
  <c r="AE8419" i="5"/>
  <c r="AE8420" i="5"/>
  <c r="AE8421" i="5"/>
  <c r="AE8422" i="5"/>
  <c r="AE8423" i="5"/>
  <c r="AE8424" i="5"/>
  <c r="AE8425" i="5"/>
  <c r="AE8426" i="5"/>
  <c r="AE8427" i="5"/>
  <c r="AE8428" i="5"/>
  <c r="AE8429" i="5"/>
  <c r="AE8430" i="5"/>
  <c r="AE8431" i="5"/>
  <c r="AE8432" i="5"/>
  <c r="AE8433" i="5"/>
  <c r="AE8434" i="5"/>
  <c r="AE8435" i="5"/>
  <c r="AE8436" i="5"/>
  <c r="AE8437" i="5"/>
  <c r="AE8438" i="5"/>
  <c r="AE8439" i="5"/>
  <c r="AE8440" i="5"/>
  <c r="AE8441" i="5"/>
  <c r="AE8442" i="5"/>
  <c r="AE8443" i="5"/>
  <c r="AE8444" i="5"/>
  <c r="AE8445" i="5"/>
  <c r="AE8446" i="5"/>
  <c r="AE8447" i="5"/>
  <c r="AE8448" i="5"/>
  <c r="AE8449" i="5"/>
  <c r="AE8450" i="5"/>
  <c r="AE8451" i="5"/>
  <c r="AE8452" i="5"/>
  <c r="AE8453" i="5"/>
  <c r="AE8454" i="5"/>
  <c r="AE8455" i="5"/>
  <c r="AE8456" i="5"/>
  <c r="AE8457" i="5"/>
  <c r="AE8458" i="5"/>
  <c r="B1955" i="5" l="1"/>
  <c r="C1955" i="5"/>
  <c r="E1955" i="5"/>
  <c r="H1955" i="5" s="1"/>
  <c r="F1955" i="5"/>
  <c r="B1106" i="5"/>
  <c r="C1106" i="5"/>
  <c r="E1106" i="5"/>
  <c r="H1106" i="5" s="1"/>
  <c r="F1106" i="5"/>
  <c r="B1060" i="5"/>
  <c r="C1060" i="5"/>
  <c r="E1060" i="5"/>
  <c r="H1060" i="5" s="1"/>
  <c r="F1060" i="5"/>
  <c r="B1059" i="5"/>
  <c r="C1059" i="5"/>
  <c r="E1059" i="5"/>
  <c r="F1059" i="5"/>
  <c r="H1059" i="5" l="1"/>
  <c r="B8190" i="5"/>
  <c r="C8190" i="5"/>
  <c r="E8190" i="5"/>
  <c r="H8190" i="5" s="1"/>
  <c r="F8190" i="5"/>
  <c r="C2" i="5" l="1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B1874" i="5" l="1"/>
  <c r="B1875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E2" i="5"/>
  <c r="H2" i="5" s="1"/>
  <c r="E3" i="5"/>
  <c r="H3" i="5" s="1"/>
  <c r="E4" i="5"/>
  <c r="H4" i="5" s="1"/>
  <c r="E5" i="5"/>
  <c r="H5" i="5" s="1"/>
  <c r="E6" i="5"/>
  <c r="H6" i="5" s="1"/>
  <c r="E7" i="5"/>
  <c r="H7" i="5" s="1"/>
  <c r="E8" i="5"/>
  <c r="H8" i="5" s="1"/>
  <c r="E9" i="5"/>
  <c r="H9" i="5" s="1"/>
  <c r="E10" i="5"/>
  <c r="H10" i="5" s="1"/>
  <c r="E11" i="5"/>
  <c r="H11" i="5" s="1"/>
  <c r="E12" i="5"/>
  <c r="H12" i="5" s="1"/>
  <c r="E13" i="5"/>
  <c r="H13" i="5" s="1"/>
  <c r="E14" i="5"/>
  <c r="H14" i="5" s="1"/>
  <c r="E15" i="5"/>
  <c r="H15" i="5" s="1"/>
  <c r="E16" i="5"/>
  <c r="H16" i="5" s="1"/>
  <c r="E17" i="5"/>
  <c r="H17" i="5" s="1"/>
  <c r="E18" i="5"/>
  <c r="H18" i="5" s="1"/>
  <c r="E19" i="5"/>
  <c r="H19" i="5" s="1"/>
  <c r="E20" i="5"/>
  <c r="H20" i="5" s="1"/>
  <c r="E21" i="5"/>
  <c r="H21" i="5" s="1"/>
  <c r="E22" i="5"/>
  <c r="H22" i="5" s="1"/>
  <c r="E23" i="5"/>
  <c r="H23" i="5" s="1"/>
  <c r="E24" i="5"/>
  <c r="H24" i="5" s="1"/>
  <c r="E25" i="5"/>
  <c r="H25" i="5" s="1"/>
  <c r="E26" i="5"/>
  <c r="H26" i="5" s="1"/>
  <c r="E27" i="5"/>
  <c r="H27" i="5" s="1"/>
  <c r="E28" i="5"/>
  <c r="H28" i="5" s="1"/>
  <c r="E29" i="5"/>
  <c r="H29" i="5" s="1"/>
  <c r="E30" i="5"/>
  <c r="H30" i="5" s="1"/>
  <c r="E31" i="5"/>
  <c r="H31" i="5" s="1"/>
  <c r="E32" i="5"/>
  <c r="H32" i="5" s="1"/>
  <c r="E33" i="5"/>
  <c r="H33" i="5" s="1"/>
  <c r="E34" i="5"/>
  <c r="H34" i="5" s="1"/>
  <c r="E35" i="5"/>
  <c r="H35" i="5" s="1"/>
  <c r="E36" i="5"/>
  <c r="H36" i="5" s="1"/>
  <c r="E37" i="5"/>
  <c r="H37" i="5" s="1"/>
  <c r="E38" i="5"/>
  <c r="H38" i="5" s="1"/>
  <c r="E39" i="5"/>
  <c r="H39" i="5" s="1"/>
  <c r="E40" i="5"/>
  <c r="H40" i="5" s="1"/>
  <c r="E41" i="5"/>
  <c r="H41" i="5" s="1"/>
  <c r="E42" i="5"/>
  <c r="H42" i="5" s="1"/>
  <c r="E43" i="5"/>
  <c r="H43" i="5" s="1"/>
  <c r="E44" i="5"/>
  <c r="H44" i="5" s="1"/>
  <c r="E45" i="5"/>
  <c r="H45" i="5" s="1"/>
  <c r="E46" i="5"/>
  <c r="H46" i="5" s="1"/>
  <c r="E47" i="5"/>
  <c r="H47" i="5" s="1"/>
  <c r="E48" i="5"/>
  <c r="H48" i="5" s="1"/>
  <c r="E49" i="5"/>
  <c r="H49" i="5" s="1"/>
  <c r="E50" i="5"/>
  <c r="H50" i="5" s="1"/>
  <c r="E51" i="5"/>
  <c r="H51" i="5" s="1"/>
  <c r="E52" i="5"/>
  <c r="H52" i="5" s="1"/>
  <c r="E53" i="5"/>
  <c r="H53" i="5" s="1"/>
  <c r="E54" i="5"/>
  <c r="H54" i="5" s="1"/>
  <c r="E55" i="5"/>
  <c r="H55" i="5" s="1"/>
  <c r="E56" i="5"/>
  <c r="H56" i="5" s="1"/>
  <c r="E57" i="5"/>
  <c r="H57" i="5" s="1"/>
  <c r="E58" i="5"/>
  <c r="H58" i="5" s="1"/>
  <c r="E59" i="5"/>
  <c r="H59" i="5" s="1"/>
  <c r="E60" i="5"/>
  <c r="H60" i="5" s="1"/>
  <c r="E61" i="5"/>
  <c r="H61" i="5" s="1"/>
  <c r="E62" i="5"/>
  <c r="H62" i="5" s="1"/>
  <c r="E63" i="5"/>
  <c r="H63" i="5" s="1"/>
  <c r="E64" i="5"/>
  <c r="H64" i="5" s="1"/>
  <c r="E65" i="5"/>
  <c r="H65" i="5" s="1"/>
  <c r="E66" i="5"/>
  <c r="H66" i="5" s="1"/>
  <c r="E67" i="5"/>
  <c r="H67" i="5" s="1"/>
  <c r="E68" i="5"/>
  <c r="H68" i="5" s="1"/>
  <c r="E69" i="5"/>
  <c r="H69" i="5" s="1"/>
  <c r="E70" i="5"/>
  <c r="H70" i="5" s="1"/>
  <c r="E71" i="5"/>
  <c r="H71" i="5" s="1"/>
  <c r="E72" i="5"/>
  <c r="H72" i="5" s="1"/>
  <c r="E73" i="5"/>
  <c r="H73" i="5" s="1"/>
  <c r="E74" i="5"/>
  <c r="H74" i="5" s="1"/>
  <c r="E75" i="5"/>
  <c r="H75" i="5" s="1"/>
  <c r="E76" i="5"/>
  <c r="H76" i="5" s="1"/>
  <c r="E77" i="5"/>
  <c r="H77" i="5" s="1"/>
  <c r="E78" i="5"/>
  <c r="H78" i="5" s="1"/>
  <c r="E79" i="5"/>
  <c r="H79" i="5" s="1"/>
  <c r="E80" i="5"/>
  <c r="H80" i="5" s="1"/>
  <c r="E81" i="5"/>
  <c r="H81" i="5" s="1"/>
  <c r="E82" i="5"/>
  <c r="H82" i="5" s="1"/>
  <c r="E83" i="5"/>
  <c r="H83" i="5" s="1"/>
  <c r="E84" i="5"/>
  <c r="H84" i="5" s="1"/>
  <c r="E85" i="5"/>
  <c r="H85" i="5" s="1"/>
  <c r="E86" i="5"/>
  <c r="H86" i="5" s="1"/>
  <c r="E87" i="5"/>
  <c r="H87" i="5" s="1"/>
  <c r="E88" i="5"/>
  <c r="H88" i="5" s="1"/>
  <c r="E89" i="5"/>
  <c r="H89" i="5" s="1"/>
  <c r="E90" i="5"/>
  <c r="H90" i="5" s="1"/>
  <c r="E91" i="5"/>
  <c r="H91" i="5" s="1"/>
  <c r="E92" i="5"/>
  <c r="H92" i="5" s="1"/>
  <c r="E93" i="5"/>
  <c r="H93" i="5" s="1"/>
  <c r="E94" i="5"/>
  <c r="H94" i="5" s="1"/>
  <c r="E95" i="5"/>
  <c r="H95" i="5" s="1"/>
  <c r="E96" i="5"/>
  <c r="H96" i="5" s="1"/>
  <c r="E97" i="5"/>
  <c r="H97" i="5" s="1"/>
  <c r="E98" i="5"/>
  <c r="H98" i="5" s="1"/>
  <c r="E99" i="5"/>
  <c r="H99" i="5" s="1"/>
  <c r="E100" i="5"/>
  <c r="H100" i="5" s="1"/>
  <c r="E101" i="5"/>
  <c r="H101" i="5" s="1"/>
  <c r="E102" i="5"/>
  <c r="H102" i="5" s="1"/>
  <c r="E103" i="5"/>
  <c r="H103" i="5" s="1"/>
  <c r="E104" i="5"/>
  <c r="H104" i="5" s="1"/>
  <c r="E105" i="5"/>
  <c r="H105" i="5" s="1"/>
  <c r="E106" i="5"/>
  <c r="H106" i="5" s="1"/>
  <c r="E107" i="5"/>
  <c r="H107" i="5" s="1"/>
  <c r="E108" i="5"/>
  <c r="H108" i="5" s="1"/>
  <c r="E109" i="5"/>
  <c r="H109" i="5" s="1"/>
  <c r="E110" i="5"/>
  <c r="H110" i="5" s="1"/>
  <c r="E111" i="5"/>
  <c r="H111" i="5" s="1"/>
  <c r="E112" i="5"/>
  <c r="H112" i="5" s="1"/>
  <c r="E113" i="5"/>
  <c r="H113" i="5" s="1"/>
  <c r="E114" i="5"/>
  <c r="H114" i="5" s="1"/>
  <c r="E115" i="5"/>
  <c r="H115" i="5" s="1"/>
  <c r="E116" i="5"/>
  <c r="H116" i="5" s="1"/>
  <c r="E117" i="5"/>
  <c r="H117" i="5" s="1"/>
  <c r="E118" i="5"/>
  <c r="H118" i="5" s="1"/>
  <c r="E119" i="5"/>
  <c r="H119" i="5" s="1"/>
  <c r="E120" i="5"/>
  <c r="H120" i="5" s="1"/>
  <c r="E121" i="5"/>
  <c r="H121" i="5" s="1"/>
  <c r="E122" i="5"/>
  <c r="H122" i="5" s="1"/>
  <c r="E123" i="5"/>
  <c r="H123" i="5" s="1"/>
  <c r="E124" i="5"/>
  <c r="H124" i="5" s="1"/>
  <c r="E125" i="5"/>
  <c r="H125" i="5" s="1"/>
  <c r="E126" i="5"/>
  <c r="H126" i="5" s="1"/>
  <c r="E127" i="5"/>
  <c r="H127" i="5" s="1"/>
  <c r="E128" i="5"/>
  <c r="H128" i="5" s="1"/>
  <c r="E129" i="5"/>
  <c r="H129" i="5" s="1"/>
  <c r="E130" i="5"/>
  <c r="H130" i="5" s="1"/>
  <c r="E131" i="5"/>
  <c r="H131" i="5" s="1"/>
  <c r="E132" i="5"/>
  <c r="H132" i="5" s="1"/>
  <c r="E133" i="5"/>
  <c r="H133" i="5" s="1"/>
  <c r="E134" i="5"/>
  <c r="H134" i="5" s="1"/>
  <c r="E135" i="5"/>
  <c r="H135" i="5" s="1"/>
  <c r="E136" i="5"/>
  <c r="H136" i="5" s="1"/>
  <c r="E137" i="5"/>
  <c r="H137" i="5" s="1"/>
  <c r="E138" i="5"/>
  <c r="H138" i="5" s="1"/>
  <c r="E139" i="5"/>
  <c r="H139" i="5" s="1"/>
  <c r="E140" i="5"/>
  <c r="H140" i="5" s="1"/>
  <c r="E141" i="5"/>
  <c r="H141" i="5" s="1"/>
  <c r="E142" i="5"/>
  <c r="H142" i="5" s="1"/>
  <c r="E143" i="5"/>
  <c r="H143" i="5" s="1"/>
  <c r="E144" i="5"/>
  <c r="H144" i="5" s="1"/>
  <c r="E145" i="5"/>
  <c r="H145" i="5" s="1"/>
  <c r="E146" i="5"/>
  <c r="H146" i="5" s="1"/>
  <c r="E147" i="5"/>
  <c r="H147" i="5" s="1"/>
  <c r="E148" i="5"/>
  <c r="H148" i="5" s="1"/>
  <c r="E149" i="5"/>
  <c r="H149" i="5" s="1"/>
  <c r="E150" i="5"/>
  <c r="H150" i="5" s="1"/>
  <c r="E151" i="5"/>
  <c r="H151" i="5" s="1"/>
  <c r="E152" i="5"/>
  <c r="H152" i="5" s="1"/>
  <c r="E153" i="5"/>
  <c r="H153" i="5" s="1"/>
  <c r="E154" i="5"/>
  <c r="H154" i="5" s="1"/>
  <c r="E155" i="5"/>
  <c r="H155" i="5" s="1"/>
  <c r="E156" i="5"/>
  <c r="H156" i="5" s="1"/>
  <c r="E157" i="5"/>
  <c r="H157" i="5" s="1"/>
  <c r="E158" i="5"/>
  <c r="H158" i="5" s="1"/>
  <c r="E159" i="5"/>
  <c r="H159" i="5" s="1"/>
  <c r="E160" i="5"/>
  <c r="H160" i="5" s="1"/>
  <c r="E161" i="5"/>
  <c r="H161" i="5" s="1"/>
  <c r="E162" i="5"/>
  <c r="H162" i="5" s="1"/>
  <c r="E163" i="5"/>
  <c r="H163" i="5" s="1"/>
  <c r="E164" i="5"/>
  <c r="H164" i="5" s="1"/>
  <c r="E165" i="5"/>
  <c r="H165" i="5" s="1"/>
  <c r="E166" i="5"/>
  <c r="H166" i="5" s="1"/>
  <c r="E167" i="5"/>
  <c r="H167" i="5" s="1"/>
  <c r="E168" i="5"/>
  <c r="H168" i="5" s="1"/>
  <c r="E169" i="5"/>
  <c r="H169" i="5" s="1"/>
  <c r="E170" i="5"/>
  <c r="H170" i="5" s="1"/>
  <c r="E171" i="5"/>
  <c r="H171" i="5" s="1"/>
  <c r="E172" i="5"/>
  <c r="H172" i="5" s="1"/>
  <c r="E173" i="5"/>
  <c r="H173" i="5" s="1"/>
  <c r="E174" i="5"/>
  <c r="H174" i="5" s="1"/>
  <c r="E175" i="5"/>
  <c r="H175" i="5" s="1"/>
  <c r="E176" i="5"/>
  <c r="H176" i="5" s="1"/>
  <c r="E177" i="5"/>
  <c r="H177" i="5" s="1"/>
  <c r="E178" i="5"/>
  <c r="H178" i="5" s="1"/>
  <c r="E179" i="5"/>
  <c r="H179" i="5" s="1"/>
  <c r="E180" i="5"/>
  <c r="H180" i="5" s="1"/>
  <c r="E181" i="5"/>
  <c r="H181" i="5" s="1"/>
  <c r="E182" i="5"/>
  <c r="H182" i="5" s="1"/>
  <c r="E183" i="5"/>
  <c r="H183" i="5" s="1"/>
  <c r="E184" i="5"/>
  <c r="H184" i="5" s="1"/>
  <c r="E185" i="5"/>
  <c r="H185" i="5" s="1"/>
  <c r="E186" i="5"/>
  <c r="H186" i="5" s="1"/>
  <c r="E187" i="5"/>
  <c r="H187" i="5" s="1"/>
  <c r="E188" i="5"/>
  <c r="H188" i="5" s="1"/>
  <c r="E189" i="5"/>
  <c r="H189" i="5" s="1"/>
  <c r="E190" i="5"/>
  <c r="H190" i="5" s="1"/>
  <c r="E191" i="5"/>
  <c r="H191" i="5" s="1"/>
  <c r="E192" i="5"/>
  <c r="H192" i="5" s="1"/>
  <c r="E193" i="5"/>
  <c r="H193" i="5" s="1"/>
  <c r="E194" i="5"/>
  <c r="H194" i="5" s="1"/>
  <c r="E195" i="5"/>
  <c r="H195" i="5" s="1"/>
  <c r="E196" i="5"/>
  <c r="H196" i="5" s="1"/>
  <c r="E197" i="5"/>
  <c r="H197" i="5" s="1"/>
  <c r="E198" i="5"/>
  <c r="H198" i="5" s="1"/>
  <c r="E199" i="5"/>
  <c r="H199" i="5" s="1"/>
  <c r="E200" i="5"/>
  <c r="H200" i="5" s="1"/>
  <c r="E201" i="5"/>
  <c r="H201" i="5" s="1"/>
  <c r="E202" i="5"/>
  <c r="H202" i="5" s="1"/>
  <c r="E203" i="5"/>
  <c r="H203" i="5" s="1"/>
  <c r="E204" i="5"/>
  <c r="H204" i="5" s="1"/>
  <c r="E205" i="5"/>
  <c r="H205" i="5" s="1"/>
  <c r="E206" i="5"/>
  <c r="H206" i="5" s="1"/>
  <c r="E207" i="5"/>
  <c r="H207" i="5" s="1"/>
  <c r="E208" i="5"/>
  <c r="H208" i="5" s="1"/>
  <c r="E209" i="5"/>
  <c r="H209" i="5" s="1"/>
  <c r="E210" i="5"/>
  <c r="H210" i="5" s="1"/>
  <c r="E211" i="5"/>
  <c r="H211" i="5" s="1"/>
  <c r="E212" i="5"/>
  <c r="H212" i="5" s="1"/>
  <c r="E213" i="5"/>
  <c r="H213" i="5" s="1"/>
  <c r="E214" i="5"/>
  <c r="H214" i="5" s="1"/>
  <c r="E215" i="5"/>
  <c r="H215" i="5" s="1"/>
  <c r="E216" i="5"/>
  <c r="H216" i="5" s="1"/>
  <c r="E217" i="5"/>
  <c r="H217" i="5" s="1"/>
  <c r="E218" i="5"/>
  <c r="H218" i="5" s="1"/>
  <c r="E219" i="5"/>
  <c r="H219" i="5" s="1"/>
  <c r="E220" i="5"/>
  <c r="H220" i="5" s="1"/>
  <c r="E221" i="5"/>
  <c r="H221" i="5" s="1"/>
  <c r="E222" i="5"/>
  <c r="H222" i="5" s="1"/>
  <c r="E223" i="5"/>
  <c r="H223" i="5" s="1"/>
  <c r="E224" i="5"/>
  <c r="H224" i="5" s="1"/>
  <c r="E225" i="5"/>
  <c r="H225" i="5" s="1"/>
  <c r="E226" i="5"/>
  <c r="H226" i="5" s="1"/>
  <c r="E227" i="5"/>
  <c r="H227" i="5" s="1"/>
  <c r="E228" i="5"/>
  <c r="H228" i="5" s="1"/>
  <c r="E229" i="5"/>
  <c r="H229" i="5" s="1"/>
  <c r="E230" i="5"/>
  <c r="H230" i="5" s="1"/>
  <c r="E231" i="5"/>
  <c r="H231" i="5" s="1"/>
  <c r="E232" i="5"/>
  <c r="H232" i="5" s="1"/>
  <c r="E233" i="5"/>
  <c r="H233" i="5" s="1"/>
  <c r="E234" i="5"/>
  <c r="H234" i="5" s="1"/>
  <c r="E235" i="5"/>
  <c r="H235" i="5" s="1"/>
  <c r="E236" i="5"/>
  <c r="H236" i="5" s="1"/>
  <c r="E237" i="5"/>
  <c r="H237" i="5" s="1"/>
  <c r="E238" i="5"/>
  <c r="H238" i="5" s="1"/>
  <c r="E239" i="5"/>
  <c r="H239" i="5" s="1"/>
  <c r="E240" i="5"/>
  <c r="H240" i="5" s="1"/>
  <c r="E241" i="5"/>
  <c r="H241" i="5" s="1"/>
  <c r="E242" i="5"/>
  <c r="H242" i="5" s="1"/>
  <c r="E243" i="5"/>
  <c r="H243" i="5" s="1"/>
  <c r="E244" i="5"/>
  <c r="H244" i="5" s="1"/>
  <c r="E245" i="5"/>
  <c r="H245" i="5" s="1"/>
  <c r="E246" i="5"/>
  <c r="H246" i="5" s="1"/>
  <c r="E247" i="5"/>
  <c r="H247" i="5" s="1"/>
  <c r="E248" i="5"/>
  <c r="H248" i="5" s="1"/>
  <c r="E249" i="5"/>
  <c r="H249" i="5" s="1"/>
  <c r="E250" i="5"/>
  <c r="H250" i="5" s="1"/>
  <c r="E251" i="5"/>
  <c r="H251" i="5" s="1"/>
  <c r="E252" i="5"/>
  <c r="H252" i="5" s="1"/>
  <c r="E253" i="5"/>
  <c r="H253" i="5" s="1"/>
  <c r="E254" i="5"/>
  <c r="H254" i="5" s="1"/>
  <c r="E255" i="5"/>
  <c r="H255" i="5" s="1"/>
  <c r="E256" i="5"/>
  <c r="H256" i="5" s="1"/>
  <c r="E257" i="5"/>
  <c r="H257" i="5" s="1"/>
  <c r="E258" i="5"/>
  <c r="H258" i="5" s="1"/>
  <c r="E259" i="5"/>
  <c r="H259" i="5" s="1"/>
  <c r="E260" i="5"/>
  <c r="H260" i="5" s="1"/>
  <c r="E261" i="5"/>
  <c r="H261" i="5" s="1"/>
  <c r="E262" i="5"/>
  <c r="H262" i="5" s="1"/>
  <c r="E263" i="5"/>
  <c r="H263" i="5" s="1"/>
  <c r="E264" i="5"/>
  <c r="H264" i="5" s="1"/>
  <c r="E265" i="5"/>
  <c r="H265" i="5" s="1"/>
  <c r="E266" i="5"/>
  <c r="H266" i="5" s="1"/>
  <c r="E267" i="5"/>
  <c r="H267" i="5" s="1"/>
  <c r="E268" i="5"/>
  <c r="H268" i="5" s="1"/>
  <c r="E269" i="5"/>
  <c r="H269" i="5" s="1"/>
  <c r="E270" i="5"/>
  <c r="H270" i="5" s="1"/>
  <c r="E271" i="5"/>
  <c r="H271" i="5" s="1"/>
  <c r="E272" i="5"/>
  <c r="H272" i="5" s="1"/>
  <c r="E273" i="5"/>
  <c r="H273" i="5" s="1"/>
  <c r="E274" i="5"/>
  <c r="H274" i="5" s="1"/>
  <c r="E275" i="5"/>
  <c r="H275" i="5" s="1"/>
  <c r="E276" i="5"/>
  <c r="H276" i="5" s="1"/>
  <c r="E277" i="5"/>
  <c r="H277" i="5" s="1"/>
  <c r="E278" i="5"/>
  <c r="H278" i="5" s="1"/>
  <c r="E279" i="5"/>
  <c r="H279" i="5" s="1"/>
  <c r="E280" i="5"/>
  <c r="H280" i="5" s="1"/>
  <c r="E281" i="5"/>
  <c r="H281" i="5" s="1"/>
  <c r="E282" i="5"/>
  <c r="H282" i="5" s="1"/>
  <c r="E283" i="5"/>
  <c r="H283" i="5" s="1"/>
  <c r="E284" i="5"/>
  <c r="H284" i="5" s="1"/>
  <c r="E285" i="5"/>
  <c r="H285" i="5" s="1"/>
  <c r="E286" i="5"/>
  <c r="H286" i="5" s="1"/>
  <c r="E287" i="5"/>
  <c r="H287" i="5" s="1"/>
  <c r="E288" i="5"/>
  <c r="H288" i="5" s="1"/>
  <c r="E289" i="5"/>
  <c r="H289" i="5" s="1"/>
  <c r="E290" i="5"/>
  <c r="H290" i="5" s="1"/>
  <c r="E291" i="5"/>
  <c r="H291" i="5" s="1"/>
  <c r="E292" i="5"/>
  <c r="H292" i="5" s="1"/>
  <c r="E293" i="5"/>
  <c r="H293" i="5" s="1"/>
  <c r="E294" i="5"/>
  <c r="H294" i="5" s="1"/>
  <c r="E295" i="5"/>
  <c r="H295" i="5" s="1"/>
  <c r="E296" i="5"/>
  <c r="H296" i="5" s="1"/>
  <c r="E297" i="5"/>
  <c r="H297" i="5" s="1"/>
  <c r="E298" i="5"/>
  <c r="H298" i="5" s="1"/>
  <c r="E299" i="5"/>
  <c r="H299" i="5" s="1"/>
  <c r="E300" i="5"/>
  <c r="H300" i="5" s="1"/>
  <c r="E301" i="5"/>
  <c r="H301" i="5" s="1"/>
  <c r="E302" i="5"/>
  <c r="H302" i="5" s="1"/>
  <c r="E303" i="5"/>
  <c r="H303" i="5" s="1"/>
  <c r="E304" i="5"/>
  <c r="H304" i="5" s="1"/>
  <c r="E305" i="5"/>
  <c r="H305" i="5" s="1"/>
  <c r="E306" i="5"/>
  <c r="H306" i="5" s="1"/>
  <c r="E307" i="5"/>
  <c r="H307" i="5" s="1"/>
  <c r="E308" i="5"/>
  <c r="H308" i="5" s="1"/>
  <c r="E309" i="5"/>
  <c r="H309" i="5" s="1"/>
  <c r="E310" i="5"/>
  <c r="H310" i="5" s="1"/>
  <c r="E311" i="5"/>
  <c r="H311" i="5" s="1"/>
  <c r="E312" i="5"/>
  <c r="H312" i="5" s="1"/>
  <c r="E313" i="5"/>
  <c r="H313" i="5" s="1"/>
  <c r="E314" i="5"/>
  <c r="H314" i="5" s="1"/>
  <c r="E315" i="5"/>
  <c r="H315" i="5" s="1"/>
  <c r="E316" i="5"/>
  <c r="H316" i="5" s="1"/>
  <c r="E317" i="5"/>
  <c r="H317" i="5" s="1"/>
  <c r="E318" i="5"/>
  <c r="H318" i="5" s="1"/>
  <c r="E319" i="5"/>
  <c r="H319" i="5" s="1"/>
  <c r="E320" i="5"/>
  <c r="H320" i="5" s="1"/>
  <c r="E321" i="5"/>
  <c r="H321" i="5" s="1"/>
  <c r="E322" i="5"/>
  <c r="H322" i="5" s="1"/>
  <c r="E323" i="5"/>
  <c r="H323" i="5" s="1"/>
  <c r="E324" i="5"/>
  <c r="H324" i="5" s="1"/>
  <c r="E325" i="5"/>
  <c r="H325" i="5" s="1"/>
  <c r="E326" i="5"/>
  <c r="H326" i="5" s="1"/>
  <c r="E327" i="5"/>
  <c r="H327" i="5" s="1"/>
  <c r="E328" i="5"/>
  <c r="H328" i="5" s="1"/>
  <c r="E329" i="5"/>
  <c r="H329" i="5" s="1"/>
  <c r="E330" i="5"/>
  <c r="H330" i="5" s="1"/>
  <c r="E331" i="5"/>
  <c r="H331" i="5" s="1"/>
  <c r="E332" i="5"/>
  <c r="H332" i="5" s="1"/>
  <c r="E333" i="5"/>
  <c r="H333" i="5" s="1"/>
  <c r="E334" i="5"/>
  <c r="H334" i="5" s="1"/>
  <c r="E335" i="5"/>
  <c r="H335" i="5" s="1"/>
  <c r="E336" i="5"/>
  <c r="H336" i="5" s="1"/>
  <c r="E337" i="5"/>
  <c r="H337" i="5" s="1"/>
  <c r="E338" i="5"/>
  <c r="H338" i="5" s="1"/>
  <c r="E339" i="5"/>
  <c r="H339" i="5" s="1"/>
  <c r="E340" i="5"/>
  <c r="H340" i="5" s="1"/>
  <c r="E341" i="5"/>
  <c r="H341" i="5" s="1"/>
  <c r="E342" i="5"/>
  <c r="H342" i="5" s="1"/>
  <c r="E343" i="5"/>
  <c r="H343" i="5" s="1"/>
  <c r="E344" i="5"/>
  <c r="H344" i="5" s="1"/>
  <c r="E345" i="5"/>
  <c r="H345" i="5" s="1"/>
  <c r="E346" i="5"/>
  <c r="H346" i="5" s="1"/>
  <c r="E347" i="5"/>
  <c r="H347" i="5" s="1"/>
  <c r="E348" i="5"/>
  <c r="H348" i="5" s="1"/>
  <c r="E349" i="5"/>
  <c r="H349" i="5" s="1"/>
  <c r="E350" i="5"/>
  <c r="H350" i="5" s="1"/>
  <c r="E351" i="5"/>
  <c r="H351" i="5" s="1"/>
  <c r="E352" i="5"/>
  <c r="H352" i="5" s="1"/>
  <c r="E353" i="5"/>
  <c r="H353" i="5" s="1"/>
  <c r="E354" i="5"/>
  <c r="H354" i="5" s="1"/>
  <c r="E355" i="5"/>
  <c r="H355" i="5" s="1"/>
  <c r="E356" i="5"/>
  <c r="H356" i="5" s="1"/>
  <c r="E357" i="5"/>
  <c r="H357" i="5" s="1"/>
  <c r="E358" i="5"/>
  <c r="H358" i="5" s="1"/>
  <c r="E359" i="5"/>
  <c r="H359" i="5" s="1"/>
  <c r="E360" i="5"/>
  <c r="H360" i="5" s="1"/>
  <c r="E361" i="5"/>
  <c r="H361" i="5" s="1"/>
  <c r="E362" i="5"/>
  <c r="H362" i="5" s="1"/>
  <c r="E363" i="5"/>
  <c r="H363" i="5" s="1"/>
  <c r="E364" i="5"/>
  <c r="H364" i="5" s="1"/>
  <c r="E365" i="5"/>
  <c r="H365" i="5" s="1"/>
  <c r="E366" i="5"/>
  <c r="H366" i="5" s="1"/>
  <c r="E367" i="5"/>
  <c r="H367" i="5" s="1"/>
  <c r="E368" i="5"/>
  <c r="H368" i="5" s="1"/>
  <c r="E369" i="5"/>
  <c r="H369" i="5" s="1"/>
  <c r="E370" i="5"/>
  <c r="H370" i="5" s="1"/>
  <c r="E371" i="5"/>
  <c r="H371" i="5" s="1"/>
  <c r="E372" i="5"/>
  <c r="H372" i="5" s="1"/>
  <c r="E373" i="5"/>
  <c r="H373" i="5" s="1"/>
  <c r="E374" i="5"/>
  <c r="H374" i="5" s="1"/>
  <c r="E375" i="5"/>
  <c r="H375" i="5" s="1"/>
  <c r="E376" i="5"/>
  <c r="H376" i="5" s="1"/>
  <c r="E377" i="5"/>
  <c r="H377" i="5" s="1"/>
  <c r="E378" i="5"/>
  <c r="H378" i="5" s="1"/>
  <c r="E379" i="5"/>
  <c r="H379" i="5" s="1"/>
  <c r="E380" i="5"/>
  <c r="H380" i="5" s="1"/>
  <c r="E381" i="5"/>
  <c r="H381" i="5" s="1"/>
  <c r="E382" i="5"/>
  <c r="H382" i="5" s="1"/>
  <c r="E383" i="5"/>
  <c r="H383" i="5" s="1"/>
  <c r="E384" i="5"/>
  <c r="H384" i="5" s="1"/>
  <c r="E385" i="5"/>
  <c r="H385" i="5" s="1"/>
  <c r="E386" i="5"/>
  <c r="H386" i="5" s="1"/>
  <c r="E387" i="5"/>
  <c r="H387" i="5" s="1"/>
  <c r="E388" i="5"/>
  <c r="H388" i="5" s="1"/>
  <c r="E389" i="5"/>
  <c r="H389" i="5" s="1"/>
  <c r="E390" i="5"/>
  <c r="H390" i="5" s="1"/>
  <c r="E391" i="5"/>
  <c r="H391" i="5" s="1"/>
  <c r="E392" i="5"/>
  <c r="H392" i="5" s="1"/>
  <c r="E393" i="5"/>
  <c r="H393" i="5" s="1"/>
  <c r="E394" i="5"/>
  <c r="H394" i="5" s="1"/>
  <c r="E395" i="5"/>
  <c r="H395" i="5" s="1"/>
  <c r="E396" i="5"/>
  <c r="H396" i="5" s="1"/>
  <c r="E397" i="5"/>
  <c r="H397" i="5" s="1"/>
  <c r="E398" i="5"/>
  <c r="H398" i="5" s="1"/>
  <c r="E399" i="5"/>
  <c r="H399" i="5" s="1"/>
  <c r="E400" i="5"/>
  <c r="H400" i="5" s="1"/>
  <c r="E401" i="5"/>
  <c r="H401" i="5" s="1"/>
  <c r="E402" i="5"/>
  <c r="H402" i="5" s="1"/>
  <c r="E403" i="5"/>
  <c r="H403" i="5" s="1"/>
  <c r="E404" i="5"/>
  <c r="H404" i="5" s="1"/>
  <c r="E405" i="5"/>
  <c r="H405" i="5" s="1"/>
  <c r="E406" i="5"/>
  <c r="H406" i="5" s="1"/>
  <c r="E407" i="5"/>
  <c r="H407" i="5" s="1"/>
  <c r="E408" i="5"/>
  <c r="H408" i="5" s="1"/>
  <c r="E409" i="5"/>
  <c r="H409" i="5" s="1"/>
  <c r="E410" i="5"/>
  <c r="H410" i="5" s="1"/>
  <c r="E411" i="5"/>
  <c r="H411" i="5" s="1"/>
  <c r="E412" i="5"/>
  <c r="H412" i="5" s="1"/>
  <c r="E413" i="5"/>
  <c r="H413" i="5" s="1"/>
  <c r="E414" i="5"/>
  <c r="H414" i="5" s="1"/>
  <c r="E415" i="5"/>
  <c r="H415" i="5" s="1"/>
  <c r="E416" i="5"/>
  <c r="H416" i="5" s="1"/>
  <c r="E417" i="5"/>
  <c r="H417" i="5" s="1"/>
  <c r="E418" i="5"/>
  <c r="H418" i="5" s="1"/>
  <c r="E419" i="5"/>
  <c r="H419" i="5" s="1"/>
  <c r="E420" i="5"/>
  <c r="H420" i="5" s="1"/>
  <c r="E421" i="5"/>
  <c r="H421" i="5" s="1"/>
  <c r="E422" i="5"/>
  <c r="H422" i="5" s="1"/>
  <c r="E423" i="5"/>
  <c r="H423" i="5" s="1"/>
  <c r="E424" i="5"/>
  <c r="H424" i="5" s="1"/>
  <c r="E425" i="5"/>
  <c r="H425" i="5" s="1"/>
  <c r="E426" i="5"/>
  <c r="H426" i="5" s="1"/>
  <c r="E427" i="5"/>
  <c r="H427" i="5" s="1"/>
  <c r="E428" i="5"/>
  <c r="H428" i="5" s="1"/>
  <c r="E429" i="5"/>
  <c r="H429" i="5" s="1"/>
  <c r="E430" i="5"/>
  <c r="H430" i="5" s="1"/>
  <c r="E431" i="5"/>
  <c r="H431" i="5" s="1"/>
  <c r="E432" i="5"/>
  <c r="H432" i="5" s="1"/>
  <c r="E433" i="5"/>
  <c r="H433" i="5" s="1"/>
  <c r="E434" i="5"/>
  <c r="H434" i="5" s="1"/>
  <c r="E435" i="5"/>
  <c r="H435" i="5" s="1"/>
  <c r="E436" i="5"/>
  <c r="H436" i="5" s="1"/>
  <c r="E437" i="5"/>
  <c r="H437" i="5" s="1"/>
  <c r="E438" i="5"/>
  <c r="H438" i="5" s="1"/>
  <c r="E439" i="5"/>
  <c r="H439" i="5" s="1"/>
  <c r="E440" i="5"/>
  <c r="H440" i="5" s="1"/>
  <c r="E441" i="5"/>
  <c r="H441" i="5" s="1"/>
  <c r="E442" i="5"/>
  <c r="H442" i="5" s="1"/>
  <c r="E443" i="5"/>
  <c r="H443" i="5" s="1"/>
  <c r="E444" i="5"/>
  <c r="H444" i="5" s="1"/>
  <c r="E445" i="5"/>
  <c r="H445" i="5" s="1"/>
  <c r="E446" i="5"/>
  <c r="H446" i="5" s="1"/>
  <c r="E447" i="5"/>
  <c r="H447" i="5" s="1"/>
  <c r="E448" i="5"/>
  <c r="H448" i="5" s="1"/>
  <c r="E449" i="5"/>
  <c r="H449" i="5" s="1"/>
  <c r="E450" i="5"/>
  <c r="H450" i="5" s="1"/>
  <c r="E451" i="5"/>
  <c r="H451" i="5" s="1"/>
  <c r="E452" i="5"/>
  <c r="H452" i="5" s="1"/>
  <c r="E453" i="5"/>
  <c r="H453" i="5" s="1"/>
  <c r="E454" i="5"/>
  <c r="H454" i="5" s="1"/>
  <c r="E455" i="5"/>
  <c r="H455" i="5" s="1"/>
  <c r="E456" i="5"/>
  <c r="H456" i="5" s="1"/>
  <c r="E457" i="5"/>
  <c r="H457" i="5" s="1"/>
  <c r="E458" i="5"/>
  <c r="H458" i="5" s="1"/>
  <c r="E459" i="5"/>
  <c r="H459" i="5" s="1"/>
  <c r="E460" i="5"/>
  <c r="H460" i="5" s="1"/>
  <c r="E461" i="5"/>
  <c r="H461" i="5" s="1"/>
  <c r="E462" i="5"/>
  <c r="H462" i="5" s="1"/>
  <c r="E463" i="5"/>
  <c r="H463" i="5" s="1"/>
  <c r="E464" i="5"/>
  <c r="H464" i="5" s="1"/>
  <c r="E465" i="5"/>
  <c r="H465" i="5" s="1"/>
  <c r="E466" i="5"/>
  <c r="H466" i="5" s="1"/>
  <c r="E467" i="5"/>
  <c r="H467" i="5" s="1"/>
  <c r="E468" i="5"/>
  <c r="H468" i="5" s="1"/>
  <c r="E469" i="5"/>
  <c r="H469" i="5" s="1"/>
  <c r="E470" i="5"/>
  <c r="H470" i="5" s="1"/>
  <c r="E471" i="5"/>
  <c r="H471" i="5" s="1"/>
  <c r="E472" i="5"/>
  <c r="H472" i="5" s="1"/>
  <c r="E473" i="5"/>
  <c r="H473" i="5" s="1"/>
  <c r="E474" i="5"/>
  <c r="H474" i="5" s="1"/>
  <c r="E475" i="5"/>
  <c r="H475" i="5" s="1"/>
  <c r="E476" i="5"/>
  <c r="H476" i="5" s="1"/>
  <c r="E477" i="5"/>
  <c r="H477" i="5" s="1"/>
  <c r="E478" i="5"/>
  <c r="H478" i="5" s="1"/>
  <c r="E479" i="5"/>
  <c r="H479" i="5" s="1"/>
  <c r="E480" i="5"/>
  <c r="H480" i="5" s="1"/>
  <c r="E481" i="5"/>
  <c r="H481" i="5" s="1"/>
  <c r="E482" i="5"/>
  <c r="H482" i="5" s="1"/>
  <c r="E483" i="5"/>
  <c r="H483" i="5" s="1"/>
  <c r="E484" i="5"/>
  <c r="H484" i="5" s="1"/>
  <c r="E485" i="5"/>
  <c r="H485" i="5" s="1"/>
  <c r="E486" i="5"/>
  <c r="H486" i="5" s="1"/>
  <c r="E487" i="5"/>
  <c r="H487" i="5" s="1"/>
  <c r="E488" i="5"/>
  <c r="H488" i="5" s="1"/>
  <c r="E489" i="5"/>
  <c r="H489" i="5" s="1"/>
  <c r="E490" i="5"/>
  <c r="H490" i="5" s="1"/>
  <c r="E491" i="5"/>
  <c r="H491" i="5" s="1"/>
  <c r="E492" i="5"/>
  <c r="H492" i="5" s="1"/>
  <c r="E493" i="5"/>
  <c r="H493" i="5" s="1"/>
  <c r="E494" i="5"/>
  <c r="H494" i="5" s="1"/>
  <c r="E495" i="5"/>
  <c r="H495" i="5" s="1"/>
  <c r="E496" i="5"/>
  <c r="H496" i="5" s="1"/>
  <c r="E497" i="5"/>
  <c r="H497" i="5" s="1"/>
  <c r="E498" i="5"/>
  <c r="H498" i="5" s="1"/>
  <c r="E499" i="5"/>
  <c r="H499" i="5" s="1"/>
  <c r="E500" i="5"/>
  <c r="H500" i="5" s="1"/>
  <c r="E501" i="5"/>
  <c r="H501" i="5" s="1"/>
  <c r="E502" i="5"/>
  <c r="H502" i="5" s="1"/>
  <c r="E503" i="5"/>
  <c r="H503" i="5" s="1"/>
  <c r="E504" i="5"/>
  <c r="H504" i="5" s="1"/>
  <c r="E505" i="5"/>
  <c r="H505" i="5" s="1"/>
  <c r="E506" i="5"/>
  <c r="H506" i="5" s="1"/>
  <c r="E507" i="5"/>
  <c r="H507" i="5" s="1"/>
  <c r="E508" i="5"/>
  <c r="H508" i="5" s="1"/>
  <c r="E509" i="5"/>
  <c r="H509" i="5" s="1"/>
  <c r="E510" i="5"/>
  <c r="H510" i="5" s="1"/>
  <c r="E511" i="5"/>
  <c r="H511" i="5" s="1"/>
  <c r="E512" i="5"/>
  <c r="H512" i="5" s="1"/>
  <c r="E513" i="5"/>
  <c r="H513" i="5" s="1"/>
  <c r="E514" i="5"/>
  <c r="H514" i="5" s="1"/>
  <c r="E515" i="5"/>
  <c r="H515" i="5" s="1"/>
  <c r="E516" i="5"/>
  <c r="H516" i="5" s="1"/>
  <c r="E517" i="5"/>
  <c r="H517" i="5" s="1"/>
  <c r="E518" i="5"/>
  <c r="H518" i="5" s="1"/>
  <c r="E519" i="5"/>
  <c r="H519" i="5" s="1"/>
  <c r="E520" i="5"/>
  <c r="H520" i="5" s="1"/>
  <c r="E521" i="5"/>
  <c r="H521" i="5" s="1"/>
  <c r="E522" i="5"/>
  <c r="H522" i="5" s="1"/>
  <c r="E523" i="5"/>
  <c r="H523" i="5" s="1"/>
  <c r="E524" i="5"/>
  <c r="H524" i="5" s="1"/>
  <c r="E525" i="5"/>
  <c r="H525" i="5" s="1"/>
  <c r="E526" i="5"/>
  <c r="H526" i="5" s="1"/>
  <c r="E527" i="5"/>
  <c r="H527" i="5" s="1"/>
  <c r="E528" i="5"/>
  <c r="H528" i="5" s="1"/>
  <c r="E529" i="5"/>
  <c r="H529" i="5" s="1"/>
  <c r="E530" i="5"/>
  <c r="H530" i="5" s="1"/>
  <c r="E531" i="5"/>
  <c r="H531" i="5" s="1"/>
  <c r="E532" i="5"/>
  <c r="H532" i="5" s="1"/>
  <c r="E533" i="5"/>
  <c r="H533" i="5" s="1"/>
  <c r="E534" i="5"/>
  <c r="H534" i="5" s="1"/>
  <c r="E535" i="5"/>
  <c r="H535" i="5" s="1"/>
  <c r="E536" i="5"/>
  <c r="H536" i="5" s="1"/>
  <c r="E537" i="5"/>
  <c r="H537" i="5" s="1"/>
  <c r="E538" i="5"/>
  <c r="H538" i="5" s="1"/>
  <c r="E539" i="5"/>
  <c r="H539" i="5" s="1"/>
  <c r="E540" i="5"/>
  <c r="H540" i="5" s="1"/>
  <c r="E541" i="5"/>
  <c r="H541" i="5" s="1"/>
  <c r="E542" i="5"/>
  <c r="H542" i="5" s="1"/>
  <c r="E543" i="5"/>
  <c r="H543" i="5" s="1"/>
  <c r="E544" i="5"/>
  <c r="H544" i="5" s="1"/>
  <c r="E545" i="5"/>
  <c r="H545" i="5" s="1"/>
  <c r="E546" i="5"/>
  <c r="H546" i="5" s="1"/>
  <c r="E547" i="5"/>
  <c r="H547" i="5" s="1"/>
  <c r="E548" i="5"/>
  <c r="H548" i="5" s="1"/>
  <c r="E549" i="5"/>
  <c r="H549" i="5" s="1"/>
  <c r="E550" i="5"/>
  <c r="H550" i="5" s="1"/>
  <c r="E551" i="5"/>
  <c r="H551" i="5" s="1"/>
  <c r="E552" i="5"/>
  <c r="H552" i="5" s="1"/>
  <c r="E553" i="5"/>
  <c r="H553" i="5" s="1"/>
  <c r="E554" i="5"/>
  <c r="H554" i="5" s="1"/>
  <c r="E555" i="5"/>
  <c r="H555" i="5" s="1"/>
  <c r="E556" i="5"/>
  <c r="H556" i="5" s="1"/>
  <c r="E557" i="5"/>
  <c r="H557" i="5" s="1"/>
  <c r="E558" i="5"/>
  <c r="H558" i="5" s="1"/>
  <c r="E559" i="5"/>
  <c r="H559" i="5" s="1"/>
  <c r="E560" i="5"/>
  <c r="H560" i="5" s="1"/>
  <c r="E561" i="5"/>
  <c r="H561" i="5" s="1"/>
  <c r="E562" i="5"/>
  <c r="H562" i="5" s="1"/>
  <c r="E563" i="5"/>
  <c r="H563" i="5" s="1"/>
  <c r="E564" i="5"/>
  <c r="H564" i="5" s="1"/>
  <c r="E565" i="5"/>
  <c r="H565" i="5" s="1"/>
  <c r="E566" i="5"/>
  <c r="H566" i="5" s="1"/>
  <c r="E567" i="5"/>
  <c r="H567" i="5" s="1"/>
  <c r="E568" i="5"/>
  <c r="H568" i="5" s="1"/>
  <c r="E569" i="5"/>
  <c r="H569" i="5" s="1"/>
  <c r="E570" i="5"/>
  <c r="H570" i="5" s="1"/>
  <c r="E571" i="5"/>
  <c r="H571" i="5" s="1"/>
  <c r="E572" i="5"/>
  <c r="H572" i="5" s="1"/>
  <c r="E573" i="5"/>
  <c r="H573" i="5" s="1"/>
  <c r="E574" i="5"/>
  <c r="H574" i="5" s="1"/>
  <c r="E575" i="5"/>
  <c r="H575" i="5" s="1"/>
  <c r="E576" i="5"/>
  <c r="H576" i="5" s="1"/>
  <c r="E577" i="5"/>
  <c r="H577" i="5" s="1"/>
  <c r="E578" i="5"/>
  <c r="H578" i="5" s="1"/>
  <c r="E579" i="5"/>
  <c r="H579" i="5" s="1"/>
  <c r="E580" i="5"/>
  <c r="H580" i="5" s="1"/>
  <c r="E581" i="5"/>
  <c r="H581" i="5" s="1"/>
  <c r="E582" i="5"/>
  <c r="H582" i="5" s="1"/>
  <c r="E583" i="5"/>
  <c r="H583" i="5" s="1"/>
  <c r="E584" i="5"/>
  <c r="H584" i="5" s="1"/>
  <c r="E585" i="5"/>
  <c r="H585" i="5" s="1"/>
  <c r="E586" i="5"/>
  <c r="H586" i="5" s="1"/>
  <c r="E587" i="5"/>
  <c r="H587" i="5" s="1"/>
  <c r="E588" i="5"/>
  <c r="H588" i="5" s="1"/>
  <c r="E589" i="5"/>
  <c r="H589" i="5" s="1"/>
  <c r="E590" i="5"/>
  <c r="H590" i="5" s="1"/>
  <c r="E591" i="5"/>
  <c r="H591" i="5" s="1"/>
  <c r="E592" i="5"/>
  <c r="H592" i="5" s="1"/>
  <c r="E593" i="5"/>
  <c r="H593" i="5" s="1"/>
  <c r="E594" i="5"/>
  <c r="H594" i="5" s="1"/>
  <c r="E595" i="5"/>
  <c r="H595" i="5" s="1"/>
  <c r="E596" i="5"/>
  <c r="H596" i="5" s="1"/>
  <c r="E597" i="5"/>
  <c r="H597" i="5" s="1"/>
  <c r="E598" i="5"/>
  <c r="H598" i="5" s="1"/>
  <c r="E599" i="5"/>
  <c r="H599" i="5" s="1"/>
  <c r="E600" i="5"/>
  <c r="H600" i="5" s="1"/>
  <c r="E601" i="5"/>
  <c r="H601" i="5" s="1"/>
  <c r="E602" i="5"/>
  <c r="H602" i="5" s="1"/>
  <c r="E603" i="5"/>
  <c r="H603" i="5" s="1"/>
  <c r="E604" i="5"/>
  <c r="H604" i="5" s="1"/>
  <c r="E605" i="5"/>
  <c r="H605" i="5" s="1"/>
  <c r="E606" i="5"/>
  <c r="H606" i="5" s="1"/>
  <c r="E607" i="5"/>
  <c r="H607" i="5" s="1"/>
  <c r="E608" i="5"/>
  <c r="H608" i="5" s="1"/>
  <c r="E609" i="5"/>
  <c r="H609" i="5" s="1"/>
  <c r="E610" i="5"/>
  <c r="H610" i="5" s="1"/>
  <c r="E611" i="5"/>
  <c r="H611" i="5" s="1"/>
  <c r="E612" i="5"/>
  <c r="H612" i="5" s="1"/>
  <c r="E613" i="5"/>
  <c r="H613" i="5" s="1"/>
  <c r="E614" i="5"/>
  <c r="H614" i="5" s="1"/>
  <c r="E615" i="5"/>
  <c r="H615" i="5" s="1"/>
  <c r="E616" i="5"/>
  <c r="H616" i="5" s="1"/>
  <c r="E617" i="5"/>
  <c r="H617" i="5" s="1"/>
  <c r="E618" i="5"/>
  <c r="H618" i="5" s="1"/>
  <c r="E619" i="5"/>
  <c r="H619" i="5" s="1"/>
  <c r="E620" i="5"/>
  <c r="H620" i="5" s="1"/>
  <c r="E621" i="5"/>
  <c r="H621" i="5" s="1"/>
  <c r="E622" i="5"/>
  <c r="H622" i="5" s="1"/>
  <c r="E623" i="5"/>
  <c r="H623" i="5" s="1"/>
  <c r="E624" i="5"/>
  <c r="H624" i="5" s="1"/>
  <c r="E625" i="5"/>
  <c r="H625" i="5" s="1"/>
  <c r="E626" i="5"/>
  <c r="H626" i="5" s="1"/>
  <c r="E627" i="5"/>
  <c r="H627" i="5" s="1"/>
  <c r="E628" i="5"/>
  <c r="H628" i="5" s="1"/>
  <c r="E629" i="5"/>
  <c r="H629" i="5" s="1"/>
  <c r="E630" i="5"/>
  <c r="H630" i="5" s="1"/>
  <c r="E631" i="5"/>
  <c r="H631" i="5" s="1"/>
  <c r="E632" i="5"/>
  <c r="H632" i="5" s="1"/>
  <c r="E633" i="5"/>
  <c r="H633" i="5" s="1"/>
  <c r="E634" i="5"/>
  <c r="H634" i="5" s="1"/>
  <c r="E635" i="5"/>
  <c r="H635" i="5" s="1"/>
  <c r="E636" i="5"/>
  <c r="H636" i="5" s="1"/>
  <c r="E637" i="5"/>
  <c r="H637" i="5" s="1"/>
  <c r="E638" i="5"/>
  <c r="H638" i="5" s="1"/>
  <c r="E639" i="5"/>
  <c r="H639" i="5" s="1"/>
  <c r="E640" i="5"/>
  <c r="H640" i="5" s="1"/>
  <c r="E641" i="5"/>
  <c r="H641" i="5" s="1"/>
  <c r="E642" i="5"/>
  <c r="H642" i="5" s="1"/>
  <c r="E643" i="5"/>
  <c r="H643" i="5" s="1"/>
  <c r="E644" i="5"/>
  <c r="H644" i="5" s="1"/>
  <c r="E645" i="5"/>
  <c r="H645" i="5" s="1"/>
  <c r="E646" i="5"/>
  <c r="H646" i="5" s="1"/>
  <c r="E647" i="5"/>
  <c r="H647" i="5" s="1"/>
  <c r="E648" i="5"/>
  <c r="H648" i="5" s="1"/>
  <c r="E649" i="5"/>
  <c r="H649" i="5" s="1"/>
  <c r="E650" i="5"/>
  <c r="H650" i="5" s="1"/>
  <c r="E651" i="5"/>
  <c r="H651" i="5" s="1"/>
  <c r="E652" i="5"/>
  <c r="H652" i="5" s="1"/>
  <c r="E653" i="5"/>
  <c r="H653" i="5" s="1"/>
  <c r="E654" i="5"/>
  <c r="H654" i="5" s="1"/>
  <c r="E655" i="5"/>
  <c r="H655" i="5" s="1"/>
  <c r="E656" i="5"/>
  <c r="H656" i="5" s="1"/>
  <c r="E657" i="5"/>
  <c r="H657" i="5" s="1"/>
  <c r="E658" i="5"/>
  <c r="H658" i="5" s="1"/>
  <c r="E659" i="5"/>
  <c r="H659" i="5" s="1"/>
  <c r="E660" i="5"/>
  <c r="H660" i="5" s="1"/>
  <c r="E661" i="5"/>
  <c r="H661" i="5" s="1"/>
  <c r="E662" i="5"/>
  <c r="H662" i="5" s="1"/>
  <c r="E663" i="5"/>
  <c r="H663" i="5" s="1"/>
  <c r="E664" i="5"/>
  <c r="H664" i="5" s="1"/>
  <c r="E665" i="5"/>
  <c r="H665" i="5" s="1"/>
  <c r="E666" i="5"/>
  <c r="H666" i="5" s="1"/>
  <c r="E667" i="5"/>
  <c r="H667" i="5" s="1"/>
  <c r="E668" i="5"/>
  <c r="H668" i="5" s="1"/>
  <c r="E669" i="5"/>
  <c r="H669" i="5" s="1"/>
  <c r="E670" i="5"/>
  <c r="H670" i="5" s="1"/>
  <c r="E671" i="5"/>
  <c r="H671" i="5" s="1"/>
  <c r="E672" i="5"/>
  <c r="H672" i="5" s="1"/>
  <c r="E673" i="5"/>
  <c r="H673" i="5" s="1"/>
  <c r="E674" i="5"/>
  <c r="H674" i="5" s="1"/>
  <c r="E675" i="5"/>
  <c r="H675" i="5" s="1"/>
  <c r="E676" i="5"/>
  <c r="H676" i="5" s="1"/>
  <c r="E677" i="5"/>
  <c r="H677" i="5" s="1"/>
  <c r="E678" i="5"/>
  <c r="H678" i="5" s="1"/>
  <c r="E679" i="5"/>
  <c r="H679" i="5" s="1"/>
  <c r="E680" i="5"/>
  <c r="H680" i="5" s="1"/>
  <c r="E681" i="5"/>
  <c r="H681" i="5" s="1"/>
  <c r="E682" i="5"/>
  <c r="H682" i="5" s="1"/>
  <c r="E683" i="5"/>
  <c r="H683" i="5" s="1"/>
  <c r="E684" i="5"/>
  <c r="H684" i="5" s="1"/>
  <c r="E685" i="5"/>
  <c r="H685" i="5" s="1"/>
  <c r="E686" i="5"/>
  <c r="H686" i="5" s="1"/>
  <c r="E687" i="5"/>
  <c r="H687" i="5" s="1"/>
  <c r="E688" i="5"/>
  <c r="H688" i="5" s="1"/>
  <c r="E689" i="5"/>
  <c r="H689" i="5" s="1"/>
  <c r="E690" i="5"/>
  <c r="H690" i="5" s="1"/>
  <c r="E691" i="5"/>
  <c r="H691" i="5" s="1"/>
  <c r="E692" i="5"/>
  <c r="H692" i="5" s="1"/>
  <c r="E693" i="5"/>
  <c r="H693" i="5" s="1"/>
  <c r="E694" i="5"/>
  <c r="H694" i="5" s="1"/>
  <c r="E695" i="5"/>
  <c r="H695" i="5" s="1"/>
  <c r="E696" i="5"/>
  <c r="H696" i="5" s="1"/>
  <c r="E697" i="5"/>
  <c r="H697" i="5" s="1"/>
  <c r="E698" i="5"/>
  <c r="H698" i="5" s="1"/>
  <c r="E699" i="5"/>
  <c r="H699" i="5" s="1"/>
  <c r="E700" i="5"/>
  <c r="H700" i="5" s="1"/>
  <c r="E701" i="5"/>
  <c r="H701" i="5" s="1"/>
  <c r="E702" i="5"/>
  <c r="H702" i="5" s="1"/>
  <c r="E703" i="5"/>
  <c r="H703" i="5" s="1"/>
  <c r="E704" i="5"/>
  <c r="H704" i="5" s="1"/>
  <c r="E705" i="5"/>
  <c r="H705" i="5" s="1"/>
  <c r="E706" i="5"/>
  <c r="H706" i="5" s="1"/>
  <c r="E707" i="5"/>
  <c r="H707" i="5" s="1"/>
  <c r="E708" i="5"/>
  <c r="H708" i="5" s="1"/>
  <c r="E709" i="5"/>
  <c r="H709" i="5" s="1"/>
  <c r="E710" i="5"/>
  <c r="H710" i="5" s="1"/>
  <c r="E711" i="5"/>
  <c r="H711" i="5" s="1"/>
  <c r="E712" i="5"/>
  <c r="H712" i="5" s="1"/>
  <c r="E713" i="5"/>
  <c r="H713" i="5" s="1"/>
  <c r="E714" i="5"/>
  <c r="H714" i="5" s="1"/>
  <c r="E715" i="5"/>
  <c r="H715" i="5" s="1"/>
  <c r="E716" i="5"/>
  <c r="H716" i="5" s="1"/>
  <c r="E717" i="5"/>
  <c r="H717" i="5" s="1"/>
  <c r="E718" i="5"/>
  <c r="H718" i="5" s="1"/>
  <c r="E719" i="5"/>
  <c r="H719" i="5" s="1"/>
  <c r="E720" i="5"/>
  <c r="H720" i="5" s="1"/>
  <c r="E721" i="5"/>
  <c r="H721" i="5" s="1"/>
  <c r="E722" i="5"/>
  <c r="H722" i="5" s="1"/>
  <c r="E723" i="5"/>
  <c r="H723" i="5" s="1"/>
  <c r="E724" i="5"/>
  <c r="H724" i="5" s="1"/>
  <c r="E725" i="5"/>
  <c r="H725" i="5" s="1"/>
  <c r="E726" i="5"/>
  <c r="H726" i="5" s="1"/>
  <c r="E727" i="5"/>
  <c r="H727" i="5" s="1"/>
  <c r="E728" i="5"/>
  <c r="H728" i="5" s="1"/>
  <c r="E729" i="5"/>
  <c r="H729" i="5" s="1"/>
  <c r="E730" i="5"/>
  <c r="H730" i="5" s="1"/>
  <c r="E731" i="5"/>
  <c r="H731" i="5" s="1"/>
  <c r="E732" i="5"/>
  <c r="H732" i="5" s="1"/>
  <c r="E733" i="5"/>
  <c r="H733" i="5" s="1"/>
  <c r="E734" i="5"/>
  <c r="H734" i="5" s="1"/>
  <c r="E735" i="5"/>
  <c r="H735" i="5" s="1"/>
  <c r="E736" i="5"/>
  <c r="H736" i="5" s="1"/>
  <c r="E737" i="5"/>
  <c r="H737" i="5" s="1"/>
  <c r="E738" i="5"/>
  <c r="H738" i="5" s="1"/>
  <c r="E739" i="5"/>
  <c r="H739" i="5" s="1"/>
  <c r="E740" i="5"/>
  <c r="H740" i="5" s="1"/>
  <c r="E741" i="5"/>
  <c r="H741" i="5" s="1"/>
  <c r="E742" i="5"/>
  <c r="H742" i="5" s="1"/>
  <c r="E743" i="5"/>
  <c r="H743" i="5" s="1"/>
  <c r="E744" i="5"/>
  <c r="H744" i="5" s="1"/>
  <c r="E745" i="5"/>
  <c r="H745" i="5" s="1"/>
  <c r="E746" i="5"/>
  <c r="H746" i="5" s="1"/>
  <c r="E747" i="5"/>
  <c r="H747" i="5" s="1"/>
  <c r="E748" i="5"/>
  <c r="H748" i="5" s="1"/>
  <c r="E749" i="5"/>
  <c r="H749" i="5" s="1"/>
  <c r="E750" i="5"/>
  <c r="H750" i="5" s="1"/>
  <c r="E751" i="5"/>
  <c r="H751" i="5" s="1"/>
  <c r="E752" i="5"/>
  <c r="H752" i="5" s="1"/>
  <c r="E753" i="5"/>
  <c r="H753" i="5" s="1"/>
  <c r="E754" i="5"/>
  <c r="H754" i="5" s="1"/>
  <c r="E755" i="5"/>
  <c r="H755" i="5" s="1"/>
  <c r="E756" i="5"/>
  <c r="H756" i="5" s="1"/>
  <c r="E757" i="5"/>
  <c r="H757" i="5" s="1"/>
  <c r="E758" i="5"/>
  <c r="H758" i="5" s="1"/>
  <c r="E759" i="5"/>
  <c r="H759" i="5" s="1"/>
  <c r="E760" i="5"/>
  <c r="H760" i="5" s="1"/>
  <c r="E761" i="5"/>
  <c r="H761" i="5" s="1"/>
  <c r="E762" i="5"/>
  <c r="H762" i="5" s="1"/>
  <c r="E763" i="5"/>
  <c r="H763" i="5" s="1"/>
  <c r="E764" i="5"/>
  <c r="H764" i="5" s="1"/>
  <c r="E765" i="5"/>
  <c r="H765" i="5" s="1"/>
  <c r="E766" i="5"/>
  <c r="H766" i="5" s="1"/>
  <c r="E767" i="5"/>
  <c r="H767" i="5" s="1"/>
  <c r="E768" i="5"/>
  <c r="H768" i="5" s="1"/>
  <c r="E769" i="5"/>
  <c r="H769" i="5" s="1"/>
  <c r="E770" i="5"/>
  <c r="H770" i="5" s="1"/>
  <c r="E771" i="5"/>
  <c r="H771" i="5" s="1"/>
  <c r="E772" i="5"/>
  <c r="H772" i="5" s="1"/>
  <c r="E773" i="5"/>
  <c r="H773" i="5" s="1"/>
  <c r="E774" i="5"/>
  <c r="H774" i="5" s="1"/>
  <c r="E775" i="5"/>
  <c r="H775" i="5" s="1"/>
  <c r="E776" i="5"/>
  <c r="H776" i="5" s="1"/>
  <c r="E777" i="5"/>
  <c r="H777" i="5" s="1"/>
  <c r="E778" i="5"/>
  <c r="H778" i="5" s="1"/>
  <c r="E779" i="5"/>
  <c r="H779" i="5" s="1"/>
  <c r="E780" i="5"/>
  <c r="H780" i="5" s="1"/>
  <c r="E781" i="5"/>
  <c r="H781" i="5" s="1"/>
  <c r="E782" i="5"/>
  <c r="H782" i="5" s="1"/>
  <c r="E783" i="5"/>
  <c r="H783" i="5" s="1"/>
  <c r="E784" i="5"/>
  <c r="H784" i="5" s="1"/>
  <c r="E785" i="5"/>
  <c r="H785" i="5" s="1"/>
  <c r="E786" i="5"/>
  <c r="H786" i="5" s="1"/>
  <c r="E787" i="5"/>
  <c r="H787" i="5" s="1"/>
  <c r="E788" i="5"/>
  <c r="H788" i="5" s="1"/>
  <c r="E789" i="5"/>
  <c r="H789" i="5" s="1"/>
  <c r="E790" i="5"/>
  <c r="H790" i="5" s="1"/>
  <c r="E791" i="5"/>
  <c r="H791" i="5" s="1"/>
  <c r="E792" i="5"/>
  <c r="H792" i="5" s="1"/>
  <c r="E793" i="5"/>
  <c r="H793" i="5" s="1"/>
  <c r="E794" i="5"/>
  <c r="H794" i="5" s="1"/>
  <c r="E795" i="5"/>
  <c r="H795" i="5" s="1"/>
  <c r="E796" i="5"/>
  <c r="H796" i="5" s="1"/>
  <c r="E797" i="5"/>
  <c r="H797" i="5" s="1"/>
  <c r="E798" i="5"/>
  <c r="H798" i="5" s="1"/>
  <c r="E799" i="5"/>
  <c r="H799" i="5" s="1"/>
  <c r="E800" i="5"/>
  <c r="H800" i="5" s="1"/>
  <c r="E801" i="5"/>
  <c r="H801" i="5" s="1"/>
  <c r="E802" i="5"/>
  <c r="H802" i="5" s="1"/>
  <c r="E803" i="5"/>
  <c r="H803" i="5" s="1"/>
  <c r="E804" i="5"/>
  <c r="H804" i="5" s="1"/>
  <c r="E805" i="5"/>
  <c r="H805" i="5" s="1"/>
  <c r="E806" i="5"/>
  <c r="H806" i="5" s="1"/>
  <c r="E807" i="5"/>
  <c r="H807" i="5" s="1"/>
  <c r="E808" i="5"/>
  <c r="H808" i="5" s="1"/>
  <c r="E809" i="5"/>
  <c r="H809" i="5" s="1"/>
  <c r="E810" i="5"/>
  <c r="H810" i="5" s="1"/>
  <c r="E811" i="5"/>
  <c r="H811" i="5" s="1"/>
  <c r="E812" i="5"/>
  <c r="H812" i="5" s="1"/>
  <c r="E813" i="5"/>
  <c r="H813" i="5" s="1"/>
  <c r="E814" i="5"/>
  <c r="H814" i="5" s="1"/>
  <c r="E815" i="5"/>
  <c r="H815" i="5" s="1"/>
  <c r="E816" i="5"/>
  <c r="H816" i="5" s="1"/>
  <c r="E817" i="5"/>
  <c r="H817" i="5" s="1"/>
  <c r="E818" i="5"/>
  <c r="H818" i="5" s="1"/>
  <c r="E819" i="5"/>
  <c r="H819" i="5" s="1"/>
  <c r="E820" i="5"/>
  <c r="H820" i="5" s="1"/>
  <c r="E821" i="5"/>
  <c r="H821" i="5" s="1"/>
  <c r="E822" i="5"/>
  <c r="H822" i="5" s="1"/>
  <c r="E823" i="5"/>
  <c r="H823" i="5" s="1"/>
  <c r="E824" i="5"/>
  <c r="H824" i="5" s="1"/>
  <c r="E825" i="5"/>
  <c r="H825" i="5" s="1"/>
  <c r="E826" i="5"/>
  <c r="H826" i="5" s="1"/>
  <c r="E827" i="5"/>
  <c r="H827" i="5" s="1"/>
  <c r="E828" i="5"/>
  <c r="H828" i="5" s="1"/>
  <c r="E829" i="5"/>
  <c r="H829" i="5" s="1"/>
  <c r="E830" i="5"/>
  <c r="H830" i="5" s="1"/>
  <c r="E831" i="5"/>
  <c r="H831" i="5" s="1"/>
  <c r="E832" i="5"/>
  <c r="H832" i="5" s="1"/>
  <c r="E833" i="5"/>
  <c r="H833" i="5" s="1"/>
  <c r="E834" i="5"/>
  <c r="H834" i="5" s="1"/>
  <c r="E835" i="5"/>
  <c r="H835" i="5" s="1"/>
  <c r="E836" i="5"/>
  <c r="H836" i="5" s="1"/>
  <c r="E837" i="5"/>
  <c r="H837" i="5" s="1"/>
  <c r="E838" i="5"/>
  <c r="H838" i="5" s="1"/>
  <c r="E839" i="5"/>
  <c r="H839" i="5" s="1"/>
  <c r="E840" i="5"/>
  <c r="H840" i="5" s="1"/>
  <c r="E841" i="5"/>
  <c r="H841" i="5" s="1"/>
  <c r="E842" i="5"/>
  <c r="H842" i="5" s="1"/>
  <c r="E843" i="5"/>
  <c r="H843" i="5" s="1"/>
  <c r="E844" i="5"/>
  <c r="H844" i="5" s="1"/>
  <c r="E845" i="5"/>
  <c r="H845" i="5" s="1"/>
  <c r="E846" i="5"/>
  <c r="H846" i="5" s="1"/>
  <c r="E847" i="5"/>
  <c r="H847" i="5" s="1"/>
  <c r="E848" i="5"/>
  <c r="H848" i="5" s="1"/>
  <c r="E849" i="5"/>
  <c r="H849" i="5" s="1"/>
  <c r="E850" i="5"/>
  <c r="H850" i="5" s="1"/>
  <c r="E851" i="5"/>
  <c r="H851" i="5" s="1"/>
  <c r="E852" i="5"/>
  <c r="H852" i="5" s="1"/>
  <c r="E853" i="5"/>
  <c r="H853" i="5" s="1"/>
  <c r="E854" i="5"/>
  <c r="H854" i="5" s="1"/>
  <c r="E855" i="5"/>
  <c r="H855" i="5" s="1"/>
  <c r="E856" i="5"/>
  <c r="H856" i="5" s="1"/>
  <c r="E857" i="5"/>
  <c r="H857" i="5" s="1"/>
  <c r="E858" i="5"/>
  <c r="H858" i="5" s="1"/>
  <c r="E859" i="5"/>
  <c r="H859" i="5" s="1"/>
  <c r="E860" i="5"/>
  <c r="H860" i="5" s="1"/>
  <c r="E861" i="5"/>
  <c r="H861" i="5" s="1"/>
  <c r="E862" i="5"/>
  <c r="H862" i="5" s="1"/>
  <c r="E863" i="5"/>
  <c r="H863" i="5" s="1"/>
  <c r="E864" i="5"/>
  <c r="H864" i="5" s="1"/>
  <c r="E865" i="5"/>
  <c r="H865" i="5" s="1"/>
  <c r="E866" i="5"/>
  <c r="H866" i="5" s="1"/>
  <c r="E867" i="5"/>
  <c r="H867" i="5" s="1"/>
  <c r="E868" i="5"/>
  <c r="H868" i="5" s="1"/>
  <c r="E869" i="5"/>
  <c r="H869" i="5" s="1"/>
  <c r="E870" i="5"/>
  <c r="H870" i="5" s="1"/>
  <c r="E871" i="5"/>
  <c r="H871" i="5" s="1"/>
  <c r="E872" i="5"/>
  <c r="H872" i="5" s="1"/>
  <c r="E873" i="5"/>
  <c r="H873" i="5" s="1"/>
  <c r="E874" i="5"/>
  <c r="H874" i="5" s="1"/>
  <c r="E875" i="5"/>
  <c r="H875" i="5" s="1"/>
  <c r="E876" i="5"/>
  <c r="H876" i="5" s="1"/>
  <c r="E877" i="5"/>
  <c r="H877" i="5" s="1"/>
  <c r="E878" i="5"/>
  <c r="H878" i="5" s="1"/>
  <c r="E879" i="5"/>
  <c r="H879" i="5" s="1"/>
  <c r="E880" i="5"/>
  <c r="H880" i="5" s="1"/>
  <c r="E881" i="5"/>
  <c r="H881" i="5" s="1"/>
  <c r="E882" i="5"/>
  <c r="H882" i="5" s="1"/>
  <c r="E883" i="5"/>
  <c r="H883" i="5" s="1"/>
  <c r="E884" i="5"/>
  <c r="H884" i="5" s="1"/>
  <c r="E885" i="5"/>
  <c r="H885" i="5" s="1"/>
  <c r="E886" i="5"/>
  <c r="H886" i="5" s="1"/>
  <c r="E887" i="5"/>
  <c r="H887" i="5" s="1"/>
  <c r="E888" i="5"/>
  <c r="H888" i="5" s="1"/>
  <c r="E889" i="5"/>
  <c r="H889" i="5" s="1"/>
  <c r="E890" i="5"/>
  <c r="H890" i="5" s="1"/>
  <c r="E891" i="5"/>
  <c r="H891" i="5" s="1"/>
  <c r="E892" i="5"/>
  <c r="H892" i="5" s="1"/>
  <c r="E893" i="5"/>
  <c r="H893" i="5" s="1"/>
  <c r="E894" i="5"/>
  <c r="H894" i="5" s="1"/>
  <c r="E895" i="5"/>
  <c r="H895" i="5" s="1"/>
  <c r="E896" i="5"/>
  <c r="H896" i="5" s="1"/>
  <c r="E897" i="5"/>
  <c r="H897" i="5" s="1"/>
  <c r="E898" i="5"/>
  <c r="H898" i="5" s="1"/>
  <c r="E899" i="5"/>
  <c r="H899" i="5" s="1"/>
  <c r="E900" i="5"/>
  <c r="H900" i="5" s="1"/>
  <c r="E901" i="5"/>
  <c r="H901" i="5" s="1"/>
  <c r="E902" i="5"/>
  <c r="H902" i="5" s="1"/>
  <c r="E903" i="5"/>
  <c r="H903" i="5" s="1"/>
  <c r="E904" i="5"/>
  <c r="H904" i="5" s="1"/>
  <c r="E905" i="5"/>
  <c r="H905" i="5" s="1"/>
  <c r="E906" i="5"/>
  <c r="H906" i="5" s="1"/>
  <c r="E907" i="5"/>
  <c r="H907" i="5" s="1"/>
  <c r="E908" i="5"/>
  <c r="H908" i="5" s="1"/>
  <c r="E909" i="5"/>
  <c r="H909" i="5" s="1"/>
  <c r="E910" i="5"/>
  <c r="H910" i="5" s="1"/>
  <c r="E911" i="5"/>
  <c r="H911" i="5" s="1"/>
  <c r="E912" i="5"/>
  <c r="H912" i="5" s="1"/>
  <c r="E913" i="5"/>
  <c r="H913" i="5" s="1"/>
  <c r="E914" i="5"/>
  <c r="H914" i="5" s="1"/>
  <c r="E915" i="5"/>
  <c r="H915" i="5" s="1"/>
  <c r="E916" i="5"/>
  <c r="H916" i="5" s="1"/>
  <c r="E917" i="5"/>
  <c r="H917" i="5" s="1"/>
  <c r="E918" i="5"/>
  <c r="H918" i="5" s="1"/>
  <c r="E919" i="5"/>
  <c r="H919" i="5" s="1"/>
  <c r="E920" i="5"/>
  <c r="H920" i="5" s="1"/>
  <c r="E921" i="5"/>
  <c r="H921" i="5" s="1"/>
  <c r="E922" i="5"/>
  <c r="H922" i="5" s="1"/>
  <c r="E923" i="5"/>
  <c r="H923" i="5" s="1"/>
  <c r="E924" i="5"/>
  <c r="H924" i="5" s="1"/>
  <c r="E925" i="5"/>
  <c r="H925" i="5" s="1"/>
  <c r="E926" i="5"/>
  <c r="H926" i="5" s="1"/>
  <c r="E927" i="5"/>
  <c r="H927" i="5" s="1"/>
  <c r="E928" i="5"/>
  <c r="H928" i="5" s="1"/>
  <c r="E929" i="5"/>
  <c r="H929" i="5" s="1"/>
  <c r="E930" i="5"/>
  <c r="H930" i="5" s="1"/>
  <c r="E931" i="5"/>
  <c r="H931" i="5" s="1"/>
  <c r="E932" i="5"/>
  <c r="H932" i="5" s="1"/>
  <c r="E933" i="5"/>
  <c r="H933" i="5" s="1"/>
  <c r="E934" i="5"/>
  <c r="H934" i="5" s="1"/>
  <c r="E935" i="5"/>
  <c r="H935" i="5" s="1"/>
  <c r="E936" i="5"/>
  <c r="H936" i="5" s="1"/>
  <c r="E937" i="5"/>
  <c r="H937" i="5" s="1"/>
  <c r="E938" i="5"/>
  <c r="H938" i="5" s="1"/>
  <c r="E939" i="5"/>
  <c r="H939" i="5" s="1"/>
  <c r="E940" i="5"/>
  <c r="H940" i="5" s="1"/>
  <c r="E941" i="5"/>
  <c r="H941" i="5" s="1"/>
  <c r="E942" i="5"/>
  <c r="H942" i="5" s="1"/>
  <c r="E943" i="5"/>
  <c r="H943" i="5" s="1"/>
  <c r="E944" i="5"/>
  <c r="H944" i="5" s="1"/>
  <c r="E945" i="5"/>
  <c r="H945" i="5" s="1"/>
  <c r="E946" i="5"/>
  <c r="H946" i="5" s="1"/>
  <c r="E947" i="5"/>
  <c r="H947" i="5" s="1"/>
  <c r="E948" i="5"/>
  <c r="H948" i="5" s="1"/>
  <c r="E949" i="5"/>
  <c r="H949" i="5" s="1"/>
  <c r="E950" i="5"/>
  <c r="H950" i="5" s="1"/>
  <c r="E951" i="5"/>
  <c r="H951" i="5" s="1"/>
  <c r="E952" i="5"/>
  <c r="H952" i="5" s="1"/>
  <c r="E953" i="5"/>
  <c r="H953" i="5" s="1"/>
  <c r="E954" i="5"/>
  <c r="H954" i="5" s="1"/>
  <c r="E955" i="5"/>
  <c r="H955" i="5" s="1"/>
  <c r="E956" i="5"/>
  <c r="H956" i="5" s="1"/>
  <c r="E957" i="5"/>
  <c r="H957" i="5" s="1"/>
  <c r="E958" i="5"/>
  <c r="H958" i="5" s="1"/>
  <c r="E959" i="5"/>
  <c r="H959" i="5" s="1"/>
  <c r="E960" i="5"/>
  <c r="H960" i="5" s="1"/>
  <c r="E961" i="5"/>
  <c r="H961" i="5" s="1"/>
  <c r="E962" i="5"/>
  <c r="H962" i="5" s="1"/>
  <c r="E963" i="5"/>
  <c r="H963" i="5" s="1"/>
  <c r="E964" i="5"/>
  <c r="H964" i="5" s="1"/>
  <c r="E965" i="5"/>
  <c r="H965" i="5" s="1"/>
  <c r="E966" i="5"/>
  <c r="H966" i="5" s="1"/>
  <c r="E967" i="5"/>
  <c r="H967" i="5" s="1"/>
  <c r="E968" i="5"/>
  <c r="H968" i="5" s="1"/>
  <c r="E969" i="5"/>
  <c r="H969" i="5" s="1"/>
  <c r="E970" i="5"/>
  <c r="H970" i="5" s="1"/>
  <c r="E971" i="5"/>
  <c r="H971" i="5" s="1"/>
  <c r="E972" i="5"/>
  <c r="H972" i="5" s="1"/>
  <c r="E973" i="5"/>
  <c r="H973" i="5" s="1"/>
  <c r="E974" i="5"/>
  <c r="H974" i="5" s="1"/>
  <c r="E975" i="5"/>
  <c r="H975" i="5" s="1"/>
  <c r="E976" i="5"/>
  <c r="H976" i="5" s="1"/>
  <c r="E977" i="5"/>
  <c r="H977" i="5" s="1"/>
  <c r="E978" i="5"/>
  <c r="H978" i="5" s="1"/>
  <c r="E979" i="5"/>
  <c r="H979" i="5" s="1"/>
  <c r="E980" i="5"/>
  <c r="H980" i="5" s="1"/>
  <c r="E981" i="5"/>
  <c r="H981" i="5" s="1"/>
  <c r="E982" i="5"/>
  <c r="H982" i="5" s="1"/>
  <c r="E983" i="5"/>
  <c r="H983" i="5" s="1"/>
  <c r="E984" i="5"/>
  <c r="H984" i="5" s="1"/>
  <c r="E985" i="5"/>
  <c r="H985" i="5" s="1"/>
  <c r="E986" i="5"/>
  <c r="H986" i="5" s="1"/>
  <c r="E987" i="5"/>
  <c r="H987" i="5" s="1"/>
  <c r="E988" i="5"/>
  <c r="H988" i="5" s="1"/>
  <c r="E989" i="5"/>
  <c r="H989" i="5" s="1"/>
  <c r="E990" i="5"/>
  <c r="H990" i="5" s="1"/>
  <c r="E991" i="5"/>
  <c r="H991" i="5" s="1"/>
  <c r="E992" i="5"/>
  <c r="H992" i="5" s="1"/>
  <c r="E993" i="5"/>
  <c r="H993" i="5" s="1"/>
  <c r="E994" i="5"/>
  <c r="H994" i="5" s="1"/>
  <c r="E995" i="5"/>
  <c r="H995" i="5" s="1"/>
  <c r="E996" i="5"/>
  <c r="H996" i="5" s="1"/>
  <c r="E997" i="5"/>
  <c r="H997" i="5" s="1"/>
  <c r="E998" i="5"/>
  <c r="H998" i="5" s="1"/>
  <c r="E999" i="5"/>
  <c r="H999" i="5" s="1"/>
  <c r="E1000" i="5"/>
  <c r="H1000" i="5" s="1"/>
  <c r="E1001" i="5"/>
  <c r="H1001" i="5" s="1"/>
  <c r="E1002" i="5"/>
  <c r="H1002" i="5" s="1"/>
  <c r="E1003" i="5"/>
  <c r="H1003" i="5" s="1"/>
  <c r="E1004" i="5"/>
  <c r="H1004" i="5" s="1"/>
  <c r="E1005" i="5"/>
  <c r="H1005" i="5" s="1"/>
  <c r="E1006" i="5"/>
  <c r="H1006" i="5" s="1"/>
  <c r="E1007" i="5"/>
  <c r="H1007" i="5" s="1"/>
  <c r="E1008" i="5"/>
  <c r="H1008" i="5" s="1"/>
  <c r="E1009" i="5"/>
  <c r="H1009" i="5" s="1"/>
  <c r="E1010" i="5"/>
  <c r="H1010" i="5" s="1"/>
  <c r="E1011" i="5"/>
  <c r="H1011" i="5" s="1"/>
  <c r="E1012" i="5"/>
  <c r="H1012" i="5" s="1"/>
  <c r="E1013" i="5"/>
  <c r="H1013" i="5" s="1"/>
  <c r="E1014" i="5"/>
  <c r="H1014" i="5" s="1"/>
  <c r="E1015" i="5"/>
  <c r="H1015" i="5" s="1"/>
  <c r="E1016" i="5"/>
  <c r="H1016" i="5" s="1"/>
  <c r="E1017" i="5"/>
  <c r="H1017" i="5" s="1"/>
  <c r="E1018" i="5"/>
  <c r="H1018" i="5" s="1"/>
  <c r="E1019" i="5"/>
  <c r="H1019" i="5" s="1"/>
  <c r="E1020" i="5"/>
  <c r="H1020" i="5" s="1"/>
  <c r="E1021" i="5"/>
  <c r="H1021" i="5" s="1"/>
  <c r="E1022" i="5"/>
  <c r="H1022" i="5" s="1"/>
  <c r="E1023" i="5"/>
  <c r="H1023" i="5" s="1"/>
  <c r="E1024" i="5"/>
  <c r="H1024" i="5" s="1"/>
  <c r="E1025" i="5"/>
  <c r="H1025" i="5" s="1"/>
  <c r="E1026" i="5"/>
  <c r="H1026" i="5" s="1"/>
  <c r="E1027" i="5"/>
  <c r="H1027" i="5" s="1"/>
  <c r="E1028" i="5"/>
  <c r="H1028" i="5" s="1"/>
  <c r="E1029" i="5"/>
  <c r="H1029" i="5" s="1"/>
  <c r="E1030" i="5"/>
  <c r="H1030" i="5" s="1"/>
  <c r="E1031" i="5"/>
  <c r="H1031" i="5" s="1"/>
  <c r="E1032" i="5"/>
  <c r="H1032" i="5" s="1"/>
  <c r="E1033" i="5"/>
  <c r="H1033" i="5" s="1"/>
  <c r="E1034" i="5"/>
  <c r="H1034" i="5" s="1"/>
  <c r="E1035" i="5"/>
  <c r="H1035" i="5" s="1"/>
  <c r="E1036" i="5"/>
  <c r="H1036" i="5" s="1"/>
  <c r="E1037" i="5"/>
  <c r="H1037" i="5" s="1"/>
  <c r="E1038" i="5"/>
  <c r="H1038" i="5" s="1"/>
  <c r="E1039" i="5"/>
  <c r="H1039" i="5" s="1"/>
  <c r="E1040" i="5"/>
  <c r="H1040" i="5" s="1"/>
  <c r="E1041" i="5"/>
  <c r="H1041" i="5" s="1"/>
  <c r="E1042" i="5"/>
  <c r="H1042" i="5" s="1"/>
  <c r="E1043" i="5"/>
  <c r="H1043" i="5" s="1"/>
  <c r="E1044" i="5"/>
  <c r="H1044" i="5" s="1"/>
  <c r="E1045" i="5"/>
  <c r="H1045" i="5" s="1"/>
  <c r="E1046" i="5"/>
  <c r="H1046" i="5" s="1"/>
  <c r="E1047" i="5"/>
  <c r="H1047" i="5" s="1"/>
  <c r="E1048" i="5"/>
  <c r="H1048" i="5" s="1"/>
  <c r="E1049" i="5"/>
  <c r="H1049" i="5" s="1"/>
  <c r="E1050" i="5"/>
  <c r="H1050" i="5" s="1"/>
  <c r="E1051" i="5"/>
  <c r="H1051" i="5" s="1"/>
  <c r="E1052" i="5"/>
  <c r="H1052" i="5" s="1"/>
  <c r="E1053" i="5"/>
  <c r="H1053" i="5" s="1"/>
  <c r="E1054" i="5"/>
  <c r="H1054" i="5" s="1"/>
  <c r="E1055" i="5"/>
  <c r="H1055" i="5" s="1"/>
  <c r="E1056" i="5"/>
  <c r="H1056" i="5" s="1"/>
  <c r="E1057" i="5"/>
  <c r="H1057" i="5" s="1"/>
  <c r="E1058" i="5"/>
  <c r="H1058" i="5" s="1"/>
  <c r="E1061" i="5"/>
  <c r="H1061" i="5" s="1"/>
  <c r="E1062" i="5"/>
  <c r="H1062" i="5" s="1"/>
  <c r="E1063" i="5"/>
  <c r="H1063" i="5" s="1"/>
  <c r="E1064" i="5"/>
  <c r="H1064" i="5" s="1"/>
  <c r="E1065" i="5"/>
  <c r="H1065" i="5" s="1"/>
  <c r="E1066" i="5"/>
  <c r="H1066" i="5" s="1"/>
  <c r="E1067" i="5"/>
  <c r="H1067" i="5" s="1"/>
  <c r="E1068" i="5"/>
  <c r="H1068" i="5" s="1"/>
  <c r="E1069" i="5"/>
  <c r="H1069" i="5" s="1"/>
  <c r="E1070" i="5"/>
  <c r="H1070" i="5" s="1"/>
  <c r="E1071" i="5"/>
  <c r="H1071" i="5" s="1"/>
  <c r="E1072" i="5"/>
  <c r="H1072" i="5" s="1"/>
  <c r="E1073" i="5"/>
  <c r="H1073" i="5" s="1"/>
  <c r="E1074" i="5"/>
  <c r="H1074" i="5" s="1"/>
  <c r="E1075" i="5"/>
  <c r="H1075" i="5" s="1"/>
  <c r="E1076" i="5"/>
  <c r="H1076" i="5" s="1"/>
  <c r="E1077" i="5"/>
  <c r="H1077" i="5" s="1"/>
  <c r="E1078" i="5"/>
  <c r="H1078" i="5" s="1"/>
  <c r="E1079" i="5"/>
  <c r="H1079" i="5" s="1"/>
  <c r="E1080" i="5"/>
  <c r="H1080" i="5" s="1"/>
  <c r="E1081" i="5"/>
  <c r="H1081" i="5" s="1"/>
  <c r="E1082" i="5"/>
  <c r="H1082" i="5" s="1"/>
  <c r="E1083" i="5"/>
  <c r="H1083" i="5" s="1"/>
  <c r="E1084" i="5"/>
  <c r="H1084" i="5" s="1"/>
  <c r="E1085" i="5"/>
  <c r="H1085" i="5" s="1"/>
  <c r="E1086" i="5"/>
  <c r="H1086" i="5" s="1"/>
  <c r="E1087" i="5"/>
  <c r="H1087" i="5" s="1"/>
  <c r="E1088" i="5"/>
  <c r="H1088" i="5" s="1"/>
  <c r="E1089" i="5"/>
  <c r="H1089" i="5" s="1"/>
  <c r="E1090" i="5"/>
  <c r="H1090" i="5" s="1"/>
  <c r="E1091" i="5"/>
  <c r="H1091" i="5" s="1"/>
  <c r="E1092" i="5"/>
  <c r="H1092" i="5" s="1"/>
  <c r="E1093" i="5"/>
  <c r="H1093" i="5" s="1"/>
  <c r="E1094" i="5"/>
  <c r="H1094" i="5" s="1"/>
  <c r="E1095" i="5"/>
  <c r="H1095" i="5" s="1"/>
  <c r="E1096" i="5"/>
  <c r="H1096" i="5" s="1"/>
  <c r="E1097" i="5"/>
  <c r="H1097" i="5" s="1"/>
  <c r="E1098" i="5"/>
  <c r="H1098" i="5" s="1"/>
  <c r="E1099" i="5"/>
  <c r="H1099" i="5" s="1"/>
  <c r="E1100" i="5"/>
  <c r="H1100" i="5" s="1"/>
  <c r="E1101" i="5"/>
  <c r="H1101" i="5" s="1"/>
  <c r="E1102" i="5"/>
  <c r="H1102" i="5" s="1"/>
  <c r="E1103" i="5"/>
  <c r="H1103" i="5" s="1"/>
  <c r="E1104" i="5"/>
  <c r="H1104" i="5" s="1"/>
  <c r="E1105" i="5"/>
  <c r="H1105" i="5" s="1"/>
  <c r="E1107" i="5"/>
  <c r="H1107" i="5" s="1"/>
  <c r="E1108" i="5"/>
  <c r="H1108" i="5" s="1"/>
  <c r="E1109" i="5"/>
  <c r="H1109" i="5" s="1"/>
  <c r="E1110" i="5"/>
  <c r="H1110" i="5" s="1"/>
  <c r="E1111" i="5"/>
  <c r="H1111" i="5" s="1"/>
  <c r="E1112" i="5"/>
  <c r="H1112" i="5" s="1"/>
  <c r="E1113" i="5"/>
  <c r="H1113" i="5" s="1"/>
  <c r="E1114" i="5"/>
  <c r="H1114" i="5" s="1"/>
  <c r="E1115" i="5"/>
  <c r="H1115" i="5" s="1"/>
  <c r="E1116" i="5"/>
  <c r="H1116" i="5" s="1"/>
  <c r="E1117" i="5"/>
  <c r="H1117" i="5" s="1"/>
  <c r="E1118" i="5"/>
  <c r="H1118" i="5" s="1"/>
  <c r="E1119" i="5"/>
  <c r="H1119" i="5" s="1"/>
  <c r="E1120" i="5"/>
  <c r="H1120" i="5" s="1"/>
  <c r="E1121" i="5"/>
  <c r="H1121" i="5" s="1"/>
  <c r="E1122" i="5"/>
  <c r="H1122" i="5" s="1"/>
  <c r="E1123" i="5"/>
  <c r="H1123" i="5" s="1"/>
  <c r="E1124" i="5"/>
  <c r="H1124" i="5" s="1"/>
  <c r="E1125" i="5"/>
  <c r="H1125" i="5" s="1"/>
  <c r="E1126" i="5"/>
  <c r="H1126" i="5" s="1"/>
  <c r="E1127" i="5"/>
  <c r="H1127" i="5" s="1"/>
  <c r="E1128" i="5"/>
  <c r="H1128" i="5" s="1"/>
  <c r="E1129" i="5"/>
  <c r="H1129" i="5" s="1"/>
  <c r="E1130" i="5"/>
  <c r="H1130" i="5" s="1"/>
  <c r="E1131" i="5"/>
  <c r="H1131" i="5" s="1"/>
  <c r="E1132" i="5"/>
  <c r="H1132" i="5" s="1"/>
  <c r="E1133" i="5"/>
  <c r="H1133" i="5" s="1"/>
  <c r="E1134" i="5"/>
  <c r="H1134" i="5" s="1"/>
  <c r="E1135" i="5"/>
  <c r="H1135" i="5" s="1"/>
  <c r="E1136" i="5"/>
  <c r="H1136" i="5" s="1"/>
  <c r="E1137" i="5"/>
  <c r="H1137" i="5" s="1"/>
  <c r="E1138" i="5"/>
  <c r="H1138" i="5" s="1"/>
  <c r="E1139" i="5"/>
  <c r="H1139" i="5" s="1"/>
  <c r="E1140" i="5"/>
  <c r="H1140" i="5" s="1"/>
  <c r="E1141" i="5"/>
  <c r="H1141" i="5" s="1"/>
  <c r="E1142" i="5"/>
  <c r="H1142" i="5" s="1"/>
  <c r="E1143" i="5"/>
  <c r="H1143" i="5" s="1"/>
  <c r="E1144" i="5"/>
  <c r="H1144" i="5" s="1"/>
  <c r="E1145" i="5"/>
  <c r="H1145" i="5" s="1"/>
  <c r="E1146" i="5"/>
  <c r="H1146" i="5" s="1"/>
  <c r="E1147" i="5"/>
  <c r="H1147" i="5" s="1"/>
  <c r="E1148" i="5"/>
  <c r="H1148" i="5" s="1"/>
  <c r="E1149" i="5"/>
  <c r="H1149" i="5" s="1"/>
  <c r="E1150" i="5"/>
  <c r="H1150" i="5" s="1"/>
  <c r="E1151" i="5"/>
  <c r="H1151" i="5" s="1"/>
  <c r="E1152" i="5"/>
  <c r="H1152" i="5" s="1"/>
  <c r="E1153" i="5"/>
  <c r="H1153" i="5" s="1"/>
  <c r="E1154" i="5"/>
  <c r="H1154" i="5" s="1"/>
  <c r="E1155" i="5"/>
  <c r="H1155" i="5" s="1"/>
  <c r="E1156" i="5"/>
  <c r="H1156" i="5" s="1"/>
  <c r="E1157" i="5"/>
  <c r="H1157" i="5" s="1"/>
  <c r="E1158" i="5"/>
  <c r="H1158" i="5" s="1"/>
  <c r="E1159" i="5"/>
  <c r="H1159" i="5" s="1"/>
  <c r="E1160" i="5"/>
  <c r="H1160" i="5" s="1"/>
  <c r="E1161" i="5"/>
  <c r="H1161" i="5" s="1"/>
  <c r="E1162" i="5"/>
  <c r="H1162" i="5" s="1"/>
  <c r="E1163" i="5"/>
  <c r="H1163" i="5" s="1"/>
  <c r="E1164" i="5"/>
  <c r="H1164" i="5" s="1"/>
  <c r="E1165" i="5"/>
  <c r="H1165" i="5" s="1"/>
  <c r="E1166" i="5"/>
  <c r="H1166" i="5" s="1"/>
  <c r="E1167" i="5"/>
  <c r="H1167" i="5" s="1"/>
  <c r="E1168" i="5"/>
  <c r="H1168" i="5" s="1"/>
  <c r="E1169" i="5"/>
  <c r="H1169" i="5" s="1"/>
  <c r="E1170" i="5"/>
  <c r="H1170" i="5" s="1"/>
  <c r="E1171" i="5"/>
  <c r="H1171" i="5" s="1"/>
  <c r="E1172" i="5"/>
  <c r="H1172" i="5" s="1"/>
  <c r="E1173" i="5"/>
  <c r="H1173" i="5" s="1"/>
  <c r="E1174" i="5"/>
  <c r="H1174" i="5" s="1"/>
  <c r="E1175" i="5"/>
  <c r="H1175" i="5" s="1"/>
  <c r="E1176" i="5"/>
  <c r="H1176" i="5" s="1"/>
  <c r="E1177" i="5"/>
  <c r="H1177" i="5" s="1"/>
  <c r="E1178" i="5"/>
  <c r="H1178" i="5" s="1"/>
  <c r="E1179" i="5"/>
  <c r="H1179" i="5" s="1"/>
  <c r="E1180" i="5"/>
  <c r="H1180" i="5" s="1"/>
  <c r="E1181" i="5"/>
  <c r="H1181" i="5" s="1"/>
  <c r="E1182" i="5"/>
  <c r="H1182" i="5" s="1"/>
  <c r="E1183" i="5"/>
  <c r="H1183" i="5" s="1"/>
  <c r="E1184" i="5"/>
  <c r="H1184" i="5" s="1"/>
  <c r="E1185" i="5"/>
  <c r="H1185" i="5" s="1"/>
  <c r="E1186" i="5"/>
  <c r="H1186" i="5" s="1"/>
  <c r="E1187" i="5"/>
  <c r="H1187" i="5" s="1"/>
  <c r="E1188" i="5"/>
  <c r="H1188" i="5" s="1"/>
  <c r="E1189" i="5"/>
  <c r="H1189" i="5" s="1"/>
  <c r="E1190" i="5"/>
  <c r="H1190" i="5" s="1"/>
  <c r="E1191" i="5"/>
  <c r="H1191" i="5" s="1"/>
  <c r="E1192" i="5"/>
  <c r="H1192" i="5" s="1"/>
  <c r="E1193" i="5"/>
  <c r="H1193" i="5" s="1"/>
  <c r="E1194" i="5"/>
  <c r="H1194" i="5" s="1"/>
  <c r="E1195" i="5"/>
  <c r="H1195" i="5" s="1"/>
  <c r="E1196" i="5"/>
  <c r="H1196" i="5" s="1"/>
  <c r="E1197" i="5"/>
  <c r="H1197" i="5" s="1"/>
  <c r="E1198" i="5"/>
  <c r="H1198" i="5" s="1"/>
  <c r="E1199" i="5"/>
  <c r="H1199" i="5" s="1"/>
  <c r="E1200" i="5"/>
  <c r="H1200" i="5" s="1"/>
  <c r="E1201" i="5"/>
  <c r="H1201" i="5" s="1"/>
  <c r="E1202" i="5"/>
  <c r="H1202" i="5" s="1"/>
  <c r="E1203" i="5"/>
  <c r="H1203" i="5" s="1"/>
  <c r="E1204" i="5"/>
  <c r="H1204" i="5" s="1"/>
  <c r="E1205" i="5"/>
  <c r="H1205" i="5" s="1"/>
  <c r="E1206" i="5"/>
  <c r="H1206" i="5" s="1"/>
  <c r="E1207" i="5"/>
  <c r="H1207" i="5" s="1"/>
  <c r="E1208" i="5"/>
  <c r="H1208" i="5" s="1"/>
  <c r="E1209" i="5"/>
  <c r="H1209" i="5" s="1"/>
  <c r="E1210" i="5"/>
  <c r="H1210" i="5" s="1"/>
  <c r="E1211" i="5"/>
  <c r="H1211" i="5" s="1"/>
  <c r="E1212" i="5"/>
  <c r="H1212" i="5" s="1"/>
  <c r="E1213" i="5"/>
  <c r="H1213" i="5" s="1"/>
  <c r="E1214" i="5"/>
  <c r="H1214" i="5" s="1"/>
  <c r="E1215" i="5"/>
  <c r="H1215" i="5" s="1"/>
  <c r="E1216" i="5"/>
  <c r="H1216" i="5" s="1"/>
  <c r="E1217" i="5"/>
  <c r="H1217" i="5" s="1"/>
  <c r="E1218" i="5"/>
  <c r="H1218" i="5" s="1"/>
  <c r="E1219" i="5"/>
  <c r="H1219" i="5" s="1"/>
  <c r="E1220" i="5"/>
  <c r="H1220" i="5" s="1"/>
  <c r="E1221" i="5"/>
  <c r="H1221" i="5" s="1"/>
  <c r="E1222" i="5"/>
  <c r="H1222" i="5" s="1"/>
  <c r="E1223" i="5"/>
  <c r="H1223" i="5" s="1"/>
  <c r="E1224" i="5"/>
  <c r="H1224" i="5" s="1"/>
  <c r="E1225" i="5"/>
  <c r="H1225" i="5" s="1"/>
  <c r="E1226" i="5"/>
  <c r="H1226" i="5" s="1"/>
  <c r="E1227" i="5"/>
  <c r="H1227" i="5" s="1"/>
  <c r="E1228" i="5"/>
  <c r="H1228" i="5" s="1"/>
  <c r="E1229" i="5"/>
  <c r="H1229" i="5" s="1"/>
  <c r="E1230" i="5"/>
  <c r="H1230" i="5" s="1"/>
  <c r="E1231" i="5"/>
  <c r="H1231" i="5" s="1"/>
  <c r="E1232" i="5"/>
  <c r="H1232" i="5" s="1"/>
  <c r="E1233" i="5"/>
  <c r="H1233" i="5" s="1"/>
  <c r="E1234" i="5"/>
  <c r="H1234" i="5" s="1"/>
  <c r="E1235" i="5"/>
  <c r="H1235" i="5" s="1"/>
  <c r="E1236" i="5"/>
  <c r="H1236" i="5" s="1"/>
  <c r="E1237" i="5"/>
  <c r="H1237" i="5" s="1"/>
  <c r="E1238" i="5"/>
  <c r="H1238" i="5" s="1"/>
  <c r="E1239" i="5"/>
  <c r="H1239" i="5" s="1"/>
  <c r="E1240" i="5"/>
  <c r="H1240" i="5" s="1"/>
  <c r="E1241" i="5"/>
  <c r="H1241" i="5" s="1"/>
  <c r="E1242" i="5"/>
  <c r="H1242" i="5" s="1"/>
  <c r="E1243" i="5"/>
  <c r="H1243" i="5" s="1"/>
  <c r="E1244" i="5"/>
  <c r="H1244" i="5" s="1"/>
  <c r="E1245" i="5"/>
  <c r="H1245" i="5" s="1"/>
  <c r="E1246" i="5"/>
  <c r="H1246" i="5" s="1"/>
  <c r="E1247" i="5"/>
  <c r="H1247" i="5" s="1"/>
  <c r="E1248" i="5"/>
  <c r="H1248" i="5" s="1"/>
  <c r="E1249" i="5"/>
  <c r="H1249" i="5" s="1"/>
  <c r="E1250" i="5"/>
  <c r="H1250" i="5" s="1"/>
  <c r="E1251" i="5"/>
  <c r="H1251" i="5" s="1"/>
  <c r="E1252" i="5"/>
  <c r="H1252" i="5" s="1"/>
  <c r="E1253" i="5"/>
  <c r="H1253" i="5" s="1"/>
  <c r="E1254" i="5"/>
  <c r="H1254" i="5" s="1"/>
  <c r="E1255" i="5"/>
  <c r="H1255" i="5" s="1"/>
  <c r="E1256" i="5"/>
  <c r="H1256" i="5" s="1"/>
  <c r="E1257" i="5"/>
  <c r="H1257" i="5" s="1"/>
  <c r="E1258" i="5"/>
  <c r="H1258" i="5" s="1"/>
  <c r="E1259" i="5"/>
  <c r="H1259" i="5" s="1"/>
  <c r="E1260" i="5"/>
  <c r="H1260" i="5" s="1"/>
  <c r="E1261" i="5"/>
  <c r="H1261" i="5" s="1"/>
  <c r="E1262" i="5"/>
  <c r="H1262" i="5" s="1"/>
  <c r="E1263" i="5"/>
  <c r="H1263" i="5" s="1"/>
  <c r="E1264" i="5"/>
  <c r="H1264" i="5" s="1"/>
  <c r="E1265" i="5"/>
  <c r="H1265" i="5" s="1"/>
  <c r="E1266" i="5"/>
  <c r="H1266" i="5" s="1"/>
  <c r="E1267" i="5"/>
  <c r="H1267" i="5" s="1"/>
  <c r="E1268" i="5"/>
  <c r="H1268" i="5" s="1"/>
  <c r="E1269" i="5"/>
  <c r="H1269" i="5" s="1"/>
  <c r="E1270" i="5"/>
  <c r="H1270" i="5" s="1"/>
  <c r="E1271" i="5"/>
  <c r="H1271" i="5" s="1"/>
  <c r="E1272" i="5"/>
  <c r="H1272" i="5" s="1"/>
  <c r="E1273" i="5"/>
  <c r="H1273" i="5" s="1"/>
  <c r="E1274" i="5"/>
  <c r="H1274" i="5" s="1"/>
  <c r="E1275" i="5"/>
  <c r="H1275" i="5" s="1"/>
  <c r="E1276" i="5"/>
  <c r="H1276" i="5" s="1"/>
  <c r="E1277" i="5"/>
  <c r="H1277" i="5" s="1"/>
  <c r="E1278" i="5"/>
  <c r="H1278" i="5" s="1"/>
  <c r="E1279" i="5"/>
  <c r="H1279" i="5" s="1"/>
  <c r="E1280" i="5"/>
  <c r="H1280" i="5" s="1"/>
  <c r="E1281" i="5"/>
  <c r="H1281" i="5" s="1"/>
  <c r="E1282" i="5"/>
  <c r="H1282" i="5" s="1"/>
  <c r="E1283" i="5"/>
  <c r="H1283" i="5" s="1"/>
  <c r="E1284" i="5"/>
  <c r="H1284" i="5" s="1"/>
  <c r="E1285" i="5"/>
  <c r="H1285" i="5" s="1"/>
  <c r="E1286" i="5"/>
  <c r="H1286" i="5" s="1"/>
  <c r="E1287" i="5"/>
  <c r="H1287" i="5" s="1"/>
  <c r="E1288" i="5"/>
  <c r="H1288" i="5" s="1"/>
  <c r="E1289" i="5"/>
  <c r="H1289" i="5" s="1"/>
  <c r="E1290" i="5"/>
  <c r="H1290" i="5" s="1"/>
  <c r="E1291" i="5"/>
  <c r="H1291" i="5" s="1"/>
  <c r="E1292" i="5"/>
  <c r="H1292" i="5" s="1"/>
  <c r="E1293" i="5"/>
  <c r="H1293" i="5" s="1"/>
  <c r="E1294" i="5"/>
  <c r="H1294" i="5" s="1"/>
  <c r="E1295" i="5"/>
  <c r="H1295" i="5" s="1"/>
  <c r="E1296" i="5"/>
  <c r="H1296" i="5" s="1"/>
  <c r="E1297" i="5"/>
  <c r="H1297" i="5" s="1"/>
  <c r="E1298" i="5"/>
  <c r="H1298" i="5" s="1"/>
  <c r="E1299" i="5"/>
  <c r="H1299" i="5" s="1"/>
  <c r="E1300" i="5"/>
  <c r="H1300" i="5" s="1"/>
  <c r="E1301" i="5"/>
  <c r="H1301" i="5" s="1"/>
  <c r="E1302" i="5"/>
  <c r="H1302" i="5" s="1"/>
  <c r="E1303" i="5"/>
  <c r="H1303" i="5" s="1"/>
  <c r="E1304" i="5"/>
  <c r="H1304" i="5" s="1"/>
  <c r="E1305" i="5"/>
  <c r="H1305" i="5" s="1"/>
  <c r="E1306" i="5"/>
  <c r="H1306" i="5" s="1"/>
  <c r="E1307" i="5"/>
  <c r="H1307" i="5" s="1"/>
  <c r="E1308" i="5"/>
  <c r="H1308" i="5" s="1"/>
  <c r="E1309" i="5"/>
  <c r="H1309" i="5" s="1"/>
  <c r="E1310" i="5"/>
  <c r="H1310" i="5" s="1"/>
  <c r="E1311" i="5"/>
  <c r="H1311" i="5" s="1"/>
  <c r="E1312" i="5"/>
  <c r="H1312" i="5" s="1"/>
  <c r="E1313" i="5"/>
  <c r="H1313" i="5" s="1"/>
  <c r="E1314" i="5"/>
  <c r="H1314" i="5" s="1"/>
  <c r="E1315" i="5"/>
  <c r="H1315" i="5" s="1"/>
  <c r="E1316" i="5"/>
  <c r="H1316" i="5" s="1"/>
  <c r="E1317" i="5"/>
  <c r="H1317" i="5" s="1"/>
  <c r="E1318" i="5"/>
  <c r="H1318" i="5" s="1"/>
  <c r="E1319" i="5"/>
  <c r="H1319" i="5" s="1"/>
  <c r="E1320" i="5"/>
  <c r="H1320" i="5" s="1"/>
  <c r="E1321" i="5"/>
  <c r="H1321" i="5" s="1"/>
  <c r="E1322" i="5"/>
  <c r="H1322" i="5" s="1"/>
  <c r="E1323" i="5"/>
  <c r="H1323" i="5" s="1"/>
  <c r="E1324" i="5"/>
  <c r="H1324" i="5" s="1"/>
  <c r="E1325" i="5"/>
  <c r="H1325" i="5" s="1"/>
  <c r="E1326" i="5"/>
  <c r="H1326" i="5" s="1"/>
  <c r="E1327" i="5"/>
  <c r="H1327" i="5" s="1"/>
  <c r="E1328" i="5"/>
  <c r="H1328" i="5" s="1"/>
  <c r="E1329" i="5"/>
  <c r="H1329" i="5" s="1"/>
  <c r="E1330" i="5"/>
  <c r="H1330" i="5" s="1"/>
  <c r="E1331" i="5"/>
  <c r="H1331" i="5" s="1"/>
  <c r="E1332" i="5"/>
  <c r="H1332" i="5" s="1"/>
  <c r="E1333" i="5"/>
  <c r="H1333" i="5" s="1"/>
  <c r="E1334" i="5"/>
  <c r="H1334" i="5" s="1"/>
  <c r="E1335" i="5"/>
  <c r="H1335" i="5" s="1"/>
  <c r="E1336" i="5"/>
  <c r="H1336" i="5" s="1"/>
  <c r="E1337" i="5"/>
  <c r="H1337" i="5" s="1"/>
  <c r="E1338" i="5"/>
  <c r="H1338" i="5" s="1"/>
  <c r="E1339" i="5"/>
  <c r="H1339" i="5" s="1"/>
  <c r="E1340" i="5"/>
  <c r="H1340" i="5" s="1"/>
  <c r="E1341" i="5"/>
  <c r="H1341" i="5" s="1"/>
  <c r="E1342" i="5"/>
  <c r="H1342" i="5" s="1"/>
  <c r="E1343" i="5"/>
  <c r="H1343" i="5" s="1"/>
  <c r="E1344" i="5"/>
  <c r="H1344" i="5" s="1"/>
  <c r="E1345" i="5"/>
  <c r="H1345" i="5" s="1"/>
  <c r="E1346" i="5"/>
  <c r="H1346" i="5" s="1"/>
  <c r="E1347" i="5"/>
  <c r="H1347" i="5" s="1"/>
  <c r="E1348" i="5"/>
  <c r="H1348" i="5" s="1"/>
  <c r="E1349" i="5"/>
  <c r="H1349" i="5" s="1"/>
  <c r="E1350" i="5"/>
  <c r="H1350" i="5" s="1"/>
  <c r="E1351" i="5"/>
  <c r="H1351" i="5" s="1"/>
  <c r="E1352" i="5"/>
  <c r="H1352" i="5" s="1"/>
  <c r="E1353" i="5"/>
  <c r="H1353" i="5" s="1"/>
  <c r="E1354" i="5"/>
  <c r="H1354" i="5" s="1"/>
  <c r="E1355" i="5"/>
  <c r="H1355" i="5" s="1"/>
  <c r="E1356" i="5"/>
  <c r="H1356" i="5" s="1"/>
  <c r="E1357" i="5"/>
  <c r="H1357" i="5" s="1"/>
  <c r="E1358" i="5"/>
  <c r="H1358" i="5" s="1"/>
  <c r="E1359" i="5"/>
  <c r="H1359" i="5" s="1"/>
  <c r="E1360" i="5"/>
  <c r="H1360" i="5" s="1"/>
  <c r="E1361" i="5"/>
  <c r="H1361" i="5" s="1"/>
  <c r="E1362" i="5"/>
  <c r="H1362" i="5" s="1"/>
  <c r="E1363" i="5"/>
  <c r="H1363" i="5" s="1"/>
  <c r="E1364" i="5"/>
  <c r="H1364" i="5" s="1"/>
  <c r="E1365" i="5"/>
  <c r="H1365" i="5" s="1"/>
  <c r="E1366" i="5"/>
  <c r="H1366" i="5" s="1"/>
  <c r="E1367" i="5"/>
  <c r="H1367" i="5" s="1"/>
  <c r="E1368" i="5"/>
  <c r="H1368" i="5" s="1"/>
  <c r="E1369" i="5"/>
  <c r="H1369" i="5" s="1"/>
  <c r="E1370" i="5"/>
  <c r="H1370" i="5" s="1"/>
  <c r="E1371" i="5"/>
  <c r="H1371" i="5" s="1"/>
  <c r="E1372" i="5"/>
  <c r="H1372" i="5" s="1"/>
  <c r="E1373" i="5"/>
  <c r="H1373" i="5" s="1"/>
  <c r="E1374" i="5"/>
  <c r="H1374" i="5" s="1"/>
  <c r="E1375" i="5"/>
  <c r="H1375" i="5" s="1"/>
  <c r="E1376" i="5"/>
  <c r="H1376" i="5" s="1"/>
  <c r="E1377" i="5"/>
  <c r="H1377" i="5" s="1"/>
  <c r="E1378" i="5"/>
  <c r="H1378" i="5" s="1"/>
  <c r="E1379" i="5"/>
  <c r="H1379" i="5" s="1"/>
  <c r="E1380" i="5"/>
  <c r="H1380" i="5" s="1"/>
  <c r="E1381" i="5"/>
  <c r="H1381" i="5" s="1"/>
  <c r="E1382" i="5"/>
  <c r="H1382" i="5" s="1"/>
  <c r="E1383" i="5"/>
  <c r="H1383" i="5" s="1"/>
  <c r="E1384" i="5"/>
  <c r="H1384" i="5" s="1"/>
  <c r="E1385" i="5"/>
  <c r="H1385" i="5" s="1"/>
  <c r="E1386" i="5"/>
  <c r="H1386" i="5" s="1"/>
  <c r="E1387" i="5"/>
  <c r="H1387" i="5" s="1"/>
  <c r="E1388" i="5"/>
  <c r="H1388" i="5" s="1"/>
  <c r="E1389" i="5"/>
  <c r="H1389" i="5" s="1"/>
  <c r="E1390" i="5"/>
  <c r="H1390" i="5" s="1"/>
  <c r="E1391" i="5"/>
  <c r="H1391" i="5" s="1"/>
  <c r="E1392" i="5"/>
  <c r="H1392" i="5" s="1"/>
  <c r="E1393" i="5"/>
  <c r="H1393" i="5" s="1"/>
  <c r="E1394" i="5"/>
  <c r="H1394" i="5" s="1"/>
  <c r="E1395" i="5"/>
  <c r="H1395" i="5" s="1"/>
  <c r="E1396" i="5"/>
  <c r="H1396" i="5" s="1"/>
  <c r="E1397" i="5"/>
  <c r="H1397" i="5" s="1"/>
  <c r="E1398" i="5"/>
  <c r="H1398" i="5" s="1"/>
  <c r="E1399" i="5"/>
  <c r="H1399" i="5" s="1"/>
  <c r="E1400" i="5"/>
  <c r="H1400" i="5" s="1"/>
  <c r="E1401" i="5"/>
  <c r="H1401" i="5" s="1"/>
  <c r="E1402" i="5"/>
  <c r="H1402" i="5" s="1"/>
  <c r="E1403" i="5"/>
  <c r="H1403" i="5" s="1"/>
  <c r="E1404" i="5"/>
  <c r="H1404" i="5" s="1"/>
  <c r="E1405" i="5"/>
  <c r="H1405" i="5" s="1"/>
  <c r="E1406" i="5"/>
  <c r="H1406" i="5" s="1"/>
  <c r="E1407" i="5"/>
  <c r="H1407" i="5" s="1"/>
  <c r="E1408" i="5"/>
  <c r="H1408" i="5" s="1"/>
  <c r="E1409" i="5"/>
  <c r="H1409" i="5" s="1"/>
  <c r="E1410" i="5"/>
  <c r="H1410" i="5" s="1"/>
  <c r="E1411" i="5"/>
  <c r="H1411" i="5" s="1"/>
  <c r="E1412" i="5"/>
  <c r="H1412" i="5" s="1"/>
  <c r="E1413" i="5"/>
  <c r="H1413" i="5" s="1"/>
  <c r="E1414" i="5"/>
  <c r="H1414" i="5" s="1"/>
  <c r="E1415" i="5"/>
  <c r="H1415" i="5" s="1"/>
  <c r="E1416" i="5"/>
  <c r="H1416" i="5" s="1"/>
  <c r="E1417" i="5"/>
  <c r="H1417" i="5" s="1"/>
  <c r="E1418" i="5"/>
  <c r="H1418" i="5" s="1"/>
  <c r="E1419" i="5"/>
  <c r="H1419" i="5" s="1"/>
  <c r="E1420" i="5"/>
  <c r="H1420" i="5" s="1"/>
  <c r="E1421" i="5"/>
  <c r="H1421" i="5" s="1"/>
  <c r="E1422" i="5"/>
  <c r="H1422" i="5" s="1"/>
  <c r="E1423" i="5"/>
  <c r="H1423" i="5" s="1"/>
  <c r="E1424" i="5"/>
  <c r="H1424" i="5" s="1"/>
  <c r="E1425" i="5"/>
  <c r="H1425" i="5" s="1"/>
  <c r="E1426" i="5"/>
  <c r="H1426" i="5" s="1"/>
  <c r="E1427" i="5"/>
  <c r="H1427" i="5" s="1"/>
  <c r="E1428" i="5"/>
  <c r="H1428" i="5" s="1"/>
  <c r="E1429" i="5"/>
  <c r="H1429" i="5" s="1"/>
  <c r="E1430" i="5"/>
  <c r="H1430" i="5" s="1"/>
  <c r="E1431" i="5"/>
  <c r="H1431" i="5" s="1"/>
  <c r="E1432" i="5"/>
  <c r="H1432" i="5" s="1"/>
  <c r="E1433" i="5"/>
  <c r="H1433" i="5" s="1"/>
  <c r="E1434" i="5"/>
  <c r="H1434" i="5" s="1"/>
  <c r="E1435" i="5"/>
  <c r="H1435" i="5" s="1"/>
  <c r="E1436" i="5"/>
  <c r="H1436" i="5" s="1"/>
  <c r="E1437" i="5"/>
  <c r="H1437" i="5" s="1"/>
  <c r="E1438" i="5"/>
  <c r="H1438" i="5" s="1"/>
  <c r="E1439" i="5"/>
  <c r="H1439" i="5" s="1"/>
  <c r="E1440" i="5"/>
  <c r="H1440" i="5" s="1"/>
  <c r="E1441" i="5"/>
  <c r="H1441" i="5" s="1"/>
  <c r="E1442" i="5"/>
  <c r="H1442" i="5" s="1"/>
  <c r="E1443" i="5"/>
  <c r="H1443" i="5" s="1"/>
  <c r="E1444" i="5"/>
  <c r="H1444" i="5" s="1"/>
  <c r="E1445" i="5"/>
  <c r="H1445" i="5" s="1"/>
  <c r="E1446" i="5"/>
  <c r="H1446" i="5" s="1"/>
  <c r="E1447" i="5"/>
  <c r="H1447" i="5" s="1"/>
  <c r="E1448" i="5"/>
  <c r="H1448" i="5" s="1"/>
  <c r="E1449" i="5"/>
  <c r="H1449" i="5" s="1"/>
  <c r="E1450" i="5"/>
  <c r="H1450" i="5" s="1"/>
  <c r="E1451" i="5"/>
  <c r="H1451" i="5" s="1"/>
  <c r="E1452" i="5"/>
  <c r="H1452" i="5" s="1"/>
  <c r="E1453" i="5"/>
  <c r="H1453" i="5" s="1"/>
  <c r="E1454" i="5"/>
  <c r="H1454" i="5" s="1"/>
  <c r="E1455" i="5"/>
  <c r="H1455" i="5" s="1"/>
  <c r="E1456" i="5"/>
  <c r="H1456" i="5" s="1"/>
  <c r="E1457" i="5"/>
  <c r="H1457" i="5" s="1"/>
  <c r="E1458" i="5"/>
  <c r="H1458" i="5" s="1"/>
  <c r="E1459" i="5"/>
  <c r="H1459" i="5" s="1"/>
  <c r="E1460" i="5"/>
  <c r="H1460" i="5" s="1"/>
  <c r="E1461" i="5"/>
  <c r="H1461" i="5" s="1"/>
  <c r="E1462" i="5"/>
  <c r="H1462" i="5" s="1"/>
  <c r="E1463" i="5"/>
  <c r="H1463" i="5" s="1"/>
  <c r="E1464" i="5"/>
  <c r="H1464" i="5" s="1"/>
  <c r="E1465" i="5"/>
  <c r="H1465" i="5" s="1"/>
  <c r="E1466" i="5"/>
  <c r="H1466" i="5" s="1"/>
  <c r="E1467" i="5"/>
  <c r="H1467" i="5" s="1"/>
  <c r="E1468" i="5"/>
  <c r="H1468" i="5" s="1"/>
  <c r="E1469" i="5"/>
  <c r="H1469" i="5" s="1"/>
  <c r="E1470" i="5"/>
  <c r="H1470" i="5" s="1"/>
  <c r="E1471" i="5"/>
  <c r="H1471" i="5" s="1"/>
  <c r="E1472" i="5"/>
  <c r="H1472" i="5" s="1"/>
  <c r="E1473" i="5"/>
  <c r="H1473" i="5" s="1"/>
  <c r="E1474" i="5"/>
  <c r="H1474" i="5" s="1"/>
  <c r="E1475" i="5"/>
  <c r="H1475" i="5" s="1"/>
  <c r="E1476" i="5"/>
  <c r="H1476" i="5" s="1"/>
  <c r="E1477" i="5"/>
  <c r="H1477" i="5" s="1"/>
  <c r="E1478" i="5"/>
  <c r="H1478" i="5" s="1"/>
  <c r="E1479" i="5"/>
  <c r="H1479" i="5" s="1"/>
  <c r="E1480" i="5"/>
  <c r="H1480" i="5" s="1"/>
  <c r="E1481" i="5"/>
  <c r="H1481" i="5" s="1"/>
  <c r="E1482" i="5"/>
  <c r="H1482" i="5" s="1"/>
  <c r="E1483" i="5"/>
  <c r="H1483" i="5" s="1"/>
  <c r="E1484" i="5"/>
  <c r="H1484" i="5" s="1"/>
  <c r="E1485" i="5"/>
  <c r="H1485" i="5" s="1"/>
  <c r="E1486" i="5"/>
  <c r="H1486" i="5" s="1"/>
  <c r="E1487" i="5"/>
  <c r="H1487" i="5" s="1"/>
  <c r="E1488" i="5"/>
  <c r="H1488" i="5" s="1"/>
  <c r="E1489" i="5"/>
  <c r="H1489" i="5" s="1"/>
  <c r="E1490" i="5"/>
  <c r="H1490" i="5" s="1"/>
  <c r="E1491" i="5"/>
  <c r="H1491" i="5" s="1"/>
  <c r="E1492" i="5"/>
  <c r="H1492" i="5" s="1"/>
  <c r="E1493" i="5"/>
  <c r="H1493" i="5" s="1"/>
  <c r="E1494" i="5"/>
  <c r="H1494" i="5" s="1"/>
  <c r="E1495" i="5"/>
  <c r="H1495" i="5" s="1"/>
  <c r="E1496" i="5"/>
  <c r="H1496" i="5" s="1"/>
  <c r="E1497" i="5"/>
  <c r="H1497" i="5" s="1"/>
  <c r="E1498" i="5"/>
  <c r="H1498" i="5" s="1"/>
  <c r="E1499" i="5"/>
  <c r="H1499" i="5" s="1"/>
  <c r="E1500" i="5"/>
  <c r="H1500" i="5" s="1"/>
  <c r="E1501" i="5"/>
  <c r="H1501" i="5" s="1"/>
  <c r="E1502" i="5"/>
  <c r="H1502" i="5" s="1"/>
  <c r="E1503" i="5"/>
  <c r="H1503" i="5" s="1"/>
  <c r="E1504" i="5"/>
  <c r="H1504" i="5" s="1"/>
  <c r="E1505" i="5"/>
  <c r="H1505" i="5" s="1"/>
  <c r="E1506" i="5"/>
  <c r="H1506" i="5" s="1"/>
  <c r="E1507" i="5"/>
  <c r="H1507" i="5" s="1"/>
  <c r="E1508" i="5"/>
  <c r="H1508" i="5" s="1"/>
  <c r="E1509" i="5"/>
  <c r="H1509" i="5" s="1"/>
  <c r="E1510" i="5"/>
  <c r="H1510" i="5" s="1"/>
  <c r="E1511" i="5"/>
  <c r="H1511" i="5" s="1"/>
  <c r="E1512" i="5"/>
  <c r="H1512" i="5" s="1"/>
  <c r="E1513" i="5"/>
  <c r="H1513" i="5" s="1"/>
  <c r="E1514" i="5"/>
  <c r="H1514" i="5" s="1"/>
  <c r="E1515" i="5"/>
  <c r="H1515" i="5" s="1"/>
  <c r="E1516" i="5"/>
  <c r="H1516" i="5" s="1"/>
  <c r="E1517" i="5"/>
  <c r="H1517" i="5" s="1"/>
  <c r="E1518" i="5"/>
  <c r="H1518" i="5" s="1"/>
  <c r="E1519" i="5"/>
  <c r="H1519" i="5" s="1"/>
  <c r="E1520" i="5"/>
  <c r="H1520" i="5" s="1"/>
  <c r="E1521" i="5"/>
  <c r="H1521" i="5" s="1"/>
  <c r="E1522" i="5"/>
  <c r="H1522" i="5" s="1"/>
  <c r="E1523" i="5"/>
  <c r="H1523" i="5" s="1"/>
  <c r="E1524" i="5"/>
  <c r="H1524" i="5" s="1"/>
  <c r="E1525" i="5"/>
  <c r="H1525" i="5" s="1"/>
  <c r="E1526" i="5"/>
  <c r="H1526" i="5" s="1"/>
  <c r="E1527" i="5"/>
  <c r="H1527" i="5" s="1"/>
  <c r="E1528" i="5"/>
  <c r="H1528" i="5" s="1"/>
  <c r="E1529" i="5"/>
  <c r="H1529" i="5" s="1"/>
  <c r="E1530" i="5"/>
  <c r="H1530" i="5" s="1"/>
  <c r="E1531" i="5"/>
  <c r="H1531" i="5" s="1"/>
  <c r="E1532" i="5"/>
  <c r="H1532" i="5" s="1"/>
  <c r="E1533" i="5"/>
  <c r="H1533" i="5" s="1"/>
  <c r="E1534" i="5"/>
  <c r="H1534" i="5" s="1"/>
  <c r="E1535" i="5"/>
  <c r="H1535" i="5" s="1"/>
  <c r="E1536" i="5"/>
  <c r="H1536" i="5" s="1"/>
  <c r="E1537" i="5"/>
  <c r="H1537" i="5" s="1"/>
  <c r="E1538" i="5"/>
  <c r="H1538" i="5" s="1"/>
  <c r="E1539" i="5"/>
  <c r="H1539" i="5" s="1"/>
  <c r="E1540" i="5"/>
  <c r="H1540" i="5" s="1"/>
  <c r="E1541" i="5"/>
  <c r="H1541" i="5" s="1"/>
  <c r="E1542" i="5"/>
  <c r="H1542" i="5" s="1"/>
  <c r="E1543" i="5"/>
  <c r="H1543" i="5" s="1"/>
  <c r="E1544" i="5"/>
  <c r="H1544" i="5" s="1"/>
  <c r="E1545" i="5"/>
  <c r="H1545" i="5" s="1"/>
  <c r="E1546" i="5"/>
  <c r="H1546" i="5" s="1"/>
  <c r="E1547" i="5"/>
  <c r="H1547" i="5" s="1"/>
  <c r="E1548" i="5"/>
  <c r="H1548" i="5" s="1"/>
  <c r="E1549" i="5"/>
  <c r="H1549" i="5" s="1"/>
  <c r="E1550" i="5"/>
  <c r="H1550" i="5" s="1"/>
  <c r="E1551" i="5"/>
  <c r="H1551" i="5" s="1"/>
  <c r="E1552" i="5"/>
  <c r="H1552" i="5" s="1"/>
  <c r="E1553" i="5"/>
  <c r="H1553" i="5" s="1"/>
  <c r="E1554" i="5"/>
  <c r="H1554" i="5" s="1"/>
  <c r="E1555" i="5"/>
  <c r="H1555" i="5" s="1"/>
  <c r="E1556" i="5"/>
  <c r="H1556" i="5" s="1"/>
  <c r="E1557" i="5"/>
  <c r="H1557" i="5" s="1"/>
  <c r="E1558" i="5"/>
  <c r="H1558" i="5" s="1"/>
  <c r="E1559" i="5"/>
  <c r="H1559" i="5" s="1"/>
  <c r="E1560" i="5"/>
  <c r="H1560" i="5" s="1"/>
  <c r="E1561" i="5"/>
  <c r="H1561" i="5" s="1"/>
  <c r="E1562" i="5"/>
  <c r="H1562" i="5" s="1"/>
  <c r="E1563" i="5"/>
  <c r="H1563" i="5" s="1"/>
  <c r="E1564" i="5"/>
  <c r="H1564" i="5" s="1"/>
  <c r="E1565" i="5"/>
  <c r="H1565" i="5" s="1"/>
  <c r="E1566" i="5"/>
  <c r="H1566" i="5" s="1"/>
  <c r="E1567" i="5"/>
  <c r="H1567" i="5" s="1"/>
  <c r="E1568" i="5"/>
  <c r="H1568" i="5" s="1"/>
  <c r="E1569" i="5"/>
  <c r="H1569" i="5" s="1"/>
  <c r="E1570" i="5"/>
  <c r="H1570" i="5" s="1"/>
  <c r="E1571" i="5"/>
  <c r="H1571" i="5" s="1"/>
  <c r="E1572" i="5"/>
  <c r="H1572" i="5" s="1"/>
  <c r="E1573" i="5"/>
  <c r="H1573" i="5" s="1"/>
  <c r="E1574" i="5"/>
  <c r="H1574" i="5" s="1"/>
  <c r="E1575" i="5"/>
  <c r="H1575" i="5" s="1"/>
  <c r="E1576" i="5"/>
  <c r="H1576" i="5" s="1"/>
  <c r="E1577" i="5"/>
  <c r="H1577" i="5" s="1"/>
  <c r="E1578" i="5"/>
  <c r="H1578" i="5" s="1"/>
  <c r="E1579" i="5"/>
  <c r="H1579" i="5" s="1"/>
  <c r="E1580" i="5"/>
  <c r="H1580" i="5" s="1"/>
  <c r="E1581" i="5"/>
  <c r="H1581" i="5" s="1"/>
  <c r="E1582" i="5"/>
  <c r="H1582" i="5" s="1"/>
  <c r="E1583" i="5"/>
  <c r="H1583" i="5" s="1"/>
  <c r="E1584" i="5"/>
  <c r="H1584" i="5" s="1"/>
  <c r="E1585" i="5"/>
  <c r="H1585" i="5" s="1"/>
  <c r="E1586" i="5"/>
  <c r="H1586" i="5" s="1"/>
  <c r="E1587" i="5"/>
  <c r="H1587" i="5" s="1"/>
  <c r="E1588" i="5"/>
  <c r="H1588" i="5" s="1"/>
  <c r="E1589" i="5"/>
  <c r="H1589" i="5" s="1"/>
  <c r="E1590" i="5"/>
  <c r="H1590" i="5" s="1"/>
  <c r="E1591" i="5"/>
  <c r="H1591" i="5" s="1"/>
  <c r="E1592" i="5"/>
  <c r="H1592" i="5" s="1"/>
  <c r="E1593" i="5"/>
  <c r="H1593" i="5" s="1"/>
  <c r="E1594" i="5"/>
  <c r="H1594" i="5" s="1"/>
  <c r="E1595" i="5"/>
  <c r="H1595" i="5" s="1"/>
  <c r="E1596" i="5"/>
  <c r="H1596" i="5" s="1"/>
  <c r="E1597" i="5"/>
  <c r="H1597" i="5" s="1"/>
  <c r="E1598" i="5"/>
  <c r="H1598" i="5" s="1"/>
  <c r="E1599" i="5"/>
  <c r="H1599" i="5" s="1"/>
  <c r="E1600" i="5"/>
  <c r="H1600" i="5" s="1"/>
  <c r="E1601" i="5"/>
  <c r="H1601" i="5" s="1"/>
  <c r="E1602" i="5"/>
  <c r="H1602" i="5" s="1"/>
  <c r="E1603" i="5"/>
  <c r="H1603" i="5" s="1"/>
  <c r="E1604" i="5"/>
  <c r="H1604" i="5" s="1"/>
  <c r="E1605" i="5"/>
  <c r="H1605" i="5" s="1"/>
  <c r="E1606" i="5"/>
  <c r="H1606" i="5" s="1"/>
  <c r="E1607" i="5"/>
  <c r="H1607" i="5" s="1"/>
  <c r="E1608" i="5"/>
  <c r="H1608" i="5" s="1"/>
  <c r="E1609" i="5"/>
  <c r="H1609" i="5" s="1"/>
  <c r="E1610" i="5"/>
  <c r="H1610" i="5" s="1"/>
  <c r="E1611" i="5"/>
  <c r="H1611" i="5" s="1"/>
  <c r="E1612" i="5"/>
  <c r="H1612" i="5" s="1"/>
  <c r="E1613" i="5"/>
  <c r="H1613" i="5" s="1"/>
  <c r="E1614" i="5"/>
  <c r="H1614" i="5" s="1"/>
  <c r="E1615" i="5"/>
  <c r="H1615" i="5" s="1"/>
  <c r="E1616" i="5"/>
  <c r="H1616" i="5" s="1"/>
  <c r="E1617" i="5"/>
  <c r="H1617" i="5" s="1"/>
  <c r="E1618" i="5"/>
  <c r="H1618" i="5" s="1"/>
  <c r="E1619" i="5"/>
  <c r="H1619" i="5" s="1"/>
  <c r="E1620" i="5"/>
  <c r="H1620" i="5" s="1"/>
  <c r="E1621" i="5"/>
  <c r="H1621" i="5" s="1"/>
  <c r="E1622" i="5"/>
  <c r="H1622" i="5" s="1"/>
  <c r="E1623" i="5"/>
  <c r="H1623" i="5" s="1"/>
  <c r="E1624" i="5"/>
  <c r="H1624" i="5" s="1"/>
  <c r="E1625" i="5"/>
  <c r="H1625" i="5" s="1"/>
  <c r="E1626" i="5"/>
  <c r="H1626" i="5" s="1"/>
  <c r="E1627" i="5"/>
  <c r="H1627" i="5" s="1"/>
  <c r="E1628" i="5"/>
  <c r="H1628" i="5" s="1"/>
  <c r="E1629" i="5"/>
  <c r="H1629" i="5" s="1"/>
  <c r="E1630" i="5"/>
  <c r="H1630" i="5" s="1"/>
  <c r="E1631" i="5"/>
  <c r="H1631" i="5" s="1"/>
  <c r="E1632" i="5"/>
  <c r="H1632" i="5" s="1"/>
  <c r="E1633" i="5"/>
  <c r="H1633" i="5" s="1"/>
  <c r="E1634" i="5"/>
  <c r="H1634" i="5" s="1"/>
  <c r="E1635" i="5"/>
  <c r="H1635" i="5" s="1"/>
  <c r="E1636" i="5"/>
  <c r="H1636" i="5" s="1"/>
  <c r="E1637" i="5"/>
  <c r="H1637" i="5" s="1"/>
  <c r="E1638" i="5"/>
  <c r="H1638" i="5" s="1"/>
  <c r="E1639" i="5"/>
  <c r="H1639" i="5" s="1"/>
  <c r="E1640" i="5"/>
  <c r="H1640" i="5" s="1"/>
  <c r="E1641" i="5"/>
  <c r="H1641" i="5" s="1"/>
  <c r="E1642" i="5"/>
  <c r="H1642" i="5" s="1"/>
  <c r="E1643" i="5"/>
  <c r="H1643" i="5" s="1"/>
  <c r="E1644" i="5"/>
  <c r="H1644" i="5" s="1"/>
  <c r="E1645" i="5"/>
  <c r="H1645" i="5" s="1"/>
  <c r="E1646" i="5"/>
  <c r="H1646" i="5" s="1"/>
  <c r="E1647" i="5"/>
  <c r="H1647" i="5" s="1"/>
  <c r="E1648" i="5"/>
  <c r="H1648" i="5" s="1"/>
  <c r="E1649" i="5"/>
  <c r="H1649" i="5" s="1"/>
  <c r="E1650" i="5"/>
  <c r="H1650" i="5" s="1"/>
  <c r="E1651" i="5"/>
  <c r="H1651" i="5" s="1"/>
  <c r="E1652" i="5"/>
  <c r="H1652" i="5" s="1"/>
  <c r="E1653" i="5"/>
  <c r="H1653" i="5" s="1"/>
  <c r="E1654" i="5"/>
  <c r="H1654" i="5" s="1"/>
  <c r="E1655" i="5"/>
  <c r="H1655" i="5" s="1"/>
  <c r="E1656" i="5"/>
  <c r="H1656" i="5" s="1"/>
  <c r="E1657" i="5"/>
  <c r="H1657" i="5" s="1"/>
  <c r="E1658" i="5"/>
  <c r="H1658" i="5" s="1"/>
  <c r="E1659" i="5"/>
  <c r="H1659" i="5" s="1"/>
  <c r="E1660" i="5"/>
  <c r="H1660" i="5" s="1"/>
  <c r="E1661" i="5"/>
  <c r="H1661" i="5" s="1"/>
  <c r="E1662" i="5"/>
  <c r="H1662" i="5" s="1"/>
  <c r="E1663" i="5"/>
  <c r="H1663" i="5" s="1"/>
  <c r="E1664" i="5"/>
  <c r="H1664" i="5" s="1"/>
  <c r="E1665" i="5"/>
  <c r="H1665" i="5" s="1"/>
  <c r="E1666" i="5"/>
  <c r="H1666" i="5" s="1"/>
  <c r="E1667" i="5"/>
  <c r="H1667" i="5" s="1"/>
  <c r="E1668" i="5"/>
  <c r="H1668" i="5" s="1"/>
  <c r="E1669" i="5"/>
  <c r="H1669" i="5" s="1"/>
  <c r="E1670" i="5"/>
  <c r="H1670" i="5" s="1"/>
  <c r="E1671" i="5"/>
  <c r="H1671" i="5" s="1"/>
  <c r="E1672" i="5"/>
  <c r="H1672" i="5" s="1"/>
  <c r="E1673" i="5"/>
  <c r="H1673" i="5" s="1"/>
  <c r="E1674" i="5"/>
  <c r="H1674" i="5" s="1"/>
  <c r="E1675" i="5"/>
  <c r="H1675" i="5" s="1"/>
  <c r="E1676" i="5"/>
  <c r="H1676" i="5" s="1"/>
  <c r="E1677" i="5"/>
  <c r="H1677" i="5" s="1"/>
  <c r="E1678" i="5"/>
  <c r="H1678" i="5" s="1"/>
  <c r="E1679" i="5"/>
  <c r="H1679" i="5" s="1"/>
  <c r="E1680" i="5"/>
  <c r="H1680" i="5" s="1"/>
  <c r="E1681" i="5"/>
  <c r="H1681" i="5" s="1"/>
  <c r="E1682" i="5"/>
  <c r="H1682" i="5" s="1"/>
  <c r="E1683" i="5"/>
  <c r="H1683" i="5" s="1"/>
  <c r="E1684" i="5"/>
  <c r="H1684" i="5" s="1"/>
  <c r="E1685" i="5"/>
  <c r="H1685" i="5" s="1"/>
  <c r="E1686" i="5"/>
  <c r="H1686" i="5" s="1"/>
  <c r="E1687" i="5"/>
  <c r="H1687" i="5" s="1"/>
  <c r="E1688" i="5"/>
  <c r="H1688" i="5" s="1"/>
  <c r="E1689" i="5"/>
  <c r="H1689" i="5" s="1"/>
  <c r="E1690" i="5"/>
  <c r="H1690" i="5" s="1"/>
  <c r="E1691" i="5"/>
  <c r="H1691" i="5" s="1"/>
  <c r="E1692" i="5"/>
  <c r="H1692" i="5" s="1"/>
  <c r="E1693" i="5"/>
  <c r="H1693" i="5" s="1"/>
  <c r="E1694" i="5"/>
  <c r="H1694" i="5" s="1"/>
  <c r="E1695" i="5"/>
  <c r="H1695" i="5" s="1"/>
  <c r="E1696" i="5"/>
  <c r="H1696" i="5" s="1"/>
  <c r="E1697" i="5"/>
  <c r="H1697" i="5" s="1"/>
  <c r="E1698" i="5"/>
  <c r="H1698" i="5" s="1"/>
  <c r="E1699" i="5"/>
  <c r="H1699" i="5" s="1"/>
  <c r="E1700" i="5"/>
  <c r="H1700" i="5" s="1"/>
  <c r="E1701" i="5"/>
  <c r="H1701" i="5" s="1"/>
  <c r="E1702" i="5"/>
  <c r="H1702" i="5" s="1"/>
  <c r="E1703" i="5"/>
  <c r="H1703" i="5" s="1"/>
  <c r="E1704" i="5"/>
  <c r="H1704" i="5" s="1"/>
  <c r="E1705" i="5"/>
  <c r="H1705" i="5" s="1"/>
  <c r="E1706" i="5"/>
  <c r="H1706" i="5" s="1"/>
  <c r="E1707" i="5"/>
  <c r="H1707" i="5" s="1"/>
  <c r="E1708" i="5"/>
  <c r="H1708" i="5" s="1"/>
  <c r="E1709" i="5"/>
  <c r="H1709" i="5" s="1"/>
  <c r="E1710" i="5"/>
  <c r="H1710" i="5" s="1"/>
  <c r="E1711" i="5"/>
  <c r="H1711" i="5" s="1"/>
  <c r="E1712" i="5"/>
  <c r="H1712" i="5" s="1"/>
  <c r="E1713" i="5"/>
  <c r="H1713" i="5" s="1"/>
  <c r="E1714" i="5"/>
  <c r="H1714" i="5" s="1"/>
  <c r="E1715" i="5"/>
  <c r="H1715" i="5" s="1"/>
  <c r="E1716" i="5"/>
  <c r="H1716" i="5" s="1"/>
  <c r="E1717" i="5"/>
  <c r="H1717" i="5" s="1"/>
  <c r="E1718" i="5"/>
  <c r="H1718" i="5" s="1"/>
  <c r="E1719" i="5"/>
  <c r="H1719" i="5" s="1"/>
  <c r="E1720" i="5"/>
  <c r="H1720" i="5" s="1"/>
  <c r="E1721" i="5"/>
  <c r="H1721" i="5" s="1"/>
  <c r="E1722" i="5"/>
  <c r="H1722" i="5" s="1"/>
  <c r="E1723" i="5"/>
  <c r="H1723" i="5" s="1"/>
  <c r="E1724" i="5"/>
  <c r="H1724" i="5" s="1"/>
  <c r="E1725" i="5"/>
  <c r="H1725" i="5" s="1"/>
  <c r="E1726" i="5"/>
  <c r="H1726" i="5" s="1"/>
  <c r="E1727" i="5"/>
  <c r="H1727" i="5" s="1"/>
  <c r="E1728" i="5"/>
  <c r="H1728" i="5" s="1"/>
  <c r="E1729" i="5"/>
  <c r="H1729" i="5" s="1"/>
  <c r="E1730" i="5"/>
  <c r="H1730" i="5" s="1"/>
  <c r="E1731" i="5"/>
  <c r="H1731" i="5" s="1"/>
  <c r="E1732" i="5"/>
  <c r="H1732" i="5" s="1"/>
  <c r="E1733" i="5"/>
  <c r="H1733" i="5" s="1"/>
  <c r="E1734" i="5"/>
  <c r="H1734" i="5" s="1"/>
  <c r="E1735" i="5"/>
  <c r="H1735" i="5" s="1"/>
  <c r="E1736" i="5"/>
  <c r="H1736" i="5" s="1"/>
  <c r="E1737" i="5"/>
  <c r="H1737" i="5" s="1"/>
  <c r="E1738" i="5"/>
  <c r="H1738" i="5" s="1"/>
  <c r="E1739" i="5"/>
  <c r="H1739" i="5" s="1"/>
  <c r="E1740" i="5"/>
  <c r="H1740" i="5" s="1"/>
  <c r="E1741" i="5"/>
  <c r="H1741" i="5" s="1"/>
  <c r="E1742" i="5"/>
  <c r="H1742" i="5" s="1"/>
  <c r="E1743" i="5"/>
  <c r="H1743" i="5" s="1"/>
  <c r="E1744" i="5"/>
  <c r="H1744" i="5" s="1"/>
  <c r="E1745" i="5"/>
  <c r="H1745" i="5" s="1"/>
  <c r="E1746" i="5"/>
  <c r="H1746" i="5" s="1"/>
  <c r="E1747" i="5"/>
  <c r="H1747" i="5" s="1"/>
  <c r="E1748" i="5"/>
  <c r="H1748" i="5" s="1"/>
  <c r="E1749" i="5"/>
  <c r="H1749" i="5" s="1"/>
  <c r="E1750" i="5"/>
  <c r="H1750" i="5" s="1"/>
  <c r="E1751" i="5"/>
  <c r="H1751" i="5" s="1"/>
  <c r="E1752" i="5"/>
  <c r="H1752" i="5" s="1"/>
  <c r="E1753" i="5"/>
  <c r="H1753" i="5" s="1"/>
  <c r="E1754" i="5"/>
  <c r="H1754" i="5" s="1"/>
  <c r="E1755" i="5"/>
  <c r="H1755" i="5" s="1"/>
  <c r="E1756" i="5"/>
  <c r="H1756" i="5" s="1"/>
  <c r="E1757" i="5"/>
  <c r="H1757" i="5" s="1"/>
  <c r="E1758" i="5"/>
  <c r="H1758" i="5" s="1"/>
  <c r="E1759" i="5"/>
  <c r="H1759" i="5" s="1"/>
  <c r="E1760" i="5"/>
  <c r="H1760" i="5" s="1"/>
  <c r="E1761" i="5"/>
  <c r="H1761" i="5" s="1"/>
  <c r="E1762" i="5"/>
  <c r="H1762" i="5" s="1"/>
  <c r="E1763" i="5"/>
  <c r="H1763" i="5" s="1"/>
  <c r="E1764" i="5"/>
  <c r="H1764" i="5" s="1"/>
  <c r="E1765" i="5"/>
  <c r="H1765" i="5" s="1"/>
  <c r="E1766" i="5"/>
  <c r="H1766" i="5" s="1"/>
  <c r="E1767" i="5"/>
  <c r="H1767" i="5" s="1"/>
  <c r="E1768" i="5"/>
  <c r="H1768" i="5" s="1"/>
  <c r="E1769" i="5"/>
  <c r="H1769" i="5" s="1"/>
  <c r="E1770" i="5"/>
  <c r="H1770" i="5" s="1"/>
  <c r="E1771" i="5"/>
  <c r="H1771" i="5" s="1"/>
  <c r="E1772" i="5"/>
  <c r="H1772" i="5" s="1"/>
  <c r="E1773" i="5"/>
  <c r="H1773" i="5" s="1"/>
  <c r="E1774" i="5"/>
  <c r="H1774" i="5" s="1"/>
  <c r="E1775" i="5"/>
  <c r="H1775" i="5" s="1"/>
  <c r="E1776" i="5"/>
  <c r="H1776" i="5" s="1"/>
  <c r="E1777" i="5"/>
  <c r="H1777" i="5" s="1"/>
  <c r="E1778" i="5"/>
  <c r="H1778" i="5" s="1"/>
  <c r="E1779" i="5"/>
  <c r="H1779" i="5" s="1"/>
  <c r="E1780" i="5"/>
  <c r="H1780" i="5" s="1"/>
  <c r="E1781" i="5"/>
  <c r="H1781" i="5" s="1"/>
  <c r="E1782" i="5"/>
  <c r="H1782" i="5" s="1"/>
  <c r="E1783" i="5"/>
  <c r="H1783" i="5" s="1"/>
  <c r="E1784" i="5"/>
  <c r="H1784" i="5" s="1"/>
  <c r="E1785" i="5"/>
  <c r="H1785" i="5" s="1"/>
  <c r="E1786" i="5"/>
  <c r="H1786" i="5" s="1"/>
  <c r="E1787" i="5"/>
  <c r="H1787" i="5" s="1"/>
  <c r="E1788" i="5"/>
  <c r="H1788" i="5" s="1"/>
  <c r="E1789" i="5"/>
  <c r="H1789" i="5" s="1"/>
  <c r="E1790" i="5"/>
  <c r="H1790" i="5" s="1"/>
  <c r="E1791" i="5"/>
  <c r="H1791" i="5" s="1"/>
  <c r="E1792" i="5"/>
  <c r="H1792" i="5" s="1"/>
  <c r="E1793" i="5"/>
  <c r="H1793" i="5" s="1"/>
  <c r="E1794" i="5"/>
  <c r="H1794" i="5" s="1"/>
  <c r="E1795" i="5"/>
  <c r="H1795" i="5" s="1"/>
  <c r="E1796" i="5"/>
  <c r="H1796" i="5" s="1"/>
  <c r="E1797" i="5"/>
  <c r="H1797" i="5" s="1"/>
  <c r="E1798" i="5"/>
  <c r="H1798" i="5" s="1"/>
  <c r="E1799" i="5"/>
  <c r="H1799" i="5" s="1"/>
  <c r="E1800" i="5"/>
  <c r="H1800" i="5" s="1"/>
  <c r="E1801" i="5"/>
  <c r="H1801" i="5" s="1"/>
  <c r="E1802" i="5"/>
  <c r="H1802" i="5" s="1"/>
  <c r="E1803" i="5"/>
  <c r="H1803" i="5" s="1"/>
  <c r="E1804" i="5"/>
  <c r="H1804" i="5" s="1"/>
  <c r="E1805" i="5"/>
  <c r="H1805" i="5" s="1"/>
  <c r="E1806" i="5"/>
  <c r="H1806" i="5" s="1"/>
  <c r="E1807" i="5"/>
  <c r="H1807" i="5" s="1"/>
  <c r="E1808" i="5"/>
  <c r="H1808" i="5" s="1"/>
  <c r="E1809" i="5"/>
  <c r="H1809" i="5" s="1"/>
  <c r="E1810" i="5"/>
  <c r="H1810" i="5" s="1"/>
  <c r="E1811" i="5"/>
  <c r="H1811" i="5" s="1"/>
  <c r="E1812" i="5"/>
  <c r="H1812" i="5" s="1"/>
  <c r="E1813" i="5"/>
  <c r="H1813" i="5" s="1"/>
  <c r="E1814" i="5"/>
  <c r="H1814" i="5" s="1"/>
  <c r="E1815" i="5"/>
  <c r="H1815" i="5" s="1"/>
  <c r="E1816" i="5"/>
  <c r="H1816" i="5" s="1"/>
  <c r="E1817" i="5"/>
  <c r="H1817" i="5" s="1"/>
  <c r="E1818" i="5"/>
  <c r="H1818" i="5" s="1"/>
  <c r="E1819" i="5"/>
  <c r="H1819" i="5" s="1"/>
  <c r="E1820" i="5"/>
  <c r="H1820" i="5" s="1"/>
  <c r="E1821" i="5"/>
  <c r="H1821" i="5" s="1"/>
  <c r="E1822" i="5"/>
  <c r="H1822" i="5" s="1"/>
  <c r="E1823" i="5"/>
  <c r="H1823" i="5" s="1"/>
  <c r="E1824" i="5"/>
  <c r="H1824" i="5" s="1"/>
  <c r="E1825" i="5"/>
  <c r="H1825" i="5" s="1"/>
  <c r="E1826" i="5"/>
  <c r="H1826" i="5" s="1"/>
  <c r="E1827" i="5"/>
  <c r="H1827" i="5" s="1"/>
  <c r="E1828" i="5"/>
  <c r="H1828" i="5" s="1"/>
  <c r="E1829" i="5"/>
  <c r="H1829" i="5" s="1"/>
  <c r="E1830" i="5"/>
  <c r="H1830" i="5" s="1"/>
  <c r="E1831" i="5"/>
  <c r="H1831" i="5" s="1"/>
  <c r="E1832" i="5"/>
  <c r="H1832" i="5" s="1"/>
  <c r="E1833" i="5"/>
  <c r="H1833" i="5" s="1"/>
  <c r="E1834" i="5"/>
  <c r="H1834" i="5" s="1"/>
  <c r="E1835" i="5"/>
  <c r="H1835" i="5" s="1"/>
  <c r="E1836" i="5"/>
  <c r="H1836" i="5" s="1"/>
  <c r="E1837" i="5"/>
  <c r="H1837" i="5" s="1"/>
  <c r="E1838" i="5"/>
  <c r="H1838" i="5" s="1"/>
  <c r="E1839" i="5"/>
  <c r="H1839" i="5" s="1"/>
  <c r="E1840" i="5"/>
  <c r="H1840" i="5" s="1"/>
  <c r="E1841" i="5"/>
  <c r="H1841" i="5" s="1"/>
  <c r="E1842" i="5"/>
  <c r="H1842" i="5" s="1"/>
  <c r="E1843" i="5"/>
  <c r="H1843" i="5" s="1"/>
  <c r="E1844" i="5"/>
  <c r="H1844" i="5" s="1"/>
  <c r="E1845" i="5"/>
  <c r="H1845" i="5" s="1"/>
  <c r="E1846" i="5"/>
  <c r="H1846" i="5" s="1"/>
  <c r="E1847" i="5"/>
  <c r="H1847" i="5" s="1"/>
  <c r="E1848" i="5"/>
  <c r="H1848" i="5" s="1"/>
  <c r="E1849" i="5"/>
  <c r="H1849" i="5" s="1"/>
  <c r="E1850" i="5"/>
  <c r="H1850" i="5" s="1"/>
  <c r="E1851" i="5"/>
  <c r="H1851" i="5" s="1"/>
  <c r="E1852" i="5"/>
  <c r="H1852" i="5" s="1"/>
  <c r="E1853" i="5"/>
  <c r="H1853" i="5" s="1"/>
  <c r="E1854" i="5"/>
  <c r="H1854" i="5" s="1"/>
  <c r="E1855" i="5"/>
  <c r="H1855" i="5" s="1"/>
  <c r="E1856" i="5"/>
  <c r="H1856" i="5" s="1"/>
  <c r="E1857" i="5"/>
  <c r="H1857" i="5" s="1"/>
  <c r="E1858" i="5"/>
  <c r="H1858" i="5" s="1"/>
  <c r="E1859" i="5"/>
  <c r="H1859" i="5" s="1"/>
  <c r="E1860" i="5"/>
  <c r="H1860" i="5" s="1"/>
  <c r="E1861" i="5"/>
  <c r="H1861" i="5" s="1"/>
  <c r="E1862" i="5"/>
  <c r="H1862" i="5" s="1"/>
  <c r="E1863" i="5"/>
  <c r="H1863" i="5" s="1"/>
  <c r="E1864" i="5"/>
  <c r="H1864" i="5" s="1"/>
  <c r="E1865" i="5"/>
  <c r="H1865" i="5" s="1"/>
  <c r="E1866" i="5"/>
  <c r="H1866" i="5" s="1"/>
  <c r="E1867" i="5"/>
  <c r="H1867" i="5" s="1"/>
  <c r="E1868" i="5"/>
  <c r="H1868" i="5" s="1"/>
  <c r="E1869" i="5"/>
  <c r="H1869" i="5" s="1"/>
  <c r="E1870" i="5"/>
  <c r="H1870" i="5" s="1"/>
  <c r="E1871" i="5"/>
  <c r="H1871" i="5" s="1"/>
  <c r="E1872" i="5"/>
  <c r="H1872" i="5" s="1"/>
  <c r="E1873" i="5"/>
  <c r="H1873" i="5" s="1"/>
  <c r="E1874" i="5"/>
  <c r="H1874" i="5" s="1"/>
  <c r="E1875" i="5"/>
  <c r="H1875" i="5" s="1"/>
  <c r="E1876" i="5"/>
  <c r="H1876" i="5" s="1"/>
  <c r="E1877" i="5"/>
  <c r="H1877" i="5" s="1"/>
  <c r="E1878" i="5"/>
  <c r="H1878" i="5" s="1"/>
  <c r="E1879" i="5"/>
  <c r="H1879" i="5" s="1"/>
  <c r="E1880" i="5"/>
  <c r="H1880" i="5" s="1"/>
  <c r="E1881" i="5"/>
  <c r="H1881" i="5" s="1"/>
  <c r="E1882" i="5"/>
  <c r="H1882" i="5" s="1"/>
  <c r="E1883" i="5"/>
  <c r="H1883" i="5" s="1"/>
  <c r="E1884" i="5"/>
  <c r="H1884" i="5" s="1"/>
  <c r="E1885" i="5"/>
  <c r="H1885" i="5" s="1"/>
  <c r="E1886" i="5"/>
  <c r="H1886" i="5" s="1"/>
  <c r="E1887" i="5"/>
  <c r="H1887" i="5" s="1"/>
  <c r="E1888" i="5"/>
  <c r="H1888" i="5" s="1"/>
  <c r="E1889" i="5"/>
  <c r="H1889" i="5" s="1"/>
  <c r="E1890" i="5"/>
  <c r="H1890" i="5" s="1"/>
  <c r="E1891" i="5"/>
  <c r="H1891" i="5" s="1"/>
  <c r="E1892" i="5"/>
  <c r="H1892" i="5" s="1"/>
  <c r="E1893" i="5"/>
  <c r="H1893" i="5" s="1"/>
  <c r="E1894" i="5"/>
  <c r="H1894" i="5" s="1"/>
  <c r="E1895" i="5"/>
  <c r="H1895" i="5" s="1"/>
  <c r="E1896" i="5"/>
  <c r="H1896" i="5" s="1"/>
  <c r="E1897" i="5"/>
  <c r="H1897" i="5" s="1"/>
  <c r="E1898" i="5"/>
  <c r="H1898" i="5" s="1"/>
  <c r="E1899" i="5"/>
  <c r="H1899" i="5" s="1"/>
  <c r="E1900" i="5"/>
  <c r="H1900" i="5" s="1"/>
  <c r="E1901" i="5"/>
  <c r="H1901" i="5" s="1"/>
  <c r="E1902" i="5"/>
  <c r="H1902" i="5" s="1"/>
  <c r="E1903" i="5"/>
  <c r="H1903" i="5" s="1"/>
  <c r="E1904" i="5"/>
  <c r="H1904" i="5" s="1"/>
  <c r="E1905" i="5"/>
  <c r="H1905" i="5" s="1"/>
  <c r="E1906" i="5"/>
  <c r="H1906" i="5" s="1"/>
  <c r="E1907" i="5"/>
  <c r="H1907" i="5" s="1"/>
  <c r="E1908" i="5"/>
  <c r="H1908" i="5" s="1"/>
  <c r="E1909" i="5"/>
  <c r="H1909" i="5" s="1"/>
  <c r="E1910" i="5"/>
  <c r="H1910" i="5" s="1"/>
  <c r="E1911" i="5"/>
  <c r="H1911" i="5" s="1"/>
  <c r="E1912" i="5"/>
  <c r="H1912" i="5" s="1"/>
  <c r="E1913" i="5"/>
  <c r="H1913" i="5" s="1"/>
  <c r="E1914" i="5"/>
  <c r="H1914" i="5" s="1"/>
  <c r="E1915" i="5"/>
  <c r="H1915" i="5" s="1"/>
  <c r="E1916" i="5"/>
  <c r="H1916" i="5" s="1"/>
  <c r="E1917" i="5"/>
  <c r="H1917" i="5" s="1"/>
  <c r="E1918" i="5"/>
  <c r="H1918" i="5" s="1"/>
  <c r="E1919" i="5"/>
  <c r="H1919" i="5" s="1"/>
  <c r="E1920" i="5"/>
  <c r="H1920" i="5" s="1"/>
  <c r="E1921" i="5"/>
  <c r="H1921" i="5" s="1"/>
  <c r="E1922" i="5"/>
  <c r="H1922" i="5" s="1"/>
  <c r="E1923" i="5"/>
  <c r="H1923" i="5" s="1"/>
  <c r="E1924" i="5"/>
  <c r="H1924" i="5" s="1"/>
  <c r="E1925" i="5"/>
  <c r="H1925" i="5" s="1"/>
  <c r="E1926" i="5"/>
  <c r="H1926" i="5" s="1"/>
  <c r="E1927" i="5"/>
  <c r="H1927" i="5" s="1"/>
  <c r="E1928" i="5"/>
  <c r="H1928" i="5" s="1"/>
  <c r="E1929" i="5"/>
  <c r="H1929" i="5" s="1"/>
  <c r="E1930" i="5"/>
  <c r="H1930" i="5" s="1"/>
  <c r="E1931" i="5"/>
  <c r="H1931" i="5" s="1"/>
  <c r="E1932" i="5"/>
  <c r="H1932" i="5" s="1"/>
  <c r="E1933" i="5"/>
  <c r="H1933" i="5" s="1"/>
  <c r="E1934" i="5"/>
  <c r="H1934" i="5" s="1"/>
  <c r="E1935" i="5"/>
  <c r="H1935" i="5" s="1"/>
  <c r="E1936" i="5"/>
  <c r="H1936" i="5" s="1"/>
  <c r="E1937" i="5"/>
  <c r="H1937" i="5" s="1"/>
  <c r="E1938" i="5"/>
  <c r="H1938" i="5" s="1"/>
  <c r="E1939" i="5"/>
  <c r="H1939" i="5" s="1"/>
  <c r="E1940" i="5"/>
  <c r="H1940" i="5" s="1"/>
  <c r="E1941" i="5"/>
  <c r="H1941" i="5" s="1"/>
  <c r="E1942" i="5"/>
  <c r="H1942" i="5" s="1"/>
  <c r="E1943" i="5"/>
  <c r="H1943" i="5" s="1"/>
  <c r="E1944" i="5"/>
  <c r="H1944" i="5" s="1"/>
  <c r="E1945" i="5"/>
  <c r="H1945" i="5" s="1"/>
  <c r="E1946" i="5"/>
  <c r="H1946" i="5" s="1"/>
  <c r="E1947" i="5"/>
  <c r="H1947" i="5" s="1"/>
  <c r="E1948" i="5"/>
  <c r="H1948" i="5" s="1"/>
  <c r="E1949" i="5"/>
  <c r="H1949" i="5" s="1"/>
  <c r="E1950" i="5"/>
  <c r="H1950" i="5" s="1"/>
  <c r="E1951" i="5"/>
  <c r="H1951" i="5" s="1"/>
  <c r="E1952" i="5"/>
  <c r="H1952" i="5" s="1"/>
  <c r="E1953" i="5"/>
  <c r="H1953" i="5" s="1"/>
  <c r="E1954" i="5"/>
  <c r="H1954" i="5" s="1"/>
  <c r="E1956" i="5"/>
  <c r="H1956" i="5" s="1"/>
  <c r="E1957" i="5"/>
  <c r="H1957" i="5" s="1"/>
  <c r="E1958" i="5"/>
  <c r="H1958" i="5" s="1"/>
  <c r="E1959" i="5"/>
  <c r="H1959" i="5" s="1"/>
  <c r="E1960" i="5"/>
  <c r="H1960" i="5" s="1"/>
  <c r="E1961" i="5"/>
  <c r="H1961" i="5" s="1"/>
  <c r="E1962" i="5"/>
  <c r="H1962" i="5" s="1"/>
  <c r="E1963" i="5"/>
  <c r="H1963" i="5" s="1"/>
  <c r="E1964" i="5"/>
  <c r="H1964" i="5" s="1"/>
  <c r="E1965" i="5"/>
  <c r="H1965" i="5" s="1"/>
  <c r="E1966" i="5"/>
  <c r="H1966" i="5" s="1"/>
  <c r="E1967" i="5"/>
  <c r="H1967" i="5" s="1"/>
  <c r="E1968" i="5"/>
  <c r="H1968" i="5" s="1"/>
  <c r="E1969" i="5"/>
  <c r="H1969" i="5" s="1"/>
  <c r="E1970" i="5"/>
  <c r="H1970" i="5" s="1"/>
  <c r="E1971" i="5"/>
  <c r="H1971" i="5" s="1"/>
  <c r="E1972" i="5"/>
  <c r="H1972" i="5" s="1"/>
  <c r="E1973" i="5"/>
  <c r="H1973" i="5" s="1"/>
  <c r="E1974" i="5"/>
  <c r="H1974" i="5" s="1"/>
  <c r="E1975" i="5"/>
  <c r="H1975" i="5" s="1"/>
  <c r="E1976" i="5"/>
  <c r="H1976" i="5" s="1"/>
  <c r="E1977" i="5"/>
  <c r="H1977" i="5" s="1"/>
  <c r="E1978" i="5"/>
  <c r="H1978" i="5" s="1"/>
  <c r="E1979" i="5"/>
  <c r="H1979" i="5" s="1"/>
  <c r="E1980" i="5"/>
  <c r="H1980" i="5" s="1"/>
  <c r="E1981" i="5"/>
  <c r="H1981" i="5" s="1"/>
  <c r="E1982" i="5"/>
  <c r="H1982" i="5" s="1"/>
  <c r="E1983" i="5"/>
  <c r="H1983" i="5" s="1"/>
  <c r="E1984" i="5"/>
  <c r="H1984" i="5" s="1"/>
  <c r="E1985" i="5"/>
  <c r="H1985" i="5" s="1"/>
  <c r="E1986" i="5"/>
  <c r="H1986" i="5" s="1"/>
  <c r="E1987" i="5"/>
  <c r="H1987" i="5" s="1"/>
  <c r="E1988" i="5"/>
  <c r="H1988" i="5" s="1"/>
  <c r="E1989" i="5"/>
  <c r="H1989" i="5" s="1"/>
  <c r="E1990" i="5"/>
  <c r="H1990" i="5" s="1"/>
  <c r="E1991" i="5"/>
  <c r="H1991" i="5" s="1"/>
  <c r="E1992" i="5"/>
  <c r="H1992" i="5" s="1"/>
  <c r="E1993" i="5"/>
  <c r="H1993" i="5" s="1"/>
  <c r="E1994" i="5"/>
  <c r="H1994" i="5" s="1"/>
  <c r="E1995" i="5"/>
  <c r="H1995" i="5" s="1"/>
  <c r="E1996" i="5"/>
  <c r="H1996" i="5" s="1"/>
  <c r="E1997" i="5"/>
  <c r="H1997" i="5" s="1"/>
  <c r="E1998" i="5"/>
  <c r="H1998" i="5" s="1"/>
  <c r="E1999" i="5"/>
  <c r="H1999" i="5" s="1"/>
  <c r="E2000" i="5"/>
  <c r="H2000" i="5" s="1"/>
  <c r="E2001" i="5"/>
  <c r="H2001" i="5" s="1"/>
  <c r="E2002" i="5"/>
  <c r="H2002" i="5" s="1"/>
  <c r="E2003" i="5"/>
  <c r="H2003" i="5" s="1"/>
  <c r="E2004" i="5"/>
  <c r="H2004" i="5" s="1"/>
  <c r="E2005" i="5"/>
  <c r="H2005" i="5" s="1"/>
  <c r="E2006" i="5"/>
  <c r="H2006" i="5" s="1"/>
  <c r="E2007" i="5"/>
  <c r="H2007" i="5" s="1"/>
  <c r="E2008" i="5"/>
  <c r="H2008" i="5" s="1"/>
  <c r="E2009" i="5"/>
  <c r="H2009" i="5" s="1"/>
  <c r="E2010" i="5"/>
  <c r="H2010" i="5" s="1"/>
  <c r="E2011" i="5"/>
  <c r="H2011" i="5" s="1"/>
  <c r="E2012" i="5"/>
  <c r="H2012" i="5" s="1"/>
  <c r="E2013" i="5"/>
  <c r="H2013" i="5" s="1"/>
  <c r="E2014" i="5"/>
  <c r="H2014" i="5" s="1"/>
  <c r="E2015" i="5"/>
  <c r="H2015" i="5" s="1"/>
  <c r="E2016" i="5"/>
  <c r="H2016" i="5" s="1"/>
  <c r="E2017" i="5"/>
  <c r="H2017" i="5" s="1"/>
  <c r="E2018" i="5"/>
  <c r="H2018" i="5" s="1"/>
  <c r="E2019" i="5"/>
  <c r="H2019" i="5" s="1"/>
  <c r="E2020" i="5"/>
  <c r="H2020" i="5" s="1"/>
  <c r="E2021" i="5"/>
  <c r="H2021" i="5" s="1"/>
  <c r="E2022" i="5"/>
  <c r="H2022" i="5" s="1"/>
  <c r="E2023" i="5"/>
  <c r="H2023" i="5" s="1"/>
  <c r="E2024" i="5"/>
  <c r="H2024" i="5" s="1"/>
  <c r="E2025" i="5"/>
  <c r="H2025" i="5" s="1"/>
  <c r="E2026" i="5"/>
  <c r="H2026" i="5" s="1"/>
  <c r="E2027" i="5"/>
  <c r="H2027" i="5" s="1"/>
  <c r="E2028" i="5"/>
  <c r="H2028" i="5" s="1"/>
  <c r="E2029" i="5"/>
  <c r="H2029" i="5" s="1"/>
  <c r="E2030" i="5"/>
  <c r="H2030" i="5" s="1"/>
  <c r="E2031" i="5"/>
  <c r="H2031" i="5" s="1"/>
  <c r="E2032" i="5"/>
  <c r="H2032" i="5" s="1"/>
  <c r="E2033" i="5"/>
  <c r="H2033" i="5" s="1"/>
  <c r="E2034" i="5"/>
  <c r="H2034" i="5" s="1"/>
  <c r="E2035" i="5"/>
  <c r="H2035" i="5" s="1"/>
  <c r="E2036" i="5"/>
  <c r="H2036" i="5" s="1"/>
  <c r="E2037" i="5"/>
  <c r="H2037" i="5" s="1"/>
  <c r="E2038" i="5"/>
  <c r="H2038" i="5" s="1"/>
  <c r="E2039" i="5"/>
  <c r="H2039" i="5" s="1"/>
  <c r="E2040" i="5"/>
  <c r="H2040" i="5" s="1"/>
  <c r="E2041" i="5"/>
  <c r="H2041" i="5" s="1"/>
  <c r="E2042" i="5"/>
  <c r="H2042" i="5" s="1"/>
  <c r="E2043" i="5"/>
  <c r="H2043" i="5" s="1"/>
  <c r="E2044" i="5"/>
  <c r="H2044" i="5" s="1"/>
  <c r="E2045" i="5"/>
  <c r="H2045" i="5" s="1"/>
  <c r="E2046" i="5"/>
  <c r="H2046" i="5" s="1"/>
  <c r="E2047" i="5"/>
  <c r="H2047" i="5" s="1"/>
  <c r="E2048" i="5"/>
  <c r="H2048" i="5" s="1"/>
  <c r="E2049" i="5"/>
  <c r="H2049" i="5" s="1"/>
  <c r="E2050" i="5"/>
  <c r="H2050" i="5" s="1"/>
  <c r="E2051" i="5"/>
  <c r="H2051" i="5" s="1"/>
  <c r="E2052" i="5"/>
  <c r="H2052" i="5" s="1"/>
  <c r="E2053" i="5"/>
  <c r="H2053" i="5" s="1"/>
  <c r="E2054" i="5"/>
  <c r="H2054" i="5" s="1"/>
  <c r="E2055" i="5"/>
  <c r="H2055" i="5" s="1"/>
  <c r="E2056" i="5"/>
  <c r="H2056" i="5" s="1"/>
  <c r="E2057" i="5"/>
  <c r="H2057" i="5" s="1"/>
  <c r="E2058" i="5"/>
  <c r="H2058" i="5" s="1"/>
  <c r="E2059" i="5"/>
  <c r="H2059" i="5" s="1"/>
  <c r="E2060" i="5"/>
  <c r="H2060" i="5" s="1"/>
  <c r="E2061" i="5"/>
  <c r="H2061" i="5" s="1"/>
  <c r="E2062" i="5"/>
  <c r="H2062" i="5" s="1"/>
  <c r="E2063" i="5"/>
  <c r="H2063" i="5" s="1"/>
  <c r="E2064" i="5"/>
  <c r="H2064" i="5" s="1"/>
  <c r="E2065" i="5"/>
  <c r="H2065" i="5" s="1"/>
  <c r="E2066" i="5"/>
  <c r="H2066" i="5" s="1"/>
  <c r="E2067" i="5"/>
  <c r="H2067" i="5" s="1"/>
  <c r="E2068" i="5"/>
  <c r="H2068" i="5" s="1"/>
  <c r="E2069" i="5"/>
  <c r="H2069" i="5" s="1"/>
  <c r="E2070" i="5"/>
  <c r="H2070" i="5" s="1"/>
  <c r="E2071" i="5"/>
  <c r="H2071" i="5" s="1"/>
  <c r="E2072" i="5"/>
  <c r="H2072" i="5" s="1"/>
  <c r="E2073" i="5"/>
  <c r="H2073" i="5" s="1"/>
  <c r="E2074" i="5"/>
  <c r="H2074" i="5" s="1"/>
  <c r="E2075" i="5"/>
  <c r="H2075" i="5" s="1"/>
  <c r="E2076" i="5"/>
  <c r="H2076" i="5" s="1"/>
  <c r="E2077" i="5"/>
  <c r="H2077" i="5" s="1"/>
  <c r="E2078" i="5"/>
  <c r="H2078" i="5" s="1"/>
  <c r="E2079" i="5"/>
  <c r="H2079" i="5" s="1"/>
  <c r="E2080" i="5"/>
  <c r="H2080" i="5" s="1"/>
  <c r="E2081" i="5"/>
  <c r="H2081" i="5" s="1"/>
  <c r="E2082" i="5"/>
  <c r="H2082" i="5" s="1"/>
  <c r="E2083" i="5"/>
  <c r="H2083" i="5" s="1"/>
  <c r="E2084" i="5"/>
  <c r="H2084" i="5" s="1"/>
  <c r="E2085" i="5"/>
  <c r="H2085" i="5" s="1"/>
  <c r="E2086" i="5"/>
  <c r="H2086" i="5" s="1"/>
  <c r="E2087" i="5"/>
  <c r="H2087" i="5" s="1"/>
  <c r="E2088" i="5"/>
  <c r="H2088" i="5" s="1"/>
  <c r="E2089" i="5"/>
  <c r="H2089" i="5" s="1"/>
  <c r="E2090" i="5"/>
  <c r="H2090" i="5" s="1"/>
  <c r="E2091" i="5"/>
  <c r="H2091" i="5" s="1"/>
  <c r="E2092" i="5"/>
  <c r="H2092" i="5" s="1"/>
  <c r="E2093" i="5"/>
  <c r="H2093" i="5" s="1"/>
  <c r="E2094" i="5"/>
  <c r="H2094" i="5" s="1"/>
  <c r="E2095" i="5"/>
  <c r="H2095" i="5" s="1"/>
  <c r="E2096" i="5"/>
  <c r="H2096" i="5" s="1"/>
  <c r="E2097" i="5"/>
  <c r="H2097" i="5" s="1"/>
  <c r="E2098" i="5"/>
  <c r="H2098" i="5" s="1"/>
  <c r="E2099" i="5"/>
  <c r="H2099" i="5" s="1"/>
  <c r="E2100" i="5"/>
  <c r="H2100" i="5" s="1"/>
  <c r="E2101" i="5"/>
  <c r="H2101" i="5" s="1"/>
  <c r="E2102" i="5"/>
  <c r="H2102" i="5" s="1"/>
  <c r="E2103" i="5"/>
  <c r="H2103" i="5" s="1"/>
  <c r="E2104" i="5"/>
  <c r="H2104" i="5" s="1"/>
  <c r="E2105" i="5"/>
  <c r="H2105" i="5" s="1"/>
  <c r="E2106" i="5"/>
  <c r="H2106" i="5" s="1"/>
  <c r="E2107" i="5"/>
  <c r="H2107" i="5" s="1"/>
  <c r="E2108" i="5"/>
  <c r="H2108" i="5" s="1"/>
  <c r="E2109" i="5"/>
  <c r="H2109" i="5" s="1"/>
  <c r="E2110" i="5"/>
  <c r="H2110" i="5" s="1"/>
  <c r="E2111" i="5"/>
  <c r="H2111" i="5" s="1"/>
  <c r="E2112" i="5"/>
  <c r="H2112" i="5" s="1"/>
  <c r="E2113" i="5"/>
  <c r="H2113" i="5" s="1"/>
  <c r="E2114" i="5"/>
  <c r="H2114" i="5" s="1"/>
  <c r="E2115" i="5"/>
  <c r="H2115" i="5" s="1"/>
  <c r="E2116" i="5"/>
  <c r="H2116" i="5" s="1"/>
  <c r="E2117" i="5"/>
  <c r="H2117" i="5" s="1"/>
  <c r="E2118" i="5"/>
  <c r="H2118" i="5" s="1"/>
  <c r="E2119" i="5"/>
  <c r="H2119" i="5" s="1"/>
  <c r="E2120" i="5"/>
  <c r="H2120" i="5" s="1"/>
  <c r="E2121" i="5"/>
  <c r="H2121" i="5" s="1"/>
  <c r="E2122" i="5"/>
  <c r="H2122" i="5" s="1"/>
  <c r="E2123" i="5"/>
  <c r="H2123" i="5" s="1"/>
  <c r="E2124" i="5"/>
  <c r="H2124" i="5" s="1"/>
  <c r="E2125" i="5"/>
  <c r="H2125" i="5" s="1"/>
  <c r="E2126" i="5"/>
  <c r="H2126" i="5" s="1"/>
  <c r="E2127" i="5"/>
  <c r="H2127" i="5" s="1"/>
  <c r="E2128" i="5"/>
  <c r="H2128" i="5" s="1"/>
  <c r="E2129" i="5"/>
  <c r="H2129" i="5" s="1"/>
  <c r="E2130" i="5"/>
  <c r="H2130" i="5" s="1"/>
  <c r="E2131" i="5"/>
  <c r="H2131" i="5" s="1"/>
  <c r="E2132" i="5"/>
  <c r="H2132" i="5" s="1"/>
  <c r="E2133" i="5"/>
  <c r="H2133" i="5" s="1"/>
  <c r="E2134" i="5"/>
  <c r="H2134" i="5" s="1"/>
  <c r="E2135" i="5"/>
  <c r="H2135" i="5" s="1"/>
  <c r="E2136" i="5"/>
  <c r="H2136" i="5" s="1"/>
  <c r="E2137" i="5"/>
  <c r="H2137" i="5" s="1"/>
  <c r="E2138" i="5"/>
  <c r="H2138" i="5" s="1"/>
  <c r="E2139" i="5"/>
  <c r="H2139" i="5" s="1"/>
  <c r="E2140" i="5"/>
  <c r="H2140" i="5" s="1"/>
  <c r="E2141" i="5"/>
  <c r="H2141" i="5" s="1"/>
  <c r="E2142" i="5"/>
  <c r="H2142" i="5" s="1"/>
  <c r="E2143" i="5"/>
  <c r="H2143" i="5" s="1"/>
  <c r="E2144" i="5"/>
  <c r="H2144" i="5" s="1"/>
  <c r="E2145" i="5"/>
  <c r="H2145" i="5" s="1"/>
  <c r="E2146" i="5"/>
  <c r="H2146" i="5" s="1"/>
  <c r="E2147" i="5"/>
  <c r="H2147" i="5" s="1"/>
  <c r="E2148" i="5"/>
  <c r="H2148" i="5" s="1"/>
  <c r="E2149" i="5"/>
  <c r="H2149" i="5" s="1"/>
  <c r="E2150" i="5"/>
  <c r="H2150" i="5" s="1"/>
  <c r="E2151" i="5"/>
  <c r="H2151" i="5" s="1"/>
  <c r="E2152" i="5"/>
  <c r="H2152" i="5" s="1"/>
  <c r="E2153" i="5"/>
  <c r="H2153" i="5" s="1"/>
  <c r="E2154" i="5"/>
  <c r="H2154" i="5" s="1"/>
  <c r="E2155" i="5"/>
  <c r="H2155" i="5" s="1"/>
  <c r="E2156" i="5"/>
  <c r="H2156" i="5" s="1"/>
  <c r="E2157" i="5"/>
  <c r="H2157" i="5" s="1"/>
  <c r="E2158" i="5"/>
  <c r="H2158" i="5" s="1"/>
  <c r="E2159" i="5"/>
  <c r="H2159" i="5" s="1"/>
  <c r="E2160" i="5"/>
  <c r="H2160" i="5" s="1"/>
  <c r="E2161" i="5"/>
  <c r="H2161" i="5" s="1"/>
  <c r="E2162" i="5"/>
  <c r="H2162" i="5" s="1"/>
  <c r="E2163" i="5"/>
  <c r="H2163" i="5" s="1"/>
  <c r="E2164" i="5"/>
  <c r="H2164" i="5" s="1"/>
  <c r="E2165" i="5"/>
  <c r="H2165" i="5" s="1"/>
  <c r="E2166" i="5"/>
  <c r="H2166" i="5" s="1"/>
  <c r="E2167" i="5"/>
  <c r="H2167" i="5" s="1"/>
  <c r="E2168" i="5"/>
  <c r="H2168" i="5" s="1"/>
  <c r="E2169" i="5"/>
  <c r="H2169" i="5" s="1"/>
  <c r="E2170" i="5"/>
  <c r="H2170" i="5" s="1"/>
  <c r="E2171" i="5"/>
  <c r="H2171" i="5" s="1"/>
  <c r="E2172" i="5"/>
  <c r="H2172" i="5" s="1"/>
  <c r="E2173" i="5"/>
  <c r="H2173" i="5" s="1"/>
  <c r="E2174" i="5"/>
  <c r="H2174" i="5" s="1"/>
  <c r="E2175" i="5"/>
  <c r="H2175" i="5" s="1"/>
  <c r="E2176" i="5"/>
  <c r="H2176" i="5" s="1"/>
  <c r="E2177" i="5"/>
  <c r="H2177" i="5" s="1"/>
  <c r="E2178" i="5"/>
  <c r="H2178" i="5" s="1"/>
  <c r="E2179" i="5"/>
  <c r="H2179" i="5" s="1"/>
  <c r="E2180" i="5"/>
  <c r="H2180" i="5" s="1"/>
  <c r="E2181" i="5"/>
  <c r="H2181" i="5" s="1"/>
  <c r="E2182" i="5"/>
  <c r="H2182" i="5" s="1"/>
  <c r="E2183" i="5"/>
  <c r="H2183" i="5" s="1"/>
  <c r="E2184" i="5"/>
  <c r="H2184" i="5" s="1"/>
  <c r="E2185" i="5"/>
  <c r="H2185" i="5" s="1"/>
  <c r="E2186" i="5"/>
  <c r="H2186" i="5" s="1"/>
  <c r="E2187" i="5"/>
  <c r="H2187" i="5" s="1"/>
  <c r="E2188" i="5"/>
  <c r="H2188" i="5" s="1"/>
  <c r="E2189" i="5"/>
  <c r="H2189" i="5" s="1"/>
  <c r="E2190" i="5"/>
  <c r="H2190" i="5" s="1"/>
  <c r="E2191" i="5"/>
  <c r="H2191" i="5" s="1"/>
  <c r="E2192" i="5"/>
  <c r="H2192" i="5" s="1"/>
  <c r="E2193" i="5"/>
  <c r="H2193" i="5" s="1"/>
  <c r="E2194" i="5"/>
  <c r="H2194" i="5" s="1"/>
  <c r="E2195" i="5"/>
  <c r="H2195" i="5" s="1"/>
  <c r="E2196" i="5"/>
  <c r="H2196" i="5" s="1"/>
  <c r="E2197" i="5"/>
  <c r="H2197" i="5" s="1"/>
  <c r="E2198" i="5"/>
  <c r="H2198" i="5" s="1"/>
  <c r="E2199" i="5"/>
  <c r="H2199" i="5" s="1"/>
  <c r="E2200" i="5"/>
  <c r="H2200" i="5" s="1"/>
  <c r="E2201" i="5"/>
  <c r="H2201" i="5" s="1"/>
  <c r="E2202" i="5"/>
  <c r="H2202" i="5" s="1"/>
  <c r="E2203" i="5"/>
  <c r="H2203" i="5" s="1"/>
  <c r="E2204" i="5"/>
  <c r="H2204" i="5" s="1"/>
  <c r="E2205" i="5"/>
  <c r="H2205" i="5" s="1"/>
  <c r="E2206" i="5"/>
  <c r="H2206" i="5" s="1"/>
  <c r="E2207" i="5"/>
  <c r="H2207" i="5" s="1"/>
  <c r="E2208" i="5"/>
  <c r="H2208" i="5" s="1"/>
  <c r="E2209" i="5"/>
  <c r="H2209" i="5" s="1"/>
  <c r="E2210" i="5"/>
  <c r="H2210" i="5" s="1"/>
  <c r="E2211" i="5"/>
  <c r="H2211" i="5" s="1"/>
  <c r="E2212" i="5"/>
  <c r="H2212" i="5" s="1"/>
  <c r="E2213" i="5"/>
  <c r="H2213" i="5" s="1"/>
  <c r="E2214" i="5"/>
  <c r="H2214" i="5" s="1"/>
  <c r="E2215" i="5"/>
  <c r="H2215" i="5" s="1"/>
  <c r="E2216" i="5"/>
  <c r="H2216" i="5" s="1"/>
  <c r="E2217" i="5"/>
  <c r="H2217" i="5" s="1"/>
  <c r="E2218" i="5"/>
  <c r="H2218" i="5" s="1"/>
  <c r="E2219" i="5"/>
  <c r="H2219" i="5" s="1"/>
  <c r="E2220" i="5"/>
  <c r="H2220" i="5" s="1"/>
  <c r="E2221" i="5"/>
  <c r="H2221" i="5" s="1"/>
  <c r="E2222" i="5"/>
  <c r="H2222" i="5" s="1"/>
  <c r="E2223" i="5"/>
  <c r="H2223" i="5" s="1"/>
  <c r="E2224" i="5"/>
  <c r="H2224" i="5" s="1"/>
  <c r="E2225" i="5"/>
  <c r="H2225" i="5" s="1"/>
  <c r="E2226" i="5"/>
  <c r="H2226" i="5" s="1"/>
  <c r="E2227" i="5"/>
  <c r="H2227" i="5" s="1"/>
  <c r="E2228" i="5"/>
  <c r="H2228" i="5" s="1"/>
  <c r="E2229" i="5"/>
  <c r="H2229" i="5" s="1"/>
  <c r="E2230" i="5"/>
  <c r="H2230" i="5" s="1"/>
  <c r="E2231" i="5"/>
  <c r="H2231" i="5" s="1"/>
  <c r="E2232" i="5"/>
  <c r="H2232" i="5" s="1"/>
  <c r="E2233" i="5"/>
  <c r="H2233" i="5" s="1"/>
  <c r="E2234" i="5"/>
  <c r="H2234" i="5" s="1"/>
  <c r="E2235" i="5"/>
  <c r="H2235" i="5" s="1"/>
  <c r="E2236" i="5"/>
  <c r="H2236" i="5" s="1"/>
  <c r="E2237" i="5"/>
  <c r="H2237" i="5" s="1"/>
  <c r="E2238" i="5"/>
  <c r="H2238" i="5" s="1"/>
  <c r="E2239" i="5"/>
  <c r="H2239" i="5" s="1"/>
  <c r="E2240" i="5"/>
  <c r="H2240" i="5" s="1"/>
  <c r="E2241" i="5"/>
  <c r="H2241" i="5" s="1"/>
  <c r="E2242" i="5"/>
  <c r="H2242" i="5" s="1"/>
  <c r="E2243" i="5"/>
  <c r="H2243" i="5" s="1"/>
  <c r="E2244" i="5"/>
  <c r="H2244" i="5" s="1"/>
  <c r="E2245" i="5"/>
  <c r="H2245" i="5" s="1"/>
  <c r="E2246" i="5"/>
  <c r="H2246" i="5" s="1"/>
  <c r="E2247" i="5"/>
  <c r="H2247" i="5" s="1"/>
  <c r="E2248" i="5"/>
  <c r="H2248" i="5" s="1"/>
  <c r="E2249" i="5"/>
  <c r="H2249" i="5" s="1"/>
  <c r="E2250" i="5"/>
  <c r="H2250" i="5" s="1"/>
  <c r="E2251" i="5"/>
  <c r="H2251" i="5" s="1"/>
  <c r="E2252" i="5"/>
  <c r="H2252" i="5" s="1"/>
  <c r="E2253" i="5"/>
  <c r="H2253" i="5" s="1"/>
  <c r="E2254" i="5"/>
  <c r="H2254" i="5" s="1"/>
  <c r="E2255" i="5"/>
  <c r="H2255" i="5" s="1"/>
  <c r="E2256" i="5"/>
  <c r="H2256" i="5" s="1"/>
  <c r="E2257" i="5"/>
  <c r="H2257" i="5" s="1"/>
  <c r="E2258" i="5"/>
  <c r="H2258" i="5" s="1"/>
  <c r="E2259" i="5"/>
  <c r="H2259" i="5" s="1"/>
  <c r="E2260" i="5"/>
  <c r="H2260" i="5" s="1"/>
  <c r="E2261" i="5"/>
  <c r="H2261" i="5" s="1"/>
  <c r="E2262" i="5"/>
  <c r="H2262" i="5" s="1"/>
  <c r="E2263" i="5"/>
  <c r="H2263" i="5" s="1"/>
  <c r="E2264" i="5"/>
  <c r="H2264" i="5" s="1"/>
  <c r="E2265" i="5"/>
  <c r="H2265" i="5" s="1"/>
  <c r="E2266" i="5"/>
  <c r="H2266" i="5" s="1"/>
  <c r="E2267" i="5"/>
  <c r="H2267" i="5" s="1"/>
  <c r="E2268" i="5"/>
  <c r="H2268" i="5" s="1"/>
  <c r="E2269" i="5"/>
  <c r="H2269" i="5" s="1"/>
  <c r="E2270" i="5"/>
  <c r="H2270" i="5" s="1"/>
  <c r="E2271" i="5"/>
  <c r="H2271" i="5" s="1"/>
  <c r="E2272" i="5"/>
  <c r="H2272" i="5" s="1"/>
  <c r="E2273" i="5"/>
  <c r="H2273" i="5" s="1"/>
  <c r="E2274" i="5"/>
  <c r="H2274" i="5" s="1"/>
  <c r="E2275" i="5"/>
  <c r="H2275" i="5" s="1"/>
  <c r="E2276" i="5"/>
  <c r="H2276" i="5" s="1"/>
  <c r="E2277" i="5"/>
  <c r="H2277" i="5" s="1"/>
  <c r="E2278" i="5"/>
  <c r="H2278" i="5" s="1"/>
  <c r="E2279" i="5"/>
  <c r="H2279" i="5" s="1"/>
  <c r="E2280" i="5"/>
  <c r="H2280" i="5" s="1"/>
  <c r="E2281" i="5"/>
  <c r="H2281" i="5" s="1"/>
  <c r="E2282" i="5"/>
  <c r="H2282" i="5" s="1"/>
  <c r="E2283" i="5"/>
  <c r="H2283" i="5" s="1"/>
  <c r="E2284" i="5"/>
  <c r="H2284" i="5" s="1"/>
  <c r="E2285" i="5"/>
  <c r="H2285" i="5" s="1"/>
  <c r="E2286" i="5"/>
  <c r="H2286" i="5" s="1"/>
  <c r="E2287" i="5"/>
  <c r="H2287" i="5" s="1"/>
  <c r="E2288" i="5"/>
  <c r="H2288" i="5" s="1"/>
  <c r="E2289" i="5"/>
  <c r="H2289" i="5" s="1"/>
  <c r="E2290" i="5"/>
  <c r="H2290" i="5" s="1"/>
  <c r="E2291" i="5"/>
  <c r="H2291" i="5" s="1"/>
  <c r="E2292" i="5"/>
  <c r="H2292" i="5" s="1"/>
  <c r="E2293" i="5"/>
  <c r="H2293" i="5" s="1"/>
  <c r="E2294" i="5"/>
  <c r="H2294" i="5" s="1"/>
  <c r="E2295" i="5"/>
  <c r="H2295" i="5" s="1"/>
  <c r="E2296" i="5"/>
  <c r="H2296" i="5" s="1"/>
  <c r="E2297" i="5"/>
  <c r="H2297" i="5" s="1"/>
  <c r="E2298" i="5"/>
  <c r="H2298" i="5" s="1"/>
  <c r="E2299" i="5"/>
  <c r="H2299" i="5" s="1"/>
  <c r="E2300" i="5"/>
  <c r="H2300" i="5" s="1"/>
  <c r="E2301" i="5"/>
  <c r="H2301" i="5" s="1"/>
  <c r="E2302" i="5"/>
  <c r="H2302" i="5" s="1"/>
  <c r="E2303" i="5"/>
  <c r="H2303" i="5" s="1"/>
  <c r="E2304" i="5"/>
  <c r="H2304" i="5" s="1"/>
  <c r="E2305" i="5"/>
  <c r="H2305" i="5" s="1"/>
  <c r="E2306" i="5"/>
  <c r="H2306" i="5" s="1"/>
  <c r="E2307" i="5"/>
  <c r="H2307" i="5" s="1"/>
  <c r="E2308" i="5"/>
  <c r="H2308" i="5" s="1"/>
  <c r="E2309" i="5"/>
  <c r="H2309" i="5" s="1"/>
  <c r="E2310" i="5"/>
  <c r="H2310" i="5" s="1"/>
  <c r="E2311" i="5"/>
  <c r="H2311" i="5" s="1"/>
  <c r="E2312" i="5"/>
  <c r="H2312" i="5" s="1"/>
  <c r="E2313" i="5"/>
  <c r="H2313" i="5" s="1"/>
  <c r="E2314" i="5"/>
  <c r="H2314" i="5" s="1"/>
  <c r="E2315" i="5"/>
  <c r="H2315" i="5" s="1"/>
  <c r="E2316" i="5"/>
  <c r="H2316" i="5" s="1"/>
  <c r="E2317" i="5"/>
  <c r="H2317" i="5" s="1"/>
  <c r="E2318" i="5"/>
  <c r="H2318" i="5" s="1"/>
  <c r="E2319" i="5"/>
  <c r="H2319" i="5" s="1"/>
  <c r="E2320" i="5"/>
  <c r="H2320" i="5" s="1"/>
  <c r="E2321" i="5"/>
  <c r="H2321" i="5" s="1"/>
  <c r="E2322" i="5"/>
  <c r="H2322" i="5" s="1"/>
  <c r="E2323" i="5"/>
  <c r="H2323" i="5" s="1"/>
  <c r="E2324" i="5"/>
  <c r="H2324" i="5" s="1"/>
  <c r="E2325" i="5"/>
  <c r="H2325" i="5" s="1"/>
  <c r="E2326" i="5"/>
  <c r="H2326" i="5" s="1"/>
  <c r="E2327" i="5"/>
  <c r="H2327" i="5" s="1"/>
  <c r="E2328" i="5"/>
  <c r="H2328" i="5" s="1"/>
  <c r="E2329" i="5"/>
  <c r="H2329" i="5" s="1"/>
  <c r="E2330" i="5"/>
  <c r="H2330" i="5" s="1"/>
  <c r="E2331" i="5"/>
  <c r="H2331" i="5" s="1"/>
  <c r="E2332" i="5"/>
  <c r="H2332" i="5" s="1"/>
  <c r="E2333" i="5"/>
  <c r="H2333" i="5" s="1"/>
  <c r="E2334" i="5"/>
  <c r="H2334" i="5" s="1"/>
  <c r="E2335" i="5"/>
  <c r="H2335" i="5" s="1"/>
  <c r="E2336" i="5"/>
  <c r="H2336" i="5" s="1"/>
  <c r="E2337" i="5"/>
  <c r="H2337" i="5" s="1"/>
  <c r="E2338" i="5"/>
  <c r="H2338" i="5" s="1"/>
  <c r="E2339" i="5"/>
  <c r="H2339" i="5" s="1"/>
  <c r="E2340" i="5"/>
  <c r="H2340" i="5" s="1"/>
  <c r="E2341" i="5"/>
  <c r="H2341" i="5" s="1"/>
  <c r="E2342" i="5"/>
  <c r="H2342" i="5" s="1"/>
  <c r="E2343" i="5"/>
  <c r="H2343" i="5" s="1"/>
  <c r="E2344" i="5"/>
  <c r="H2344" i="5" s="1"/>
  <c r="E2345" i="5"/>
  <c r="H2345" i="5" s="1"/>
  <c r="E2346" i="5"/>
  <c r="H2346" i="5" s="1"/>
  <c r="E2347" i="5"/>
  <c r="H2347" i="5" s="1"/>
  <c r="E2348" i="5"/>
  <c r="H2348" i="5" s="1"/>
  <c r="E2349" i="5"/>
  <c r="H2349" i="5" s="1"/>
  <c r="E2350" i="5"/>
  <c r="H2350" i="5" s="1"/>
  <c r="E2351" i="5"/>
  <c r="H2351" i="5" s="1"/>
  <c r="E2352" i="5"/>
  <c r="H2352" i="5" s="1"/>
  <c r="E2353" i="5"/>
  <c r="H2353" i="5" s="1"/>
  <c r="E2354" i="5"/>
  <c r="H2354" i="5" s="1"/>
  <c r="E2355" i="5"/>
  <c r="H2355" i="5" s="1"/>
  <c r="E2356" i="5"/>
  <c r="H2356" i="5" s="1"/>
  <c r="E2357" i="5"/>
  <c r="H2357" i="5" s="1"/>
  <c r="E2358" i="5"/>
  <c r="H2358" i="5" s="1"/>
  <c r="E2359" i="5"/>
  <c r="H2359" i="5" s="1"/>
  <c r="E2360" i="5"/>
  <c r="H2360" i="5" s="1"/>
  <c r="E2361" i="5"/>
  <c r="H2361" i="5" s="1"/>
  <c r="E2362" i="5"/>
  <c r="H2362" i="5" s="1"/>
  <c r="E2363" i="5"/>
  <c r="H2363" i="5" s="1"/>
  <c r="E2364" i="5"/>
  <c r="H2364" i="5" s="1"/>
  <c r="E2365" i="5"/>
  <c r="H2365" i="5" s="1"/>
  <c r="E2366" i="5"/>
  <c r="H2366" i="5" s="1"/>
  <c r="E2367" i="5"/>
  <c r="H2367" i="5" s="1"/>
  <c r="E2368" i="5"/>
  <c r="H2368" i="5" s="1"/>
  <c r="E2369" i="5"/>
  <c r="H2369" i="5" s="1"/>
  <c r="E2370" i="5"/>
  <c r="H2370" i="5" s="1"/>
  <c r="E2371" i="5"/>
  <c r="H2371" i="5" s="1"/>
  <c r="E2372" i="5"/>
  <c r="H2372" i="5" s="1"/>
  <c r="E2373" i="5"/>
  <c r="H2373" i="5" s="1"/>
  <c r="E2374" i="5"/>
  <c r="H2374" i="5" s="1"/>
  <c r="E2375" i="5"/>
  <c r="H2375" i="5" s="1"/>
  <c r="E2376" i="5"/>
  <c r="H2376" i="5" s="1"/>
  <c r="E2377" i="5"/>
  <c r="H2377" i="5" s="1"/>
  <c r="E2378" i="5"/>
  <c r="H2378" i="5" s="1"/>
  <c r="E2379" i="5"/>
  <c r="H2379" i="5" s="1"/>
  <c r="E2380" i="5"/>
  <c r="H2380" i="5" s="1"/>
  <c r="E2381" i="5"/>
  <c r="H2381" i="5" s="1"/>
  <c r="E2382" i="5"/>
  <c r="H2382" i="5" s="1"/>
  <c r="E2383" i="5"/>
  <c r="H2383" i="5" s="1"/>
  <c r="E2384" i="5"/>
  <c r="H2384" i="5" s="1"/>
  <c r="E2385" i="5"/>
  <c r="H2385" i="5" s="1"/>
  <c r="E2386" i="5"/>
  <c r="H2386" i="5" s="1"/>
  <c r="E2387" i="5"/>
  <c r="H2387" i="5" s="1"/>
  <c r="E2388" i="5"/>
  <c r="H2388" i="5" s="1"/>
  <c r="E2389" i="5"/>
  <c r="H2389" i="5" s="1"/>
  <c r="E2390" i="5"/>
  <c r="H2390" i="5" s="1"/>
  <c r="E2391" i="5"/>
  <c r="H2391" i="5" s="1"/>
  <c r="E2392" i="5"/>
  <c r="H2392" i="5" s="1"/>
  <c r="E2393" i="5"/>
  <c r="H2393" i="5" s="1"/>
  <c r="E2394" i="5"/>
  <c r="H2394" i="5" s="1"/>
  <c r="E2395" i="5"/>
  <c r="H2395" i="5" s="1"/>
  <c r="E2396" i="5"/>
  <c r="H2396" i="5" s="1"/>
  <c r="E2397" i="5"/>
  <c r="H2397" i="5" s="1"/>
  <c r="E2398" i="5"/>
  <c r="H2398" i="5" s="1"/>
  <c r="E2399" i="5"/>
  <c r="H2399" i="5" s="1"/>
  <c r="E2400" i="5"/>
  <c r="H2400" i="5" s="1"/>
  <c r="E2401" i="5"/>
  <c r="H2401" i="5" s="1"/>
  <c r="E2402" i="5"/>
  <c r="H2402" i="5" s="1"/>
  <c r="E2403" i="5"/>
  <c r="H2403" i="5" s="1"/>
  <c r="E2404" i="5"/>
  <c r="H2404" i="5" s="1"/>
  <c r="E2405" i="5"/>
  <c r="H2405" i="5" s="1"/>
  <c r="E2406" i="5"/>
  <c r="H2406" i="5" s="1"/>
  <c r="E2407" i="5"/>
  <c r="H2407" i="5" s="1"/>
  <c r="E2408" i="5"/>
  <c r="H2408" i="5" s="1"/>
  <c r="E2409" i="5"/>
  <c r="H2409" i="5" s="1"/>
  <c r="E2410" i="5"/>
  <c r="H2410" i="5" s="1"/>
  <c r="E2411" i="5"/>
  <c r="H2411" i="5" s="1"/>
  <c r="E2412" i="5"/>
  <c r="H2412" i="5" s="1"/>
  <c r="E2413" i="5"/>
  <c r="H2413" i="5" s="1"/>
  <c r="E2414" i="5"/>
  <c r="H2414" i="5" s="1"/>
  <c r="E2415" i="5"/>
  <c r="H2415" i="5" s="1"/>
  <c r="E2416" i="5"/>
  <c r="H2416" i="5" s="1"/>
  <c r="E2417" i="5"/>
  <c r="H2417" i="5" s="1"/>
  <c r="E2418" i="5"/>
  <c r="H2418" i="5" s="1"/>
  <c r="E2419" i="5"/>
  <c r="H2419" i="5" s="1"/>
  <c r="E2420" i="5"/>
  <c r="H2420" i="5" s="1"/>
  <c r="E2421" i="5"/>
  <c r="H2421" i="5" s="1"/>
  <c r="E2422" i="5"/>
  <c r="H2422" i="5" s="1"/>
  <c r="E2423" i="5"/>
  <c r="H2423" i="5" s="1"/>
  <c r="E2424" i="5"/>
  <c r="H2424" i="5" s="1"/>
  <c r="E2425" i="5"/>
  <c r="H2425" i="5" s="1"/>
  <c r="E2426" i="5"/>
  <c r="H2426" i="5" s="1"/>
  <c r="E2427" i="5"/>
  <c r="H2427" i="5" s="1"/>
  <c r="E2428" i="5"/>
  <c r="H2428" i="5" s="1"/>
  <c r="E2429" i="5"/>
  <c r="H2429" i="5" s="1"/>
  <c r="E2430" i="5"/>
  <c r="H2430" i="5" s="1"/>
  <c r="E2431" i="5"/>
  <c r="H2431" i="5" s="1"/>
  <c r="E2432" i="5"/>
  <c r="H2432" i="5" s="1"/>
  <c r="E2433" i="5"/>
  <c r="H2433" i="5" s="1"/>
  <c r="E2434" i="5"/>
  <c r="H2434" i="5" s="1"/>
  <c r="E2435" i="5"/>
  <c r="H2435" i="5" s="1"/>
  <c r="E2436" i="5"/>
  <c r="H2436" i="5" s="1"/>
  <c r="E2437" i="5"/>
  <c r="H2437" i="5" s="1"/>
  <c r="E2438" i="5"/>
  <c r="H2438" i="5" s="1"/>
  <c r="E2439" i="5"/>
  <c r="H2439" i="5" s="1"/>
  <c r="E2440" i="5"/>
  <c r="H2440" i="5" s="1"/>
  <c r="E2441" i="5"/>
  <c r="H2441" i="5" s="1"/>
  <c r="E2442" i="5"/>
  <c r="H2442" i="5" s="1"/>
  <c r="E2443" i="5"/>
  <c r="H2443" i="5" s="1"/>
  <c r="E2444" i="5"/>
  <c r="H2444" i="5" s="1"/>
  <c r="E2445" i="5"/>
  <c r="H2445" i="5" s="1"/>
  <c r="E2446" i="5"/>
  <c r="H2446" i="5" s="1"/>
  <c r="E2447" i="5"/>
  <c r="H2447" i="5" s="1"/>
  <c r="E2448" i="5"/>
  <c r="H2448" i="5" s="1"/>
  <c r="E2449" i="5"/>
  <c r="H2449" i="5" s="1"/>
  <c r="E2450" i="5"/>
  <c r="H2450" i="5" s="1"/>
  <c r="E2451" i="5"/>
  <c r="H2451" i="5" s="1"/>
  <c r="E2452" i="5"/>
  <c r="H2452" i="5" s="1"/>
  <c r="E2453" i="5"/>
  <c r="H2453" i="5" s="1"/>
  <c r="E2454" i="5"/>
  <c r="H2454" i="5" s="1"/>
  <c r="E2455" i="5"/>
  <c r="H2455" i="5" s="1"/>
  <c r="E2456" i="5"/>
  <c r="H2456" i="5" s="1"/>
  <c r="E2457" i="5"/>
  <c r="H2457" i="5" s="1"/>
  <c r="E2458" i="5"/>
  <c r="H2458" i="5" s="1"/>
  <c r="E2459" i="5"/>
  <c r="H2459" i="5" s="1"/>
  <c r="E2460" i="5"/>
  <c r="H2460" i="5" s="1"/>
  <c r="E2461" i="5"/>
  <c r="H2461" i="5" s="1"/>
  <c r="E2462" i="5"/>
  <c r="H2462" i="5" s="1"/>
  <c r="E2463" i="5"/>
  <c r="H2463" i="5" s="1"/>
  <c r="E2464" i="5"/>
  <c r="H2464" i="5" s="1"/>
  <c r="E2465" i="5"/>
  <c r="H2465" i="5" s="1"/>
  <c r="E2466" i="5"/>
  <c r="H2466" i="5" s="1"/>
  <c r="E2467" i="5"/>
  <c r="H2467" i="5" s="1"/>
  <c r="E2468" i="5"/>
  <c r="H2468" i="5" s="1"/>
  <c r="E2469" i="5"/>
  <c r="H2469" i="5" s="1"/>
  <c r="E2470" i="5"/>
  <c r="H2470" i="5" s="1"/>
  <c r="E2471" i="5"/>
  <c r="H2471" i="5" s="1"/>
  <c r="E2472" i="5"/>
  <c r="H2472" i="5" s="1"/>
  <c r="E2473" i="5"/>
  <c r="H2473" i="5" s="1"/>
  <c r="E2474" i="5"/>
  <c r="H2474" i="5" s="1"/>
  <c r="E2475" i="5"/>
  <c r="H2475" i="5" s="1"/>
  <c r="E2476" i="5"/>
  <c r="H2476" i="5" s="1"/>
  <c r="E2477" i="5"/>
  <c r="H2477" i="5" s="1"/>
  <c r="E2478" i="5"/>
  <c r="H2478" i="5" s="1"/>
  <c r="E2479" i="5"/>
  <c r="H2479" i="5" s="1"/>
  <c r="E2480" i="5"/>
  <c r="H2480" i="5" s="1"/>
  <c r="E2481" i="5"/>
  <c r="H2481" i="5" s="1"/>
  <c r="E2482" i="5"/>
  <c r="H2482" i="5" s="1"/>
  <c r="E2483" i="5"/>
  <c r="H2483" i="5" s="1"/>
  <c r="E2484" i="5"/>
  <c r="H2484" i="5" s="1"/>
  <c r="E2485" i="5"/>
  <c r="H2485" i="5" s="1"/>
  <c r="E2486" i="5"/>
  <c r="H2486" i="5" s="1"/>
  <c r="E2487" i="5"/>
  <c r="H2487" i="5" s="1"/>
  <c r="E2488" i="5"/>
  <c r="H2488" i="5" s="1"/>
  <c r="E2489" i="5"/>
  <c r="H2489" i="5" s="1"/>
  <c r="E2490" i="5"/>
  <c r="H2490" i="5" s="1"/>
  <c r="E2491" i="5"/>
  <c r="H2491" i="5" s="1"/>
  <c r="E2492" i="5"/>
  <c r="H2492" i="5" s="1"/>
  <c r="E2493" i="5"/>
  <c r="H2493" i="5" s="1"/>
  <c r="E2494" i="5"/>
  <c r="H2494" i="5" s="1"/>
  <c r="E2495" i="5"/>
  <c r="H2495" i="5" s="1"/>
  <c r="E2496" i="5"/>
  <c r="H2496" i="5" s="1"/>
  <c r="E2497" i="5"/>
  <c r="H2497" i="5" s="1"/>
  <c r="E2498" i="5"/>
  <c r="H2498" i="5" s="1"/>
  <c r="E2499" i="5"/>
  <c r="H2499" i="5" s="1"/>
  <c r="E2500" i="5"/>
  <c r="H2500" i="5" s="1"/>
  <c r="E2501" i="5"/>
  <c r="H2501" i="5" s="1"/>
  <c r="E2502" i="5"/>
  <c r="H2502" i="5" s="1"/>
  <c r="E2503" i="5"/>
  <c r="H2503" i="5" s="1"/>
  <c r="E2504" i="5"/>
  <c r="H2504" i="5" s="1"/>
  <c r="E2505" i="5"/>
  <c r="H2505" i="5" s="1"/>
  <c r="E2506" i="5"/>
  <c r="H2506" i="5" s="1"/>
  <c r="E2507" i="5"/>
  <c r="H2507" i="5" s="1"/>
  <c r="E2508" i="5"/>
  <c r="H2508" i="5" s="1"/>
  <c r="E2509" i="5"/>
  <c r="H2509" i="5" s="1"/>
  <c r="E2510" i="5"/>
  <c r="H2510" i="5" s="1"/>
  <c r="E2511" i="5"/>
  <c r="H2511" i="5" s="1"/>
  <c r="E2512" i="5"/>
  <c r="H2512" i="5" s="1"/>
  <c r="E2513" i="5"/>
  <c r="H2513" i="5" s="1"/>
  <c r="E2514" i="5"/>
  <c r="H2514" i="5" s="1"/>
  <c r="E2515" i="5"/>
  <c r="H2515" i="5" s="1"/>
  <c r="E2516" i="5"/>
  <c r="H2516" i="5" s="1"/>
  <c r="E2517" i="5"/>
  <c r="H2517" i="5" s="1"/>
  <c r="E2518" i="5"/>
  <c r="H2518" i="5" s="1"/>
  <c r="E2519" i="5"/>
  <c r="H2519" i="5" s="1"/>
  <c r="E2520" i="5"/>
  <c r="H2520" i="5" s="1"/>
  <c r="E2521" i="5"/>
  <c r="H2521" i="5" s="1"/>
  <c r="E2522" i="5"/>
  <c r="H2522" i="5" s="1"/>
  <c r="E2523" i="5"/>
  <c r="H2523" i="5" s="1"/>
  <c r="E2524" i="5"/>
  <c r="H2524" i="5" s="1"/>
  <c r="E2525" i="5"/>
  <c r="H2525" i="5" s="1"/>
  <c r="E2526" i="5"/>
  <c r="H2526" i="5" s="1"/>
  <c r="E2527" i="5"/>
  <c r="H2527" i="5" s="1"/>
  <c r="E2528" i="5"/>
  <c r="H2528" i="5" s="1"/>
  <c r="E2529" i="5"/>
  <c r="H2529" i="5" s="1"/>
  <c r="E2530" i="5"/>
  <c r="H2530" i="5" s="1"/>
  <c r="E2531" i="5"/>
  <c r="H2531" i="5" s="1"/>
  <c r="E2532" i="5"/>
  <c r="H2532" i="5" s="1"/>
  <c r="E2533" i="5"/>
  <c r="H2533" i="5" s="1"/>
  <c r="E2534" i="5"/>
  <c r="H2534" i="5" s="1"/>
  <c r="E2535" i="5"/>
  <c r="H2535" i="5" s="1"/>
  <c r="E2536" i="5"/>
  <c r="H2536" i="5" s="1"/>
  <c r="E2537" i="5"/>
  <c r="H2537" i="5" s="1"/>
  <c r="E2538" i="5"/>
  <c r="H2538" i="5" s="1"/>
  <c r="E2539" i="5"/>
  <c r="H2539" i="5" s="1"/>
  <c r="E2540" i="5"/>
  <c r="H2540" i="5" s="1"/>
  <c r="E2541" i="5"/>
  <c r="H2541" i="5" s="1"/>
  <c r="E2542" i="5"/>
  <c r="H2542" i="5" s="1"/>
  <c r="E2543" i="5"/>
  <c r="H2543" i="5" s="1"/>
  <c r="E2544" i="5"/>
  <c r="H2544" i="5" s="1"/>
  <c r="E2545" i="5"/>
  <c r="H2545" i="5" s="1"/>
  <c r="E2546" i="5"/>
  <c r="H2546" i="5" s="1"/>
  <c r="E2547" i="5"/>
  <c r="H2547" i="5" s="1"/>
  <c r="E2548" i="5"/>
  <c r="H2548" i="5" s="1"/>
  <c r="E2549" i="5"/>
  <c r="H2549" i="5" s="1"/>
  <c r="E2550" i="5"/>
  <c r="H2550" i="5" s="1"/>
  <c r="E2551" i="5"/>
  <c r="H2551" i="5" s="1"/>
  <c r="E2552" i="5"/>
  <c r="H2552" i="5" s="1"/>
  <c r="E2553" i="5"/>
  <c r="H2553" i="5" s="1"/>
  <c r="E2554" i="5"/>
  <c r="H2554" i="5" s="1"/>
  <c r="E2555" i="5"/>
  <c r="H2555" i="5" s="1"/>
  <c r="E2556" i="5"/>
  <c r="H2556" i="5" s="1"/>
  <c r="E2557" i="5"/>
  <c r="H2557" i="5" s="1"/>
  <c r="E2558" i="5"/>
  <c r="H2558" i="5" s="1"/>
  <c r="E2559" i="5"/>
  <c r="H2559" i="5" s="1"/>
  <c r="E2560" i="5"/>
  <c r="H2560" i="5" s="1"/>
  <c r="E2561" i="5"/>
  <c r="H2561" i="5" s="1"/>
  <c r="E2562" i="5"/>
  <c r="H2562" i="5" s="1"/>
  <c r="E2563" i="5"/>
  <c r="H2563" i="5" s="1"/>
  <c r="E2564" i="5"/>
  <c r="H2564" i="5" s="1"/>
  <c r="E2565" i="5"/>
  <c r="H2565" i="5" s="1"/>
  <c r="E2566" i="5"/>
  <c r="H2566" i="5" s="1"/>
  <c r="E2567" i="5"/>
  <c r="H2567" i="5" s="1"/>
  <c r="E2568" i="5"/>
  <c r="H2568" i="5" s="1"/>
  <c r="E2569" i="5"/>
  <c r="H2569" i="5" s="1"/>
  <c r="E2570" i="5"/>
  <c r="H2570" i="5" s="1"/>
  <c r="E2571" i="5"/>
  <c r="H2571" i="5" s="1"/>
  <c r="E2572" i="5"/>
  <c r="H2572" i="5" s="1"/>
  <c r="E2573" i="5"/>
  <c r="H2573" i="5" s="1"/>
  <c r="E2574" i="5"/>
  <c r="H2574" i="5" s="1"/>
  <c r="E2575" i="5"/>
  <c r="H2575" i="5" s="1"/>
  <c r="E2576" i="5"/>
  <c r="H2576" i="5" s="1"/>
  <c r="E2577" i="5"/>
  <c r="H2577" i="5" s="1"/>
  <c r="E2578" i="5"/>
  <c r="H2578" i="5" s="1"/>
  <c r="E2579" i="5"/>
  <c r="H2579" i="5" s="1"/>
  <c r="E2580" i="5"/>
  <c r="H2580" i="5" s="1"/>
  <c r="E2581" i="5"/>
  <c r="H2581" i="5" s="1"/>
  <c r="E2582" i="5"/>
  <c r="H2582" i="5" s="1"/>
  <c r="E2583" i="5"/>
  <c r="H2583" i="5" s="1"/>
  <c r="E2584" i="5"/>
  <c r="H2584" i="5" s="1"/>
  <c r="E2585" i="5"/>
  <c r="H2585" i="5" s="1"/>
  <c r="E2586" i="5"/>
  <c r="H2586" i="5" s="1"/>
  <c r="E2587" i="5"/>
  <c r="H2587" i="5" s="1"/>
  <c r="E2588" i="5"/>
  <c r="H2588" i="5" s="1"/>
  <c r="E2589" i="5"/>
  <c r="H2589" i="5" s="1"/>
  <c r="E2590" i="5"/>
  <c r="H2590" i="5" s="1"/>
  <c r="E2591" i="5"/>
  <c r="H2591" i="5" s="1"/>
  <c r="E2592" i="5"/>
  <c r="H2592" i="5" s="1"/>
  <c r="E2593" i="5"/>
  <c r="H2593" i="5" s="1"/>
  <c r="E2594" i="5"/>
  <c r="H2594" i="5" s="1"/>
  <c r="E2595" i="5"/>
  <c r="H2595" i="5" s="1"/>
  <c r="E2596" i="5"/>
  <c r="H2596" i="5" s="1"/>
  <c r="E2597" i="5"/>
  <c r="H2597" i="5" s="1"/>
  <c r="E2598" i="5"/>
  <c r="H2598" i="5" s="1"/>
  <c r="E2599" i="5"/>
  <c r="H2599" i="5" s="1"/>
  <c r="E2600" i="5"/>
  <c r="H2600" i="5" s="1"/>
  <c r="E2601" i="5"/>
  <c r="H2601" i="5" s="1"/>
  <c r="E2602" i="5"/>
  <c r="H2602" i="5" s="1"/>
  <c r="E2603" i="5"/>
  <c r="H2603" i="5" s="1"/>
  <c r="E2604" i="5"/>
  <c r="H2604" i="5" s="1"/>
  <c r="E2605" i="5"/>
  <c r="H2605" i="5" s="1"/>
  <c r="E2606" i="5"/>
  <c r="H2606" i="5" s="1"/>
  <c r="E2607" i="5"/>
  <c r="H2607" i="5" s="1"/>
  <c r="E2608" i="5"/>
  <c r="H2608" i="5" s="1"/>
  <c r="E2609" i="5"/>
  <c r="H2609" i="5" s="1"/>
  <c r="E2610" i="5"/>
  <c r="H2610" i="5" s="1"/>
  <c r="E2611" i="5"/>
  <c r="H2611" i="5" s="1"/>
  <c r="E2612" i="5"/>
  <c r="H2612" i="5" s="1"/>
  <c r="E2613" i="5"/>
  <c r="H2613" i="5" s="1"/>
  <c r="E2614" i="5"/>
  <c r="H2614" i="5" s="1"/>
  <c r="E2615" i="5"/>
  <c r="H2615" i="5" s="1"/>
  <c r="E2616" i="5"/>
  <c r="H2616" i="5" s="1"/>
  <c r="E2617" i="5"/>
  <c r="H2617" i="5" s="1"/>
  <c r="E2618" i="5"/>
  <c r="H2618" i="5" s="1"/>
  <c r="E2619" i="5"/>
  <c r="H2619" i="5" s="1"/>
  <c r="E2620" i="5"/>
  <c r="H2620" i="5" s="1"/>
  <c r="E2621" i="5"/>
  <c r="H2621" i="5" s="1"/>
  <c r="E2622" i="5"/>
  <c r="H2622" i="5" s="1"/>
  <c r="E2623" i="5"/>
  <c r="H2623" i="5" s="1"/>
  <c r="E2624" i="5"/>
  <c r="H2624" i="5" s="1"/>
  <c r="E2625" i="5"/>
  <c r="H2625" i="5" s="1"/>
  <c r="E2626" i="5"/>
  <c r="H2626" i="5" s="1"/>
  <c r="E2627" i="5"/>
  <c r="H2627" i="5" s="1"/>
  <c r="E2628" i="5"/>
  <c r="H2628" i="5" s="1"/>
  <c r="E2629" i="5"/>
  <c r="H2629" i="5" s="1"/>
  <c r="E2630" i="5"/>
  <c r="H2630" i="5" s="1"/>
  <c r="E2631" i="5"/>
  <c r="H2631" i="5" s="1"/>
  <c r="E2632" i="5"/>
  <c r="H2632" i="5" s="1"/>
  <c r="E2633" i="5"/>
  <c r="H2633" i="5" s="1"/>
  <c r="E2634" i="5"/>
  <c r="H2634" i="5" s="1"/>
  <c r="E2635" i="5"/>
  <c r="H2635" i="5" s="1"/>
  <c r="E2636" i="5"/>
  <c r="H2636" i="5" s="1"/>
  <c r="E2637" i="5"/>
  <c r="H2637" i="5" s="1"/>
  <c r="E2638" i="5"/>
  <c r="H2638" i="5" s="1"/>
  <c r="E2639" i="5"/>
  <c r="H2639" i="5" s="1"/>
  <c r="E2640" i="5"/>
  <c r="H2640" i="5" s="1"/>
  <c r="E2641" i="5"/>
  <c r="H2641" i="5" s="1"/>
  <c r="E2642" i="5"/>
  <c r="H2642" i="5" s="1"/>
  <c r="E2643" i="5"/>
  <c r="H2643" i="5" s="1"/>
  <c r="E2644" i="5"/>
  <c r="H2644" i="5" s="1"/>
  <c r="E2645" i="5"/>
  <c r="H2645" i="5" s="1"/>
  <c r="E2646" i="5"/>
  <c r="H2646" i="5" s="1"/>
  <c r="E2647" i="5"/>
  <c r="H2647" i="5" s="1"/>
  <c r="E2648" i="5"/>
  <c r="H2648" i="5" s="1"/>
  <c r="E2649" i="5"/>
  <c r="H2649" i="5" s="1"/>
  <c r="E2650" i="5"/>
  <c r="H2650" i="5" s="1"/>
  <c r="E2651" i="5"/>
  <c r="H2651" i="5" s="1"/>
  <c r="E2652" i="5"/>
  <c r="H2652" i="5" s="1"/>
  <c r="E2653" i="5"/>
  <c r="H2653" i="5" s="1"/>
  <c r="E2654" i="5"/>
  <c r="H2654" i="5" s="1"/>
  <c r="E2655" i="5"/>
  <c r="H2655" i="5" s="1"/>
  <c r="E2656" i="5"/>
  <c r="H2656" i="5" s="1"/>
  <c r="E2657" i="5"/>
  <c r="H2657" i="5" s="1"/>
  <c r="E2658" i="5"/>
  <c r="H2658" i="5" s="1"/>
  <c r="E2659" i="5"/>
  <c r="H2659" i="5" s="1"/>
  <c r="E2660" i="5"/>
  <c r="H2660" i="5" s="1"/>
  <c r="E2661" i="5"/>
  <c r="H2661" i="5" s="1"/>
  <c r="E2662" i="5"/>
  <c r="H2662" i="5" s="1"/>
  <c r="E2663" i="5"/>
  <c r="H2663" i="5" s="1"/>
  <c r="E2664" i="5"/>
  <c r="H2664" i="5" s="1"/>
  <c r="E2665" i="5"/>
  <c r="H2665" i="5" s="1"/>
  <c r="E2666" i="5"/>
  <c r="H2666" i="5" s="1"/>
  <c r="E2667" i="5"/>
  <c r="H2667" i="5" s="1"/>
  <c r="E2668" i="5"/>
  <c r="H2668" i="5" s="1"/>
  <c r="E2669" i="5"/>
  <c r="H2669" i="5" s="1"/>
  <c r="E2670" i="5"/>
  <c r="H2670" i="5" s="1"/>
  <c r="E2671" i="5"/>
  <c r="H2671" i="5" s="1"/>
  <c r="E2672" i="5"/>
  <c r="H2672" i="5" s="1"/>
  <c r="E2673" i="5"/>
  <c r="H2673" i="5" s="1"/>
  <c r="E2674" i="5"/>
  <c r="H2674" i="5" s="1"/>
  <c r="E2675" i="5"/>
  <c r="H2675" i="5" s="1"/>
  <c r="E2676" i="5"/>
  <c r="H2676" i="5" s="1"/>
  <c r="E2677" i="5"/>
  <c r="H2677" i="5" s="1"/>
  <c r="E2678" i="5"/>
  <c r="H2678" i="5" s="1"/>
  <c r="E2679" i="5"/>
  <c r="H2679" i="5" s="1"/>
  <c r="E2680" i="5"/>
  <c r="H2680" i="5" s="1"/>
  <c r="E2681" i="5"/>
  <c r="H2681" i="5" s="1"/>
  <c r="E2682" i="5"/>
  <c r="H2682" i="5" s="1"/>
  <c r="E2683" i="5"/>
  <c r="H2683" i="5" s="1"/>
  <c r="E2684" i="5"/>
  <c r="H2684" i="5" s="1"/>
  <c r="E2685" i="5"/>
  <c r="H2685" i="5" s="1"/>
  <c r="E2686" i="5"/>
  <c r="H2686" i="5" s="1"/>
  <c r="E2687" i="5"/>
  <c r="H2687" i="5" s="1"/>
  <c r="E2688" i="5"/>
  <c r="H2688" i="5" s="1"/>
  <c r="E2689" i="5"/>
  <c r="H2689" i="5" s="1"/>
  <c r="E2690" i="5"/>
  <c r="H2690" i="5" s="1"/>
  <c r="E2691" i="5"/>
  <c r="H2691" i="5" s="1"/>
  <c r="E2692" i="5"/>
  <c r="H2692" i="5" s="1"/>
  <c r="E2693" i="5"/>
  <c r="H2693" i="5" s="1"/>
  <c r="E2694" i="5"/>
  <c r="H2694" i="5" s="1"/>
  <c r="E2695" i="5"/>
  <c r="H2695" i="5" s="1"/>
  <c r="E2696" i="5"/>
  <c r="H2696" i="5" s="1"/>
  <c r="E2697" i="5"/>
  <c r="H2697" i="5" s="1"/>
  <c r="E2698" i="5"/>
  <c r="H2698" i="5" s="1"/>
  <c r="E2699" i="5"/>
  <c r="H2699" i="5" s="1"/>
  <c r="E2700" i="5"/>
  <c r="H2700" i="5" s="1"/>
  <c r="E2701" i="5"/>
  <c r="H2701" i="5" s="1"/>
  <c r="E2702" i="5"/>
  <c r="H2702" i="5" s="1"/>
  <c r="E2703" i="5"/>
  <c r="H2703" i="5" s="1"/>
  <c r="E2704" i="5"/>
  <c r="H2704" i="5" s="1"/>
  <c r="E2705" i="5"/>
  <c r="H2705" i="5" s="1"/>
  <c r="E2706" i="5"/>
  <c r="H2706" i="5" s="1"/>
  <c r="E2707" i="5"/>
  <c r="H2707" i="5" s="1"/>
  <c r="E2708" i="5"/>
  <c r="H2708" i="5" s="1"/>
  <c r="E2709" i="5"/>
  <c r="H2709" i="5" s="1"/>
  <c r="E2710" i="5"/>
  <c r="H2710" i="5" s="1"/>
  <c r="E2711" i="5"/>
  <c r="H2711" i="5" s="1"/>
  <c r="E2712" i="5"/>
  <c r="H2712" i="5" s="1"/>
  <c r="E2713" i="5"/>
  <c r="H2713" i="5" s="1"/>
  <c r="E2714" i="5"/>
  <c r="H2714" i="5" s="1"/>
  <c r="E2715" i="5"/>
  <c r="H2715" i="5" s="1"/>
  <c r="E2716" i="5"/>
  <c r="H2716" i="5" s="1"/>
  <c r="E2717" i="5"/>
  <c r="H2717" i="5" s="1"/>
  <c r="E2718" i="5"/>
  <c r="H2718" i="5" s="1"/>
  <c r="E2719" i="5"/>
  <c r="H2719" i="5" s="1"/>
  <c r="E2720" i="5"/>
  <c r="H2720" i="5" s="1"/>
  <c r="E2721" i="5"/>
  <c r="H2721" i="5" s="1"/>
  <c r="E2722" i="5"/>
  <c r="H2722" i="5" s="1"/>
  <c r="E2723" i="5"/>
  <c r="H2723" i="5" s="1"/>
  <c r="E2724" i="5"/>
  <c r="H2724" i="5" s="1"/>
  <c r="E2725" i="5"/>
  <c r="H2725" i="5" s="1"/>
  <c r="E2726" i="5"/>
  <c r="H2726" i="5" s="1"/>
  <c r="E2727" i="5"/>
  <c r="H2727" i="5" s="1"/>
  <c r="E2728" i="5"/>
  <c r="H2728" i="5" s="1"/>
  <c r="E2729" i="5"/>
  <c r="H2729" i="5" s="1"/>
  <c r="E2730" i="5"/>
  <c r="H2730" i="5" s="1"/>
  <c r="E2731" i="5"/>
  <c r="H2731" i="5" s="1"/>
  <c r="E2732" i="5"/>
  <c r="H2732" i="5" s="1"/>
  <c r="E2733" i="5"/>
  <c r="H2733" i="5" s="1"/>
  <c r="E2734" i="5"/>
  <c r="H2734" i="5" s="1"/>
  <c r="E2735" i="5"/>
  <c r="H2735" i="5" s="1"/>
  <c r="E2736" i="5"/>
  <c r="H2736" i="5" s="1"/>
  <c r="E2737" i="5"/>
  <c r="H2737" i="5" s="1"/>
  <c r="E2738" i="5"/>
  <c r="H2738" i="5" s="1"/>
  <c r="E2739" i="5"/>
  <c r="H2739" i="5" s="1"/>
  <c r="E2740" i="5"/>
  <c r="H2740" i="5" s="1"/>
  <c r="E2741" i="5"/>
  <c r="H2741" i="5" s="1"/>
  <c r="E2742" i="5"/>
  <c r="H2742" i="5" s="1"/>
  <c r="E2743" i="5"/>
  <c r="H2743" i="5" s="1"/>
  <c r="E2744" i="5"/>
  <c r="H2744" i="5" s="1"/>
  <c r="E2745" i="5"/>
  <c r="H2745" i="5" s="1"/>
  <c r="E2746" i="5"/>
  <c r="H2746" i="5" s="1"/>
  <c r="E2747" i="5"/>
  <c r="H2747" i="5" s="1"/>
  <c r="E2748" i="5"/>
  <c r="H2748" i="5" s="1"/>
  <c r="E2749" i="5"/>
  <c r="H2749" i="5" s="1"/>
  <c r="E2750" i="5"/>
  <c r="H2750" i="5" s="1"/>
  <c r="E2751" i="5"/>
  <c r="H2751" i="5" s="1"/>
  <c r="E2752" i="5"/>
  <c r="H2752" i="5" s="1"/>
  <c r="E2753" i="5"/>
  <c r="H2753" i="5" s="1"/>
  <c r="E2754" i="5"/>
  <c r="H2754" i="5" s="1"/>
  <c r="E2755" i="5"/>
  <c r="H2755" i="5" s="1"/>
  <c r="E2756" i="5"/>
  <c r="H2756" i="5" s="1"/>
  <c r="E2757" i="5"/>
  <c r="H2757" i="5" s="1"/>
  <c r="E2758" i="5"/>
  <c r="H2758" i="5" s="1"/>
  <c r="E2759" i="5"/>
  <c r="H2759" i="5" s="1"/>
  <c r="E2760" i="5"/>
  <c r="H2760" i="5" s="1"/>
  <c r="E2761" i="5"/>
  <c r="H2761" i="5" s="1"/>
  <c r="E2762" i="5"/>
  <c r="H2762" i="5" s="1"/>
  <c r="E2763" i="5"/>
  <c r="H2763" i="5" s="1"/>
  <c r="E2764" i="5"/>
  <c r="H2764" i="5" s="1"/>
  <c r="E2765" i="5"/>
  <c r="H2765" i="5" s="1"/>
  <c r="E2766" i="5"/>
  <c r="H2766" i="5" s="1"/>
  <c r="E2767" i="5"/>
  <c r="H2767" i="5" s="1"/>
  <c r="E2768" i="5"/>
  <c r="H2768" i="5" s="1"/>
  <c r="E2769" i="5"/>
  <c r="H2769" i="5" s="1"/>
  <c r="E2770" i="5"/>
  <c r="H2770" i="5" s="1"/>
  <c r="E2771" i="5"/>
  <c r="H2771" i="5" s="1"/>
  <c r="E2772" i="5"/>
  <c r="H2772" i="5" s="1"/>
  <c r="E2773" i="5"/>
  <c r="H2773" i="5" s="1"/>
  <c r="E2774" i="5"/>
  <c r="H2774" i="5" s="1"/>
  <c r="E2775" i="5"/>
  <c r="H2775" i="5" s="1"/>
  <c r="E2776" i="5"/>
  <c r="H2776" i="5" s="1"/>
  <c r="E2777" i="5"/>
  <c r="H2777" i="5" s="1"/>
  <c r="E2778" i="5"/>
  <c r="H2778" i="5" s="1"/>
  <c r="E2779" i="5"/>
  <c r="H2779" i="5" s="1"/>
  <c r="E2780" i="5"/>
  <c r="H2780" i="5" s="1"/>
  <c r="E2781" i="5"/>
  <c r="H2781" i="5" s="1"/>
  <c r="E2782" i="5"/>
  <c r="H2782" i="5" s="1"/>
  <c r="E2783" i="5"/>
  <c r="H2783" i="5" s="1"/>
  <c r="E2784" i="5"/>
  <c r="H2784" i="5" s="1"/>
  <c r="E2785" i="5"/>
  <c r="H2785" i="5" s="1"/>
  <c r="E2786" i="5"/>
  <c r="H2786" i="5" s="1"/>
  <c r="E2787" i="5"/>
  <c r="H2787" i="5" s="1"/>
  <c r="E2788" i="5"/>
  <c r="H2788" i="5" s="1"/>
  <c r="E2789" i="5"/>
  <c r="H2789" i="5" s="1"/>
  <c r="E2790" i="5"/>
  <c r="H2790" i="5" s="1"/>
  <c r="E2791" i="5"/>
  <c r="H2791" i="5" s="1"/>
  <c r="E2792" i="5"/>
  <c r="H2792" i="5" s="1"/>
  <c r="E2793" i="5"/>
  <c r="H2793" i="5" s="1"/>
  <c r="E2794" i="5"/>
  <c r="H2794" i="5" s="1"/>
  <c r="E2795" i="5"/>
  <c r="H2795" i="5" s="1"/>
  <c r="E2796" i="5"/>
  <c r="H2796" i="5" s="1"/>
  <c r="E2797" i="5"/>
  <c r="H2797" i="5" s="1"/>
  <c r="E2798" i="5"/>
  <c r="H2798" i="5" s="1"/>
  <c r="E2799" i="5"/>
  <c r="H2799" i="5" s="1"/>
  <c r="E2800" i="5"/>
  <c r="H2800" i="5" s="1"/>
  <c r="E2801" i="5"/>
  <c r="H2801" i="5" s="1"/>
  <c r="E2802" i="5"/>
  <c r="H2802" i="5" s="1"/>
  <c r="E2803" i="5"/>
  <c r="H2803" i="5" s="1"/>
  <c r="E2804" i="5"/>
  <c r="H2804" i="5" s="1"/>
  <c r="E2805" i="5"/>
  <c r="H2805" i="5" s="1"/>
  <c r="E2806" i="5"/>
  <c r="H2806" i="5" s="1"/>
  <c r="E2807" i="5"/>
  <c r="H2807" i="5" s="1"/>
  <c r="E2808" i="5"/>
  <c r="H2808" i="5" s="1"/>
  <c r="E2809" i="5"/>
  <c r="H2809" i="5" s="1"/>
  <c r="E2810" i="5"/>
  <c r="H2810" i="5" s="1"/>
  <c r="E2811" i="5"/>
  <c r="H2811" i="5" s="1"/>
  <c r="E2812" i="5"/>
  <c r="H2812" i="5" s="1"/>
  <c r="E2813" i="5"/>
  <c r="H2813" i="5" s="1"/>
  <c r="E2814" i="5"/>
  <c r="H2814" i="5" s="1"/>
  <c r="E2815" i="5"/>
  <c r="H2815" i="5" s="1"/>
  <c r="E2816" i="5"/>
  <c r="H2816" i="5" s="1"/>
  <c r="E2817" i="5"/>
  <c r="H2817" i="5" s="1"/>
  <c r="E2818" i="5"/>
  <c r="H2818" i="5" s="1"/>
  <c r="E2819" i="5"/>
  <c r="H2819" i="5" s="1"/>
  <c r="E2820" i="5"/>
  <c r="H2820" i="5" s="1"/>
  <c r="E2821" i="5"/>
  <c r="H2821" i="5" s="1"/>
  <c r="E2822" i="5"/>
  <c r="H2822" i="5" s="1"/>
  <c r="E2823" i="5"/>
  <c r="H2823" i="5" s="1"/>
  <c r="E2824" i="5"/>
  <c r="H2824" i="5" s="1"/>
  <c r="E2825" i="5"/>
  <c r="H2825" i="5" s="1"/>
  <c r="E2826" i="5"/>
  <c r="H2826" i="5" s="1"/>
  <c r="E2827" i="5"/>
  <c r="H2827" i="5" s="1"/>
  <c r="E2828" i="5"/>
  <c r="H2828" i="5" s="1"/>
  <c r="E2829" i="5"/>
  <c r="H2829" i="5" s="1"/>
  <c r="E2830" i="5"/>
  <c r="H2830" i="5" s="1"/>
  <c r="E2831" i="5"/>
  <c r="H2831" i="5" s="1"/>
  <c r="E2832" i="5"/>
  <c r="H2832" i="5" s="1"/>
  <c r="E2833" i="5"/>
  <c r="H2833" i="5" s="1"/>
  <c r="E2834" i="5"/>
  <c r="H2834" i="5" s="1"/>
  <c r="E2835" i="5"/>
  <c r="H2835" i="5" s="1"/>
  <c r="E2836" i="5"/>
  <c r="H2836" i="5" s="1"/>
  <c r="E2837" i="5"/>
  <c r="H2837" i="5" s="1"/>
  <c r="E2838" i="5"/>
  <c r="H2838" i="5" s="1"/>
  <c r="E2839" i="5"/>
  <c r="H2839" i="5" s="1"/>
  <c r="E2840" i="5"/>
  <c r="H2840" i="5" s="1"/>
  <c r="E2841" i="5"/>
  <c r="H2841" i="5" s="1"/>
  <c r="E2842" i="5"/>
  <c r="H2842" i="5" s="1"/>
  <c r="E2843" i="5"/>
  <c r="H2843" i="5" s="1"/>
  <c r="E2844" i="5"/>
  <c r="H2844" i="5" s="1"/>
  <c r="E2845" i="5"/>
  <c r="H2845" i="5" s="1"/>
  <c r="E2846" i="5"/>
  <c r="H2846" i="5" s="1"/>
  <c r="E2847" i="5"/>
  <c r="H2847" i="5" s="1"/>
  <c r="E2848" i="5"/>
  <c r="H2848" i="5" s="1"/>
  <c r="E2849" i="5"/>
  <c r="H2849" i="5" s="1"/>
  <c r="E2850" i="5"/>
  <c r="H2850" i="5" s="1"/>
  <c r="E2851" i="5"/>
  <c r="H2851" i="5" s="1"/>
  <c r="E2852" i="5"/>
  <c r="H2852" i="5" s="1"/>
  <c r="E2853" i="5"/>
  <c r="H2853" i="5" s="1"/>
  <c r="E2854" i="5"/>
  <c r="H2854" i="5" s="1"/>
  <c r="E2855" i="5"/>
  <c r="H2855" i="5" s="1"/>
  <c r="E2856" i="5"/>
  <c r="H2856" i="5" s="1"/>
  <c r="E2857" i="5"/>
  <c r="H2857" i="5" s="1"/>
  <c r="E2858" i="5"/>
  <c r="H2858" i="5" s="1"/>
  <c r="E2859" i="5"/>
  <c r="H2859" i="5" s="1"/>
  <c r="E2860" i="5"/>
  <c r="H2860" i="5" s="1"/>
  <c r="E2861" i="5"/>
  <c r="H2861" i="5" s="1"/>
  <c r="E2862" i="5"/>
  <c r="H2862" i="5" s="1"/>
  <c r="E2863" i="5"/>
  <c r="H2863" i="5" s="1"/>
  <c r="E2864" i="5"/>
  <c r="H2864" i="5" s="1"/>
  <c r="E2865" i="5"/>
  <c r="H2865" i="5" s="1"/>
  <c r="E2866" i="5"/>
  <c r="H2866" i="5" s="1"/>
  <c r="E2867" i="5"/>
  <c r="H2867" i="5" s="1"/>
  <c r="E2868" i="5"/>
  <c r="H2868" i="5" s="1"/>
  <c r="E2869" i="5"/>
  <c r="H2869" i="5" s="1"/>
  <c r="E2870" i="5"/>
  <c r="H2870" i="5" s="1"/>
  <c r="E2871" i="5"/>
  <c r="H2871" i="5" s="1"/>
  <c r="E2872" i="5"/>
  <c r="H2872" i="5" s="1"/>
  <c r="E2873" i="5"/>
  <c r="H2873" i="5" s="1"/>
  <c r="E2874" i="5"/>
  <c r="H2874" i="5" s="1"/>
  <c r="E2875" i="5"/>
  <c r="H2875" i="5" s="1"/>
  <c r="E2876" i="5"/>
  <c r="H2876" i="5" s="1"/>
  <c r="E2877" i="5"/>
  <c r="H2877" i="5" s="1"/>
  <c r="E2878" i="5"/>
  <c r="H2878" i="5" s="1"/>
  <c r="E2879" i="5"/>
  <c r="H2879" i="5" s="1"/>
  <c r="E2880" i="5"/>
  <c r="H2880" i="5" s="1"/>
  <c r="E2881" i="5"/>
  <c r="H2881" i="5" s="1"/>
  <c r="E2882" i="5"/>
  <c r="H2882" i="5" s="1"/>
  <c r="E2883" i="5"/>
  <c r="H2883" i="5" s="1"/>
  <c r="E2884" i="5"/>
  <c r="H2884" i="5" s="1"/>
  <c r="E2885" i="5"/>
  <c r="H2885" i="5" s="1"/>
  <c r="E2886" i="5"/>
  <c r="H2886" i="5" s="1"/>
  <c r="E2887" i="5"/>
  <c r="H2887" i="5" s="1"/>
  <c r="E2888" i="5"/>
  <c r="H2888" i="5" s="1"/>
  <c r="E2889" i="5"/>
  <c r="H2889" i="5" s="1"/>
  <c r="E2890" i="5"/>
  <c r="H2890" i="5" s="1"/>
  <c r="E2891" i="5"/>
  <c r="H2891" i="5" s="1"/>
  <c r="E2892" i="5"/>
  <c r="H2892" i="5" s="1"/>
  <c r="E2893" i="5"/>
  <c r="H2893" i="5" s="1"/>
  <c r="E2894" i="5"/>
  <c r="H2894" i="5" s="1"/>
  <c r="E2895" i="5"/>
  <c r="H2895" i="5" s="1"/>
  <c r="E2896" i="5"/>
  <c r="H2896" i="5" s="1"/>
  <c r="E2897" i="5"/>
  <c r="H2897" i="5" s="1"/>
  <c r="E2898" i="5"/>
  <c r="H2898" i="5" s="1"/>
  <c r="E2899" i="5"/>
  <c r="H2899" i="5" s="1"/>
  <c r="E2900" i="5"/>
  <c r="H2900" i="5" s="1"/>
  <c r="E2901" i="5"/>
  <c r="H2901" i="5" s="1"/>
  <c r="E2902" i="5"/>
  <c r="H2902" i="5" s="1"/>
  <c r="E2903" i="5"/>
  <c r="H2903" i="5" s="1"/>
  <c r="E2904" i="5"/>
  <c r="H2904" i="5" s="1"/>
  <c r="E2905" i="5"/>
  <c r="H2905" i="5" s="1"/>
  <c r="E2906" i="5"/>
  <c r="H2906" i="5" s="1"/>
  <c r="E2907" i="5"/>
  <c r="H2907" i="5" s="1"/>
  <c r="E2908" i="5"/>
  <c r="H2908" i="5" s="1"/>
  <c r="E2909" i="5"/>
  <c r="H2909" i="5" s="1"/>
  <c r="E2910" i="5"/>
  <c r="H2910" i="5" s="1"/>
  <c r="E2911" i="5"/>
  <c r="H2911" i="5" s="1"/>
  <c r="E2912" i="5"/>
  <c r="H2912" i="5" s="1"/>
  <c r="E2913" i="5"/>
  <c r="H2913" i="5" s="1"/>
  <c r="E2914" i="5"/>
  <c r="H2914" i="5" s="1"/>
  <c r="E2915" i="5"/>
  <c r="H2915" i="5" s="1"/>
  <c r="E2916" i="5"/>
  <c r="H2916" i="5" s="1"/>
  <c r="E2917" i="5"/>
  <c r="H2917" i="5" s="1"/>
  <c r="E2918" i="5"/>
  <c r="H2918" i="5" s="1"/>
  <c r="E2919" i="5"/>
  <c r="H2919" i="5" s="1"/>
  <c r="E2920" i="5"/>
  <c r="H2920" i="5" s="1"/>
  <c r="E2921" i="5"/>
  <c r="H2921" i="5" s="1"/>
  <c r="E2922" i="5"/>
  <c r="H2922" i="5" s="1"/>
  <c r="E2923" i="5"/>
  <c r="H2923" i="5" s="1"/>
  <c r="E2924" i="5"/>
  <c r="H2924" i="5" s="1"/>
  <c r="E2925" i="5"/>
  <c r="H2925" i="5" s="1"/>
  <c r="E2926" i="5"/>
  <c r="H2926" i="5" s="1"/>
  <c r="E2927" i="5"/>
  <c r="H2927" i="5" s="1"/>
  <c r="E2928" i="5"/>
  <c r="H2928" i="5" s="1"/>
  <c r="E2929" i="5"/>
  <c r="H2929" i="5" s="1"/>
  <c r="E2930" i="5"/>
  <c r="H2930" i="5" s="1"/>
  <c r="E2931" i="5"/>
  <c r="H2931" i="5" s="1"/>
  <c r="E2932" i="5"/>
  <c r="H2932" i="5" s="1"/>
  <c r="E2933" i="5"/>
  <c r="H2933" i="5" s="1"/>
  <c r="E2934" i="5"/>
  <c r="H2934" i="5" s="1"/>
  <c r="E2935" i="5"/>
  <c r="H2935" i="5" s="1"/>
  <c r="E2936" i="5"/>
  <c r="H2936" i="5" s="1"/>
  <c r="E2937" i="5"/>
  <c r="H2937" i="5" s="1"/>
  <c r="E2938" i="5"/>
  <c r="H2938" i="5" s="1"/>
  <c r="E2939" i="5"/>
  <c r="H2939" i="5" s="1"/>
  <c r="E2940" i="5"/>
  <c r="H2940" i="5" s="1"/>
  <c r="E2941" i="5"/>
  <c r="H2941" i="5" s="1"/>
  <c r="E2942" i="5"/>
  <c r="H2942" i="5" s="1"/>
  <c r="E2943" i="5"/>
  <c r="H2943" i="5" s="1"/>
  <c r="E2944" i="5"/>
  <c r="H2944" i="5" s="1"/>
  <c r="E2945" i="5"/>
  <c r="H2945" i="5" s="1"/>
  <c r="E2946" i="5"/>
  <c r="H2946" i="5" s="1"/>
  <c r="E2947" i="5"/>
  <c r="H2947" i="5" s="1"/>
  <c r="E2948" i="5"/>
  <c r="H2948" i="5" s="1"/>
  <c r="E2949" i="5"/>
  <c r="H2949" i="5" s="1"/>
  <c r="E2950" i="5"/>
  <c r="H2950" i="5" s="1"/>
  <c r="E2951" i="5"/>
  <c r="H2951" i="5" s="1"/>
  <c r="E2952" i="5"/>
  <c r="H2952" i="5" s="1"/>
  <c r="E2953" i="5"/>
  <c r="H2953" i="5" s="1"/>
  <c r="E2954" i="5"/>
  <c r="H2954" i="5" s="1"/>
  <c r="E2955" i="5"/>
  <c r="H2955" i="5" s="1"/>
  <c r="E2956" i="5"/>
  <c r="H2956" i="5" s="1"/>
  <c r="E2957" i="5"/>
  <c r="H2957" i="5" s="1"/>
  <c r="E2958" i="5"/>
  <c r="H2958" i="5" s="1"/>
  <c r="E2959" i="5"/>
  <c r="H2959" i="5" s="1"/>
  <c r="E2960" i="5"/>
  <c r="H2960" i="5" s="1"/>
  <c r="E2961" i="5"/>
  <c r="H2961" i="5" s="1"/>
  <c r="E2962" i="5"/>
  <c r="H2962" i="5" s="1"/>
  <c r="E2963" i="5"/>
  <c r="H2963" i="5" s="1"/>
  <c r="E2964" i="5"/>
  <c r="H2964" i="5" s="1"/>
  <c r="E2965" i="5"/>
  <c r="H2965" i="5" s="1"/>
  <c r="E2966" i="5"/>
  <c r="H2966" i="5" s="1"/>
  <c r="E2967" i="5"/>
  <c r="H2967" i="5" s="1"/>
  <c r="E2968" i="5"/>
  <c r="H2968" i="5" s="1"/>
  <c r="E2969" i="5"/>
  <c r="H2969" i="5" s="1"/>
  <c r="E2970" i="5"/>
  <c r="H2970" i="5" s="1"/>
  <c r="E2971" i="5"/>
  <c r="H2971" i="5" s="1"/>
  <c r="E2972" i="5"/>
  <c r="H2972" i="5" s="1"/>
  <c r="E2973" i="5"/>
  <c r="H2973" i="5" s="1"/>
  <c r="E2974" i="5"/>
  <c r="H2974" i="5" s="1"/>
  <c r="E2975" i="5"/>
  <c r="H2975" i="5" s="1"/>
  <c r="E2976" i="5"/>
  <c r="H2976" i="5" s="1"/>
  <c r="E2977" i="5"/>
  <c r="H2977" i="5" s="1"/>
  <c r="E2978" i="5"/>
  <c r="H2978" i="5" s="1"/>
  <c r="E2979" i="5"/>
  <c r="H2979" i="5" s="1"/>
  <c r="E2980" i="5"/>
  <c r="H2980" i="5" s="1"/>
  <c r="E2981" i="5"/>
  <c r="H2981" i="5" s="1"/>
  <c r="E2982" i="5"/>
  <c r="H2982" i="5" s="1"/>
  <c r="E2983" i="5"/>
  <c r="H2983" i="5" s="1"/>
  <c r="E2984" i="5"/>
  <c r="H2984" i="5" s="1"/>
  <c r="E2985" i="5"/>
  <c r="H2985" i="5" s="1"/>
  <c r="E2986" i="5"/>
  <c r="H2986" i="5" s="1"/>
  <c r="E2987" i="5"/>
  <c r="H2987" i="5" s="1"/>
  <c r="E2988" i="5"/>
  <c r="H2988" i="5" s="1"/>
  <c r="E2989" i="5"/>
  <c r="H2989" i="5" s="1"/>
  <c r="E2990" i="5"/>
  <c r="H2990" i="5" s="1"/>
  <c r="E2991" i="5"/>
  <c r="H2991" i="5" s="1"/>
  <c r="E2992" i="5"/>
  <c r="H2992" i="5" s="1"/>
  <c r="E2993" i="5"/>
  <c r="H2993" i="5" s="1"/>
  <c r="E2994" i="5"/>
  <c r="H2994" i="5" s="1"/>
  <c r="E2995" i="5"/>
  <c r="H2995" i="5" s="1"/>
  <c r="E2996" i="5"/>
  <c r="H2996" i="5" s="1"/>
  <c r="E2997" i="5"/>
  <c r="H2997" i="5" s="1"/>
  <c r="E2998" i="5"/>
  <c r="H2998" i="5" s="1"/>
  <c r="E2999" i="5"/>
  <c r="H2999" i="5" s="1"/>
  <c r="E3000" i="5"/>
  <c r="H3000" i="5" s="1"/>
  <c r="E3001" i="5"/>
  <c r="H3001" i="5" s="1"/>
  <c r="E3002" i="5"/>
  <c r="H3002" i="5" s="1"/>
  <c r="E3003" i="5"/>
  <c r="H3003" i="5" s="1"/>
  <c r="E3004" i="5"/>
  <c r="H3004" i="5" s="1"/>
  <c r="E3005" i="5"/>
  <c r="H3005" i="5" s="1"/>
  <c r="E3006" i="5"/>
  <c r="H3006" i="5" s="1"/>
  <c r="E3007" i="5"/>
  <c r="H3007" i="5" s="1"/>
  <c r="E3008" i="5"/>
  <c r="H3008" i="5" s="1"/>
  <c r="E3009" i="5"/>
  <c r="H3009" i="5" s="1"/>
  <c r="E3010" i="5"/>
  <c r="H3010" i="5" s="1"/>
  <c r="E3011" i="5"/>
  <c r="H3011" i="5" s="1"/>
  <c r="E3012" i="5"/>
  <c r="H3012" i="5" s="1"/>
  <c r="E3013" i="5"/>
  <c r="H3013" i="5" s="1"/>
  <c r="E3014" i="5"/>
  <c r="H3014" i="5" s="1"/>
  <c r="E3015" i="5"/>
  <c r="H3015" i="5" s="1"/>
  <c r="E3016" i="5"/>
  <c r="H3016" i="5" s="1"/>
  <c r="E3017" i="5"/>
  <c r="H3017" i="5" s="1"/>
  <c r="E3018" i="5"/>
  <c r="H3018" i="5" s="1"/>
  <c r="E3019" i="5"/>
  <c r="H3019" i="5" s="1"/>
  <c r="E3020" i="5"/>
  <c r="H3020" i="5" s="1"/>
  <c r="E3021" i="5"/>
  <c r="H3021" i="5" s="1"/>
  <c r="E3022" i="5"/>
  <c r="H3022" i="5" s="1"/>
  <c r="E3023" i="5"/>
  <c r="H3023" i="5" s="1"/>
  <c r="E3024" i="5"/>
  <c r="H3024" i="5" s="1"/>
  <c r="E3025" i="5"/>
  <c r="H3025" i="5" s="1"/>
  <c r="E3026" i="5"/>
  <c r="H3026" i="5" s="1"/>
  <c r="E3027" i="5"/>
  <c r="H3027" i="5" s="1"/>
  <c r="E3028" i="5"/>
  <c r="H3028" i="5" s="1"/>
  <c r="E3029" i="5"/>
  <c r="H3029" i="5" s="1"/>
  <c r="E3030" i="5"/>
  <c r="H3030" i="5" s="1"/>
  <c r="E3031" i="5"/>
  <c r="H3031" i="5" s="1"/>
  <c r="E3032" i="5"/>
  <c r="H3032" i="5" s="1"/>
  <c r="E3033" i="5"/>
  <c r="H3033" i="5" s="1"/>
  <c r="E3034" i="5"/>
  <c r="H3034" i="5" s="1"/>
  <c r="E3035" i="5"/>
  <c r="H3035" i="5" s="1"/>
  <c r="E3036" i="5"/>
  <c r="H3036" i="5" s="1"/>
  <c r="E3037" i="5"/>
  <c r="H3037" i="5" s="1"/>
  <c r="E3038" i="5"/>
  <c r="H3038" i="5" s="1"/>
  <c r="E3039" i="5"/>
  <c r="H3039" i="5" s="1"/>
  <c r="E3040" i="5"/>
  <c r="H3040" i="5" s="1"/>
  <c r="E3041" i="5"/>
  <c r="H3041" i="5" s="1"/>
  <c r="E3042" i="5"/>
  <c r="H3042" i="5" s="1"/>
  <c r="E3043" i="5"/>
  <c r="H3043" i="5" s="1"/>
  <c r="E3044" i="5"/>
  <c r="H3044" i="5" s="1"/>
  <c r="E3045" i="5"/>
  <c r="H3045" i="5" s="1"/>
  <c r="E3046" i="5"/>
  <c r="H3046" i="5" s="1"/>
  <c r="E3047" i="5"/>
  <c r="H3047" i="5" s="1"/>
  <c r="E3048" i="5"/>
  <c r="H3048" i="5" s="1"/>
  <c r="E3049" i="5"/>
  <c r="H3049" i="5" s="1"/>
  <c r="E3050" i="5"/>
  <c r="H3050" i="5" s="1"/>
  <c r="E3051" i="5"/>
  <c r="H3051" i="5" s="1"/>
  <c r="E3052" i="5"/>
  <c r="H3052" i="5" s="1"/>
  <c r="E3053" i="5"/>
  <c r="H3053" i="5" s="1"/>
  <c r="E3054" i="5"/>
  <c r="H3054" i="5" s="1"/>
  <c r="E3055" i="5"/>
  <c r="H3055" i="5" s="1"/>
  <c r="E3056" i="5"/>
  <c r="H3056" i="5" s="1"/>
  <c r="E3057" i="5"/>
  <c r="H3057" i="5" s="1"/>
  <c r="E3058" i="5"/>
  <c r="H3058" i="5" s="1"/>
  <c r="E3059" i="5"/>
  <c r="H3059" i="5" s="1"/>
  <c r="E3060" i="5"/>
  <c r="H3060" i="5" s="1"/>
  <c r="E3061" i="5"/>
  <c r="H3061" i="5" s="1"/>
  <c r="E3062" i="5"/>
  <c r="H3062" i="5" s="1"/>
  <c r="E3063" i="5"/>
  <c r="H3063" i="5" s="1"/>
  <c r="E3064" i="5"/>
  <c r="H3064" i="5" s="1"/>
  <c r="E3065" i="5"/>
  <c r="H3065" i="5" s="1"/>
  <c r="E3066" i="5"/>
  <c r="H3066" i="5" s="1"/>
  <c r="E3067" i="5"/>
  <c r="H3067" i="5" s="1"/>
  <c r="E3068" i="5"/>
  <c r="H3068" i="5" s="1"/>
  <c r="E3069" i="5"/>
  <c r="H3069" i="5" s="1"/>
  <c r="E3070" i="5"/>
  <c r="H3070" i="5" s="1"/>
  <c r="E3071" i="5"/>
  <c r="H3071" i="5" s="1"/>
  <c r="E3072" i="5"/>
  <c r="H3072" i="5" s="1"/>
  <c r="E3073" i="5"/>
  <c r="H3073" i="5" s="1"/>
  <c r="E3074" i="5"/>
  <c r="H3074" i="5" s="1"/>
  <c r="E3075" i="5"/>
  <c r="H3075" i="5" s="1"/>
  <c r="E3076" i="5"/>
  <c r="H3076" i="5" s="1"/>
  <c r="E3077" i="5"/>
  <c r="H3077" i="5" s="1"/>
  <c r="E3078" i="5"/>
  <c r="H3078" i="5" s="1"/>
  <c r="E3079" i="5"/>
  <c r="H3079" i="5" s="1"/>
  <c r="E3080" i="5"/>
  <c r="H3080" i="5" s="1"/>
  <c r="E3081" i="5"/>
  <c r="H3081" i="5" s="1"/>
  <c r="E3082" i="5"/>
  <c r="H3082" i="5" s="1"/>
  <c r="E3083" i="5"/>
  <c r="H3083" i="5" s="1"/>
  <c r="E3084" i="5"/>
  <c r="H3084" i="5" s="1"/>
  <c r="E3085" i="5"/>
  <c r="H3085" i="5" s="1"/>
  <c r="E3086" i="5"/>
  <c r="H3086" i="5" s="1"/>
  <c r="E3087" i="5"/>
  <c r="H3087" i="5" s="1"/>
  <c r="E3088" i="5"/>
  <c r="H3088" i="5" s="1"/>
  <c r="E3089" i="5"/>
  <c r="H3089" i="5" s="1"/>
  <c r="E3090" i="5"/>
  <c r="H3090" i="5" s="1"/>
  <c r="E3091" i="5"/>
  <c r="H3091" i="5" s="1"/>
  <c r="E3092" i="5"/>
  <c r="H3092" i="5" s="1"/>
  <c r="E3093" i="5"/>
  <c r="H3093" i="5" s="1"/>
  <c r="E3094" i="5"/>
  <c r="H3094" i="5" s="1"/>
  <c r="E3095" i="5"/>
  <c r="H3095" i="5" s="1"/>
  <c r="E3096" i="5"/>
  <c r="H3096" i="5" s="1"/>
  <c r="E3097" i="5"/>
  <c r="H3097" i="5" s="1"/>
  <c r="E3098" i="5"/>
  <c r="H3098" i="5" s="1"/>
  <c r="E3099" i="5"/>
  <c r="H3099" i="5" s="1"/>
  <c r="E3100" i="5"/>
  <c r="H3100" i="5" s="1"/>
  <c r="E3101" i="5"/>
  <c r="H3101" i="5" s="1"/>
  <c r="E3102" i="5"/>
  <c r="H3102" i="5" s="1"/>
  <c r="E3103" i="5"/>
  <c r="H3103" i="5" s="1"/>
  <c r="E3104" i="5"/>
  <c r="H3104" i="5" s="1"/>
  <c r="E3105" i="5"/>
  <c r="H3105" i="5" s="1"/>
  <c r="E3106" i="5"/>
  <c r="H3106" i="5" s="1"/>
  <c r="E3107" i="5"/>
  <c r="H3107" i="5" s="1"/>
  <c r="E3108" i="5"/>
  <c r="H3108" i="5" s="1"/>
  <c r="E3109" i="5"/>
  <c r="H3109" i="5" s="1"/>
  <c r="E3110" i="5"/>
  <c r="H3110" i="5" s="1"/>
  <c r="E3111" i="5"/>
  <c r="H3111" i="5" s="1"/>
  <c r="E3112" i="5"/>
  <c r="H3112" i="5" s="1"/>
  <c r="E3113" i="5"/>
  <c r="H3113" i="5" s="1"/>
  <c r="E3114" i="5"/>
  <c r="H3114" i="5" s="1"/>
  <c r="E3115" i="5"/>
  <c r="H3115" i="5" s="1"/>
  <c r="E3116" i="5"/>
  <c r="H3116" i="5" s="1"/>
  <c r="E3117" i="5"/>
  <c r="H3117" i="5" s="1"/>
  <c r="E3118" i="5"/>
  <c r="H3118" i="5" s="1"/>
  <c r="E3119" i="5"/>
  <c r="H3119" i="5" s="1"/>
  <c r="E3120" i="5"/>
  <c r="H3120" i="5" s="1"/>
  <c r="E3121" i="5"/>
  <c r="H3121" i="5" s="1"/>
  <c r="E3122" i="5"/>
  <c r="H3122" i="5" s="1"/>
  <c r="E3123" i="5"/>
  <c r="H3123" i="5" s="1"/>
  <c r="E3124" i="5"/>
  <c r="H3124" i="5" s="1"/>
  <c r="E3125" i="5"/>
  <c r="H3125" i="5" s="1"/>
  <c r="E3126" i="5"/>
  <c r="H3126" i="5" s="1"/>
  <c r="E3127" i="5"/>
  <c r="H3127" i="5" s="1"/>
  <c r="E3128" i="5"/>
  <c r="H3128" i="5" s="1"/>
  <c r="E3129" i="5"/>
  <c r="H3129" i="5" s="1"/>
  <c r="E3130" i="5"/>
  <c r="H3130" i="5" s="1"/>
  <c r="E3131" i="5"/>
  <c r="H3131" i="5" s="1"/>
  <c r="E3132" i="5"/>
  <c r="H3132" i="5" s="1"/>
  <c r="E3133" i="5"/>
  <c r="H3133" i="5" s="1"/>
  <c r="E3134" i="5"/>
  <c r="H3134" i="5" s="1"/>
  <c r="E3135" i="5"/>
  <c r="H3135" i="5" s="1"/>
  <c r="E3136" i="5"/>
  <c r="H3136" i="5" s="1"/>
  <c r="E3137" i="5"/>
  <c r="H3137" i="5" s="1"/>
  <c r="E3138" i="5"/>
  <c r="H3138" i="5" s="1"/>
  <c r="E3139" i="5"/>
  <c r="H3139" i="5" s="1"/>
  <c r="E3140" i="5"/>
  <c r="H3140" i="5" s="1"/>
  <c r="E3141" i="5"/>
  <c r="H3141" i="5" s="1"/>
  <c r="E3142" i="5"/>
  <c r="H3142" i="5" s="1"/>
  <c r="E3143" i="5"/>
  <c r="H3143" i="5" s="1"/>
  <c r="E3144" i="5"/>
  <c r="H3144" i="5" s="1"/>
  <c r="E3145" i="5"/>
  <c r="H3145" i="5" s="1"/>
  <c r="E3146" i="5"/>
  <c r="H3146" i="5" s="1"/>
  <c r="E3147" i="5"/>
  <c r="H3147" i="5" s="1"/>
  <c r="E3148" i="5"/>
  <c r="H3148" i="5" s="1"/>
  <c r="E3149" i="5"/>
  <c r="H3149" i="5" s="1"/>
  <c r="E3150" i="5"/>
  <c r="H3150" i="5" s="1"/>
  <c r="E3151" i="5"/>
  <c r="H3151" i="5" s="1"/>
  <c r="E3152" i="5"/>
  <c r="H3152" i="5" s="1"/>
  <c r="E3153" i="5"/>
  <c r="H3153" i="5" s="1"/>
  <c r="E3154" i="5"/>
  <c r="H3154" i="5" s="1"/>
  <c r="E3155" i="5"/>
  <c r="H3155" i="5" s="1"/>
  <c r="E3156" i="5"/>
  <c r="H3156" i="5" s="1"/>
  <c r="E3157" i="5"/>
  <c r="H3157" i="5" s="1"/>
  <c r="E3158" i="5"/>
  <c r="H3158" i="5" s="1"/>
  <c r="E3159" i="5"/>
  <c r="H3159" i="5" s="1"/>
  <c r="E3160" i="5"/>
  <c r="H3160" i="5" s="1"/>
  <c r="E3161" i="5"/>
  <c r="H3161" i="5" s="1"/>
  <c r="E3162" i="5"/>
  <c r="H3162" i="5" s="1"/>
  <c r="E3163" i="5"/>
  <c r="H3163" i="5" s="1"/>
  <c r="E3164" i="5"/>
  <c r="H3164" i="5" s="1"/>
  <c r="E3165" i="5"/>
  <c r="H3165" i="5" s="1"/>
  <c r="E3166" i="5"/>
  <c r="H3166" i="5" s="1"/>
  <c r="E3167" i="5"/>
  <c r="H3167" i="5" s="1"/>
  <c r="E3168" i="5"/>
  <c r="H3168" i="5" s="1"/>
  <c r="E3169" i="5"/>
  <c r="H3169" i="5" s="1"/>
  <c r="E3170" i="5"/>
  <c r="H3170" i="5" s="1"/>
  <c r="E3171" i="5"/>
  <c r="H3171" i="5" s="1"/>
  <c r="E3172" i="5"/>
  <c r="H3172" i="5" s="1"/>
  <c r="E3173" i="5"/>
  <c r="H3173" i="5" s="1"/>
  <c r="E3174" i="5"/>
  <c r="H3174" i="5" s="1"/>
  <c r="E3175" i="5"/>
  <c r="H3175" i="5" s="1"/>
  <c r="E3176" i="5"/>
  <c r="H3176" i="5" s="1"/>
  <c r="E3177" i="5"/>
  <c r="H3177" i="5" s="1"/>
  <c r="E3178" i="5"/>
  <c r="H3178" i="5" s="1"/>
  <c r="E3179" i="5"/>
  <c r="H3179" i="5" s="1"/>
  <c r="E3180" i="5"/>
  <c r="H3180" i="5" s="1"/>
  <c r="E3181" i="5"/>
  <c r="H3181" i="5" s="1"/>
  <c r="E3182" i="5"/>
  <c r="H3182" i="5" s="1"/>
  <c r="E3183" i="5"/>
  <c r="H3183" i="5" s="1"/>
  <c r="E3184" i="5"/>
  <c r="H3184" i="5" s="1"/>
  <c r="E3185" i="5"/>
  <c r="H3185" i="5" s="1"/>
  <c r="E3186" i="5"/>
  <c r="H3186" i="5" s="1"/>
  <c r="E3187" i="5"/>
  <c r="H3187" i="5" s="1"/>
  <c r="E3188" i="5"/>
  <c r="H3188" i="5" s="1"/>
  <c r="E3189" i="5"/>
  <c r="H3189" i="5" s="1"/>
  <c r="E3190" i="5"/>
  <c r="H3190" i="5" s="1"/>
  <c r="E3191" i="5"/>
  <c r="H3191" i="5" s="1"/>
  <c r="E3192" i="5"/>
  <c r="H3192" i="5" s="1"/>
  <c r="E3193" i="5"/>
  <c r="H3193" i="5" s="1"/>
  <c r="E3194" i="5"/>
  <c r="H3194" i="5" s="1"/>
  <c r="E3195" i="5"/>
  <c r="H3195" i="5" s="1"/>
  <c r="E3196" i="5"/>
  <c r="H3196" i="5" s="1"/>
  <c r="E3197" i="5"/>
  <c r="H3197" i="5" s="1"/>
  <c r="E3198" i="5"/>
  <c r="H3198" i="5" s="1"/>
  <c r="E3199" i="5"/>
  <c r="H3199" i="5" s="1"/>
  <c r="E3200" i="5"/>
  <c r="H3200" i="5" s="1"/>
  <c r="E3201" i="5"/>
  <c r="H3201" i="5" s="1"/>
  <c r="E3202" i="5"/>
  <c r="H3202" i="5" s="1"/>
  <c r="E3203" i="5"/>
  <c r="H3203" i="5" s="1"/>
  <c r="E3204" i="5"/>
  <c r="H3204" i="5" s="1"/>
  <c r="E3205" i="5"/>
  <c r="H3205" i="5" s="1"/>
  <c r="E3206" i="5"/>
  <c r="H3206" i="5" s="1"/>
  <c r="E3207" i="5"/>
  <c r="H3207" i="5" s="1"/>
  <c r="E3208" i="5"/>
  <c r="H3208" i="5" s="1"/>
  <c r="E3209" i="5"/>
  <c r="H3209" i="5" s="1"/>
  <c r="E3210" i="5"/>
  <c r="H3210" i="5" s="1"/>
  <c r="E3211" i="5"/>
  <c r="H3211" i="5" s="1"/>
  <c r="E3212" i="5"/>
  <c r="H3212" i="5" s="1"/>
  <c r="E3213" i="5"/>
  <c r="H3213" i="5" s="1"/>
  <c r="E3214" i="5"/>
  <c r="H3214" i="5" s="1"/>
  <c r="E3215" i="5"/>
  <c r="H3215" i="5" s="1"/>
  <c r="E3216" i="5"/>
  <c r="H3216" i="5" s="1"/>
  <c r="E3217" i="5"/>
  <c r="H3217" i="5" s="1"/>
  <c r="E3218" i="5"/>
  <c r="H3218" i="5" s="1"/>
  <c r="E3219" i="5"/>
  <c r="H3219" i="5" s="1"/>
  <c r="E3220" i="5"/>
  <c r="H3220" i="5" s="1"/>
  <c r="E3221" i="5"/>
  <c r="H3221" i="5" s="1"/>
  <c r="E3222" i="5"/>
  <c r="H3222" i="5" s="1"/>
  <c r="E3223" i="5"/>
  <c r="H3223" i="5" s="1"/>
  <c r="E3224" i="5"/>
  <c r="H3224" i="5" s="1"/>
  <c r="E3225" i="5"/>
  <c r="H3225" i="5" s="1"/>
  <c r="E3226" i="5"/>
  <c r="H3226" i="5" s="1"/>
  <c r="E3227" i="5"/>
  <c r="H3227" i="5" s="1"/>
  <c r="E3228" i="5"/>
  <c r="H3228" i="5" s="1"/>
  <c r="E3229" i="5"/>
  <c r="H3229" i="5" s="1"/>
  <c r="E3230" i="5"/>
  <c r="H3230" i="5" s="1"/>
  <c r="E3231" i="5"/>
  <c r="H3231" i="5" s="1"/>
  <c r="E3232" i="5"/>
  <c r="H3232" i="5" s="1"/>
  <c r="E3233" i="5"/>
  <c r="H3233" i="5" s="1"/>
  <c r="E3234" i="5"/>
  <c r="H3234" i="5" s="1"/>
  <c r="E3235" i="5"/>
  <c r="H3235" i="5" s="1"/>
  <c r="E3236" i="5"/>
  <c r="H3236" i="5" s="1"/>
  <c r="E3237" i="5"/>
  <c r="H3237" i="5" s="1"/>
  <c r="E3238" i="5"/>
  <c r="H3238" i="5" s="1"/>
  <c r="E3239" i="5"/>
  <c r="H3239" i="5" s="1"/>
  <c r="E3240" i="5"/>
  <c r="H3240" i="5" s="1"/>
  <c r="E3241" i="5"/>
  <c r="H3241" i="5" s="1"/>
  <c r="E3242" i="5"/>
  <c r="H3242" i="5" s="1"/>
  <c r="E3243" i="5"/>
  <c r="H3243" i="5" s="1"/>
  <c r="E3244" i="5"/>
  <c r="H3244" i="5" s="1"/>
  <c r="E3245" i="5"/>
  <c r="H3245" i="5" s="1"/>
  <c r="E3246" i="5"/>
  <c r="H3246" i="5" s="1"/>
  <c r="E3247" i="5"/>
  <c r="H3247" i="5" s="1"/>
  <c r="E3248" i="5"/>
  <c r="H3248" i="5" s="1"/>
  <c r="E3249" i="5"/>
  <c r="H3249" i="5" s="1"/>
  <c r="E3250" i="5"/>
  <c r="H3250" i="5" s="1"/>
  <c r="E3251" i="5"/>
  <c r="H3251" i="5" s="1"/>
  <c r="E3252" i="5"/>
  <c r="H3252" i="5" s="1"/>
  <c r="E3253" i="5"/>
  <c r="H3253" i="5" s="1"/>
  <c r="E3254" i="5"/>
  <c r="H3254" i="5" s="1"/>
  <c r="E3255" i="5"/>
  <c r="H3255" i="5" s="1"/>
  <c r="E3256" i="5"/>
  <c r="H3256" i="5" s="1"/>
  <c r="E3257" i="5"/>
  <c r="H3257" i="5" s="1"/>
  <c r="E3258" i="5"/>
  <c r="H3258" i="5" s="1"/>
  <c r="E3259" i="5"/>
  <c r="H3259" i="5" s="1"/>
  <c r="E3260" i="5"/>
  <c r="H3260" i="5" s="1"/>
  <c r="E3261" i="5"/>
  <c r="H3261" i="5" s="1"/>
  <c r="E3262" i="5"/>
  <c r="H3262" i="5" s="1"/>
  <c r="E3263" i="5"/>
  <c r="H3263" i="5" s="1"/>
  <c r="E3264" i="5"/>
  <c r="H3264" i="5" s="1"/>
  <c r="E3265" i="5"/>
  <c r="H3265" i="5" s="1"/>
  <c r="E3266" i="5"/>
  <c r="H3266" i="5" s="1"/>
  <c r="E3267" i="5"/>
  <c r="H3267" i="5" s="1"/>
  <c r="E3268" i="5"/>
  <c r="H3268" i="5" s="1"/>
  <c r="E3269" i="5"/>
  <c r="H3269" i="5" s="1"/>
  <c r="E3270" i="5"/>
  <c r="H3270" i="5" s="1"/>
  <c r="E3271" i="5"/>
  <c r="H3271" i="5" s="1"/>
  <c r="E3272" i="5"/>
  <c r="H3272" i="5" s="1"/>
  <c r="E3273" i="5"/>
  <c r="H3273" i="5" s="1"/>
  <c r="E3274" i="5"/>
  <c r="H3274" i="5" s="1"/>
  <c r="E3275" i="5"/>
  <c r="H3275" i="5" s="1"/>
  <c r="E3276" i="5"/>
  <c r="H3276" i="5" s="1"/>
  <c r="E3277" i="5"/>
  <c r="H3277" i="5" s="1"/>
  <c r="E3278" i="5"/>
  <c r="H3278" i="5" s="1"/>
  <c r="E3279" i="5"/>
  <c r="H3279" i="5" s="1"/>
  <c r="E3280" i="5"/>
  <c r="H3280" i="5" s="1"/>
  <c r="E3281" i="5"/>
  <c r="H3281" i="5" s="1"/>
  <c r="E3282" i="5"/>
  <c r="H3282" i="5" s="1"/>
  <c r="E3283" i="5"/>
  <c r="H3283" i="5" s="1"/>
  <c r="E3284" i="5"/>
  <c r="H3284" i="5" s="1"/>
  <c r="E3285" i="5"/>
  <c r="H3285" i="5" s="1"/>
  <c r="E3286" i="5"/>
  <c r="H3286" i="5" s="1"/>
  <c r="E3287" i="5"/>
  <c r="H3287" i="5" s="1"/>
  <c r="E3288" i="5"/>
  <c r="H3288" i="5" s="1"/>
  <c r="E3289" i="5"/>
  <c r="H3289" i="5" s="1"/>
  <c r="E3290" i="5"/>
  <c r="H3290" i="5" s="1"/>
  <c r="E3291" i="5"/>
  <c r="H3291" i="5" s="1"/>
  <c r="E3292" i="5"/>
  <c r="H3292" i="5" s="1"/>
  <c r="E3293" i="5"/>
  <c r="H3293" i="5" s="1"/>
  <c r="E3294" i="5"/>
  <c r="H3294" i="5" s="1"/>
  <c r="E3295" i="5"/>
  <c r="H3295" i="5" s="1"/>
  <c r="E3296" i="5"/>
  <c r="H3296" i="5" s="1"/>
  <c r="E3297" i="5"/>
  <c r="H3297" i="5" s="1"/>
  <c r="E3298" i="5"/>
  <c r="H3298" i="5" s="1"/>
  <c r="E3299" i="5"/>
  <c r="H3299" i="5" s="1"/>
  <c r="E3300" i="5"/>
  <c r="H3300" i="5" s="1"/>
  <c r="E3301" i="5"/>
  <c r="H3301" i="5" s="1"/>
  <c r="E3302" i="5"/>
  <c r="H3302" i="5" s="1"/>
  <c r="E3303" i="5"/>
  <c r="H3303" i="5" s="1"/>
  <c r="E3304" i="5"/>
  <c r="H3304" i="5" s="1"/>
  <c r="E3305" i="5"/>
  <c r="H3305" i="5" s="1"/>
  <c r="E3306" i="5"/>
  <c r="H3306" i="5" s="1"/>
  <c r="E3307" i="5"/>
  <c r="H3307" i="5" s="1"/>
  <c r="E3308" i="5"/>
  <c r="H3308" i="5" s="1"/>
  <c r="E3309" i="5"/>
  <c r="H3309" i="5" s="1"/>
  <c r="E3310" i="5"/>
  <c r="H3310" i="5" s="1"/>
  <c r="E3311" i="5"/>
  <c r="H3311" i="5" s="1"/>
  <c r="E3312" i="5"/>
  <c r="H3312" i="5" s="1"/>
  <c r="E3313" i="5"/>
  <c r="H3313" i="5" s="1"/>
  <c r="E3314" i="5"/>
  <c r="H3314" i="5" s="1"/>
  <c r="E3315" i="5"/>
  <c r="H3315" i="5" s="1"/>
  <c r="E3316" i="5"/>
  <c r="H3316" i="5" s="1"/>
  <c r="E3317" i="5"/>
  <c r="H3317" i="5" s="1"/>
  <c r="E3318" i="5"/>
  <c r="H3318" i="5" s="1"/>
  <c r="E3319" i="5"/>
  <c r="H3319" i="5" s="1"/>
  <c r="E3320" i="5"/>
  <c r="H3320" i="5" s="1"/>
  <c r="E3321" i="5"/>
  <c r="H3321" i="5" s="1"/>
  <c r="E3322" i="5"/>
  <c r="H3322" i="5" s="1"/>
  <c r="E3323" i="5"/>
  <c r="H3323" i="5" s="1"/>
  <c r="E3324" i="5"/>
  <c r="H3324" i="5" s="1"/>
  <c r="E3325" i="5"/>
  <c r="H3325" i="5" s="1"/>
  <c r="E3326" i="5"/>
  <c r="H3326" i="5" s="1"/>
  <c r="E3327" i="5"/>
  <c r="H3327" i="5" s="1"/>
  <c r="E3328" i="5"/>
  <c r="H3328" i="5" s="1"/>
  <c r="E3329" i="5"/>
  <c r="H3329" i="5" s="1"/>
  <c r="E3330" i="5"/>
  <c r="H3330" i="5" s="1"/>
  <c r="E3331" i="5"/>
  <c r="H3331" i="5" s="1"/>
  <c r="E3332" i="5"/>
  <c r="H3332" i="5" s="1"/>
  <c r="E3333" i="5"/>
  <c r="H3333" i="5" s="1"/>
  <c r="E3334" i="5"/>
  <c r="H3334" i="5" s="1"/>
  <c r="E3335" i="5"/>
  <c r="H3335" i="5" s="1"/>
  <c r="E3336" i="5"/>
  <c r="H3336" i="5" s="1"/>
  <c r="E3337" i="5"/>
  <c r="H3337" i="5" s="1"/>
  <c r="E3338" i="5"/>
  <c r="H3338" i="5" s="1"/>
  <c r="E3339" i="5"/>
  <c r="H3339" i="5" s="1"/>
  <c r="E3340" i="5"/>
  <c r="H3340" i="5" s="1"/>
  <c r="E3341" i="5"/>
  <c r="H3341" i="5" s="1"/>
  <c r="E3342" i="5"/>
  <c r="H3342" i="5" s="1"/>
  <c r="E3343" i="5"/>
  <c r="H3343" i="5" s="1"/>
  <c r="E3344" i="5"/>
  <c r="H3344" i="5" s="1"/>
  <c r="E3345" i="5"/>
  <c r="H3345" i="5" s="1"/>
  <c r="E3346" i="5"/>
  <c r="H3346" i="5" s="1"/>
  <c r="E3347" i="5"/>
  <c r="H3347" i="5" s="1"/>
  <c r="E3348" i="5"/>
  <c r="H3348" i="5" s="1"/>
  <c r="E3349" i="5"/>
  <c r="H3349" i="5" s="1"/>
  <c r="E3350" i="5"/>
  <c r="H3350" i="5" s="1"/>
  <c r="E3351" i="5"/>
  <c r="H3351" i="5" s="1"/>
  <c r="E3352" i="5"/>
  <c r="H3352" i="5" s="1"/>
  <c r="E3353" i="5"/>
  <c r="H3353" i="5" s="1"/>
  <c r="E3354" i="5"/>
  <c r="H3354" i="5" s="1"/>
  <c r="E3355" i="5"/>
  <c r="H3355" i="5" s="1"/>
  <c r="E3356" i="5"/>
  <c r="H3356" i="5" s="1"/>
  <c r="E3357" i="5"/>
  <c r="H3357" i="5" s="1"/>
  <c r="E3358" i="5"/>
  <c r="H3358" i="5" s="1"/>
  <c r="E3359" i="5"/>
  <c r="H3359" i="5" s="1"/>
  <c r="E3360" i="5"/>
  <c r="H3360" i="5" s="1"/>
  <c r="E3361" i="5"/>
  <c r="H3361" i="5" s="1"/>
  <c r="E3362" i="5"/>
  <c r="H3362" i="5" s="1"/>
  <c r="E3363" i="5"/>
  <c r="H3363" i="5" s="1"/>
  <c r="E3364" i="5"/>
  <c r="H3364" i="5" s="1"/>
  <c r="E3365" i="5"/>
  <c r="H3365" i="5" s="1"/>
  <c r="E3366" i="5"/>
  <c r="H3366" i="5" s="1"/>
  <c r="E3367" i="5"/>
  <c r="H3367" i="5" s="1"/>
  <c r="E3368" i="5"/>
  <c r="H3368" i="5" s="1"/>
  <c r="E3369" i="5"/>
  <c r="H3369" i="5" s="1"/>
  <c r="E3370" i="5"/>
  <c r="H3370" i="5" s="1"/>
  <c r="E3371" i="5"/>
  <c r="H3371" i="5" s="1"/>
  <c r="E3372" i="5"/>
  <c r="H3372" i="5" s="1"/>
  <c r="E3373" i="5"/>
  <c r="H3373" i="5" s="1"/>
  <c r="E3374" i="5"/>
  <c r="H3374" i="5" s="1"/>
  <c r="E3375" i="5"/>
  <c r="H3375" i="5" s="1"/>
  <c r="E3376" i="5"/>
  <c r="H3376" i="5" s="1"/>
  <c r="E3377" i="5"/>
  <c r="H3377" i="5" s="1"/>
  <c r="E3378" i="5"/>
  <c r="H3378" i="5" s="1"/>
  <c r="E3379" i="5"/>
  <c r="H3379" i="5" s="1"/>
  <c r="E3380" i="5"/>
  <c r="H3380" i="5" s="1"/>
  <c r="E3381" i="5"/>
  <c r="H3381" i="5" s="1"/>
  <c r="E3382" i="5"/>
  <c r="H3382" i="5" s="1"/>
  <c r="E3383" i="5"/>
  <c r="H3383" i="5" s="1"/>
  <c r="E3384" i="5"/>
  <c r="H3384" i="5" s="1"/>
  <c r="E3385" i="5"/>
  <c r="H3385" i="5" s="1"/>
  <c r="E3386" i="5"/>
  <c r="H3386" i="5" s="1"/>
  <c r="E3387" i="5"/>
  <c r="H3387" i="5" s="1"/>
  <c r="E3388" i="5"/>
  <c r="H3388" i="5" s="1"/>
  <c r="E3389" i="5"/>
  <c r="H3389" i="5" s="1"/>
  <c r="E3390" i="5"/>
  <c r="H3390" i="5" s="1"/>
  <c r="E3391" i="5"/>
  <c r="H3391" i="5" s="1"/>
  <c r="E3392" i="5"/>
  <c r="H3392" i="5" s="1"/>
  <c r="E3393" i="5"/>
  <c r="H3393" i="5" s="1"/>
  <c r="E3394" i="5"/>
  <c r="H3394" i="5" s="1"/>
  <c r="E3395" i="5"/>
  <c r="H3395" i="5" s="1"/>
  <c r="E3396" i="5"/>
  <c r="H3396" i="5" s="1"/>
  <c r="E3397" i="5"/>
  <c r="H3397" i="5" s="1"/>
  <c r="E3398" i="5"/>
  <c r="H3398" i="5" s="1"/>
  <c r="E3399" i="5"/>
  <c r="H3399" i="5" s="1"/>
  <c r="E3400" i="5"/>
  <c r="H3400" i="5" s="1"/>
  <c r="E3401" i="5"/>
  <c r="H3401" i="5" s="1"/>
  <c r="E3402" i="5"/>
  <c r="H3402" i="5" s="1"/>
  <c r="E3403" i="5"/>
  <c r="H3403" i="5" s="1"/>
  <c r="E3404" i="5"/>
  <c r="H3404" i="5" s="1"/>
  <c r="E3405" i="5"/>
  <c r="H3405" i="5" s="1"/>
  <c r="E3406" i="5"/>
  <c r="H3406" i="5" s="1"/>
  <c r="E3407" i="5"/>
  <c r="H3407" i="5" s="1"/>
  <c r="E3408" i="5"/>
  <c r="H3408" i="5" s="1"/>
  <c r="E3409" i="5"/>
  <c r="H3409" i="5" s="1"/>
  <c r="E3410" i="5"/>
  <c r="H3410" i="5" s="1"/>
  <c r="E3411" i="5"/>
  <c r="H3411" i="5" s="1"/>
  <c r="E3412" i="5"/>
  <c r="H3412" i="5" s="1"/>
  <c r="E3413" i="5"/>
  <c r="H3413" i="5" s="1"/>
  <c r="E3414" i="5"/>
  <c r="H3414" i="5" s="1"/>
  <c r="E3415" i="5"/>
  <c r="H3415" i="5" s="1"/>
  <c r="E3416" i="5"/>
  <c r="H3416" i="5" s="1"/>
  <c r="E3417" i="5"/>
  <c r="H3417" i="5" s="1"/>
  <c r="E3418" i="5"/>
  <c r="H3418" i="5" s="1"/>
  <c r="E3419" i="5"/>
  <c r="H3419" i="5" s="1"/>
  <c r="E3420" i="5"/>
  <c r="H3420" i="5" s="1"/>
  <c r="E3421" i="5"/>
  <c r="H3421" i="5" s="1"/>
  <c r="E3422" i="5"/>
  <c r="H3422" i="5" s="1"/>
  <c r="E3423" i="5"/>
  <c r="H3423" i="5" s="1"/>
  <c r="E3424" i="5"/>
  <c r="H3424" i="5" s="1"/>
  <c r="E3425" i="5"/>
  <c r="H3425" i="5" s="1"/>
  <c r="E3426" i="5"/>
  <c r="H3426" i="5" s="1"/>
  <c r="E3427" i="5"/>
  <c r="H3427" i="5" s="1"/>
  <c r="E3428" i="5"/>
  <c r="H3428" i="5" s="1"/>
  <c r="E3429" i="5"/>
  <c r="H3429" i="5" s="1"/>
  <c r="E3430" i="5"/>
  <c r="H3430" i="5" s="1"/>
  <c r="E3431" i="5"/>
  <c r="H3431" i="5" s="1"/>
  <c r="E3432" i="5"/>
  <c r="H3432" i="5" s="1"/>
  <c r="E3433" i="5"/>
  <c r="H3433" i="5" s="1"/>
  <c r="E3434" i="5"/>
  <c r="H3434" i="5" s="1"/>
  <c r="E3435" i="5"/>
  <c r="H3435" i="5" s="1"/>
  <c r="E3436" i="5"/>
  <c r="H3436" i="5" s="1"/>
  <c r="E3437" i="5"/>
  <c r="H3437" i="5" s="1"/>
  <c r="E3438" i="5"/>
  <c r="H3438" i="5" s="1"/>
  <c r="E3439" i="5"/>
  <c r="H3439" i="5" s="1"/>
  <c r="E3440" i="5"/>
  <c r="H3440" i="5" s="1"/>
  <c r="E3441" i="5"/>
  <c r="H3441" i="5" s="1"/>
  <c r="E3442" i="5"/>
  <c r="H3442" i="5" s="1"/>
  <c r="E3443" i="5"/>
  <c r="H3443" i="5" s="1"/>
  <c r="E3444" i="5"/>
  <c r="H3444" i="5" s="1"/>
  <c r="E3445" i="5"/>
  <c r="H3445" i="5" s="1"/>
  <c r="E3446" i="5"/>
  <c r="H3446" i="5" s="1"/>
  <c r="E3447" i="5"/>
  <c r="H3447" i="5" s="1"/>
  <c r="E3448" i="5"/>
  <c r="H3448" i="5" s="1"/>
  <c r="E3449" i="5"/>
  <c r="H3449" i="5" s="1"/>
  <c r="E3450" i="5"/>
  <c r="H3450" i="5" s="1"/>
  <c r="E3451" i="5"/>
  <c r="H3451" i="5" s="1"/>
  <c r="E3452" i="5"/>
  <c r="H3452" i="5" s="1"/>
  <c r="E3453" i="5"/>
  <c r="H3453" i="5" s="1"/>
  <c r="E3454" i="5"/>
  <c r="H3454" i="5" s="1"/>
  <c r="E3455" i="5"/>
  <c r="H3455" i="5" s="1"/>
  <c r="E3456" i="5"/>
  <c r="H3456" i="5" s="1"/>
  <c r="E3457" i="5"/>
  <c r="H3457" i="5" s="1"/>
  <c r="E3458" i="5"/>
  <c r="H3458" i="5" s="1"/>
  <c r="E3459" i="5"/>
  <c r="H3459" i="5" s="1"/>
  <c r="E3460" i="5"/>
  <c r="H3460" i="5" s="1"/>
  <c r="E3461" i="5"/>
  <c r="H3461" i="5" s="1"/>
  <c r="E3462" i="5"/>
  <c r="H3462" i="5" s="1"/>
  <c r="E3463" i="5"/>
  <c r="H3463" i="5" s="1"/>
  <c r="E3464" i="5"/>
  <c r="H3464" i="5" s="1"/>
  <c r="E3465" i="5"/>
  <c r="H3465" i="5" s="1"/>
  <c r="E3466" i="5"/>
  <c r="H3466" i="5" s="1"/>
  <c r="E3467" i="5"/>
  <c r="H3467" i="5" s="1"/>
  <c r="E3468" i="5"/>
  <c r="H3468" i="5" s="1"/>
  <c r="E3469" i="5"/>
  <c r="H3469" i="5" s="1"/>
  <c r="E3470" i="5"/>
  <c r="H3470" i="5" s="1"/>
  <c r="E3471" i="5"/>
  <c r="H3471" i="5" s="1"/>
  <c r="E3472" i="5"/>
  <c r="H3472" i="5" s="1"/>
  <c r="E3473" i="5"/>
  <c r="H3473" i="5" s="1"/>
  <c r="E3474" i="5"/>
  <c r="H3474" i="5" s="1"/>
  <c r="E3475" i="5"/>
  <c r="H3475" i="5" s="1"/>
  <c r="E3476" i="5"/>
  <c r="H3476" i="5" s="1"/>
  <c r="E3477" i="5"/>
  <c r="H3477" i="5" s="1"/>
  <c r="E3478" i="5"/>
  <c r="H3478" i="5" s="1"/>
  <c r="E3479" i="5"/>
  <c r="H3479" i="5" s="1"/>
  <c r="E3480" i="5"/>
  <c r="H3480" i="5" s="1"/>
  <c r="E3481" i="5"/>
  <c r="H3481" i="5" s="1"/>
  <c r="E3482" i="5"/>
  <c r="H3482" i="5" s="1"/>
  <c r="E3483" i="5"/>
  <c r="H3483" i="5" s="1"/>
  <c r="E3484" i="5"/>
  <c r="H3484" i="5" s="1"/>
  <c r="E3485" i="5"/>
  <c r="H3485" i="5" s="1"/>
  <c r="E3486" i="5"/>
  <c r="H3486" i="5" s="1"/>
  <c r="E3487" i="5"/>
  <c r="H3487" i="5" s="1"/>
  <c r="E3488" i="5"/>
  <c r="H3488" i="5" s="1"/>
  <c r="E3489" i="5"/>
  <c r="H3489" i="5" s="1"/>
  <c r="E3490" i="5"/>
  <c r="H3490" i="5" s="1"/>
  <c r="E3491" i="5"/>
  <c r="H3491" i="5" s="1"/>
  <c r="E3492" i="5"/>
  <c r="H3492" i="5" s="1"/>
  <c r="E3493" i="5"/>
  <c r="H3493" i="5" s="1"/>
  <c r="E3494" i="5"/>
  <c r="H3494" i="5" s="1"/>
  <c r="E3495" i="5"/>
  <c r="H3495" i="5" s="1"/>
  <c r="E3496" i="5"/>
  <c r="H3496" i="5" s="1"/>
  <c r="E3497" i="5"/>
  <c r="H3497" i="5" s="1"/>
  <c r="E3498" i="5"/>
  <c r="H3498" i="5" s="1"/>
  <c r="E3499" i="5"/>
  <c r="H3499" i="5" s="1"/>
  <c r="E3500" i="5"/>
  <c r="H3500" i="5" s="1"/>
  <c r="E3501" i="5"/>
  <c r="H3501" i="5" s="1"/>
  <c r="E3502" i="5"/>
  <c r="H3502" i="5" s="1"/>
  <c r="E3503" i="5"/>
  <c r="H3503" i="5" s="1"/>
  <c r="E3504" i="5"/>
  <c r="H3504" i="5" s="1"/>
  <c r="E3505" i="5"/>
  <c r="H3505" i="5" s="1"/>
  <c r="E3506" i="5"/>
  <c r="H3506" i="5" s="1"/>
  <c r="E3507" i="5"/>
  <c r="H3507" i="5" s="1"/>
  <c r="E3508" i="5"/>
  <c r="H3508" i="5" s="1"/>
  <c r="E3509" i="5"/>
  <c r="H3509" i="5" s="1"/>
  <c r="E3510" i="5"/>
  <c r="H3510" i="5" s="1"/>
  <c r="E3511" i="5"/>
  <c r="H3511" i="5" s="1"/>
  <c r="E3512" i="5"/>
  <c r="H3512" i="5" s="1"/>
  <c r="E3513" i="5"/>
  <c r="H3513" i="5" s="1"/>
  <c r="E3514" i="5"/>
  <c r="H3514" i="5" s="1"/>
  <c r="E3515" i="5"/>
  <c r="H3515" i="5" s="1"/>
  <c r="E3516" i="5"/>
  <c r="H3516" i="5" s="1"/>
  <c r="E3517" i="5"/>
  <c r="H3517" i="5" s="1"/>
  <c r="E3518" i="5"/>
  <c r="H3518" i="5" s="1"/>
  <c r="E3519" i="5"/>
  <c r="H3519" i="5" s="1"/>
  <c r="E3520" i="5"/>
  <c r="H3520" i="5" s="1"/>
  <c r="E3521" i="5"/>
  <c r="H3521" i="5" s="1"/>
  <c r="E3522" i="5"/>
  <c r="H3522" i="5" s="1"/>
  <c r="E3523" i="5"/>
  <c r="H3523" i="5" s="1"/>
  <c r="E3524" i="5"/>
  <c r="H3524" i="5" s="1"/>
  <c r="E3525" i="5"/>
  <c r="H3525" i="5" s="1"/>
  <c r="E3526" i="5"/>
  <c r="H3526" i="5" s="1"/>
  <c r="E3527" i="5"/>
  <c r="H3527" i="5" s="1"/>
  <c r="E3528" i="5"/>
  <c r="H3528" i="5" s="1"/>
  <c r="E3529" i="5"/>
  <c r="H3529" i="5" s="1"/>
  <c r="E3530" i="5"/>
  <c r="H3530" i="5" s="1"/>
  <c r="E3531" i="5"/>
  <c r="H3531" i="5" s="1"/>
  <c r="E3532" i="5"/>
  <c r="H3532" i="5" s="1"/>
  <c r="E3533" i="5"/>
  <c r="H3533" i="5" s="1"/>
  <c r="E3534" i="5"/>
  <c r="H3534" i="5" s="1"/>
  <c r="E3535" i="5"/>
  <c r="H3535" i="5" s="1"/>
  <c r="E3536" i="5"/>
  <c r="H3536" i="5" s="1"/>
  <c r="E3537" i="5"/>
  <c r="H3537" i="5" s="1"/>
  <c r="E3538" i="5"/>
  <c r="H3538" i="5" s="1"/>
  <c r="E3539" i="5"/>
  <c r="H3539" i="5" s="1"/>
  <c r="E3540" i="5"/>
  <c r="H3540" i="5" s="1"/>
  <c r="E3541" i="5"/>
  <c r="H3541" i="5" s="1"/>
  <c r="E3542" i="5"/>
  <c r="H3542" i="5" s="1"/>
  <c r="E3543" i="5"/>
  <c r="H3543" i="5" s="1"/>
  <c r="E3544" i="5"/>
  <c r="H3544" i="5" s="1"/>
  <c r="E3545" i="5"/>
  <c r="H3545" i="5" s="1"/>
  <c r="E3546" i="5"/>
  <c r="H3546" i="5" s="1"/>
  <c r="E3547" i="5"/>
  <c r="H3547" i="5" s="1"/>
  <c r="E3548" i="5"/>
  <c r="H3548" i="5" s="1"/>
  <c r="E3549" i="5"/>
  <c r="H3549" i="5" s="1"/>
  <c r="E3550" i="5"/>
  <c r="H3550" i="5" s="1"/>
  <c r="E3551" i="5"/>
  <c r="H3551" i="5" s="1"/>
  <c r="E3552" i="5"/>
  <c r="H3552" i="5" s="1"/>
  <c r="E3553" i="5"/>
  <c r="H3553" i="5" s="1"/>
  <c r="E3554" i="5"/>
  <c r="H3554" i="5" s="1"/>
  <c r="E3555" i="5"/>
  <c r="H3555" i="5" s="1"/>
  <c r="E3556" i="5"/>
  <c r="H3556" i="5" s="1"/>
  <c r="E3557" i="5"/>
  <c r="H3557" i="5" s="1"/>
  <c r="E3558" i="5"/>
  <c r="H3558" i="5" s="1"/>
  <c r="E3559" i="5"/>
  <c r="H3559" i="5" s="1"/>
  <c r="E3560" i="5"/>
  <c r="H3560" i="5" s="1"/>
  <c r="E3561" i="5"/>
  <c r="H3561" i="5" s="1"/>
  <c r="E3562" i="5"/>
  <c r="H3562" i="5" s="1"/>
  <c r="E3563" i="5"/>
  <c r="H3563" i="5" s="1"/>
  <c r="E3564" i="5"/>
  <c r="H3564" i="5" s="1"/>
  <c r="E3565" i="5"/>
  <c r="H3565" i="5" s="1"/>
  <c r="E3566" i="5"/>
  <c r="H3566" i="5" s="1"/>
  <c r="E3567" i="5"/>
  <c r="H3567" i="5" s="1"/>
  <c r="E3568" i="5"/>
  <c r="H3568" i="5" s="1"/>
  <c r="E3569" i="5"/>
  <c r="H3569" i="5" s="1"/>
  <c r="E3570" i="5"/>
  <c r="H3570" i="5" s="1"/>
  <c r="E3571" i="5"/>
  <c r="H3571" i="5" s="1"/>
  <c r="E3572" i="5"/>
  <c r="H3572" i="5" s="1"/>
  <c r="E3573" i="5"/>
  <c r="H3573" i="5" s="1"/>
  <c r="E3574" i="5"/>
  <c r="H3574" i="5" s="1"/>
  <c r="E3575" i="5"/>
  <c r="H3575" i="5" s="1"/>
  <c r="E3576" i="5"/>
  <c r="H3576" i="5" s="1"/>
  <c r="E3577" i="5"/>
  <c r="H3577" i="5" s="1"/>
  <c r="E3578" i="5"/>
  <c r="H3578" i="5" s="1"/>
  <c r="E3579" i="5"/>
  <c r="H3579" i="5" s="1"/>
  <c r="E3580" i="5"/>
  <c r="H3580" i="5" s="1"/>
  <c r="E3581" i="5"/>
  <c r="H3581" i="5" s="1"/>
  <c r="E3582" i="5"/>
  <c r="H3582" i="5" s="1"/>
  <c r="E3583" i="5"/>
  <c r="H3583" i="5" s="1"/>
  <c r="E3584" i="5"/>
  <c r="H3584" i="5" s="1"/>
  <c r="E3585" i="5"/>
  <c r="H3585" i="5" s="1"/>
  <c r="E3586" i="5"/>
  <c r="H3586" i="5" s="1"/>
  <c r="E3587" i="5"/>
  <c r="H3587" i="5" s="1"/>
  <c r="E3588" i="5"/>
  <c r="H3588" i="5" s="1"/>
  <c r="E3589" i="5"/>
  <c r="H3589" i="5" s="1"/>
  <c r="E3590" i="5"/>
  <c r="H3590" i="5" s="1"/>
  <c r="E3591" i="5"/>
  <c r="H3591" i="5" s="1"/>
  <c r="E3592" i="5"/>
  <c r="H3592" i="5" s="1"/>
  <c r="E3593" i="5"/>
  <c r="H3593" i="5" s="1"/>
  <c r="E3594" i="5"/>
  <c r="H3594" i="5" s="1"/>
  <c r="E3595" i="5"/>
  <c r="H3595" i="5" s="1"/>
  <c r="E3596" i="5"/>
  <c r="H3596" i="5" s="1"/>
  <c r="E3597" i="5"/>
  <c r="H3597" i="5" s="1"/>
  <c r="E3598" i="5"/>
  <c r="H3598" i="5" s="1"/>
  <c r="E3599" i="5"/>
  <c r="H3599" i="5" s="1"/>
  <c r="E3600" i="5"/>
  <c r="H3600" i="5" s="1"/>
  <c r="E3601" i="5"/>
  <c r="H3601" i="5" s="1"/>
  <c r="E3602" i="5"/>
  <c r="H3602" i="5" s="1"/>
  <c r="E3603" i="5"/>
  <c r="H3603" i="5" s="1"/>
  <c r="E3604" i="5"/>
  <c r="H3604" i="5" s="1"/>
  <c r="E3605" i="5"/>
  <c r="H3605" i="5" s="1"/>
  <c r="E3606" i="5"/>
  <c r="H3606" i="5" s="1"/>
  <c r="E3607" i="5"/>
  <c r="H3607" i="5" s="1"/>
  <c r="E3608" i="5"/>
  <c r="H3608" i="5" s="1"/>
  <c r="E3609" i="5"/>
  <c r="H3609" i="5" s="1"/>
  <c r="E3610" i="5"/>
  <c r="H3610" i="5" s="1"/>
  <c r="E3611" i="5"/>
  <c r="H3611" i="5" s="1"/>
  <c r="E3612" i="5"/>
  <c r="H3612" i="5" s="1"/>
  <c r="E3613" i="5"/>
  <c r="H3613" i="5" s="1"/>
  <c r="E3614" i="5"/>
  <c r="H3614" i="5" s="1"/>
  <c r="E3615" i="5"/>
  <c r="H3615" i="5" s="1"/>
  <c r="E3616" i="5"/>
  <c r="H3616" i="5" s="1"/>
  <c r="E3617" i="5"/>
  <c r="H3617" i="5" s="1"/>
  <c r="E3618" i="5"/>
  <c r="H3618" i="5" s="1"/>
  <c r="E3619" i="5"/>
  <c r="H3619" i="5" s="1"/>
  <c r="E3620" i="5"/>
  <c r="H3620" i="5" s="1"/>
  <c r="E3621" i="5"/>
  <c r="H3621" i="5" s="1"/>
  <c r="E3622" i="5"/>
  <c r="H3622" i="5" s="1"/>
  <c r="E3623" i="5"/>
  <c r="H3623" i="5" s="1"/>
  <c r="E3624" i="5"/>
  <c r="H3624" i="5" s="1"/>
  <c r="E3625" i="5"/>
  <c r="H3625" i="5" s="1"/>
  <c r="E3626" i="5"/>
  <c r="H3626" i="5" s="1"/>
  <c r="E3627" i="5"/>
  <c r="H3627" i="5" s="1"/>
  <c r="E3628" i="5"/>
  <c r="H3628" i="5" s="1"/>
  <c r="E3629" i="5"/>
  <c r="H3629" i="5" s="1"/>
  <c r="E3630" i="5"/>
  <c r="H3630" i="5" s="1"/>
  <c r="E3631" i="5"/>
  <c r="H3631" i="5" s="1"/>
  <c r="E3632" i="5"/>
  <c r="H3632" i="5" s="1"/>
  <c r="E3633" i="5"/>
  <c r="H3633" i="5" s="1"/>
  <c r="E3634" i="5"/>
  <c r="H3634" i="5" s="1"/>
  <c r="E3635" i="5"/>
  <c r="H3635" i="5" s="1"/>
  <c r="E3636" i="5"/>
  <c r="H3636" i="5" s="1"/>
  <c r="E3637" i="5"/>
  <c r="H3637" i="5" s="1"/>
  <c r="E3638" i="5"/>
  <c r="H3638" i="5" s="1"/>
  <c r="E3639" i="5"/>
  <c r="H3639" i="5" s="1"/>
  <c r="E3640" i="5"/>
  <c r="H3640" i="5" s="1"/>
  <c r="E3641" i="5"/>
  <c r="H3641" i="5" s="1"/>
  <c r="E3642" i="5"/>
  <c r="H3642" i="5" s="1"/>
  <c r="E3643" i="5"/>
  <c r="H3643" i="5" s="1"/>
  <c r="E3644" i="5"/>
  <c r="H3644" i="5" s="1"/>
  <c r="E3645" i="5"/>
  <c r="H3645" i="5" s="1"/>
  <c r="E3646" i="5"/>
  <c r="H3646" i="5" s="1"/>
  <c r="E3647" i="5"/>
  <c r="H3647" i="5" s="1"/>
  <c r="E3648" i="5"/>
  <c r="H3648" i="5" s="1"/>
  <c r="E3649" i="5"/>
  <c r="H3649" i="5" s="1"/>
  <c r="E3650" i="5"/>
  <c r="H3650" i="5" s="1"/>
  <c r="E3651" i="5"/>
  <c r="H3651" i="5" s="1"/>
  <c r="E3652" i="5"/>
  <c r="H3652" i="5" s="1"/>
  <c r="E3653" i="5"/>
  <c r="H3653" i="5" s="1"/>
  <c r="E3654" i="5"/>
  <c r="H3654" i="5" s="1"/>
  <c r="E3655" i="5"/>
  <c r="H3655" i="5" s="1"/>
  <c r="E3656" i="5"/>
  <c r="H3656" i="5" s="1"/>
  <c r="E3657" i="5"/>
  <c r="H3657" i="5" s="1"/>
  <c r="E3658" i="5"/>
  <c r="H3658" i="5" s="1"/>
  <c r="E3659" i="5"/>
  <c r="H3659" i="5" s="1"/>
  <c r="E3660" i="5"/>
  <c r="H3660" i="5" s="1"/>
  <c r="E3661" i="5"/>
  <c r="H3661" i="5" s="1"/>
  <c r="E3662" i="5"/>
  <c r="H3662" i="5" s="1"/>
  <c r="E3663" i="5"/>
  <c r="H3663" i="5" s="1"/>
  <c r="E3664" i="5"/>
  <c r="H3664" i="5" s="1"/>
  <c r="E3665" i="5"/>
  <c r="H3665" i="5" s="1"/>
  <c r="E3666" i="5"/>
  <c r="H3666" i="5" s="1"/>
  <c r="E3667" i="5"/>
  <c r="H3667" i="5" s="1"/>
  <c r="E3668" i="5"/>
  <c r="H3668" i="5" s="1"/>
  <c r="E3669" i="5"/>
  <c r="H3669" i="5" s="1"/>
  <c r="E3670" i="5"/>
  <c r="H3670" i="5" s="1"/>
  <c r="E3671" i="5"/>
  <c r="H3671" i="5" s="1"/>
  <c r="E3672" i="5"/>
  <c r="H3672" i="5" s="1"/>
  <c r="E3673" i="5"/>
  <c r="H3673" i="5" s="1"/>
  <c r="E3674" i="5"/>
  <c r="H3674" i="5" s="1"/>
  <c r="E3675" i="5"/>
  <c r="H3675" i="5" s="1"/>
  <c r="E3676" i="5"/>
  <c r="H3676" i="5" s="1"/>
  <c r="E3677" i="5"/>
  <c r="H3677" i="5" s="1"/>
  <c r="E3678" i="5"/>
  <c r="H3678" i="5" s="1"/>
  <c r="E3679" i="5"/>
  <c r="H3679" i="5" s="1"/>
  <c r="E3680" i="5"/>
  <c r="H3680" i="5" s="1"/>
  <c r="E3681" i="5"/>
  <c r="H3681" i="5" s="1"/>
  <c r="E3682" i="5"/>
  <c r="H3682" i="5" s="1"/>
  <c r="E3683" i="5"/>
  <c r="H3683" i="5" s="1"/>
  <c r="E3684" i="5"/>
  <c r="H3684" i="5" s="1"/>
  <c r="E3685" i="5"/>
  <c r="H3685" i="5" s="1"/>
  <c r="E3686" i="5"/>
  <c r="H3686" i="5" s="1"/>
  <c r="E3687" i="5"/>
  <c r="H3687" i="5" s="1"/>
  <c r="E3688" i="5"/>
  <c r="H3688" i="5" s="1"/>
  <c r="E3689" i="5"/>
  <c r="H3689" i="5" s="1"/>
  <c r="E3690" i="5"/>
  <c r="H3690" i="5" s="1"/>
  <c r="E3691" i="5"/>
  <c r="H3691" i="5" s="1"/>
  <c r="E3692" i="5"/>
  <c r="H3692" i="5" s="1"/>
  <c r="E3693" i="5"/>
  <c r="H3693" i="5" s="1"/>
  <c r="E3694" i="5"/>
  <c r="H3694" i="5" s="1"/>
  <c r="E3695" i="5"/>
  <c r="H3695" i="5" s="1"/>
  <c r="E3696" i="5"/>
  <c r="H3696" i="5" s="1"/>
  <c r="E3697" i="5"/>
  <c r="H3697" i="5" s="1"/>
  <c r="E3698" i="5"/>
  <c r="H3698" i="5" s="1"/>
  <c r="E3699" i="5"/>
  <c r="H3699" i="5" s="1"/>
  <c r="E3700" i="5"/>
  <c r="H3700" i="5" s="1"/>
  <c r="E3701" i="5"/>
  <c r="H3701" i="5" s="1"/>
  <c r="E3702" i="5"/>
  <c r="H3702" i="5" s="1"/>
  <c r="E3703" i="5"/>
  <c r="H3703" i="5" s="1"/>
  <c r="E3704" i="5"/>
  <c r="H3704" i="5" s="1"/>
  <c r="E3705" i="5"/>
  <c r="H3705" i="5" s="1"/>
  <c r="E3706" i="5"/>
  <c r="H3706" i="5" s="1"/>
  <c r="E3707" i="5"/>
  <c r="H3707" i="5" s="1"/>
  <c r="E3708" i="5"/>
  <c r="H3708" i="5" s="1"/>
  <c r="E3709" i="5"/>
  <c r="H3709" i="5" s="1"/>
  <c r="E3710" i="5"/>
  <c r="H3710" i="5" s="1"/>
  <c r="E3711" i="5"/>
  <c r="H3711" i="5" s="1"/>
  <c r="E3712" i="5"/>
  <c r="H3712" i="5" s="1"/>
  <c r="E3713" i="5"/>
  <c r="H3713" i="5" s="1"/>
  <c r="E3714" i="5"/>
  <c r="H3714" i="5" s="1"/>
  <c r="E3715" i="5"/>
  <c r="H3715" i="5" s="1"/>
  <c r="E3716" i="5"/>
  <c r="H3716" i="5" s="1"/>
  <c r="E3717" i="5"/>
  <c r="H3717" i="5" s="1"/>
  <c r="E3718" i="5"/>
  <c r="H3718" i="5" s="1"/>
  <c r="E3719" i="5"/>
  <c r="H3719" i="5" s="1"/>
  <c r="E3720" i="5"/>
  <c r="H3720" i="5" s="1"/>
  <c r="E3721" i="5"/>
  <c r="H3721" i="5" s="1"/>
  <c r="E3722" i="5"/>
  <c r="H3722" i="5" s="1"/>
  <c r="E3723" i="5"/>
  <c r="H3723" i="5" s="1"/>
  <c r="E3724" i="5"/>
  <c r="H3724" i="5" s="1"/>
  <c r="E3725" i="5"/>
  <c r="H3725" i="5" s="1"/>
  <c r="E3726" i="5"/>
  <c r="H3726" i="5" s="1"/>
  <c r="E3727" i="5"/>
  <c r="H3727" i="5" s="1"/>
  <c r="E3728" i="5"/>
  <c r="H3728" i="5" s="1"/>
  <c r="E3729" i="5"/>
  <c r="H3729" i="5" s="1"/>
  <c r="E3730" i="5"/>
  <c r="H3730" i="5" s="1"/>
  <c r="E3731" i="5"/>
  <c r="H3731" i="5" s="1"/>
  <c r="E3732" i="5"/>
  <c r="H3732" i="5" s="1"/>
  <c r="E3733" i="5"/>
  <c r="H3733" i="5" s="1"/>
  <c r="E3734" i="5"/>
  <c r="H3734" i="5" s="1"/>
  <c r="E3735" i="5"/>
  <c r="H3735" i="5" s="1"/>
  <c r="E3736" i="5"/>
  <c r="H3736" i="5" s="1"/>
  <c r="E3737" i="5"/>
  <c r="H3737" i="5" s="1"/>
  <c r="E3738" i="5"/>
  <c r="H3738" i="5" s="1"/>
  <c r="E3739" i="5"/>
  <c r="H3739" i="5" s="1"/>
  <c r="E3740" i="5"/>
  <c r="H3740" i="5" s="1"/>
  <c r="E3741" i="5"/>
  <c r="H3741" i="5" s="1"/>
  <c r="E3742" i="5"/>
  <c r="H3742" i="5" s="1"/>
  <c r="E3743" i="5"/>
  <c r="H3743" i="5" s="1"/>
  <c r="E3744" i="5"/>
  <c r="H3744" i="5" s="1"/>
  <c r="E3745" i="5"/>
  <c r="H3745" i="5" s="1"/>
  <c r="E3746" i="5"/>
  <c r="H3746" i="5" s="1"/>
  <c r="E3747" i="5"/>
  <c r="H3747" i="5" s="1"/>
  <c r="E3748" i="5"/>
  <c r="H3748" i="5" s="1"/>
  <c r="E3749" i="5"/>
  <c r="H3749" i="5" s="1"/>
  <c r="E3750" i="5"/>
  <c r="H3750" i="5" s="1"/>
  <c r="E3751" i="5"/>
  <c r="H3751" i="5" s="1"/>
  <c r="E3752" i="5"/>
  <c r="H3752" i="5" s="1"/>
  <c r="E3753" i="5"/>
  <c r="H3753" i="5" s="1"/>
  <c r="E3754" i="5"/>
  <c r="H3754" i="5" s="1"/>
  <c r="E3755" i="5"/>
  <c r="H3755" i="5" s="1"/>
  <c r="E3756" i="5"/>
  <c r="H3756" i="5" s="1"/>
  <c r="E3757" i="5"/>
  <c r="H3757" i="5" s="1"/>
  <c r="E3758" i="5"/>
  <c r="H3758" i="5" s="1"/>
  <c r="E3759" i="5"/>
  <c r="H3759" i="5" s="1"/>
  <c r="E3760" i="5"/>
  <c r="H3760" i="5" s="1"/>
  <c r="E3761" i="5"/>
  <c r="H3761" i="5" s="1"/>
  <c r="E3762" i="5"/>
  <c r="H3762" i="5" s="1"/>
  <c r="E3763" i="5"/>
  <c r="H3763" i="5" s="1"/>
  <c r="E3764" i="5"/>
  <c r="H3764" i="5" s="1"/>
  <c r="E3765" i="5"/>
  <c r="H3765" i="5" s="1"/>
  <c r="E3766" i="5"/>
  <c r="H3766" i="5" s="1"/>
  <c r="E3767" i="5"/>
  <c r="H3767" i="5" s="1"/>
  <c r="E3768" i="5"/>
  <c r="H3768" i="5" s="1"/>
  <c r="E3769" i="5"/>
  <c r="H3769" i="5" s="1"/>
  <c r="E3770" i="5"/>
  <c r="H3770" i="5" s="1"/>
  <c r="E3771" i="5"/>
  <c r="H3771" i="5" s="1"/>
  <c r="E3772" i="5"/>
  <c r="H3772" i="5" s="1"/>
  <c r="E3773" i="5"/>
  <c r="H3773" i="5" s="1"/>
  <c r="E3774" i="5"/>
  <c r="H3774" i="5" s="1"/>
  <c r="E3775" i="5"/>
  <c r="H3775" i="5" s="1"/>
  <c r="E3776" i="5"/>
  <c r="H3776" i="5" s="1"/>
  <c r="E3777" i="5"/>
  <c r="H3777" i="5" s="1"/>
  <c r="E3778" i="5"/>
  <c r="H3778" i="5" s="1"/>
  <c r="E3779" i="5"/>
  <c r="H3779" i="5" s="1"/>
  <c r="E3780" i="5"/>
  <c r="H3780" i="5" s="1"/>
  <c r="E3781" i="5"/>
  <c r="H3781" i="5" s="1"/>
  <c r="E3782" i="5"/>
  <c r="H3782" i="5" s="1"/>
  <c r="E3783" i="5"/>
  <c r="H3783" i="5" s="1"/>
  <c r="E3784" i="5"/>
  <c r="H3784" i="5" s="1"/>
  <c r="E3785" i="5"/>
  <c r="H3785" i="5" s="1"/>
  <c r="E3786" i="5"/>
  <c r="H3786" i="5" s="1"/>
  <c r="E3787" i="5"/>
  <c r="H3787" i="5" s="1"/>
  <c r="E3788" i="5"/>
  <c r="H3788" i="5" s="1"/>
  <c r="E3789" i="5"/>
  <c r="H3789" i="5" s="1"/>
  <c r="E3790" i="5"/>
  <c r="H3790" i="5" s="1"/>
  <c r="E3791" i="5"/>
  <c r="H3791" i="5" s="1"/>
  <c r="E3792" i="5"/>
  <c r="H3792" i="5" s="1"/>
  <c r="E3793" i="5"/>
  <c r="H3793" i="5" s="1"/>
  <c r="E3794" i="5"/>
  <c r="H3794" i="5" s="1"/>
  <c r="E3795" i="5"/>
  <c r="H3795" i="5" s="1"/>
  <c r="E3796" i="5"/>
  <c r="H3796" i="5" s="1"/>
  <c r="E3797" i="5"/>
  <c r="H3797" i="5" s="1"/>
  <c r="E3798" i="5"/>
  <c r="H3798" i="5" s="1"/>
  <c r="E3799" i="5"/>
  <c r="H3799" i="5" s="1"/>
  <c r="E3800" i="5"/>
  <c r="H3800" i="5" s="1"/>
  <c r="E3801" i="5"/>
  <c r="H3801" i="5" s="1"/>
  <c r="E3802" i="5"/>
  <c r="H3802" i="5" s="1"/>
  <c r="E3803" i="5"/>
  <c r="H3803" i="5" s="1"/>
  <c r="E3804" i="5"/>
  <c r="H3804" i="5" s="1"/>
  <c r="E3805" i="5"/>
  <c r="H3805" i="5" s="1"/>
  <c r="E3806" i="5"/>
  <c r="H3806" i="5" s="1"/>
  <c r="E3807" i="5"/>
  <c r="H3807" i="5" s="1"/>
  <c r="E3808" i="5"/>
  <c r="H3808" i="5" s="1"/>
  <c r="E3809" i="5"/>
  <c r="H3809" i="5" s="1"/>
  <c r="E3810" i="5"/>
  <c r="H3810" i="5" s="1"/>
  <c r="E3811" i="5"/>
  <c r="H3811" i="5" s="1"/>
  <c r="E3812" i="5"/>
  <c r="H3812" i="5" s="1"/>
  <c r="E3813" i="5"/>
  <c r="H3813" i="5" s="1"/>
  <c r="E3814" i="5"/>
  <c r="H3814" i="5" s="1"/>
  <c r="E3815" i="5"/>
  <c r="H3815" i="5" s="1"/>
  <c r="E3816" i="5"/>
  <c r="H3816" i="5" s="1"/>
  <c r="E3817" i="5"/>
  <c r="H3817" i="5" s="1"/>
  <c r="E3818" i="5"/>
  <c r="H3818" i="5" s="1"/>
  <c r="E3819" i="5"/>
  <c r="H3819" i="5" s="1"/>
  <c r="E3820" i="5"/>
  <c r="H3820" i="5" s="1"/>
  <c r="E3821" i="5"/>
  <c r="H3821" i="5" s="1"/>
  <c r="E3822" i="5"/>
  <c r="H3822" i="5" s="1"/>
  <c r="E3823" i="5"/>
  <c r="H3823" i="5" s="1"/>
  <c r="E3824" i="5"/>
  <c r="H3824" i="5" s="1"/>
  <c r="E3825" i="5"/>
  <c r="H3825" i="5" s="1"/>
  <c r="E3826" i="5"/>
  <c r="H3826" i="5" s="1"/>
  <c r="E3827" i="5"/>
  <c r="H3827" i="5" s="1"/>
  <c r="E3828" i="5"/>
  <c r="H3828" i="5" s="1"/>
  <c r="E3829" i="5"/>
  <c r="H3829" i="5" s="1"/>
  <c r="E3830" i="5"/>
  <c r="H3830" i="5" s="1"/>
  <c r="E3831" i="5"/>
  <c r="H3831" i="5" s="1"/>
  <c r="E3832" i="5"/>
  <c r="H3832" i="5" s="1"/>
  <c r="E3833" i="5"/>
  <c r="H3833" i="5" s="1"/>
  <c r="E3834" i="5"/>
  <c r="H3834" i="5" s="1"/>
  <c r="E3835" i="5"/>
  <c r="H3835" i="5" s="1"/>
  <c r="E3836" i="5"/>
  <c r="H3836" i="5" s="1"/>
  <c r="E3837" i="5"/>
  <c r="H3837" i="5" s="1"/>
  <c r="E3838" i="5"/>
  <c r="H3838" i="5" s="1"/>
  <c r="E3839" i="5"/>
  <c r="H3839" i="5" s="1"/>
  <c r="E3840" i="5"/>
  <c r="H3840" i="5" s="1"/>
  <c r="E3841" i="5"/>
  <c r="H3841" i="5" s="1"/>
  <c r="E3842" i="5"/>
  <c r="H3842" i="5" s="1"/>
  <c r="E3843" i="5"/>
  <c r="H3843" i="5" s="1"/>
  <c r="E3844" i="5"/>
  <c r="H3844" i="5" s="1"/>
  <c r="E3845" i="5"/>
  <c r="H3845" i="5" s="1"/>
  <c r="E3846" i="5"/>
  <c r="H3846" i="5" s="1"/>
  <c r="E3847" i="5"/>
  <c r="H3847" i="5" s="1"/>
  <c r="E3848" i="5"/>
  <c r="H3848" i="5" s="1"/>
  <c r="E3849" i="5"/>
  <c r="H3849" i="5" s="1"/>
  <c r="E3850" i="5"/>
  <c r="H3850" i="5" s="1"/>
  <c r="E3851" i="5"/>
  <c r="H3851" i="5" s="1"/>
  <c r="E3852" i="5"/>
  <c r="H3852" i="5" s="1"/>
  <c r="E3853" i="5"/>
  <c r="H3853" i="5" s="1"/>
  <c r="E3854" i="5"/>
  <c r="H3854" i="5" s="1"/>
  <c r="E3855" i="5"/>
  <c r="H3855" i="5" s="1"/>
  <c r="E3856" i="5"/>
  <c r="H3856" i="5" s="1"/>
  <c r="E3857" i="5"/>
  <c r="H3857" i="5" s="1"/>
  <c r="E3858" i="5"/>
  <c r="H3858" i="5" s="1"/>
  <c r="E3859" i="5"/>
  <c r="H3859" i="5" s="1"/>
  <c r="E3860" i="5"/>
  <c r="H3860" i="5" s="1"/>
  <c r="E3861" i="5"/>
  <c r="H3861" i="5" s="1"/>
  <c r="E3862" i="5"/>
  <c r="H3862" i="5" s="1"/>
  <c r="E3863" i="5"/>
  <c r="H3863" i="5" s="1"/>
  <c r="E3864" i="5"/>
  <c r="H3864" i="5" s="1"/>
  <c r="E3865" i="5"/>
  <c r="H3865" i="5" s="1"/>
  <c r="E3866" i="5"/>
  <c r="H3866" i="5" s="1"/>
  <c r="E3867" i="5"/>
  <c r="H3867" i="5" s="1"/>
  <c r="E3868" i="5"/>
  <c r="H3868" i="5" s="1"/>
  <c r="E3869" i="5"/>
  <c r="H3869" i="5" s="1"/>
  <c r="E3870" i="5"/>
  <c r="H3870" i="5" s="1"/>
  <c r="E3871" i="5"/>
  <c r="H3871" i="5" s="1"/>
  <c r="E3872" i="5"/>
  <c r="H3872" i="5" s="1"/>
  <c r="E3873" i="5"/>
  <c r="H3873" i="5" s="1"/>
  <c r="E3874" i="5"/>
  <c r="H3874" i="5" s="1"/>
  <c r="E3875" i="5"/>
  <c r="H3875" i="5" s="1"/>
  <c r="E3876" i="5"/>
  <c r="H3876" i="5" s="1"/>
  <c r="E3877" i="5"/>
  <c r="H3877" i="5" s="1"/>
  <c r="E3878" i="5"/>
  <c r="H3878" i="5" s="1"/>
  <c r="E3879" i="5"/>
  <c r="H3879" i="5" s="1"/>
  <c r="E3880" i="5"/>
  <c r="H3880" i="5" s="1"/>
  <c r="E3881" i="5"/>
  <c r="H3881" i="5" s="1"/>
  <c r="E3882" i="5"/>
  <c r="H3882" i="5" s="1"/>
  <c r="E3883" i="5"/>
  <c r="H3883" i="5" s="1"/>
  <c r="E3884" i="5"/>
  <c r="H3884" i="5" s="1"/>
  <c r="E3885" i="5"/>
  <c r="H3885" i="5" s="1"/>
  <c r="E3886" i="5"/>
  <c r="H3886" i="5" s="1"/>
  <c r="E3887" i="5"/>
  <c r="H3887" i="5" s="1"/>
  <c r="E3888" i="5"/>
  <c r="H3888" i="5" s="1"/>
  <c r="E3889" i="5"/>
  <c r="H3889" i="5" s="1"/>
  <c r="E3890" i="5"/>
  <c r="H3890" i="5" s="1"/>
  <c r="E3891" i="5"/>
  <c r="H3891" i="5" s="1"/>
  <c r="E3892" i="5"/>
  <c r="H3892" i="5" s="1"/>
  <c r="E3893" i="5"/>
  <c r="H3893" i="5" s="1"/>
  <c r="E3894" i="5"/>
  <c r="H3894" i="5" s="1"/>
  <c r="E3895" i="5"/>
  <c r="H3895" i="5" s="1"/>
  <c r="E3896" i="5"/>
  <c r="H3896" i="5" s="1"/>
  <c r="E3897" i="5"/>
  <c r="H3897" i="5" s="1"/>
  <c r="E3898" i="5"/>
  <c r="H3898" i="5" s="1"/>
  <c r="E3899" i="5"/>
  <c r="H3899" i="5" s="1"/>
  <c r="E3900" i="5"/>
  <c r="H3900" i="5" s="1"/>
  <c r="E3901" i="5"/>
  <c r="H3901" i="5" s="1"/>
  <c r="E3902" i="5"/>
  <c r="H3902" i="5" s="1"/>
  <c r="E3903" i="5"/>
  <c r="H3903" i="5" s="1"/>
  <c r="E3904" i="5"/>
  <c r="H3904" i="5" s="1"/>
  <c r="E3905" i="5"/>
  <c r="H3905" i="5" s="1"/>
  <c r="E3906" i="5"/>
  <c r="H3906" i="5" s="1"/>
  <c r="E3907" i="5"/>
  <c r="H3907" i="5" s="1"/>
  <c r="E3908" i="5"/>
  <c r="H3908" i="5" s="1"/>
  <c r="E3909" i="5"/>
  <c r="H3909" i="5" s="1"/>
  <c r="E3910" i="5"/>
  <c r="H3910" i="5" s="1"/>
  <c r="E3911" i="5"/>
  <c r="H3911" i="5" s="1"/>
  <c r="E3912" i="5"/>
  <c r="H3912" i="5" s="1"/>
  <c r="E3913" i="5"/>
  <c r="H3913" i="5" s="1"/>
  <c r="E3914" i="5"/>
  <c r="H3914" i="5" s="1"/>
  <c r="E3915" i="5"/>
  <c r="H3915" i="5" s="1"/>
  <c r="E3916" i="5"/>
  <c r="H3916" i="5" s="1"/>
  <c r="E3917" i="5"/>
  <c r="H3917" i="5" s="1"/>
  <c r="E3918" i="5"/>
  <c r="H3918" i="5" s="1"/>
  <c r="E3919" i="5"/>
  <c r="H3919" i="5" s="1"/>
  <c r="E3920" i="5"/>
  <c r="H3920" i="5" s="1"/>
  <c r="E3921" i="5"/>
  <c r="H3921" i="5" s="1"/>
  <c r="E3922" i="5"/>
  <c r="H3922" i="5" s="1"/>
  <c r="E3923" i="5"/>
  <c r="H3923" i="5" s="1"/>
  <c r="E3924" i="5"/>
  <c r="H3924" i="5" s="1"/>
  <c r="E3925" i="5"/>
  <c r="H3925" i="5" s="1"/>
  <c r="E3926" i="5"/>
  <c r="H3926" i="5" s="1"/>
  <c r="E3927" i="5"/>
  <c r="H3927" i="5" s="1"/>
  <c r="E3928" i="5"/>
  <c r="H3928" i="5" s="1"/>
  <c r="E3929" i="5"/>
  <c r="H3929" i="5" s="1"/>
  <c r="E3930" i="5"/>
  <c r="H3930" i="5" s="1"/>
  <c r="E3931" i="5"/>
  <c r="H3931" i="5" s="1"/>
  <c r="E3932" i="5"/>
  <c r="H3932" i="5" s="1"/>
  <c r="E3933" i="5"/>
  <c r="H3933" i="5" s="1"/>
  <c r="E3934" i="5"/>
  <c r="H3934" i="5" s="1"/>
  <c r="E3935" i="5"/>
  <c r="H3935" i="5" s="1"/>
  <c r="E3936" i="5"/>
  <c r="H3936" i="5" s="1"/>
  <c r="E3937" i="5"/>
  <c r="H3937" i="5" s="1"/>
  <c r="E3938" i="5"/>
  <c r="H3938" i="5" s="1"/>
  <c r="E3939" i="5"/>
  <c r="H3939" i="5" s="1"/>
  <c r="E3940" i="5"/>
  <c r="H3940" i="5" s="1"/>
  <c r="E3941" i="5"/>
  <c r="H3941" i="5" s="1"/>
  <c r="E3942" i="5"/>
  <c r="H3942" i="5" s="1"/>
  <c r="E3943" i="5"/>
  <c r="H3943" i="5" s="1"/>
  <c r="E3944" i="5"/>
  <c r="H3944" i="5" s="1"/>
  <c r="E3945" i="5"/>
  <c r="H3945" i="5" s="1"/>
  <c r="E3946" i="5"/>
  <c r="H3946" i="5" s="1"/>
  <c r="E3947" i="5"/>
  <c r="H3947" i="5" s="1"/>
  <c r="E3948" i="5"/>
  <c r="H3948" i="5" s="1"/>
  <c r="E3949" i="5"/>
  <c r="H3949" i="5" s="1"/>
  <c r="E3950" i="5"/>
  <c r="H3950" i="5" s="1"/>
  <c r="E3951" i="5"/>
  <c r="H3951" i="5" s="1"/>
  <c r="E3952" i="5"/>
  <c r="H3952" i="5" s="1"/>
  <c r="E3953" i="5"/>
  <c r="H3953" i="5" s="1"/>
  <c r="E3954" i="5"/>
  <c r="H3954" i="5" s="1"/>
  <c r="E3955" i="5"/>
  <c r="H3955" i="5" s="1"/>
  <c r="E3956" i="5"/>
  <c r="H3956" i="5" s="1"/>
  <c r="E3957" i="5"/>
  <c r="H3957" i="5" s="1"/>
  <c r="E3958" i="5"/>
  <c r="H3958" i="5" s="1"/>
  <c r="E3959" i="5"/>
  <c r="H3959" i="5" s="1"/>
  <c r="E3960" i="5"/>
  <c r="H3960" i="5" s="1"/>
  <c r="E3961" i="5"/>
  <c r="H3961" i="5" s="1"/>
  <c r="E3962" i="5"/>
  <c r="H3962" i="5" s="1"/>
  <c r="E3963" i="5"/>
  <c r="H3963" i="5" s="1"/>
  <c r="E3964" i="5"/>
  <c r="H3964" i="5" s="1"/>
  <c r="E3965" i="5"/>
  <c r="H3965" i="5" s="1"/>
  <c r="E3966" i="5"/>
  <c r="H3966" i="5" s="1"/>
  <c r="E3967" i="5"/>
  <c r="H3967" i="5" s="1"/>
  <c r="E3968" i="5"/>
  <c r="H3968" i="5" s="1"/>
  <c r="E3969" i="5"/>
  <c r="H3969" i="5" s="1"/>
  <c r="E3970" i="5"/>
  <c r="H3970" i="5" s="1"/>
  <c r="E3971" i="5"/>
  <c r="H3971" i="5" s="1"/>
  <c r="E3972" i="5"/>
  <c r="H3972" i="5" s="1"/>
  <c r="E3973" i="5"/>
  <c r="H3973" i="5" s="1"/>
  <c r="E3974" i="5"/>
  <c r="H3974" i="5" s="1"/>
  <c r="E3975" i="5"/>
  <c r="H3975" i="5" s="1"/>
  <c r="E3976" i="5"/>
  <c r="H3976" i="5" s="1"/>
  <c r="E3977" i="5"/>
  <c r="H3977" i="5" s="1"/>
  <c r="E3978" i="5"/>
  <c r="H3978" i="5" s="1"/>
  <c r="E3979" i="5"/>
  <c r="H3979" i="5" s="1"/>
  <c r="E3980" i="5"/>
  <c r="H3980" i="5" s="1"/>
  <c r="E3981" i="5"/>
  <c r="H3981" i="5" s="1"/>
  <c r="E3982" i="5"/>
  <c r="H3982" i="5" s="1"/>
  <c r="E3983" i="5"/>
  <c r="H3983" i="5" s="1"/>
  <c r="E3984" i="5"/>
  <c r="H3984" i="5" s="1"/>
  <c r="E3985" i="5"/>
  <c r="H3985" i="5" s="1"/>
  <c r="E3986" i="5"/>
  <c r="H3986" i="5" s="1"/>
  <c r="E3987" i="5"/>
  <c r="H3987" i="5" s="1"/>
  <c r="E3988" i="5"/>
  <c r="H3988" i="5" s="1"/>
  <c r="E3989" i="5"/>
  <c r="H3989" i="5" s="1"/>
  <c r="E3990" i="5"/>
  <c r="H3990" i="5" s="1"/>
  <c r="E3991" i="5"/>
  <c r="H3991" i="5" s="1"/>
  <c r="E3992" i="5"/>
  <c r="H3992" i="5" s="1"/>
  <c r="E3993" i="5"/>
  <c r="H3993" i="5" s="1"/>
  <c r="E3994" i="5"/>
  <c r="H3994" i="5" s="1"/>
  <c r="E3995" i="5"/>
  <c r="H3995" i="5" s="1"/>
  <c r="E3996" i="5"/>
  <c r="H3996" i="5" s="1"/>
  <c r="E3997" i="5"/>
  <c r="H3997" i="5" s="1"/>
  <c r="E3998" i="5"/>
  <c r="H3998" i="5" s="1"/>
  <c r="E3999" i="5"/>
  <c r="H3999" i="5" s="1"/>
  <c r="E4000" i="5"/>
  <c r="H4000" i="5" s="1"/>
  <c r="E4001" i="5"/>
  <c r="H4001" i="5" s="1"/>
  <c r="E4002" i="5"/>
  <c r="H4002" i="5" s="1"/>
  <c r="E4003" i="5"/>
  <c r="H4003" i="5" s="1"/>
  <c r="E4004" i="5"/>
  <c r="H4004" i="5" s="1"/>
  <c r="E4005" i="5"/>
  <c r="H4005" i="5" s="1"/>
  <c r="E4006" i="5"/>
  <c r="H4006" i="5" s="1"/>
  <c r="E4007" i="5"/>
  <c r="H4007" i="5" s="1"/>
  <c r="E4008" i="5"/>
  <c r="H4008" i="5" s="1"/>
  <c r="E4009" i="5"/>
  <c r="H4009" i="5" s="1"/>
  <c r="E4010" i="5"/>
  <c r="H4010" i="5" s="1"/>
  <c r="E4011" i="5"/>
  <c r="H4011" i="5" s="1"/>
  <c r="E4012" i="5"/>
  <c r="H4012" i="5" s="1"/>
  <c r="E4013" i="5"/>
  <c r="H4013" i="5" s="1"/>
  <c r="E4014" i="5"/>
  <c r="H4014" i="5" s="1"/>
  <c r="E4015" i="5"/>
  <c r="H4015" i="5" s="1"/>
  <c r="E4016" i="5"/>
  <c r="H4016" i="5" s="1"/>
  <c r="E4017" i="5"/>
  <c r="H4017" i="5" s="1"/>
  <c r="E4018" i="5"/>
  <c r="H4018" i="5" s="1"/>
  <c r="E4019" i="5"/>
  <c r="H4019" i="5" s="1"/>
  <c r="E4020" i="5"/>
  <c r="H4020" i="5" s="1"/>
  <c r="E4021" i="5"/>
  <c r="H4021" i="5" s="1"/>
  <c r="E4022" i="5"/>
  <c r="H4022" i="5" s="1"/>
  <c r="E4023" i="5"/>
  <c r="H4023" i="5" s="1"/>
  <c r="E4024" i="5"/>
  <c r="H4024" i="5" s="1"/>
  <c r="E4025" i="5"/>
  <c r="H4025" i="5" s="1"/>
  <c r="E4026" i="5"/>
  <c r="H4026" i="5" s="1"/>
  <c r="E4027" i="5"/>
  <c r="H4027" i="5" s="1"/>
  <c r="E4028" i="5"/>
  <c r="H4028" i="5" s="1"/>
  <c r="E4029" i="5"/>
  <c r="H4029" i="5" s="1"/>
  <c r="E4030" i="5"/>
  <c r="H4030" i="5" s="1"/>
  <c r="E4031" i="5"/>
  <c r="H4031" i="5" s="1"/>
  <c r="E4032" i="5"/>
  <c r="H4032" i="5" s="1"/>
  <c r="E4033" i="5"/>
  <c r="H4033" i="5" s="1"/>
  <c r="E4034" i="5"/>
  <c r="H4034" i="5" s="1"/>
  <c r="E4035" i="5"/>
  <c r="H4035" i="5" s="1"/>
  <c r="E4036" i="5"/>
  <c r="H4036" i="5" s="1"/>
  <c r="E4037" i="5"/>
  <c r="H4037" i="5" s="1"/>
  <c r="E4038" i="5"/>
  <c r="H4038" i="5" s="1"/>
  <c r="E4039" i="5"/>
  <c r="H4039" i="5" s="1"/>
  <c r="E4040" i="5"/>
  <c r="H4040" i="5" s="1"/>
  <c r="E4041" i="5"/>
  <c r="H4041" i="5" s="1"/>
  <c r="E4042" i="5"/>
  <c r="H4042" i="5" s="1"/>
  <c r="E4043" i="5"/>
  <c r="H4043" i="5" s="1"/>
  <c r="E4044" i="5"/>
  <c r="H4044" i="5" s="1"/>
  <c r="E4045" i="5"/>
  <c r="H4045" i="5" s="1"/>
  <c r="E4046" i="5"/>
  <c r="H4046" i="5" s="1"/>
  <c r="E4047" i="5"/>
  <c r="H4047" i="5" s="1"/>
  <c r="E4048" i="5"/>
  <c r="H4048" i="5" s="1"/>
  <c r="E4049" i="5"/>
  <c r="H4049" i="5" s="1"/>
  <c r="E4050" i="5"/>
  <c r="H4050" i="5" s="1"/>
  <c r="E4051" i="5"/>
  <c r="H4051" i="5" s="1"/>
  <c r="E4052" i="5"/>
  <c r="H4052" i="5" s="1"/>
  <c r="E4053" i="5"/>
  <c r="H4053" i="5" s="1"/>
  <c r="E4054" i="5"/>
  <c r="H4054" i="5" s="1"/>
  <c r="E4055" i="5"/>
  <c r="H4055" i="5" s="1"/>
  <c r="E4056" i="5"/>
  <c r="H4056" i="5" s="1"/>
  <c r="E4057" i="5"/>
  <c r="H4057" i="5" s="1"/>
  <c r="E4058" i="5"/>
  <c r="H4058" i="5" s="1"/>
  <c r="E4059" i="5"/>
  <c r="H4059" i="5" s="1"/>
  <c r="E4060" i="5"/>
  <c r="H4060" i="5" s="1"/>
  <c r="E4061" i="5"/>
  <c r="H4061" i="5" s="1"/>
  <c r="E4062" i="5"/>
  <c r="H4062" i="5" s="1"/>
  <c r="E4063" i="5"/>
  <c r="H4063" i="5" s="1"/>
  <c r="E4064" i="5"/>
  <c r="H4064" i="5" s="1"/>
  <c r="E4065" i="5"/>
  <c r="H4065" i="5" s="1"/>
  <c r="E4066" i="5"/>
  <c r="H4066" i="5" s="1"/>
  <c r="E4067" i="5"/>
  <c r="H4067" i="5" s="1"/>
  <c r="E4068" i="5"/>
  <c r="H4068" i="5" s="1"/>
  <c r="E4069" i="5"/>
  <c r="H4069" i="5" s="1"/>
  <c r="E4070" i="5"/>
  <c r="H4070" i="5" s="1"/>
  <c r="E4071" i="5"/>
  <c r="H4071" i="5" s="1"/>
  <c r="E4072" i="5"/>
  <c r="H4072" i="5" s="1"/>
  <c r="E4073" i="5"/>
  <c r="H4073" i="5" s="1"/>
  <c r="E4074" i="5"/>
  <c r="H4074" i="5" s="1"/>
  <c r="E4075" i="5"/>
  <c r="H4075" i="5" s="1"/>
  <c r="E4076" i="5"/>
  <c r="H4076" i="5" s="1"/>
  <c r="E4077" i="5"/>
  <c r="H4077" i="5" s="1"/>
  <c r="E4078" i="5"/>
  <c r="H4078" i="5" s="1"/>
  <c r="E4079" i="5"/>
  <c r="H4079" i="5" s="1"/>
  <c r="E4080" i="5"/>
  <c r="H4080" i="5" s="1"/>
  <c r="E4081" i="5"/>
  <c r="H4081" i="5" s="1"/>
  <c r="E4082" i="5"/>
  <c r="H4082" i="5" s="1"/>
  <c r="E4083" i="5"/>
  <c r="H4083" i="5" s="1"/>
  <c r="E4084" i="5"/>
  <c r="H4084" i="5" s="1"/>
  <c r="E4085" i="5"/>
  <c r="H4085" i="5" s="1"/>
  <c r="E4086" i="5"/>
  <c r="H4086" i="5" s="1"/>
  <c r="E4087" i="5"/>
  <c r="H4087" i="5" s="1"/>
  <c r="E4088" i="5"/>
  <c r="H4088" i="5" s="1"/>
  <c r="E4089" i="5"/>
  <c r="H4089" i="5" s="1"/>
  <c r="E4090" i="5"/>
  <c r="H4090" i="5" s="1"/>
  <c r="E4091" i="5"/>
  <c r="H4091" i="5" s="1"/>
  <c r="E4092" i="5"/>
  <c r="H4092" i="5" s="1"/>
  <c r="E4093" i="5"/>
  <c r="H4093" i="5" s="1"/>
  <c r="E4094" i="5"/>
  <c r="H4094" i="5" s="1"/>
  <c r="E4095" i="5"/>
  <c r="H4095" i="5" s="1"/>
  <c r="E4096" i="5"/>
  <c r="H4096" i="5" s="1"/>
  <c r="E4097" i="5"/>
  <c r="H4097" i="5" s="1"/>
  <c r="E4098" i="5"/>
  <c r="H4098" i="5" s="1"/>
  <c r="E4099" i="5"/>
  <c r="H4099" i="5" s="1"/>
  <c r="E4100" i="5"/>
  <c r="H4100" i="5" s="1"/>
  <c r="E4101" i="5"/>
  <c r="H4101" i="5" s="1"/>
  <c r="E4102" i="5"/>
  <c r="H4102" i="5" s="1"/>
  <c r="E4103" i="5"/>
  <c r="H4103" i="5" s="1"/>
  <c r="E4104" i="5"/>
  <c r="H4104" i="5" s="1"/>
  <c r="E4105" i="5"/>
  <c r="H4105" i="5" s="1"/>
  <c r="E4106" i="5"/>
  <c r="H4106" i="5" s="1"/>
  <c r="E4107" i="5"/>
  <c r="H4107" i="5" s="1"/>
  <c r="E4108" i="5"/>
  <c r="H4108" i="5" s="1"/>
  <c r="E4109" i="5"/>
  <c r="H4109" i="5" s="1"/>
  <c r="E4110" i="5"/>
  <c r="H4110" i="5" s="1"/>
  <c r="E4111" i="5"/>
  <c r="H4111" i="5" s="1"/>
  <c r="E4112" i="5"/>
  <c r="H4112" i="5" s="1"/>
  <c r="E4113" i="5"/>
  <c r="H4113" i="5" s="1"/>
  <c r="E4114" i="5"/>
  <c r="H4114" i="5" s="1"/>
  <c r="E4115" i="5"/>
  <c r="H4115" i="5" s="1"/>
  <c r="E4116" i="5"/>
  <c r="H4116" i="5" s="1"/>
  <c r="E4117" i="5"/>
  <c r="H4117" i="5" s="1"/>
  <c r="E4118" i="5"/>
  <c r="H4118" i="5" s="1"/>
  <c r="E4119" i="5"/>
  <c r="H4119" i="5" s="1"/>
  <c r="E4120" i="5"/>
  <c r="H4120" i="5" s="1"/>
  <c r="E4121" i="5"/>
  <c r="H4121" i="5" s="1"/>
  <c r="E4122" i="5"/>
  <c r="H4122" i="5" s="1"/>
  <c r="E4123" i="5"/>
  <c r="H4123" i="5" s="1"/>
  <c r="E4124" i="5"/>
  <c r="H4124" i="5" s="1"/>
  <c r="E4125" i="5"/>
  <c r="H4125" i="5" s="1"/>
  <c r="E4126" i="5"/>
  <c r="H4126" i="5" s="1"/>
  <c r="E4127" i="5"/>
  <c r="H4127" i="5" s="1"/>
  <c r="E4128" i="5"/>
  <c r="H4128" i="5" s="1"/>
  <c r="E4129" i="5"/>
  <c r="H4129" i="5" s="1"/>
  <c r="E4130" i="5"/>
  <c r="H4130" i="5" s="1"/>
  <c r="E4131" i="5"/>
  <c r="H4131" i="5" s="1"/>
  <c r="E4132" i="5"/>
  <c r="H4132" i="5" s="1"/>
  <c r="E4133" i="5"/>
  <c r="H4133" i="5" s="1"/>
  <c r="E4134" i="5"/>
  <c r="H4134" i="5" s="1"/>
  <c r="E4135" i="5"/>
  <c r="H4135" i="5" s="1"/>
  <c r="E4136" i="5"/>
  <c r="H4136" i="5" s="1"/>
  <c r="E4137" i="5"/>
  <c r="H4137" i="5" s="1"/>
  <c r="E4138" i="5"/>
  <c r="H4138" i="5" s="1"/>
  <c r="E4139" i="5"/>
  <c r="H4139" i="5" s="1"/>
  <c r="E4140" i="5"/>
  <c r="H4140" i="5" s="1"/>
  <c r="E4141" i="5"/>
  <c r="H4141" i="5" s="1"/>
  <c r="E4142" i="5"/>
  <c r="H4142" i="5" s="1"/>
  <c r="E4143" i="5"/>
  <c r="H4143" i="5" s="1"/>
  <c r="E4144" i="5"/>
  <c r="H4144" i="5" s="1"/>
  <c r="E4145" i="5"/>
  <c r="H4145" i="5" s="1"/>
  <c r="E4146" i="5"/>
  <c r="H4146" i="5" s="1"/>
  <c r="E4147" i="5"/>
  <c r="H4147" i="5" s="1"/>
  <c r="E4148" i="5"/>
  <c r="H4148" i="5" s="1"/>
  <c r="E4149" i="5"/>
  <c r="H4149" i="5" s="1"/>
  <c r="E4150" i="5"/>
  <c r="H4150" i="5" s="1"/>
  <c r="E4151" i="5"/>
  <c r="H4151" i="5" s="1"/>
  <c r="E4152" i="5"/>
  <c r="H4152" i="5" s="1"/>
  <c r="E4153" i="5"/>
  <c r="H4153" i="5" s="1"/>
  <c r="E4154" i="5"/>
  <c r="H4154" i="5" s="1"/>
  <c r="E4155" i="5"/>
  <c r="H4155" i="5" s="1"/>
  <c r="E4156" i="5"/>
  <c r="H4156" i="5" s="1"/>
  <c r="E4157" i="5"/>
  <c r="H4157" i="5" s="1"/>
  <c r="E4158" i="5"/>
  <c r="H4158" i="5" s="1"/>
  <c r="E4159" i="5"/>
  <c r="H4159" i="5" s="1"/>
  <c r="E4160" i="5"/>
  <c r="H4160" i="5" s="1"/>
  <c r="E4161" i="5"/>
  <c r="H4161" i="5" s="1"/>
  <c r="E4162" i="5"/>
  <c r="H4162" i="5" s="1"/>
  <c r="E4163" i="5"/>
  <c r="H4163" i="5" s="1"/>
  <c r="E4164" i="5"/>
  <c r="H4164" i="5" s="1"/>
  <c r="E4165" i="5"/>
  <c r="H4165" i="5" s="1"/>
  <c r="E4166" i="5"/>
  <c r="H4166" i="5" s="1"/>
  <c r="E4167" i="5"/>
  <c r="H4167" i="5" s="1"/>
  <c r="E4168" i="5"/>
  <c r="H4168" i="5" s="1"/>
  <c r="E4169" i="5"/>
  <c r="H4169" i="5" s="1"/>
  <c r="E4170" i="5"/>
  <c r="H4170" i="5" s="1"/>
  <c r="E4171" i="5"/>
  <c r="H4171" i="5" s="1"/>
  <c r="E4172" i="5"/>
  <c r="H4172" i="5" s="1"/>
  <c r="E4173" i="5"/>
  <c r="H4173" i="5" s="1"/>
  <c r="E4174" i="5"/>
  <c r="H4174" i="5" s="1"/>
  <c r="E4175" i="5"/>
  <c r="H4175" i="5" s="1"/>
  <c r="E4176" i="5"/>
  <c r="H4176" i="5" s="1"/>
  <c r="E4177" i="5"/>
  <c r="H4177" i="5" s="1"/>
  <c r="E4178" i="5"/>
  <c r="H4178" i="5" s="1"/>
  <c r="E4179" i="5"/>
  <c r="H4179" i="5" s="1"/>
  <c r="E4180" i="5"/>
  <c r="H4180" i="5" s="1"/>
  <c r="E4181" i="5"/>
  <c r="H4181" i="5" s="1"/>
  <c r="E4182" i="5"/>
  <c r="H4182" i="5" s="1"/>
  <c r="E4183" i="5"/>
  <c r="H4183" i="5" s="1"/>
  <c r="E4184" i="5"/>
  <c r="H4184" i="5" s="1"/>
  <c r="E4185" i="5"/>
  <c r="H4185" i="5" s="1"/>
  <c r="E4186" i="5"/>
  <c r="H4186" i="5" s="1"/>
  <c r="E4187" i="5"/>
  <c r="H4187" i="5" s="1"/>
  <c r="E4188" i="5"/>
  <c r="H4188" i="5" s="1"/>
  <c r="E4189" i="5"/>
  <c r="H4189" i="5" s="1"/>
  <c r="E4190" i="5"/>
  <c r="H4190" i="5" s="1"/>
  <c r="E4191" i="5"/>
  <c r="H4191" i="5" s="1"/>
  <c r="E4192" i="5"/>
  <c r="H4192" i="5" s="1"/>
  <c r="E4193" i="5"/>
  <c r="H4193" i="5" s="1"/>
  <c r="E4194" i="5"/>
  <c r="H4194" i="5" s="1"/>
  <c r="E4195" i="5"/>
  <c r="H4195" i="5" s="1"/>
  <c r="E4196" i="5"/>
  <c r="H4196" i="5" s="1"/>
  <c r="E4197" i="5"/>
  <c r="H4197" i="5" s="1"/>
  <c r="E4198" i="5"/>
  <c r="H4198" i="5" s="1"/>
  <c r="E4199" i="5"/>
  <c r="H4199" i="5" s="1"/>
  <c r="E4200" i="5"/>
  <c r="H4200" i="5" s="1"/>
  <c r="E4201" i="5"/>
  <c r="H4201" i="5" s="1"/>
  <c r="E4202" i="5"/>
  <c r="H4202" i="5" s="1"/>
  <c r="E4203" i="5"/>
  <c r="H4203" i="5" s="1"/>
  <c r="E4204" i="5"/>
  <c r="H4204" i="5" s="1"/>
  <c r="E4205" i="5"/>
  <c r="H4205" i="5" s="1"/>
  <c r="E4206" i="5"/>
  <c r="H4206" i="5" s="1"/>
  <c r="E4207" i="5"/>
  <c r="H4207" i="5" s="1"/>
  <c r="E4208" i="5"/>
  <c r="H4208" i="5" s="1"/>
  <c r="E4209" i="5"/>
  <c r="H4209" i="5" s="1"/>
  <c r="E4210" i="5"/>
  <c r="H4210" i="5" s="1"/>
  <c r="E4211" i="5"/>
  <c r="H4211" i="5" s="1"/>
  <c r="E4212" i="5"/>
  <c r="H4212" i="5" s="1"/>
  <c r="E4213" i="5"/>
  <c r="H4213" i="5" s="1"/>
  <c r="E4214" i="5"/>
  <c r="H4214" i="5" s="1"/>
  <c r="E4215" i="5"/>
  <c r="H4215" i="5" s="1"/>
  <c r="E4216" i="5"/>
  <c r="H4216" i="5" s="1"/>
  <c r="E4217" i="5"/>
  <c r="H4217" i="5" s="1"/>
  <c r="E4218" i="5"/>
  <c r="H4218" i="5" s="1"/>
  <c r="E4219" i="5"/>
  <c r="H4219" i="5" s="1"/>
  <c r="E4220" i="5"/>
  <c r="H4220" i="5" s="1"/>
  <c r="E4221" i="5"/>
  <c r="H4221" i="5" s="1"/>
  <c r="E4222" i="5"/>
  <c r="H4222" i="5" s="1"/>
  <c r="E4223" i="5"/>
  <c r="H4223" i="5" s="1"/>
  <c r="E4224" i="5"/>
  <c r="H4224" i="5" s="1"/>
  <c r="E4225" i="5"/>
  <c r="H4225" i="5" s="1"/>
  <c r="E4226" i="5"/>
  <c r="H4226" i="5" s="1"/>
  <c r="E4227" i="5"/>
  <c r="H4227" i="5" s="1"/>
  <c r="E4228" i="5"/>
  <c r="H4228" i="5" s="1"/>
  <c r="E4229" i="5"/>
  <c r="H4229" i="5" s="1"/>
  <c r="E4230" i="5"/>
  <c r="H4230" i="5" s="1"/>
  <c r="E4231" i="5"/>
  <c r="H4231" i="5" s="1"/>
  <c r="E4232" i="5"/>
  <c r="H4232" i="5" s="1"/>
  <c r="E4233" i="5"/>
  <c r="H4233" i="5" s="1"/>
  <c r="E4234" i="5"/>
  <c r="H4234" i="5" s="1"/>
  <c r="E4235" i="5"/>
  <c r="H4235" i="5" s="1"/>
  <c r="E4236" i="5"/>
  <c r="H4236" i="5" s="1"/>
  <c r="E4237" i="5"/>
  <c r="H4237" i="5" s="1"/>
  <c r="E4238" i="5"/>
  <c r="H4238" i="5" s="1"/>
  <c r="E4239" i="5"/>
  <c r="H4239" i="5" s="1"/>
  <c r="E4240" i="5"/>
  <c r="H4240" i="5" s="1"/>
  <c r="E4241" i="5"/>
  <c r="H4241" i="5" s="1"/>
  <c r="E4242" i="5"/>
  <c r="H4242" i="5" s="1"/>
  <c r="E4243" i="5"/>
  <c r="H4243" i="5" s="1"/>
  <c r="E4244" i="5"/>
  <c r="H4244" i="5" s="1"/>
  <c r="E4245" i="5"/>
  <c r="H4245" i="5" s="1"/>
  <c r="E4246" i="5"/>
  <c r="H4246" i="5" s="1"/>
  <c r="E4247" i="5"/>
  <c r="H4247" i="5" s="1"/>
  <c r="E4248" i="5"/>
  <c r="H4248" i="5" s="1"/>
  <c r="E4249" i="5"/>
  <c r="H4249" i="5" s="1"/>
  <c r="E4250" i="5"/>
  <c r="H4250" i="5" s="1"/>
  <c r="E4251" i="5"/>
  <c r="H4251" i="5" s="1"/>
  <c r="E4252" i="5"/>
  <c r="H4252" i="5" s="1"/>
  <c r="E4253" i="5"/>
  <c r="H4253" i="5" s="1"/>
  <c r="E4254" i="5"/>
  <c r="H4254" i="5" s="1"/>
  <c r="E4255" i="5"/>
  <c r="H4255" i="5" s="1"/>
  <c r="E4256" i="5"/>
  <c r="H4256" i="5" s="1"/>
  <c r="E4257" i="5"/>
  <c r="H4257" i="5" s="1"/>
  <c r="E4258" i="5"/>
  <c r="H4258" i="5" s="1"/>
  <c r="E4259" i="5"/>
  <c r="H4259" i="5" s="1"/>
  <c r="E4260" i="5"/>
  <c r="H4260" i="5" s="1"/>
  <c r="E4261" i="5"/>
  <c r="H4261" i="5" s="1"/>
  <c r="E4262" i="5"/>
  <c r="H4262" i="5" s="1"/>
  <c r="E4263" i="5"/>
  <c r="H4263" i="5" s="1"/>
  <c r="E4264" i="5"/>
  <c r="H4264" i="5" s="1"/>
  <c r="E4265" i="5"/>
  <c r="H4265" i="5" s="1"/>
  <c r="E4266" i="5"/>
  <c r="H4266" i="5" s="1"/>
  <c r="E4267" i="5"/>
  <c r="H4267" i="5" s="1"/>
  <c r="E4268" i="5"/>
  <c r="H4268" i="5" s="1"/>
  <c r="E4269" i="5"/>
  <c r="H4269" i="5" s="1"/>
  <c r="E4270" i="5"/>
  <c r="H4270" i="5" s="1"/>
  <c r="E4271" i="5"/>
  <c r="H4271" i="5" s="1"/>
  <c r="E4272" i="5"/>
  <c r="H4272" i="5" s="1"/>
  <c r="E4273" i="5"/>
  <c r="H4273" i="5" s="1"/>
  <c r="E4274" i="5"/>
  <c r="H4274" i="5" s="1"/>
  <c r="E4275" i="5"/>
  <c r="H4275" i="5" s="1"/>
  <c r="E4276" i="5"/>
  <c r="H4276" i="5" s="1"/>
  <c r="E4277" i="5"/>
  <c r="H4277" i="5" s="1"/>
  <c r="E4278" i="5"/>
  <c r="H4278" i="5" s="1"/>
  <c r="E4279" i="5"/>
  <c r="H4279" i="5" s="1"/>
  <c r="E4280" i="5"/>
  <c r="H4280" i="5" s="1"/>
  <c r="E4281" i="5"/>
  <c r="H4281" i="5" s="1"/>
  <c r="E4282" i="5"/>
  <c r="H4282" i="5" s="1"/>
  <c r="E4283" i="5"/>
  <c r="H4283" i="5" s="1"/>
  <c r="E4284" i="5"/>
  <c r="H4284" i="5" s="1"/>
  <c r="E4285" i="5"/>
  <c r="H4285" i="5" s="1"/>
  <c r="E4286" i="5"/>
  <c r="H4286" i="5" s="1"/>
  <c r="E4287" i="5"/>
  <c r="H4287" i="5" s="1"/>
  <c r="E4288" i="5"/>
  <c r="H4288" i="5" s="1"/>
  <c r="E4289" i="5"/>
  <c r="H4289" i="5" s="1"/>
  <c r="E4290" i="5"/>
  <c r="H4290" i="5" s="1"/>
  <c r="E4291" i="5"/>
  <c r="H4291" i="5" s="1"/>
  <c r="E4292" i="5"/>
  <c r="H4292" i="5" s="1"/>
  <c r="E4293" i="5"/>
  <c r="H4293" i="5" s="1"/>
  <c r="E4294" i="5"/>
  <c r="H4294" i="5" s="1"/>
  <c r="E4295" i="5"/>
  <c r="H4295" i="5" s="1"/>
  <c r="E4296" i="5"/>
  <c r="H4296" i="5" s="1"/>
  <c r="E4297" i="5"/>
  <c r="H4297" i="5" s="1"/>
  <c r="E4298" i="5"/>
  <c r="H4298" i="5" s="1"/>
  <c r="E4299" i="5"/>
  <c r="H4299" i="5" s="1"/>
  <c r="E4300" i="5"/>
  <c r="H4300" i="5" s="1"/>
  <c r="E4301" i="5"/>
  <c r="H4301" i="5" s="1"/>
  <c r="E4302" i="5"/>
  <c r="H4302" i="5" s="1"/>
  <c r="E4303" i="5"/>
  <c r="H4303" i="5" s="1"/>
  <c r="E4304" i="5"/>
  <c r="H4304" i="5" s="1"/>
  <c r="E4305" i="5"/>
  <c r="H4305" i="5" s="1"/>
  <c r="E4306" i="5"/>
  <c r="H4306" i="5" s="1"/>
  <c r="E4307" i="5"/>
  <c r="H4307" i="5" s="1"/>
  <c r="E4308" i="5"/>
  <c r="H4308" i="5" s="1"/>
  <c r="E4309" i="5"/>
  <c r="H4309" i="5" s="1"/>
  <c r="E4310" i="5"/>
  <c r="H4310" i="5" s="1"/>
  <c r="E4311" i="5"/>
  <c r="H4311" i="5" s="1"/>
  <c r="E4312" i="5"/>
  <c r="H4312" i="5" s="1"/>
  <c r="E4313" i="5"/>
  <c r="H4313" i="5" s="1"/>
  <c r="E4314" i="5"/>
  <c r="H4314" i="5" s="1"/>
  <c r="E4315" i="5"/>
  <c r="H4315" i="5" s="1"/>
  <c r="E4316" i="5"/>
  <c r="H4316" i="5" s="1"/>
  <c r="E4317" i="5"/>
  <c r="H4317" i="5" s="1"/>
  <c r="E4318" i="5"/>
  <c r="H4318" i="5" s="1"/>
  <c r="E4319" i="5"/>
  <c r="H4319" i="5" s="1"/>
  <c r="E4320" i="5"/>
  <c r="H4320" i="5" s="1"/>
  <c r="E4321" i="5"/>
  <c r="H4321" i="5" s="1"/>
  <c r="E4322" i="5"/>
  <c r="H4322" i="5" s="1"/>
  <c r="E4323" i="5"/>
  <c r="H4323" i="5" s="1"/>
  <c r="E4324" i="5"/>
  <c r="H4324" i="5" s="1"/>
  <c r="E4325" i="5"/>
  <c r="H4325" i="5" s="1"/>
  <c r="E4326" i="5"/>
  <c r="H4326" i="5" s="1"/>
  <c r="E4327" i="5"/>
  <c r="H4327" i="5" s="1"/>
  <c r="E4328" i="5"/>
  <c r="H4328" i="5" s="1"/>
  <c r="E4329" i="5"/>
  <c r="H4329" i="5" s="1"/>
  <c r="E4330" i="5"/>
  <c r="H4330" i="5" s="1"/>
  <c r="E4331" i="5"/>
  <c r="H4331" i="5" s="1"/>
  <c r="E4332" i="5"/>
  <c r="H4332" i="5" s="1"/>
  <c r="E4333" i="5"/>
  <c r="H4333" i="5" s="1"/>
  <c r="E4334" i="5"/>
  <c r="H4334" i="5" s="1"/>
  <c r="E4335" i="5"/>
  <c r="H4335" i="5" s="1"/>
  <c r="E4336" i="5"/>
  <c r="H4336" i="5" s="1"/>
  <c r="E4337" i="5"/>
  <c r="H4337" i="5" s="1"/>
  <c r="E4338" i="5"/>
  <c r="H4338" i="5" s="1"/>
  <c r="E4339" i="5"/>
  <c r="H4339" i="5" s="1"/>
  <c r="E4340" i="5"/>
  <c r="H4340" i="5" s="1"/>
  <c r="E4341" i="5"/>
  <c r="H4341" i="5" s="1"/>
  <c r="E4342" i="5"/>
  <c r="H4342" i="5" s="1"/>
  <c r="E4343" i="5"/>
  <c r="H4343" i="5" s="1"/>
  <c r="E4344" i="5"/>
  <c r="H4344" i="5" s="1"/>
  <c r="E4345" i="5"/>
  <c r="H4345" i="5" s="1"/>
  <c r="E4346" i="5"/>
  <c r="H4346" i="5" s="1"/>
  <c r="E4347" i="5"/>
  <c r="H4347" i="5" s="1"/>
  <c r="E4348" i="5"/>
  <c r="H4348" i="5" s="1"/>
  <c r="E4349" i="5"/>
  <c r="H4349" i="5" s="1"/>
  <c r="E4350" i="5"/>
  <c r="H4350" i="5" s="1"/>
  <c r="E4351" i="5"/>
  <c r="H4351" i="5" s="1"/>
  <c r="E4352" i="5"/>
  <c r="H4352" i="5" s="1"/>
  <c r="E4353" i="5"/>
  <c r="H4353" i="5" s="1"/>
  <c r="E4354" i="5"/>
  <c r="H4354" i="5" s="1"/>
  <c r="E4355" i="5"/>
  <c r="H4355" i="5" s="1"/>
  <c r="E4356" i="5"/>
  <c r="H4356" i="5" s="1"/>
  <c r="E4357" i="5"/>
  <c r="H4357" i="5" s="1"/>
  <c r="E4358" i="5"/>
  <c r="H4358" i="5" s="1"/>
  <c r="E4359" i="5"/>
  <c r="H4359" i="5" s="1"/>
  <c r="E4360" i="5"/>
  <c r="H4360" i="5" s="1"/>
  <c r="E4361" i="5"/>
  <c r="H4361" i="5" s="1"/>
  <c r="E4362" i="5"/>
  <c r="H4362" i="5" s="1"/>
  <c r="E4363" i="5"/>
  <c r="H4363" i="5" s="1"/>
  <c r="E4364" i="5"/>
  <c r="H4364" i="5" s="1"/>
  <c r="E4365" i="5"/>
  <c r="H4365" i="5" s="1"/>
  <c r="E4366" i="5"/>
  <c r="H4366" i="5" s="1"/>
  <c r="E4367" i="5"/>
  <c r="H4367" i="5" s="1"/>
  <c r="E4368" i="5"/>
  <c r="H4368" i="5" s="1"/>
  <c r="E4369" i="5"/>
  <c r="H4369" i="5" s="1"/>
  <c r="E4370" i="5"/>
  <c r="H4370" i="5" s="1"/>
  <c r="E4371" i="5"/>
  <c r="H4371" i="5" s="1"/>
  <c r="E4372" i="5"/>
  <c r="H4372" i="5" s="1"/>
  <c r="E4373" i="5"/>
  <c r="H4373" i="5" s="1"/>
  <c r="E4374" i="5"/>
  <c r="H4374" i="5" s="1"/>
  <c r="E4375" i="5"/>
  <c r="H4375" i="5" s="1"/>
  <c r="E4376" i="5"/>
  <c r="H4376" i="5" s="1"/>
  <c r="E4377" i="5"/>
  <c r="H4377" i="5" s="1"/>
  <c r="E4378" i="5"/>
  <c r="H4378" i="5" s="1"/>
  <c r="E4379" i="5"/>
  <c r="H4379" i="5" s="1"/>
  <c r="E4380" i="5"/>
  <c r="H4380" i="5" s="1"/>
  <c r="E4381" i="5"/>
  <c r="H4381" i="5" s="1"/>
  <c r="E4382" i="5"/>
  <c r="H4382" i="5" s="1"/>
  <c r="E4383" i="5"/>
  <c r="H4383" i="5" s="1"/>
  <c r="E4384" i="5"/>
  <c r="H4384" i="5" s="1"/>
  <c r="E4385" i="5"/>
  <c r="H4385" i="5" s="1"/>
  <c r="E4386" i="5"/>
  <c r="H4386" i="5" s="1"/>
  <c r="E4387" i="5"/>
  <c r="H4387" i="5" s="1"/>
  <c r="E4388" i="5"/>
  <c r="H4388" i="5" s="1"/>
  <c r="E4389" i="5"/>
  <c r="H4389" i="5" s="1"/>
  <c r="E4390" i="5"/>
  <c r="H4390" i="5" s="1"/>
  <c r="E4391" i="5"/>
  <c r="H4391" i="5" s="1"/>
  <c r="E4392" i="5"/>
  <c r="H4392" i="5" s="1"/>
  <c r="E4393" i="5"/>
  <c r="H4393" i="5" s="1"/>
  <c r="E4394" i="5"/>
  <c r="H4394" i="5" s="1"/>
  <c r="E4395" i="5"/>
  <c r="H4395" i="5" s="1"/>
  <c r="E4396" i="5"/>
  <c r="H4396" i="5" s="1"/>
  <c r="E4397" i="5"/>
  <c r="H4397" i="5" s="1"/>
  <c r="E4398" i="5"/>
  <c r="H4398" i="5" s="1"/>
  <c r="E4399" i="5"/>
  <c r="H4399" i="5" s="1"/>
  <c r="E4400" i="5"/>
  <c r="H4400" i="5" s="1"/>
  <c r="E4401" i="5"/>
  <c r="H4401" i="5" s="1"/>
  <c r="E4402" i="5"/>
  <c r="H4402" i="5" s="1"/>
  <c r="E4403" i="5"/>
  <c r="H4403" i="5" s="1"/>
  <c r="E4404" i="5"/>
  <c r="H4404" i="5" s="1"/>
  <c r="E4405" i="5"/>
  <c r="H4405" i="5" s="1"/>
  <c r="E4406" i="5"/>
  <c r="H4406" i="5" s="1"/>
  <c r="E4407" i="5"/>
  <c r="H4407" i="5" s="1"/>
  <c r="E4408" i="5"/>
  <c r="H4408" i="5" s="1"/>
  <c r="E4409" i="5"/>
  <c r="H4409" i="5" s="1"/>
  <c r="E4410" i="5"/>
  <c r="H4410" i="5" s="1"/>
  <c r="E4411" i="5"/>
  <c r="H4411" i="5" s="1"/>
  <c r="E4412" i="5"/>
  <c r="H4412" i="5" s="1"/>
  <c r="E4413" i="5"/>
  <c r="H4413" i="5" s="1"/>
  <c r="E4414" i="5"/>
  <c r="H4414" i="5" s="1"/>
  <c r="E4415" i="5"/>
  <c r="H4415" i="5" s="1"/>
  <c r="E4416" i="5"/>
  <c r="H4416" i="5" s="1"/>
  <c r="E4417" i="5"/>
  <c r="H4417" i="5" s="1"/>
  <c r="E4418" i="5"/>
  <c r="H4418" i="5" s="1"/>
  <c r="E4419" i="5"/>
  <c r="H4419" i="5" s="1"/>
  <c r="E4420" i="5"/>
  <c r="H4420" i="5" s="1"/>
  <c r="E4421" i="5"/>
  <c r="H4421" i="5" s="1"/>
  <c r="E4422" i="5"/>
  <c r="H4422" i="5" s="1"/>
  <c r="E4423" i="5"/>
  <c r="H4423" i="5" s="1"/>
  <c r="E4424" i="5"/>
  <c r="H4424" i="5" s="1"/>
  <c r="E4425" i="5"/>
  <c r="H4425" i="5" s="1"/>
  <c r="E4426" i="5"/>
  <c r="H4426" i="5" s="1"/>
  <c r="E4427" i="5"/>
  <c r="H4427" i="5" s="1"/>
  <c r="E4428" i="5"/>
  <c r="H4428" i="5" s="1"/>
  <c r="E4429" i="5"/>
  <c r="H4429" i="5" s="1"/>
  <c r="E4430" i="5"/>
  <c r="H4430" i="5" s="1"/>
  <c r="E4431" i="5"/>
  <c r="H4431" i="5" s="1"/>
  <c r="E4432" i="5"/>
  <c r="H4432" i="5" s="1"/>
  <c r="E4433" i="5"/>
  <c r="H4433" i="5" s="1"/>
  <c r="E4434" i="5"/>
  <c r="H4434" i="5" s="1"/>
  <c r="E4435" i="5"/>
  <c r="H4435" i="5" s="1"/>
  <c r="E4436" i="5"/>
  <c r="H4436" i="5" s="1"/>
  <c r="E4437" i="5"/>
  <c r="H4437" i="5" s="1"/>
  <c r="E4438" i="5"/>
  <c r="H4438" i="5" s="1"/>
  <c r="E4439" i="5"/>
  <c r="H4439" i="5" s="1"/>
  <c r="E4440" i="5"/>
  <c r="H4440" i="5" s="1"/>
  <c r="E4441" i="5"/>
  <c r="H4441" i="5" s="1"/>
  <c r="E4442" i="5"/>
  <c r="H4442" i="5" s="1"/>
  <c r="E4443" i="5"/>
  <c r="H4443" i="5" s="1"/>
  <c r="E4444" i="5"/>
  <c r="H4444" i="5" s="1"/>
  <c r="E4445" i="5"/>
  <c r="H4445" i="5" s="1"/>
  <c r="E4446" i="5"/>
  <c r="H4446" i="5" s="1"/>
  <c r="E4447" i="5"/>
  <c r="H4447" i="5" s="1"/>
  <c r="E4448" i="5"/>
  <c r="H4448" i="5" s="1"/>
  <c r="E4449" i="5"/>
  <c r="H4449" i="5" s="1"/>
  <c r="E4450" i="5"/>
  <c r="H4450" i="5" s="1"/>
  <c r="E4451" i="5"/>
  <c r="H4451" i="5" s="1"/>
  <c r="E4452" i="5"/>
  <c r="H4452" i="5" s="1"/>
  <c r="E4453" i="5"/>
  <c r="H4453" i="5" s="1"/>
  <c r="E4454" i="5"/>
  <c r="H4454" i="5" s="1"/>
  <c r="E4455" i="5"/>
  <c r="H4455" i="5" s="1"/>
  <c r="E4456" i="5"/>
  <c r="H4456" i="5" s="1"/>
  <c r="E4457" i="5"/>
  <c r="H4457" i="5" s="1"/>
  <c r="E4458" i="5"/>
  <c r="H4458" i="5" s="1"/>
  <c r="E4459" i="5"/>
  <c r="H4459" i="5" s="1"/>
  <c r="E4460" i="5"/>
  <c r="H4460" i="5" s="1"/>
  <c r="E4461" i="5"/>
  <c r="H4461" i="5" s="1"/>
  <c r="E4462" i="5"/>
  <c r="H4462" i="5" s="1"/>
  <c r="E4463" i="5"/>
  <c r="H4463" i="5" s="1"/>
  <c r="E4464" i="5"/>
  <c r="H4464" i="5" s="1"/>
  <c r="E4465" i="5"/>
  <c r="H4465" i="5" s="1"/>
  <c r="E4466" i="5"/>
  <c r="H4466" i="5" s="1"/>
  <c r="E4467" i="5"/>
  <c r="H4467" i="5" s="1"/>
  <c r="E4468" i="5"/>
  <c r="H4468" i="5" s="1"/>
  <c r="E4469" i="5"/>
  <c r="H4469" i="5" s="1"/>
  <c r="E4470" i="5"/>
  <c r="H4470" i="5" s="1"/>
  <c r="E4471" i="5"/>
  <c r="H4471" i="5" s="1"/>
  <c r="E4472" i="5"/>
  <c r="H4472" i="5" s="1"/>
  <c r="E4473" i="5"/>
  <c r="H4473" i="5" s="1"/>
  <c r="E4474" i="5"/>
  <c r="H4474" i="5" s="1"/>
  <c r="E4475" i="5"/>
  <c r="H4475" i="5" s="1"/>
  <c r="E4476" i="5"/>
  <c r="H4476" i="5" s="1"/>
  <c r="E4477" i="5"/>
  <c r="H4477" i="5" s="1"/>
  <c r="E4478" i="5"/>
  <c r="H4478" i="5" s="1"/>
  <c r="E4479" i="5"/>
  <c r="H4479" i="5" s="1"/>
  <c r="E4480" i="5"/>
  <c r="H4480" i="5" s="1"/>
  <c r="E4481" i="5"/>
  <c r="H4481" i="5" s="1"/>
  <c r="E4482" i="5"/>
  <c r="H4482" i="5" s="1"/>
  <c r="E4483" i="5"/>
  <c r="H4483" i="5" s="1"/>
  <c r="E4484" i="5"/>
  <c r="H4484" i="5" s="1"/>
  <c r="E4485" i="5"/>
  <c r="H4485" i="5" s="1"/>
  <c r="E4486" i="5"/>
  <c r="H4486" i="5" s="1"/>
  <c r="E4487" i="5"/>
  <c r="H4487" i="5" s="1"/>
  <c r="E4488" i="5"/>
  <c r="H4488" i="5" s="1"/>
  <c r="E4489" i="5"/>
  <c r="H4489" i="5" s="1"/>
  <c r="E4490" i="5"/>
  <c r="H4490" i="5" s="1"/>
  <c r="E4491" i="5"/>
  <c r="H4491" i="5" s="1"/>
  <c r="E4492" i="5"/>
  <c r="H4492" i="5" s="1"/>
  <c r="E4493" i="5"/>
  <c r="H4493" i="5" s="1"/>
  <c r="E4494" i="5"/>
  <c r="H4494" i="5" s="1"/>
  <c r="E4495" i="5"/>
  <c r="H4495" i="5" s="1"/>
  <c r="E4496" i="5"/>
  <c r="H4496" i="5" s="1"/>
  <c r="E4497" i="5"/>
  <c r="H4497" i="5" s="1"/>
  <c r="E4498" i="5"/>
  <c r="H4498" i="5" s="1"/>
  <c r="E4499" i="5"/>
  <c r="H4499" i="5" s="1"/>
  <c r="E4500" i="5"/>
  <c r="H4500" i="5" s="1"/>
  <c r="E4501" i="5"/>
  <c r="H4501" i="5" s="1"/>
  <c r="E4502" i="5"/>
  <c r="H4502" i="5" s="1"/>
  <c r="E4503" i="5"/>
  <c r="H4503" i="5" s="1"/>
  <c r="E4504" i="5"/>
  <c r="H4504" i="5" s="1"/>
  <c r="E4505" i="5"/>
  <c r="H4505" i="5" s="1"/>
  <c r="E4506" i="5"/>
  <c r="H4506" i="5" s="1"/>
  <c r="E4507" i="5"/>
  <c r="H4507" i="5" s="1"/>
  <c r="E4508" i="5"/>
  <c r="H4508" i="5" s="1"/>
  <c r="E4509" i="5"/>
  <c r="H4509" i="5" s="1"/>
  <c r="E4510" i="5"/>
  <c r="H4510" i="5" s="1"/>
  <c r="E4511" i="5"/>
  <c r="H4511" i="5" s="1"/>
  <c r="E4512" i="5"/>
  <c r="H4512" i="5" s="1"/>
  <c r="E4513" i="5"/>
  <c r="H4513" i="5" s="1"/>
  <c r="E4514" i="5"/>
  <c r="H4514" i="5" s="1"/>
  <c r="E4515" i="5"/>
  <c r="H4515" i="5" s="1"/>
  <c r="E4516" i="5"/>
  <c r="H4516" i="5" s="1"/>
  <c r="E4517" i="5"/>
  <c r="H4517" i="5" s="1"/>
  <c r="E4518" i="5"/>
  <c r="H4518" i="5" s="1"/>
  <c r="E4519" i="5"/>
  <c r="H4519" i="5" s="1"/>
  <c r="E4520" i="5"/>
  <c r="H4520" i="5" s="1"/>
  <c r="E4521" i="5"/>
  <c r="H4521" i="5" s="1"/>
  <c r="E4522" i="5"/>
  <c r="H4522" i="5" s="1"/>
  <c r="E4523" i="5"/>
  <c r="H4523" i="5" s="1"/>
  <c r="E4524" i="5"/>
  <c r="H4524" i="5" s="1"/>
  <c r="E4525" i="5"/>
  <c r="H4525" i="5" s="1"/>
  <c r="E4526" i="5"/>
  <c r="H4526" i="5" s="1"/>
  <c r="E4527" i="5"/>
  <c r="H4527" i="5" s="1"/>
  <c r="E4528" i="5"/>
  <c r="H4528" i="5" s="1"/>
  <c r="E4529" i="5"/>
  <c r="H4529" i="5" s="1"/>
  <c r="E4530" i="5"/>
  <c r="H4530" i="5" s="1"/>
  <c r="E4531" i="5"/>
  <c r="H4531" i="5" s="1"/>
  <c r="E4532" i="5"/>
  <c r="H4532" i="5" s="1"/>
  <c r="E4533" i="5"/>
  <c r="H4533" i="5" s="1"/>
  <c r="E4534" i="5"/>
  <c r="H4534" i="5" s="1"/>
  <c r="E4535" i="5"/>
  <c r="H4535" i="5" s="1"/>
  <c r="E4536" i="5"/>
  <c r="H4536" i="5" s="1"/>
  <c r="E4537" i="5"/>
  <c r="H4537" i="5" s="1"/>
  <c r="E4538" i="5"/>
  <c r="H4538" i="5" s="1"/>
  <c r="E4539" i="5"/>
  <c r="H4539" i="5" s="1"/>
  <c r="E4540" i="5"/>
  <c r="H4540" i="5" s="1"/>
  <c r="E4541" i="5"/>
  <c r="H4541" i="5" s="1"/>
  <c r="E4542" i="5"/>
  <c r="H4542" i="5" s="1"/>
  <c r="E4543" i="5"/>
  <c r="H4543" i="5" s="1"/>
  <c r="E4544" i="5"/>
  <c r="H4544" i="5" s="1"/>
  <c r="E4545" i="5"/>
  <c r="H4545" i="5" s="1"/>
  <c r="E4546" i="5"/>
  <c r="H4546" i="5" s="1"/>
  <c r="E4547" i="5"/>
  <c r="H4547" i="5" s="1"/>
  <c r="E4548" i="5"/>
  <c r="H4548" i="5" s="1"/>
  <c r="E4549" i="5"/>
  <c r="H4549" i="5" s="1"/>
  <c r="E4550" i="5"/>
  <c r="H4550" i="5" s="1"/>
  <c r="E4551" i="5"/>
  <c r="H4551" i="5" s="1"/>
  <c r="E4552" i="5"/>
  <c r="H4552" i="5" s="1"/>
  <c r="E4553" i="5"/>
  <c r="H4553" i="5" s="1"/>
  <c r="E4554" i="5"/>
  <c r="H4554" i="5" s="1"/>
  <c r="E4555" i="5"/>
  <c r="H4555" i="5" s="1"/>
  <c r="E4556" i="5"/>
  <c r="H4556" i="5" s="1"/>
  <c r="E4557" i="5"/>
  <c r="H4557" i="5" s="1"/>
  <c r="E4558" i="5"/>
  <c r="H4558" i="5" s="1"/>
  <c r="E4559" i="5"/>
  <c r="H4559" i="5" s="1"/>
  <c r="E4560" i="5"/>
  <c r="H4560" i="5" s="1"/>
  <c r="E4561" i="5"/>
  <c r="H4561" i="5" s="1"/>
  <c r="E4562" i="5"/>
  <c r="H4562" i="5" s="1"/>
  <c r="E4563" i="5"/>
  <c r="H4563" i="5" s="1"/>
  <c r="E4564" i="5"/>
  <c r="H4564" i="5" s="1"/>
  <c r="E4565" i="5"/>
  <c r="H4565" i="5" s="1"/>
  <c r="E4566" i="5"/>
  <c r="H4566" i="5" s="1"/>
  <c r="E4567" i="5"/>
  <c r="H4567" i="5" s="1"/>
  <c r="E4568" i="5"/>
  <c r="H4568" i="5" s="1"/>
  <c r="E4569" i="5"/>
  <c r="H4569" i="5" s="1"/>
  <c r="E4570" i="5"/>
  <c r="H4570" i="5" s="1"/>
  <c r="E4571" i="5"/>
  <c r="H4571" i="5" s="1"/>
  <c r="E4572" i="5"/>
  <c r="H4572" i="5" s="1"/>
  <c r="E4573" i="5"/>
  <c r="H4573" i="5" s="1"/>
  <c r="E4574" i="5"/>
  <c r="H4574" i="5" s="1"/>
  <c r="E4575" i="5"/>
  <c r="H4575" i="5" s="1"/>
  <c r="E4576" i="5"/>
  <c r="H4576" i="5" s="1"/>
  <c r="E4577" i="5"/>
  <c r="H4577" i="5" s="1"/>
  <c r="E4578" i="5"/>
  <c r="H4578" i="5" s="1"/>
  <c r="E4579" i="5"/>
  <c r="H4579" i="5" s="1"/>
  <c r="E4580" i="5"/>
  <c r="H4580" i="5" s="1"/>
  <c r="E4581" i="5"/>
  <c r="H4581" i="5" s="1"/>
  <c r="E4582" i="5"/>
  <c r="H4582" i="5" s="1"/>
  <c r="E4583" i="5"/>
  <c r="H4583" i="5" s="1"/>
  <c r="E4584" i="5"/>
  <c r="H4584" i="5" s="1"/>
  <c r="E4585" i="5"/>
  <c r="H4585" i="5" s="1"/>
  <c r="E4586" i="5"/>
  <c r="H4586" i="5" s="1"/>
  <c r="E4587" i="5"/>
  <c r="H4587" i="5" s="1"/>
  <c r="E4588" i="5"/>
  <c r="H4588" i="5" s="1"/>
  <c r="E4589" i="5"/>
  <c r="H4589" i="5" s="1"/>
  <c r="E4590" i="5"/>
  <c r="H4590" i="5" s="1"/>
  <c r="E4591" i="5"/>
  <c r="H4591" i="5" s="1"/>
  <c r="E4592" i="5"/>
  <c r="H4592" i="5" s="1"/>
  <c r="E4593" i="5"/>
  <c r="H4593" i="5" s="1"/>
  <c r="E4594" i="5"/>
  <c r="H4594" i="5" s="1"/>
  <c r="E4595" i="5"/>
  <c r="H4595" i="5" s="1"/>
  <c r="E4596" i="5"/>
  <c r="H4596" i="5" s="1"/>
  <c r="E4597" i="5"/>
  <c r="H4597" i="5" s="1"/>
  <c r="E4598" i="5"/>
  <c r="H4598" i="5" s="1"/>
  <c r="E4599" i="5"/>
  <c r="H4599" i="5" s="1"/>
  <c r="E4600" i="5"/>
  <c r="H4600" i="5" s="1"/>
  <c r="E4601" i="5"/>
  <c r="H4601" i="5" s="1"/>
  <c r="E4602" i="5"/>
  <c r="H4602" i="5" s="1"/>
  <c r="E4603" i="5"/>
  <c r="H4603" i="5" s="1"/>
  <c r="E4604" i="5"/>
  <c r="H4604" i="5" s="1"/>
  <c r="E4605" i="5"/>
  <c r="H4605" i="5" s="1"/>
  <c r="E4606" i="5"/>
  <c r="H4606" i="5" s="1"/>
  <c r="E4607" i="5"/>
  <c r="H4607" i="5" s="1"/>
  <c r="E4608" i="5"/>
  <c r="H4608" i="5" s="1"/>
  <c r="E4609" i="5"/>
  <c r="H4609" i="5" s="1"/>
  <c r="E4610" i="5"/>
  <c r="H4610" i="5" s="1"/>
  <c r="E4611" i="5"/>
  <c r="H4611" i="5" s="1"/>
  <c r="E4612" i="5"/>
  <c r="H4612" i="5" s="1"/>
  <c r="E4613" i="5"/>
  <c r="H4613" i="5" s="1"/>
  <c r="E4614" i="5"/>
  <c r="H4614" i="5" s="1"/>
  <c r="E4615" i="5"/>
  <c r="H4615" i="5" s="1"/>
  <c r="E4616" i="5"/>
  <c r="H4616" i="5" s="1"/>
  <c r="E4617" i="5"/>
  <c r="H4617" i="5" s="1"/>
  <c r="E4618" i="5"/>
  <c r="H4618" i="5" s="1"/>
  <c r="E4619" i="5"/>
  <c r="H4619" i="5" s="1"/>
  <c r="E4620" i="5"/>
  <c r="H4620" i="5" s="1"/>
  <c r="E4621" i="5"/>
  <c r="H4621" i="5" s="1"/>
  <c r="E4622" i="5"/>
  <c r="H4622" i="5" s="1"/>
  <c r="E4623" i="5"/>
  <c r="H4623" i="5" s="1"/>
  <c r="E4624" i="5"/>
  <c r="H4624" i="5" s="1"/>
  <c r="E4625" i="5"/>
  <c r="H4625" i="5" s="1"/>
  <c r="E4626" i="5"/>
  <c r="H4626" i="5" s="1"/>
  <c r="E4627" i="5"/>
  <c r="H4627" i="5" s="1"/>
  <c r="E4628" i="5"/>
  <c r="H4628" i="5" s="1"/>
  <c r="E4629" i="5"/>
  <c r="H4629" i="5" s="1"/>
  <c r="E4630" i="5"/>
  <c r="H4630" i="5" s="1"/>
  <c r="E4631" i="5"/>
  <c r="H4631" i="5" s="1"/>
  <c r="E4632" i="5"/>
  <c r="H4632" i="5" s="1"/>
  <c r="E4633" i="5"/>
  <c r="H4633" i="5" s="1"/>
  <c r="E4634" i="5"/>
  <c r="H4634" i="5" s="1"/>
  <c r="E4635" i="5"/>
  <c r="H4635" i="5" s="1"/>
  <c r="E4636" i="5"/>
  <c r="H4636" i="5" s="1"/>
  <c r="E4637" i="5"/>
  <c r="H4637" i="5" s="1"/>
  <c r="E4638" i="5"/>
  <c r="H4638" i="5" s="1"/>
  <c r="E4639" i="5"/>
  <c r="H4639" i="5" s="1"/>
  <c r="E4640" i="5"/>
  <c r="H4640" i="5" s="1"/>
  <c r="E4641" i="5"/>
  <c r="H4641" i="5" s="1"/>
  <c r="E4642" i="5"/>
  <c r="H4642" i="5" s="1"/>
  <c r="E4643" i="5"/>
  <c r="H4643" i="5" s="1"/>
  <c r="E4644" i="5"/>
  <c r="H4644" i="5" s="1"/>
  <c r="E4645" i="5"/>
  <c r="H4645" i="5" s="1"/>
  <c r="E4646" i="5"/>
  <c r="H4646" i="5" s="1"/>
  <c r="E4647" i="5"/>
  <c r="H4647" i="5" s="1"/>
  <c r="E4648" i="5"/>
  <c r="H4648" i="5" s="1"/>
  <c r="E4649" i="5"/>
  <c r="H4649" i="5" s="1"/>
  <c r="E4650" i="5"/>
  <c r="H4650" i="5" s="1"/>
  <c r="E4651" i="5"/>
  <c r="H4651" i="5" s="1"/>
  <c r="E4652" i="5"/>
  <c r="H4652" i="5" s="1"/>
  <c r="E4653" i="5"/>
  <c r="H4653" i="5" s="1"/>
  <c r="E4654" i="5"/>
  <c r="H4654" i="5" s="1"/>
  <c r="E4655" i="5"/>
  <c r="H4655" i="5" s="1"/>
  <c r="E4656" i="5"/>
  <c r="H4656" i="5" s="1"/>
  <c r="E4657" i="5"/>
  <c r="H4657" i="5" s="1"/>
  <c r="E4658" i="5"/>
  <c r="H4658" i="5" s="1"/>
  <c r="E4659" i="5"/>
  <c r="H4659" i="5" s="1"/>
  <c r="E4660" i="5"/>
  <c r="H4660" i="5" s="1"/>
  <c r="E4661" i="5"/>
  <c r="H4661" i="5" s="1"/>
  <c r="E4662" i="5"/>
  <c r="H4662" i="5" s="1"/>
  <c r="E4663" i="5"/>
  <c r="H4663" i="5" s="1"/>
  <c r="E4664" i="5"/>
  <c r="H4664" i="5" s="1"/>
  <c r="E4665" i="5"/>
  <c r="H4665" i="5" s="1"/>
  <c r="E4666" i="5"/>
  <c r="H4666" i="5" s="1"/>
  <c r="E4667" i="5"/>
  <c r="H4667" i="5" s="1"/>
  <c r="E4668" i="5"/>
  <c r="H4668" i="5" s="1"/>
  <c r="E4669" i="5"/>
  <c r="H4669" i="5" s="1"/>
  <c r="E4670" i="5"/>
  <c r="H4670" i="5" s="1"/>
  <c r="E4671" i="5"/>
  <c r="H4671" i="5" s="1"/>
  <c r="E4672" i="5"/>
  <c r="H4672" i="5" s="1"/>
  <c r="E4673" i="5"/>
  <c r="H4673" i="5" s="1"/>
  <c r="E4674" i="5"/>
  <c r="H4674" i="5" s="1"/>
  <c r="E4675" i="5"/>
  <c r="H4675" i="5" s="1"/>
  <c r="E4676" i="5"/>
  <c r="H4676" i="5" s="1"/>
  <c r="E4677" i="5"/>
  <c r="H4677" i="5" s="1"/>
  <c r="E4678" i="5"/>
  <c r="H4678" i="5" s="1"/>
  <c r="E4679" i="5"/>
  <c r="H4679" i="5" s="1"/>
  <c r="E4680" i="5"/>
  <c r="H4680" i="5" s="1"/>
  <c r="E4681" i="5"/>
  <c r="H4681" i="5" s="1"/>
  <c r="E4682" i="5"/>
  <c r="H4682" i="5" s="1"/>
  <c r="E4683" i="5"/>
  <c r="H4683" i="5" s="1"/>
  <c r="E4684" i="5"/>
  <c r="H4684" i="5" s="1"/>
  <c r="E4685" i="5"/>
  <c r="H4685" i="5" s="1"/>
  <c r="E4686" i="5"/>
  <c r="H4686" i="5" s="1"/>
  <c r="E4687" i="5"/>
  <c r="H4687" i="5" s="1"/>
  <c r="E4688" i="5"/>
  <c r="H4688" i="5" s="1"/>
  <c r="E4689" i="5"/>
  <c r="H4689" i="5" s="1"/>
  <c r="E4690" i="5"/>
  <c r="H4690" i="5" s="1"/>
  <c r="E4691" i="5"/>
  <c r="H4691" i="5" s="1"/>
  <c r="E4692" i="5"/>
  <c r="H4692" i="5" s="1"/>
  <c r="E4693" i="5"/>
  <c r="H4693" i="5" s="1"/>
  <c r="E4694" i="5"/>
  <c r="H4694" i="5" s="1"/>
  <c r="E4695" i="5"/>
  <c r="H4695" i="5" s="1"/>
  <c r="E4696" i="5"/>
  <c r="H4696" i="5" s="1"/>
  <c r="E4697" i="5"/>
  <c r="H4697" i="5" s="1"/>
  <c r="E4698" i="5"/>
  <c r="H4698" i="5" s="1"/>
  <c r="E4699" i="5"/>
  <c r="H4699" i="5" s="1"/>
  <c r="E4700" i="5"/>
  <c r="H4700" i="5" s="1"/>
  <c r="E4701" i="5"/>
  <c r="H4701" i="5" s="1"/>
  <c r="E4702" i="5"/>
  <c r="H4702" i="5" s="1"/>
  <c r="E4703" i="5"/>
  <c r="H4703" i="5" s="1"/>
  <c r="E4704" i="5"/>
  <c r="H4704" i="5" s="1"/>
  <c r="E4705" i="5"/>
  <c r="H4705" i="5" s="1"/>
  <c r="E4706" i="5"/>
  <c r="H4706" i="5" s="1"/>
  <c r="E4707" i="5"/>
  <c r="H4707" i="5" s="1"/>
  <c r="E4708" i="5"/>
  <c r="H4708" i="5" s="1"/>
  <c r="E4709" i="5"/>
  <c r="H4709" i="5" s="1"/>
  <c r="E4710" i="5"/>
  <c r="H4710" i="5" s="1"/>
  <c r="E4711" i="5"/>
  <c r="H4711" i="5" s="1"/>
  <c r="E4712" i="5"/>
  <c r="H4712" i="5" s="1"/>
  <c r="E4713" i="5"/>
  <c r="H4713" i="5" s="1"/>
  <c r="E4714" i="5"/>
  <c r="H4714" i="5" s="1"/>
  <c r="E4715" i="5"/>
  <c r="H4715" i="5" s="1"/>
  <c r="E4716" i="5"/>
  <c r="H4716" i="5" s="1"/>
  <c r="E4717" i="5"/>
  <c r="H4717" i="5" s="1"/>
  <c r="E4718" i="5"/>
  <c r="H4718" i="5" s="1"/>
  <c r="E4719" i="5"/>
  <c r="H4719" i="5" s="1"/>
  <c r="E4720" i="5"/>
  <c r="H4720" i="5" s="1"/>
  <c r="E4721" i="5"/>
  <c r="H4721" i="5" s="1"/>
  <c r="E4722" i="5"/>
  <c r="H4722" i="5" s="1"/>
  <c r="E4723" i="5"/>
  <c r="H4723" i="5" s="1"/>
  <c r="E4724" i="5"/>
  <c r="H4724" i="5" s="1"/>
  <c r="E4725" i="5"/>
  <c r="H4725" i="5" s="1"/>
  <c r="E4726" i="5"/>
  <c r="H4726" i="5" s="1"/>
  <c r="E4727" i="5"/>
  <c r="H4727" i="5" s="1"/>
  <c r="E4728" i="5"/>
  <c r="H4728" i="5" s="1"/>
  <c r="E4729" i="5"/>
  <c r="H4729" i="5" s="1"/>
  <c r="E4730" i="5"/>
  <c r="H4730" i="5" s="1"/>
  <c r="E4731" i="5"/>
  <c r="H4731" i="5" s="1"/>
  <c r="E4732" i="5"/>
  <c r="H4732" i="5" s="1"/>
  <c r="E4733" i="5"/>
  <c r="H4733" i="5" s="1"/>
  <c r="E4734" i="5"/>
  <c r="H4734" i="5" s="1"/>
  <c r="E4735" i="5"/>
  <c r="H4735" i="5" s="1"/>
  <c r="E4736" i="5"/>
  <c r="H4736" i="5" s="1"/>
  <c r="E4737" i="5"/>
  <c r="H4737" i="5" s="1"/>
  <c r="E4738" i="5"/>
  <c r="H4738" i="5" s="1"/>
  <c r="E4739" i="5"/>
  <c r="H4739" i="5" s="1"/>
  <c r="E4740" i="5"/>
  <c r="H4740" i="5" s="1"/>
  <c r="E4741" i="5"/>
  <c r="H4741" i="5" s="1"/>
  <c r="E4742" i="5"/>
  <c r="H4742" i="5" s="1"/>
  <c r="E4743" i="5"/>
  <c r="H4743" i="5" s="1"/>
  <c r="E4744" i="5"/>
  <c r="H4744" i="5" s="1"/>
  <c r="E4745" i="5"/>
  <c r="H4745" i="5" s="1"/>
  <c r="E4746" i="5"/>
  <c r="H4746" i="5" s="1"/>
  <c r="E4747" i="5"/>
  <c r="H4747" i="5" s="1"/>
  <c r="E4748" i="5"/>
  <c r="H4748" i="5" s="1"/>
  <c r="E4749" i="5"/>
  <c r="H4749" i="5" s="1"/>
  <c r="E4750" i="5"/>
  <c r="H4750" i="5" s="1"/>
  <c r="E4751" i="5"/>
  <c r="H4751" i="5" s="1"/>
  <c r="E4752" i="5"/>
  <c r="H4752" i="5" s="1"/>
  <c r="E4753" i="5"/>
  <c r="H4753" i="5" s="1"/>
  <c r="E4754" i="5"/>
  <c r="H4754" i="5" s="1"/>
  <c r="E4755" i="5"/>
  <c r="H4755" i="5" s="1"/>
  <c r="E4756" i="5"/>
  <c r="H4756" i="5" s="1"/>
  <c r="E4757" i="5"/>
  <c r="H4757" i="5" s="1"/>
  <c r="E4758" i="5"/>
  <c r="H4758" i="5" s="1"/>
  <c r="E4759" i="5"/>
  <c r="H4759" i="5" s="1"/>
  <c r="E4760" i="5"/>
  <c r="H4760" i="5" s="1"/>
  <c r="E4761" i="5"/>
  <c r="H4761" i="5" s="1"/>
  <c r="E4762" i="5"/>
  <c r="H4762" i="5" s="1"/>
  <c r="E4763" i="5"/>
  <c r="H4763" i="5" s="1"/>
  <c r="E4764" i="5"/>
  <c r="H4764" i="5" s="1"/>
  <c r="E4765" i="5"/>
  <c r="H4765" i="5" s="1"/>
  <c r="E4766" i="5"/>
  <c r="H4766" i="5" s="1"/>
  <c r="E4767" i="5"/>
  <c r="H4767" i="5" s="1"/>
  <c r="E4768" i="5"/>
  <c r="H4768" i="5" s="1"/>
  <c r="E4769" i="5"/>
  <c r="H4769" i="5" s="1"/>
  <c r="E4770" i="5"/>
  <c r="H4770" i="5" s="1"/>
  <c r="E4771" i="5"/>
  <c r="H4771" i="5" s="1"/>
  <c r="E4772" i="5"/>
  <c r="H4772" i="5" s="1"/>
  <c r="E4773" i="5"/>
  <c r="H4773" i="5" s="1"/>
  <c r="E4774" i="5"/>
  <c r="H4774" i="5" s="1"/>
  <c r="E4775" i="5"/>
  <c r="H4775" i="5" s="1"/>
  <c r="E4776" i="5"/>
  <c r="H4776" i="5" s="1"/>
  <c r="E4777" i="5"/>
  <c r="H4777" i="5" s="1"/>
  <c r="E4778" i="5"/>
  <c r="H4778" i="5" s="1"/>
  <c r="E4779" i="5"/>
  <c r="H4779" i="5" s="1"/>
  <c r="E4780" i="5"/>
  <c r="H4780" i="5" s="1"/>
  <c r="E4781" i="5"/>
  <c r="H4781" i="5" s="1"/>
  <c r="E4782" i="5"/>
  <c r="H4782" i="5" s="1"/>
  <c r="E4783" i="5"/>
  <c r="H4783" i="5" s="1"/>
  <c r="E4784" i="5"/>
  <c r="H4784" i="5" s="1"/>
  <c r="E4785" i="5"/>
  <c r="H4785" i="5" s="1"/>
  <c r="E4786" i="5"/>
  <c r="H4786" i="5" s="1"/>
  <c r="E4787" i="5"/>
  <c r="H4787" i="5" s="1"/>
  <c r="E4788" i="5"/>
  <c r="H4788" i="5" s="1"/>
  <c r="E4789" i="5"/>
  <c r="H4789" i="5" s="1"/>
  <c r="E4790" i="5"/>
  <c r="H4790" i="5" s="1"/>
  <c r="E4791" i="5"/>
  <c r="H4791" i="5" s="1"/>
  <c r="E4792" i="5"/>
  <c r="H4792" i="5" s="1"/>
  <c r="E4793" i="5"/>
  <c r="H4793" i="5" s="1"/>
  <c r="E4794" i="5"/>
  <c r="H4794" i="5" s="1"/>
  <c r="E4795" i="5"/>
  <c r="H4795" i="5" s="1"/>
  <c r="E4796" i="5"/>
  <c r="H4796" i="5" s="1"/>
  <c r="E4797" i="5"/>
  <c r="H4797" i="5" s="1"/>
  <c r="E4798" i="5"/>
  <c r="H4798" i="5" s="1"/>
  <c r="E4799" i="5"/>
  <c r="H4799" i="5" s="1"/>
  <c r="E4800" i="5"/>
  <c r="H4800" i="5" s="1"/>
  <c r="E4801" i="5"/>
  <c r="H4801" i="5" s="1"/>
  <c r="E4802" i="5"/>
  <c r="H4802" i="5" s="1"/>
  <c r="E4803" i="5"/>
  <c r="H4803" i="5" s="1"/>
  <c r="E4804" i="5"/>
  <c r="H4804" i="5" s="1"/>
  <c r="E4805" i="5"/>
  <c r="H4805" i="5" s="1"/>
  <c r="E4806" i="5"/>
  <c r="H4806" i="5" s="1"/>
  <c r="E4807" i="5"/>
  <c r="H4807" i="5" s="1"/>
  <c r="E4808" i="5"/>
  <c r="H4808" i="5" s="1"/>
  <c r="E4809" i="5"/>
  <c r="H4809" i="5" s="1"/>
  <c r="E4810" i="5"/>
  <c r="H4810" i="5" s="1"/>
  <c r="E4811" i="5"/>
  <c r="H4811" i="5" s="1"/>
  <c r="E4812" i="5"/>
  <c r="H4812" i="5" s="1"/>
  <c r="E4813" i="5"/>
  <c r="H4813" i="5" s="1"/>
  <c r="E4814" i="5"/>
  <c r="H4814" i="5" s="1"/>
  <c r="E4815" i="5"/>
  <c r="H4815" i="5" s="1"/>
  <c r="E4816" i="5"/>
  <c r="H4816" i="5" s="1"/>
  <c r="E4817" i="5"/>
  <c r="H4817" i="5" s="1"/>
  <c r="E4818" i="5"/>
  <c r="H4818" i="5" s="1"/>
  <c r="E4819" i="5"/>
  <c r="H4819" i="5" s="1"/>
  <c r="E4820" i="5"/>
  <c r="H4820" i="5" s="1"/>
  <c r="E4821" i="5"/>
  <c r="H4821" i="5" s="1"/>
  <c r="E4822" i="5"/>
  <c r="H4822" i="5" s="1"/>
  <c r="E4823" i="5"/>
  <c r="H4823" i="5" s="1"/>
  <c r="E4824" i="5"/>
  <c r="H4824" i="5" s="1"/>
  <c r="E4825" i="5"/>
  <c r="H4825" i="5" s="1"/>
  <c r="E4826" i="5"/>
  <c r="H4826" i="5" s="1"/>
  <c r="E4827" i="5"/>
  <c r="H4827" i="5" s="1"/>
  <c r="E4828" i="5"/>
  <c r="H4828" i="5" s="1"/>
  <c r="E4829" i="5"/>
  <c r="H4829" i="5" s="1"/>
  <c r="E4830" i="5"/>
  <c r="H4830" i="5" s="1"/>
  <c r="E4831" i="5"/>
  <c r="H4831" i="5" s="1"/>
  <c r="E4832" i="5"/>
  <c r="H4832" i="5" s="1"/>
  <c r="E4833" i="5"/>
  <c r="H4833" i="5" s="1"/>
  <c r="E4834" i="5"/>
  <c r="H4834" i="5" s="1"/>
  <c r="E4835" i="5"/>
  <c r="H4835" i="5" s="1"/>
  <c r="E4836" i="5"/>
  <c r="H4836" i="5" s="1"/>
  <c r="E4837" i="5"/>
  <c r="H4837" i="5" s="1"/>
  <c r="E4838" i="5"/>
  <c r="H4838" i="5" s="1"/>
  <c r="E4839" i="5"/>
  <c r="H4839" i="5" s="1"/>
  <c r="E4840" i="5"/>
  <c r="H4840" i="5" s="1"/>
  <c r="E4841" i="5"/>
  <c r="H4841" i="5" s="1"/>
  <c r="E4842" i="5"/>
  <c r="H4842" i="5" s="1"/>
  <c r="E4843" i="5"/>
  <c r="H4843" i="5" s="1"/>
  <c r="E4844" i="5"/>
  <c r="H4844" i="5" s="1"/>
  <c r="E4845" i="5"/>
  <c r="H4845" i="5" s="1"/>
  <c r="E4846" i="5"/>
  <c r="H4846" i="5" s="1"/>
  <c r="E4847" i="5"/>
  <c r="H4847" i="5" s="1"/>
  <c r="E4848" i="5"/>
  <c r="H4848" i="5" s="1"/>
  <c r="E4849" i="5"/>
  <c r="H4849" i="5" s="1"/>
  <c r="E4850" i="5"/>
  <c r="H4850" i="5" s="1"/>
  <c r="E4851" i="5"/>
  <c r="H4851" i="5" s="1"/>
  <c r="E4852" i="5"/>
  <c r="H4852" i="5" s="1"/>
  <c r="E4853" i="5"/>
  <c r="H4853" i="5" s="1"/>
  <c r="E4854" i="5"/>
  <c r="H4854" i="5" s="1"/>
  <c r="E4855" i="5"/>
  <c r="H4855" i="5" s="1"/>
  <c r="E4856" i="5"/>
  <c r="H4856" i="5" s="1"/>
  <c r="E4857" i="5"/>
  <c r="H4857" i="5" s="1"/>
  <c r="E4858" i="5"/>
  <c r="H4858" i="5" s="1"/>
  <c r="E4859" i="5"/>
  <c r="H4859" i="5" s="1"/>
  <c r="E4860" i="5"/>
  <c r="H4860" i="5" s="1"/>
  <c r="E4861" i="5"/>
  <c r="H4861" i="5" s="1"/>
  <c r="E4862" i="5"/>
  <c r="H4862" i="5" s="1"/>
  <c r="E4863" i="5"/>
  <c r="H4863" i="5" s="1"/>
  <c r="E4864" i="5"/>
  <c r="H4864" i="5" s="1"/>
  <c r="E4865" i="5"/>
  <c r="H4865" i="5" s="1"/>
  <c r="E4866" i="5"/>
  <c r="H4866" i="5" s="1"/>
  <c r="E4867" i="5"/>
  <c r="H4867" i="5" s="1"/>
  <c r="E4868" i="5"/>
  <c r="H4868" i="5" s="1"/>
  <c r="E4869" i="5"/>
  <c r="H4869" i="5" s="1"/>
  <c r="E4870" i="5"/>
  <c r="H4870" i="5" s="1"/>
  <c r="E4871" i="5"/>
  <c r="H4871" i="5" s="1"/>
  <c r="E4872" i="5"/>
  <c r="H4872" i="5" s="1"/>
  <c r="E4873" i="5"/>
  <c r="H4873" i="5" s="1"/>
  <c r="E4874" i="5"/>
  <c r="H4874" i="5" s="1"/>
  <c r="E4875" i="5"/>
  <c r="H4875" i="5" s="1"/>
  <c r="E4876" i="5"/>
  <c r="H4876" i="5" s="1"/>
  <c r="E4877" i="5"/>
  <c r="H4877" i="5" s="1"/>
  <c r="E4878" i="5"/>
  <c r="H4878" i="5" s="1"/>
  <c r="E4879" i="5"/>
  <c r="H4879" i="5" s="1"/>
  <c r="E4880" i="5"/>
  <c r="H4880" i="5" s="1"/>
  <c r="E4881" i="5"/>
  <c r="H4881" i="5" s="1"/>
  <c r="E4882" i="5"/>
  <c r="H4882" i="5" s="1"/>
  <c r="E4883" i="5"/>
  <c r="H4883" i="5" s="1"/>
  <c r="E4884" i="5"/>
  <c r="H4884" i="5" s="1"/>
  <c r="E4885" i="5"/>
  <c r="H4885" i="5" s="1"/>
  <c r="E4886" i="5"/>
  <c r="H4886" i="5" s="1"/>
  <c r="E4887" i="5"/>
  <c r="H4887" i="5" s="1"/>
  <c r="E4888" i="5"/>
  <c r="H4888" i="5" s="1"/>
  <c r="E4889" i="5"/>
  <c r="H4889" i="5" s="1"/>
  <c r="E4890" i="5"/>
  <c r="H4890" i="5" s="1"/>
  <c r="E4891" i="5"/>
  <c r="H4891" i="5" s="1"/>
  <c r="E4892" i="5"/>
  <c r="H4892" i="5" s="1"/>
  <c r="E4893" i="5"/>
  <c r="H4893" i="5" s="1"/>
  <c r="E4894" i="5"/>
  <c r="H4894" i="5" s="1"/>
  <c r="E4895" i="5"/>
  <c r="H4895" i="5" s="1"/>
  <c r="E4896" i="5"/>
  <c r="H4896" i="5" s="1"/>
  <c r="E4897" i="5"/>
  <c r="H4897" i="5" s="1"/>
  <c r="E4898" i="5"/>
  <c r="H4898" i="5" s="1"/>
  <c r="E4899" i="5"/>
  <c r="H4899" i="5" s="1"/>
  <c r="E4900" i="5"/>
  <c r="H4900" i="5" s="1"/>
  <c r="E4901" i="5"/>
  <c r="H4901" i="5" s="1"/>
  <c r="E4902" i="5"/>
  <c r="H4902" i="5" s="1"/>
  <c r="E4903" i="5"/>
  <c r="H4903" i="5" s="1"/>
  <c r="E4904" i="5"/>
  <c r="H4904" i="5" s="1"/>
  <c r="E4905" i="5"/>
  <c r="H4905" i="5" s="1"/>
  <c r="E4906" i="5"/>
  <c r="H4906" i="5" s="1"/>
  <c r="E4907" i="5"/>
  <c r="H4907" i="5" s="1"/>
  <c r="E4908" i="5"/>
  <c r="H4908" i="5" s="1"/>
  <c r="E4909" i="5"/>
  <c r="H4909" i="5" s="1"/>
  <c r="E4910" i="5"/>
  <c r="H4910" i="5" s="1"/>
  <c r="E4911" i="5"/>
  <c r="H4911" i="5" s="1"/>
  <c r="E4912" i="5"/>
  <c r="H4912" i="5" s="1"/>
  <c r="E4913" i="5"/>
  <c r="H4913" i="5" s="1"/>
  <c r="E4914" i="5"/>
  <c r="H4914" i="5" s="1"/>
  <c r="E4915" i="5"/>
  <c r="H4915" i="5" s="1"/>
  <c r="E4916" i="5"/>
  <c r="H4916" i="5" s="1"/>
  <c r="E4917" i="5"/>
  <c r="H4917" i="5" s="1"/>
  <c r="E4918" i="5"/>
  <c r="H4918" i="5" s="1"/>
  <c r="E4919" i="5"/>
  <c r="H4919" i="5" s="1"/>
  <c r="E4920" i="5"/>
  <c r="H4920" i="5" s="1"/>
  <c r="E4921" i="5"/>
  <c r="H4921" i="5" s="1"/>
  <c r="E4922" i="5"/>
  <c r="H4922" i="5" s="1"/>
  <c r="E4923" i="5"/>
  <c r="H4923" i="5" s="1"/>
  <c r="E4924" i="5"/>
  <c r="H4924" i="5" s="1"/>
  <c r="E4925" i="5"/>
  <c r="H4925" i="5" s="1"/>
  <c r="E4926" i="5"/>
  <c r="H4926" i="5" s="1"/>
  <c r="E4927" i="5"/>
  <c r="H4927" i="5" s="1"/>
  <c r="E4928" i="5"/>
  <c r="H4928" i="5" s="1"/>
  <c r="E4929" i="5"/>
  <c r="H4929" i="5" s="1"/>
  <c r="E4930" i="5"/>
  <c r="H4930" i="5" s="1"/>
  <c r="E4931" i="5"/>
  <c r="H4931" i="5" s="1"/>
  <c r="E4932" i="5"/>
  <c r="H4932" i="5" s="1"/>
  <c r="E4933" i="5"/>
  <c r="H4933" i="5" s="1"/>
  <c r="E4934" i="5"/>
  <c r="H4934" i="5" s="1"/>
  <c r="E4935" i="5"/>
  <c r="H4935" i="5" s="1"/>
  <c r="E4936" i="5"/>
  <c r="H4936" i="5" s="1"/>
  <c r="E4937" i="5"/>
  <c r="H4937" i="5" s="1"/>
  <c r="E4938" i="5"/>
  <c r="H4938" i="5" s="1"/>
  <c r="E4939" i="5"/>
  <c r="H4939" i="5" s="1"/>
  <c r="E4940" i="5"/>
  <c r="H4940" i="5" s="1"/>
  <c r="E4941" i="5"/>
  <c r="H4941" i="5" s="1"/>
  <c r="E4942" i="5"/>
  <c r="H4942" i="5" s="1"/>
  <c r="E4943" i="5"/>
  <c r="H4943" i="5" s="1"/>
  <c r="E4944" i="5"/>
  <c r="H4944" i="5" s="1"/>
  <c r="E4945" i="5"/>
  <c r="H4945" i="5" s="1"/>
  <c r="E4946" i="5"/>
  <c r="H4946" i="5" s="1"/>
  <c r="E4947" i="5"/>
  <c r="H4947" i="5" s="1"/>
  <c r="E4948" i="5"/>
  <c r="H4948" i="5" s="1"/>
  <c r="E4949" i="5"/>
  <c r="H4949" i="5" s="1"/>
  <c r="E4950" i="5"/>
  <c r="H4950" i="5" s="1"/>
  <c r="E4951" i="5"/>
  <c r="H4951" i="5" s="1"/>
  <c r="E4952" i="5"/>
  <c r="H4952" i="5" s="1"/>
  <c r="E4953" i="5"/>
  <c r="H4953" i="5" s="1"/>
  <c r="E4954" i="5"/>
  <c r="H4954" i="5" s="1"/>
  <c r="E4955" i="5"/>
  <c r="H4955" i="5" s="1"/>
  <c r="E4956" i="5"/>
  <c r="H4956" i="5" s="1"/>
  <c r="E4957" i="5"/>
  <c r="H4957" i="5" s="1"/>
  <c r="E4958" i="5"/>
  <c r="H4958" i="5" s="1"/>
  <c r="E4959" i="5"/>
  <c r="H4959" i="5" s="1"/>
  <c r="E4960" i="5"/>
  <c r="H4960" i="5" s="1"/>
  <c r="E4961" i="5"/>
  <c r="H4961" i="5" s="1"/>
  <c r="E4962" i="5"/>
  <c r="H4962" i="5" s="1"/>
  <c r="E4963" i="5"/>
  <c r="H4963" i="5" s="1"/>
  <c r="E4964" i="5"/>
  <c r="H4964" i="5" s="1"/>
  <c r="E4965" i="5"/>
  <c r="H4965" i="5" s="1"/>
  <c r="E4966" i="5"/>
  <c r="H4966" i="5" s="1"/>
  <c r="E4967" i="5"/>
  <c r="H4967" i="5" s="1"/>
  <c r="E4968" i="5"/>
  <c r="H4968" i="5" s="1"/>
  <c r="E4969" i="5"/>
  <c r="H4969" i="5" s="1"/>
  <c r="E4970" i="5"/>
  <c r="H4970" i="5" s="1"/>
  <c r="E4971" i="5"/>
  <c r="H4971" i="5" s="1"/>
  <c r="E4972" i="5"/>
  <c r="H4972" i="5" s="1"/>
  <c r="E4973" i="5"/>
  <c r="H4973" i="5" s="1"/>
  <c r="E4974" i="5"/>
  <c r="H4974" i="5" s="1"/>
  <c r="E4975" i="5"/>
  <c r="H4975" i="5" s="1"/>
  <c r="E4976" i="5"/>
  <c r="H4976" i="5" s="1"/>
  <c r="E4977" i="5"/>
  <c r="H4977" i="5" s="1"/>
  <c r="E4978" i="5"/>
  <c r="H4978" i="5" s="1"/>
  <c r="E4979" i="5"/>
  <c r="H4979" i="5" s="1"/>
  <c r="E4980" i="5"/>
  <c r="H4980" i="5" s="1"/>
  <c r="E4981" i="5"/>
  <c r="H4981" i="5" s="1"/>
  <c r="E4982" i="5"/>
  <c r="H4982" i="5" s="1"/>
  <c r="E4983" i="5"/>
  <c r="H4983" i="5" s="1"/>
  <c r="E4984" i="5"/>
  <c r="H4984" i="5" s="1"/>
  <c r="E4985" i="5"/>
  <c r="H4985" i="5" s="1"/>
  <c r="E4986" i="5"/>
  <c r="H4986" i="5" s="1"/>
  <c r="E4987" i="5"/>
  <c r="H4987" i="5" s="1"/>
  <c r="E4988" i="5"/>
  <c r="H4988" i="5" s="1"/>
  <c r="E4989" i="5"/>
  <c r="H4989" i="5" s="1"/>
  <c r="E4990" i="5"/>
  <c r="H4990" i="5" s="1"/>
  <c r="E4991" i="5"/>
  <c r="H4991" i="5" s="1"/>
  <c r="E4992" i="5"/>
  <c r="H4992" i="5" s="1"/>
  <c r="E4993" i="5"/>
  <c r="H4993" i="5" s="1"/>
  <c r="E4994" i="5"/>
  <c r="H4994" i="5" s="1"/>
  <c r="E4995" i="5"/>
  <c r="H4995" i="5" s="1"/>
  <c r="E4996" i="5"/>
  <c r="H4996" i="5" s="1"/>
  <c r="E4997" i="5"/>
  <c r="H4997" i="5" s="1"/>
  <c r="E4998" i="5"/>
  <c r="H4998" i="5" s="1"/>
  <c r="E4999" i="5"/>
  <c r="H4999" i="5" s="1"/>
  <c r="E5000" i="5"/>
  <c r="H5000" i="5" s="1"/>
  <c r="E5001" i="5"/>
  <c r="H5001" i="5" s="1"/>
  <c r="E5002" i="5"/>
  <c r="H5002" i="5" s="1"/>
  <c r="E5003" i="5"/>
  <c r="H5003" i="5" s="1"/>
  <c r="E5004" i="5"/>
  <c r="H5004" i="5" s="1"/>
  <c r="E5005" i="5"/>
  <c r="H5005" i="5" s="1"/>
  <c r="E5006" i="5"/>
  <c r="H5006" i="5" s="1"/>
  <c r="E5007" i="5"/>
  <c r="H5007" i="5" s="1"/>
  <c r="E5008" i="5"/>
  <c r="H5008" i="5" s="1"/>
  <c r="E5009" i="5"/>
  <c r="H5009" i="5" s="1"/>
  <c r="E5010" i="5"/>
  <c r="H5010" i="5" s="1"/>
  <c r="E5011" i="5"/>
  <c r="H5011" i="5" s="1"/>
  <c r="E5012" i="5"/>
  <c r="H5012" i="5" s="1"/>
  <c r="E5013" i="5"/>
  <c r="H5013" i="5" s="1"/>
  <c r="E5014" i="5"/>
  <c r="H5014" i="5" s="1"/>
  <c r="E5015" i="5"/>
  <c r="H5015" i="5" s="1"/>
  <c r="E5016" i="5"/>
  <c r="H5016" i="5" s="1"/>
  <c r="E5017" i="5"/>
  <c r="H5017" i="5" s="1"/>
  <c r="E5018" i="5"/>
  <c r="H5018" i="5" s="1"/>
  <c r="E5019" i="5"/>
  <c r="H5019" i="5" s="1"/>
  <c r="E5020" i="5"/>
  <c r="H5020" i="5" s="1"/>
  <c r="E5021" i="5"/>
  <c r="H5021" i="5" s="1"/>
  <c r="E5022" i="5"/>
  <c r="H5022" i="5" s="1"/>
  <c r="E5023" i="5"/>
  <c r="H5023" i="5" s="1"/>
  <c r="E5024" i="5"/>
  <c r="H5024" i="5" s="1"/>
  <c r="E5025" i="5"/>
  <c r="H5025" i="5" s="1"/>
  <c r="E5026" i="5"/>
  <c r="H5026" i="5" s="1"/>
  <c r="E5027" i="5"/>
  <c r="H5027" i="5" s="1"/>
  <c r="E5028" i="5"/>
  <c r="H5028" i="5" s="1"/>
  <c r="E5029" i="5"/>
  <c r="H5029" i="5" s="1"/>
  <c r="E5030" i="5"/>
  <c r="H5030" i="5" s="1"/>
  <c r="E5031" i="5"/>
  <c r="H5031" i="5" s="1"/>
  <c r="E5032" i="5"/>
  <c r="H5032" i="5" s="1"/>
  <c r="E5033" i="5"/>
  <c r="H5033" i="5" s="1"/>
  <c r="E5034" i="5"/>
  <c r="H5034" i="5" s="1"/>
  <c r="E5035" i="5"/>
  <c r="H5035" i="5" s="1"/>
  <c r="E5036" i="5"/>
  <c r="H5036" i="5" s="1"/>
  <c r="E5037" i="5"/>
  <c r="H5037" i="5" s="1"/>
  <c r="E5038" i="5"/>
  <c r="H5038" i="5" s="1"/>
  <c r="E5039" i="5"/>
  <c r="H5039" i="5" s="1"/>
  <c r="E5040" i="5"/>
  <c r="H5040" i="5" s="1"/>
  <c r="E5041" i="5"/>
  <c r="H5041" i="5" s="1"/>
  <c r="E5042" i="5"/>
  <c r="H5042" i="5" s="1"/>
  <c r="E5043" i="5"/>
  <c r="H5043" i="5" s="1"/>
  <c r="E5044" i="5"/>
  <c r="H5044" i="5" s="1"/>
  <c r="E5045" i="5"/>
  <c r="H5045" i="5" s="1"/>
  <c r="E5046" i="5"/>
  <c r="H5046" i="5" s="1"/>
  <c r="E5047" i="5"/>
  <c r="H5047" i="5" s="1"/>
  <c r="E5048" i="5"/>
  <c r="H5048" i="5" s="1"/>
  <c r="E5049" i="5"/>
  <c r="H5049" i="5" s="1"/>
  <c r="E5050" i="5"/>
  <c r="H5050" i="5" s="1"/>
  <c r="E5051" i="5"/>
  <c r="H5051" i="5" s="1"/>
  <c r="E5052" i="5"/>
  <c r="H5052" i="5" s="1"/>
  <c r="E5053" i="5"/>
  <c r="H5053" i="5" s="1"/>
  <c r="E5054" i="5"/>
  <c r="H5054" i="5" s="1"/>
  <c r="E5055" i="5"/>
  <c r="H5055" i="5" s="1"/>
  <c r="E5056" i="5"/>
  <c r="H5056" i="5" s="1"/>
  <c r="E5057" i="5"/>
  <c r="H5057" i="5" s="1"/>
  <c r="E5058" i="5"/>
  <c r="H5058" i="5" s="1"/>
  <c r="E5059" i="5"/>
  <c r="H5059" i="5" s="1"/>
  <c r="E5060" i="5"/>
  <c r="H5060" i="5" s="1"/>
  <c r="E5061" i="5"/>
  <c r="H5061" i="5" s="1"/>
  <c r="E5062" i="5"/>
  <c r="H5062" i="5" s="1"/>
  <c r="E5063" i="5"/>
  <c r="H5063" i="5" s="1"/>
  <c r="E5064" i="5"/>
  <c r="H5064" i="5" s="1"/>
  <c r="E5065" i="5"/>
  <c r="H5065" i="5" s="1"/>
  <c r="E5066" i="5"/>
  <c r="H5066" i="5" s="1"/>
  <c r="E5067" i="5"/>
  <c r="H5067" i="5" s="1"/>
  <c r="E5068" i="5"/>
  <c r="H5068" i="5" s="1"/>
  <c r="E5069" i="5"/>
  <c r="H5069" i="5" s="1"/>
  <c r="E5070" i="5"/>
  <c r="H5070" i="5" s="1"/>
  <c r="E5071" i="5"/>
  <c r="H5071" i="5" s="1"/>
  <c r="E5072" i="5"/>
  <c r="H5072" i="5" s="1"/>
  <c r="E5073" i="5"/>
  <c r="H5073" i="5" s="1"/>
  <c r="E5074" i="5"/>
  <c r="H5074" i="5" s="1"/>
  <c r="E5075" i="5"/>
  <c r="H5075" i="5" s="1"/>
  <c r="E5076" i="5"/>
  <c r="H5076" i="5" s="1"/>
  <c r="E5077" i="5"/>
  <c r="H5077" i="5" s="1"/>
  <c r="E5078" i="5"/>
  <c r="H5078" i="5" s="1"/>
  <c r="E5079" i="5"/>
  <c r="H5079" i="5" s="1"/>
  <c r="E5080" i="5"/>
  <c r="H5080" i="5" s="1"/>
  <c r="E5081" i="5"/>
  <c r="H5081" i="5" s="1"/>
  <c r="E5082" i="5"/>
  <c r="H5082" i="5" s="1"/>
  <c r="E5083" i="5"/>
  <c r="H5083" i="5" s="1"/>
  <c r="E5084" i="5"/>
  <c r="H5084" i="5" s="1"/>
  <c r="E5085" i="5"/>
  <c r="H5085" i="5" s="1"/>
  <c r="E5086" i="5"/>
  <c r="H5086" i="5" s="1"/>
  <c r="E5087" i="5"/>
  <c r="H5087" i="5" s="1"/>
  <c r="E5088" i="5"/>
  <c r="H5088" i="5" s="1"/>
  <c r="E5089" i="5"/>
  <c r="H5089" i="5" s="1"/>
  <c r="E5090" i="5"/>
  <c r="H5090" i="5" s="1"/>
  <c r="E5091" i="5"/>
  <c r="H5091" i="5" s="1"/>
  <c r="E5092" i="5"/>
  <c r="H5092" i="5" s="1"/>
  <c r="E5093" i="5"/>
  <c r="H5093" i="5" s="1"/>
  <c r="E5094" i="5"/>
  <c r="H5094" i="5" s="1"/>
  <c r="E5095" i="5"/>
  <c r="H5095" i="5" s="1"/>
  <c r="E5096" i="5"/>
  <c r="H5096" i="5" s="1"/>
  <c r="E5097" i="5"/>
  <c r="H5097" i="5" s="1"/>
  <c r="E5098" i="5"/>
  <c r="H5098" i="5" s="1"/>
  <c r="E5099" i="5"/>
  <c r="H5099" i="5" s="1"/>
  <c r="E5100" i="5"/>
  <c r="H5100" i="5" s="1"/>
  <c r="E5101" i="5"/>
  <c r="H5101" i="5" s="1"/>
  <c r="E5102" i="5"/>
  <c r="H5102" i="5" s="1"/>
  <c r="E5103" i="5"/>
  <c r="H5103" i="5" s="1"/>
  <c r="E5104" i="5"/>
  <c r="H5104" i="5" s="1"/>
  <c r="E5105" i="5"/>
  <c r="H5105" i="5" s="1"/>
  <c r="E5106" i="5"/>
  <c r="H5106" i="5" s="1"/>
  <c r="E5107" i="5"/>
  <c r="H5107" i="5" s="1"/>
  <c r="E5108" i="5"/>
  <c r="H5108" i="5" s="1"/>
  <c r="E5109" i="5"/>
  <c r="H5109" i="5" s="1"/>
  <c r="E5110" i="5"/>
  <c r="H5110" i="5" s="1"/>
  <c r="E5111" i="5"/>
  <c r="H5111" i="5" s="1"/>
  <c r="E5112" i="5"/>
  <c r="H5112" i="5" s="1"/>
  <c r="E5113" i="5"/>
  <c r="H5113" i="5" s="1"/>
  <c r="E5114" i="5"/>
  <c r="H5114" i="5" s="1"/>
  <c r="E5115" i="5"/>
  <c r="H5115" i="5" s="1"/>
  <c r="E5116" i="5"/>
  <c r="H5116" i="5" s="1"/>
  <c r="E5117" i="5"/>
  <c r="H5117" i="5" s="1"/>
  <c r="E5118" i="5"/>
  <c r="H5118" i="5" s="1"/>
  <c r="E5119" i="5"/>
  <c r="H5119" i="5" s="1"/>
  <c r="E5120" i="5"/>
  <c r="H5120" i="5" s="1"/>
  <c r="E5121" i="5"/>
  <c r="H5121" i="5" s="1"/>
  <c r="E5122" i="5"/>
  <c r="H5122" i="5" s="1"/>
  <c r="E5123" i="5"/>
  <c r="H5123" i="5" s="1"/>
  <c r="E5124" i="5"/>
  <c r="H5124" i="5" s="1"/>
  <c r="E5125" i="5"/>
  <c r="H5125" i="5" s="1"/>
  <c r="E5126" i="5"/>
  <c r="H5126" i="5" s="1"/>
  <c r="E5127" i="5"/>
  <c r="H5127" i="5" s="1"/>
  <c r="E5128" i="5"/>
  <c r="H5128" i="5" s="1"/>
  <c r="E5129" i="5"/>
  <c r="H5129" i="5" s="1"/>
  <c r="E5130" i="5"/>
  <c r="H5130" i="5" s="1"/>
  <c r="E5131" i="5"/>
  <c r="H5131" i="5" s="1"/>
  <c r="E5132" i="5"/>
  <c r="H5132" i="5" s="1"/>
  <c r="E5133" i="5"/>
  <c r="H5133" i="5" s="1"/>
  <c r="E5134" i="5"/>
  <c r="H5134" i="5" s="1"/>
  <c r="E5135" i="5"/>
  <c r="H5135" i="5" s="1"/>
  <c r="E5136" i="5"/>
  <c r="H5136" i="5" s="1"/>
  <c r="E5137" i="5"/>
  <c r="H5137" i="5" s="1"/>
  <c r="E5138" i="5"/>
  <c r="H5138" i="5" s="1"/>
  <c r="E5139" i="5"/>
  <c r="H5139" i="5" s="1"/>
  <c r="E5140" i="5"/>
  <c r="H5140" i="5" s="1"/>
  <c r="E5141" i="5"/>
  <c r="H5141" i="5" s="1"/>
  <c r="E5142" i="5"/>
  <c r="H5142" i="5" s="1"/>
  <c r="E5143" i="5"/>
  <c r="H5143" i="5" s="1"/>
  <c r="E5144" i="5"/>
  <c r="H5144" i="5" s="1"/>
  <c r="E5145" i="5"/>
  <c r="H5145" i="5" s="1"/>
  <c r="E5146" i="5"/>
  <c r="H5146" i="5" s="1"/>
  <c r="E5147" i="5"/>
  <c r="H5147" i="5" s="1"/>
  <c r="E5148" i="5"/>
  <c r="H5148" i="5" s="1"/>
  <c r="E5149" i="5"/>
  <c r="H5149" i="5" s="1"/>
  <c r="E5150" i="5"/>
  <c r="H5150" i="5" s="1"/>
  <c r="E5151" i="5"/>
  <c r="H5151" i="5" s="1"/>
  <c r="E5152" i="5"/>
  <c r="H5152" i="5" s="1"/>
  <c r="E5153" i="5"/>
  <c r="H5153" i="5" s="1"/>
  <c r="E5154" i="5"/>
  <c r="H5154" i="5" s="1"/>
  <c r="E5155" i="5"/>
  <c r="H5155" i="5" s="1"/>
  <c r="E5156" i="5"/>
  <c r="H5156" i="5" s="1"/>
  <c r="E5157" i="5"/>
  <c r="H5157" i="5" s="1"/>
  <c r="E5158" i="5"/>
  <c r="H5158" i="5" s="1"/>
  <c r="E5159" i="5"/>
  <c r="H5159" i="5" s="1"/>
  <c r="E5160" i="5"/>
  <c r="H5160" i="5" s="1"/>
  <c r="E5161" i="5"/>
  <c r="H5161" i="5" s="1"/>
  <c r="E5162" i="5"/>
  <c r="H5162" i="5" s="1"/>
  <c r="E5163" i="5"/>
  <c r="H5163" i="5" s="1"/>
  <c r="E5164" i="5"/>
  <c r="H5164" i="5" s="1"/>
  <c r="E5165" i="5"/>
  <c r="H5165" i="5" s="1"/>
  <c r="E5166" i="5"/>
  <c r="H5166" i="5" s="1"/>
  <c r="E5167" i="5"/>
  <c r="H5167" i="5" s="1"/>
  <c r="E5168" i="5"/>
  <c r="H5168" i="5" s="1"/>
  <c r="E5169" i="5"/>
  <c r="H5169" i="5" s="1"/>
  <c r="E5170" i="5"/>
  <c r="H5170" i="5" s="1"/>
  <c r="E5171" i="5"/>
  <c r="H5171" i="5" s="1"/>
  <c r="E5172" i="5"/>
  <c r="H5172" i="5" s="1"/>
  <c r="E5173" i="5"/>
  <c r="H5173" i="5" s="1"/>
  <c r="E5174" i="5"/>
  <c r="H5174" i="5" s="1"/>
  <c r="E5175" i="5"/>
  <c r="H5175" i="5" s="1"/>
  <c r="E5176" i="5"/>
  <c r="H5176" i="5" s="1"/>
  <c r="E5177" i="5"/>
  <c r="H5177" i="5" s="1"/>
  <c r="E5178" i="5"/>
  <c r="H5178" i="5" s="1"/>
  <c r="E5179" i="5"/>
  <c r="H5179" i="5" s="1"/>
  <c r="E5180" i="5"/>
  <c r="H5180" i="5" s="1"/>
  <c r="E5181" i="5"/>
  <c r="H5181" i="5" s="1"/>
  <c r="E5182" i="5"/>
  <c r="H5182" i="5" s="1"/>
  <c r="E5183" i="5"/>
  <c r="H5183" i="5" s="1"/>
  <c r="E5184" i="5"/>
  <c r="H5184" i="5" s="1"/>
  <c r="E5185" i="5"/>
  <c r="H5185" i="5" s="1"/>
  <c r="E5186" i="5"/>
  <c r="H5186" i="5" s="1"/>
  <c r="E5187" i="5"/>
  <c r="H5187" i="5" s="1"/>
  <c r="E5188" i="5"/>
  <c r="H5188" i="5" s="1"/>
  <c r="E5189" i="5"/>
  <c r="H5189" i="5" s="1"/>
  <c r="E5190" i="5"/>
  <c r="H5190" i="5" s="1"/>
  <c r="E5191" i="5"/>
  <c r="H5191" i="5" s="1"/>
  <c r="E5192" i="5"/>
  <c r="H5192" i="5" s="1"/>
  <c r="E5193" i="5"/>
  <c r="H5193" i="5" s="1"/>
  <c r="E5194" i="5"/>
  <c r="H5194" i="5" s="1"/>
  <c r="E5195" i="5"/>
  <c r="H5195" i="5" s="1"/>
  <c r="E5196" i="5"/>
  <c r="H5196" i="5" s="1"/>
  <c r="E5197" i="5"/>
  <c r="H5197" i="5" s="1"/>
  <c r="E5198" i="5"/>
  <c r="H5198" i="5" s="1"/>
  <c r="E5199" i="5"/>
  <c r="H5199" i="5" s="1"/>
  <c r="E5200" i="5"/>
  <c r="H5200" i="5" s="1"/>
  <c r="E5201" i="5"/>
  <c r="H5201" i="5" s="1"/>
  <c r="E5202" i="5"/>
  <c r="H5202" i="5" s="1"/>
  <c r="E5203" i="5"/>
  <c r="H5203" i="5" s="1"/>
  <c r="E5204" i="5"/>
  <c r="H5204" i="5" s="1"/>
  <c r="E5205" i="5"/>
  <c r="H5205" i="5" s="1"/>
  <c r="E5206" i="5"/>
  <c r="H5206" i="5" s="1"/>
  <c r="E5207" i="5"/>
  <c r="H5207" i="5" s="1"/>
  <c r="E5208" i="5"/>
  <c r="H5208" i="5" s="1"/>
  <c r="E5209" i="5"/>
  <c r="H5209" i="5" s="1"/>
  <c r="E5210" i="5"/>
  <c r="H5210" i="5" s="1"/>
  <c r="E5211" i="5"/>
  <c r="H5211" i="5" s="1"/>
  <c r="E5212" i="5"/>
  <c r="H5212" i="5" s="1"/>
  <c r="E5213" i="5"/>
  <c r="H5213" i="5" s="1"/>
  <c r="E5214" i="5"/>
  <c r="H5214" i="5" s="1"/>
  <c r="E5215" i="5"/>
  <c r="H5215" i="5" s="1"/>
  <c r="E5216" i="5"/>
  <c r="H5216" i="5" s="1"/>
  <c r="E5217" i="5"/>
  <c r="H5217" i="5" s="1"/>
  <c r="E5218" i="5"/>
  <c r="H5218" i="5" s="1"/>
  <c r="E5219" i="5"/>
  <c r="H5219" i="5" s="1"/>
  <c r="E5220" i="5"/>
  <c r="H5220" i="5" s="1"/>
  <c r="E5221" i="5"/>
  <c r="H5221" i="5" s="1"/>
  <c r="E5222" i="5"/>
  <c r="H5222" i="5" s="1"/>
  <c r="E5223" i="5"/>
  <c r="H5223" i="5" s="1"/>
  <c r="E5224" i="5"/>
  <c r="H5224" i="5" s="1"/>
  <c r="E5225" i="5"/>
  <c r="H5225" i="5" s="1"/>
  <c r="E5226" i="5"/>
  <c r="H5226" i="5" s="1"/>
  <c r="E5227" i="5"/>
  <c r="H5227" i="5" s="1"/>
  <c r="E5228" i="5"/>
  <c r="H5228" i="5" s="1"/>
  <c r="E5229" i="5"/>
  <c r="H5229" i="5" s="1"/>
  <c r="E5230" i="5"/>
  <c r="H5230" i="5" s="1"/>
  <c r="E5231" i="5"/>
  <c r="H5231" i="5" s="1"/>
  <c r="E5232" i="5"/>
  <c r="H5232" i="5" s="1"/>
  <c r="E5233" i="5"/>
  <c r="H5233" i="5" s="1"/>
  <c r="E5234" i="5"/>
  <c r="H5234" i="5" s="1"/>
  <c r="E5235" i="5"/>
  <c r="H5235" i="5" s="1"/>
  <c r="E5236" i="5"/>
  <c r="H5236" i="5" s="1"/>
  <c r="E5237" i="5"/>
  <c r="H5237" i="5" s="1"/>
  <c r="E5238" i="5"/>
  <c r="H5238" i="5" s="1"/>
  <c r="E5239" i="5"/>
  <c r="H5239" i="5" s="1"/>
  <c r="E5240" i="5"/>
  <c r="H5240" i="5" s="1"/>
  <c r="E5241" i="5"/>
  <c r="H5241" i="5" s="1"/>
  <c r="E5242" i="5"/>
  <c r="H5242" i="5" s="1"/>
  <c r="E5243" i="5"/>
  <c r="H5243" i="5" s="1"/>
  <c r="E5244" i="5"/>
  <c r="H5244" i="5" s="1"/>
  <c r="E5245" i="5"/>
  <c r="H5245" i="5" s="1"/>
  <c r="E5246" i="5"/>
  <c r="H5246" i="5" s="1"/>
  <c r="E5247" i="5"/>
  <c r="H5247" i="5" s="1"/>
  <c r="E5248" i="5"/>
  <c r="H5248" i="5" s="1"/>
  <c r="E5249" i="5"/>
  <c r="H5249" i="5" s="1"/>
  <c r="E5250" i="5"/>
  <c r="H5250" i="5" s="1"/>
  <c r="E5251" i="5"/>
  <c r="H5251" i="5" s="1"/>
  <c r="E5252" i="5"/>
  <c r="H5252" i="5" s="1"/>
  <c r="E5253" i="5"/>
  <c r="H5253" i="5" s="1"/>
  <c r="E5254" i="5"/>
  <c r="H5254" i="5" s="1"/>
  <c r="E5255" i="5"/>
  <c r="H5255" i="5" s="1"/>
  <c r="E5256" i="5"/>
  <c r="H5256" i="5" s="1"/>
  <c r="E5257" i="5"/>
  <c r="H5257" i="5" s="1"/>
  <c r="E5258" i="5"/>
  <c r="H5258" i="5" s="1"/>
  <c r="E5259" i="5"/>
  <c r="H5259" i="5" s="1"/>
  <c r="E5260" i="5"/>
  <c r="H5260" i="5" s="1"/>
  <c r="E5261" i="5"/>
  <c r="H5261" i="5" s="1"/>
  <c r="E5262" i="5"/>
  <c r="H5262" i="5" s="1"/>
  <c r="E5263" i="5"/>
  <c r="H5263" i="5" s="1"/>
  <c r="E5264" i="5"/>
  <c r="H5264" i="5" s="1"/>
  <c r="E5265" i="5"/>
  <c r="H5265" i="5" s="1"/>
  <c r="E5266" i="5"/>
  <c r="H5266" i="5" s="1"/>
  <c r="E5267" i="5"/>
  <c r="H5267" i="5" s="1"/>
  <c r="E5268" i="5"/>
  <c r="H5268" i="5" s="1"/>
  <c r="E5269" i="5"/>
  <c r="H5269" i="5" s="1"/>
  <c r="E5270" i="5"/>
  <c r="H5270" i="5" s="1"/>
  <c r="E5271" i="5"/>
  <c r="H5271" i="5" s="1"/>
  <c r="E5272" i="5"/>
  <c r="H5272" i="5" s="1"/>
  <c r="E5273" i="5"/>
  <c r="H5273" i="5" s="1"/>
  <c r="E5274" i="5"/>
  <c r="H5274" i="5" s="1"/>
  <c r="E5275" i="5"/>
  <c r="H5275" i="5" s="1"/>
  <c r="E5276" i="5"/>
  <c r="H5276" i="5" s="1"/>
  <c r="E5277" i="5"/>
  <c r="H5277" i="5" s="1"/>
  <c r="E5278" i="5"/>
  <c r="H5278" i="5" s="1"/>
  <c r="E5279" i="5"/>
  <c r="H5279" i="5" s="1"/>
  <c r="E5280" i="5"/>
  <c r="H5280" i="5" s="1"/>
  <c r="E5281" i="5"/>
  <c r="H5281" i="5" s="1"/>
  <c r="E5282" i="5"/>
  <c r="H5282" i="5" s="1"/>
  <c r="E5283" i="5"/>
  <c r="H5283" i="5" s="1"/>
  <c r="E5284" i="5"/>
  <c r="H5284" i="5" s="1"/>
  <c r="E5285" i="5"/>
  <c r="H5285" i="5" s="1"/>
  <c r="E5286" i="5"/>
  <c r="H5286" i="5" s="1"/>
  <c r="E5287" i="5"/>
  <c r="H5287" i="5" s="1"/>
  <c r="E5288" i="5"/>
  <c r="H5288" i="5" s="1"/>
  <c r="E5289" i="5"/>
  <c r="H5289" i="5" s="1"/>
  <c r="E5290" i="5"/>
  <c r="H5290" i="5" s="1"/>
  <c r="E5291" i="5"/>
  <c r="H5291" i="5" s="1"/>
  <c r="E5292" i="5"/>
  <c r="H5292" i="5" s="1"/>
  <c r="E5293" i="5"/>
  <c r="H5293" i="5" s="1"/>
  <c r="E5294" i="5"/>
  <c r="H5294" i="5" s="1"/>
  <c r="E5295" i="5"/>
  <c r="H5295" i="5" s="1"/>
  <c r="E5296" i="5"/>
  <c r="H5296" i="5" s="1"/>
  <c r="E5297" i="5"/>
  <c r="H5297" i="5" s="1"/>
  <c r="E5298" i="5"/>
  <c r="H5298" i="5" s="1"/>
  <c r="E5299" i="5"/>
  <c r="H5299" i="5" s="1"/>
  <c r="E5300" i="5"/>
  <c r="H5300" i="5" s="1"/>
  <c r="E5301" i="5"/>
  <c r="H5301" i="5" s="1"/>
  <c r="E5302" i="5"/>
  <c r="H5302" i="5" s="1"/>
  <c r="E5303" i="5"/>
  <c r="H5303" i="5" s="1"/>
  <c r="E5304" i="5"/>
  <c r="H5304" i="5" s="1"/>
  <c r="E5305" i="5"/>
  <c r="H5305" i="5" s="1"/>
  <c r="E5306" i="5"/>
  <c r="H5306" i="5" s="1"/>
  <c r="E5307" i="5"/>
  <c r="H5307" i="5" s="1"/>
  <c r="E5308" i="5"/>
  <c r="H5308" i="5" s="1"/>
  <c r="E5309" i="5"/>
  <c r="H5309" i="5" s="1"/>
  <c r="E5310" i="5"/>
  <c r="H5310" i="5" s="1"/>
  <c r="E5311" i="5"/>
  <c r="H5311" i="5" s="1"/>
  <c r="E5312" i="5"/>
  <c r="H5312" i="5" s="1"/>
  <c r="E5313" i="5"/>
  <c r="H5313" i="5" s="1"/>
  <c r="E5314" i="5"/>
  <c r="H5314" i="5" s="1"/>
  <c r="E5315" i="5"/>
  <c r="H5315" i="5" s="1"/>
  <c r="E5316" i="5"/>
  <c r="H5316" i="5" s="1"/>
  <c r="E5317" i="5"/>
  <c r="H5317" i="5" s="1"/>
  <c r="E5318" i="5"/>
  <c r="H5318" i="5" s="1"/>
  <c r="E5319" i="5"/>
  <c r="H5319" i="5" s="1"/>
  <c r="E5320" i="5"/>
  <c r="H5320" i="5" s="1"/>
  <c r="E5321" i="5"/>
  <c r="H5321" i="5" s="1"/>
  <c r="E5322" i="5"/>
  <c r="H5322" i="5" s="1"/>
  <c r="E5323" i="5"/>
  <c r="H5323" i="5" s="1"/>
  <c r="E5324" i="5"/>
  <c r="H5324" i="5" s="1"/>
  <c r="E5325" i="5"/>
  <c r="H5325" i="5" s="1"/>
  <c r="E5326" i="5"/>
  <c r="H5326" i="5" s="1"/>
  <c r="E5327" i="5"/>
  <c r="H5327" i="5" s="1"/>
  <c r="E5328" i="5"/>
  <c r="H5328" i="5" s="1"/>
  <c r="E5329" i="5"/>
  <c r="H5329" i="5" s="1"/>
  <c r="E5330" i="5"/>
  <c r="H5330" i="5" s="1"/>
  <c r="E5331" i="5"/>
  <c r="H5331" i="5" s="1"/>
  <c r="E5332" i="5"/>
  <c r="H5332" i="5" s="1"/>
  <c r="E5333" i="5"/>
  <c r="H5333" i="5" s="1"/>
  <c r="E5334" i="5"/>
  <c r="H5334" i="5" s="1"/>
  <c r="E5335" i="5"/>
  <c r="H5335" i="5" s="1"/>
  <c r="E5336" i="5"/>
  <c r="H5336" i="5" s="1"/>
  <c r="E5337" i="5"/>
  <c r="H5337" i="5" s="1"/>
  <c r="E5338" i="5"/>
  <c r="H5338" i="5" s="1"/>
  <c r="E5339" i="5"/>
  <c r="H5339" i="5" s="1"/>
  <c r="E5340" i="5"/>
  <c r="H5340" i="5" s="1"/>
  <c r="E5341" i="5"/>
  <c r="H5341" i="5" s="1"/>
  <c r="E5342" i="5"/>
  <c r="H5342" i="5" s="1"/>
  <c r="E5343" i="5"/>
  <c r="H5343" i="5" s="1"/>
  <c r="E5344" i="5"/>
  <c r="H5344" i="5" s="1"/>
  <c r="E5345" i="5"/>
  <c r="H5345" i="5" s="1"/>
  <c r="E5346" i="5"/>
  <c r="H5346" i="5" s="1"/>
  <c r="E5347" i="5"/>
  <c r="H5347" i="5" s="1"/>
  <c r="E5348" i="5"/>
  <c r="H5348" i="5" s="1"/>
  <c r="E5349" i="5"/>
  <c r="H5349" i="5" s="1"/>
  <c r="E5350" i="5"/>
  <c r="H5350" i="5" s="1"/>
  <c r="E5351" i="5"/>
  <c r="H5351" i="5" s="1"/>
  <c r="E5352" i="5"/>
  <c r="H5352" i="5" s="1"/>
  <c r="E5353" i="5"/>
  <c r="H5353" i="5" s="1"/>
  <c r="E5354" i="5"/>
  <c r="H5354" i="5" s="1"/>
  <c r="E5355" i="5"/>
  <c r="H5355" i="5" s="1"/>
  <c r="E5356" i="5"/>
  <c r="H5356" i="5" s="1"/>
  <c r="E5357" i="5"/>
  <c r="H5357" i="5" s="1"/>
  <c r="E5358" i="5"/>
  <c r="H5358" i="5" s="1"/>
  <c r="E5359" i="5"/>
  <c r="H5359" i="5" s="1"/>
  <c r="E5360" i="5"/>
  <c r="H5360" i="5" s="1"/>
  <c r="E5361" i="5"/>
  <c r="H5361" i="5" s="1"/>
  <c r="E5362" i="5"/>
  <c r="H5362" i="5" s="1"/>
  <c r="E5363" i="5"/>
  <c r="H5363" i="5" s="1"/>
  <c r="E5364" i="5"/>
  <c r="H5364" i="5" s="1"/>
  <c r="E5365" i="5"/>
  <c r="H5365" i="5" s="1"/>
  <c r="E5366" i="5"/>
  <c r="H5366" i="5" s="1"/>
  <c r="E5367" i="5"/>
  <c r="H5367" i="5" s="1"/>
  <c r="E5368" i="5"/>
  <c r="H5368" i="5" s="1"/>
  <c r="E5369" i="5"/>
  <c r="H5369" i="5" s="1"/>
  <c r="E5370" i="5"/>
  <c r="H5370" i="5" s="1"/>
  <c r="E5371" i="5"/>
  <c r="H5371" i="5" s="1"/>
  <c r="E5372" i="5"/>
  <c r="H5372" i="5" s="1"/>
  <c r="E5373" i="5"/>
  <c r="H5373" i="5" s="1"/>
  <c r="E5374" i="5"/>
  <c r="H5374" i="5" s="1"/>
  <c r="E5375" i="5"/>
  <c r="H5375" i="5" s="1"/>
  <c r="E5376" i="5"/>
  <c r="H5376" i="5" s="1"/>
  <c r="E5377" i="5"/>
  <c r="H5377" i="5" s="1"/>
  <c r="E5378" i="5"/>
  <c r="H5378" i="5" s="1"/>
  <c r="E5379" i="5"/>
  <c r="H5379" i="5" s="1"/>
  <c r="E5380" i="5"/>
  <c r="H5380" i="5" s="1"/>
  <c r="E5381" i="5"/>
  <c r="H5381" i="5" s="1"/>
  <c r="E5382" i="5"/>
  <c r="H5382" i="5" s="1"/>
  <c r="E5383" i="5"/>
  <c r="H5383" i="5" s="1"/>
  <c r="E5384" i="5"/>
  <c r="H5384" i="5" s="1"/>
  <c r="E5385" i="5"/>
  <c r="H5385" i="5" s="1"/>
  <c r="E5386" i="5"/>
  <c r="H5386" i="5" s="1"/>
  <c r="E5387" i="5"/>
  <c r="H5387" i="5" s="1"/>
  <c r="E5388" i="5"/>
  <c r="H5388" i="5" s="1"/>
  <c r="E5389" i="5"/>
  <c r="H5389" i="5" s="1"/>
  <c r="E5390" i="5"/>
  <c r="H5390" i="5" s="1"/>
  <c r="E5391" i="5"/>
  <c r="H5391" i="5" s="1"/>
  <c r="E5392" i="5"/>
  <c r="H5392" i="5" s="1"/>
  <c r="E5393" i="5"/>
  <c r="H5393" i="5" s="1"/>
  <c r="E5394" i="5"/>
  <c r="H5394" i="5" s="1"/>
  <c r="E5395" i="5"/>
  <c r="H5395" i="5" s="1"/>
  <c r="E5396" i="5"/>
  <c r="H5396" i="5" s="1"/>
  <c r="E5397" i="5"/>
  <c r="H5397" i="5" s="1"/>
  <c r="E5398" i="5"/>
  <c r="H5398" i="5" s="1"/>
  <c r="E5399" i="5"/>
  <c r="H5399" i="5" s="1"/>
  <c r="E5400" i="5"/>
  <c r="H5400" i="5" s="1"/>
  <c r="E5401" i="5"/>
  <c r="H5401" i="5" s="1"/>
  <c r="E5402" i="5"/>
  <c r="H5402" i="5" s="1"/>
  <c r="E5403" i="5"/>
  <c r="H5403" i="5" s="1"/>
  <c r="E5404" i="5"/>
  <c r="H5404" i="5" s="1"/>
  <c r="E5405" i="5"/>
  <c r="H5405" i="5" s="1"/>
  <c r="E5406" i="5"/>
  <c r="H5406" i="5" s="1"/>
  <c r="E5407" i="5"/>
  <c r="H5407" i="5" s="1"/>
  <c r="E5408" i="5"/>
  <c r="H5408" i="5" s="1"/>
  <c r="E5409" i="5"/>
  <c r="H5409" i="5" s="1"/>
  <c r="E5410" i="5"/>
  <c r="H5410" i="5" s="1"/>
  <c r="E5411" i="5"/>
  <c r="H5411" i="5" s="1"/>
  <c r="E5412" i="5"/>
  <c r="H5412" i="5" s="1"/>
  <c r="E5413" i="5"/>
  <c r="H5413" i="5" s="1"/>
  <c r="E5414" i="5"/>
  <c r="H5414" i="5" s="1"/>
  <c r="E5415" i="5"/>
  <c r="H5415" i="5" s="1"/>
  <c r="E5416" i="5"/>
  <c r="H5416" i="5" s="1"/>
  <c r="E5417" i="5"/>
  <c r="H5417" i="5" s="1"/>
  <c r="E5418" i="5"/>
  <c r="H5418" i="5" s="1"/>
  <c r="E5419" i="5"/>
  <c r="H5419" i="5" s="1"/>
  <c r="E5420" i="5"/>
  <c r="H5420" i="5" s="1"/>
  <c r="E5421" i="5"/>
  <c r="H5421" i="5" s="1"/>
  <c r="E5422" i="5"/>
  <c r="H5422" i="5" s="1"/>
  <c r="E5423" i="5"/>
  <c r="H5423" i="5" s="1"/>
  <c r="E5424" i="5"/>
  <c r="H5424" i="5" s="1"/>
  <c r="E5425" i="5"/>
  <c r="H5425" i="5" s="1"/>
  <c r="E5426" i="5"/>
  <c r="H5426" i="5" s="1"/>
  <c r="E5427" i="5"/>
  <c r="H5427" i="5" s="1"/>
  <c r="E5428" i="5"/>
  <c r="H5428" i="5" s="1"/>
  <c r="E5429" i="5"/>
  <c r="H5429" i="5" s="1"/>
  <c r="E5430" i="5"/>
  <c r="H5430" i="5" s="1"/>
  <c r="E5431" i="5"/>
  <c r="H5431" i="5" s="1"/>
  <c r="E5432" i="5"/>
  <c r="H5432" i="5" s="1"/>
  <c r="E5433" i="5"/>
  <c r="H5433" i="5" s="1"/>
  <c r="E5434" i="5"/>
  <c r="H5434" i="5" s="1"/>
  <c r="E5435" i="5"/>
  <c r="H5435" i="5" s="1"/>
  <c r="E5436" i="5"/>
  <c r="H5436" i="5" s="1"/>
  <c r="E5437" i="5"/>
  <c r="H5437" i="5" s="1"/>
  <c r="E5438" i="5"/>
  <c r="H5438" i="5" s="1"/>
  <c r="E5439" i="5"/>
  <c r="H5439" i="5" s="1"/>
  <c r="E5440" i="5"/>
  <c r="H5440" i="5" s="1"/>
  <c r="E5441" i="5"/>
  <c r="H5441" i="5" s="1"/>
  <c r="E5442" i="5"/>
  <c r="H5442" i="5" s="1"/>
  <c r="E5443" i="5"/>
  <c r="H5443" i="5" s="1"/>
  <c r="E5444" i="5"/>
  <c r="H5444" i="5" s="1"/>
  <c r="E5445" i="5"/>
  <c r="H5445" i="5" s="1"/>
  <c r="E5446" i="5"/>
  <c r="H5446" i="5" s="1"/>
  <c r="E5447" i="5"/>
  <c r="H5447" i="5" s="1"/>
  <c r="E5448" i="5"/>
  <c r="H5448" i="5" s="1"/>
  <c r="E5449" i="5"/>
  <c r="H5449" i="5" s="1"/>
  <c r="E5450" i="5"/>
  <c r="H5450" i="5" s="1"/>
  <c r="E5451" i="5"/>
  <c r="H5451" i="5" s="1"/>
  <c r="E5452" i="5"/>
  <c r="H5452" i="5" s="1"/>
  <c r="E5453" i="5"/>
  <c r="H5453" i="5" s="1"/>
  <c r="E5454" i="5"/>
  <c r="H5454" i="5" s="1"/>
  <c r="E5455" i="5"/>
  <c r="H5455" i="5" s="1"/>
  <c r="E5456" i="5"/>
  <c r="H5456" i="5" s="1"/>
  <c r="E5457" i="5"/>
  <c r="H5457" i="5" s="1"/>
  <c r="E5458" i="5"/>
  <c r="H5458" i="5" s="1"/>
  <c r="E5459" i="5"/>
  <c r="H5459" i="5" s="1"/>
  <c r="E5460" i="5"/>
  <c r="H5460" i="5" s="1"/>
  <c r="E5461" i="5"/>
  <c r="H5461" i="5" s="1"/>
  <c r="E5462" i="5"/>
  <c r="H5462" i="5" s="1"/>
  <c r="E5463" i="5"/>
  <c r="H5463" i="5" s="1"/>
  <c r="E5464" i="5"/>
  <c r="H5464" i="5" s="1"/>
  <c r="E5465" i="5"/>
  <c r="H5465" i="5" s="1"/>
  <c r="E5466" i="5"/>
  <c r="H5466" i="5" s="1"/>
  <c r="E5467" i="5"/>
  <c r="H5467" i="5" s="1"/>
  <c r="E5468" i="5"/>
  <c r="H5468" i="5" s="1"/>
  <c r="E5469" i="5"/>
  <c r="H5469" i="5" s="1"/>
  <c r="E5470" i="5"/>
  <c r="H5470" i="5" s="1"/>
  <c r="E5471" i="5"/>
  <c r="H5471" i="5" s="1"/>
  <c r="E5472" i="5"/>
  <c r="H5472" i="5" s="1"/>
  <c r="E5473" i="5"/>
  <c r="H5473" i="5" s="1"/>
  <c r="E5474" i="5"/>
  <c r="H5474" i="5" s="1"/>
  <c r="E5475" i="5"/>
  <c r="H5475" i="5" s="1"/>
  <c r="E5476" i="5"/>
  <c r="H5476" i="5" s="1"/>
  <c r="E5477" i="5"/>
  <c r="H5477" i="5" s="1"/>
  <c r="E5478" i="5"/>
  <c r="H5478" i="5" s="1"/>
  <c r="E5479" i="5"/>
  <c r="H5479" i="5" s="1"/>
  <c r="E5480" i="5"/>
  <c r="H5480" i="5" s="1"/>
  <c r="E5481" i="5"/>
  <c r="H5481" i="5" s="1"/>
  <c r="E5482" i="5"/>
  <c r="H5482" i="5" s="1"/>
  <c r="E5483" i="5"/>
  <c r="H5483" i="5" s="1"/>
  <c r="E5484" i="5"/>
  <c r="H5484" i="5" s="1"/>
  <c r="E5485" i="5"/>
  <c r="H5485" i="5" s="1"/>
  <c r="E5486" i="5"/>
  <c r="H5486" i="5" s="1"/>
  <c r="E5487" i="5"/>
  <c r="H5487" i="5" s="1"/>
  <c r="E5488" i="5"/>
  <c r="H5488" i="5" s="1"/>
  <c r="E5489" i="5"/>
  <c r="H5489" i="5" s="1"/>
  <c r="E5490" i="5"/>
  <c r="H5490" i="5" s="1"/>
  <c r="E5491" i="5"/>
  <c r="H5491" i="5" s="1"/>
  <c r="E5492" i="5"/>
  <c r="H5492" i="5" s="1"/>
  <c r="E5493" i="5"/>
  <c r="H5493" i="5" s="1"/>
  <c r="E5494" i="5"/>
  <c r="H5494" i="5" s="1"/>
  <c r="E5495" i="5"/>
  <c r="H5495" i="5" s="1"/>
  <c r="E5496" i="5"/>
  <c r="H5496" i="5" s="1"/>
  <c r="E5497" i="5"/>
  <c r="H5497" i="5" s="1"/>
  <c r="E5498" i="5"/>
  <c r="H5498" i="5" s="1"/>
  <c r="E5499" i="5"/>
  <c r="H5499" i="5" s="1"/>
  <c r="E5500" i="5"/>
  <c r="H5500" i="5" s="1"/>
  <c r="E5501" i="5"/>
  <c r="H5501" i="5" s="1"/>
  <c r="E5502" i="5"/>
  <c r="H5502" i="5" s="1"/>
  <c r="E5503" i="5"/>
  <c r="H5503" i="5" s="1"/>
  <c r="E5504" i="5"/>
  <c r="H5504" i="5" s="1"/>
  <c r="E5505" i="5"/>
  <c r="H5505" i="5" s="1"/>
  <c r="E5506" i="5"/>
  <c r="H5506" i="5" s="1"/>
  <c r="E5507" i="5"/>
  <c r="H5507" i="5" s="1"/>
  <c r="E5508" i="5"/>
  <c r="H5508" i="5" s="1"/>
  <c r="E5509" i="5"/>
  <c r="H5509" i="5" s="1"/>
  <c r="E5510" i="5"/>
  <c r="H5510" i="5" s="1"/>
  <c r="E5511" i="5"/>
  <c r="H5511" i="5" s="1"/>
  <c r="E5512" i="5"/>
  <c r="H5512" i="5" s="1"/>
  <c r="E5513" i="5"/>
  <c r="H5513" i="5" s="1"/>
  <c r="E5514" i="5"/>
  <c r="H5514" i="5" s="1"/>
  <c r="E5515" i="5"/>
  <c r="H5515" i="5" s="1"/>
  <c r="E5516" i="5"/>
  <c r="H5516" i="5" s="1"/>
  <c r="E5517" i="5"/>
  <c r="H5517" i="5" s="1"/>
  <c r="E5518" i="5"/>
  <c r="H5518" i="5" s="1"/>
  <c r="E5519" i="5"/>
  <c r="H5519" i="5" s="1"/>
  <c r="E5520" i="5"/>
  <c r="H5520" i="5" s="1"/>
  <c r="E5521" i="5"/>
  <c r="H5521" i="5" s="1"/>
  <c r="E5522" i="5"/>
  <c r="H5522" i="5" s="1"/>
  <c r="E5523" i="5"/>
  <c r="H5523" i="5" s="1"/>
  <c r="E5524" i="5"/>
  <c r="H5524" i="5" s="1"/>
  <c r="E5525" i="5"/>
  <c r="H5525" i="5" s="1"/>
  <c r="E5526" i="5"/>
  <c r="H5526" i="5" s="1"/>
  <c r="E5527" i="5"/>
  <c r="H5527" i="5" s="1"/>
  <c r="E5528" i="5"/>
  <c r="H5528" i="5" s="1"/>
  <c r="E5529" i="5"/>
  <c r="H5529" i="5" s="1"/>
  <c r="E5530" i="5"/>
  <c r="H5530" i="5" s="1"/>
  <c r="E5531" i="5"/>
  <c r="H5531" i="5" s="1"/>
  <c r="E5532" i="5"/>
  <c r="H5532" i="5" s="1"/>
  <c r="E5533" i="5"/>
  <c r="H5533" i="5" s="1"/>
  <c r="E5534" i="5"/>
  <c r="H5534" i="5" s="1"/>
  <c r="E5535" i="5"/>
  <c r="H5535" i="5" s="1"/>
  <c r="E5536" i="5"/>
  <c r="H5536" i="5" s="1"/>
  <c r="E5537" i="5"/>
  <c r="H5537" i="5" s="1"/>
  <c r="E5538" i="5"/>
  <c r="H5538" i="5" s="1"/>
  <c r="E5539" i="5"/>
  <c r="H5539" i="5" s="1"/>
  <c r="E5540" i="5"/>
  <c r="H5540" i="5" s="1"/>
  <c r="E5541" i="5"/>
  <c r="H5541" i="5" s="1"/>
  <c r="E5542" i="5"/>
  <c r="H5542" i="5" s="1"/>
  <c r="E5543" i="5"/>
  <c r="H5543" i="5" s="1"/>
  <c r="E5544" i="5"/>
  <c r="H5544" i="5" s="1"/>
  <c r="E5545" i="5"/>
  <c r="H5545" i="5" s="1"/>
  <c r="E5546" i="5"/>
  <c r="H5546" i="5" s="1"/>
  <c r="E5547" i="5"/>
  <c r="H5547" i="5" s="1"/>
  <c r="E5548" i="5"/>
  <c r="H5548" i="5" s="1"/>
  <c r="E5549" i="5"/>
  <c r="H5549" i="5" s="1"/>
  <c r="E5550" i="5"/>
  <c r="H5550" i="5" s="1"/>
  <c r="E5551" i="5"/>
  <c r="H5551" i="5" s="1"/>
  <c r="E5552" i="5"/>
  <c r="H5552" i="5" s="1"/>
  <c r="E5553" i="5"/>
  <c r="H5553" i="5" s="1"/>
  <c r="E5554" i="5"/>
  <c r="H5554" i="5" s="1"/>
  <c r="E5555" i="5"/>
  <c r="H5555" i="5" s="1"/>
  <c r="E5556" i="5"/>
  <c r="H5556" i="5" s="1"/>
  <c r="E5557" i="5"/>
  <c r="H5557" i="5" s="1"/>
  <c r="E5558" i="5"/>
  <c r="H5558" i="5" s="1"/>
  <c r="E5559" i="5"/>
  <c r="H5559" i="5" s="1"/>
  <c r="E5560" i="5"/>
  <c r="H5560" i="5" s="1"/>
  <c r="E5561" i="5"/>
  <c r="H5561" i="5" s="1"/>
  <c r="E5562" i="5"/>
  <c r="H5562" i="5" s="1"/>
  <c r="E5563" i="5"/>
  <c r="H5563" i="5" s="1"/>
  <c r="E5564" i="5"/>
  <c r="H5564" i="5" s="1"/>
  <c r="E5565" i="5"/>
  <c r="H5565" i="5" s="1"/>
  <c r="E5566" i="5"/>
  <c r="H5566" i="5" s="1"/>
  <c r="E5567" i="5"/>
  <c r="H5567" i="5" s="1"/>
  <c r="E5568" i="5"/>
  <c r="H5568" i="5" s="1"/>
  <c r="E5569" i="5"/>
  <c r="H5569" i="5" s="1"/>
  <c r="E5570" i="5"/>
  <c r="H5570" i="5" s="1"/>
  <c r="E5571" i="5"/>
  <c r="H5571" i="5" s="1"/>
  <c r="E5572" i="5"/>
  <c r="H5572" i="5" s="1"/>
  <c r="E5573" i="5"/>
  <c r="H5573" i="5" s="1"/>
  <c r="E5574" i="5"/>
  <c r="H5574" i="5" s="1"/>
  <c r="E5575" i="5"/>
  <c r="H5575" i="5" s="1"/>
  <c r="E5576" i="5"/>
  <c r="H5576" i="5" s="1"/>
  <c r="E5577" i="5"/>
  <c r="H5577" i="5" s="1"/>
  <c r="E5578" i="5"/>
  <c r="H5578" i="5" s="1"/>
  <c r="E5579" i="5"/>
  <c r="H5579" i="5" s="1"/>
  <c r="E5580" i="5"/>
  <c r="H5580" i="5" s="1"/>
  <c r="E5581" i="5"/>
  <c r="H5581" i="5" s="1"/>
  <c r="E5582" i="5"/>
  <c r="H5582" i="5" s="1"/>
  <c r="E5583" i="5"/>
  <c r="H5583" i="5" s="1"/>
  <c r="E5584" i="5"/>
  <c r="H5584" i="5" s="1"/>
  <c r="E5585" i="5"/>
  <c r="H5585" i="5" s="1"/>
  <c r="E5586" i="5"/>
  <c r="H5586" i="5" s="1"/>
  <c r="E5587" i="5"/>
  <c r="H5587" i="5" s="1"/>
  <c r="E5588" i="5"/>
  <c r="H5588" i="5" s="1"/>
  <c r="E5589" i="5"/>
  <c r="H5589" i="5" s="1"/>
  <c r="E5590" i="5"/>
  <c r="H5590" i="5" s="1"/>
  <c r="E5591" i="5"/>
  <c r="H5591" i="5" s="1"/>
  <c r="E5592" i="5"/>
  <c r="H5592" i="5" s="1"/>
  <c r="E5593" i="5"/>
  <c r="H5593" i="5" s="1"/>
  <c r="E5594" i="5"/>
  <c r="H5594" i="5" s="1"/>
  <c r="E5595" i="5"/>
  <c r="H5595" i="5" s="1"/>
  <c r="E5596" i="5"/>
  <c r="H5596" i="5" s="1"/>
  <c r="E5597" i="5"/>
  <c r="H5597" i="5" s="1"/>
  <c r="E5598" i="5"/>
  <c r="H5598" i="5" s="1"/>
  <c r="E5599" i="5"/>
  <c r="H5599" i="5" s="1"/>
  <c r="E5600" i="5"/>
  <c r="H5600" i="5" s="1"/>
  <c r="E5601" i="5"/>
  <c r="H5601" i="5" s="1"/>
  <c r="E5602" i="5"/>
  <c r="H5602" i="5" s="1"/>
  <c r="E5603" i="5"/>
  <c r="H5603" i="5" s="1"/>
  <c r="E5604" i="5"/>
  <c r="H5604" i="5" s="1"/>
  <c r="E5605" i="5"/>
  <c r="H5605" i="5" s="1"/>
  <c r="E5606" i="5"/>
  <c r="H5606" i="5" s="1"/>
  <c r="E5607" i="5"/>
  <c r="H5607" i="5" s="1"/>
  <c r="E5608" i="5"/>
  <c r="H5608" i="5" s="1"/>
  <c r="E5609" i="5"/>
  <c r="H5609" i="5" s="1"/>
  <c r="E5610" i="5"/>
  <c r="H5610" i="5" s="1"/>
  <c r="E5611" i="5"/>
  <c r="H5611" i="5" s="1"/>
  <c r="E5612" i="5"/>
  <c r="H5612" i="5" s="1"/>
  <c r="E5613" i="5"/>
  <c r="H5613" i="5" s="1"/>
  <c r="E5614" i="5"/>
  <c r="H5614" i="5" s="1"/>
  <c r="E5615" i="5"/>
  <c r="H5615" i="5" s="1"/>
  <c r="E5616" i="5"/>
  <c r="H5616" i="5" s="1"/>
  <c r="E5617" i="5"/>
  <c r="H5617" i="5" s="1"/>
  <c r="E5618" i="5"/>
  <c r="H5618" i="5" s="1"/>
  <c r="E5619" i="5"/>
  <c r="H5619" i="5" s="1"/>
  <c r="E5620" i="5"/>
  <c r="H5620" i="5" s="1"/>
  <c r="E5621" i="5"/>
  <c r="H5621" i="5" s="1"/>
  <c r="E5622" i="5"/>
  <c r="H5622" i="5" s="1"/>
  <c r="E5623" i="5"/>
  <c r="H5623" i="5" s="1"/>
  <c r="E5624" i="5"/>
  <c r="H5624" i="5" s="1"/>
  <c r="E5625" i="5"/>
  <c r="H5625" i="5" s="1"/>
  <c r="E5626" i="5"/>
  <c r="H5626" i="5" s="1"/>
  <c r="E5627" i="5"/>
  <c r="H5627" i="5" s="1"/>
  <c r="E5628" i="5"/>
  <c r="H5628" i="5" s="1"/>
  <c r="E5629" i="5"/>
  <c r="H5629" i="5" s="1"/>
  <c r="E5630" i="5"/>
  <c r="H5630" i="5" s="1"/>
  <c r="E5631" i="5"/>
  <c r="H5631" i="5" s="1"/>
  <c r="E5632" i="5"/>
  <c r="H5632" i="5" s="1"/>
  <c r="E5633" i="5"/>
  <c r="H5633" i="5" s="1"/>
  <c r="E5634" i="5"/>
  <c r="H5634" i="5" s="1"/>
  <c r="E5635" i="5"/>
  <c r="H5635" i="5" s="1"/>
  <c r="E5636" i="5"/>
  <c r="H5636" i="5" s="1"/>
  <c r="E5637" i="5"/>
  <c r="H5637" i="5" s="1"/>
  <c r="E5638" i="5"/>
  <c r="H5638" i="5" s="1"/>
  <c r="E5639" i="5"/>
  <c r="H5639" i="5" s="1"/>
  <c r="E5640" i="5"/>
  <c r="H5640" i="5" s="1"/>
  <c r="E5641" i="5"/>
  <c r="H5641" i="5" s="1"/>
  <c r="E5642" i="5"/>
  <c r="H5642" i="5" s="1"/>
  <c r="E5643" i="5"/>
  <c r="H5643" i="5" s="1"/>
  <c r="E5644" i="5"/>
  <c r="H5644" i="5" s="1"/>
  <c r="E5645" i="5"/>
  <c r="H5645" i="5" s="1"/>
  <c r="E5646" i="5"/>
  <c r="H5646" i="5" s="1"/>
  <c r="E5647" i="5"/>
  <c r="H5647" i="5" s="1"/>
  <c r="E5648" i="5"/>
  <c r="H5648" i="5" s="1"/>
  <c r="E5649" i="5"/>
  <c r="H5649" i="5" s="1"/>
  <c r="E5650" i="5"/>
  <c r="H5650" i="5" s="1"/>
  <c r="E5651" i="5"/>
  <c r="H5651" i="5" s="1"/>
  <c r="E5652" i="5"/>
  <c r="H5652" i="5" s="1"/>
  <c r="E5653" i="5"/>
  <c r="H5653" i="5" s="1"/>
  <c r="E5654" i="5"/>
  <c r="H5654" i="5" s="1"/>
  <c r="E5655" i="5"/>
  <c r="H5655" i="5" s="1"/>
  <c r="E5656" i="5"/>
  <c r="H5656" i="5" s="1"/>
  <c r="E5657" i="5"/>
  <c r="H5657" i="5" s="1"/>
  <c r="E5658" i="5"/>
  <c r="H5658" i="5" s="1"/>
  <c r="E5659" i="5"/>
  <c r="H5659" i="5" s="1"/>
  <c r="E5660" i="5"/>
  <c r="H5660" i="5" s="1"/>
  <c r="E5661" i="5"/>
  <c r="H5661" i="5" s="1"/>
  <c r="E5662" i="5"/>
  <c r="H5662" i="5" s="1"/>
  <c r="E5663" i="5"/>
  <c r="H5663" i="5" s="1"/>
  <c r="E5664" i="5"/>
  <c r="H5664" i="5" s="1"/>
  <c r="E5665" i="5"/>
  <c r="H5665" i="5" s="1"/>
  <c r="E5666" i="5"/>
  <c r="H5666" i="5" s="1"/>
  <c r="E5667" i="5"/>
  <c r="H5667" i="5" s="1"/>
  <c r="E5668" i="5"/>
  <c r="H5668" i="5" s="1"/>
  <c r="E5669" i="5"/>
  <c r="H5669" i="5" s="1"/>
  <c r="E5670" i="5"/>
  <c r="H5670" i="5" s="1"/>
  <c r="E5671" i="5"/>
  <c r="H5671" i="5" s="1"/>
  <c r="E5672" i="5"/>
  <c r="H5672" i="5" s="1"/>
  <c r="E5673" i="5"/>
  <c r="H5673" i="5" s="1"/>
  <c r="E5674" i="5"/>
  <c r="H5674" i="5" s="1"/>
  <c r="E5675" i="5"/>
  <c r="H5675" i="5" s="1"/>
  <c r="E5676" i="5"/>
  <c r="H5676" i="5" s="1"/>
  <c r="E5677" i="5"/>
  <c r="H5677" i="5" s="1"/>
  <c r="E5678" i="5"/>
  <c r="H5678" i="5" s="1"/>
  <c r="E5679" i="5"/>
  <c r="H5679" i="5" s="1"/>
  <c r="E5680" i="5"/>
  <c r="H5680" i="5" s="1"/>
  <c r="E5681" i="5"/>
  <c r="H5681" i="5" s="1"/>
  <c r="E5682" i="5"/>
  <c r="H5682" i="5" s="1"/>
  <c r="E5683" i="5"/>
  <c r="H5683" i="5" s="1"/>
  <c r="E5684" i="5"/>
  <c r="H5684" i="5" s="1"/>
  <c r="E5685" i="5"/>
  <c r="H5685" i="5" s="1"/>
  <c r="E5686" i="5"/>
  <c r="H5686" i="5" s="1"/>
  <c r="E5687" i="5"/>
  <c r="H5687" i="5" s="1"/>
  <c r="E5688" i="5"/>
  <c r="H5688" i="5" s="1"/>
  <c r="E5689" i="5"/>
  <c r="H5689" i="5" s="1"/>
  <c r="E5690" i="5"/>
  <c r="H5690" i="5" s="1"/>
  <c r="E5691" i="5"/>
  <c r="H5691" i="5" s="1"/>
  <c r="E5692" i="5"/>
  <c r="H5692" i="5" s="1"/>
  <c r="E5693" i="5"/>
  <c r="H5693" i="5" s="1"/>
  <c r="E5694" i="5"/>
  <c r="H5694" i="5" s="1"/>
  <c r="E5695" i="5"/>
  <c r="H5695" i="5" s="1"/>
  <c r="E5696" i="5"/>
  <c r="H5696" i="5" s="1"/>
  <c r="E5697" i="5"/>
  <c r="H5697" i="5" s="1"/>
  <c r="E5698" i="5"/>
  <c r="H5698" i="5" s="1"/>
  <c r="E5699" i="5"/>
  <c r="H5699" i="5" s="1"/>
  <c r="E5700" i="5"/>
  <c r="H5700" i="5" s="1"/>
  <c r="E5701" i="5"/>
  <c r="H5701" i="5" s="1"/>
  <c r="E5702" i="5"/>
  <c r="H5702" i="5" s="1"/>
  <c r="E5703" i="5"/>
  <c r="H5703" i="5" s="1"/>
  <c r="E5704" i="5"/>
  <c r="H5704" i="5" s="1"/>
  <c r="E5705" i="5"/>
  <c r="H5705" i="5" s="1"/>
  <c r="E5706" i="5"/>
  <c r="H5706" i="5" s="1"/>
  <c r="E5707" i="5"/>
  <c r="H5707" i="5" s="1"/>
  <c r="E5708" i="5"/>
  <c r="H5708" i="5" s="1"/>
  <c r="E5709" i="5"/>
  <c r="H5709" i="5" s="1"/>
  <c r="E5710" i="5"/>
  <c r="H5710" i="5" s="1"/>
  <c r="E5711" i="5"/>
  <c r="H5711" i="5" s="1"/>
  <c r="E5712" i="5"/>
  <c r="H5712" i="5" s="1"/>
  <c r="E5713" i="5"/>
  <c r="H5713" i="5" s="1"/>
  <c r="E5714" i="5"/>
  <c r="H5714" i="5" s="1"/>
  <c r="E5715" i="5"/>
  <c r="H5715" i="5" s="1"/>
  <c r="E5716" i="5"/>
  <c r="H5716" i="5" s="1"/>
  <c r="E5717" i="5"/>
  <c r="H5717" i="5" s="1"/>
  <c r="E5718" i="5"/>
  <c r="H5718" i="5" s="1"/>
  <c r="E5719" i="5"/>
  <c r="H5719" i="5" s="1"/>
  <c r="E5720" i="5"/>
  <c r="H5720" i="5" s="1"/>
  <c r="E5721" i="5"/>
  <c r="H5721" i="5" s="1"/>
  <c r="E5722" i="5"/>
  <c r="H5722" i="5" s="1"/>
  <c r="E5723" i="5"/>
  <c r="H5723" i="5" s="1"/>
  <c r="E5724" i="5"/>
  <c r="H5724" i="5" s="1"/>
  <c r="E5725" i="5"/>
  <c r="H5725" i="5" s="1"/>
  <c r="E5726" i="5"/>
  <c r="H5726" i="5" s="1"/>
  <c r="E5727" i="5"/>
  <c r="H5727" i="5" s="1"/>
  <c r="E5728" i="5"/>
  <c r="H5728" i="5" s="1"/>
  <c r="E5729" i="5"/>
  <c r="H5729" i="5" s="1"/>
  <c r="E5730" i="5"/>
  <c r="H5730" i="5" s="1"/>
  <c r="E5731" i="5"/>
  <c r="H5731" i="5" s="1"/>
  <c r="E5732" i="5"/>
  <c r="H5732" i="5" s="1"/>
  <c r="E5733" i="5"/>
  <c r="H5733" i="5" s="1"/>
  <c r="E5734" i="5"/>
  <c r="H5734" i="5" s="1"/>
  <c r="E5735" i="5"/>
  <c r="H5735" i="5" s="1"/>
  <c r="E5736" i="5"/>
  <c r="H5736" i="5" s="1"/>
  <c r="E5737" i="5"/>
  <c r="H5737" i="5" s="1"/>
  <c r="E5738" i="5"/>
  <c r="H5738" i="5" s="1"/>
  <c r="E5739" i="5"/>
  <c r="H5739" i="5" s="1"/>
  <c r="E5740" i="5"/>
  <c r="H5740" i="5" s="1"/>
  <c r="E5741" i="5"/>
  <c r="H5741" i="5" s="1"/>
  <c r="E5742" i="5"/>
  <c r="H5742" i="5" s="1"/>
  <c r="E5743" i="5"/>
  <c r="H5743" i="5" s="1"/>
  <c r="E5744" i="5"/>
  <c r="H5744" i="5" s="1"/>
  <c r="E5745" i="5"/>
  <c r="H5745" i="5" s="1"/>
  <c r="E5746" i="5"/>
  <c r="H5746" i="5" s="1"/>
  <c r="E5747" i="5"/>
  <c r="H5747" i="5" s="1"/>
  <c r="E5748" i="5"/>
  <c r="H5748" i="5" s="1"/>
  <c r="E5749" i="5"/>
  <c r="H5749" i="5" s="1"/>
  <c r="E5750" i="5"/>
  <c r="H5750" i="5" s="1"/>
  <c r="E5751" i="5"/>
  <c r="H5751" i="5" s="1"/>
  <c r="E5752" i="5"/>
  <c r="H5752" i="5" s="1"/>
  <c r="E5753" i="5"/>
  <c r="H5753" i="5" s="1"/>
  <c r="E5754" i="5"/>
  <c r="H5754" i="5" s="1"/>
  <c r="E5755" i="5"/>
  <c r="H5755" i="5" s="1"/>
  <c r="E5756" i="5"/>
  <c r="H5756" i="5" s="1"/>
  <c r="E5757" i="5"/>
  <c r="H5757" i="5" s="1"/>
  <c r="E5758" i="5"/>
  <c r="H5758" i="5" s="1"/>
  <c r="E5759" i="5"/>
  <c r="H5759" i="5" s="1"/>
  <c r="E5760" i="5"/>
  <c r="H5760" i="5" s="1"/>
  <c r="E5761" i="5"/>
  <c r="H5761" i="5" s="1"/>
  <c r="E5762" i="5"/>
  <c r="H5762" i="5" s="1"/>
  <c r="E5763" i="5"/>
  <c r="H5763" i="5" s="1"/>
  <c r="E5764" i="5"/>
  <c r="H5764" i="5" s="1"/>
  <c r="E5765" i="5"/>
  <c r="H5765" i="5" s="1"/>
  <c r="E5766" i="5"/>
  <c r="H5766" i="5" s="1"/>
  <c r="E5767" i="5"/>
  <c r="H5767" i="5" s="1"/>
  <c r="E5768" i="5"/>
  <c r="H5768" i="5" s="1"/>
  <c r="E5769" i="5"/>
  <c r="H5769" i="5" s="1"/>
  <c r="E5770" i="5"/>
  <c r="H5770" i="5" s="1"/>
  <c r="E5771" i="5"/>
  <c r="H5771" i="5" s="1"/>
  <c r="E5772" i="5"/>
  <c r="H5772" i="5" s="1"/>
  <c r="E5773" i="5"/>
  <c r="H5773" i="5" s="1"/>
  <c r="E5774" i="5"/>
  <c r="H5774" i="5" s="1"/>
  <c r="E5775" i="5"/>
  <c r="H5775" i="5" s="1"/>
  <c r="E5776" i="5"/>
  <c r="H5776" i="5" s="1"/>
  <c r="E5777" i="5"/>
  <c r="H5777" i="5" s="1"/>
  <c r="E5778" i="5"/>
  <c r="H5778" i="5" s="1"/>
  <c r="E5779" i="5"/>
  <c r="H5779" i="5" s="1"/>
  <c r="E5780" i="5"/>
  <c r="H5780" i="5" s="1"/>
  <c r="E5781" i="5"/>
  <c r="H5781" i="5" s="1"/>
  <c r="E5782" i="5"/>
  <c r="H5782" i="5" s="1"/>
  <c r="E5783" i="5"/>
  <c r="H5783" i="5" s="1"/>
  <c r="E5784" i="5"/>
  <c r="H5784" i="5" s="1"/>
  <c r="E5785" i="5"/>
  <c r="H5785" i="5" s="1"/>
  <c r="E5786" i="5"/>
  <c r="H5786" i="5" s="1"/>
  <c r="E5787" i="5"/>
  <c r="H5787" i="5" s="1"/>
  <c r="E5788" i="5"/>
  <c r="H5788" i="5" s="1"/>
  <c r="E5789" i="5"/>
  <c r="H5789" i="5" s="1"/>
  <c r="E5790" i="5"/>
  <c r="H5790" i="5" s="1"/>
  <c r="E5791" i="5"/>
  <c r="H5791" i="5" s="1"/>
  <c r="E5792" i="5"/>
  <c r="H5792" i="5" s="1"/>
  <c r="E5793" i="5"/>
  <c r="H5793" i="5" s="1"/>
  <c r="E5794" i="5"/>
  <c r="H5794" i="5" s="1"/>
  <c r="E5795" i="5"/>
  <c r="H5795" i="5" s="1"/>
  <c r="E5796" i="5"/>
  <c r="H5796" i="5" s="1"/>
  <c r="E5797" i="5"/>
  <c r="H5797" i="5" s="1"/>
  <c r="E5798" i="5"/>
  <c r="H5798" i="5" s="1"/>
  <c r="E5799" i="5"/>
  <c r="H5799" i="5" s="1"/>
  <c r="E5800" i="5"/>
  <c r="H5800" i="5" s="1"/>
  <c r="E5801" i="5"/>
  <c r="H5801" i="5" s="1"/>
  <c r="E5802" i="5"/>
  <c r="H5802" i="5" s="1"/>
  <c r="E5803" i="5"/>
  <c r="H5803" i="5" s="1"/>
  <c r="E5804" i="5"/>
  <c r="H5804" i="5" s="1"/>
  <c r="E5805" i="5"/>
  <c r="H5805" i="5" s="1"/>
  <c r="E5806" i="5"/>
  <c r="H5806" i="5" s="1"/>
  <c r="E5807" i="5"/>
  <c r="H5807" i="5" s="1"/>
  <c r="E5808" i="5"/>
  <c r="H5808" i="5" s="1"/>
  <c r="E5809" i="5"/>
  <c r="H5809" i="5" s="1"/>
  <c r="E5810" i="5"/>
  <c r="H5810" i="5" s="1"/>
  <c r="E5811" i="5"/>
  <c r="H5811" i="5" s="1"/>
  <c r="E5812" i="5"/>
  <c r="H5812" i="5" s="1"/>
  <c r="E5813" i="5"/>
  <c r="H5813" i="5" s="1"/>
  <c r="E5814" i="5"/>
  <c r="H5814" i="5" s="1"/>
  <c r="E5815" i="5"/>
  <c r="H5815" i="5" s="1"/>
  <c r="E5816" i="5"/>
  <c r="H5816" i="5" s="1"/>
  <c r="E5817" i="5"/>
  <c r="H5817" i="5" s="1"/>
  <c r="E5818" i="5"/>
  <c r="H5818" i="5" s="1"/>
  <c r="E5819" i="5"/>
  <c r="H5819" i="5" s="1"/>
  <c r="E5820" i="5"/>
  <c r="H5820" i="5" s="1"/>
  <c r="E5821" i="5"/>
  <c r="H5821" i="5" s="1"/>
  <c r="E5822" i="5"/>
  <c r="H5822" i="5" s="1"/>
  <c r="E5823" i="5"/>
  <c r="H5823" i="5" s="1"/>
  <c r="E5824" i="5"/>
  <c r="H5824" i="5" s="1"/>
  <c r="E5825" i="5"/>
  <c r="H5825" i="5" s="1"/>
  <c r="E5826" i="5"/>
  <c r="H5826" i="5" s="1"/>
  <c r="E5827" i="5"/>
  <c r="H5827" i="5" s="1"/>
  <c r="E5828" i="5"/>
  <c r="H5828" i="5" s="1"/>
  <c r="E5829" i="5"/>
  <c r="H5829" i="5" s="1"/>
  <c r="E5830" i="5"/>
  <c r="H5830" i="5" s="1"/>
  <c r="E5831" i="5"/>
  <c r="H5831" i="5" s="1"/>
  <c r="E5832" i="5"/>
  <c r="H5832" i="5" s="1"/>
  <c r="E5833" i="5"/>
  <c r="H5833" i="5" s="1"/>
  <c r="E5834" i="5"/>
  <c r="H5834" i="5" s="1"/>
  <c r="E5835" i="5"/>
  <c r="H5835" i="5" s="1"/>
  <c r="E5836" i="5"/>
  <c r="H5836" i="5" s="1"/>
  <c r="E5837" i="5"/>
  <c r="H5837" i="5" s="1"/>
  <c r="E5838" i="5"/>
  <c r="H5838" i="5" s="1"/>
  <c r="E5839" i="5"/>
  <c r="H5839" i="5" s="1"/>
  <c r="E5840" i="5"/>
  <c r="H5840" i="5" s="1"/>
  <c r="E5841" i="5"/>
  <c r="H5841" i="5" s="1"/>
  <c r="E5842" i="5"/>
  <c r="H5842" i="5" s="1"/>
  <c r="E5843" i="5"/>
  <c r="H5843" i="5" s="1"/>
  <c r="E5844" i="5"/>
  <c r="H5844" i="5" s="1"/>
  <c r="E5845" i="5"/>
  <c r="H5845" i="5" s="1"/>
  <c r="E5846" i="5"/>
  <c r="H5846" i="5" s="1"/>
  <c r="E5847" i="5"/>
  <c r="H5847" i="5" s="1"/>
  <c r="E5848" i="5"/>
  <c r="H5848" i="5" s="1"/>
  <c r="E5849" i="5"/>
  <c r="H5849" i="5" s="1"/>
  <c r="E5850" i="5"/>
  <c r="H5850" i="5" s="1"/>
  <c r="E5851" i="5"/>
  <c r="H5851" i="5" s="1"/>
  <c r="E5852" i="5"/>
  <c r="H5852" i="5" s="1"/>
  <c r="E5853" i="5"/>
  <c r="H5853" i="5" s="1"/>
  <c r="E5854" i="5"/>
  <c r="H5854" i="5" s="1"/>
  <c r="E5855" i="5"/>
  <c r="H5855" i="5" s="1"/>
  <c r="E5856" i="5"/>
  <c r="H5856" i="5" s="1"/>
  <c r="E5857" i="5"/>
  <c r="H5857" i="5" s="1"/>
  <c r="E5858" i="5"/>
  <c r="H5858" i="5" s="1"/>
  <c r="E5859" i="5"/>
  <c r="H5859" i="5" s="1"/>
  <c r="E5860" i="5"/>
  <c r="H5860" i="5" s="1"/>
  <c r="E5861" i="5"/>
  <c r="H5861" i="5" s="1"/>
  <c r="E5862" i="5"/>
  <c r="H5862" i="5" s="1"/>
  <c r="E5863" i="5"/>
  <c r="H5863" i="5" s="1"/>
  <c r="E5864" i="5"/>
  <c r="H5864" i="5" s="1"/>
  <c r="E5865" i="5"/>
  <c r="H5865" i="5" s="1"/>
  <c r="E5866" i="5"/>
  <c r="H5866" i="5" s="1"/>
  <c r="E5867" i="5"/>
  <c r="H5867" i="5" s="1"/>
  <c r="E5868" i="5"/>
  <c r="H5868" i="5" s="1"/>
  <c r="E5869" i="5"/>
  <c r="H5869" i="5" s="1"/>
  <c r="E5870" i="5"/>
  <c r="H5870" i="5" s="1"/>
  <c r="E5871" i="5"/>
  <c r="H5871" i="5" s="1"/>
  <c r="E5872" i="5"/>
  <c r="H5872" i="5" s="1"/>
  <c r="E5873" i="5"/>
  <c r="H5873" i="5" s="1"/>
  <c r="E5874" i="5"/>
  <c r="H5874" i="5" s="1"/>
  <c r="E5875" i="5"/>
  <c r="H5875" i="5" s="1"/>
  <c r="E5876" i="5"/>
  <c r="H5876" i="5" s="1"/>
  <c r="E5877" i="5"/>
  <c r="H5877" i="5" s="1"/>
  <c r="E5878" i="5"/>
  <c r="H5878" i="5" s="1"/>
  <c r="E5879" i="5"/>
  <c r="H5879" i="5" s="1"/>
  <c r="E5880" i="5"/>
  <c r="H5880" i="5" s="1"/>
  <c r="E5881" i="5"/>
  <c r="H5881" i="5" s="1"/>
  <c r="E5882" i="5"/>
  <c r="H5882" i="5" s="1"/>
  <c r="E5883" i="5"/>
  <c r="H5883" i="5" s="1"/>
  <c r="E5884" i="5"/>
  <c r="H5884" i="5" s="1"/>
  <c r="E5885" i="5"/>
  <c r="H5885" i="5" s="1"/>
  <c r="E5886" i="5"/>
  <c r="H5886" i="5" s="1"/>
  <c r="E5887" i="5"/>
  <c r="H5887" i="5" s="1"/>
  <c r="E5888" i="5"/>
  <c r="H5888" i="5" s="1"/>
  <c r="E5889" i="5"/>
  <c r="H5889" i="5" s="1"/>
  <c r="E5890" i="5"/>
  <c r="H5890" i="5" s="1"/>
  <c r="E5891" i="5"/>
  <c r="H5891" i="5" s="1"/>
  <c r="E5892" i="5"/>
  <c r="H5892" i="5" s="1"/>
  <c r="E5893" i="5"/>
  <c r="H5893" i="5" s="1"/>
  <c r="E5894" i="5"/>
  <c r="H5894" i="5" s="1"/>
  <c r="E5895" i="5"/>
  <c r="H5895" i="5" s="1"/>
  <c r="E5896" i="5"/>
  <c r="H5896" i="5" s="1"/>
  <c r="E5897" i="5"/>
  <c r="H5897" i="5" s="1"/>
  <c r="E5898" i="5"/>
  <c r="H5898" i="5" s="1"/>
  <c r="E5899" i="5"/>
  <c r="H5899" i="5" s="1"/>
  <c r="E5900" i="5"/>
  <c r="H5900" i="5" s="1"/>
  <c r="E5901" i="5"/>
  <c r="H5901" i="5" s="1"/>
  <c r="E5902" i="5"/>
  <c r="H5902" i="5" s="1"/>
  <c r="E5903" i="5"/>
  <c r="H5903" i="5" s="1"/>
  <c r="E5904" i="5"/>
  <c r="H5904" i="5" s="1"/>
  <c r="E5905" i="5"/>
  <c r="H5905" i="5" s="1"/>
  <c r="E5906" i="5"/>
  <c r="H5906" i="5" s="1"/>
  <c r="E5907" i="5"/>
  <c r="H5907" i="5" s="1"/>
  <c r="E5908" i="5"/>
  <c r="H5908" i="5" s="1"/>
  <c r="E5909" i="5"/>
  <c r="H5909" i="5" s="1"/>
  <c r="E5910" i="5"/>
  <c r="H5910" i="5" s="1"/>
  <c r="E5911" i="5"/>
  <c r="H5911" i="5" s="1"/>
  <c r="E5912" i="5"/>
  <c r="H5912" i="5" s="1"/>
  <c r="E5913" i="5"/>
  <c r="H5913" i="5" s="1"/>
  <c r="E5914" i="5"/>
  <c r="H5914" i="5" s="1"/>
  <c r="E5915" i="5"/>
  <c r="H5915" i="5" s="1"/>
  <c r="E5916" i="5"/>
  <c r="H5916" i="5" s="1"/>
  <c r="E5917" i="5"/>
  <c r="H5917" i="5" s="1"/>
  <c r="E5918" i="5"/>
  <c r="H5918" i="5" s="1"/>
  <c r="E5919" i="5"/>
  <c r="H5919" i="5" s="1"/>
  <c r="E5920" i="5"/>
  <c r="H5920" i="5" s="1"/>
  <c r="E5921" i="5"/>
  <c r="H5921" i="5" s="1"/>
  <c r="E5922" i="5"/>
  <c r="H5922" i="5" s="1"/>
  <c r="E5923" i="5"/>
  <c r="H5923" i="5" s="1"/>
  <c r="E5924" i="5"/>
  <c r="H5924" i="5" s="1"/>
  <c r="E5925" i="5"/>
  <c r="H5925" i="5" s="1"/>
  <c r="E5926" i="5"/>
  <c r="H5926" i="5" s="1"/>
  <c r="E5927" i="5"/>
  <c r="H5927" i="5" s="1"/>
  <c r="E5928" i="5"/>
  <c r="H5928" i="5" s="1"/>
  <c r="E5929" i="5"/>
  <c r="H5929" i="5" s="1"/>
  <c r="E5930" i="5"/>
  <c r="H5930" i="5" s="1"/>
  <c r="E5931" i="5"/>
  <c r="H5931" i="5" s="1"/>
  <c r="E5932" i="5"/>
  <c r="H5932" i="5" s="1"/>
  <c r="E5933" i="5"/>
  <c r="H5933" i="5" s="1"/>
  <c r="E5934" i="5"/>
  <c r="H5934" i="5" s="1"/>
  <c r="E5935" i="5"/>
  <c r="H5935" i="5" s="1"/>
  <c r="E5936" i="5"/>
  <c r="H5936" i="5" s="1"/>
  <c r="E5937" i="5"/>
  <c r="H5937" i="5" s="1"/>
  <c r="E5938" i="5"/>
  <c r="H5938" i="5" s="1"/>
  <c r="E5939" i="5"/>
  <c r="H5939" i="5" s="1"/>
  <c r="E5940" i="5"/>
  <c r="H5940" i="5" s="1"/>
  <c r="E5941" i="5"/>
  <c r="H5941" i="5" s="1"/>
  <c r="E5942" i="5"/>
  <c r="H5942" i="5" s="1"/>
  <c r="E5943" i="5"/>
  <c r="H5943" i="5" s="1"/>
  <c r="E5944" i="5"/>
  <c r="H5944" i="5" s="1"/>
  <c r="E5945" i="5"/>
  <c r="H5945" i="5" s="1"/>
  <c r="E5946" i="5"/>
  <c r="H5946" i="5" s="1"/>
  <c r="E5947" i="5"/>
  <c r="H5947" i="5" s="1"/>
  <c r="E5948" i="5"/>
  <c r="H5948" i="5" s="1"/>
  <c r="E5949" i="5"/>
  <c r="H5949" i="5" s="1"/>
  <c r="E5950" i="5"/>
  <c r="H5950" i="5" s="1"/>
  <c r="E5951" i="5"/>
  <c r="H5951" i="5" s="1"/>
  <c r="E5952" i="5"/>
  <c r="H5952" i="5" s="1"/>
  <c r="E5953" i="5"/>
  <c r="H5953" i="5" s="1"/>
  <c r="E5954" i="5"/>
  <c r="H5954" i="5" s="1"/>
  <c r="E5955" i="5"/>
  <c r="H5955" i="5" s="1"/>
  <c r="E5956" i="5"/>
  <c r="H5956" i="5" s="1"/>
  <c r="E5957" i="5"/>
  <c r="H5957" i="5" s="1"/>
  <c r="E5958" i="5"/>
  <c r="H5958" i="5" s="1"/>
  <c r="E5959" i="5"/>
  <c r="H5959" i="5" s="1"/>
  <c r="E5960" i="5"/>
  <c r="H5960" i="5" s="1"/>
  <c r="E5961" i="5"/>
  <c r="H5961" i="5" s="1"/>
  <c r="E5962" i="5"/>
  <c r="H5962" i="5" s="1"/>
  <c r="E5963" i="5"/>
  <c r="H5963" i="5" s="1"/>
  <c r="E5964" i="5"/>
  <c r="H5964" i="5" s="1"/>
  <c r="E5965" i="5"/>
  <c r="H5965" i="5" s="1"/>
  <c r="E5966" i="5"/>
  <c r="H5966" i="5" s="1"/>
  <c r="E5967" i="5"/>
  <c r="H5967" i="5" s="1"/>
  <c r="E5968" i="5"/>
  <c r="H5968" i="5" s="1"/>
  <c r="E5969" i="5"/>
  <c r="H5969" i="5" s="1"/>
  <c r="E5970" i="5"/>
  <c r="H5970" i="5" s="1"/>
  <c r="E5971" i="5"/>
  <c r="H5971" i="5" s="1"/>
  <c r="E5972" i="5"/>
  <c r="H5972" i="5" s="1"/>
  <c r="E5973" i="5"/>
  <c r="H5973" i="5" s="1"/>
  <c r="E5974" i="5"/>
  <c r="H5974" i="5" s="1"/>
  <c r="E5975" i="5"/>
  <c r="H5975" i="5" s="1"/>
  <c r="E5976" i="5"/>
  <c r="H5976" i="5" s="1"/>
  <c r="E5977" i="5"/>
  <c r="H5977" i="5" s="1"/>
  <c r="E5978" i="5"/>
  <c r="H5978" i="5" s="1"/>
  <c r="E5979" i="5"/>
  <c r="H5979" i="5" s="1"/>
  <c r="E5980" i="5"/>
  <c r="H5980" i="5" s="1"/>
  <c r="E5981" i="5"/>
  <c r="H5981" i="5" s="1"/>
  <c r="E5982" i="5"/>
  <c r="H5982" i="5" s="1"/>
  <c r="E5983" i="5"/>
  <c r="H5983" i="5" s="1"/>
  <c r="E5984" i="5"/>
  <c r="H5984" i="5" s="1"/>
  <c r="E5985" i="5"/>
  <c r="H5985" i="5" s="1"/>
  <c r="E5986" i="5"/>
  <c r="H5986" i="5" s="1"/>
  <c r="E5987" i="5"/>
  <c r="H5987" i="5" s="1"/>
  <c r="E5988" i="5"/>
  <c r="H5988" i="5" s="1"/>
  <c r="E5989" i="5"/>
  <c r="H5989" i="5" s="1"/>
  <c r="E5990" i="5"/>
  <c r="H5990" i="5" s="1"/>
  <c r="E5991" i="5"/>
  <c r="H5991" i="5" s="1"/>
  <c r="E5992" i="5"/>
  <c r="H5992" i="5" s="1"/>
  <c r="E5993" i="5"/>
  <c r="H5993" i="5" s="1"/>
  <c r="E5994" i="5"/>
  <c r="H5994" i="5" s="1"/>
  <c r="E5995" i="5"/>
  <c r="H5995" i="5" s="1"/>
  <c r="E5996" i="5"/>
  <c r="H5996" i="5" s="1"/>
  <c r="E5997" i="5"/>
  <c r="H5997" i="5" s="1"/>
  <c r="E5998" i="5"/>
  <c r="H5998" i="5" s="1"/>
  <c r="E5999" i="5"/>
  <c r="H5999" i="5" s="1"/>
  <c r="E6000" i="5"/>
  <c r="H6000" i="5" s="1"/>
  <c r="E6001" i="5"/>
  <c r="H6001" i="5" s="1"/>
  <c r="E6002" i="5"/>
  <c r="H6002" i="5" s="1"/>
  <c r="E6003" i="5"/>
  <c r="H6003" i="5" s="1"/>
  <c r="E6004" i="5"/>
  <c r="H6004" i="5" s="1"/>
  <c r="E6005" i="5"/>
  <c r="H6005" i="5" s="1"/>
  <c r="E6006" i="5"/>
  <c r="H6006" i="5" s="1"/>
  <c r="E6007" i="5"/>
  <c r="H6007" i="5" s="1"/>
  <c r="E6008" i="5"/>
  <c r="H6008" i="5" s="1"/>
  <c r="E6009" i="5"/>
  <c r="H6009" i="5" s="1"/>
  <c r="E6010" i="5"/>
  <c r="H6010" i="5" s="1"/>
  <c r="E6011" i="5"/>
  <c r="H6011" i="5" s="1"/>
  <c r="E6012" i="5"/>
  <c r="H6012" i="5" s="1"/>
  <c r="E6013" i="5"/>
  <c r="H6013" i="5" s="1"/>
  <c r="E6014" i="5"/>
  <c r="H6014" i="5" s="1"/>
  <c r="E6015" i="5"/>
  <c r="H6015" i="5" s="1"/>
  <c r="E6016" i="5"/>
  <c r="H6016" i="5" s="1"/>
  <c r="E6017" i="5"/>
  <c r="H6017" i="5" s="1"/>
  <c r="E6018" i="5"/>
  <c r="H6018" i="5" s="1"/>
  <c r="E6019" i="5"/>
  <c r="H6019" i="5" s="1"/>
  <c r="E6020" i="5"/>
  <c r="H6020" i="5" s="1"/>
  <c r="E6021" i="5"/>
  <c r="H6021" i="5" s="1"/>
  <c r="E6022" i="5"/>
  <c r="H6022" i="5" s="1"/>
  <c r="E6023" i="5"/>
  <c r="H6023" i="5" s="1"/>
  <c r="E6024" i="5"/>
  <c r="H6024" i="5" s="1"/>
  <c r="E6025" i="5"/>
  <c r="H6025" i="5" s="1"/>
  <c r="E6026" i="5"/>
  <c r="H6026" i="5" s="1"/>
  <c r="E6027" i="5"/>
  <c r="H6027" i="5" s="1"/>
  <c r="E6028" i="5"/>
  <c r="H6028" i="5" s="1"/>
  <c r="E6029" i="5"/>
  <c r="H6029" i="5" s="1"/>
  <c r="E6030" i="5"/>
  <c r="H6030" i="5" s="1"/>
  <c r="E6031" i="5"/>
  <c r="H6031" i="5" s="1"/>
  <c r="E6032" i="5"/>
  <c r="H6032" i="5" s="1"/>
  <c r="E6033" i="5"/>
  <c r="H6033" i="5" s="1"/>
  <c r="E6034" i="5"/>
  <c r="H6034" i="5" s="1"/>
  <c r="E6035" i="5"/>
  <c r="H6035" i="5" s="1"/>
  <c r="E6036" i="5"/>
  <c r="H6036" i="5" s="1"/>
  <c r="E6037" i="5"/>
  <c r="H6037" i="5" s="1"/>
  <c r="E6038" i="5"/>
  <c r="H6038" i="5" s="1"/>
  <c r="E6039" i="5"/>
  <c r="H6039" i="5" s="1"/>
  <c r="E6040" i="5"/>
  <c r="H6040" i="5" s="1"/>
  <c r="E6041" i="5"/>
  <c r="H6041" i="5" s="1"/>
  <c r="E6042" i="5"/>
  <c r="H6042" i="5" s="1"/>
  <c r="E6043" i="5"/>
  <c r="H6043" i="5" s="1"/>
  <c r="E6044" i="5"/>
  <c r="H6044" i="5" s="1"/>
  <c r="E6045" i="5"/>
  <c r="H6045" i="5" s="1"/>
  <c r="E6046" i="5"/>
  <c r="H6046" i="5" s="1"/>
  <c r="E6047" i="5"/>
  <c r="H6047" i="5" s="1"/>
  <c r="E6048" i="5"/>
  <c r="H6048" i="5" s="1"/>
  <c r="E6049" i="5"/>
  <c r="H6049" i="5" s="1"/>
  <c r="E6050" i="5"/>
  <c r="H6050" i="5" s="1"/>
  <c r="E6051" i="5"/>
  <c r="H6051" i="5" s="1"/>
  <c r="E6052" i="5"/>
  <c r="H6052" i="5" s="1"/>
  <c r="E6053" i="5"/>
  <c r="H6053" i="5" s="1"/>
  <c r="E6054" i="5"/>
  <c r="H6054" i="5" s="1"/>
  <c r="E6055" i="5"/>
  <c r="H6055" i="5" s="1"/>
  <c r="E6056" i="5"/>
  <c r="H6056" i="5" s="1"/>
  <c r="E6057" i="5"/>
  <c r="H6057" i="5" s="1"/>
  <c r="E6058" i="5"/>
  <c r="H6058" i="5" s="1"/>
  <c r="E6059" i="5"/>
  <c r="H6059" i="5" s="1"/>
  <c r="E6060" i="5"/>
  <c r="H6060" i="5" s="1"/>
  <c r="E6061" i="5"/>
  <c r="H6061" i="5" s="1"/>
  <c r="E6062" i="5"/>
  <c r="H6062" i="5" s="1"/>
  <c r="E6063" i="5"/>
  <c r="H6063" i="5" s="1"/>
  <c r="E6064" i="5"/>
  <c r="H6064" i="5" s="1"/>
  <c r="E6065" i="5"/>
  <c r="H6065" i="5" s="1"/>
  <c r="E6066" i="5"/>
  <c r="H6066" i="5" s="1"/>
  <c r="E6067" i="5"/>
  <c r="H6067" i="5" s="1"/>
  <c r="E6068" i="5"/>
  <c r="H6068" i="5" s="1"/>
  <c r="E6069" i="5"/>
  <c r="H6069" i="5" s="1"/>
  <c r="E6070" i="5"/>
  <c r="H6070" i="5" s="1"/>
  <c r="E6071" i="5"/>
  <c r="H6071" i="5" s="1"/>
  <c r="E6072" i="5"/>
  <c r="H6072" i="5" s="1"/>
  <c r="E6073" i="5"/>
  <c r="H6073" i="5" s="1"/>
  <c r="E6074" i="5"/>
  <c r="H6074" i="5" s="1"/>
  <c r="E6075" i="5"/>
  <c r="H6075" i="5" s="1"/>
  <c r="E6076" i="5"/>
  <c r="H6076" i="5" s="1"/>
  <c r="E6077" i="5"/>
  <c r="H6077" i="5" s="1"/>
  <c r="E6078" i="5"/>
  <c r="H6078" i="5" s="1"/>
  <c r="E6079" i="5"/>
  <c r="H6079" i="5" s="1"/>
  <c r="E6080" i="5"/>
  <c r="H6080" i="5" s="1"/>
  <c r="E6081" i="5"/>
  <c r="H6081" i="5" s="1"/>
  <c r="E6082" i="5"/>
  <c r="H6082" i="5" s="1"/>
  <c r="E6083" i="5"/>
  <c r="H6083" i="5" s="1"/>
  <c r="E6084" i="5"/>
  <c r="H6084" i="5" s="1"/>
  <c r="E6085" i="5"/>
  <c r="H6085" i="5" s="1"/>
  <c r="E6086" i="5"/>
  <c r="H6086" i="5" s="1"/>
  <c r="E6087" i="5"/>
  <c r="H6087" i="5" s="1"/>
  <c r="E6088" i="5"/>
  <c r="H6088" i="5" s="1"/>
  <c r="E6089" i="5"/>
  <c r="H6089" i="5" s="1"/>
  <c r="E6090" i="5"/>
  <c r="H6090" i="5" s="1"/>
  <c r="E6091" i="5"/>
  <c r="H6091" i="5" s="1"/>
  <c r="E6092" i="5"/>
  <c r="H6092" i="5" s="1"/>
  <c r="E6093" i="5"/>
  <c r="H6093" i="5" s="1"/>
  <c r="E6094" i="5"/>
  <c r="H6094" i="5" s="1"/>
  <c r="E6095" i="5"/>
  <c r="H6095" i="5" s="1"/>
  <c r="E6096" i="5"/>
  <c r="H6096" i="5" s="1"/>
  <c r="E6097" i="5"/>
  <c r="H6097" i="5" s="1"/>
  <c r="E6098" i="5"/>
  <c r="H6098" i="5" s="1"/>
  <c r="E6099" i="5"/>
  <c r="H6099" i="5" s="1"/>
  <c r="E6100" i="5"/>
  <c r="H6100" i="5" s="1"/>
  <c r="E6101" i="5"/>
  <c r="H6101" i="5" s="1"/>
  <c r="E6102" i="5"/>
  <c r="H6102" i="5" s="1"/>
  <c r="E6103" i="5"/>
  <c r="H6103" i="5" s="1"/>
  <c r="E6104" i="5"/>
  <c r="H6104" i="5" s="1"/>
  <c r="E6105" i="5"/>
  <c r="H6105" i="5" s="1"/>
  <c r="E6106" i="5"/>
  <c r="H6106" i="5" s="1"/>
  <c r="E6107" i="5"/>
  <c r="H6107" i="5" s="1"/>
  <c r="E6108" i="5"/>
  <c r="H6108" i="5" s="1"/>
  <c r="E6109" i="5"/>
  <c r="H6109" i="5" s="1"/>
  <c r="E6110" i="5"/>
  <c r="H6110" i="5" s="1"/>
  <c r="E6111" i="5"/>
  <c r="H6111" i="5" s="1"/>
  <c r="E6112" i="5"/>
  <c r="H6112" i="5" s="1"/>
  <c r="E6113" i="5"/>
  <c r="H6113" i="5" s="1"/>
  <c r="E6114" i="5"/>
  <c r="H6114" i="5" s="1"/>
  <c r="E6115" i="5"/>
  <c r="H6115" i="5" s="1"/>
  <c r="E6116" i="5"/>
  <c r="H6116" i="5" s="1"/>
  <c r="E6117" i="5"/>
  <c r="H6117" i="5" s="1"/>
  <c r="E6118" i="5"/>
  <c r="H6118" i="5" s="1"/>
  <c r="E6119" i="5"/>
  <c r="H6119" i="5" s="1"/>
  <c r="E6120" i="5"/>
  <c r="H6120" i="5" s="1"/>
  <c r="E6121" i="5"/>
  <c r="H6121" i="5" s="1"/>
  <c r="E6122" i="5"/>
  <c r="H6122" i="5" s="1"/>
  <c r="E6123" i="5"/>
  <c r="H6123" i="5" s="1"/>
  <c r="E6124" i="5"/>
  <c r="H6124" i="5" s="1"/>
  <c r="E6125" i="5"/>
  <c r="H6125" i="5" s="1"/>
  <c r="E6126" i="5"/>
  <c r="H6126" i="5" s="1"/>
  <c r="E6127" i="5"/>
  <c r="H6127" i="5" s="1"/>
  <c r="E6128" i="5"/>
  <c r="H6128" i="5" s="1"/>
  <c r="E6129" i="5"/>
  <c r="H6129" i="5" s="1"/>
  <c r="E6130" i="5"/>
  <c r="H6130" i="5" s="1"/>
  <c r="E6131" i="5"/>
  <c r="H6131" i="5" s="1"/>
  <c r="E6132" i="5"/>
  <c r="H6132" i="5" s="1"/>
  <c r="E6133" i="5"/>
  <c r="H6133" i="5" s="1"/>
  <c r="E6134" i="5"/>
  <c r="H6134" i="5" s="1"/>
  <c r="E6135" i="5"/>
  <c r="H6135" i="5" s="1"/>
  <c r="E6136" i="5"/>
  <c r="H6136" i="5" s="1"/>
  <c r="E6137" i="5"/>
  <c r="H6137" i="5" s="1"/>
  <c r="E6138" i="5"/>
  <c r="H6138" i="5" s="1"/>
  <c r="E6139" i="5"/>
  <c r="H6139" i="5" s="1"/>
  <c r="E6140" i="5"/>
  <c r="H6140" i="5" s="1"/>
  <c r="E6141" i="5"/>
  <c r="H6141" i="5" s="1"/>
  <c r="E6142" i="5"/>
  <c r="H6142" i="5" s="1"/>
  <c r="E6143" i="5"/>
  <c r="H6143" i="5" s="1"/>
  <c r="E6144" i="5"/>
  <c r="H6144" i="5" s="1"/>
  <c r="E6145" i="5"/>
  <c r="H6145" i="5" s="1"/>
  <c r="E6146" i="5"/>
  <c r="H6146" i="5" s="1"/>
  <c r="E6147" i="5"/>
  <c r="H6147" i="5" s="1"/>
  <c r="E6148" i="5"/>
  <c r="H6148" i="5" s="1"/>
  <c r="E6149" i="5"/>
  <c r="H6149" i="5" s="1"/>
  <c r="E6150" i="5"/>
  <c r="H6150" i="5" s="1"/>
  <c r="E6151" i="5"/>
  <c r="H6151" i="5" s="1"/>
  <c r="E6152" i="5"/>
  <c r="H6152" i="5" s="1"/>
  <c r="E6153" i="5"/>
  <c r="H6153" i="5" s="1"/>
  <c r="E6154" i="5"/>
  <c r="H6154" i="5" s="1"/>
  <c r="E6155" i="5"/>
  <c r="H6155" i="5" s="1"/>
  <c r="E6156" i="5"/>
  <c r="H6156" i="5" s="1"/>
  <c r="E6157" i="5"/>
  <c r="H6157" i="5" s="1"/>
  <c r="E6158" i="5"/>
  <c r="H6158" i="5" s="1"/>
  <c r="E6159" i="5"/>
  <c r="H6159" i="5" s="1"/>
  <c r="E6160" i="5"/>
  <c r="H6160" i="5" s="1"/>
  <c r="E6161" i="5"/>
  <c r="H6161" i="5" s="1"/>
  <c r="E6162" i="5"/>
  <c r="H6162" i="5" s="1"/>
  <c r="E6163" i="5"/>
  <c r="H6163" i="5" s="1"/>
  <c r="E6164" i="5"/>
  <c r="H6164" i="5" s="1"/>
  <c r="E6165" i="5"/>
  <c r="H6165" i="5" s="1"/>
  <c r="E6166" i="5"/>
  <c r="H6166" i="5" s="1"/>
  <c r="E6167" i="5"/>
  <c r="H6167" i="5" s="1"/>
  <c r="E6168" i="5"/>
  <c r="H6168" i="5" s="1"/>
  <c r="E6169" i="5"/>
  <c r="H6169" i="5" s="1"/>
  <c r="E6170" i="5"/>
  <c r="H6170" i="5" s="1"/>
  <c r="E6171" i="5"/>
  <c r="H6171" i="5" s="1"/>
  <c r="E6172" i="5"/>
  <c r="H6172" i="5" s="1"/>
  <c r="E6173" i="5"/>
  <c r="H6173" i="5" s="1"/>
  <c r="E6174" i="5"/>
  <c r="H6174" i="5" s="1"/>
  <c r="E6175" i="5"/>
  <c r="H6175" i="5" s="1"/>
  <c r="E6176" i="5"/>
  <c r="H6176" i="5" s="1"/>
  <c r="E6177" i="5"/>
  <c r="H6177" i="5" s="1"/>
  <c r="E6178" i="5"/>
  <c r="H6178" i="5" s="1"/>
  <c r="E6179" i="5"/>
  <c r="H6179" i="5" s="1"/>
  <c r="E6180" i="5"/>
  <c r="H6180" i="5" s="1"/>
  <c r="E6181" i="5"/>
  <c r="H6181" i="5" s="1"/>
  <c r="E6182" i="5"/>
  <c r="H6182" i="5" s="1"/>
  <c r="E6183" i="5"/>
  <c r="H6183" i="5" s="1"/>
  <c r="E6184" i="5"/>
  <c r="H6184" i="5" s="1"/>
  <c r="E6185" i="5"/>
  <c r="H6185" i="5" s="1"/>
  <c r="E6186" i="5"/>
  <c r="H6186" i="5" s="1"/>
  <c r="E6187" i="5"/>
  <c r="H6187" i="5" s="1"/>
  <c r="E6188" i="5"/>
  <c r="H6188" i="5" s="1"/>
  <c r="E6189" i="5"/>
  <c r="H6189" i="5" s="1"/>
  <c r="E6190" i="5"/>
  <c r="H6190" i="5" s="1"/>
  <c r="E6191" i="5"/>
  <c r="H6191" i="5" s="1"/>
  <c r="E6192" i="5"/>
  <c r="H6192" i="5" s="1"/>
  <c r="E6193" i="5"/>
  <c r="H6193" i="5" s="1"/>
  <c r="E6194" i="5"/>
  <c r="H6194" i="5" s="1"/>
  <c r="E6195" i="5"/>
  <c r="H6195" i="5" s="1"/>
  <c r="E6196" i="5"/>
  <c r="H6196" i="5" s="1"/>
  <c r="E6197" i="5"/>
  <c r="H6197" i="5" s="1"/>
  <c r="E6198" i="5"/>
  <c r="H6198" i="5" s="1"/>
  <c r="E6199" i="5"/>
  <c r="H6199" i="5" s="1"/>
  <c r="E6200" i="5"/>
  <c r="H6200" i="5" s="1"/>
  <c r="E6201" i="5"/>
  <c r="H6201" i="5" s="1"/>
  <c r="E6202" i="5"/>
  <c r="H6202" i="5" s="1"/>
  <c r="E6203" i="5"/>
  <c r="H6203" i="5" s="1"/>
  <c r="E6204" i="5"/>
  <c r="H6204" i="5" s="1"/>
  <c r="E6205" i="5"/>
  <c r="H6205" i="5" s="1"/>
  <c r="E6206" i="5"/>
  <c r="H6206" i="5" s="1"/>
  <c r="E6207" i="5"/>
  <c r="H6207" i="5" s="1"/>
  <c r="E6208" i="5"/>
  <c r="H6208" i="5" s="1"/>
  <c r="E6209" i="5"/>
  <c r="H6209" i="5" s="1"/>
  <c r="E6210" i="5"/>
  <c r="H6210" i="5" s="1"/>
  <c r="E6211" i="5"/>
  <c r="H6211" i="5" s="1"/>
  <c r="E6212" i="5"/>
  <c r="H6212" i="5" s="1"/>
  <c r="E6213" i="5"/>
  <c r="H6213" i="5" s="1"/>
  <c r="E6214" i="5"/>
  <c r="H6214" i="5" s="1"/>
  <c r="E6215" i="5"/>
  <c r="H6215" i="5" s="1"/>
  <c r="E6216" i="5"/>
  <c r="H6216" i="5" s="1"/>
  <c r="E6217" i="5"/>
  <c r="H6217" i="5" s="1"/>
  <c r="E6218" i="5"/>
  <c r="H6218" i="5" s="1"/>
  <c r="E6219" i="5"/>
  <c r="H6219" i="5" s="1"/>
  <c r="E6220" i="5"/>
  <c r="H6220" i="5" s="1"/>
  <c r="E6221" i="5"/>
  <c r="H6221" i="5" s="1"/>
  <c r="E6222" i="5"/>
  <c r="H6222" i="5" s="1"/>
  <c r="E6223" i="5"/>
  <c r="H6223" i="5" s="1"/>
  <c r="E6224" i="5"/>
  <c r="H6224" i="5" s="1"/>
  <c r="E6225" i="5"/>
  <c r="H6225" i="5" s="1"/>
  <c r="E6226" i="5"/>
  <c r="H6226" i="5" s="1"/>
  <c r="E6227" i="5"/>
  <c r="H6227" i="5" s="1"/>
  <c r="E6228" i="5"/>
  <c r="H6228" i="5" s="1"/>
  <c r="E6229" i="5"/>
  <c r="H6229" i="5" s="1"/>
  <c r="E6230" i="5"/>
  <c r="H6230" i="5" s="1"/>
  <c r="E6231" i="5"/>
  <c r="H6231" i="5" s="1"/>
  <c r="E6232" i="5"/>
  <c r="H6232" i="5" s="1"/>
  <c r="E6233" i="5"/>
  <c r="H6233" i="5" s="1"/>
  <c r="E6234" i="5"/>
  <c r="H6234" i="5" s="1"/>
  <c r="E6235" i="5"/>
  <c r="H6235" i="5" s="1"/>
  <c r="E6236" i="5"/>
  <c r="H6236" i="5" s="1"/>
  <c r="E6237" i="5"/>
  <c r="H6237" i="5" s="1"/>
  <c r="E6238" i="5"/>
  <c r="H6238" i="5" s="1"/>
  <c r="E6239" i="5"/>
  <c r="H6239" i="5" s="1"/>
  <c r="E6240" i="5"/>
  <c r="H6240" i="5" s="1"/>
  <c r="E6241" i="5"/>
  <c r="H6241" i="5" s="1"/>
  <c r="E6242" i="5"/>
  <c r="H6242" i="5" s="1"/>
  <c r="E6243" i="5"/>
  <c r="H6243" i="5" s="1"/>
  <c r="E6244" i="5"/>
  <c r="H6244" i="5" s="1"/>
  <c r="E6245" i="5"/>
  <c r="H6245" i="5" s="1"/>
  <c r="E6246" i="5"/>
  <c r="H6246" i="5" s="1"/>
  <c r="E6247" i="5"/>
  <c r="H6247" i="5" s="1"/>
  <c r="E6248" i="5"/>
  <c r="H6248" i="5" s="1"/>
  <c r="E6249" i="5"/>
  <c r="H6249" i="5" s="1"/>
  <c r="E6250" i="5"/>
  <c r="H6250" i="5" s="1"/>
  <c r="E6251" i="5"/>
  <c r="H6251" i="5" s="1"/>
  <c r="E6252" i="5"/>
  <c r="H6252" i="5" s="1"/>
  <c r="E6253" i="5"/>
  <c r="H6253" i="5" s="1"/>
  <c r="E6254" i="5"/>
  <c r="H6254" i="5" s="1"/>
  <c r="E6255" i="5"/>
  <c r="H6255" i="5" s="1"/>
  <c r="E6256" i="5"/>
  <c r="H6256" i="5" s="1"/>
  <c r="E6257" i="5"/>
  <c r="H6257" i="5" s="1"/>
  <c r="E6258" i="5"/>
  <c r="H6258" i="5" s="1"/>
  <c r="E6259" i="5"/>
  <c r="H6259" i="5" s="1"/>
  <c r="E6260" i="5"/>
  <c r="H6260" i="5" s="1"/>
  <c r="E6261" i="5"/>
  <c r="H6261" i="5" s="1"/>
  <c r="E6262" i="5"/>
  <c r="H6262" i="5" s="1"/>
  <c r="E6263" i="5"/>
  <c r="H6263" i="5" s="1"/>
  <c r="E6264" i="5"/>
  <c r="H6264" i="5" s="1"/>
  <c r="E6265" i="5"/>
  <c r="H6265" i="5" s="1"/>
  <c r="E6266" i="5"/>
  <c r="H6266" i="5" s="1"/>
  <c r="E6267" i="5"/>
  <c r="H6267" i="5" s="1"/>
  <c r="E6268" i="5"/>
  <c r="H6268" i="5" s="1"/>
  <c r="E6269" i="5"/>
  <c r="H6269" i="5" s="1"/>
  <c r="E6270" i="5"/>
  <c r="H6270" i="5" s="1"/>
  <c r="E6271" i="5"/>
  <c r="H6271" i="5" s="1"/>
  <c r="E6272" i="5"/>
  <c r="H6272" i="5" s="1"/>
  <c r="E6273" i="5"/>
  <c r="H6273" i="5" s="1"/>
  <c r="E6274" i="5"/>
  <c r="H6274" i="5" s="1"/>
  <c r="E6275" i="5"/>
  <c r="H6275" i="5" s="1"/>
  <c r="E6276" i="5"/>
  <c r="H6276" i="5" s="1"/>
  <c r="E6277" i="5"/>
  <c r="H6277" i="5" s="1"/>
  <c r="E6278" i="5"/>
  <c r="H6278" i="5" s="1"/>
  <c r="E6279" i="5"/>
  <c r="H6279" i="5" s="1"/>
  <c r="E6280" i="5"/>
  <c r="H6280" i="5" s="1"/>
  <c r="E6281" i="5"/>
  <c r="H6281" i="5" s="1"/>
  <c r="E6282" i="5"/>
  <c r="H6282" i="5" s="1"/>
  <c r="E6283" i="5"/>
  <c r="H6283" i="5" s="1"/>
  <c r="E6284" i="5"/>
  <c r="H6284" i="5" s="1"/>
  <c r="E6285" i="5"/>
  <c r="H6285" i="5" s="1"/>
  <c r="E6286" i="5"/>
  <c r="H6286" i="5" s="1"/>
  <c r="E6287" i="5"/>
  <c r="H6287" i="5" s="1"/>
  <c r="E6288" i="5"/>
  <c r="H6288" i="5" s="1"/>
  <c r="E6289" i="5"/>
  <c r="H6289" i="5" s="1"/>
  <c r="E6290" i="5"/>
  <c r="H6290" i="5" s="1"/>
  <c r="E6291" i="5"/>
  <c r="H6291" i="5" s="1"/>
  <c r="E6292" i="5"/>
  <c r="H6292" i="5" s="1"/>
  <c r="E6293" i="5"/>
  <c r="H6293" i="5" s="1"/>
  <c r="E6294" i="5"/>
  <c r="H6294" i="5" s="1"/>
  <c r="E6295" i="5"/>
  <c r="H6295" i="5" s="1"/>
  <c r="E6296" i="5"/>
  <c r="H6296" i="5" s="1"/>
  <c r="E6297" i="5"/>
  <c r="H6297" i="5" s="1"/>
  <c r="E6298" i="5"/>
  <c r="H6298" i="5" s="1"/>
  <c r="E6299" i="5"/>
  <c r="H6299" i="5" s="1"/>
  <c r="E6300" i="5"/>
  <c r="H6300" i="5" s="1"/>
  <c r="E6301" i="5"/>
  <c r="H6301" i="5" s="1"/>
  <c r="E6302" i="5"/>
  <c r="H6302" i="5" s="1"/>
  <c r="E6303" i="5"/>
  <c r="H6303" i="5" s="1"/>
  <c r="E6304" i="5"/>
  <c r="H6304" i="5" s="1"/>
  <c r="E6305" i="5"/>
  <c r="H6305" i="5" s="1"/>
  <c r="E6306" i="5"/>
  <c r="H6306" i="5" s="1"/>
  <c r="E6307" i="5"/>
  <c r="H6307" i="5" s="1"/>
  <c r="E6308" i="5"/>
  <c r="H6308" i="5" s="1"/>
  <c r="E6309" i="5"/>
  <c r="H6309" i="5" s="1"/>
  <c r="E6310" i="5"/>
  <c r="H6310" i="5" s="1"/>
  <c r="E6311" i="5"/>
  <c r="H6311" i="5" s="1"/>
  <c r="E6312" i="5"/>
  <c r="H6312" i="5" s="1"/>
  <c r="E6313" i="5"/>
  <c r="H6313" i="5" s="1"/>
  <c r="E6314" i="5"/>
  <c r="H6314" i="5" s="1"/>
  <c r="E6315" i="5"/>
  <c r="H6315" i="5" s="1"/>
  <c r="E6316" i="5"/>
  <c r="H6316" i="5" s="1"/>
  <c r="E6317" i="5"/>
  <c r="H6317" i="5" s="1"/>
  <c r="E6318" i="5"/>
  <c r="H6318" i="5" s="1"/>
  <c r="E6319" i="5"/>
  <c r="H6319" i="5" s="1"/>
  <c r="E6320" i="5"/>
  <c r="H6320" i="5" s="1"/>
  <c r="E6321" i="5"/>
  <c r="H6321" i="5" s="1"/>
  <c r="E6322" i="5"/>
  <c r="H6322" i="5" s="1"/>
  <c r="E6323" i="5"/>
  <c r="H6323" i="5" s="1"/>
  <c r="E6324" i="5"/>
  <c r="H6324" i="5" s="1"/>
  <c r="E6325" i="5"/>
  <c r="H6325" i="5" s="1"/>
  <c r="E6326" i="5"/>
  <c r="H6326" i="5" s="1"/>
  <c r="E6327" i="5"/>
  <c r="H6327" i="5" s="1"/>
  <c r="E6328" i="5"/>
  <c r="H6328" i="5" s="1"/>
  <c r="E6329" i="5"/>
  <c r="H6329" i="5" s="1"/>
  <c r="E6330" i="5"/>
  <c r="H6330" i="5" s="1"/>
  <c r="E6331" i="5"/>
  <c r="H6331" i="5" s="1"/>
  <c r="E6332" i="5"/>
  <c r="H6332" i="5" s="1"/>
  <c r="E6333" i="5"/>
  <c r="H6333" i="5" s="1"/>
  <c r="E6334" i="5"/>
  <c r="H6334" i="5" s="1"/>
  <c r="E6335" i="5"/>
  <c r="H6335" i="5" s="1"/>
  <c r="E6336" i="5"/>
  <c r="H6336" i="5" s="1"/>
  <c r="E6337" i="5"/>
  <c r="H6337" i="5" s="1"/>
  <c r="E6338" i="5"/>
  <c r="H6338" i="5" s="1"/>
  <c r="E6339" i="5"/>
  <c r="H6339" i="5" s="1"/>
  <c r="E6340" i="5"/>
  <c r="H6340" i="5" s="1"/>
  <c r="E6341" i="5"/>
  <c r="H6341" i="5" s="1"/>
  <c r="E6342" i="5"/>
  <c r="H6342" i="5" s="1"/>
  <c r="E6343" i="5"/>
  <c r="H6343" i="5" s="1"/>
  <c r="E6344" i="5"/>
  <c r="H6344" i="5" s="1"/>
  <c r="E6345" i="5"/>
  <c r="H6345" i="5" s="1"/>
  <c r="E6346" i="5"/>
  <c r="H6346" i="5" s="1"/>
  <c r="E6347" i="5"/>
  <c r="H6347" i="5" s="1"/>
  <c r="E6348" i="5"/>
  <c r="H6348" i="5" s="1"/>
  <c r="E6349" i="5"/>
  <c r="H6349" i="5" s="1"/>
  <c r="E6350" i="5"/>
  <c r="H6350" i="5" s="1"/>
  <c r="E6351" i="5"/>
  <c r="H6351" i="5" s="1"/>
  <c r="E6352" i="5"/>
  <c r="H6352" i="5" s="1"/>
  <c r="E6353" i="5"/>
  <c r="H6353" i="5" s="1"/>
  <c r="E6354" i="5"/>
  <c r="H6354" i="5" s="1"/>
  <c r="E6355" i="5"/>
  <c r="H6355" i="5" s="1"/>
  <c r="E6356" i="5"/>
  <c r="H6356" i="5" s="1"/>
  <c r="E6357" i="5"/>
  <c r="H6357" i="5" s="1"/>
  <c r="E6358" i="5"/>
  <c r="H6358" i="5" s="1"/>
  <c r="E6359" i="5"/>
  <c r="H6359" i="5" s="1"/>
  <c r="E6360" i="5"/>
  <c r="H6360" i="5" s="1"/>
  <c r="E6361" i="5"/>
  <c r="H6361" i="5" s="1"/>
  <c r="E6362" i="5"/>
  <c r="H6362" i="5" s="1"/>
  <c r="E6363" i="5"/>
  <c r="H6363" i="5" s="1"/>
  <c r="E6364" i="5"/>
  <c r="H6364" i="5" s="1"/>
  <c r="E6365" i="5"/>
  <c r="H6365" i="5" s="1"/>
  <c r="E6366" i="5"/>
  <c r="H6366" i="5" s="1"/>
  <c r="E6367" i="5"/>
  <c r="H6367" i="5" s="1"/>
  <c r="E6368" i="5"/>
  <c r="H6368" i="5" s="1"/>
  <c r="E6369" i="5"/>
  <c r="H6369" i="5" s="1"/>
  <c r="E6370" i="5"/>
  <c r="H6370" i="5" s="1"/>
  <c r="E6371" i="5"/>
  <c r="H6371" i="5" s="1"/>
  <c r="E6372" i="5"/>
  <c r="H6372" i="5" s="1"/>
  <c r="E6373" i="5"/>
  <c r="H6373" i="5" s="1"/>
  <c r="E6374" i="5"/>
  <c r="H6374" i="5" s="1"/>
  <c r="E6375" i="5"/>
  <c r="H6375" i="5" s="1"/>
  <c r="E6376" i="5"/>
  <c r="H6376" i="5" s="1"/>
  <c r="E6377" i="5"/>
  <c r="H6377" i="5" s="1"/>
  <c r="E6378" i="5"/>
  <c r="H6378" i="5" s="1"/>
  <c r="E6379" i="5"/>
  <c r="H6379" i="5" s="1"/>
  <c r="E6380" i="5"/>
  <c r="H6380" i="5" s="1"/>
  <c r="E6381" i="5"/>
  <c r="H6381" i="5" s="1"/>
  <c r="E6382" i="5"/>
  <c r="H6382" i="5" s="1"/>
  <c r="E6383" i="5"/>
  <c r="H6383" i="5" s="1"/>
  <c r="E6384" i="5"/>
  <c r="H6384" i="5" s="1"/>
  <c r="E6385" i="5"/>
  <c r="H6385" i="5" s="1"/>
  <c r="E6386" i="5"/>
  <c r="H6386" i="5" s="1"/>
  <c r="E6387" i="5"/>
  <c r="H6387" i="5" s="1"/>
  <c r="E6388" i="5"/>
  <c r="H6388" i="5" s="1"/>
  <c r="E6389" i="5"/>
  <c r="H6389" i="5" s="1"/>
  <c r="E6390" i="5"/>
  <c r="H6390" i="5" s="1"/>
  <c r="E6391" i="5"/>
  <c r="H6391" i="5" s="1"/>
  <c r="E6392" i="5"/>
  <c r="H6392" i="5" s="1"/>
  <c r="E6393" i="5"/>
  <c r="H6393" i="5" s="1"/>
  <c r="E6394" i="5"/>
  <c r="H6394" i="5" s="1"/>
  <c r="E6395" i="5"/>
  <c r="H6395" i="5" s="1"/>
  <c r="E6396" i="5"/>
  <c r="H6396" i="5" s="1"/>
  <c r="E6397" i="5"/>
  <c r="H6397" i="5" s="1"/>
  <c r="E6398" i="5"/>
  <c r="H6398" i="5" s="1"/>
  <c r="E6399" i="5"/>
  <c r="H6399" i="5" s="1"/>
  <c r="E6400" i="5"/>
  <c r="H6400" i="5" s="1"/>
  <c r="E6401" i="5"/>
  <c r="H6401" i="5" s="1"/>
  <c r="E6402" i="5"/>
  <c r="H6402" i="5" s="1"/>
  <c r="E6403" i="5"/>
  <c r="H6403" i="5" s="1"/>
  <c r="E6404" i="5"/>
  <c r="H6404" i="5" s="1"/>
  <c r="E6405" i="5"/>
  <c r="H6405" i="5" s="1"/>
  <c r="E6406" i="5"/>
  <c r="H6406" i="5" s="1"/>
  <c r="E6407" i="5"/>
  <c r="H6407" i="5" s="1"/>
  <c r="E6408" i="5"/>
  <c r="H6408" i="5" s="1"/>
  <c r="E6409" i="5"/>
  <c r="H6409" i="5" s="1"/>
  <c r="E6410" i="5"/>
  <c r="H6410" i="5" s="1"/>
  <c r="E6411" i="5"/>
  <c r="H6411" i="5" s="1"/>
  <c r="E6412" i="5"/>
  <c r="H6412" i="5" s="1"/>
  <c r="E6413" i="5"/>
  <c r="H6413" i="5" s="1"/>
  <c r="E6414" i="5"/>
  <c r="H6414" i="5" s="1"/>
  <c r="E6415" i="5"/>
  <c r="H6415" i="5" s="1"/>
  <c r="E6416" i="5"/>
  <c r="H6416" i="5" s="1"/>
  <c r="E6417" i="5"/>
  <c r="H6417" i="5" s="1"/>
  <c r="E6418" i="5"/>
  <c r="H6418" i="5" s="1"/>
  <c r="E6419" i="5"/>
  <c r="H6419" i="5" s="1"/>
  <c r="E6420" i="5"/>
  <c r="H6420" i="5" s="1"/>
  <c r="E6421" i="5"/>
  <c r="H6421" i="5" s="1"/>
  <c r="E6422" i="5"/>
  <c r="H6422" i="5" s="1"/>
  <c r="E6423" i="5"/>
  <c r="H6423" i="5" s="1"/>
  <c r="E6424" i="5"/>
  <c r="H6424" i="5" s="1"/>
  <c r="E6425" i="5"/>
  <c r="H6425" i="5" s="1"/>
  <c r="E6426" i="5"/>
  <c r="H6426" i="5" s="1"/>
  <c r="E6427" i="5"/>
  <c r="H6427" i="5" s="1"/>
  <c r="E6428" i="5"/>
  <c r="H6428" i="5" s="1"/>
  <c r="E6429" i="5"/>
  <c r="H6429" i="5" s="1"/>
  <c r="E6430" i="5"/>
  <c r="H6430" i="5" s="1"/>
  <c r="E6431" i="5"/>
  <c r="H6431" i="5" s="1"/>
  <c r="E6432" i="5"/>
  <c r="H6432" i="5" s="1"/>
  <c r="E6433" i="5"/>
  <c r="H6433" i="5" s="1"/>
  <c r="E6434" i="5"/>
  <c r="H6434" i="5" s="1"/>
  <c r="E6435" i="5"/>
  <c r="H6435" i="5" s="1"/>
  <c r="E6436" i="5"/>
  <c r="H6436" i="5" s="1"/>
  <c r="E6437" i="5"/>
  <c r="H6437" i="5" s="1"/>
  <c r="E6438" i="5"/>
  <c r="H6438" i="5" s="1"/>
  <c r="E6439" i="5"/>
  <c r="H6439" i="5" s="1"/>
  <c r="E6440" i="5"/>
  <c r="H6440" i="5" s="1"/>
  <c r="E6441" i="5"/>
  <c r="H6441" i="5" s="1"/>
  <c r="E6442" i="5"/>
  <c r="H6442" i="5" s="1"/>
  <c r="E6443" i="5"/>
  <c r="H6443" i="5" s="1"/>
  <c r="E6444" i="5"/>
  <c r="H6444" i="5" s="1"/>
  <c r="E6445" i="5"/>
  <c r="H6445" i="5" s="1"/>
  <c r="E6446" i="5"/>
  <c r="H6446" i="5" s="1"/>
  <c r="E6447" i="5"/>
  <c r="H6447" i="5" s="1"/>
  <c r="E6448" i="5"/>
  <c r="H6448" i="5" s="1"/>
  <c r="E6449" i="5"/>
  <c r="H6449" i="5" s="1"/>
  <c r="E6450" i="5"/>
  <c r="H6450" i="5" s="1"/>
  <c r="E6451" i="5"/>
  <c r="H6451" i="5" s="1"/>
  <c r="E6452" i="5"/>
  <c r="H6452" i="5" s="1"/>
  <c r="E6453" i="5"/>
  <c r="H6453" i="5" s="1"/>
  <c r="E6454" i="5"/>
  <c r="H6454" i="5" s="1"/>
  <c r="E6455" i="5"/>
  <c r="H6455" i="5" s="1"/>
  <c r="E6456" i="5"/>
  <c r="H6456" i="5" s="1"/>
  <c r="E6457" i="5"/>
  <c r="H6457" i="5" s="1"/>
  <c r="E6458" i="5"/>
  <c r="H6458" i="5" s="1"/>
  <c r="E6459" i="5"/>
  <c r="H6459" i="5" s="1"/>
  <c r="E6460" i="5"/>
  <c r="H6460" i="5" s="1"/>
  <c r="E6461" i="5"/>
  <c r="H6461" i="5" s="1"/>
  <c r="E6462" i="5"/>
  <c r="H6462" i="5" s="1"/>
  <c r="E6463" i="5"/>
  <c r="H6463" i="5" s="1"/>
  <c r="E6464" i="5"/>
  <c r="H6464" i="5" s="1"/>
  <c r="E6465" i="5"/>
  <c r="H6465" i="5" s="1"/>
  <c r="E6466" i="5"/>
  <c r="H6466" i="5" s="1"/>
  <c r="E6467" i="5"/>
  <c r="H6467" i="5" s="1"/>
  <c r="E6468" i="5"/>
  <c r="H6468" i="5" s="1"/>
  <c r="E6469" i="5"/>
  <c r="H6469" i="5" s="1"/>
  <c r="E6470" i="5"/>
  <c r="H6470" i="5" s="1"/>
  <c r="E6471" i="5"/>
  <c r="H6471" i="5" s="1"/>
  <c r="E6472" i="5"/>
  <c r="H6472" i="5" s="1"/>
  <c r="E6473" i="5"/>
  <c r="H6473" i="5" s="1"/>
  <c r="E6474" i="5"/>
  <c r="H6474" i="5" s="1"/>
  <c r="E6475" i="5"/>
  <c r="H6475" i="5" s="1"/>
  <c r="E6476" i="5"/>
  <c r="H6476" i="5" s="1"/>
  <c r="E6477" i="5"/>
  <c r="H6477" i="5" s="1"/>
  <c r="E6478" i="5"/>
  <c r="H6478" i="5" s="1"/>
  <c r="E6479" i="5"/>
  <c r="H6479" i="5" s="1"/>
  <c r="E6480" i="5"/>
  <c r="H6480" i="5" s="1"/>
  <c r="E6481" i="5"/>
  <c r="H6481" i="5" s="1"/>
  <c r="E6482" i="5"/>
  <c r="H6482" i="5" s="1"/>
  <c r="E6483" i="5"/>
  <c r="H6483" i="5" s="1"/>
  <c r="E6484" i="5"/>
  <c r="H6484" i="5" s="1"/>
  <c r="E6485" i="5"/>
  <c r="H6485" i="5" s="1"/>
  <c r="E6486" i="5"/>
  <c r="H6486" i="5" s="1"/>
  <c r="E6487" i="5"/>
  <c r="H6487" i="5" s="1"/>
  <c r="E6488" i="5"/>
  <c r="H6488" i="5" s="1"/>
  <c r="E6489" i="5"/>
  <c r="H6489" i="5" s="1"/>
  <c r="E6490" i="5"/>
  <c r="H6490" i="5" s="1"/>
  <c r="E6491" i="5"/>
  <c r="H6491" i="5" s="1"/>
  <c r="E6492" i="5"/>
  <c r="H6492" i="5" s="1"/>
  <c r="E6493" i="5"/>
  <c r="H6493" i="5" s="1"/>
  <c r="E6494" i="5"/>
  <c r="H6494" i="5" s="1"/>
  <c r="E6495" i="5"/>
  <c r="H6495" i="5" s="1"/>
  <c r="E6496" i="5"/>
  <c r="H6496" i="5" s="1"/>
  <c r="E6497" i="5"/>
  <c r="H6497" i="5" s="1"/>
  <c r="E6498" i="5"/>
  <c r="H6498" i="5" s="1"/>
  <c r="E6499" i="5"/>
  <c r="H6499" i="5" s="1"/>
  <c r="E6500" i="5"/>
  <c r="H6500" i="5" s="1"/>
  <c r="E6501" i="5"/>
  <c r="H6501" i="5" s="1"/>
  <c r="E6502" i="5"/>
  <c r="H6502" i="5" s="1"/>
  <c r="E6503" i="5"/>
  <c r="H6503" i="5" s="1"/>
  <c r="E6504" i="5"/>
  <c r="H6504" i="5" s="1"/>
  <c r="E6505" i="5"/>
  <c r="H6505" i="5" s="1"/>
  <c r="E6506" i="5"/>
  <c r="H6506" i="5" s="1"/>
  <c r="E6507" i="5"/>
  <c r="H6507" i="5" s="1"/>
  <c r="E6508" i="5"/>
  <c r="H6508" i="5" s="1"/>
  <c r="E6509" i="5"/>
  <c r="H6509" i="5" s="1"/>
  <c r="E6510" i="5"/>
  <c r="H6510" i="5" s="1"/>
  <c r="E6511" i="5"/>
  <c r="H6511" i="5" s="1"/>
  <c r="E6512" i="5"/>
  <c r="H6512" i="5" s="1"/>
  <c r="E6513" i="5"/>
  <c r="H6513" i="5" s="1"/>
  <c r="E6514" i="5"/>
  <c r="H6514" i="5" s="1"/>
  <c r="E6515" i="5"/>
  <c r="H6515" i="5" s="1"/>
  <c r="E6516" i="5"/>
  <c r="H6516" i="5" s="1"/>
  <c r="E6517" i="5"/>
  <c r="H6517" i="5" s="1"/>
  <c r="E6518" i="5"/>
  <c r="H6518" i="5" s="1"/>
  <c r="E6519" i="5"/>
  <c r="H6519" i="5" s="1"/>
  <c r="E6520" i="5"/>
  <c r="H6520" i="5" s="1"/>
  <c r="E6521" i="5"/>
  <c r="H6521" i="5" s="1"/>
  <c r="E6522" i="5"/>
  <c r="H6522" i="5" s="1"/>
  <c r="E6523" i="5"/>
  <c r="H6523" i="5" s="1"/>
  <c r="E6524" i="5"/>
  <c r="H6524" i="5" s="1"/>
  <c r="E6525" i="5"/>
  <c r="H6525" i="5" s="1"/>
  <c r="E6526" i="5"/>
  <c r="H6526" i="5" s="1"/>
  <c r="E6527" i="5"/>
  <c r="H6527" i="5" s="1"/>
  <c r="E6528" i="5"/>
  <c r="H6528" i="5" s="1"/>
  <c r="E6529" i="5"/>
  <c r="H6529" i="5" s="1"/>
  <c r="E6530" i="5"/>
  <c r="H6530" i="5" s="1"/>
  <c r="E6531" i="5"/>
  <c r="H6531" i="5" s="1"/>
  <c r="E6532" i="5"/>
  <c r="H6532" i="5" s="1"/>
  <c r="E6533" i="5"/>
  <c r="H6533" i="5" s="1"/>
  <c r="E6534" i="5"/>
  <c r="H6534" i="5" s="1"/>
  <c r="E6535" i="5"/>
  <c r="H6535" i="5" s="1"/>
  <c r="E6536" i="5"/>
  <c r="H6536" i="5" s="1"/>
  <c r="E6537" i="5"/>
  <c r="H6537" i="5" s="1"/>
  <c r="E6538" i="5"/>
  <c r="H6538" i="5" s="1"/>
  <c r="E6539" i="5"/>
  <c r="H6539" i="5" s="1"/>
  <c r="E6540" i="5"/>
  <c r="H6540" i="5" s="1"/>
  <c r="E6541" i="5"/>
  <c r="H6541" i="5" s="1"/>
  <c r="E6542" i="5"/>
  <c r="H6542" i="5" s="1"/>
  <c r="E6543" i="5"/>
  <c r="H6543" i="5" s="1"/>
  <c r="E6544" i="5"/>
  <c r="H6544" i="5" s="1"/>
  <c r="E6545" i="5"/>
  <c r="H6545" i="5" s="1"/>
  <c r="E6546" i="5"/>
  <c r="H6546" i="5" s="1"/>
  <c r="E6547" i="5"/>
  <c r="H6547" i="5" s="1"/>
  <c r="E6548" i="5"/>
  <c r="H6548" i="5" s="1"/>
  <c r="E6549" i="5"/>
  <c r="H6549" i="5" s="1"/>
  <c r="E6550" i="5"/>
  <c r="H6550" i="5" s="1"/>
  <c r="E6551" i="5"/>
  <c r="H6551" i="5" s="1"/>
  <c r="E6552" i="5"/>
  <c r="H6552" i="5" s="1"/>
  <c r="E6553" i="5"/>
  <c r="H6553" i="5" s="1"/>
  <c r="E6554" i="5"/>
  <c r="H6554" i="5" s="1"/>
  <c r="E6555" i="5"/>
  <c r="H6555" i="5" s="1"/>
  <c r="E6556" i="5"/>
  <c r="H6556" i="5" s="1"/>
  <c r="E6557" i="5"/>
  <c r="H6557" i="5" s="1"/>
  <c r="E6558" i="5"/>
  <c r="H6558" i="5" s="1"/>
  <c r="E6559" i="5"/>
  <c r="H6559" i="5" s="1"/>
  <c r="E6560" i="5"/>
  <c r="H6560" i="5" s="1"/>
  <c r="E6561" i="5"/>
  <c r="H6561" i="5" s="1"/>
  <c r="E6562" i="5"/>
  <c r="H6562" i="5" s="1"/>
  <c r="E6563" i="5"/>
  <c r="H6563" i="5" s="1"/>
  <c r="E6564" i="5"/>
  <c r="H6564" i="5" s="1"/>
  <c r="E6565" i="5"/>
  <c r="H6565" i="5" s="1"/>
  <c r="E6566" i="5"/>
  <c r="H6566" i="5" s="1"/>
  <c r="E6567" i="5"/>
  <c r="H6567" i="5" s="1"/>
  <c r="E6568" i="5"/>
  <c r="H6568" i="5" s="1"/>
  <c r="E6569" i="5"/>
  <c r="H6569" i="5" s="1"/>
  <c r="E6570" i="5"/>
  <c r="H6570" i="5" s="1"/>
  <c r="E6571" i="5"/>
  <c r="H6571" i="5" s="1"/>
  <c r="E6572" i="5"/>
  <c r="H6572" i="5" s="1"/>
  <c r="E6573" i="5"/>
  <c r="H6573" i="5" s="1"/>
  <c r="E6574" i="5"/>
  <c r="H6574" i="5" s="1"/>
  <c r="E6575" i="5"/>
  <c r="H6575" i="5" s="1"/>
  <c r="E6576" i="5"/>
  <c r="H6576" i="5" s="1"/>
  <c r="E6577" i="5"/>
  <c r="H6577" i="5" s="1"/>
  <c r="E6578" i="5"/>
  <c r="H6578" i="5" s="1"/>
  <c r="E6579" i="5"/>
  <c r="H6579" i="5" s="1"/>
  <c r="E6580" i="5"/>
  <c r="H6580" i="5" s="1"/>
  <c r="E6581" i="5"/>
  <c r="H6581" i="5" s="1"/>
  <c r="E6582" i="5"/>
  <c r="H6582" i="5" s="1"/>
  <c r="E6583" i="5"/>
  <c r="H6583" i="5" s="1"/>
  <c r="E6584" i="5"/>
  <c r="H6584" i="5" s="1"/>
  <c r="E6585" i="5"/>
  <c r="H6585" i="5" s="1"/>
  <c r="E6586" i="5"/>
  <c r="H6586" i="5" s="1"/>
  <c r="E6587" i="5"/>
  <c r="H6587" i="5" s="1"/>
  <c r="E6588" i="5"/>
  <c r="H6588" i="5" s="1"/>
  <c r="E6589" i="5"/>
  <c r="H6589" i="5" s="1"/>
  <c r="E6590" i="5"/>
  <c r="H6590" i="5" s="1"/>
  <c r="E6591" i="5"/>
  <c r="H6591" i="5" s="1"/>
  <c r="E6592" i="5"/>
  <c r="H6592" i="5" s="1"/>
  <c r="E6593" i="5"/>
  <c r="H6593" i="5" s="1"/>
  <c r="E6594" i="5"/>
  <c r="H6594" i="5" s="1"/>
  <c r="E6595" i="5"/>
  <c r="H6595" i="5" s="1"/>
  <c r="E6596" i="5"/>
  <c r="H6596" i="5" s="1"/>
  <c r="E6597" i="5"/>
  <c r="H6597" i="5" s="1"/>
  <c r="E6598" i="5"/>
  <c r="H6598" i="5" s="1"/>
  <c r="E6599" i="5"/>
  <c r="H6599" i="5" s="1"/>
  <c r="E6600" i="5"/>
  <c r="H6600" i="5" s="1"/>
  <c r="E6601" i="5"/>
  <c r="H6601" i="5" s="1"/>
  <c r="E6602" i="5"/>
  <c r="H6602" i="5" s="1"/>
  <c r="E6603" i="5"/>
  <c r="H6603" i="5" s="1"/>
  <c r="E6604" i="5"/>
  <c r="H6604" i="5" s="1"/>
  <c r="E6605" i="5"/>
  <c r="H6605" i="5" s="1"/>
  <c r="E6606" i="5"/>
  <c r="H6606" i="5" s="1"/>
  <c r="E6607" i="5"/>
  <c r="H6607" i="5" s="1"/>
  <c r="E6608" i="5"/>
  <c r="H6608" i="5" s="1"/>
  <c r="E6609" i="5"/>
  <c r="H6609" i="5" s="1"/>
  <c r="E6610" i="5"/>
  <c r="H6610" i="5" s="1"/>
  <c r="E6611" i="5"/>
  <c r="H6611" i="5" s="1"/>
  <c r="E6612" i="5"/>
  <c r="H6612" i="5" s="1"/>
  <c r="E6613" i="5"/>
  <c r="H6613" i="5" s="1"/>
  <c r="E6614" i="5"/>
  <c r="H6614" i="5" s="1"/>
  <c r="E6615" i="5"/>
  <c r="H6615" i="5" s="1"/>
  <c r="E6616" i="5"/>
  <c r="H6616" i="5" s="1"/>
  <c r="E6617" i="5"/>
  <c r="H6617" i="5" s="1"/>
  <c r="E6618" i="5"/>
  <c r="H6618" i="5" s="1"/>
  <c r="E6619" i="5"/>
  <c r="H6619" i="5" s="1"/>
  <c r="E6620" i="5"/>
  <c r="H6620" i="5" s="1"/>
  <c r="E6621" i="5"/>
  <c r="H6621" i="5" s="1"/>
  <c r="E6622" i="5"/>
  <c r="H6622" i="5" s="1"/>
  <c r="E6623" i="5"/>
  <c r="H6623" i="5" s="1"/>
  <c r="E6624" i="5"/>
  <c r="H6624" i="5" s="1"/>
  <c r="E6625" i="5"/>
  <c r="H6625" i="5" s="1"/>
  <c r="E6626" i="5"/>
  <c r="H6626" i="5" s="1"/>
  <c r="E6627" i="5"/>
  <c r="H6627" i="5" s="1"/>
  <c r="E6628" i="5"/>
  <c r="H6628" i="5" s="1"/>
  <c r="E6629" i="5"/>
  <c r="H6629" i="5" s="1"/>
  <c r="E6630" i="5"/>
  <c r="H6630" i="5" s="1"/>
  <c r="E6631" i="5"/>
  <c r="H6631" i="5" s="1"/>
  <c r="E6632" i="5"/>
  <c r="H6632" i="5" s="1"/>
  <c r="E6633" i="5"/>
  <c r="H6633" i="5" s="1"/>
  <c r="E6634" i="5"/>
  <c r="H6634" i="5" s="1"/>
  <c r="E6635" i="5"/>
  <c r="H6635" i="5" s="1"/>
  <c r="E6636" i="5"/>
  <c r="H6636" i="5" s="1"/>
  <c r="E6637" i="5"/>
  <c r="H6637" i="5" s="1"/>
  <c r="E6638" i="5"/>
  <c r="H6638" i="5" s="1"/>
  <c r="E6639" i="5"/>
  <c r="H6639" i="5" s="1"/>
  <c r="E6640" i="5"/>
  <c r="H6640" i="5" s="1"/>
  <c r="E6641" i="5"/>
  <c r="H6641" i="5" s="1"/>
  <c r="E6642" i="5"/>
  <c r="H6642" i="5" s="1"/>
  <c r="E6643" i="5"/>
  <c r="H6643" i="5" s="1"/>
  <c r="E6644" i="5"/>
  <c r="H6644" i="5" s="1"/>
  <c r="E6645" i="5"/>
  <c r="H6645" i="5" s="1"/>
  <c r="E6646" i="5"/>
  <c r="H6646" i="5" s="1"/>
  <c r="E6647" i="5"/>
  <c r="H6647" i="5" s="1"/>
  <c r="E6648" i="5"/>
  <c r="H6648" i="5" s="1"/>
  <c r="E6649" i="5"/>
  <c r="H6649" i="5" s="1"/>
  <c r="E6650" i="5"/>
  <c r="H6650" i="5" s="1"/>
  <c r="E6651" i="5"/>
  <c r="H6651" i="5" s="1"/>
  <c r="E6652" i="5"/>
  <c r="H6652" i="5" s="1"/>
  <c r="E6653" i="5"/>
  <c r="H6653" i="5" s="1"/>
  <c r="E6654" i="5"/>
  <c r="H6654" i="5" s="1"/>
  <c r="E6655" i="5"/>
  <c r="H6655" i="5" s="1"/>
  <c r="E6656" i="5"/>
  <c r="H6656" i="5" s="1"/>
  <c r="E6657" i="5"/>
  <c r="H6657" i="5" s="1"/>
  <c r="E6658" i="5"/>
  <c r="H6658" i="5" s="1"/>
  <c r="E6659" i="5"/>
  <c r="H6659" i="5" s="1"/>
  <c r="E6660" i="5"/>
  <c r="H6660" i="5" s="1"/>
  <c r="E6661" i="5"/>
  <c r="H6661" i="5" s="1"/>
  <c r="E6662" i="5"/>
  <c r="H6662" i="5" s="1"/>
  <c r="E6663" i="5"/>
  <c r="H6663" i="5" s="1"/>
  <c r="E6664" i="5"/>
  <c r="H6664" i="5" s="1"/>
  <c r="E6665" i="5"/>
  <c r="H6665" i="5" s="1"/>
  <c r="E6666" i="5"/>
  <c r="H6666" i="5" s="1"/>
  <c r="E6667" i="5"/>
  <c r="H6667" i="5" s="1"/>
  <c r="E6668" i="5"/>
  <c r="H6668" i="5" s="1"/>
  <c r="E6669" i="5"/>
  <c r="H6669" i="5" s="1"/>
  <c r="E6670" i="5"/>
  <c r="H6670" i="5" s="1"/>
  <c r="E6671" i="5"/>
  <c r="H6671" i="5" s="1"/>
  <c r="E6672" i="5"/>
  <c r="H6672" i="5" s="1"/>
  <c r="E6673" i="5"/>
  <c r="H6673" i="5" s="1"/>
  <c r="E6674" i="5"/>
  <c r="H6674" i="5" s="1"/>
  <c r="E6675" i="5"/>
  <c r="H6675" i="5" s="1"/>
  <c r="E6676" i="5"/>
  <c r="H6676" i="5" s="1"/>
  <c r="E6677" i="5"/>
  <c r="H6677" i="5" s="1"/>
  <c r="E6678" i="5"/>
  <c r="H6678" i="5" s="1"/>
  <c r="E6679" i="5"/>
  <c r="H6679" i="5" s="1"/>
  <c r="E6680" i="5"/>
  <c r="H6680" i="5" s="1"/>
  <c r="E6681" i="5"/>
  <c r="H6681" i="5" s="1"/>
  <c r="E6682" i="5"/>
  <c r="H6682" i="5" s="1"/>
  <c r="E6683" i="5"/>
  <c r="H6683" i="5" s="1"/>
  <c r="E6684" i="5"/>
  <c r="H6684" i="5" s="1"/>
  <c r="E6685" i="5"/>
  <c r="H6685" i="5" s="1"/>
  <c r="E6686" i="5"/>
  <c r="H6686" i="5" s="1"/>
  <c r="E6687" i="5"/>
  <c r="H6687" i="5" s="1"/>
  <c r="E6688" i="5"/>
  <c r="H6688" i="5" s="1"/>
  <c r="E6689" i="5"/>
  <c r="H6689" i="5" s="1"/>
  <c r="E6690" i="5"/>
  <c r="H6690" i="5" s="1"/>
  <c r="E6691" i="5"/>
  <c r="H6691" i="5" s="1"/>
  <c r="E6692" i="5"/>
  <c r="H6692" i="5" s="1"/>
  <c r="E6693" i="5"/>
  <c r="H6693" i="5" s="1"/>
  <c r="E6694" i="5"/>
  <c r="H6694" i="5" s="1"/>
  <c r="E6695" i="5"/>
  <c r="H6695" i="5" s="1"/>
  <c r="E6696" i="5"/>
  <c r="H6696" i="5" s="1"/>
  <c r="E6697" i="5"/>
  <c r="H6697" i="5" s="1"/>
  <c r="E6698" i="5"/>
  <c r="H6698" i="5" s="1"/>
  <c r="E6699" i="5"/>
  <c r="H6699" i="5" s="1"/>
  <c r="E6700" i="5"/>
  <c r="H6700" i="5" s="1"/>
  <c r="E6701" i="5"/>
  <c r="H6701" i="5" s="1"/>
  <c r="E6702" i="5"/>
  <c r="H6702" i="5" s="1"/>
  <c r="E6703" i="5"/>
  <c r="H6703" i="5" s="1"/>
  <c r="E6704" i="5"/>
  <c r="H6704" i="5" s="1"/>
  <c r="E6705" i="5"/>
  <c r="H6705" i="5" s="1"/>
  <c r="E6706" i="5"/>
  <c r="H6706" i="5" s="1"/>
  <c r="E6707" i="5"/>
  <c r="H6707" i="5" s="1"/>
  <c r="E6708" i="5"/>
  <c r="H6708" i="5" s="1"/>
  <c r="E6709" i="5"/>
  <c r="H6709" i="5" s="1"/>
  <c r="E6710" i="5"/>
  <c r="H6710" i="5" s="1"/>
  <c r="E6711" i="5"/>
  <c r="H6711" i="5" s="1"/>
  <c r="E6712" i="5"/>
  <c r="H6712" i="5" s="1"/>
  <c r="E6713" i="5"/>
  <c r="H6713" i="5" s="1"/>
  <c r="E6714" i="5"/>
  <c r="H6714" i="5" s="1"/>
  <c r="E6715" i="5"/>
  <c r="H6715" i="5" s="1"/>
  <c r="E6716" i="5"/>
  <c r="H6716" i="5" s="1"/>
  <c r="E6717" i="5"/>
  <c r="H6717" i="5" s="1"/>
  <c r="E6718" i="5"/>
  <c r="H6718" i="5" s="1"/>
  <c r="E6719" i="5"/>
  <c r="H6719" i="5" s="1"/>
  <c r="E6720" i="5"/>
  <c r="H6720" i="5" s="1"/>
  <c r="E6721" i="5"/>
  <c r="H6721" i="5" s="1"/>
  <c r="E6722" i="5"/>
  <c r="H6722" i="5" s="1"/>
  <c r="E6723" i="5"/>
  <c r="H6723" i="5" s="1"/>
  <c r="E6724" i="5"/>
  <c r="H6724" i="5" s="1"/>
  <c r="E6725" i="5"/>
  <c r="H6725" i="5" s="1"/>
  <c r="E6726" i="5"/>
  <c r="H6726" i="5" s="1"/>
  <c r="E6727" i="5"/>
  <c r="H6727" i="5" s="1"/>
  <c r="E6728" i="5"/>
  <c r="H6728" i="5" s="1"/>
  <c r="E6729" i="5"/>
  <c r="H6729" i="5" s="1"/>
  <c r="E6730" i="5"/>
  <c r="H6730" i="5" s="1"/>
  <c r="E6731" i="5"/>
  <c r="H6731" i="5" s="1"/>
  <c r="E6732" i="5"/>
  <c r="H6732" i="5" s="1"/>
  <c r="E6733" i="5"/>
  <c r="H6733" i="5" s="1"/>
  <c r="E6734" i="5"/>
  <c r="H6734" i="5" s="1"/>
  <c r="E6735" i="5"/>
  <c r="H6735" i="5" s="1"/>
  <c r="E6736" i="5"/>
  <c r="H6736" i="5" s="1"/>
  <c r="E6737" i="5"/>
  <c r="H6737" i="5" s="1"/>
  <c r="E6738" i="5"/>
  <c r="H6738" i="5" s="1"/>
  <c r="E6739" i="5"/>
  <c r="H6739" i="5" s="1"/>
  <c r="E6740" i="5"/>
  <c r="H6740" i="5" s="1"/>
  <c r="E6741" i="5"/>
  <c r="H6741" i="5" s="1"/>
  <c r="E6742" i="5"/>
  <c r="H6742" i="5" s="1"/>
  <c r="E6743" i="5"/>
  <c r="H6743" i="5" s="1"/>
  <c r="E6744" i="5"/>
  <c r="H6744" i="5" s="1"/>
  <c r="E6745" i="5"/>
  <c r="H6745" i="5" s="1"/>
  <c r="E6746" i="5"/>
  <c r="H6746" i="5" s="1"/>
  <c r="E6747" i="5"/>
  <c r="H6747" i="5" s="1"/>
  <c r="E6748" i="5"/>
  <c r="H6748" i="5" s="1"/>
  <c r="E6749" i="5"/>
  <c r="H6749" i="5" s="1"/>
  <c r="E6750" i="5"/>
  <c r="H6750" i="5" s="1"/>
  <c r="E6751" i="5"/>
  <c r="H6751" i="5" s="1"/>
  <c r="E6752" i="5"/>
  <c r="H6752" i="5" s="1"/>
  <c r="E6753" i="5"/>
  <c r="H6753" i="5" s="1"/>
  <c r="E6754" i="5"/>
  <c r="H6754" i="5" s="1"/>
  <c r="E6755" i="5"/>
  <c r="H6755" i="5" s="1"/>
  <c r="E6756" i="5"/>
  <c r="H6756" i="5" s="1"/>
  <c r="E6757" i="5"/>
  <c r="H6757" i="5" s="1"/>
  <c r="E6758" i="5"/>
  <c r="H6758" i="5" s="1"/>
  <c r="E6759" i="5"/>
  <c r="H6759" i="5" s="1"/>
  <c r="E6760" i="5"/>
  <c r="H6760" i="5" s="1"/>
  <c r="E6761" i="5"/>
  <c r="H6761" i="5" s="1"/>
  <c r="E6762" i="5"/>
  <c r="H6762" i="5" s="1"/>
  <c r="E6763" i="5"/>
  <c r="H6763" i="5" s="1"/>
  <c r="E6764" i="5"/>
  <c r="H6764" i="5" s="1"/>
  <c r="E6765" i="5"/>
  <c r="H6765" i="5" s="1"/>
  <c r="E6766" i="5"/>
  <c r="H6766" i="5" s="1"/>
  <c r="E6767" i="5"/>
  <c r="H6767" i="5" s="1"/>
  <c r="E6768" i="5"/>
  <c r="H6768" i="5" s="1"/>
  <c r="E6769" i="5"/>
  <c r="H6769" i="5" s="1"/>
  <c r="E6770" i="5"/>
  <c r="H6770" i="5" s="1"/>
  <c r="E6771" i="5"/>
  <c r="H6771" i="5" s="1"/>
  <c r="E6772" i="5"/>
  <c r="H6772" i="5" s="1"/>
  <c r="E6773" i="5"/>
  <c r="H6773" i="5" s="1"/>
  <c r="E6774" i="5"/>
  <c r="H6774" i="5" s="1"/>
  <c r="E6775" i="5"/>
  <c r="H6775" i="5" s="1"/>
  <c r="E6776" i="5"/>
  <c r="H6776" i="5" s="1"/>
  <c r="E6777" i="5"/>
  <c r="H6777" i="5" s="1"/>
  <c r="E6778" i="5"/>
  <c r="H6778" i="5" s="1"/>
  <c r="E6779" i="5"/>
  <c r="H6779" i="5" s="1"/>
  <c r="E6780" i="5"/>
  <c r="H6780" i="5" s="1"/>
  <c r="E6781" i="5"/>
  <c r="H6781" i="5" s="1"/>
  <c r="E6782" i="5"/>
  <c r="H6782" i="5" s="1"/>
  <c r="E6783" i="5"/>
  <c r="H6783" i="5" s="1"/>
  <c r="E6784" i="5"/>
  <c r="H6784" i="5" s="1"/>
  <c r="E6785" i="5"/>
  <c r="H6785" i="5" s="1"/>
  <c r="E6786" i="5"/>
  <c r="H6786" i="5" s="1"/>
  <c r="E6787" i="5"/>
  <c r="H6787" i="5" s="1"/>
  <c r="E6788" i="5"/>
  <c r="H6788" i="5" s="1"/>
  <c r="E6789" i="5"/>
  <c r="H6789" i="5" s="1"/>
  <c r="E6790" i="5"/>
  <c r="H6790" i="5" s="1"/>
  <c r="E6791" i="5"/>
  <c r="H6791" i="5" s="1"/>
  <c r="E6792" i="5"/>
  <c r="H6792" i="5" s="1"/>
  <c r="E6793" i="5"/>
  <c r="H6793" i="5" s="1"/>
  <c r="E6794" i="5"/>
  <c r="H6794" i="5" s="1"/>
  <c r="E6795" i="5"/>
  <c r="H6795" i="5" s="1"/>
  <c r="E6796" i="5"/>
  <c r="H6796" i="5" s="1"/>
  <c r="E6797" i="5"/>
  <c r="H6797" i="5" s="1"/>
  <c r="E6798" i="5"/>
  <c r="H6798" i="5" s="1"/>
  <c r="E6799" i="5"/>
  <c r="H6799" i="5" s="1"/>
  <c r="E6800" i="5"/>
  <c r="H6800" i="5" s="1"/>
  <c r="E6801" i="5"/>
  <c r="H6801" i="5" s="1"/>
  <c r="E6802" i="5"/>
  <c r="H6802" i="5" s="1"/>
  <c r="E6803" i="5"/>
  <c r="H6803" i="5" s="1"/>
  <c r="E6804" i="5"/>
  <c r="H6804" i="5" s="1"/>
  <c r="E6805" i="5"/>
  <c r="H6805" i="5" s="1"/>
  <c r="E6806" i="5"/>
  <c r="H6806" i="5" s="1"/>
  <c r="E6807" i="5"/>
  <c r="H6807" i="5" s="1"/>
  <c r="E6808" i="5"/>
  <c r="H6808" i="5" s="1"/>
  <c r="E6809" i="5"/>
  <c r="H6809" i="5" s="1"/>
  <c r="E6810" i="5"/>
  <c r="H6810" i="5" s="1"/>
  <c r="E6811" i="5"/>
  <c r="H6811" i="5" s="1"/>
  <c r="E6812" i="5"/>
  <c r="H6812" i="5" s="1"/>
  <c r="E6813" i="5"/>
  <c r="H6813" i="5" s="1"/>
  <c r="E6814" i="5"/>
  <c r="H6814" i="5" s="1"/>
  <c r="E6815" i="5"/>
  <c r="H6815" i="5" s="1"/>
  <c r="E6816" i="5"/>
  <c r="H6816" i="5" s="1"/>
  <c r="E6817" i="5"/>
  <c r="H6817" i="5" s="1"/>
  <c r="E6818" i="5"/>
  <c r="H6818" i="5" s="1"/>
  <c r="E6819" i="5"/>
  <c r="H6819" i="5" s="1"/>
  <c r="E6820" i="5"/>
  <c r="H6820" i="5" s="1"/>
  <c r="E6821" i="5"/>
  <c r="H6821" i="5" s="1"/>
  <c r="E6822" i="5"/>
  <c r="H6822" i="5" s="1"/>
  <c r="E6823" i="5"/>
  <c r="H6823" i="5" s="1"/>
  <c r="E6824" i="5"/>
  <c r="H6824" i="5" s="1"/>
  <c r="E6825" i="5"/>
  <c r="H6825" i="5" s="1"/>
  <c r="E6826" i="5"/>
  <c r="H6826" i="5" s="1"/>
  <c r="E6827" i="5"/>
  <c r="H6827" i="5" s="1"/>
  <c r="E6828" i="5"/>
  <c r="H6828" i="5" s="1"/>
  <c r="E6829" i="5"/>
  <c r="H6829" i="5" s="1"/>
  <c r="E6830" i="5"/>
  <c r="H6830" i="5" s="1"/>
  <c r="E6831" i="5"/>
  <c r="H6831" i="5" s="1"/>
  <c r="E6832" i="5"/>
  <c r="H6832" i="5" s="1"/>
  <c r="E6833" i="5"/>
  <c r="H6833" i="5" s="1"/>
  <c r="E6834" i="5"/>
  <c r="H6834" i="5" s="1"/>
  <c r="E6835" i="5"/>
  <c r="H6835" i="5" s="1"/>
  <c r="E6836" i="5"/>
  <c r="H6836" i="5" s="1"/>
  <c r="E6837" i="5"/>
  <c r="H6837" i="5" s="1"/>
  <c r="E6838" i="5"/>
  <c r="H6838" i="5" s="1"/>
  <c r="E6839" i="5"/>
  <c r="H6839" i="5" s="1"/>
  <c r="E6840" i="5"/>
  <c r="H6840" i="5" s="1"/>
  <c r="E6841" i="5"/>
  <c r="H6841" i="5" s="1"/>
  <c r="E6842" i="5"/>
  <c r="H6842" i="5" s="1"/>
  <c r="E6843" i="5"/>
  <c r="H6843" i="5" s="1"/>
  <c r="E6844" i="5"/>
  <c r="H6844" i="5" s="1"/>
  <c r="E6845" i="5"/>
  <c r="H6845" i="5" s="1"/>
  <c r="E6846" i="5"/>
  <c r="H6846" i="5" s="1"/>
  <c r="E6847" i="5"/>
  <c r="H6847" i="5" s="1"/>
  <c r="E6848" i="5"/>
  <c r="H6848" i="5" s="1"/>
  <c r="E6849" i="5"/>
  <c r="H6849" i="5" s="1"/>
  <c r="E6850" i="5"/>
  <c r="H6850" i="5" s="1"/>
  <c r="E6851" i="5"/>
  <c r="H6851" i="5" s="1"/>
  <c r="E6852" i="5"/>
  <c r="H6852" i="5" s="1"/>
  <c r="E6853" i="5"/>
  <c r="H6853" i="5" s="1"/>
  <c r="E6854" i="5"/>
  <c r="H6854" i="5" s="1"/>
  <c r="E6855" i="5"/>
  <c r="H6855" i="5" s="1"/>
  <c r="E6856" i="5"/>
  <c r="H6856" i="5" s="1"/>
  <c r="E6857" i="5"/>
  <c r="H6857" i="5" s="1"/>
  <c r="E6858" i="5"/>
  <c r="H6858" i="5" s="1"/>
  <c r="E6859" i="5"/>
  <c r="H6859" i="5" s="1"/>
  <c r="E6860" i="5"/>
  <c r="H6860" i="5" s="1"/>
  <c r="E6861" i="5"/>
  <c r="H6861" i="5" s="1"/>
  <c r="E6862" i="5"/>
  <c r="H6862" i="5" s="1"/>
  <c r="E6863" i="5"/>
  <c r="H6863" i="5" s="1"/>
  <c r="E6864" i="5"/>
  <c r="H6864" i="5" s="1"/>
  <c r="E6865" i="5"/>
  <c r="H6865" i="5" s="1"/>
  <c r="E6866" i="5"/>
  <c r="H6866" i="5" s="1"/>
  <c r="E6867" i="5"/>
  <c r="H6867" i="5" s="1"/>
  <c r="E6868" i="5"/>
  <c r="H6868" i="5" s="1"/>
  <c r="E6869" i="5"/>
  <c r="H6869" i="5" s="1"/>
  <c r="E6870" i="5"/>
  <c r="H6870" i="5" s="1"/>
  <c r="E6871" i="5"/>
  <c r="H6871" i="5" s="1"/>
  <c r="E6872" i="5"/>
  <c r="H6872" i="5" s="1"/>
  <c r="E6873" i="5"/>
  <c r="H6873" i="5" s="1"/>
  <c r="E6874" i="5"/>
  <c r="H6874" i="5" s="1"/>
  <c r="E6875" i="5"/>
  <c r="H6875" i="5" s="1"/>
  <c r="E6876" i="5"/>
  <c r="H6876" i="5" s="1"/>
  <c r="E6877" i="5"/>
  <c r="H6877" i="5" s="1"/>
  <c r="E6878" i="5"/>
  <c r="H6878" i="5" s="1"/>
  <c r="E6879" i="5"/>
  <c r="H6879" i="5" s="1"/>
  <c r="E6880" i="5"/>
  <c r="H6880" i="5" s="1"/>
  <c r="E6881" i="5"/>
  <c r="H6881" i="5" s="1"/>
  <c r="E6882" i="5"/>
  <c r="H6882" i="5" s="1"/>
  <c r="E6883" i="5"/>
  <c r="H6883" i="5" s="1"/>
  <c r="E6884" i="5"/>
  <c r="H6884" i="5" s="1"/>
  <c r="E6885" i="5"/>
  <c r="H6885" i="5" s="1"/>
  <c r="E6886" i="5"/>
  <c r="H6886" i="5" s="1"/>
  <c r="E6887" i="5"/>
  <c r="H6887" i="5" s="1"/>
  <c r="E6888" i="5"/>
  <c r="H6888" i="5" s="1"/>
  <c r="E6889" i="5"/>
  <c r="H6889" i="5" s="1"/>
  <c r="E6890" i="5"/>
  <c r="H6890" i="5" s="1"/>
  <c r="E6891" i="5"/>
  <c r="H6891" i="5" s="1"/>
  <c r="E6892" i="5"/>
  <c r="H6892" i="5" s="1"/>
  <c r="E6893" i="5"/>
  <c r="H6893" i="5" s="1"/>
  <c r="E6894" i="5"/>
  <c r="H6894" i="5" s="1"/>
  <c r="E6895" i="5"/>
  <c r="H6895" i="5" s="1"/>
  <c r="E6896" i="5"/>
  <c r="H6896" i="5" s="1"/>
  <c r="E6897" i="5"/>
  <c r="H6897" i="5" s="1"/>
  <c r="E6898" i="5"/>
  <c r="H6898" i="5" s="1"/>
  <c r="E6899" i="5"/>
  <c r="H6899" i="5" s="1"/>
  <c r="E6900" i="5"/>
  <c r="H6900" i="5" s="1"/>
  <c r="E6901" i="5"/>
  <c r="H6901" i="5" s="1"/>
  <c r="E6902" i="5"/>
  <c r="H6902" i="5" s="1"/>
  <c r="E6903" i="5"/>
  <c r="H6903" i="5" s="1"/>
  <c r="E6904" i="5"/>
  <c r="H6904" i="5" s="1"/>
  <c r="E6905" i="5"/>
  <c r="H6905" i="5" s="1"/>
  <c r="E6906" i="5"/>
  <c r="H6906" i="5" s="1"/>
  <c r="E6907" i="5"/>
  <c r="H6907" i="5" s="1"/>
  <c r="E6908" i="5"/>
  <c r="H6908" i="5" s="1"/>
  <c r="E6909" i="5"/>
  <c r="H6909" i="5" s="1"/>
  <c r="E6910" i="5"/>
  <c r="H6910" i="5" s="1"/>
  <c r="E6911" i="5"/>
  <c r="H6911" i="5" s="1"/>
  <c r="E6912" i="5"/>
  <c r="H6912" i="5" s="1"/>
  <c r="E6913" i="5"/>
  <c r="H6913" i="5" s="1"/>
  <c r="E6914" i="5"/>
  <c r="H6914" i="5" s="1"/>
  <c r="E6915" i="5"/>
  <c r="H6915" i="5" s="1"/>
  <c r="E6916" i="5"/>
  <c r="H6916" i="5" s="1"/>
  <c r="E6917" i="5"/>
  <c r="H6917" i="5" s="1"/>
  <c r="E6918" i="5"/>
  <c r="H6918" i="5" s="1"/>
  <c r="E6919" i="5"/>
  <c r="H6919" i="5" s="1"/>
  <c r="E6920" i="5"/>
  <c r="H6920" i="5" s="1"/>
  <c r="E6921" i="5"/>
  <c r="H6921" i="5" s="1"/>
  <c r="E6922" i="5"/>
  <c r="H6922" i="5" s="1"/>
  <c r="E6923" i="5"/>
  <c r="H6923" i="5" s="1"/>
  <c r="E6924" i="5"/>
  <c r="H6924" i="5" s="1"/>
  <c r="E6925" i="5"/>
  <c r="H6925" i="5" s="1"/>
  <c r="E6926" i="5"/>
  <c r="H6926" i="5" s="1"/>
  <c r="E6927" i="5"/>
  <c r="H6927" i="5" s="1"/>
  <c r="E6928" i="5"/>
  <c r="H6928" i="5" s="1"/>
  <c r="E6929" i="5"/>
  <c r="H6929" i="5" s="1"/>
  <c r="E6930" i="5"/>
  <c r="H6930" i="5" s="1"/>
  <c r="E6931" i="5"/>
  <c r="H6931" i="5" s="1"/>
  <c r="E6932" i="5"/>
  <c r="H6932" i="5" s="1"/>
  <c r="E6933" i="5"/>
  <c r="H6933" i="5" s="1"/>
  <c r="E6934" i="5"/>
  <c r="H6934" i="5" s="1"/>
  <c r="E6935" i="5"/>
  <c r="H6935" i="5" s="1"/>
  <c r="E6936" i="5"/>
  <c r="H6936" i="5" s="1"/>
  <c r="E6937" i="5"/>
  <c r="H6937" i="5" s="1"/>
  <c r="E6938" i="5"/>
  <c r="H6938" i="5" s="1"/>
  <c r="E6939" i="5"/>
  <c r="H6939" i="5" s="1"/>
  <c r="E6940" i="5"/>
  <c r="H6940" i="5" s="1"/>
  <c r="E6941" i="5"/>
  <c r="H6941" i="5" s="1"/>
  <c r="E6942" i="5"/>
  <c r="H6942" i="5" s="1"/>
  <c r="E6943" i="5"/>
  <c r="H6943" i="5" s="1"/>
  <c r="E6944" i="5"/>
  <c r="H6944" i="5" s="1"/>
  <c r="E6945" i="5"/>
  <c r="H6945" i="5" s="1"/>
  <c r="E6946" i="5"/>
  <c r="H6946" i="5" s="1"/>
  <c r="E6947" i="5"/>
  <c r="H6947" i="5" s="1"/>
  <c r="E6948" i="5"/>
  <c r="H6948" i="5" s="1"/>
  <c r="E6949" i="5"/>
  <c r="H6949" i="5" s="1"/>
  <c r="E6950" i="5"/>
  <c r="H6950" i="5" s="1"/>
  <c r="E6951" i="5"/>
  <c r="H6951" i="5" s="1"/>
  <c r="E6952" i="5"/>
  <c r="H6952" i="5" s="1"/>
  <c r="E6953" i="5"/>
  <c r="H6953" i="5" s="1"/>
  <c r="E6954" i="5"/>
  <c r="H6954" i="5" s="1"/>
  <c r="E6955" i="5"/>
  <c r="H6955" i="5" s="1"/>
  <c r="E6956" i="5"/>
  <c r="H6956" i="5" s="1"/>
  <c r="E6957" i="5"/>
  <c r="H6957" i="5" s="1"/>
  <c r="E6958" i="5"/>
  <c r="H6958" i="5" s="1"/>
  <c r="E6959" i="5"/>
  <c r="H6959" i="5" s="1"/>
  <c r="E6960" i="5"/>
  <c r="H6960" i="5" s="1"/>
  <c r="E6961" i="5"/>
  <c r="H6961" i="5" s="1"/>
  <c r="E6962" i="5"/>
  <c r="H6962" i="5" s="1"/>
  <c r="E6963" i="5"/>
  <c r="H6963" i="5" s="1"/>
  <c r="E6964" i="5"/>
  <c r="H6964" i="5" s="1"/>
  <c r="E6965" i="5"/>
  <c r="H6965" i="5" s="1"/>
  <c r="E6966" i="5"/>
  <c r="H6966" i="5" s="1"/>
  <c r="E6967" i="5"/>
  <c r="H6967" i="5" s="1"/>
  <c r="E6968" i="5"/>
  <c r="H6968" i="5" s="1"/>
  <c r="E6969" i="5"/>
  <c r="H6969" i="5" s="1"/>
  <c r="E6970" i="5"/>
  <c r="H6970" i="5" s="1"/>
  <c r="E6971" i="5"/>
  <c r="H6971" i="5" s="1"/>
  <c r="E6972" i="5"/>
  <c r="H6972" i="5" s="1"/>
  <c r="E6973" i="5"/>
  <c r="H6973" i="5" s="1"/>
  <c r="E6974" i="5"/>
  <c r="H6974" i="5" s="1"/>
  <c r="E6975" i="5"/>
  <c r="H6975" i="5" s="1"/>
  <c r="E6976" i="5"/>
  <c r="H6976" i="5" s="1"/>
  <c r="E6977" i="5"/>
  <c r="H6977" i="5" s="1"/>
  <c r="E6978" i="5"/>
  <c r="H6978" i="5" s="1"/>
  <c r="E6979" i="5"/>
  <c r="H6979" i="5" s="1"/>
  <c r="E6980" i="5"/>
  <c r="H6980" i="5" s="1"/>
  <c r="E6981" i="5"/>
  <c r="H6981" i="5" s="1"/>
  <c r="E6982" i="5"/>
  <c r="H6982" i="5" s="1"/>
  <c r="E6983" i="5"/>
  <c r="H6983" i="5" s="1"/>
  <c r="E6984" i="5"/>
  <c r="H6984" i="5" s="1"/>
  <c r="E6985" i="5"/>
  <c r="H6985" i="5" s="1"/>
  <c r="E6986" i="5"/>
  <c r="H6986" i="5" s="1"/>
  <c r="E6987" i="5"/>
  <c r="H6987" i="5" s="1"/>
  <c r="E6988" i="5"/>
  <c r="H6988" i="5" s="1"/>
  <c r="E6989" i="5"/>
  <c r="H6989" i="5" s="1"/>
  <c r="E6990" i="5"/>
  <c r="H6990" i="5" s="1"/>
  <c r="E6991" i="5"/>
  <c r="H6991" i="5" s="1"/>
  <c r="E6992" i="5"/>
  <c r="H6992" i="5" s="1"/>
  <c r="E6993" i="5"/>
  <c r="H6993" i="5" s="1"/>
  <c r="E6994" i="5"/>
  <c r="H6994" i="5" s="1"/>
  <c r="E6995" i="5"/>
  <c r="H6995" i="5" s="1"/>
  <c r="E6996" i="5"/>
  <c r="H6996" i="5" s="1"/>
  <c r="E6997" i="5"/>
  <c r="H6997" i="5" s="1"/>
  <c r="E6998" i="5"/>
  <c r="H6998" i="5" s="1"/>
  <c r="E6999" i="5"/>
  <c r="H6999" i="5" s="1"/>
  <c r="E7000" i="5"/>
  <c r="H7000" i="5" s="1"/>
  <c r="E7001" i="5"/>
  <c r="H7001" i="5" s="1"/>
  <c r="E7002" i="5"/>
  <c r="H7002" i="5" s="1"/>
  <c r="E7003" i="5"/>
  <c r="H7003" i="5" s="1"/>
  <c r="E7004" i="5"/>
  <c r="H7004" i="5" s="1"/>
  <c r="E7005" i="5"/>
  <c r="H7005" i="5" s="1"/>
  <c r="E7006" i="5"/>
  <c r="H7006" i="5" s="1"/>
  <c r="E7007" i="5"/>
  <c r="H7007" i="5" s="1"/>
  <c r="E7008" i="5"/>
  <c r="H7008" i="5" s="1"/>
  <c r="E7009" i="5"/>
  <c r="H7009" i="5" s="1"/>
  <c r="E7010" i="5"/>
  <c r="H7010" i="5" s="1"/>
  <c r="E7011" i="5"/>
  <c r="H7011" i="5" s="1"/>
  <c r="E7012" i="5"/>
  <c r="H7012" i="5" s="1"/>
  <c r="E7013" i="5"/>
  <c r="H7013" i="5" s="1"/>
  <c r="E7014" i="5"/>
  <c r="H7014" i="5" s="1"/>
  <c r="E7015" i="5"/>
  <c r="H7015" i="5" s="1"/>
  <c r="E7016" i="5"/>
  <c r="H7016" i="5" s="1"/>
  <c r="E7017" i="5"/>
  <c r="H7017" i="5" s="1"/>
  <c r="E7018" i="5"/>
  <c r="H7018" i="5" s="1"/>
  <c r="E7019" i="5"/>
  <c r="H7019" i="5" s="1"/>
  <c r="E7020" i="5"/>
  <c r="H7020" i="5" s="1"/>
  <c r="E7021" i="5"/>
  <c r="H7021" i="5" s="1"/>
  <c r="E7022" i="5"/>
  <c r="H7022" i="5" s="1"/>
  <c r="E7023" i="5"/>
  <c r="H7023" i="5" s="1"/>
  <c r="E7024" i="5"/>
  <c r="H7024" i="5" s="1"/>
  <c r="E7025" i="5"/>
  <c r="H7025" i="5" s="1"/>
  <c r="E7026" i="5"/>
  <c r="H7026" i="5" s="1"/>
  <c r="E7027" i="5"/>
  <c r="H7027" i="5" s="1"/>
  <c r="E7028" i="5"/>
  <c r="H7028" i="5" s="1"/>
  <c r="E7029" i="5"/>
  <c r="H7029" i="5" s="1"/>
  <c r="E7030" i="5"/>
  <c r="H7030" i="5" s="1"/>
  <c r="E7031" i="5"/>
  <c r="H7031" i="5" s="1"/>
  <c r="E7032" i="5"/>
  <c r="H7032" i="5" s="1"/>
  <c r="E7033" i="5"/>
  <c r="H7033" i="5" s="1"/>
  <c r="E7034" i="5"/>
  <c r="H7034" i="5" s="1"/>
  <c r="E7035" i="5"/>
  <c r="H7035" i="5" s="1"/>
  <c r="E7036" i="5"/>
  <c r="H7036" i="5" s="1"/>
  <c r="E7037" i="5"/>
  <c r="H7037" i="5" s="1"/>
  <c r="E7038" i="5"/>
  <c r="H7038" i="5" s="1"/>
  <c r="E7039" i="5"/>
  <c r="H7039" i="5" s="1"/>
  <c r="E7040" i="5"/>
  <c r="H7040" i="5" s="1"/>
  <c r="E7041" i="5"/>
  <c r="H7041" i="5" s="1"/>
  <c r="E7042" i="5"/>
  <c r="H7042" i="5" s="1"/>
  <c r="E7043" i="5"/>
  <c r="H7043" i="5" s="1"/>
  <c r="E7044" i="5"/>
  <c r="H7044" i="5" s="1"/>
  <c r="E7045" i="5"/>
  <c r="H7045" i="5" s="1"/>
  <c r="E7046" i="5"/>
  <c r="H7046" i="5" s="1"/>
  <c r="E7047" i="5"/>
  <c r="H7047" i="5" s="1"/>
  <c r="E7048" i="5"/>
  <c r="H7048" i="5" s="1"/>
  <c r="E7049" i="5"/>
  <c r="H7049" i="5" s="1"/>
  <c r="E7050" i="5"/>
  <c r="H7050" i="5" s="1"/>
  <c r="E7051" i="5"/>
  <c r="H7051" i="5" s="1"/>
  <c r="E7052" i="5"/>
  <c r="H7052" i="5" s="1"/>
  <c r="E7053" i="5"/>
  <c r="H7053" i="5" s="1"/>
  <c r="E7054" i="5"/>
  <c r="H7054" i="5" s="1"/>
  <c r="E7055" i="5"/>
  <c r="H7055" i="5" s="1"/>
  <c r="E7056" i="5"/>
  <c r="H7056" i="5" s="1"/>
  <c r="E7057" i="5"/>
  <c r="H7057" i="5" s="1"/>
  <c r="E7058" i="5"/>
  <c r="H7058" i="5" s="1"/>
  <c r="E7059" i="5"/>
  <c r="H7059" i="5" s="1"/>
  <c r="E7060" i="5"/>
  <c r="H7060" i="5" s="1"/>
  <c r="E7061" i="5"/>
  <c r="H7061" i="5" s="1"/>
  <c r="E7062" i="5"/>
  <c r="H7062" i="5" s="1"/>
  <c r="E7063" i="5"/>
  <c r="H7063" i="5" s="1"/>
  <c r="E7064" i="5"/>
  <c r="H7064" i="5" s="1"/>
  <c r="E7065" i="5"/>
  <c r="H7065" i="5" s="1"/>
  <c r="E7066" i="5"/>
  <c r="H7066" i="5" s="1"/>
  <c r="E7067" i="5"/>
  <c r="H7067" i="5" s="1"/>
  <c r="E7068" i="5"/>
  <c r="H7068" i="5" s="1"/>
  <c r="E7069" i="5"/>
  <c r="H7069" i="5" s="1"/>
  <c r="E7070" i="5"/>
  <c r="H7070" i="5" s="1"/>
  <c r="E7071" i="5"/>
  <c r="H7071" i="5" s="1"/>
  <c r="E7072" i="5"/>
  <c r="H7072" i="5" s="1"/>
  <c r="E7073" i="5"/>
  <c r="H7073" i="5" s="1"/>
  <c r="E7074" i="5"/>
  <c r="H7074" i="5" s="1"/>
  <c r="E7075" i="5"/>
  <c r="H7075" i="5" s="1"/>
  <c r="E7076" i="5"/>
  <c r="H7076" i="5" s="1"/>
  <c r="E7077" i="5"/>
  <c r="H7077" i="5" s="1"/>
  <c r="E7078" i="5"/>
  <c r="H7078" i="5" s="1"/>
  <c r="E7079" i="5"/>
  <c r="H7079" i="5" s="1"/>
  <c r="E7080" i="5"/>
  <c r="H7080" i="5" s="1"/>
  <c r="E7081" i="5"/>
  <c r="H7081" i="5" s="1"/>
  <c r="E7082" i="5"/>
  <c r="H7082" i="5" s="1"/>
  <c r="E7083" i="5"/>
  <c r="H7083" i="5" s="1"/>
  <c r="E7084" i="5"/>
  <c r="H7084" i="5" s="1"/>
  <c r="E7085" i="5"/>
  <c r="H7085" i="5" s="1"/>
  <c r="E7086" i="5"/>
  <c r="H7086" i="5" s="1"/>
  <c r="E7087" i="5"/>
  <c r="H7087" i="5" s="1"/>
  <c r="E7088" i="5"/>
  <c r="H7088" i="5" s="1"/>
  <c r="E7089" i="5"/>
  <c r="H7089" i="5" s="1"/>
  <c r="E7090" i="5"/>
  <c r="H7090" i="5" s="1"/>
  <c r="E7091" i="5"/>
  <c r="H7091" i="5" s="1"/>
  <c r="E7092" i="5"/>
  <c r="H7092" i="5" s="1"/>
  <c r="E7093" i="5"/>
  <c r="H7093" i="5" s="1"/>
  <c r="E7094" i="5"/>
  <c r="H7094" i="5" s="1"/>
  <c r="E7095" i="5"/>
  <c r="H7095" i="5" s="1"/>
  <c r="E7096" i="5"/>
  <c r="H7096" i="5" s="1"/>
  <c r="E7097" i="5"/>
  <c r="H7097" i="5" s="1"/>
  <c r="E7098" i="5"/>
  <c r="H7098" i="5" s="1"/>
  <c r="E7099" i="5"/>
  <c r="H7099" i="5" s="1"/>
  <c r="E7100" i="5"/>
  <c r="H7100" i="5" s="1"/>
  <c r="E7101" i="5"/>
  <c r="H7101" i="5" s="1"/>
  <c r="E7102" i="5"/>
  <c r="H7102" i="5" s="1"/>
  <c r="E7103" i="5"/>
  <c r="H7103" i="5" s="1"/>
  <c r="E7104" i="5"/>
  <c r="H7104" i="5" s="1"/>
  <c r="E7105" i="5"/>
  <c r="H7105" i="5" s="1"/>
  <c r="E7106" i="5"/>
  <c r="H7106" i="5" s="1"/>
  <c r="E7107" i="5"/>
  <c r="H7107" i="5" s="1"/>
  <c r="E7108" i="5"/>
  <c r="H7108" i="5" s="1"/>
  <c r="E7109" i="5"/>
  <c r="H7109" i="5" s="1"/>
  <c r="E7110" i="5"/>
  <c r="H7110" i="5" s="1"/>
  <c r="E7111" i="5"/>
  <c r="H7111" i="5" s="1"/>
  <c r="E7112" i="5"/>
  <c r="H7112" i="5" s="1"/>
  <c r="E7113" i="5"/>
  <c r="H7113" i="5" s="1"/>
  <c r="E7114" i="5"/>
  <c r="H7114" i="5" s="1"/>
  <c r="E7115" i="5"/>
  <c r="H7115" i="5" s="1"/>
  <c r="E7116" i="5"/>
  <c r="H7116" i="5" s="1"/>
  <c r="E7117" i="5"/>
  <c r="H7117" i="5" s="1"/>
  <c r="E7118" i="5"/>
  <c r="H7118" i="5" s="1"/>
  <c r="E7119" i="5"/>
  <c r="H7119" i="5" s="1"/>
  <c r="E7120" i="5"/>
  <c r="H7120" i="5" s="1"/>
  <c r="E7121" i="5"/>
  <c r="H7121" i="5" s="1"/>
  <c r="E7122" i="5"/>
  <c r="H7122" i="5" s="1"/>
  <c r="E7123" i="5"/>
  <c r="H7123" i="5" s="1"/>
  <c r="E7124" i="5"/>
  <c r="H7124" i="5" s="1"/>
  <c r="E7125" i="5"/>
  <c r="H7125" i="5" s="1"/>
  <c r="E7126" i="5"/>
  <c r="H7126" i="5" s="1"/>
  <c r="E7127" i="5"/>
  <c r="H7127" i="5" s="1"/>
  <c r="E7128" i="5"/>
  <c r="H7128" i="5" s="1"/>
  <c r="E7129" i="5"/>
  <c r="H7129" i="5" s="1"/>
  <c r="E7130" i="5"/>
  <c r="H7130" i="5" s="1"/>
  <c r="E7131" i="5"/>
  <c r="H7131" i="5" s="1"/>
  <c r="E7132" i="5"/>
  <c r="H7132" i="5" s="1"/>
  <c r="E7133" i="5"/>
  <c r="H7133" i="5" s="1"/>
  <c r="E7134" i="5"/>
  <c r="H7134" i="5" s="1"/>
  <c r="E7135" i="5"/>
  <c r="H7135" i="5" s="1"/>
  <c r="E7136" i="5"/>
  <c r="H7136" i="5" s="1"/>
  <c r="E7137" i="5"/>
  <c r="H7137" i="5" s="1"/>
  <c r="E7138" i="5"/>
  <c r="H7138" i="5" s="1"/>
  <c r="E7139" i="5"/>
  <c r="H7139" i="5" s="1"/>
  <c r="E7140" i="5"/>
  <c r="H7140" i="5" s="1"/>
  <c r="E7141" i="5"/>
  <c r="H7141" i="5" s="1"/>
  <c r="E7142" i="5"/>
  <c r="H7142" i="5" s="1"/>
  <c r="E7143" i="5"/>
  <c r="H7143" i="5" s="1"/>
  <c r="E7144" i="5"/>
  <c r="H7144" i="5" s="1"/>
  <c r="E7145" i="5"/>
  <c r="H7145" i="5" s="1"/>
  <c r="E7146" i="5"/>
  <c r="H7146" i="5" s="1"/>
  <c r="E7147" i="5"/>
  <c r="H7147" i="5" s="1"/>
  <c r="E7148" i="5"/>
  <c r="H7148" i="5" s="1"/>
  <c r="E7149" i="5"/>
  <c r="H7149" i="5" s="1"/>
  <c r="E7150" i="5"/>
  <c r="H7150" i="5" s="1"/>
  <c r="E7151" i="5"/>
  <c r="H7151" i="5" s="1"/>
  <c r="E7152" i="5"/>
  <c r="H7152" i="5" s="1"/>
  <c r="E7153" i="5"/>
  <c r="H7153" i="5" s="1"/>
  <c r="E7154" i="5"/>
  <c r="H7154" i="5" s="1"/>
  <c r="E7155" i="5"/>
  <c r="H7155" i="5" s="1"/>
  <c r="E7156" i="5"/>
  <c r="H7156" i="5" s="1"/>
  <c r="E7157" i="5"/>
  <c r="H7157" i="5" s="1"/>
  <c r="E7158" i="5"/>
  <c r="H7158" i="5" s="1"/>
  <c r="E7159" i="5"/>
  <c r="H7159" i="5" s="1"/>
  <c r="E7160" i="5"/>
  <c r="H7160" i="5" s="1"/>
  <c r="E7161" i="5"/>
  <c r="H7161" i="5" s="1"/>
  <c r="E7162" i="5"/>
  <c r="H7162" i="5" s="1"/>
  <c r="E7163" i="5"/>
  <c r="H7163" i="5" s="1"/>
  <c r="E7164" i="5"/>
  <c r="H7164" i="5" s="1"/>
  <c r="E7165" i="5"/>
  <c r="H7165" i="5" s="1"/>
  <c r="E7166" i="5"/>
  <c r="H7166" i="5" s="1"/>
  <c r="E7167" i="5"/>
  <c r="H7167" i="5" s="1"/>
  <c r="E7168" i="5"/>
  <c r="H7168" i="5" s="1"/>
  <c r="E7169" i="5"/>
  <c r="H7169" i="5" s="1"/>
  <c r="E7170" i="5"/>
  <c r="H7170" i="5" s="1"/>
  <c r="E7171" i="5"/>
  <c r="H7171" i="5" s="1"/>
  <c r="E7172" i="5"/>
  <c r="H7172" i="5" s="1"/>
  <c r="E7173" i="5"/>
  <c r="H7173" i="5" s="1"/>
  <c r="E7174" i="5"/>
  <c r="H7174" i="5" s="1"/>
  <c r="E7175" i="5"/>
  <c r="H7175" i="5" s="1"/>
  <c r="E7176" i="5"/>
  <c r="H7176" i="5" s="1"/>
  <c r="E7177" i="5"/>
  <c r="H7177" i="5" s="1"/>
  <c r="E7178" i="5"/>
  <c r="H7178" i="5" s="1"/>
  <c r="E7179" i="5"/>
  <c r="H7179" i="5" s="1"/>
  <c r="E7180" i="5"/>
  <c r="H7180" i="5" s="1"/>
  <c r="E7181" i="5"/>
  <c r="H7181" i="5" s="1"/>
  <c r="E7182" i="5"/>
  <c r="H7182" i="5" s="1"/>
  <c r="E7183" i="5"/>
  <c r="H7183" i="5" s="1"/>
  <c r="E7184" i="5"/>
  <c r="H7184" i="5" s="1"/>
  <c r="E7185" i="5"/>
  <c r="H7185" i="5" s="1"/>
  <c r="E7186" i="5"/>
  <c r="H7186" i="5" s="1"/>
  <c r="E7187" i="5"/>
  <c r="H7187" i="5" s="1"/>
  <c r="E7188" i="5"/>
  <c r="H7188" i="5" s="1"/>
  <c r="E7189" i="5"/>
  <c r="H7189" i="5" s="1"/>
  <c r="E7190" i="5"/>
  <c r="H7190" i="5" s="1"/>
  <c r="E7191" i="5"/>
  <c r="H7191" i="5" s="1"/>
  <c r="E7192" i="5"/>
  <c r="H7192" i="5" s="1"/>
  <c r="E7193" i="5"/>
  <c r="H7193" i="5" s="1"/>
  <c r="E7194" i="5"/>
  <c r="H7194" i="5" s="1"/>
  <c r="E7195" i="5"/>
  <c r="H7195" i="5" s="1"/>
  <c r="E7196" i="5"/>
  <c r="H7196" i="5" s="1"/>
  <c r="E7197" i="5"/>
  <c r="H7197" i="5" s="1"/>
  <c r="E7198" i="5"/>
  <c r="H7198" i="5" s="1"/>
  <c r="E7199" i="5"/>
  <c r="H7199" i="5" s="1"/>
  <c r="E7200" i="5"/>
  <c r="H7200" i="5" s="1"/>
  <c r="E7201" i="5"/>
  <c r="H7201" i="5" s="1"/>
  <c r="E7202" i="5"/>
  <c r="H7202" i="5" s="1"/>
  <c r="E7203" i="5"/>
  <c r="H7203" i="5" s="1"/>
  <c r="E7204" i="5"/>
  <c r="H7204" i="5" s="1"/>
  <c r="E7205" i="5"/>
  <c r="H7205" i="5" s="1"/>
  <c r="E7206" i="5"/>
  <c r="H7206" i="5" s="1"/>
  <c r="E7207" i="5"/>
  <c r="H7207" i="5" s="1"/>
  <c r="E7208" i="5"/>
  <c r="H7208" i="5" s="1"/>
  <c r="E7209" i="5"/>
  <c r="H7209" i="5" s="1"/>
  <c r="E7210" i="5"/>
  <c r="H7210" i="5" s="1"/>
  <c r="E7211" i="5"/>
  <c r="H7211" i="5" s="1"/>
  <c r="E7212" i="5"/>
  <c r="H7212" i="5" s="1"/>
  <c r="E7213" i="5"/>
  <c r="H7213" i="5" s="1"/>
  <c r="E7214" i="5"/>
  <c r="H7214" i="5" s="1"/>
  <c r="E7215" i="5"/>
  <c r="H7215" i="5" s="1"/>
  <c r="E7216" i="5"/>
  <c r="H7216" i="5" s="1"/>
  <c r="E7217" i="5"/>
  <c r="H7217" i="5" s="1"/>
  <c r="E7218" i="5"/>
  <c r="H7218" i="5" s="1"/>
  <c r="E7219" i="5"/>
  <c r="H7219" i="5" s="1"/>
  <c r="E7220" i="5"/>
  <c r="H7220" i="5" s="1"/>
  <c r="E7221" i="5"/>
  <c r="H7221" i="5" s="1"/>
  <c r="E7222" i="5"/>
  <c r="H7222" i="5" s="1"/>
  <c r="E7223" i="5"/>
  <c r="H7223" i="5" s="1"/>
  <c r="E7224" i="5"/>
  <c r="H7224" i="5" s="1"/>
  <c r="E7225" i="5"/>
  <c r="H7225" i="5" s="1"/>
  <c r="E7226" i="5"/>
  <c r="H7226" i="5" s="1"/>
  <c r="E7227" i="5"/>
  <c r="H7227" i="5" s="1"/>
  <c r="E7228" i="5"/>
  <c r="H7228" i="5" s="1"/>
  <c r="E7229" i="5"/>
  <c r="H7229" i="5" s="1"/>
  <c r="E7230" i="5"/>
  <c r="H7230" i="5" s="1"/>
  <c r="E7231" i="5"/>
  <c r="H7231" i="5" s="1"/>
  <c r="E7232" i="5"/>
  <c r="H7232" i="5" s="1"/>
  <c r="E7233" i="5"/>
  <c r="H7233" i="5" s="1"/>
  <c r="E7234" i="5"/>
  <c r="H7234" i="5" s="1"/>
  <c r="E7235" i="5"/>
  <c r="H7235" i="5" s="1"/>
  <c r="E7236" i="5"/>
  <c r="H7236" i="5" s="1"/>
  <c r="E7237" i="5"/>
  <c r="H7237" i="5" s="1"/>
  <c r="E7238" i="5"/>
  <c r="H7238" i="5" s="1"/>
  <c r="E7239" i="5"/>
  <c r="H7239" i="5" s="1"/>
  <c r="E7240" i="5"/>
  <c r="H7240" i="5" s="1"/>
  <c r="E7241" i="5"/>
  <c r="H7241" i="5" s="1"/>
  <c r="E7242" i="5"/>
  <c r="H7242" i="5" s="1"/>
  <c r="E7243" i="5"/>
  <c r="H7243" i="5" s="1"/>
  <c r="E7244" i="5"/>
  <c r="H7244" i="5" s="1"/>
  <c r="E7245" i="5"/>
  <c r="H7245" i="5" s="1"/>
  <c r="E7246" i="5"/>
  <c r="H7246" i="5" s="1"/>
  <c r="E7247" i="5"/>
  <c r="H7247" i="5" s="1"/>
  <c r="E7248" i="5"/>
  <c r="H7248" i="5" s="1"/>
  <c r="E7249" i="5"/>
  <c r="H7249" i="5" s="1"/>
  <c r="E7250" i="5"/>
  <c r="H7250" i="5" s="1"/>
  <c r="E7251" i="5"/>
  <c r="H7251" i="5" s="1"/>
  <c r="E7252" i="5"/>
  <c r="H7252" i="5" s="1"/>
  <c r="E7253" i="5"/>
  <c r="H7253" i="5" s="1"/>
  <c r="E7254" i="5"/>
  <c r="H7254" i="5" s="1"/>
  <c r="E7255" i="5"/>
  <c r="H7255" i="5" s="1"/>
  <c r="E7256" i="5"/>
  <c r="H7256" i="5" s="1"/>
  <c r="E7257" i="5"/>
  <c r="H7257" i="5" s="1"/>
  <c r="E7258" i="5"/>
  <c r="H7258" i="5" s="1"/>
  <c r="E7259" i="5"/>
  <c r="H7259" i="5" s="1"/>
  <c r="E7260" i="5"/>
  <c r="H7260" i="5" s="1"/>
  <c r="E7261" i="5"/>
  <c r="H7261" i="5" s="1"/>
  <c r="E7262" i="5"/>
  <c r="H7262" i="5" s="1"/>
  <c r="E7263" i="5"/>
  <c r="H7263" i="5" s="1"/>
  <c r="E7264" i="5"/>
  <c r="H7264" i="5" s="1"/>
  <c r="E7265" i="5"/>
  <c r="H7265" i="5" s="1"/>
  <c r="E7266" i="5"/>
  <c r="H7266" i="5" s="1"/>
  <c r="E7267" i="5"/>
  <c r="H7267" i="5" s="1"/>
  <c r="E7268" i="5"/>
  <c r="H7268" i="5" s="1"/>
  <c r="E7269" i="5"/>
  <c r="H7269" i="5" s="1"/>
  <c r="E7270" i="5"/>
  <c r="H7270" i="5" s="1"/>
  <c r="E7271" i="5"/>
  <c r="H7271" i="5" s="1"/>
  <c r="E7272" i="5"/>
  <c r="H7272" i="5" s="1"/>
  <c r="E7273" i="5"/>
  <c r="H7273" i="5" s="1"/>
  <c r="E7274" i="5"/>
  <c r="H7274" i="5" s="1"/>
  <c r="E7275" i="5"/>
  <c r="H7275" i="5" s="1"/>
  <c r="E7276" i="5"/>
  <c r="H7276" i="5" s="1"/>
  <c r="E7277" i="5"/>
  <c r="H7277" i="5" s="1"/>
  <c r="E7278" i="5"/>
  <c r="H7278" i="5" s="1"/>
  <c r="E7279" i="5"/>
  <c r="H7279" i="5" s="1"/>
  <c r="E7280" i="5"/>
  <c r="H7280" i="5" s="1"/>
  <c r="E7281" i="5"/>
  <c r="H7281" i="5" s="1"/>
  <c r="E7282" i="5"/>
  <c r="H7282" i="5" s="1"/>
  <c r="E7283" i="5"/>
  <c r="H7283" i="5" s="1"/>
  <c r="E7284" i="5"/>
  <c r="H7284" i="5" s="1"/>
  <c r="E7285" i="5"/>
  <c r="H7285" i="5" s="1"/>
  <c r="E7286" i="5"/>
  <c r="H7286" i="5" s="1"/>
  <c r="E7287" i="5"/>
  <c r="H7287" i="5" s="1"/>
  <c r="E7288" i="5"/>
  <c r="H7288" i="5" s="1"/>
  <c r="E7289" i="5"/>
  <c r="H7289" i="5" s="1"/>
  <c r="E7290" i="5"/>
  <c r="H7290" i="5" s="1"/>
  <c r="E7291" i="5"/>
  <c r="H7291" i="5" s="1"/>
  <c r="E7292" i="5"/>
  <c r="H7292" i="5" s="1"/>
  <c r="E7293" i="5"/>
  <c r="H7293" i="5" s="1"/>
  <c r="E7294" i="5"/>
  <c r="H7294" i="5" s="1"/>
  <c r="E7295" i="5"/>
  <c r="H7295" i="5" s="1"/>
  <c r="E7296" i="5"/>
  <c r="H7296" i="5" s="1"/>
  <c r="E7297" i="5"/>
  <c r="H7297" i="5" s="1"/>
  <c r="E7298" i="5"/>
  <c r="H7298" i="5" s="1"/>
  <c r="E7299" i="5"/>
  <c r="H7299" i="5" s="1"/>
  <c r="E7300" i="5"/>
  <c r="H7300" i="5" s="1"/>
  <c r="E7301" i="5"/>
  <c r="H7301" i="5" s="1"/>
  <c r="E7302" i="5"/>
  <c r="H7302" i="5" s="1"/>
  <c r="E7303" i="5"/>
  <c r="H7303" i="5" s="1"/>
  <c r="E7304" i="5"/>
  <c r="H7304" i="5" s="1"/>
  <c r="E7305" i="5"/>
  <c r="H7305" i="5" s="1"/>
  <c r="E7306" i="5"/>
  <c r="H7306" i="5" s="1"/>
  <c r="E7307" i="5"/>
  <c r="H7307" i="5" s="1"/>
  <c r="E7308" i="5"/>
  <c r="H7308" i="5" s="1"/>
  <c r="E7309" i="5"/>
  <c r="H7309" i="5" s="1"/>
  <c r="E7310" i="5"/>
  <c r="H7310" i="5" s="1"/>
  <c r="E7311" i="5"/>
  <c r="H7311" i="5" s="1"/>
  <c r="E7312" i="5"/>
  <c r="H7312" i="5" s="1"/>
  <c r="E7313" i="5"/>
  <c r="H7313" i="5" s="1"/>
  <c r="E7314" i="5"/>
  <c r="H7314" i="5" s="1"/>
  <c r="E7315" i="5"/>
  <c r="H7315" i="5" s="1"/>
  <c r="E7316" i="5"/>
  <c r="H7316" i="5" s="1"/>
  <c r="E7317" i="5"/>
  <c r="H7317" i="5" s="1"/>
  <c r="E7318" i="5"/>
  <c r="H7318" i="5" s="1"/>
  <c r="E7319" i="5"/>
  <c r="H7319" i="5" s="1"/>
  <c r="E7320" i="5"/>
  <c r="H7320" i="5" s="1"/>
  <c r="E7321" i="5"/>
  <c r="H7321" i="5" s="1"/>
  <c r="E7322" i="5"/>
  <c r="H7322" i="5" s="1"/>
  <c r="E7323" i="5"/>
  <c r="H7323" i="5" s="1"/>
  <c r="E7324" i="5"/>
  <c r="H7324" i="5" s="1"/>
  <c r="E7325" i="5"/>
  <c r="H7325" i="5" s="1"/>
  <c r="E7326" i="5"/>
  <c r="H7326" i="5" s="1"/>
  <c r="E7327" i="5"/>
  <c r="H7327" i="5" s="1"/>
  <c r="E7328" i="5"/>
  <c r="H7328" i="5" s="1"/>
  <c r="E7329" i="5"/>
  <c r="H7329" i="5" s="1"/>
  <c r="E7330" i="5"/>
  <c r="H7330" i="5" s="1"/>
  <c r="E7331" i="5"/>
  <c r="H7331" i="5" s="1"/>
  <c r="E7332" i="5"/>
  <c r="H7332" i="5" s="1"/>
  <c r="E7333" i="5"/>
  <c r="H7333" i="5" s="1"/>
  <c r="E7334" i="5"/>
  <c r="H7334" i="5" s="1"/>
  <c r="E7335" i="5"/>
  <c r="H7335" i="5" s="1"/>
  <c r="E7336" i="5"/>
  <c r="H7336" i="5" s="1"/>
  <c r="E7337" i="5"/>
  <c r="H7337" i="5" s="1"/>
  <c r="E7338" i="5"/>
  <c r="H7338" i="5" s="1"/>
  <c r="E7339" i="5"/>
  <c r="H7339" i="5" s="1"/>
  <c r="E7340" i="5"/>
  <c r="H7340" i="5" s="1"/>
  <c r="E7341" i="5"/>
  <c r="H7341" i="5" s="1"/>
  <c r="E7342" i="5"/>
  <c r="H7342" i="5" s="1"/>
  <c r="E7343" i="5"/>
  <c r="H7343" i="5" s="1"/>
  <c r="E7344" i="5"/>
  <c r="H7344" i="5" s="1"/>
  <c r="E7345" i="5"/>
  <c r="H7345" i="5" s="1"/>
  <c r="E7346" i="5"/>
  <c r="H7346" i="5" s="1"/>
  <c r="E7347" i="5"/>
  <c r="H7347" i="5" s="1"/>
  <c r="E7348" i="5"/>
  <c r="H7348" i="5" s="1"/>
  <c r="E7349" i="5"/>
  <c r="H7349" i="5" s="1"/>
  <c r="E7350" i="5"/>
  <c r="H7350" i="5" s="1"/>
  <c r="E7351" i="5"/>
  <c r="H7351" i="5" s="1"/>
  <c r="E7352" i="5"/>
  <c r="H7352" i="5" s="1"/>
  <c r="E7353" i="5"/>
  <c r="H7353" i="5" s="1"/>
  <c r="E7354" i="5"/>
  <c r="H7354" i="5" s="1"/>
  <c r="E7355" i="5"/>
  <c r="H7355" i="5" s="1"/>
  <c r="E7356" i="5"/>
  <c r="H7356" i="5" s="1"/>
  <c r="E7357" i="5"/>
  <c r="H7357" i="5" s="1"/>
  <c r="E7358" i="5"/>
  <c r="H7358" i="5" s="1"/>
  <c r="E7359" i="5"/>
  <c r="H7359" i="5" s="1"/>
  <c r="E7360" i="5"/>
  <c r="H7360" i="5" s="1"/>
  <c r="E7361" i="5"/>
  <c r="H7361" i="5" s="1"/>
  <c r="E7362" i="5"/>
  <c r="H7362" i="5" s="1"/>
  <c r="E7363" i="5"/>
  <c r="H7363" i="5" s="1"/>
  <c r="E7364" i="5"/>
  <c r="H7364" i="5" s="1"/>
  <c r="E7365" i="5"/>
  <c r="H7365" i="5" s="1"/>
  <c r="E7366" i="5"/>
  <c r="H7366" i="5" s="1"/>
  <c r="E7367" i="5"/>
  <c r="H7367" i="5" s="1"/>
  <c r="E7368" i="5"/>
  <c r="H7368" i="5" s="1"/>
  <c r="E7369" i="5"/>
  <c r="H7369" i="5" s="1"/>
  <c r="E7370" i="5"/>
  <c r="H7370" i="5" s="1"/>
  <c r="E7371" i="5"/>
  <c r="H7371" i="5" s="1"/>
  <c r="E7372" i="5"/>
  <c r="H7372" i="5" s="1"/>
  <c r="E7373" i="5"/>
  <c r="H7373" i="5" s="1"/>
  <c r="E7374" i="5"/>
  <c r="H7374" i="5" s="1"/>
  <c r="E7375" i="5"/>
  <c r="H7375" i="5" s="1"/>
  <c r="E7376" i="5"/>
  <c r="H7376" i="5" s="1"/>
  <c r="E7377" i="5"/>
  <c r="H7377" i="5" s="1"/>
  <c r="E7378" i="5"/>
  <c r="H7378" i="5" s="1"/>
  <c r="E7379" i="5"/>
  <c r="H7379" i="5" s="1"/>
  <c r="E7380" i="5"/>
  <c r="H7380" i="5" s="1"/>
  <c r="E7381" i="5"/>
  <c r="H7381" i="5" s="1"/>
  <c r="E7382" i="5"/>
  <c r="H7382" i="5" s="1"/>
  <c r="E7383" i="5"/>
  <c r="H7383" i="5" s="1"/>
  <c r="E7384" i="5"/>
  <c r="H7384" i="5" s="1"/>
  <c r="E7385" i="5"/>
  <c r="H7385" i="5" s="1"/>
  <c r="E7386" i="5"/>
  <c r="H7386" i="5" s="1"/>
  <c r="E7387" i="5"/>
  <c r="H7387" i="5" s="1"/>
  <c r="E7388" i="5"/>
  <c r="H7388" i="5" s="1"/>
  <c r="E7389" i="5"/>
  <c r="H7389" i="5" s="1"/>
  <c r="E7390" i="5"/>
  <c r="H7390" i="5" s="1"/>
  <c r="E7391" i="5"/>
  <c r="H7391" i="5" s="1"/>
  <c r="E7392" i="5"/>
  <c r="H7392" i="5" s="1"/>
  <c r="E7393" i="5"/>
  <c r="H7393" i="5" s="1"/>
  <c r="E7394" i="5"/>
  <c r="H7394" i="5" s="1"/>
  <c r="E7395" i="5"/>
  <c r="H7395" i="5" s="1"/>
  <c r="E7396" i="5"/>
  <c r="H7396" i="5" s="1"/>
  <c r="E7397" i="5"/>
  <c r="H7397" i="5" s="1"/>
  <c r="E7398" i="5"/>
  <c r="H7398" i="5" s="1"/>
  <c r="E7399" i="5"/>
  <c r="H7399" i="5" s="1"/>
  <c r="E7400" i="5"/>
  <c r="H7400" i="5" s="1"/>
  <c r="E7401" i="5"/>
  <c r="H7401" i="5" s="1"/>
  <c r="E7402" i="5"/>
  <c r="H7402" i="5" s="1"/>
  <c r="E7403" i="5"/>
  <c r="H7403" i="5" s="1"/>
  <c r="E7404" i="5"/>
  <c r="H7404" i="5" s="1"/>
  <c r="E7405" i="5"/>
  <c r="H7405" i="5" s="1"/>
  <c r="E7406" i="5"/>
  <c r="H7406" i="5" s="1"/>
  <c r="E7407" i="5"/>
  <c r="H7407" i="5" s="1"/>
  <c r="E7408" i="5"/>
  <c r="H7408" i="5" s="1"/>
  <c r="E7409" i="5"/>
  <c r="H7409" i="5" s="1"/>
  <c r="E7410" i="5"/>
  <c r="H7410" i="5" s="1"/>
  <c r="E7411" i="5"/>
  <c r="H7411" i="5" s="1"/>
  <c r="E7412" i="5"/>
  <c r="H7412" i="5" s="1"/>
  <c r="E7413" i="5"/>
  <c r="H7413" i="5" s="1"/>
  <c r="E7414" i="5"/>
  <c r="H7414" i="5" s="1"/>
  <c r="E7415" i="5"/>
  <c r="H7415" i="5" s="1"/>
  <c r="E7416" i="5"/>
  <c r="H7416" i="5" s="1"/>
  <c r="E7417" i="5"/>
  <c r="H7417" i="5" s="1"/>
  <c r="E7418" i="5"/>
  <c r="H7418" i="5" s="1"/>
  <c r="E7419" i="5"/>
  <c r="H7419" i="5" s="1"/>
  <c r="E7420" i="5"/>
  <c r="H7420" i="5" s="1"/>
  <c r="E7421" i="5"/>
  <c r="H7421" i="5" s="1"/>
  <c r="E7422" i="5"/>
  <c r="H7422" i="5" s="1"/>
  <c r="E7423" i="5"/>
  <c r="H7423" i="5" s="1"/>
  <c r="E7424" i="5"/>
  <c r="H7424" i="5" s="1"/>
  <c r="E7425" i="5"/>
  <c r="H7425" i="5" s="1"/>
  <c r="E7426" i="5"/>
  <c r="H7426" i="5" s="1"/>
  <c r="E7427" i="5"/>
  <c r="H7427" i="5" s="1"/>
  <c r="E7428" i="5"/>
  <c r="H7428" i="5" s="1"/>
  <c r="E7429" i="5"/>
  <c r="H7429" i="5" s="1"/>
  <c r="E7430" i="5"/>
  <c r="H7430" i="5" s="1"/>
  <c r="E7431" i="5"/>
  <c r="H7431" i="5" s="1"/>
  <c r="E7432" i="5"/>
  <c r="H7432" i="5" s="1"/>
  <c r="E7433" i="5"/>
  <c r="H7433" i="5" s="1"/>
  <c r="E7434" i="5"/>
  <c r="H7434" i="5" s="1"/>
  <c r="E7435" i="5"/>
  <c r="H7435" i="5" s="1"/>
  <c r="E7436" i="5"/>
  <c r="H7436" i="5" s="1"/>
  <c r="E7437" i="5"/>
  <c r="H7437" i="5" s="1"/>
  <c r="E7438" i="5"/>
  <c r="H7438" i="5" s="1"/>
  <c r="E7439" i="5"/>
  <c r="H7439" i="5" s="1"/>
  <c r="E7440" i="5"/>
  <c r="H7440" i="5" s="1"/>
  <c r="E7441" i="5"/>
  <c r="H7441" i="5" s="1"/>
  <c r="E7442" i="5"/>
  <c r="H7442" i="5" s="1"/>
  <c r="E7443" i="5"/>
  <c r="H7443" i="5" s="1"/>
  <c r="E7444" i="5"/>
  <c r="H7444" i="5" s="1"/>
  <c r="E7445" i="5"/>
  <c r="H7445" i="5" s="1"/>
  <c r="E7446" i="5"/>
  <c r="H7446" i="5" s="1"/>
  <c r="E7447" i="5"/>
  <c r="H7447" i="5" s="1"/>
  <c r="E7448" i="5"/>
  <c r="H7448" i="5" s="1"/>
  <c r="E7449" i="5"/>
  <c r="H7449" i="5" s="1"/>
  <c r="E7450" i="5"/>
  <c r="H7450" i="5" s="1"/>
  <c r="E7451" i="5"/>
  <c r="H7451" i="5" s="1"/>
  <c r="E7452" i="5"/>
  <c r="H7452" i="5" s="1"/>
  <c r="E7453" i="5"/>
  <c r="H7453" i="5" s="1"/>
  <c r="E7454" i="5"/>
  <c r="H7454" i="5" s="1"/>
  <c r="E7455" i="5"/>
  <c r="H7455" i="5" s="1"/>
  <c r="E7456" i="5"/>
  <c r="H7456" i="5" s="1"/>
  <c r="E7457" i="5"/>
  <c r="H7457" i="5" s="1"/>
  <c r="E7458" i="5"/>
  <c r="H7458" i="5" s="1"/>
  <c r="E7459" i="5"/>
  <c r="H7459" i="5" s="1"/>
  <c r="E7460" i="5"/>
  <c r="H7460" i="5" s="1"/>
  <c r="E7461" i="5"/>
  <c r="H7461" i="5" s="1"/>
  <c r="E7462" i="5"/>
  <c r="H7462" i="5" s="1"/>
  <c r="E7463" i="5"/>
  <c r="H7463" i="5" s="1"/>
  <c r="E7464" i="5"/>
  <c r="H7464" i="5" s="1"/>
  <c r="E7465" i="5"/>
  <c r="H7465" i="5" s="1"/>
  <c r="E7466" i="5"/>
  <c r="H7466" i="5" s="1"/>
  <c r="E7467" i="5"/>
  <c r="H7467" i="5" s="1"/>
  <c r="E7468" i="5"/>
  <c r="H7468" i="5" s="1"/>
  <c r="E7469" i="5"/>
  <c r="H7469" i="5" s="1"/>
  <c r="E7470" i="5"/>
  <c r="H7470" i="5" s="1"/>
  <c r="E7471" i="5"/>
  <c r="H7471" i="5" s="1"/>
  <c r="E7472" i="5"/>
  <c r="H7472" i="5" s="1"/>
  <c r="E7473" i="5"/>
  <c r="H7473" i="5" s="1"/>
  <c r="E7474" i="5"/>
  <c r="H7474" i="5" s="1"/>
  <c r="E7475" i="5"/>
  <c r="H7475" i="5" s="1"/>
  <c r="E7476" i="5"/>
  <c r="H7476" i="5" s="1"/>
  <c r="E7477" i="5"/>
  <c r="H7477" i="5" s="1"/>
  <c r="E7478" i="5"/>
  <c r="H7478" i="5" s="1"/>
  <c r="E7479" i="5"/>
  <c r="H7479" i="5" s="1"/>
  <c r="E7480" i="5"/>
  <c r="H7480" i="5" s="1"/>
  <c r="E7481" i="5"/>
  <c r="H7481" i="5" s="1"/>
  <c r="E7482" i="5"/>
  <c r="H7482" i="5" s="1"/>
  <c r="E7483" i="5"/>
  <c r="H7483" i="5" s="1"/>
  <c r="E7484" i="5"/>
  <c r="H7484" i="5" s="1"/>
  <c r="E7485" i="5"/>
  <c r="H7485" i="5" s="1"/>
  <c r="E7486" i="5"/>
  <c r="H7486" i="5" s="1"/>
  <c r="E7487" i="5"/>
  <c r="H7487" i="5" s="1"/>
  <c r="E7488" i="5"/>
  <c r="H7488" i="5" s="1"/>
  <c r="E7489" i="5"/>
  <c r="H7489" i="5" s="1"/>
  <c r="E7490" i="5"/>
  <c r="H7490" i="5" s="1"/>
  <c r="E7491" i="5"/>
  <c r="H7491" i="5" s="1"/>
  <c r="E7492" i="5"/>
  <c r="H7492" i="5" s="1"/>
  <c r="E7493" i="5"/>
  <c r="H7493" i="5" s="1"/>
  <c r="E7494" i="5"/>
  <c r="H7494" i="5" s="1"/>
  <c r="E7495" i="5"/>
  <c r="H7495" i="5" s="1"/>
  <c r="E7496" i="5"/>
  <c r="H7496" i="5" s="1"/>
  <c r="E7497" i="5"/>
  <c r="H7497" i="5" s="1"/>
  <c r="E7498" i="5"/>
  <c r="H7498" i="5" s="1"/>
  <c r="E7499" i="5"/>
  <c r="H7499" i="5" s="1"/>
  <c r="E7500" i="5"/>
  <c r="H7500" i="5" s="1"/>
  <c r="E7501" i="5"/>
  <c r="H7501" i="5" s="1"/>
  <c r="E7502" i="5"/>
  <c r="H7502" i="5" s="1"/>
  <c r="E7503" i="5"/>
  <c r="H7503" i="5" s="1"/>
  <c r="E7504" i="5"/>
  <c r="H7504" i="5" s="1"/>
  <c r="E7505" i="5"/>
  <c r="H7505" i="5" s="1"/>
  <c r="E7506" i="5"/>
  <c r="H7506" i="5" s="1"/>
  <c r="E7507" i="5"/>
  <c r="H7507" i="5" s="1"/>
  <c r="E7508" i="5"/>
  <c r="H7508" i="5" s="1"/>
  <c r="E7509" i="5"/>
  <c r="H7509" i="5" s="1"/>
  <c r="E7510" i="5"/>
  <c r="H7510" i="5" s="1"/>
  <c r="E7511" i="5"/>
  <c r="H7511" i="5" s="1"/>
  <c r="E7512" i="5"/>
  <c r="H7512" i="5" s="1"/>
  <c r="E7513" i="5"/>
  <c r="H7513" i="5" s="1"/>
  <c r="E7514" i="5"/>
  <c r="H7514" i="5" s="1"/>
  <c r="E7515" i="5"/>
  <c r="H7515" i="5" s="1"/>
  <c r="E7516" i="5"/>
  <c r="H7516" i="5" s="1"/>
  <c r="E7517" i="5"/>
  <c r="H7517" i="5" s="1"/>
  <c r="E7518" i="5"/>
  <c r="H7518" i="5" s="1"/>
  <c r="E7519" i="5"/>
  <c r="H7519" i="5" s="1"/>
  <c r="E7520" i="5"/>
  <c r="H7520" i="5" s="1"/>
  <c r="E7521" i="5"/>
  <c r="H7521" i="5" s="1"/>
  <c r="E7522" i="5"/>
  <c r="H7522" i="5" s="1"/>
  <c r="E7523" i="5"/>
  <c r="H7523" i="5" s="1"/>
  <c r="E7524" i="5"/>
  <c r="H7524" i="5" s="1"/>
  <c r="E7525" i="5"/>
  <c r="H7525" i="5" s="1"/>
  <c r="E7526" i="5"/>
  <c r="H7526" i="5" s="1"/>
  <c r="E7527" i="5"/>
  <c r="H7527" i="5" s="1"/>
  <c r="E7528" i="5"/>
  <c r="H7528" i="5" s="1"/>
  <c r="E7529" i="5"/>
  <c r="H7529" i="5" s="1"/>
  <c r="E7530" i="5"/>
  <c r="H7530" i="5" s="1"/>
  <c r="E7531" i="5"/>
  <c r="H7531" i="5" s="1"/>
  <c r="E7532" i="5"/>
  <c r="H7532" i="5" s="1"/>
  <c r="E7533" i="5"/>
  <c r="H7533" i="5" s="1"/>
  <c r="E7534" i="5"/>
  <c r="H7534" i="5" s="1"/>
  <c r="E7535" i="5"/>
  <c r="H7535" i="5" s="1"/>
  <c r="E7536" i="5"/>
  <c r="H7536" i="5" s="1"/>
  <c r="E7537" i="5"/>
  <c r="H7537" i="5" s="1"/>
  <c r="E7538" i="5"/>
  <c r="H7538" i="5" s="1"/>
  <c r="E7539" i="5"/>
  <c r="H7539" i="5" s="1"/>
  <c r="E7540" i="5"/>
  <c r="H7540" i="5" s="1"/>
  <c r="E7541" i="5"/>
  <c r="H7541" i="5" s="1"/>
  <c r="E7542" i="5"/>
  <c r="H7542" i="5" s="1"/>
  <c r="E7543" i="5"/>
  <c r="H7543" i="5" s="1"/>
  <c r="E7544" i="5"/>
  <c r="H7544" i="5" s="1"/>
  <c r="E7545" i="5"/>
  <c r="H7545" i="5" s="1"/>
  <c r="E7546" i="5"/>
  <c r="H7546" i="5" s="1"/>
  <c r="E7547" i="5"/>
  <c r="H7547" i="5" s="1"/>
  <c r="E7548" i="5"/>
  <c r="H7548" i="5" s="1"/>
  <c r="E7549" i="5"/>
  <c r="H7549" i="5" s="1"/>
  <c r="E7550" i="5"/>
  <c r="H7550" i="5" s="1"/>
  <c r="E7551" i="5"/>
  <c r="H7551" i="5" s="1"/>
  <c r="E7552" i="5"/>
  <c r="H7552" i="5" s="1"/>
  <c r="E7553" i="5"/>
  <c r="H7553" i="5" s="1"/>
  <c r="E7554" i="5"/>
  <c r="H7554" i="5" s="1"/>
  <c r="E7555" i="5"/>
  <c r="H7555" i="5" s="1"/>
  <c r="E7556" i="5"/>
  <c r="H7556" i="5" s="1"/>
  <c r="E7557" i="5"/>
  <c r="H7557" i="5" s="1"/>
  <c r="E7558" i="5"/>
  <c r="H7558" i="5" s="1"/>
  <c r="E7559" i="5"/>
  <c r="H7559" i="5" s="1"/>
  <c r="E7560" i="5"/>
  <c r="H7560" i="5" s="1"/>
  <c r="E7561" i="5"/>
  <c r="H7561" i="5" s="1"/>
  <c r="E7562" i="5"/>
  <c r="H7562" i="5" s="1"/>
  <c r="E7563" i="5"/>
  <c r="H7563" i="5" s="1"/>
  <c r="E7564" i="5"/>
  <c r="H7564" i="5" s="1"/>
  <c r="E7565" i="5"/>
  <c r="H7565" i="5" s="1"/>
  <c r="E7566" i="5"/>
  <c r="H7566" i="5" s="1"/>
  <c r="E7567" i="5"/>
  <c r="H7567" i="5" s="1"/>
  <c r="E7568" i="5"/>
  <c r="H7568" i="5" s="1"/>
  <c r="E7569" i="5"/>
  <c r="H7569" i="5" s="1"/>
  <c r="E7570" i="5"/>
  <c r="H7570" i="5" s="1"/>
  <c r="E7571" i="5"/>
  <c r="H7571" i="5" s="1"/>
  <c r="E7572" i="5"/>
  <c r="H7572" i="5" s="1"/>
  <c r="E7573" i="5"/>
  <c r="H7573" i="5" s="1"/>
  <c r="E7574" i="5"/>
  <c r="H7574" i="5" s="1"/>
  <c r="E7575" i="5"/>
  <c r="H7575" i="5" s="1"/>
  <c r="E7576" i="5"/>
  <c r="H7576" i="5" s="1"/>
  <c r="E7577" i="5"/>
  <c r="H7577" i="5" s="1"/>
  <c r="E7578" i="5"/>
  <c r="H7578" i="5" s="1"/>
  <c r="E7579" i="5"/>
  <c r="H7579" i="5" s="1"/>
  <c r="E7580" i="5"/>
  <c r="H7580" i="5" s="1"/>
  <c r="E7581" i="5"/>
  <c r="H7581" i="5" s="1"/>
  <c r="E7582" i="5"/>
  <c r="H7582" i="5" s="1"/>
  <c r="E7583" i="5"/>
  <c r="H7583" i="5" s="1"/>
  <c r="E7584" i="5"/>
  <c r="H7584" i="5" s="1"/>
  <c r="E7585" i="5"/>
  <c r="H7585" i="5" s="1"/>
  <c r="E7586" i="5"/>
  <c r="H7586" i="5" s="1"/>
  <c r="E7587" i="5"/>
  <c r="H7587" i="5" s="1"/>
  <c r="E7588" i="5"/>
  <c r="H7588" i="5" s="1"/>
  <c r="E7589" i="5"/>
  <c r="H7589" i="5" s="1"/>
  <c r="E7590" i="5"/>
  <c r="H7590" i="5" s="1"/>
  <c r="E7591" i="5"/>
  <c r="H7591" i="5" s="1"/>
  <c r="E7592" i="5"/>
  <c r="H7592" i="5" s="1"/>
  <c r="E7593" i="5"/>
  <c r="H7593" i="5" s="1"/>
  <c r="E7594" i="5"/>
  <c r="H7594" i="5" s="1"/>
  <c r="E7595" i="5"/>
  <c r="H7595" i="5" s="1"/>
  <c r="E7596" i="5"/>
  <c r="H7596" i="5" s="1"/>
  <c r="E7597" i="5"/>
  <c r="H7597" i="5" s="1"/>
  <c r="E7598" i="5"/>
  <c r="H7598" i="5" s="1"/>
  <c r="E7599" i="5"/>
  <c r="H7599" i="5" s="1"/>
  <c r="E7600" i="5"/>
  <c r="H7600" i="5" s="1"/>
  <c r="E7601" i="5"/>
  <c r="H7601" i="5" s="1"/>
  <c r="E7602" i="5"/>
  <c r="H7602" i="5" s="1"/>
  <c r="E7603" i="5"/>
  <c r="H7603" i="5" s="1"/>
  <c r="E7604" i="5"/>
  <c r="H7604" i="5" s="1"/>
  <c r="E7605" i="5"/>
  <c r="H7605" i="5" s="1"/>
  <c r="E7606" i="5"/>
  <c r="H7606" i="5" s="1"/>
  <c r="E7607" i="5"/>
  <c r="H7607" i="5" s="1"/>
  <c r="E7608" i="5"/>
  <c r="H7608" i="5" s="1"/>
  <c r="E7609" i="5"/>
  <c r="H7609" i="5" s="1"/>
  <c r="E7610" i="5"/>
  <c r="H7610" i="5" s="1"/>
  <c r="E7611" i="5"/>
  <c r="H7611" i="5" s="1"/>
  <c r="E7612" i="5"/>
  <c r="H7612" i="5" s="1"/>
  <c r="E7613" i="5"/>
  <c r="H7613" i="5" s="1"/>
  <c r="E7614" i="5"/>
  <c r="H7614" i="5" s="1"/>
  <c r="E7615" i="5"/>
  <c r="H7615" i="5" s="1"/>
  <c r="E7616" i="5"/>
  <c r="H7616" i="5" s="1"/>
  <c r="E7617" i="5"/>
  <c r="H7617" i="5" s="1"/>
  <c r="E7618" i="5"/>
  <c r="H7618" i="5" s="1"/>
  <c r="E7619" i="5"/>
  <c r="H7619" i="5" s="1"/>
  <c r="E7620" i="5"/>
  <c r="H7620" i="5" s="1"/>
  <c r="E7621" i="5"/>
  <c r="H7621" i="5" s="1"/>
  <c r="E7622" i="5"/>
  <c r="H7622" i="5" s="1"/>
  <c r="E7623" i="5"/>
  <c r="H7623" i="5" s="1"/>
  <c r="E7624" i="5"/>
  <c r="H7624" i="5" s="1"/>
  <c r="E7625" i="5"/>
  <c r="H7625" i="5" s="1"/>
  <c r="E7626" i="5"/>
  <c r="H7626" i="5" s="1"/>
  <c r="E7627" i="5"/>
  <c r="H7627" i="5" s="1"/>
  <c r="E7628" i="5"/>
  <c r="H7628" i="5" s="1"/>
  <c r="E7629" i="5"/>
  <c r="H7629" i="5" s="1"/>
  <c r="E7630" i="5"/>
  <c r="H7630" i="5" s="1"/>
  <c r="E7631" i="5"/>
  <c r="H7631" i="5" s="1"/>
  <c r="E7632" i="5"/>
  <c r="H7632" i="5" s="1"/>
  <c r="E7633" i="5"/>
  <c r="H7633" i="5" s="1"/>
  <c r="E7634" i="5"/>
  <c r="H7634" i="5" s="1"/>
  <c r="E7635" i="5"/>
  <c r="H7635" i="5" s="1"/>
  <c r="E7636" i="5"/>
  <c r="H7636" i="5" s="1"/>
  <c r="E7637" i="5"/>
  <c r="H7637" i="5" s="1"/>
  <c r="E7638" i="5"/>
  <c r="H7638" i="5" s="1"/>
  <c r="E7639" i="5"/>
  <c r="H7639" i="5" s="1"/>
  <c r="E7640" i="5"/>
  <c r="H7640" i="5" s="1"/>
  <c r="E7641" i="5"/>
  <c r="H7641" i="5" s="1"/>
  <c r="E7642" i="5"/>
  <c r="H7642" i="5" s="1"/>
  <c r="E7643" i="5"/>
  <c r="H7643" i="5" s="1"/>
  <c r="E7644" i="5"/>
  <c r="H7644" i="5" s="1"/>
  <c r="E7645" i="5"/>
  <c r="H7645" i="5" s="1"/>
  <c r="E7646" i="5"/>
  <c r="H7646" i="5" s="1"/>
  <c r="E7647" i="5"/>
  <c r="H7647" i="5" s="1"/>
  <c r="E7648" i="5"/>
  <c r="H7648" i="5" s="1"/>
  <c r="E7649" i="5"/>
  <c r="H7649" i="5" s="1"/>
  <c r="E7650" i="5"/>
  <c r="H7650" i="5" s="1"/>
  <c r="E7651" i="5"/>
  <c r="H7651" i="5" s="1"/>
  <c r="E7652" i="5"/>
  <c r="H7652" i="5" s="1"/>
  <c r="E7653" i="5"/>
  <c r="H7653" i="5" s="1"/>
  <c r="E7654" i="5"/>
  <c r="H7654" i="5" s="1"/>
  <c r="E7655" i="5"/>
  <c r="H7655" i="5" s="1"/>
  <c r="E7656" i="5"/>
  <c r="H7656" i="5" s="1"/>
  <c r="E7657" i="5"/>
  <c r="H7657" i="5" s="1"/>
  <c r="E7658" i="5"/>
  <c r="H7658" i="5" s="1"/>
  <c r="E7659" i="5"/>
  <c r="H7659" i="5" s="1"/>
  <c r="E7660" i="5"/>
  <c r="H7660" i="5" s="1"/>
  <c r="E7661" i="5"/>
  <c r="H7661" i="5" s="1"/>
  <c r="E7662" i="5"/>
  <c r="H7662" i="5" s="1"/>
  <c r="E7663" i="5"/>
  <c r="H7663" i="5" s="1"/>
  <c r="E7664" i="5"/>
  <c r="H7664" i="5" s="1"/>
  <c r="E7665" i="5"/>
  <c r="H7665" i="5" s="1"/>
  <c r="E7666" i="5"/>
  <c r="H7666" i="5" s="1"/>
  <c r="E7667" i="5"/>
  <c r="H7667" i="5" s="1"/>
  <c r="E7668" i="5"/>
  <c r="H7668" i="5" s="1"/>
  <c r="E7669" i="5"/>
  <c r="H7669" i="5" s="1"/>
  <c r="E7670" i="5"/>
  <c r="H7670" i="5" s="1"/>
  <c r="E7671" i="5"/>
  <c r="H7671" i="5" s="1"/>
  <c r="E7672" i="5"/>
  <c r="H7672" i="5" s="1"/>
  <c r="E7673" i="5"/>
  <c r="H7673" i="5" s="1"/>
  <c r="E7674" i="5"/>
  <c r="H7674" i="5" s="1"/>
  <c r="E7675" i="5"/>
  <c r="H7675" i="5" s="1"/>
  <c r="E7676" i="5"/>
  <c r="H7676" i="5" s="1"/>
  <c r="E7677" i="5"/>
  <c r="H7677" i="5" s="1"/>
  <c r="E7678" i="5"/>
  <c r="H7678" i="5" s="1"/>
  <c r="E7679" i="5"/>
  <c r="H7679" i="5" s="1"/>
  <c r="E7680" i="5"/>
  <c r="H7680" i="5" s="1"/>
  <c r="E7681" i="5"/>
  <c r="H7681" i="5" s="1"/>
  <c r="E7682" i="5"/>
  <c r="H7682" i="5" s="1"/>
  <c r="E7683" i="5"/>
  <c r="H7683" i="5" s="1"/>
  <c r="E7684" i="5"/>
  <c r="H7684" i="5" s="1"/>
  <c r="E7685" i="5"/>
  <c r="H7685" i="5" s="1"/>
  <c r="E7686" i="5"/>
  <c r="H7686" i="5" s="1"/>
  <c r="E7687" i="5"/>
  <c r="H7687" i="5" s="1"/>
  <c r="E7688" i="5"/>
  <c r="H7688" i="5" s="1"/>
  <c r="E7689" i="5"/>
  <c r="H7689" i="5" s="1"/>
  <c r="E7690" i="5"/>
  <c r="H7690" i="5" s="1"/>
  <c r="E7691" i="5"/>
  <c r="H7691" i="5" s="1"/>
  <c r="E7692" i="5"/>
  <c r="H7692" i="5" s="1"/>
  <c r="E7693" i="5"/>
  <c r="H7693" i="5" s="1"/>
  <c r="E7694" i="5"/>
  <c r="H7694" i="5" s="1"/>
  <c r="E7695" i="5"/>
  <c r="H7695" i="5" s="1"/>
  <c r="E7696" i="5"/>
  <c r="H7696" i="5" s="1"/>
  <c r="E7697" i="5"/>
  <c r="H7697" i="5" s="1"/>
  <c r="E7698" i="5"/>
  <c r="H7698" i="5" s="1"/>
  <c r="E7699" i="5"/>
  <c r="H7699" i="5" s="1"/>
  <c r="E7700" i="5"/>
  <c r="H7700" i="5" s="1"/>
  <c r="E7701" i="5"/>
  <c r="H7701" i="5" s="1"/>
  <c r="E7702" i="5"/>
  <c r="H7702" i="5" s="1"/>
  <c r="E7703" i="5"/>
  <c r="H7703" i="5" s="1"/>
  <c r="E7704" i="5"/>
  <c r="H7704" i="5" s="1"/>
  <c r="E7705" i="5"/>
  <c r="H7705" i="5" s="1"/>
  <c r="E7706" i="5"/>
  <c r="H7706" i="5" s="1"/>
  <c r="E7707" i="5"/>
  <c r="H7707" i="5" s="1"/>
  <c r="E7708" i="5"/>
  <c r="H7708" i="5" s="1"/>
  <c r="E7709" i="5"/>
  <c r="H7709" i="5" s="1"/>
  <c r="E7710" i="5"/>
  <c r="H7710" i="5" s="1"/>
  <c r="E7711" i="5"/>
  <c r="H7711" i="5" s="1"/>
  <c r="E7712" i="5"/>
  <c r="H7712" i="5" s="1"/>
  <c r="E7713" i="5"/>
  <c r="H7713" i="5" s="1"/>
  <c r="E7714" i="5"/>
  <c r="H7714" i="5" s="1"/>
  <c r="E7715" i="5"/>
  <c r="H7715" i="5" s="1"/>
  <c r="E7716" i="5"/>
  <c r="H7716" i="5" s="1"/>
  <c r="E7717" i="5"/>
  <c r="H7717" i="5" s="1"/>
  <c r="E7718" i="5"/>
  <c r="H7718" i="5" s="1"/>
  <c r="E7719" i="5"/>
  <c r="H7719" i="5" s="1"/>
  <c r="E7720" i="5"/>
  <c r="H7720" i="5" s="1"/>
  <c r="E7721" i="5"/>
  <c r="H7721" i="5" s="1"/>
  <c r="E7722" i="5"/>
  <c r="H7722" i="5" s="1"/>
  <c r="E7723" i="5"/>
  <c r="H7723" i="5" s="1"/>
  <c r="E7724" i="5"/>
  <c r="H7724" i="5" s="1"/>
  <c r="E7725" i="5"/>
  <c r="H7725" i="5" s="1"/>
  <c r="E7726" i="5"/>
  <c r="H7726" i="5" s="1"/>
  <c r="E7727" i="5"/>
  <c r="H7727" i="5" s="1"/>
  <c r="E7728" i="5"/>
  <c r="H7728" i="5" s="1"/>
  <c r="E7729" i="5"/>
  <c r="H7729" i="5" s="1"/>
  <c r="E7730" i="5"/>
  <c r="H7730" i="5" s="1"/>
  <c r="E7731" i="5"/>
  <c r="H7731" i="5" s="1"/>
  <c r="E7732" i="5"/>
  <c r="H7732" i="5" s="1"/>
  <c r="E7733" i="5"/>
  <c r="H7733" i="5" s="1"/>
  <c r="E7734" i="5"/>
  <c r="H7734" i="5" s="1"/>
  <c r="E7735" i="5"/>
  <c r="H7735" i="5" s="1"/>
  <c r="E7736" i="5"/>
  <c r="H7736" i="5" s="1"/>
  <c r="E7737" i="5"/>
  <c r="H7737" i="5" s="1"/>
  <c r="E7738" i="5"/>
  <c r="H7738" i="5" s="1"/>
  <c r="E7739" i="5"/>
  <c r="H7739" i="5" s="1"/>
  <c r="E7740" i="5"/>
  <c r="H7740" i="5" s="1"/>
  <c r="E7741" i="5"/>
  <c r="H7741" i="5" s="1"/>
  <c r="E7742" i="5"/>
  <c r="H7742" i="5" s="1"/>
  <c r="E7743" i="5"/>
  <c r="H7743" i="5" s="1"/>
  <c r="E7744" i="5"/>
  <c r="H7744" i="5" s="1"/>
  <c r="E7745" i="5"/>
  <c r="H7745" i="5" s="1"/>
  <c r="E7746" i="5"/>
  <c r="H7746" i="5" s="1"/>
  <c r="E7747" i="5"/>
  <c r="H7747" i="5" s="1"/>
  <c r="E7748" i="5"/>
  <c r="H7748" i="5" s="1"/>
  <c r="E7749" i="5"/>
  <c r="H7749" i="5" s="1"/>
  <c r="E7750" i="5"/>
  <c r="H7750" i="5" s="1"/>
  <c r="E7751" i="5"/>
  <c r="H7751" i="5" s="1"/>
  <c r="E7752" i="5"/>
  <c r="H7752" i="5" s="1"/>
  <c r="E7753" i="5"/>
  <c r="H7753" i="5" s="1"/>
  <c r="E7754" i="5"/>
  <c r="H7754" i="5" s="1"/>
  <c r="E7755" i="5"/>
  <c r="H7755" i="5" s="1"/>
  <c r="E7756" i="5"/>
  <c r="H7756" i="5" s="1"/>
  <c r="E7757" i="5"/>
  <c r="H7757" i="5" s="1"/>
  <c r="E7758" i="5"/>
  <c r="H7758" i="5" s="1"/>
  <c r="E7759" i="5"/>
  <c r="H7759" i="5" s="1"/>
  <c r="E7760" i="5"/>
  <c r="H7760" i="5" s="1"/>
  <c r="E7761" i="5"/>
  <c r="H7761" i="5" s="1"/>
  <c r="E7762" i="5"/>
  <c r="H7762" i="5" s="1"/>
  <c r="E7763" i="5"/>
  <c r="H7763" i="5" s="1"/>
  <c r="E7764" i="5"/>
  <c r="H7764" i="5" s="1"/>
  <c r="E7765" i="5"/>
  <c r="H7765" i="5" s="1"/>
  <c r="E7766" i="5"/>
  <c r="H7766" i="5" s="1"/>
  <c r="E7767" i="5"/>
  <c r="H7767" i="5" s="1"/>
  <c r="E7768" i="5"/>
  <c r="H7768" i="5" s="1"/>
  <c r="E7769" i="5"/>
  <c r="H7769" i="5" s="1"/>
  <c r="E7770" i="5"/>
  <c r="H7770" i="5" s="1"/>
  <c r="E7771" i="5"/>
  <c r="H7771" i="5" s="1"/>
  <c r="E7772" i="5"/>
  <c r="H7772" i="5" s="1"/>
  <c r="E7773" i="5"/>
  <c r="H7773" i="5" s="1"/>
  <c r="E7774" i="5"/>
  <c r="H7774" i="5" s="1"/>
  <c r="E7775" i="5"/>
  <c r="H7775" i="5" s="1"/>
  <c r="E7776" i="5"/>
  <c r="H7776" i="5" s="1"/>
  <c r="E7777" i="5"/>
  <c r="H7777" i="5" s="1"/>
  <c r="E7778" i="5"/>
  <c r="H7778" i="5" s="1"/>
  <c r="E7779" i="5"/>
  <c r="H7779" i="5" s="1"/>
  <c r="E7780" i="5"/>
  <c r="H7780" i="5" s="1"/>
  <c r="E7781" i="5"/>
  <c r="H7781" i="5" s="1"/>
  <c r="E7782" i="5"/>
  <c r="H7782" i="5" s="1"/>
  <c r="E7783" i="5"/>
  <c r="H7783" i="5" s="1"/>
  <c r="E7784" i="5"/>
  <c r="H7784" i="5" s="1"/>
  <c r="E7785" i="5"/>
  <c r="H7785" i="5" s="1"/>
  <c r="E7786" i="5"/>
  <c r="H7786" i="5" s="1"/>
  <c r="E7787" i="5"/>
  <c r="H7787" i="5" s="1"/>
  <c r="E7788" i="5"/>
  <c r="H7788" i="5" s="1"/>
  <c r="E7789" i="5"/>
  <c r="H7789" i="5" s="1"/>
  <c r="E7790" i="5"/>
  <c r="H7790" i="5" s="1"/>
  <c r="E7791" i="5"/>
  <c r="H7791" i="5" s="1"/>
  <c r="E7792" i="5"/>
  <c r="H7792" i="5" s="1"/>
  <c r="E7793" i="5"/>
  <c r="H7793" i="5" s="1"/>
  <c r="E7794" i="5"/>
  <c r="H7794" i="5" s="1"/>
  <c r="E7795" i="5"/>
  <c r="H7795" i="5" s="1"/>
  <c r="E7796" i="5"/>
  <c r="H7796" i="5" s="1"/>
  <c r="E7797" i="5"/>
  <c r="H7797" i="5" s="1"/>
  <c r="E7798" i="5"/>
  <c r="H7798" i="5" s="1"/>
  <c r="E7799" i="5"/>
  <c r="H7799" i="5" s="1"/>
  <c r="E7800" i="5"/>
  <c r="H7800" i="5" s="1"/>
  <c r="E7801" i="5"/>
  <c r="H7801" i="5" s="1"/>
  <c r="E7802" i="5"/>
  <c r="H7802" i="5" s="1"/>
  <c r="E7803" i="5"/>
  <c r="H7803" i="5" s="1"/>
  <c r="E7804" i="5"/>
  <c r="H7804" i="5" s="1"/>
  <c r="E7805" i="5"/>
  <c r="H7805" i="5" s="1"/>
  <c r="E7806" i="5"/>
  <c r="H7806" i="5" s="1"/>
  <c r="E7807" i="5"/>
  <c r="H7807" i="5" s="1"/>
  <c r="E7808" i="5"/>
  <c r="H7808" i="5" s="1"/>
  <c r="E7809" i="5"/>
  <c r="H7809" i="5" s="1"/>
  <c r="E7810" i="5"/>
  <c r="H7810" i="5" s="1"/>
  <c r="E7811" i="5"/>
  <c r="H7811" i="5" s="1"/>
  <c r="E7812" i="5"/>
  <c r="H7812" i="5" s="1"/>
  <c r="E7813" i="5"/>
  <c r="H7813" i="5" s="1"/>
  <c r="E7814" i="5"/>
  <c r="H7814" i="5" s="1"/>
  <c r="E7815" i="5"/>
  <c r="H7815" i="5" s="1"/>
  <c r="E7816" i="5"/>
  <c r="H7816" i="5" s="1"/>
  <c r="E7817" i="5"/>
  <c r="H7817" i="5" s="1"/>
  <c r="E7818" i="5"/>
  <c r="H7818" i="5" s="1"/>
  <c r="E7819" i="5"/>
  <c r="H7819" i="5" s="1"/>
  <c r="E7820" i="5"/>
  <c r="H7820" i="5" s="1"/>
  <c r="E7821" i="5"/>
  <c r="H7821" i="5" s="1"/>
  <c r="E7822" i="5"/>
  <c r="H7822" i="5" s="1"/>
  <c r="E7823" i="5"/>
  <c r="H7823" i="5" s="1"/>
  <c r="E7824" i="5"/>
  <c r="H7824" i="5" s="1"/>
  <c r="E7825" i="5"/>
  <c r="H7825" i="5" s="1"/>
  <c r="E7826" i="5"/>
  <c r="H7826" i="5" s="1"/>
  <c r="E7827" i="5"/>
  <c r="H7827" i="5" s="1"/>
  <c r="E7828" i="5"/>
  <c r="H7828" i="5" s="1"/>
  <c r="E7829" i="5"/>
  <c r="H7829" i="5" s="1"/>
  <c r="E7830" i="5"/>
  <c r="H7830" i="5" s="1"/>
  <c r="E7831" i="5"/>
  <c r="H7831" i="5" s="1"/>
  <c r="E7832" i="5"/>
  <c r="H7832" i="5" s="1"/>
  <c r="E7833" i="5"/>
  <c r="H7833" i="5" s="1"/>
  <c r="E7834" i="5"/>
  <c r="H7834" i="5" s="1"/>
  <c r="E7835" i="5"/>
  <c r="H7835" i="5" s="1"/>
  <c r="E7836" i="5"/>
  <c r="H7836" i="5" s="1"/>
  <c r="E7837" i="5"/>
  <c r="H7837" i="5" s="1"/>
  <c r="E7838" i="5"/>
  <c r="H7838" i="5" s="1"/>
  <c r="E7839" i="5"/>
  <c r="H7839" i="5" s="1"/>
  <c r="E7840" i="5"/>
  <c r="H7840" i="5" s="1"/>
  <c r="E7841" i="5"/>
  <c r="H7841" i="5" s="1"/>
  <c r="E7842" i="5"/>
  <c r="H7842" i="5" s="1"/>
  <c r="E7843" i="5"/>
  <c r="H7843" i="5" s="1"/>
  <c r="E7844" i="5"/>
  <c r="H7844" i="5" s="1"/>
  <c r="E7845" i="5"/>
  <c r="H7845" i="5" s="1"/>
  <c r="E7846" i="5"/>
  <c r="H7846" i="5" s="1"/>
  <c r="E7847" i="5"/>
  <c r="H7847" i="5" s="1"/>
  <c r="E7848" i="5"/>
  <c r="H7848" i="5" s="1"/>
  <c r="E7849" i="5"/>
  <c r="H7849" i="5" s="1"/>
  <c r="E7850" i="5"/>
  <c r="H7850" i="5" s="1"/>
  <c r="E7851" i="5"/>
  <c r="H7851" i="5" s="1"/>
  <c r="E7852" i="5"/>
  <c r="H7852" i="5" s="1"/>
  <c r="E7853" i="5"/>
  <c r="H7853" i="5" s="1"/>
  <c r="E7854" i="5"/>
  <c r="H7854" i="5" s="1"/>
  <c r="E7855" i="5"/>
  <c r="H7855" i="5" s="1"/>
  <c r="E7856" i="5"/>
  <c r="H7856" i="5" s="1"/>
  <c r="E7857" i="5"/>
  <c r="H7857" i="5" s="1"/>
  <c r="E7858" i="5"/>
  <c r="H7858" i="5" s="1"/>
  <c r="E7859" i="5"/>
  <c r="H7859" i="5" s="1"/>
  <c r="E7860" i="5"/>
  <c r="H7860" i="5" s="1"/>
  <c r="E7861" i="5"/>
  <c r="H7861" i="5" s="1"/>
  <c r="E7862" i="5"/>
  <c r="H7862" i="5" s="1"/>
  <c r="E7863" i="5"/>
  <c r="H7863" i="5" s="1"/>
  <c r="E7864" i="5"/>
  <c r="H7864" i="5" s="1"/>
  <c r="E7865" i="5"/>
  <c r="H7865" i="5" s="1"/>
  <c r="E7866" i="5"/>
  <c r="H7866" i="5" s="1"/>
  <c r="E7867" i="5"/>
  <c r="H7867" i="5" s="1"/>
  <c r="E7868" i="5"/>
  <c r="H7868" i="5" s="1"/>
  <c r="E7869" i="5"/>
  <c r="H7869" i="5" s="1"/>
  <c r="E7870" i="5"/>
  <c r="H7870" i="5" s="1"/>
  <c r="E7871" i="5"/>
  <c r="H7871" i="5" s="1"/>
  <c r="E7872" i="5"/>
  <c r="H7872" i="5" s="1"/>
  <c r="E7873" i="5"/>
  <c r="H7873" i="5" s="1"/>
  <c r="E7874" i="5"/>
  <c r="H7874" i="5" s="1"/>
  <c r="E7875" i="5"/>
  <c r="H7875" i="5" s="1"/>
  <c r="E7876" i="5"/>
  <c r="H7876" i="5" s="1"/>
  <c r="E7877" i="5"/>
  <c r="H7877" i="5" s="1"/>
  <c r="E7878" i="5"/>
  <c r="H7878" i="5" s="1"/>
  <c r="E7879" i="5"/>
  <c r="H7879" i="5" s="1"/>
  <c r="E7880" i="5"/>
  <c r="H7880" i="5" s="1"/>
  <c r="E7881" i="5"/>
  <c r="H7881" i="5" s="1"/>
  <c r="E7882" i="5"/>
  <c r="H7882" i="5" s="1"/>
  <c r="E7883" i="5"/>
  <c r="H7883" i="5" s="1"/>
  <c r="E7884" i="5"/>
  <c r="H7884" i="5" s="1"/>
  <c r="E7885" i="5"/>
  <c r="H7885" i="5" s="1"/>
  <c r="E7886" i="5"/>
  <c r="H7886" i="5" s="1"/>
  <c r="E7887" i="5"/>
  <c r="H7887" i="5" s="1"/>
  <c r="E7888" i="5"/>
  <c r="H7888" i="5" s="1"/>
  <c r="E7889" i="5"/>
  <c r="H7889" i="5" s="1"/>
  <c r="E7890" i="5"/>
  <c r="H7890" i="5" s="1"/>
  <c r="E7891" i="5"/>
  <c r="H7891" i="5" s="1"/>
  <c r="E7892" i="5"/>
  <c r="H7892" i="5" s="1"/>
  <c r="E7893" i="5"/>
  <c r="H7893" i="5" s="1"/>
  <c r="E7894" i="5"/>
  <c r="H7894" i="5" s="1"/>
  <c r="E7895" i="5"/>
  <c r="H7895" i="5" s="1"/>
  <c r="E7896" i="5"/>
  <c r="H7896" i="5" s="1"/>
  <c r="E7897" i="5"/>
  <c r="H7897" i="5" s="1"/>
  <c r="E7898" i="5"/>
  <c r="H7898" i="5" s="1"/>
  <c r="E7899" i="5"/>
  <c r="H7899" i="5" s="1"/>
  <c r="E7900" i="5"/>
  <c r="H7900" i="5" s="1"/>
  <c r="E7901" i="5"/>
  <c r="H7901" i="5" s="1"/>
  <c r="E7902" i="5"/>
  <c r="H7902" i="5" s="1"/>
  <c r="E7903" i="5"/>
  <c r="H7903" i="5" s="1"/>
  <c r="E7904" i="5"/>
  <c r="H7904" i="5" s="1"/>
  <c r="E7905" i="5"/>
  <c r="H7905" i="5" s="1"/>
  <c r="E7906" i="5"/>
  <c r="H7906" i="5" s="1"/>
  <c r="E7907" i="5"/>
  <c r="H7907" i="5" s="1"/>
  <c r="E7908" i="5"/>
  <c r="H7908" i="5" s="1"/>
  <c r="E7909" i="5"/>
  <c r="H7909" i="5" s="1"/>
  <c r="E7910" i="5"/>
  <c r="H7910" i="5" s="1"/>
  <c r="E7911" i="5"/>
  <c r="H7911" i="5" s="1"/>
  <c r="E7912" i="5"/>
  <c r="H7912" i="5" s="1"/>
  <c r="E7913" i="5"/>
  <c r="H7913" i="5" s="1"/>
  <c r="E7914" i="5"/>
  <c r="H7914" i="5" s="1"/>
  <c r="E7915" i="5"/>
  <c r="H7915" i="5" s="1"/>
  <c r="E7916" i="5"/>
  <c r="H7916" i="5" s="1"/>
  <c r="E7917" i="5"/>
  <c r="H7917" i="5" s="1"/>
  <c r="E7918" i="5"/>
  <c r="H7918" i="5" s="1"/>
  <c r="E7919" i="5"/>
  <c r="H7919" i="5" s="1"/>
  <c r="E7920" i="5"/>
  <c r="H7920" i="5" s="1"/>
  <c r="E7921" i="5"/>
  <c r="H7921" i="5" s="1"/>
  <c r="E7922" i="5"/>
  <c r="H7922" i="5" s="1"/>
  <c r="E7923" i="5"/>
  <c r="H7923" i="5" s="1"/>
  <c r="E7924" i="5"/>
  <c r="H7924" i="5" s="1"/>
  <c r="E7925" i="5"/>
  <c r="H7925" i="5" s="1"/>
  <c r="E7926" i="5"/>
  <c r="H7926" i="5" s="1"/>
  <c r="E7927" i="5"/>
  <c r="H7927" i="5" s="1"/>
  <c r="E7928" i="5"/>
  <c r="H7928" i="5" s="1"/>
  <c r="E7929" i="5"/>
  <c r="H7929" i="5" s="1"/>
  <c r="E7930" i="5"/>
  <c r="H7930" i="5" s="1"/>
  <c r="E7931" i="5"/>
  <c r="H7931" i="5" s="1"/>
  <c r="E7932" i="5"/>
  <c r="H7932" i="5" s="1"/>
  <c r="E7933" i="5"/>
  <c r="H7933" i="5" s="1"/>
  <c r="E7934" i="5"/>
  <c r="H7934" i="5" s="1"/>
  <c r="E7935" i="5"/>
  <c r="H7935" i="5" s="1"/>
  <c r="E7936" i="5"/>
  <c r="H7936" i="5" s="1"/>
  <c r="E7937" i="5"/>
  <c r="H7937" i="5" s="1"/>
  <c r="E7938" i="5"/>
  <c r="H7938" i="5" s="1"/>
  <c r="E7939" i="5"/>
  <c r="H7939" i="5" s="1"/>
  <c r="E7940" i="5"/>
  <c r="H7940" i="5" s="1"/>
  <c r="E7941" i="5"/>
  <c r="H7941" i="5" s="1"/>
  <c r="E7942" i="5"/>
  <c r="H7942" i="5" s="1"/>
  <c r="E7943" i="5"/>
  <c r="H7943" i="5" s="1"/>
  <c r="E7944" i="5"/>
  <c r="H7944" i="5" s="1"/>
  <c r="E7945" i="5"/>
  <c r="H7945" i="5" s="1"/>
  <c r="E7946" i="5"/>
  <c r="H7946" i="5" s="1"/>
  <c r="E7947" i="5"/>
  <c r="H7947" i="5" s="1"/>
  <c r="E7948" i="5"/>
  <c r="H7948" i="5" s="1"/>
  <c r="E7949" i="5"/>
  <c r="H7949" i="5" s="1"/>
  <c r="E7950" i="5"/>
  <c r="H7950" i="5" s="1"/>
  <c r="E7951" i="5"/>
  <c r="H7951" i="5" s="1"/>
  <c r="E7952" i="5"/>
  <c r="H7952" i="5" s="1"/>
  <c r="E7953" i="5"/>
  <c r="H7953" i="5" s="1"/>
  <c r="E7954" i="5"/>
  <c r="H7954" i="5" s="1"/>
  <c r="E7955" i="5"/>
  <c r="H7955" i="5" s="1"/>
  <c r="E7956" i="5"/>
  <c r="H7956" i="5" s="1"/>
  <c r="E7957" i="5"/>
  <c r="H7957" i="5" s="1"/>
  <c r="E7958" i="5"/>
  <c r="H7958" i="5" s="1"/>
  <c r="E7959" i="5"/>
  <c r="H7959" i="5" s="1"/>
  <c r="E7960" i="5"/>
  <c r="H7960" i="5" s="1"/>
  <c r="E7961" i="5"/>
  <c r="H7961" i="5" s="1"/>
  <c r="E7962" i="5"/>
  <c r="H7962" i="5" s="1"/>
  <c r="E7963" i="5"/>
  <c r="H7963" i="5" s="1"/>
  <c r="E7964" i="5"/>
  <c r="H7964" i="5" s="1"/>
  <c r="E7965" i="5"/>
  <c r="H7965" i="5" s="1"/>
  <c r="E7966" i="5"/>
  <c r="H7966" i="5" s="1"/>
  <c r="E7967" i="5"/>
  <c r="H7967" i="5" s="1"/>
  <c r="E7968" i="5"/>
  <c r="H7968" i="5" s="1"/>
  <c r="E7969" i="5"/>
  <c r="H7969" i="5" s="1"/>
  <c r="E7970" i="5"/>
  <c r="H7970" i="5" s="1"/>
  <c r="E7971" i="5"/>
  <c r="H7971" i="5" s="1"/>
  <c r="E7972" i="5"/>
  <c r="H7972" i="5" s="1"/>
  <c r="E7973" i="5"/>
  <c r="H7973" i="5" s="1"/>
  <c r="E7974" i="5"/>
  <c r="H7974" i="5" s="1"/>
  <c r="E7975" i="5"/>
  <c r="H7975" i="5" s="1"/>
  <c r="E7976" i="5"/>
  <c r="H7976" i="5" s="1"/>
  <c r="E7977" i="5"/>
  <c r="H7977" i="5" s="1"/>
  <c r="E7978" i="5"/>
  <c r="H7978" i="5" s="1"/>
  <c r="E7979" i="5"/>
  <c r="H7979" i="5" s="1"/>
  <c r="E7980" i="5"/>
  <c r="H7980" i="5" s="1"/>
  <c r="E7981" i="5"/>
  <c r="H7981" i="5" s="1"/>
  <c r="E7982" i="5"/>
  <c r="H7982" i="5" s="1"/>
  <c r="E7983" i="5"/>
  <c r="H7983" i="5" s="1"/>
  <c r="E7984" i="5"/>
  <c r="H7984" i="5" s="1"/>
  <c r="E7985" i="5"/>
  <c r="H7985" i="5" s="1"/>
  <c r="E7986" i="5"/>
  <c r="H7986" i="5" s="1"/>
  <c r="E7987" i="5"/>
  <c r="H7987" i="5" s="1"/>
  <c r="E7988" i="5"/>
  <c r="H7988" i="5" s="1"/>
  <c r="E7989" i="5"/>
  <c r="H7989" i="5" s="1"/>
  <c r="E7990" i="5"/>
  <c r="H7990" i="5" s="1"/>
  <c r="E7991" i="5"/>
  <c r="H7991" i="5" s="1"/>
  <c r="E7992" i="5"/>
  <c r="H7992" i="5" s="1"/>
  <c r="E7993" i="5"/>
  <c r="H7993" i="5" s="1"/>
  <c r="E7994" i="5"/>
  <c r="H7994" i="5" s="1"/>
  <c r="E7995" i="5"/>
  <c r="H7995" i="5" s="1"/>
  <c r="E7996" i="5"/>
  <c r="H7996" i="5" s="1"/>
  <c r="E7997" i="5"/>
  <c r="H7997" i="5" s="1"/>
  <c r="E7998" i="5"/>
  <c r="H7998" i="5" s="1"/>
  <c r="E7999" i="5"/>
  <c r="H7999" i="5" s="1"/>
  <c r="E8000" i="5"/>
  <c r="H8000" i="5" s="1"/>
  <c r="E8001" i="5"/>
  <c r="H8001" i="5" s="1"/>
  <c r="E8002" i="5"/>
  <c r="H8002" i="5" s="1"/>
  <c r="E8003" i="5"/>
  <c r="H8003" i="5" s="1"/>
  <c r="E8004" i="5"/>
  <c r="H8004" i="5" s="1"/>
  <c r="E8005" i="5"/>
  <c r="H8005" i="5" s="1"/>
  <c r="E8006" i="5"/>
  <c r="H8006" i="5" s="1"/>
  <c r="E8007" i="5"/>
  <c r="H8007" i="5" s="1"/>
  <c r="E8008" i="5"/>
  <c r="H8008" i="5" s="1"/>
  <c r="E8009" i="5"/>
  <c r="H8009" i="5" s="1"/>
  <c r="E8010" i="5"/>
  <c r="H8010" i="5" s="1"/>
  <c r="E8011" i="5"/>
  <c r="H8011" i="5" s="1"/>
  <c r="E8012" i="5"/>
  <c r="H8012" i="5" s="1"/>
  <c r="E8013" i="5"/>
  <c r="H8013" i="5" s="1"/>
  <c r="E8014" i="5"/>
  <c r="H8014" i="5" s="1"/>
  <c r="E8015" i="5"/>
  <c r="H8015" i="5" s="1"/>
  <c r="E8016" i="5"/>
  <c r="H8016" i="5" s="1"/>
  <c r="E8017" i="5"/>
  <c r="H8017" i="5" s="1"/>
  <c r="E8018" i="5"/>
  <c r="H8018" i="5" s="1"/>
  <c r="E8019" i="5"/>
  <c r="H8019" i="5" s="1"/>
  <c r="E8020" i="5"/>
  <c r="H8020" i="5" s="1"/>
  <c r="E8021" i="5"/>
  <c r="H8021" i="5" s="1"/>
  <c r="E8022" i="5"/>
  <c r="H8022" i="5" s="1"/>
  <c r="E8023" i="5"/>
  <c r="H8023" i="5" s="1"/>
  <c r="E8024" i="5"/>
  <c r="H8024" i="5" s="1"/>
  <c r="E8025" i="5"/>
  <c r="H8025" i="5" s="1"/>
  <c r="E8026" i="5"/>
  <c r="H8026" i="5" s="1"/>
  <c r="E8027" i="5"/>
  <c r="H8027" i="5" s="1"/>
  <c r="E8028" i="5"/>
  <c r="H8028" i="5" s="1"/>
  <c r="E8029" i="5"/>
  <c r="H8029" i="5" s="1"/>
  <c r="E8030" i="5"/>
  <c r="H8030" i="5" s="1"/>
  <c r="E8031" i="5"/>
  <c r="H8031" i="5" s="1"/>
  <c r="E8032" i="5"/>
  <c r="H8032" i="5" s="1"/>
  <c r="E8033" i="5"/>
  <c r="H8033" i="5" s="1"/>
  <c r="E8034" i="5"/>
  <c r="H8034" i="5" s="1"/>
  <c r="E8035" i="5"/>
  <c r="H8035" i="5" s="1"/>
  <c r="E8036" i="5"/>
  <c r="H8036" i="5" s="1"/>
  <c r="E8037" i="5"/>
  <c r="H8037" i="5" s="1"/>
  <c r="E8038" i="5"/>
  <c r="H8038" i="5" s="1"/>
  <c r="E8039" i="5"/>
  <c r="H8039" i="5" s="1"/>
  <c r="E8040" i="5"/>
  <c r="H8040" i="5" s="1"/>
  <c r="E8041" i="5"/>
  <c r="H8041" i="5" s="1"/>
  <c r="E8042" i="5"/>
  <c r="H8042" i="5" s="1"/>
  <c r="E8043" i="5"/>
  <c r="H8043" i="5" s="1"/>
  <c r="E8044" i="5"/>
  <c r="H8044" i="5" s="1"/>
  <c r="E8045" i="5"/>
  <c r="H8045" i="5" s="1"/>
  <c r="E8046" i="5"/>
  <c r="H8046" i="5" s="1"/>
  <c r="E8047" i="5"/>
  <c r="H8047" i="5" s="1"/>
  <c r="E8048" i="5"/>
  <c r="H8048" i="5" s="1"/>
  <c r="E8049" i="5"/>
  <c r="H8049" i="5" s="1"/>
  <c r="E8050" i="5"/>
  <c r="H8050" i="5" s="1"/>
  <c r="E8051" i="5"/>
  <c r="H8051" i="5" s="1"/>
  <c r="E8052" i="5"/>
  <c r="H8052" i="5" s="1"/>
  <c r="E8053" i="5"/>
  <c r="H8053" i="5" s="1"/>
  <c r="E8054" i="5"/>
  <c r="H8054" i="5" s="1"/>
  <c r="E8055" i="5"/>
  <c r="H8055" i="5" s="1"/>
  <c r="E8056" i="5"/>
  <c r="H8056" i="5" s="1"/>
  <c r="E8057" i="5"/>
  <c r="H8057" i="5" s="1"/>
  <c r="E8058" i="5"/>
  <c r="H8058" i="5" s="1"/>
  <c r="E8059" i="5"/>
  <c r="H8059" i="5" s="1"/>
  <c r="E8060" i="5"/>
  <c r="H8060" i="5" s="1"/>
  <c r="E8061" i="5"/>
  <c r="H8061" i="5" s="1"/>
  <c r="E8062" i="5"/>
  <c r="H8062" i="5" s="1"/>
  <c r="E8063" i="5"/>
  <c r="H8063" i="5" s="1"/>
  <c r="E8064" i="5"/>
  <c r="H8064" i="5" s="1"/>
  <c r="E8065" i="5"/>
  <c r="H8065" i="5" s="1"/>
  <c r="E8066" i="5"/>
  <c r="H8066" i="5" s="1"/>
  <c r="E8067" i="5"/>
  <c r="H8067" i="5" s="1"/>
  <c r="E8068" i="5"/>
  <c r="H8068" i="5" s="1"/>
  <c r="E8069" i="5"/>
  <c r="H8069" i="5" s="1"/>
  <c r="E8070" i="5"/>
  <c r="H8070" i="5" s="1"/>
  <c r="E8071" i="5"/>
  <c r="H8071" i="5" s="1"/>
  <c r="E8072" i="5"/>
  <c r="H8072" i="5" s="1"/>
  <c r="E8073" i="5"/>
  <c r="H8073" i="5" s="1"/>
  <c r="E8074" i="5"/>
  <c r="H8074" i="5" s="1"/>
  <c r="E8075" i="5"/>
  <c r="H8075" i="5" s="1"/>
  <c r="E8076" i="5"/>
  <c r="H8076" i="5" s="1"/>
  <c r="E8077" i="5"/>
  <c r="H8077" i="5" s="1"/>
  <c r="E8078" i="5"/>
  <c r="H8078" i="5" s="1"/>
  <c r="E8079" i="5"/>
  <c r="H8079" i="5" s="1"/>
  <c r="E8080" i="5"/>
  <c r="H8080" i="5" s="1"/>
  <c r="E8081" i="5"/>
  <c r="H8081" i="5" s="1"/>
  <c r="E8082" i="5"/>
  <c r="H8082" i="5" s="1"/>
  <c r="E8083" i="5"/>
  <c r="H8083" i="5" s="1"/>
  <c r="E8084" i="5"/>
  <c r="H8084" i="5" s="1"/>
  <c r="E8085" i="5"/>
  <c r="H8085" i="5" s="1"/>
  <c r="E8086" i="5"/>
  <c r="H8086" i="5" s="1"/>
  <c r="E8087" i="5"/>
  <c r="H8087" i="5" s="1"/>
  <c r="E8088" i="5"/>
  <c r="H8088" i="5" s="1"/>
  <c r="E8089" i="5"/>
  <c r="H8089" i="5" s="1"/>
  <c r="E8090" i="5"/>
  <c r="H8090" i="5" s="1"/>
  <c r="E8091" i="5"/>
  <c r="H8091" i="5" s="1"/>
  <c r="E8092" i="5"/>
  <c r="H8092" i="5" s="1"/>
  <c r="E8093" i="5"/>
  <c r="H8093" i="5" s="1"/>
  <c r="E8094" i="5"/>
  <c r="H8094" i="5" s="1"/>
  <c r="E8095" i="5"/>
  <c r="H8095" i="5" s="1"/>
  <c r="E8096" i="5"/>
  <c r="H8096" i="5" s="1"/>
  <c r="E8097" i="5"/>
  <c r="H8097" i="5" s="1"/>
  <c r="E8098" i="5"/>
  <c r="H8098" i="5" s="1"/>
  <c r="E8099" i="5"/>
  <c r="H8099" i="5" s="1"/>
  <c r="E8100" i="5"/>
  <c r="H8100" i="5" s="1"/>
  <c r="E8101" i="5"/>
  <c r="H8101" i="5" s="1"/>
  <c r="E8102" i="5"/>
  <c r="H8102" i="5" s="1"/>
  <c r="E8103" i="5"/>
  <c r="H8103" i="5" s="1"/>
  <c r="E8104" i="5"/>
  <c r="H8104" i="5" s="1"/>
  <c r="E8105" i="5"/>
  <c r="H8105" i="5" s="1"/>
  <c r="E8106" i="5"/>
  <c r="H8106" i="5" s="1"/>
  <c r="E8107" i="5"/>
  <c r="H8107" i="5" s="1"/>
  <c r="E8108" i="5"/>
  <c r="H8108" i="5" s="1"/>
  <c r="E8109" i="5"/>
  <c r="H8109" i="5" s="1"/>
  <c r="E8110" i="5"/>
  <c r="H8110" i="5" s="1"/>
  <c r="E8111" i="5"/>
  <c r="H8111" i="5" s="1"/>
  <c r="E8112" i="5"/>
  <c r="H8112" i="5" s="1"/>
  <c r="E8113" i="5"/>
  <c r="H8113" i="5" s="1"/>
  <c r="E8114" i="5"/>
  <c r="H8114" i="5" s="1"/>
  <c r="E8115" i="5"/>
  <c r="H8115" i="5" s="1"/>
  <c r="E8116" i="5"/>
  <c r="H8116" i="5" s="1"/>
  <c r="E8117" i="5"/>
  <c r="H8117" i="5" s="1"/>
  <c r="E8118" i="5"/>
  <c r="H8118" i="5" s="1"/>
  <c r="E8119" i="5"/>
  <c r="H8119" i="5" s="1"/>
  <c r="E8120" i="5"/>
  <c r="H8120" i="5" s="1"/>
  <c r="E8121" i="5"/>
  <c r="H8121" i="5" s="1"/>
  <c r="E8122" i="5"/>
  <c r="H8122" i="5" s="1"/>
  <c r="E8123" i="5"/>
  <c r="H8123" i="5" s="1"/>
  <c r="E8124" i="5"/>
  <c r="H8124" i="5" s="1"/>
  <c r="E8125" i="5"/>
  <c r="H8125" i="5" s="1"/>
  <c r="E8126" i="5"/>
  <c r="H8126" i="5" s="1"/>
  <c r="E8127" i="5"/>
  <c r="H8127" i="5" s="1"/>
  <c r="E8128" i="5"/>
  <c r="H8128" i="5" s="1"/>
  <c r="E8129" i="5"/>
  <c r="H8129" i="5" s="1"/>
  <c r="E8130" i="5"/>
  <c r="H8130" i="5" s="1"/>
  <c r="E8131" i="5"/>
  <c r="H8131" i="5" s="1"/>
  <c r="E8132" i="5"/>
  <c r="H8132" i="5" s="1"/>
  <c r="E8133" i="5"/>
  <c r="H8133" i="5" s="1"/>
  <c r="E8134" i="5"/>
  <c r="H8134" i="5" s="1"/>
  <c r="E8135" i="5"/>
  <c r="H8135" i="5" s="1"/>
  <c r="E8136" i="5"/>
  <c r="H8136" i="5" s="1"/>
  <c r="E8137" i="5"/>
  <c r="H8137" i="5" s="1"/>
  <c r="E8138" i="5"/>
  <c r="H8138" i="5" s="1"/>
  <c r="E8139" i="5"/>
  <c r="H8139" i="5" s="1"/>
  <c r="E8140" i="5"/>
  <c r="H8140" i="5" s="1"/>
  <c r="E8141" i="5"/>
  <c r="H8141" i="5" s="1"/>
  <c r="E8142" i="5"/>
  <c r="H8142" i="5" s="1"/>
  <c r="E8143" i="5"/>
  <c r="H8143" i="5" s="1"/>
  <c r="E8144" i="5"/>
  <c r="H8144" i="5" s="1"/>
  <c r="E8145" i="5"/>
  <c r="H8145" i="5" s="1"/>
  <c r="E8146" i="5"/>
  <c r="H8146" i="5" s="1"/>
  <c r="E8147" i="5"/>
  <c r="H8147" i="5" s="1"/>
  <c r="E8148" i="5"/>
  <c r="H8148" i="5" s="1"/>
  <c r="E8149" i="5"/>
  <c r="H8149" i="5" s="1"/>
  <c r="E8150" i="5"/>
  <c r="H8150" i="5" s="1"/>
  <c r="E8151" i="5"/>
  <c r="H8151" i="5" s="1"/>
  <c r="E8152" i="5"/>
  <c r="H8152" i="5" s="1"/>
  <c r="E8153" i="5"/>
  <c r="H8153" i="5" s="1"/>
  <c r="E8154" i="5"/>
  <c r="H8154" i="5" s="1"/>
  <c r="E8155" i="5"/>
  <c r="H8155" i="5" s="1"/>
  <c r="E8156" i="5"/>
  <c r="H8156" i="5" s="1"/>
  <c r="E8157" i="5"/>
  <c r="H8157" i="5" s="1"/>
  <c r="E8158" i="5"/>
  <c r="H8158" i="5" s="1"/>
  <c r="E8159" i="5"/>
  <c r="H8159" i="5" s="1"/>
  <c r="E8160" i="5"/>
  <c r="H8160" i="5" s="1"/>
  <c r="E8161" i="5"/>
  <c r="H8161" i="5" s="1"/>
  <c r="E8162" i="5"/>
  <c r="H8162" i="5" s="1"/>
  <c r="E8163" i="5"/>
  <c r="H8163" i="5" s="1"/>
  <c r="E8164" i="5"/>
  <c r="H8164" i="5" s="1"/>
  <c r="E8165" i="5"/>
  <c r="H8165" i="5" s="1"/>
  <c r="E8166" i="5"/>
  <c r="H8166" i="5" s="1"/>
  <c r="E8167" i="5"/>
  <c r="H8167" i="5" s="1"/>
  <c r="E8168" i="5"/>
  <c r="H8168" i="5" s="1"/>
  <c r="E8169" i="5"/>
  <c r="H8169" i="5" s="1"/>
  <c r="E8170" i="5"/>
  <c r="H8170" i="5" s="1"/>
  <c r="E8171" i="5"/>
  <c r="H8171" i="5" s="1"/>
  <c r="E8172" i="5"/>
  <c r="H8172" i="5" s="1"/>
  <c r="E8173" i="5"/>
  <c r="H8173" i="5" s="1"/>
  <c r="E8174" i="5"/>
  <c r="H8174" i="5" s="1"/>
  <c r="E8175" i="5"/>
  <c r="H8175" i="5" s="1"/>
  <c r="E8176" i="5"/>
  <c r="H8176" i="5" s="1"/>
  <c r="E8177" i="5"/>
  <c r="H8177" i="5" s="1"/>
  <c r="E8178" i="5"/>
  <c r="H8178" i="5" s="1"/>
  <c r="E8179" i="5"/>
  <c r="H8179" i="5" s="1"/>
  <c r="E8180" i="5"/>
  <c r="H8180" i="5" s="1"/>
  <c r="E8181" i="5"/>
  <c r="H8181" i="5" s="1"/>
  <c r="E8182" i="5"/>
  <c r="H8182" i="5" s="1"/>
  <c r="E8183" i="5"/>
  <c r="H8183" i="5" s="1"/>
  <c r="E8184" i="5"/>
  <c r="H8184" i="5" s="1"/>
  <c r="E8185" i="5"/>
  <c r="H8185" i="5" s="1"/>
  <c r="E8186" i="5"/>
  <c r="H8186" i="5" s="1"/>
  <c r="E8187" i="5"/>
  <c r="H8187" i="5" s="1"/>
  <c r="E8188" i="5"/>
  <c r="H8188" i="5" s="1"/>
  <c r="E8189" i="5"/>
  <c r="H8189" i="5" s="1"/>
  <c r="E8191" i="5"/>
  <c r="H8191" i="5" s="1"/>
  <c r="E8192" i="5"/>
  <c r="H8192" i="5" s="1"/>
  <c r="E8193" i="5"/>
  <c r="H8193" i="5" s="1"/>
  <c r="E8194" i="5"/>
  <c r="H8194" i="5" s="1"/>
  <c r="E8195" i="5"/>
  <c r="H8195" i="5" s="1"/>
  <c r="E8196" i="5"/>
  <c r="H8196" i="5" s="1"/>
  <c r="E8197" i="5"/>
  <c r="H8197" i="5" s="1"/>
  <c r="E8198" i="5"/>
  <c r="H8198" i="5" s="1"/>
  <c r="E8199" i="5"/>
  <c r="H8199" i="5" s="1"/>
  <c r="E8200" i="5"/>
  <c r="H8200" i="5" s="1"/>
  <c r="E8201" i="5"/>
  <c r="H8201" i="5" s="1"/>
  <c r="E8202" i="5"/>
  <c r="H8202" i="5" s="1"/>
  <c r="E8203" i="5"/>
  <c r="H8203" i="5" s="1"/>
  <c r="E8204" i="5"/>
  <c r="H8204" i="5" s="1"/>
  <c r="E8205" i="5"/>
  <c r="H8205" i="5" s="1"/>
  <c r="E8206" i="5"/>
  <c r="H8206" i="5" s="1"/>
  <c r="E8207" i="5"/>
  <c r="H8207" i="5" s="1"/>
  <c r="E8208" i="5"/>
  <c r="H8208" i="5" s="1"/>
  <c r="E8209" i="5"/>
  <c r="H8209" i="5" s="1"/>
  <c r="E8210" i="5"/>
  <c r="H8210" i="5" s="1"/>
  <c r="E8211" i="5"/>
  <c r="H8211" i="5" s="1"/>
  <c r="E8212" i="5"/>
  <c r="H8212" i="5" s="1"/>
  <c r="E8213" i="5"/>
  <c r="H8213" i="5" s="1"/>
  <c r="E8214" i="5"/>
  <c r="H8214" i="5" s="1"/>
  <c r="E8215" i="5"/>
  <c r="H8215" i="5" s="1"/>
  <c r="E8216" i="5"/>
  <c r="H8216" i="5" s="1"/>
  <c r="E8217" i="5"/>
  <c r="H8217" i="5" s="1"/>
  <c r="E8218" i="5"/>
  <c r="H8218" i="5" s="1"/>
  <c r="E8219" i="5"/>
  <c r="H8219" i="5" s="1"/>
  <c r="E8220" i="5"/>
  <c r="H8220" i="5" s="1"/>
  <c r="E8221" i="5"/>
  <c r="H8221" i="5" s="1"/>
  <c r="E8222" i="5"/>
  <c r="H8222" i="5" s="1"/>
  <c r="E8223" i="5"/>
  <c r="H8223" i="5" s="1"/>
  <c r="E8224" i="5"/>
  <c r="H8224" i="5" s="1"/>
  <c r="E8225" i="5"/>
  <c r="H8225" i="5" s="1"/>
  <c r="E8226" i="5"/>
  <c r="H8226" i="5" s="1"/>
  <c r="E8227" i="5"/>
  <c r="H8227" i="5" s="1"/>
  <c r="E8228" i="5"/>
  <c r="H8228" i="5" s="1"/>
  <c r="E8229" i="5"/>
  <c r="H8229" i="5" s="1"/>
  <c r="E8230" i="5"/>
  <c r="H8230" i="5" s="1"/>
  <c r="E8231" i="5"/>
  <c r="H8231" i="5" s="1"/>
  <c r="E8232" i="5"/>
  <c r="H8232" i="5" s="1"/>
  <c r="E8233" i="5"/>
  <c r="H8233" i="5" s="1"/>
  <c r="E8234" i="5"/>
  <c r="H8234" i="5" s="1"/>
  <c r="E8235" i="5"/>
  <c r="H8235" i="5" s="1"/>
  <c r="E8236" i="5"/>
  <c r="H8236" i="5" s="1"/>
  <c r="E8237" i="5"/>
  <c r="H8237" i="5" s="1"/>
  <c r="E8238" i="5"/>
  <c r="H8238" i="5" s="1"/>
  <c r="E8239" i="5"/>
  <c r="H8239" i="5" s="1"/>
  <c r="E8240" i="5"/>
  <c r="H8240" i="5" s="1"/>
  <c r="E8241" i="5"/>
  <c r="H8241" i="5" s="1"/>
  <c r="E8242" i="5"/>
  <c r="H8242" i="5" s="1"/>
  <c r="E8243" i="5"/>
  <c r="H8243" i="5" s="1"/>
  <c r="E8244" i="5"/>
  <c r="H8244" i="5" s="1"/>
  <c r="E8245" i="5"/>
  <c r="H8245" i="5" s="1"/>
  <c r="E8246" i="5"/>
  <c r="H8246" i="5" s="1"/>
  <c r="E8247" i="5"/>
  <c r="H8247" i="5" s="1"/>
  <c r="E8248" i="5"/>
  <c r="H8248" i="5" s="1"/>
  <c r="E8249" i="5"/>
  <c r="H8249" i="5" s="1"/>
  <c r="E8250" i="5"/>
  <c r="H8250" i="5" s="1"/>
  <c r="E8251" i="5"/>
  <c r="H8251" i="5" s="1"/>
  <c r="E8252" i="5"/>
  <c r="H8252" i="5" s="1"/>
  <c r="E8253" i="5"/>
  <c r="H8253" i="5" s="1"/>
  <c r="E8254" i="5"/>
  <c r="H8254" i="5" s="1"/>
  <c r="E8255" i="5"/>
  <c r="H8255" i="5" s="1"/>
  <c r="E8256" i="5"/>
  <c r="H8256" i="5" s="1"/>
  <c r="E8257" i="5"/>
  <c r="H8257" i="5" s="1"/>
  <c r="E8258" i="5"/>
  <c r="H8258" i="5" s="1"/>
  <c r="E8259" i="5"/>
  <c r="H8259" i="5" s="1"/>
  <c r="E8260" i="5"/>
  <c r="H8260" i="5" s="1"/>
  <c r="E8261" i="5"/>
  <c r="H8261" i="5" s="1"/>
  <c r="E8262" i="5"/>
  <c r="H8262" i="5" s="1"/>
  <c r="E8263" i="5"/>
  <c r="H8263" i="5" s="1"/>
  <c r="E8264" i="5"/>
  <c r="H8264" i="5" s="1"/>
  <c r="E8265" i="5"/>
  <c r="H8265" i="5" s="1"/>
  <c r="E8266" i="5"/>
  <c r="H8266" i="5" s="1"/>
  <c r="E8267" i="5"/>
  <c r="H8267" i="5" s="1"/>
  <c r="E8268" i="5"/>
  <c r="H8268" i="5" s="1"/>
  <c r="E8269" i="5"/>
  <c r="H8269" i="5" s="1"/>
  <c r="E8270" i="5"/>
  <c r="H8270" i="5" s="1"/>
  <c r="E8271" i="5"/>
  <c r="H8271" i="5" s="1"/>
  <c r="E8272" i="5"/>
  <c r="H8272" i="5" s="1"/>
  <c r="E8273" i="5"/>
  <c r="H8273" i="5" s="1"/>
  <c r="E8274" i="5"/>
  <c r="H8274" i="5" s="1"/>
  <c r="E8275" i="5"/>
  <c r="H8275" i="5" s="1"/>
  <c r="E8276" i="5"/>
  <c r="H8276" i="5" s="1"/>
  <c r="E8277" i="5"/>
  <c r="H8277" i="5" s="1"/>
  <c r="E8278" i="5"/>
  <c r="H8278" i="5" s="1"/>
  <c r="E8279" i="5"/>
  <c r="H8279" i="5" s="1"/>
  <c r="E8280" i="5"/>
  <c r="H8280" i="5" s="1"/>
  <c r="E8281" i="5"/>
  <c r="H8281" i="5" s="1"/>
  <c r="E8282" i="5"/>
  <c r="H8282" i="5" s="1"/>
  <c r="E8283" i="5"/>
  <c r="H8283" i="5" s="1"/>
  <c r="E8284" i="5"/>
  <c r="H8284" i="5" s="1"/>
  <c r="E8285" i="5"/>
  <c r="H8285" i="5" s="1"/>
  <c r="E8286" i="5"/>
  <c r="H8286" i="5" s="1"/>
  <c r="E8287" i="5"/>
  <c r="H8287" i="5" s="1"/>
  <c r="E8288" i="5"/>
  <c r="H8288" i="5" s="1"/>
  <c r="E8289" i="5"/>
  <c r="H8289" i="5" s="1"/>
  <c r="E8290" i="5"/>
  <c r="H8290" i="5" s="1"/>
  <c r="E8291" i="5"/>
  <c r="H8291" i="5" s="1"/>
  <c r="E8292" i="5"/>
  <c r="H8292" i="5" s="1"/>
  <c r="E8293" i="5"/>
  <c r="H8293" i="5" s="1"/>
  <c r="E8294" i="5"/>
  <c r="H8294" i="5" s="1"/>
  <c r="E8295" i="5"/>
  <c r="H8295" i="5" s="1"/>
  <c r="E8296" i="5"/>
  <c r="H8296" i="5" s="1"/>
  <c r="E8297" i="5"/>
  <c r="H8297" i="5" s="1"/>
  <c r="E8298" i="5"/>
  <c r="H8298" i="5" s="1"/>
  <c r="E8299" i="5"/>
  <c r="H8299" i="5" s="1"/>
  <c r="E8300" i="5"/>
  <c r="H8300" i="5" s="1"/>
  <c r="E8301" i="5"/>
  <c r="H8301" i="5" s="1"/>
  <c r="E8302" i="5"/>
  <c r="H8302" i="5" s="1"/>
  <c r="E8303" i="5"/>
  <c r="H8303" i="5" s="1"/>
  <c r="E8304" i="5"/>
  <c r="H8304" i="5" s="1"/>
  <c r="E8305" i="5"/>
  <c r="H8305" i="5" s="1"/>
  <c r="E8306" i="5"/>
  <c r="H8306" i="5" s="1"/>
  <c r="E8307" i="5"/>
  <c r="H8307" i="5" s="1"/>
  <c r="E8308" i="5"/>
  <c r="H8308" i="5" s="1"/>
  <c r="E8309" i="5"/>
  <c r="H8309" i="5" s="1"/>
  <c r="E8310" i="5"/>
  <c r="H8310" i="5" s="1"/>
  <c r="E8311" i="5"/>
  <c r="H8311" i="5" s="1"/>
  <c r="E8312" i="5"/>
  <c r="H8312" i="5" s="1"/>
  <c r="E8313" i="5"/>
  <c r="H8313" i="5" s="1"/>
  <c r="E8314" i="5"/>
  <c r="H8314" i="5" s="1"/>
  <c r="E8315" i="5"/>
  <c r="H8315" i="5" s="1"/>
  <c r="E8316" i="5"/>
  <c r="H8316" i="5" s="1"/>
  <c r="E8317" i="5"/>
  <c r="H8317" i="5" s="1"/>
  <c r="E8318" i="5"/>
  <c r="H8318" i="5" s="1"/>
  <c r="E8319" i="5"/>
  <c r="H8319" i="5" s="1"/>
  <c r="E8320" i="5"/>
  <c r="H8320" i="5" s="1"/>
  <c r="E8321" i="5"/>
  <c r="H8321" i="5" s="1"/>
  <c r="E8322" i="5"/>
  <c r="H8322" i="5" s="1"/>
  <c r="E8323" i="5"/>
  <c r="H8323" i="5" s="1"/>
  <c r="E8324" i="5"/>
  <c r="H8324" i="5" s="1"/>
  <c r="E8325" i="5"/>
  <c r="H8325" i="5" s="1"/>
  <c r="E8326" i="5"/>
  <c r="H8326" i="5" s="1"/>
  <c r="E8327" i="5"/>
  <c r="H8327" i="5" s="1"/>
  <c r="E8328" i="5"/>
  <c r="H8328" i="5" s="1"/>
  <c r="E8329" i="5"/>
  <c r="H8329" i="5" s="1"/>
  <c r="E8330" i="5"/>
  <c r="H8330" i="5" s="1"/>
  <c r="E8331" i="5"/>
  <c r="H8331" i="5" s="1"/>
  <c r="E8332" i="5"/>
  <c r="H8332" i="5" s="1"/>
  <c r="E8333" i="5"/>
  <c r="H8333" i="5" s="1"/>
  <c r="E8334" i="5"/>
  <c r="H8334" i="5" s="1"/>
  <c r="E8335" i="5"/>
  <c r="H8335" i="5" s="1"/>
  <c r="E8336" i="5"/>
  <c r="H8336" i="5" s="1"/>
  <c r="E8337" i="5"/>
  <c r="H8337" i="5" s="1"/>
  <c r="E8338" i="5"/>
  <c r="H8338" i="5" s="1"/>
  <c r="E8339" i="5"/>
  <c r="H8339" i="5" s="1"/>
  <c r="E8340" i="5"/>
  <c r="H8340" i="5" s="1"/>
  <c r="E8341" i="5"/>
  <c r="H8341" i="5" s="1"/>
  <c r="E8342" i="5"/>
  <c r="H8342" i="5" s="1"/>
  <c r="E8343" i="5"/>
  <c r="H8343" i="5" s="1"/>
  <c r="E8344" i="5"/>
  <c r="H8344" i="5" s="1"/>
  <c r="E8345" i="5"/>
  <c r="H8345" i="5" s="1"/>
  <c r="E8346" i="5"/>
  <c r="H8346" i="5" s="1"/>
  <c r="E8347" i="5"/>
  <c r="H8347" i="5" s="1"/>
  <c r="E8348" i="5"/>
  <c r="H8348" i="5" s="1"/>
  <c r="E8349" i="5"/>
  <c r="H8349" i="5" s="1"/>
  <c r="E8350" i="5"/>
  <c r="H8350" i="5" s="1"/>
  <c r="E8351" i="5"/>
  <c r="H8351" i="5" s="1"/>
  <c r="E8352" i="5"/>
  <c r="H8352" i="5" s="1"/>
  <c r="E8353" i="5"/>
  <c r="H8353" i="5" s="1"/>
  <c r="E8354" i="5"/>
  <c r="H8354" i="5" s="1"/>
  <c r="E8355" i="5"/>
  <c r="H8355" i="5" s="1"/>
  <c r="E8356" i="5"/>
  <c r="H8356" i="5" s="1"/>
  <c r="E8357" i="5"/>
  <c r="H8357" i="5" s="1"/>
  <c r="E8358" i="5"/>
  <c r="H8358" i="5" s="1"/>
  <c r="E8359" i="5"/>
  <c r="H8359" i="5" s="1"/>
  <c r="E8360" i="5"/>
  <c r="H8360" i="5" s="1"/>
  <c r="E8361" i="5"/>
  <c r="H8361" i="5" s="1"/>
  <c r="E8362" i="5"/>
  <c r="H8362" i="5" s="1"/>
  <c r="E8363" i="5"/>
  <c r="H8363" i="5" s="1"/>
  <c r="E8364" i="5"/>
  <c r="H8364" i="5" s="1"/>
  <c r="E8365" i="5"/>
  <c r="H8365" i="5" s="1"/>
  <c r="E8366" i="5"/>
  <c r="H8366" i="5" s="1"/>
  <c r="E8367" i="5"/>
  <c r="H8367" i="5" s="1"/>
  <c r="E8368" i="5"/>
  <c r="H8368" i="5" s="1"/>
  <c r="E8369" i="5"/>
  <c r="H8369" i="5" s="1"/>
  <c r="E8370" i="5"/>
  <c r="H8370" i="5" s="1"/>
  <c r="E8371" i="5"/>
  <c r="H8371" i="5" s="1"/>
  <c r="E8372" i="5"/>
  <c r="H8372" i="5" s="1"/>
  <c r="E8373" i="5"/>
  <c r="H8373" i="5" s="1"/>
  <c r="E8374" i="5"/>
  <c r="H8374" i="5" s="1"/>
  <c r="E8375" i="5"/>
  <c r="H8375" i="5" s="1"/>
  <c r="E8376" i="5"/>
  <c r="H8376" i="5" s="1"/>
  <c r="E8377" i="5"/>
  <c r="H8377" i="5" s="1"/>
  <c r="E8378" i="5"/>
  <c r="H8378" i="5" s="1"/>
  <c r="E8379" i="5"/>
  <c r="H8379" i="5" s="1"/>
  <c r="E8380" i="5"/>
  <c r="H8380" i="5" s="1"/>
  <c r="E8381" i="5"/>
  <c r="H8381" i="5" s="1"/>
  <c r="E8382" i="5"/>
  <c r="H8382" i="5" s="1"/>
  <c r="E8383" i="5"/>
  <c r="H8383" i="5" s="1"/>
  <c r="E8384" i="5"/>
  <c r="H8384" i="5" s="1"/>
  <c r="E8385" i="5"/>
  <c r="H8385" i="5" s="1"/>
  <c r="E8386" i="5"/>
  <c r="H8386" i="5" s="1"/>
  <c r="E8387" i="5"/>
  <c r="H8387" i="5" s="1"/>
  <c r="E8388" i="5"/>
  <c r="H8388" i="5" s="1"/>
  <c r="E8389" i="5"/>
  <c r="H8389" i="5" s="1"/>
  <c r="E8390" i="5"/>
  <c r="H8390" i="5" s="1"/>
  <c r="E8391" i="5"/>
  <c r="H8391" i="5" s="1"/>
  <c r="E8392" i="5"/>
  <c r="H8392" i="5" s="1"/>
  <c r="E8393" i="5"/>
  <c r="H8393" i="5" s="1"/>
  <c r="E8394" i="5"/>
  <c r="H8394" i="5" s="1"/>
  <c r="E8395" i="5"/>
  <c r="H8395" i="5" s="1"/>
  <c r="E8396" i="5"/>
  <c r="H8396" i="5" s="1"/>
  <c r="E8397" i="5"/>
  <c r="H8397" i="5" s="1"/>
  <c r="E8398" i="5"/>
  <c r="H8398" i="5" s="1"/>
  <c r="E8399" i="5"/>
  <c r="H8399" i="5" s="1"/>
  <c r="E8400" i="5"/>
  <c r="H8400" i="5" s="1"/>
  <c r="E8401" i="5"/>
  <c r="H8401" i="5" s="1"/>
  <c r="E8402" i="5"/>
  <c r="H8402" i="5" s="1"/>
  <c r="E8403" i="5"/>
  <c r="H8403" i="5" s="1"/>
  <c r="E8404" i="5"/>
  <c r="H8404" i="5" s="1"/>
  <c r="E8405" i="5"/>
  <c r="H8405" i="5" s="1"/>
  <c r="E8406" i="5"/>
  <c r="H8406" i="5" s="1"/>
  <c r="E8407" i="5"/>
  <c r="H8407" i="5" s="1"/>
  <c r="E8408" i="5"/>
  <c r="H8408" i="5" s="1"/>
  <c r="E8409" i="5"/>
  <c r="H8409" i="5" s="1"/>
  <c r="E8410" i="5"/>
  <c r="H8410" i="5" s="1"/>
  <c r="E8411" i="5"/>
  <c r="H8411" i="5" s="1"/>
  <c r="E8412" i="5"/>
  <c r="H8412" i="5" s="1"/>
  <c r="E8413" i="5"/>
  <c r="H8413" i="5" s="1"/>
  <c r="E8414" i="5"/>
  <c r="H8414" i="5" s="1"/>
  <c r="E8415" i="5"/>
  <c r="H8415" i="5" s="1"/>
  <c r="E8416" i="5"/>
  <c r="H8416" i="5" s="1"/>
  <c r="E8417" i="5"/>
  <c r="H8417" i="5" s="1"/>
  <c r="E8418" i="5"/>
  <c r="H8418" i="5" s="1"/>
  <c r="E8419" i="5"/>
  <c r="H8419" i="5" s="1"/>
  <c r="E8420" i="5"/>
  <c r="H8420" i="5" s="1"/>
  <c r="E8421" i="5"/>
  <c r="H8421" i="5" s="1"/>
  <c r="E8422" i="5"/>
  <c r="H8422" i="5" s="1"/>
  <c r="E8423" i="5"/>
  <c r="H8423" i="5" s="1"/>
  <c r="E8424" i="5"/>
  <c r="H8424" i="5" s="1"/>
  <c r="E8425" i="5"/>
  <c r="H8425" i="5" s="1"/>
  <c r="E8426" i="5"/>
  <c r="H8426" i="5" s="1"/>
  <c r="E8427" i="5"/>
  <c r="H8427" i="5" s="1"/>
  <c r="E8428" i="5"/>
  <c r="H8428" i="5" s="1"/>
  <c r="E8429" i="5"/>
  <c r="H8429" i="5" s="1"/>
  <c r="E8430" i="5"/>
  <c r="H8430" i="5" s="1"/>
  <c r="E8431" i="5"/>
  <c r="H8431" i="5" s="1"/>
  <c r="E8432" i="5"/>
  <c r="H8432" i="5" s="1"/>
  <c r="E8433" i="5"/>
  <c r="H8433" i="5" s="1"/>
  <c r="E8434" i="5"/>
  <c r="H8434" i="5" s="1"/>
  <c r="E8435" i="5"/>
  <c r="H8435" i="5" s="1"/>
  <c r="E8436" i="5"/>
  <c r="H8436" i="5" s="1"/>
  <c r="E8437" i="5"/>
  <c r="H8437" i="5" s="1"/>
  <c r="E8438" i="5"/>
  <c r="H8438" i="5" s="1"/>
  <c r="E8439" i="5"/>
  <c r="H8439" i="5" s="1"/>
  <c r="E8440" i="5"/>
  <c r="H8440" i="5" s="1"/>
  <c r="E8441" i="5"/>
  <c r="H8441" i="5" s="1"/>
  <c r="E8442" i="5"/>
  <c r="H8442" i="5" s="1"/>
  <c r="E8443" i="5"/>
  <c r="H8443" i="5" s="1"/>
  <c r="E8444" i="5"/>
  <c r="H8444" i="5" s="1"/>
  <c r="E8445" i="5"/>
  <c r="H8445" i="5" s="1"/>
  <c r="E8446" i="5"/>
  <c r="H8446" i="5" s="1"/>
  <c r="E8447" i="5"/>
  <c r="H8447" i="5" s="1"/>
  <c r="E8448" i="5"/>
  <c r="H8448" i="5" s="1"/>
  <c r="E8449" i="5"/>
  <c r="H8449" i="5" s="1"/>
  <c r="E8450" i="5"/>
  <c r="H8450" i="5" s="1"/>
  <c r="E8451" i="5"/>
  <c r="H8451" i="5" s="1"/>
  <c r="E8452" i="5"/>
  <c r="H8452" i="5" s="1"/>
  <c r="E8453" i="5"/>
  <c r="H8453" i="5" s="1"/>
  <c r="E8454" i="5"/>
  <c r="H8454" i="5" s="1"/>
  <c r="E8455" i="5"/>
  <c r="H8455" i="5" s="1"/>
  <c r="E8456" i="5"/>
  <c r="H8456" i="5" s="1"/>
  <c r="E8457" i="5"/>
  <c r="H8457" i="5" s="1"/>
  <c r="E8458" i="5"/>
  <c r="H8458" i="5" s="1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B5603" i="5"/>
  <c r="B5604" i="5"/>
  <c r="B5605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B5861" i="5"/>
  <c r="B5862" i="5"/>
  <c r="B5863" i="5"/>
  <c r="B5864" i="5"/>
  <c r="B5865" i="5"/>
  <c r="B5866" i="5"/>
  <c r="B5867" i="5"/>
  <c r="B5868" i="5"/>
  <c r="B5869" i="5"/>
  <c r="B5870" i="5"/>
  <c r="B5871" i="5"/>
  <c r="B5872" i="5"/>
  <c r="B5873" i="5"/>
  <c r="B5874" i="5"/>
  <c r="B5875" i="5"/>
  <c r="B5876" i="5"/>
  <c r="B5877" i="5"/>
  <c r="B5878" i="5"/>
  <c r="B5879" i="5"/>
  <c r="B5880" i="5"/>
  <c r="B5881" i="5"/>
  <c r="B5882" i="5"/>
  <c r="B5883" i="5"/>
  <c r="B5884" i="5"/>
  <c r="B5885" i="5"/>
  <c r="B5886" i="5"/>
  <c r="B5887" i="5"/>
  <c r="B5888" i="5"/>
  <c r="B5889" i="5"/>
  <c r="B5890" i="5"/>
  <c r="B5891" i="5"/>
  <c r="B5892" i="5"/>
  <c r="B5893" i="5"/>
  <c r="B5894" i="5"/>
  <c r="B5895" i="5"/>
  <c r="B5896" i="5"/>
  <c r="B5897" i="5"/>
  <c r="B5898" i="5"/>
  <c r="B5899" i="5"/>
  <c r="B5900" i="5"/>
  <c r="B5901" i="5"/>
  <c r="B5902" i="5"/>
  <c r="B5903" i="5"/>
  <c r="B5904" i="5"/>
  <c r="B5905" i="5"/>
  <c r="B5906" i="5"/>
  <c r="B5907" i="5"/>
  <c r="B5908" i="5"/>
  <c r="B5909" i="5"/>
  <c r="B5910" i="5"/>
  <c r="B5911" i="5"/>
  <c r="B5912" i="5"/>
  <c r="B5913" i="5"/>
  <c r="B5914" i="5"/>
  <c r="B5915" i="5"/>
  <c r="B5916" i="5"/>
  <c r="B5917" i="5"/>
  <c r="B5918" i="5"/>
  <c r="B5919" i="5"/>
  <c r="B5920" i="5"/>
  <c r="B5921" i="5"/>
  <c r="B5922" i="5"/>
  <c r="B5923" i="5"/>
  <c r="B5924" i="5"/>
  <c r="B5925" i="5"/>
  <c r="B5926" i="5"/>
  <c r="B5927" i="5"/>
  <c r="B5928" i="5"/>
  <c r="B5929" i="5"/>
  <c r="B5930" i="5"/>
  <c r="B5931" i="5"/>
  <c r="B5932" i="5"/>
  <c r="B5933" i="5"/>
  <c r="B5934" i="5"/>
  <c r="B5935" i="5"/>
  <c r="B5936" i="5"/>
  <c r="B5937" i="5"/>
  <c r="B5938" i="5"/>
  <c r="B5939" i="5"/>
  <c r="B5940" i="5"/>
  <c r="B5941" i="5"/>
  <c r="B5942" i="5"/>
  <c r="B5943" i="5"/>
  <c r="B5944" i="5"/>
  <c r="B5945" i="5"/>
  <c r="B5946" i="5"/>
  <c r="B5947" i="5"/>
  <c r="B5948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961" i="5"/>
  <c r="B5962" i="5"/>
  <c r="B5963" i="5"/>
  <c r="B5964" i="5"/>
  <c r="B5965" i="5"/>
  <c r="B5966" i="5"/>
  <c r="B5967" i="5"/>
  <c r="B5968" i="5"/>
  <c r="B5969" i="5"/>
  <c r="B5970" i="5"/>
  <c r="B5971" i="5"/>
  <c r="B5972" i="5"/>
  <c r="B5973" i="5"/>
  <c r="B5974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5993" i="5"/>
  <c r="B5994" i="5"/>
  <c r="B5995" i="5"/>
  <c r="B5996" i="5"/>
  <c r="B5997" i="5"/>
  <c r="B5998" i="5"/>
  <c r="B5999" i="5"/>
  <c r="B6000" i="5"/>
  <c r="B6001" i="5"/>
  <c r="B6002" i="5"/>
  <c r="B6003" i="5"/>
  <c r="B6004" i="5"/>
  <c r="B6005" i="5"/>
  <c r="B6006" i="5"/>
  <c r="B6007" i="5"/>
  <c r="B6008" i="5"/>
  <c r="B6009" i="5"/>
  <c r="B6010" i="5"/>
  <c r="B6011" i="5"/>
  <c r="B6012" i="5"/>
  <c r="B6013" i="5"/>
  <c r="B6014" i="5"/>
  <c r="B6015" i="5"/>
  <c r="B6016" i="5"/>
  <c r="B6017" i="5"/>
  <c r="B6018" i="5"/>
  <c r="B6019" i="5"/>
  <c r="B6020" i="5"/>
  <c r="B6021" i="5"/>
  <c r="B6022" i="5"/>
  <c r="B6023" i="5"/>
  <c r="B6024" i="5"/>
  <c r="B6025" i="5"/>
  <c r="B6026" i="5"/>
  <c r="B6027" i="5"/>
  <c r="B6028" i="5"/>
  <c r="B6029" i="5"/>
  <c r="B6030" i="5"/>
  <c r="B6031" i="5"/>
  <c r="B6032" i="5"/>
  <c r="B6033" i="5"/>
  <c r="B6034" i="5"/>
  <c r="B6035" i="5"/>
  <c r="B6036" i="5"/>
  <c r="B6037" i="5"/>
  <c r="B6038" i="5"/>
  <c r="B6039" i="5"/>
  <c r="B6040" i="5"/>
  <c r="B6041" i="5"/>
  <c r="B6042" i="5"/>
  <c r="B6043" i="5"/>
  <c r="B6044" i="5"/>
  <c r="B6045" i="5"/>
  <c r="B6046" i="5"/>
  <c r="B6047" i="5"/>
  <c r="B6048" i="5"/>
  <c r="B6049" i="5"/>
  <c r="B6050" i="5"/>
  <c r="B6051" i="5"/>
  <c r="B6052" i="5"/>
  <c r="B6053" i="5"/>
  <c r="B6054" i="5"/>
  <c r="B6055" i="5"/>
  <c r="B6056" i="5"/>
  <c r="B6057" i="5"/>
  <c r="B6058" i="5"/>
  <c r="B6059" i="5"/>
  <c r="B6060" i="5"/>
  <c r="B6061" i="5"/>
  <c r="B6062" i="5"/>
  <c r="B6063" i="5"/>
  <c r="B6064" i="5"/>
  <c r="B6065" i="5"/>
  <c r="B6066" i="5"/>
  <c r="B6067" i="5"/>
  <c r="B6068" i="5"/>
  <c r="B6069" i="5"/>
  <c r="B6070" i="5"/>
  <c r="B6071" i="5"/>
  <c r="B6072" i="5"/>
  <c r="B6073" i="5"/>
  <c r="B6074" i="5"/>
  <c r="B6075" i="5"/>
  <c r="B6076" i="5"/>
  <c r="B6077" i="5"/>
  <c r="B6078" i="5"/>
  <c r="B6079" i="5"/>
  <c r="B6080" i="5"/>
  <c r="B6081" i="5"/>
  <c r="B6082" i="5"/>
  <c r="B6083" i="5"/>
  <c r="B6084" i="5"/>
  <c r="B6085" i="5"/>
  <c r="B6086" i="5"/>
  <c r="B6087" i="5"/>
  <c r="B6088" i="5"/>
  <c r="B6089" i="5"/>
  <c r="B6090" i="5"/>
  <c r="B6091" i="5"/>
  <c r="B6092" i="5"/>
  <c r="B6093" i="5"/>
  <c r="B6094" i="5"/>
  <c r="B6095" i="5"/>
  <c r="B6096" i="5"/>
  <c r="B6097" i="5"/>
  <c r="B6098" i="5"/>
  <c r="B6099" i="5"/>
  <c r="B6100" i="5"/>
  <c r="B6101" i="5"/>
  <c r="B6102" i="5"/>
  <c r="B6103" i="5"/>
  <c r="B6104" i="5"/>
  <c r="B6105" i="5"/>
  <c r="B6106" i="5"/>
  <c r="B6107" i="5"/>
  <c r="B6108" i="5"/>
  <c r="B6109" i="5"/>
  <c r="B6110" i="5"/>
  <c r="B6111" i="5"/>
  <c r="B6112" i="5"/>
  <c r="B6113" i="5"/>
  <c r="B6114" i="5"/>
  <c r="B6115" i="5"/>
  <c r="B6116" i="5"/>
  <c r="B6117" i="5"/>
  <c r="B6118" i="5"/>
  <c r="B6119" i="5"/>
  <c r="B6120" i="5"/>
  <c r="B6121" i="5"/>
  <c r="B6122" i="5"/>
  <c r="B6123" i="5"/>
  <c r="B6124" i="5"/>
  <c r="B6125" i="5"/>
  <c r="B6126" i="5"/>
  <c r="B6127" i="5"/>
  <c r="B6128" i="5"/>
  <c r="B6129" i="5"/>
  <c r="B6130" i="5"/>
  <c r="B6131" i="5"/>
  <c r="B6132" i="5"/>
  <c r="B6133" i="5"/>
  <c r="B6134" i="5"/>
  <c r="B6135" i="5"/>
  <c r="B6136" i="5"/>
  <c r="B6137" i="5"/>
  <c r="B6138" i="5"/>
  <c r="B6139" i="5"/>
  <c r="B6140" i="5"/>
  <c r="B6141" i="5"/>
  <c r="B6142" i="5"/>
  <c r="B6143" i="5"/>
  <c r="B6144" i="5"/>
  <c r="B6145" i="5"/>
  <c r="B6146" i="5"/>
  <c r="B6147" i="5"/>
  <c r="B6148" i="5"/>
  <c r="B6149" i="5"/>
  <c r="B6150" i="5"/>
  <c r="B6151" i="5"/>
  <c r="B6152" i="5"/>
  <c r="B6153" i="5"/>
  <c r="B6154" i="5"/>
  <c r="B6155" i="5"/>
  <c r="B6156" i="5"/>
  <c r="B6157" i="5"/>
  <c r="B6158" i="5"/>
  <c r="B6159" i="5"/>
  <c r="B6160" i="5"/>
  <c r="B6161" i="5"/>
  <c r="B6162" i="5"/>
  <c r="B6163" i="5"/>
  <c r="B6164" i="5"/>
  <c r="B6165" i="5"/>
  <c r="B6166" i="5"/>
  <c r="B6167" i="5"/>
  <c r="B6168" i="5"/>
  <c r="B6169" i="5"/>
  <c r="B6170" i="5"/>
  <c r="B6171" i="5"/>
  <c r="B6172" i="5"/>
  <c r="B6173" i="5"/>
  <c r="B6174" i="5"/>
  <c r="B6175" i="5"/>
  <c r="B6176" i="5"/>
  <c r="B6177" i="5"/>
  <c r="B6178" i="5"/>
  <c r="B6179" i="5"/>
  <c r="B6180" i="5"/>
  <c r="B6181" i="5"/>
  <c r="B6182" i="5"/>
  <c r="B6183" i="5"/>
  <c r="B6184" i="5"/>
  <c r="B6185" i="5"/>
  <c r="B6186" i="5"/>
  <c r="B6187" i="5"/>
  <c r="B6188" i="5"/>
  <c r="B6189" i="5"/>
  <c r="B6190" i="5"/>
  <c r="B6191" i="5"/>
  <c r="B6192" i="5"/>
  <c r="B6193" i="5"/>
  <c r="B6194" i="5"/>
  <c r="B6195" i="5"/>
  <c r="B6196" i="5"/>
  <c r="B6197" i="5"/>
  <c r="B6198" i="5"/>
  <c r="B6199" i="5"/>
  <c r="B6200" i="5"/>
  <c r="B6201" i="5"/>
  <c r="B6202" i="5"/>
  <c r="B6203" i="5"/>
  <c r="B6204" i="5"/>
  <c r="B6205" i="5"/>
  <c r="B6206" i="5"/>
  <c r="B6207" i="5"/>
  <c r="B6208" i="5"/>
  <c r="B6209" i="5"/>
  <c r="B6210" i="5"/>
  <c r="B6211" i="5"/>
  <c r="B6212" i="5"/>
  <c r="B6213" i="5"/>
  <c r="B6214" i="5"/>
  <c r="B6215" i="5"/>
  <c r="B6216" i="5"/>
  <c r="B6217" i="5"/>
  <c r="B6218" i="5"/>
  <c r="B6219" i="5"/>
  <c r="B6220" i="5"/>
  <c r="B6221" i="5"/>
  <c r="B6222" i="5"/>
  <c r="B6223" i="5"/>
  <c r="B6224" i="5"/>
  <c r="B6225" i="5"/>
  <c r="B6226" i="5"/>
  <c r="B6227" i="5"/>
  <c r="B6228" i="5"/>
  <c r="B6229" i="5"/>
  <c r="B6230" i="5"/>
  <c r="B6231" i="5"/>
  <c r="B6232" i="5"/>
  <c r="B6233" i="5"/>
  <c r="B6234" i="5"/>
  <c r="B6235" i="5"/>
  <c r="B6236" i="5"/>
  <c r="B6237" i="5"/>
  <c r="B6238" i="5"/>
  <c r="B6239" i="5"/>
  <c r="B6240" i="5"/>
  <c r="B6241" i="5"/>
  <c r="B6242" i="5"/>
  <c r="B6243" i="5"/>
  <c r="B6244" i="5"/>
  <c r="B6245" i="5"/>
  <c r="B6246" i="5"/>
  <c r="B6247" i="5"/>
  <c r="B6248" i="5"/>
  <c r="B6249" i="5"/>
  <c r="B6250" i="5"/>
  <c r="B6251" i="5"/>
  <c r="B6252" i="5"/>
  <c r="B6253" i="5"/>
  <c r="B6254" i="5"/>
  <c r="B6255" i="5"/>
  <c r="B6256" i="5"/>
  <c r="B6257" i="5"/>
  <c r="B6258" i="5"/>
  <c r="B6259" i="5"/>
  <c r="B6260" i="5"/>
  <c r="B6261" i="5"/>
  <c r="B6262" i="5"/>
  <c r="B6263" i="5"/>
  <c r="B6264" i="5"/>
  <c r="B6265" i="5"/>
  <c r="B6266" i="5"/>
  <c r="B6267" i="5"/>
  <c r="B6268" i="5"/>
  <c r="B6269" i="5"/>
  <c r="B6270" i="5"/>
  <c r="B6271" i="5"/>
  <c r="B6272" i="5"/>
  <c r="B6273" i="5"/>
  <c r="B6274" i="5"/>
  <c r="B6275" i="5"/>
  <c r="B6276" i="5"/>
  <c r="B6277" i="5"/>
  <c r="B6278" i="5"/>
  <c r="B6279" i="5"/>
  <c r="B6280" i="5"/>
  <c r="B6281" i="5"/>
  <c r="B6282" i="5"/>
  <c r="B6283" i="5"/>
  <c r="B6284" i="5"/>
  <c r="B6285" i="5"/>
  <c r="B6286" i="5"/>
  <c r="B6287" i="5"/>
  <c r="B6288" i="5"/>
  <c r="B6289" i="5"/>
  <c r="B6290" i="5"/>
  <c r="B6291" i="5"/>
  <c r="B6292" i="5"/>
  <c r="B6293" i="5"/>
  <c r="B6294" i="5"/>
  <c r="B6295" i="5"/>
  <c r="B6296" i="5"/>
  <c r="B6297" i="5"/>
  <c r="B6298" i="5"/>
  <c r="B6299" i="5"/>
  <c r="B6300" i="5"/>
  <c r="B6301" i="5"/>
  <c r="B6302" i="5"/>
  <c r="B6303" i="5"/>
  <c r="B6304" i="5"/>
  <c r="B6305" i="5"/>
  <c r="B6306" i="5"/>
  <c r="B6307" i="5"/>
  <c r="B6308" i="5"/>
  <c r="B6309" i="5"/>
  <c r="B6310" i="5"/>
  <c r="B6311" i="5"/>
  <c r="B6312" i="5"/>
  <c r="B6313" i="5"/>
  <c r="B6314" i="5"/>
  <c r="B6315" i="5"/>
  <c r="B6316" i="5"/>
  <c r="B6317" i="5"/>
  <c r="B6318" i="5"/>
  <c r="B6319" i="5"/>
  <c r="B6320" i="5"/>
  <c r="B6321" i="5"/>
  <c r="B6322" i="5"/>
  <c r="B6323" i="5"/>
  <c r="B6324" i="5"/>
  <c r="B6325" i="5"/>
  <c r="B6326" i="5"/>
  <c r="B6327" i="5"/>
  <c r="B6328" i="5"/>
  <c r="B6329" i="5"/>
  <c r="B6330" i="5"/>
  <c r="B6331" i="5"/>
  <c r="B6332" i="5"/>
  <c r="B6333" i="5"/>
  <c r="B6334" i="5"/>
  <c r="B6335" i="5"/>
  <c r="B6336" i="5"/>
  <c r="B6337" i="5"/>
  <c r="B6338" i="5"/>
  <c r="B6339" i="5"/>
  <c r="B6340" i="5"/>
  <c r="B6341" i="5"/>
  <c r="B6342" i="5"/>
  <c r="B6343" i="5"/>
  <c r="B6344" i="5"/>
  <c r="B6345" i="5"/>
  <c r="B6346" i="5"/>
  <c r="B6347" i="5"/>
  <c r="B6348" i="5"/>
  <c r="B6349" i="5"/>
  <c r="B6350" i="5"/>
  <c r="B6351" i="5"/>
  <c r="B6352" i="5"/>
  <c r="B6353" i="5"/>
  <c r="B6354" i="5"/>
  <c r="B6355" i="5"/>
  <c r="B6356" i="5"/>
  <c r="B6357" i="5"/>
  <c r="B6358" i="5"/>
  <c r="B6359" i="5"/>
  <c r="B6360" i="5"/>
  <c r="B6361" i="5"/>
  <c r="B6362" i="5"/>
  <c r="B6363" i="5"/>
  <c r="B6364" i="5"/>
  <c r="B6365" i="5"/>
  <c r="B6366" i="5"/>
  <c r="B6367" i="5"/>
  <c r="B6368" i="5"/>
  <c r="B6369" i="5"/>
  <c r="B6370" i="5"/>
  <c r="B6371" i="5"/>
  <c r="B6372" i="5"/>
  <c r="B6373" i="5"/>
  <c r="B6374" i="5"/>
  <c r="B6375" i="5"/>
  <c r="B6376" i="5"/>
  <c r="B6377" i="5"/>
  <c r="B6378" i="5"/>
  <c r="B6379" i="5"/>
  <c r="B6380" i="5"/>
  <c r="B6381" i="5"/>
  <c r="B6382" i="5"/>
  <c r="B6383" i="5"/>
  <c r="B6384" i="5"/>
  <c r="B6385" i="5"/>
  <c r="B6386" i="5"/>
  <c r="B6387" i="5"/>
  <c r="B6388" i="5"/>
  <c r="B6389" i="5"/>
  <c r="B6390" i="5"/>
  <c r="B6391" i="5"/>
  <c r="B6392" i="5"/>
  <c r="B6393" i="5"/>
  <c r="B6394" i="5"/>
  <c r="B6395" i="5"/>
  <c r="B6396" i="5"/>
  <c r="B6397" i="5"/>
  <c r="B6398" i="5"/>
  <c r="B6399" i="5"/>
  <c r="B6400" i="5"/>
  <c r="B6401" i="5"/>
  <c r="B6402" i="5"/>
  <c r="B6403" i="5"/>
  <c r="B6404" i="5"/>
  <c r="B6405" i="5"/>
  <c r="B6406" i="5"/>
  <c r="B6407" i="5"/>
  <c r="B6408" i="5"/>
  <c r="B6409" i="5"/>
  <c r="B6410" i="5"/>
  <c r="B6411" i="5"/>
  <c r="B6412" i="5"/>
  <c r="B6413" i="5"/>
  <c r="B6414" i="5"/>
  <c r="B6415" i="5"/>
  <c r="B6416" i="5"/>
  <c r="B6417" i="5"/>
  <c r="B6418" i="5"/>
  <c r="B6419" i="5"/>
  <c r="B6420" i="5"/>
  <c r="B6421" i="5"/>
  <c r="B6422" i="5"/>
  <c r="B6423" i="5"/>
  <c r="B6424" i="5"/>
  <c r="B6425" i="5"/>
  <c r="B6426" i="5"/>
  <c r="B6427" i="5"/>
  <c r="B6428" i="5"/>
  <c r="B6429" i="5"/>
  <c r="B6430" i="5"/>
  <c r="B6431" i="5"/>
  <c r="B6432" i="5"/>
  <c r="B6433" i="5"/>
  <c r="B6434" i="5"/>
  <c r="B6435" i="5"/>
  <c r="B6436" i="5"/>
  <c r="B6437" i="5"/>
  <c r="B6438" i="5"/>
  <c r="B6439" i="5"/>
  <c r="B6440" i="5"/>
  <c r="B6441" i="5"/>
  <c r="B6442" i="5"/>
  <c r="B6443" i="5"/>
  <c r="B6444" i="5"/>
  <c r="B6445" i="5"/>
  <c r="B6446" i="5"/>
  <c r="B6447" i="5"/>
  <c r="B6448" i="5"/>
  <c r="B6449" i="5"/>
  <c r="B6450" i="5"/>
  <c r="B6451" i="5"/>
  <c r="B6452" i="5"/>
  <c r="B6453" i="5"/>
  <c r="B6454" i="5"/>
  <c r="B6455" i="5"/>
  <c r="B6456" i="5"/>
  <c r="B6457" i="5"/>
  <c r="B6458" i="5"/>
  <c r="B6459" i="5"/>
  <c r="B6460" i="5"/>
  <c r="B6461" i="5"/>
  <c r="B6462" i="5"/>
  <c r="B6463" i="5"/>
  <c r="B6464" i="5"/>
  <c r="B6465" i="5"/>
  <c r="B6466" i="5"/>
  <c r="B6467" i="5"/>
  <c r="B6468" i="5"/>
  <c r="B6469" i="5"/>
  <c r="B6470" i="5"/>
  <c r="B6471" i="5"/>
  <c r="B6472" i="5"/>
  <c r="B6473" i="5"/>
  <c r="B6474" i="5"/>
  <c r="B6475" i="5"/>
  <c r="B6476" i="5"/>
  <c r="B6477" i="5"/>
  <c r="B6478" i="5"/>
  <c r="B6479" i="5"/>
  <c r="B6480" i="5"/>
  <c r="B6481" i="5"/>
  <c r="B6482" i="5"/>
  <c r="B6483" i="5"/>
  <c r="B6484" i="5"/>
  <c r="B6485" i="5"/>
  <c r="B6486" i="5"/>
  <c r="B6487" i="5"/>
  <c r="B6488" i="5"/>
  <c r="B6489" i="5"/>
  <c r="B6490" i="5"/>
  <c r="B6491" i="5"/>
  <c r="B6492" i="5"/>
  <c r="B6493" i="5"/>
  <c r="B6494" i="5"/>
  <c r="B6495" i="5"/>
  <c r="B6496" i="5"/>
  <c r="B6497" i="5"/>
  <c r="B6498" i="5"/>
  <c r="B6499" i="5"/>
  <c r="B6500" i="5"/>
  <c r="B6501" i="5"/>
  <c r="B6502" i="5"/>
  <c r="B6503" i="5"/>
  <c r="B6504" i="5"/>
  <c r="B6505" i="5"/>
  <c r="B6506" i="5"/>
  <c r="B6507" i="5"/>
  <c r="B6508" i="5"/>
  <c r="B6509" i="5"/>
  <c r="B6510" i="5"/>
  <c r="B6511" i="5"/>
  <c r="B6512" i="5"/>
  <c r="B6513" i="5"/>
  <c r="B6514" i="5"/>
  <c r="B6515" i="5"/>
  <c r="B6516" i="5"/>
  <c r="B6517" i="5"/>
  <c r="B6518" i="5"/>
  <c r="B6519" i="5"/>
  <c r="B6520" i="5"/>
  <c r="B6521" i="5"/>
  <c r="B6522" i="5"/>
  <c r="B6523" i="5"/>
  <c r="B6524" i="5"/>
  <c r="B6525" i="5"/>
  <c r="B6526" i="5"/>
  <c r="B6527" i="5"/>
  <c r="B6528" i="5"/>
  <c r="B6529" i="5"/>
  <c r="B6530" i="5"/>
  <c r="B6531" i="5"/>
  <c r="B6532" i="5"/>
  <c r="B6533" i="5"/>
  <c r="B6534" i="5"/>
  <c r="B6535" i="5"/>
  <c r="B6536" i="5"/>
  <c r="B6537" i="5"/>
  <c r="B6538" i="5"/>
  <c r="B6539" i="5"/>
  <c r="B6540" i="5"/>
  <c r="B6541" i="5"/>
  <c r="B6542" i="5"/>
  <c r="B6543" i="5"/>
  <c r="B6544" i="5"/>
  <c r="B6545" i="5"/>
  <c r="B6546" i="5"/>
  <c r="B6547" i="5"/>
  <c r="B6548" i="5"/>
  <c r="B6549" i="5"/>
  <c r="B6550" i="5"/>
  <c r="B6551" i="5"/>
  <c r="B6552" i="5"/>
  <c r="B6553" i="5"/>
  <c r="B6554" i="5"/>
  <c r="B6555" i="5"/>
  <c r="B6556" i="5"/>
  <c r="B6557" i="5"/>
  <c r="B6558" i="5"/>
  <c r="B6559" i="5"/>
  <c r="B6560" i="5"/>
  <c r="B6561" i="5"/>
  <c r="B6562" i="5"/>
  <c r="B6563" i="5"/>
  <c r="B6564" i="5"/>
  <c r="B6565" i="5"/>
  <c r="B6566" i="5"/>
  <c r="B6567" i="5"/>
  <c r="B6568" i="5"/>
  <c r="B6569" i="5"/>
  <c r="B6570" i="5"/>
  <c r="B6571" i="5"/>
  <c r="B6572" i="5"/>
  <c r="B6573" i="5"/>
  <c r="B6574" i="5"/>
  <c r="B6575" i="5"/>
  <c r="B6576" i="5"/>
  <c r="B6577" i="5"/>
  <c r="B6578" i="5"/>
  <c r="B6579" i="5"/>
  <c r="B6580" i="5"/>
  <c r="B6581" i="5"/>
  <c r="B6582" i="5"/>
  <c r="B6583" i="5"/>
  <c r="B6584" i="5"/>
  <c r="B6585" i="5"/>
  <c r="B6586" i="5"/>
  <c r="B6587" i="5"/>
  <c r="B6588" i="5"/>
  <c r="B6589" i="5"/>
  <c r="B6590" i="5"/>
  <c r="B6591" i="5"/>
  <c r="B6592" i="5"/>
  <c r="B6593" i="5"/>
  <c r="B6594" i="5"/>
  <c r="B6595" i="5"/>
  <c r="B6596" i="5"/>
  <c r="B6597" i="5"/>
  <c r="B6598" i="5"/>
  <c r="B6599" i="5"/>
  <c r="B6600" i="5"/>
  <c r="B6601" i="5"/>
  <c r="B6602" i="5"/>
  <c r="B6603" i="5"/>
  <c r="B6604" i="5"/>
  <c r="B6605" i="5"/>
  <c r="B6606" i="5"/>
  <c r="B6607" i="5"/>
  <c r="B6608" i="5"/>
  <c r="B6609" i="5"/>
  <c r="B6610" i="5"/>
  <c r="B6611" i="5"/>
  <c r="B6612" i="5"/>
  <c r="B6613" i="5"/>
  <c r="B6614" i="5"/>
  <c r="B6615" i="5"/>
  <c r="B6616" i="5"/>
  <c r="B6617" i="5"/>
  <c r="B6618" i="5"/>
  <c r="B6619" i="5"/>
  <c r="B6620" i="5"/>
  <c r="B6621" i="5"/>
  <c r="B6622" i="5"/>
  <c r="B6623" i="5"/>
  <c r="B6624" i="5"/>
  <c r="B6625" i="5"/>
  <c r="B6626" i="5"/>
  <c r="B6627" i="5"/>
  <c r="B6628" i="5"/>
  <c r="B6629" i="5"/>
  <c r="B6630" i="5"/>
  <c r="B6631" i="5"/>
  <c r="B6632" i="5"/>
  <c r="B6633" i="5"/>
  <c r="B6634" i="5"/>
  <c r="B6635" i="5"/>
  <c r="B6636" i="5"/>
  <c r="B6637" i="5"/>
  <c r="B6638" i="5"/>
  <c r="B6639" i="5"/>
  <c r="B6640" i="5"/>
  <c r="B6641" i="5"/>
  <c r="B6642" i="5"/>
  <c r="B6643" i="5"/>
  <c r="B6644" i="5"/>
  <c r="B6645" i="5"/>
  <c r="B6646" i="5"/>
  <c r="B6647" i="5"/>
  <c r="B6648" i="5"/>
  <c r="B6649" i="5"/>
  <c r="B6650" i="5"/>
  <c r="B6651" i="5"/>
  <c r="B6652" i="5"/>
  <c r="B6653" i="5"/>
  <c r="B6654" i="5"/>
  <c r="B6655" i="5"/>
  <c r="B6656" i="5"/>
  <c r="B6657" i="5"/>
  <c r="B6658" i="5"/>
  <c r="B6659" i="5"/>
  <c r="B6660" i="5"/>
  <c r="B6661" i="5"/>
  <c r="B6662" i="5"/>
  <c r="B6663" i="5"/>
  <c r="B6664" i="5"/>
  <c r="B6665" i="5"/>
  <c r="B6666" i="5"/>
  <c r="B6667" i="5"/>
  <c r="B6668" i="5"/>
  <c r="B6669" i="5"/>
  <c r="B6670" i="5"/>
  <c r="B6671" i="5"/>
  <c r="B6672" i="5"/>
  <c r="B6673" i="5"/>
  <c r="B6674" i="5"/>
  <c r="B6675" i="5"/>
  <c r="B6676" i="5"/>
  <c r="B6677" i="5"/>
  <c r="B6678" i="5"/>
  <c r="B6679" i="5"/>
  <c r="B6680" i="5"/>
  <c r="B6681" i="5"/>
  <c r="B6682" i="5"/>
  <c r="B6683" i="5"/>
  <c r="B6684" i="5"/>
  <c r="B6685" i="5"/>
  <c r="B6686" i="5"/>
  <c r="B6687" i="5"/>
  <c r="B6688" i="5"/>
  <c r="B6689" i="5"/>
  <c r="B6690" i="5"/>
  <c r="B6691" i="5"/>
  <c r="B6692" i="5"/>
  <c r="B6693" i="5"/>
  <c r="B6694" i="5"/>
  <c r="B6695" i="5"/>
  <c r="B6696" i="5"/>
  <c r="B6697" i="5"/>
  <c r="B6698" i="5"/>
  <c r="B6699" i="5"/>
  <c r="B6700" i="5"/>
  <c r="B6701" i="5"/>
  <c r="B6702" i="5"/>
  <c r="B6703" i="5"/>
  <c r="B6704" i="5"/>
  <c r="B6705" i="5"/>
  <c r="B6706" i="5"/>
  <c r="B6707" i="5"/>
  <c r="B6708" i="5"/>
  <c r="B6709" i="5"/>
  <c r="B6710" i="5"/>
  <c r="B6711" i="5"/>
  <c r="B6712" i="5"/>
  <c r="B6713" i="5"/>
  <c r="B6714" i="5"/>
  <c r="B6715" i="5"/>
  <c r="B6716" i="5"/>
  <c r="B6717" i="5"/>
  <c r="B6718" i="5"/>
  <c r="B6719" i="5"/>
  <c r="B6720" i="5"/>
  <c r="B6721" i="5"/>
  <c r="B6722" i="5"/>
  <c r="B6723" i="5"/>
  <c r="B6724" i="5"/>
  <c r="B6725" i="5"/>
  <c r="B6726" i="5"/>
  <c r="B6727" i="5"/>
  <c r="B6728" i="5"/>
  <c r="B6729" i="5"/>
  <c r="B6730" i="5"/>
  <c r="B6731" i="5"/>
  <c r="B6732" i="5"/>
  <c r="B6733" i="5"/>
  <c r="B6734" i="5"/>
  <c r="B6735" i="5"/>
  <c r="B6736" i="5"/>
  <c r="B6737" i="5"/>
  <c r="B6738" i="5"/>
  <c r="B6739" i="5"/>
  <c r="B6740" i="5"/>
  <c r="B6741" i="5"/>
  <c r="B6742" i="5"/>
  <c r="B6743" i="5"/>
  <c r="B6744" i="5"/>
  <c r="B6745" i="5"/>
  <c r="B6746" i="5"/>
  <c r="B6747" i="5"/>
  <c r="B6748" i="5"/>
  <c r="B6749" i="5"/>
  <c r="B6750" i="5"/>
  <c r="B6751" i="5"/>
  <c r="B6752" i="5"/>
  <c r="B6753" i="5"/>
  <c r="B6754" i="5"/>
  <c r="B6755" i="5"/>
  <c r="B6756" i="5"/>
  <c r="B6757" i="5"/>
  <c r="B6758" i="5"/>
  <c r="B6759" i="5"/>
  <c r="B6760" i="5"/>
  <c r="B6761" i="5"/>
  <c r="B6762" i="5"/>
  <c r="B6763" i="5"/>
  <c r="B6764" i="5"/>
  <c r="B6765" i="5"/>
  <c r="B6766" i="5"/>
  <c r="B6767" i="5"/>
  <c r="B6768" i="5"/>
  <c r="B6769" i="5"/>
  <c r="B6770" i="5"/>
  <c r="B6771" i="5"/>
  <c r="B6772" i="5"/>
  <c r="B6773" i="5"/>
  <c r="B6774" i="5"/>
  <c r="B6775" i="5"/>
  <c r="B6776" i="5"/>
  <c r="B6777" i="5"/>
  <c r="B6778" i="5"/>
  <c r="B6779" i="5"/>
  <c r="B6780" i="5"/>
  <c r="B6781" i="5"/>
  <c r="B6782" i="5"/>
  <c r="B6783" i="5"/>
  <c r="B6784" i="5"/>
  <c r="B6785" i="5"/>
  <c r="B6786" i="5"/>
  <c r="B6787" i="5"/>
  <c r="B6788" i="5"/>
  <c r="B6789" i="5"/>
  <c r="B6790" i="5"/>
  <c r="B6791" i="5"/>
  <c r="B6792" i="5"/>
  <c r="B6793" i="5"/>
  <c r="B6794" i="5"/>
  <c r="B6795" i="5"/>
  <c r="B6796" i="5"/>
  <c r="B6797" i="5"/>
  <c r="B6798" i="5"/>
  <c r="B6799" i="5"/>
  <c r="B6800" i="5"/>
  <c r="B6801" i="5"/>
  <c r="B6802" i="5"/>
  <c r="B6803" i="5"/>
  <c r="B6804" i="5"/>
  <c r="B6805" i="5"/>
  <c r="B6806" i="5"/>
  <c r="B6807" i="5"/>
  <c r="B6808" i="5"/>
  <c r="B6809" i="5"/>
  <c r="B6810" i="5"/>
  <c r="B6811" i="5"/>
  <c r="B6812" i="5"/>
  <c r="B6813" i="5"/>
  <c r="B6814" i="5"/>
  <c r="B6815" i="5"/>
  <c r="B6816" i="5"/>
  <c r="B6817" i="5"/>
  <c r="B6818" i="5"/>
  <c r="B6819" i="5"/>
  <c r="B6820" i="5"/>
  <c r="B6821" i="5"/>
  <c r="B6822" i="5"/>
  <c r="B6823" i="5"/>
  <c r="B6824" i="5"/>
  <c r="B6825" i="5"/>
  <c r="B6826" i="5"/>
  <c r="B6827" i="5"/>
  <c r="B6828" i="5"/>
  <c r="B6829" i="5"/>
  <c r="B6830" i="5"/>
  <c r="B6831" i="5"/>
  <c r="B6832" i="5"/>
  <c r="B6833" i="5"/>
  <c r="B6834" i="5"/>
  <c r="B6835" i="5"/>
  <c r="B6836" i="5"/>
  <c r="B6837" i="5"/>
  <c r="B6838" i="5"/>
  <c r="B6839" i="5"/>
  <c r="B6840" i="5"/>
  <c r="B6841" i="5"/>
  <c r="B6842" i="5"/>
  <c r="B6843" i="5"/>
  <c r="B6844" i="5"/>
  <c r="B6845" i="5"/>
  <c r="B6846" i="5"/>
  <c r="B6847" i="5"/>
  <c r="B6848" i="5"/>
  <c r="B6849" i="5"/>
  <c r="B6850" i="5"/>
  <c r="B6851" i="5"/>
  <c r="B6852" i="5"/>
  <c r="B6853" i="5"/>
  <c r="B6854" i="5"/>
  <c r="B6855" i="5"/>
  <c r="B6856" i="5"/>
  <c r="B6857" i="5"/>
  <c r="B6858" i="5"/>
  <c r="B6859" i="5"/>
  <c r="B6860" i="5"/>
  <c r="B6861" i="5"/>
  <c r="B6862" i="5"/>
  <c r="B6863" i="5"/>
  <c r="B6864" i="5"/>
  <c r="B6865" i="5"/>
  <c r="B6866" i="5"/>
  <c r="B6867" i="5"/>
  <c r="B6868" i="5"/>
  <c r="B6869" i="5"/>
  <c r="B6870" i="5"/>
  <c r="B6871" i="5"/>
  <c r="B6872" i="5"/>
  <c r="B6873" i="5"/>
  <c r="B6874" i="5"/>
  <c r="B6875" i="5"/>
  <c r="B6876" i="5"/>
  <c r="B6877" i="5"/>
  <c r="B6878" i="5"/>
  <c r="B6879" i="5"/>
  <c r="B6880" i="5"/>
  <c r="B6881" i="5"/>
  <c r="B6882" i="5"/>
  <c r="B6883" i="5"/>
  <c r="B6884" i="5"/>
  <c r="B6885" i="5"/>
  <c r="B6886" i="5"/>
  <c r="B6887" i="5"/>
  <c r="B6888" i="5"/>
  <c r="B6889" i="5"/>
  <c r="B6890" i="5"/>
  <c r="B6891" i="5"/>
  <c r="B6892" i="5"/>
  <c r="B6893" i="5"/>
  <c r="B6894" i="5"/>
  <c r="B6895" i="5"/>
  <c r="B6896" i="5"/>
  <c r="B6897" i="5"/>
  <c r="B6898" i="5"/>
  <c r="B6899" i="5"/>
  <c r="B6900" i="5"/>
  <c r="B6901" i="5"/>
  <c r="B6902" i="5"/>
  <c r="B6903" i="5"/>
  <c r="B6904" i="5"/>
  <c r="B6905" i="5"/>
  <c r="B6906" i="5"/>
  <c r="B6907" i="5"/>
  <c r="B6908" i="5"/>
  <c r="B6909" i="5"/>
  <c r="B6910" i="5"/>
  <c r="B6911" i="5"/>
  <c r="B6912" i="5"/>
  <c r="B6913" i="5"/>
  <c r="B6914" i="5"/>
  <c r="B6915" i="5"/>
  <c r="B6916" i="5"/>
  <c r="B6917" i="5"/>
  <c r="B6918" i="5"/>
  <c r="B6919" i="5"/>
  <c r="B6920" i="5"/>
  <c r="B6921" i="5"/>
  <c r="B6922" i="5"/>
  <c r="B6923" i="5"/>
  <c r="B6924" i="5"/>
  <c r="B6925" i="5"/>
  <c r="B6926" i="5"/>
  <c r="B6927" i="5"/>
  <c r="B6928" i="5"/>
  <c r="B6929" i="5"/>
  <c r="B6930" i="5"/>
  <c r="B6931" i="5"/>
  <c r="B6932" i="5"/>
  <c r="B6933" i="5"/>
  <c r="B6934" i="5"/>
  <c r="B6935" i="5"/>
  <c r="B6936" i="5"/>
  <c r="B6937" i="5"/>
  <c r="B6938" i="5"/>
  <c r="B6939" i="5"/>
  <c r="B6940" i="5"/>
  <c r="B6941" i="5"/>
  <c r="B6942" i="5"/>
  <c r="B6943" i="5"/>
  <c r="B6944" i="5"/>
  <c r="B6945" i="5"/>
  <c r="B6946" i="5"/>
  <c r="B6947" i="5"/>
  <c r="B6948" i="5"/>
  <c r="B6949" i="5"/>
  <c r="B6950" i="5"/>
  <c r="B6951" i="5"/>
  <c r="B6952" i="5"/>
  <c r="B6953" i="5"/>
  <c r="B6954" i="5"/>
  <c r="B6955" i="5"/>
  <c r="B6956" i="5"/>
  <c r="B6957" i="5"/>
  <c r="B6958" i="5"/>
  <c r="B6959" i="5"/>
  <c r="B6960" i="5"/>
  <c r="B6961" i="5"/>
  <c r="B6962" i="5"/>
  <c r="B6963" i="5"/>
  <c r="B6964" i="5"/>
  <c r="B6965" i="5"/>
  <c r="B6966" i="5"/>
  <c r="B6967" i="5"/>
  <c r="B6968" i="5"/>
  <c r="B6969" i="5"/>
  <c r="B6970" i="5"/>
  <c r="B6971" i="5"/>
  <c r="B6972" i="5"/>
  <c r="B6973" i="5"/>
  <c r="B6974" i="5"/>
  <c r="B6975" i="5"/>
  <c r="B6976" i="5"/>
  <c r="B6977" i="5"/>
  <c r="B6978" i="5"/>
  <c r="B6979" i="5"/>
  <c r="B6980" i="5"/>
  <c r="B6981" i="5"/>
  <c r="B6982" i="5"/>
  <c r="B6983" i="5"/>
  <c r="B6984" i="5"/>
  <c r="B6985" i="5"/>
  <c r="B6986" i="5"/>
  <c r="B6987" i="5"/>
  <c r="B6988" i="5"/>
  <c r="B6989" i="5"/>
  <c r="B6990" i="5"/>
  <c r="B6991" i="5"/>
  <c r="B6992" i="5"/>
  <c r="B6993" i="5"/>
  <c r="B6994" i="5"/>
  <c r="B6995" i="5"/>
  <c r="B6996" i="5"/>
  <c r="B6997" i="5"/>
  <c r="B6998" i="5"/>
  <c r="B6999" i="5"/>
  <c r="B7000" i="5"/>
  <c r="B7001" i="5"/>
  <c r="B7002" i="5"/>
  <c r="B7003" i="5"/>
  <c r="B7004" i="5"/>
  <c r="B7005" i="5"/>
  <c r="B7006" i="5"/>
  <c r="B7007" i="5"/>
  <c r="B7008" i="5"/>
  <c r="B7009" i="5"/>
  <c r="B7010" i="5"/>
  <c r="B7011" i="5"/>
  <c r="B7012" i="5"/>
  <c r="B7013" i="5"/>
  <c r="B7014" i="5"/>
  <c r="B7015" i="5"/>
  <c r="B7016" i="5"/>
  <c r="B7017" i="5"/>
  <c r="B7018" i="5"/>
  <c r="B7019" i="5"/>
  <c r="B7020" i="5"/>
  <c r="B7021" i="5"/>
  <c r="B7022" i="5"/>
  <c r="B7023" i="5"/>
  <c r="B7024" i="5"/>
  <c r="B7025" i="5"/>
  <c r="B7026" i="5"/>
  <c r="B7027" i="5"/>
  <c r="B7028" i="5"/>
  <c r="B7029" i="5"/>
  <c r="B7030" i="5"/>
  <c r="B7031" i="5"/>
  <c r="B7032" i="5"/>
  <c r="B7033" i="5"/>
  <c r="B7034" i="5"/>
  <c r="B7035" i="5"/>
  <c r="B7036" i="5"/>
  <c r="B7037" i="5"/>
  <c r="B7038" i="5"/>
  <c r="B7039" i="5"/>
  <c r="B7040" i="5"/>
  <c r="B7041" i="5"/>
  <c r="B7042" i="5"/>
  <c r="B7043" i="5"/>
  <c r="B7044" i="5"/>
  <c r="B7045" i="5"/>
  <c r="B7046" i="5"/>
  <c r="B7047" i="5"/>
  <c r="B7048" i="5"/>
  <c r="B7049" i="5"/>
  <c r="B7050" i="5"/>
  <c r="B7051" i="5"/>
  <c r="B7052" i="5"/>
  <c r="B7053" i="5"/>
  <c r="B7054" i="5"/>
  <c r="B7055" i="5"/>
  <c r="B7056" i="5"/>
  <c r="B7057" i="5"/>
  <c r="B7058" i="5"/>
  <c r="B7059" i="5"/>
  <c r="B7060" i="5"/>
  <c r="B7061" i="5"/>
  <c r="B7062" i="5"/>
  <c r="B7063" i="5"/>
  <c r="B7064" i="5"/>
  <c r="B7065" i="5"/>
  <c r="B7066" i="5"/>
  <c r="B7067" i="5"/>
  <c r="B7068" i="5"/>
  <c r="B7069" i="5"/>
  <c r="B7070" i="5"/>
  <c r="B7071" i="5"/>
  <c r="B7072" i="5"/>
  <c r="B7073" i="5"/>
  <c r="B7074" i="5"/>
  <c r="B7075" i="5"/>
  <c r="B7076" i="5"/>
  <c r="B7077" i="5"/>
  <c r="B7078" i="5"/>
  <c r="B7079" i="5"/>
  <c r="B7080" i="5"/>
  <c r="B7081" i="5"/>
  <c r="B7082" i="5"/>
  <c r="B7083" i="5"/>
  <c r="B7084" i="5"/>
  <c r="B7085" i="5"/>
  <c r="B7086" i="5"/>
  <c r="B7087" i="5"/>
  <c r="B7088" i="5"/>
  <c r="B7089" i="5"/>
  <c r="B7090" i="5"/>
  <c r="B7091" i="5"/>
  <c r="B7092" i="5"/>
  <c r="B7093" i="5"/>
  <c r="B7094" i="5"/>
  <c r="B7095" i="5"/>
  <c r="B7096" i="5"/>
  <c r="B7097" i="5"/>
  <c r="B7098" i="5"/>
  <c r="B7099" i="5"/>
  <c r="B7100" i="5"/>
  <c r="B7101" i="5"/>
  <c r="B7102" i="5"/>
  <c r="B7103" i="5"/>
  <c r="B7104" i="5"/>
  <c r="B7105" i="5"/>
  <c r="B7106" i="5"/>
  <c r="B7107" i="5"/>
  <c r="B7108" i="5"/>
  <c r="B7109" i="5"/>
  <c r="B7110" i="5"/>
  <c r="B7111" i="5"/>
  <c r="B7112" i="5"/>
  <c r="B7113" i="5"/>
  <c r="B7114" i="5"/>
  <c r="B7115" i="5"/>
  <c r="B7116" i="5"/>
  <c r="B7117" i="5"/>
  <c r="B7118" i="5"/>
  <c r="B7119" i="5"/>
  <c r="B7120" i="5"/>
  <c r="B7121" i="5"/>
  <c r="B7122" i="5"/>
  <c r="B7123" i="5"/>
  <c r="B7124" i="5"/>
  <c r="B7125" i="5"/>
  <c r="B7126" i="5"/>
  <c r="B7127" i="5"/>
  <c r="B7128" i="5"/>
  <c r="B7129" i="5"/>
  <c r="B7130" i="5"/>
  <c r="B7131" i="5"/>
  <c r="B7132" i="5"/>
  <c r="B7133" i="5"/>
  <c r="B7134" i="5"/>
  <c r="B7135" i="5"/>
  <c r="B7136" i="5"/>
  <c r="B7137" i="5"/>
  <c r="B7138" i="5"/>
  <c r="B7139" i="5"/>
  <c r="B7140" i="5"/>
  <c r="B7141" i="5"/>
  <c r="B7142" i="5"/>
  <c r="B7143" i="5"/>
  <c r="B7144" i="5"/>
  <c r="B7145" i="5"/>
  <c r="B7146" i="5"/>
  <c r="B7147" i="5"/>
  <c r="B7148" i="5"/>
  <c r="B7149" i="5"/>
  <c r="B7150" i="5"/>
  <c r="B7151" i="5"/>
  <c r="B7152" i="5"/>
  <c r="B7153" i="5"/>
  <c r="B7154" i="5"/>
  <c r="B7155" i="5"/>
  <c r="B7156" i="5"/>
  <c r="B7157" i="5"/>
  <c r="B7158" i="5"/>
  <c r="B7159" i="5"/>
  <c r="B7160" i="5"/>
  <c r="B7161" i="5"/>
  <c r="B7162" i="5"/>
  <c r="B7163" i="5"/>
  <c r="B7164" i="5"/>
  <c r="B7165" i="5"/>
  <c r="B7166" i="5"/>
  <c r="B7167" i="5"/>
  <c r="B7168" i="5"/>
  <c r="B7169" i="5"/>
  <c r="B7170" i="5"/>
  <c r="B7171" i="5"/>
  <c r="B7172" i="5"/>
  <c r="B7173" i="5"/>
  <c r="B7174" i="5"/>
  <c r="B7175" i="5"/>
  <c r="B7176" i="5"/>
  <c r="B7177" i="5"/>
  <c r="B7178" i="5"/>
  <c r="B7179" i="5"/>
  <c r="B7180" i="5"/>
  <c r="B7181" i="5"/>
  <c r="B7182" i="5"/>
  <c r="B7183" i="5"/>
  <c r="B7184" i="5"/>
  <c r="B7185" i="5"/>
  <c r="B7186" i="5"/>
  <c r="B7187" i="5"/>
  <c r="B7188" i="5"/>
  <c r="B7189" i="5"/>
  <c r="B7190" i="5"/>
  <c r="B7191" i="5"/>
  <c r="B7192" i="5"/>
  <c r="B7193" i="5"/>
  <c r="B7194" i="5"/>
  <c r="B7195" i="5"/>
  <c r="B7196" i="5"/>
  <c r="B7197" i="5"/>
  <c r="B7198" i="5"/>
  <c r="B7199" i="5"/>
  <c r="B7200" i="5"/>
  <c r="B7201" i="5"/>
  <c r="B7202" i="5"/>
  <c r="B7203" i="5"/>
  <c r="B7204" i="5"/>
  <c r="B7205" i="5"/>
  <c r="B7206" i="5"/>
  <c r="B7207" i="5"/>
  <c r="B7208" i="5"/>
  <c r="B7209" i="5"/>
  <c r="B7210" i="5"/>
  <c r="B7211" i="5"/>
  <c r="B7212" i="5"/>
  <c r="B7213" i="5"/>
  <c r="B7214" i="5"/>
  <c r="B7215" i="5"/>
  <c r="B7216" i="5"/>
  <c r="B7217" i="5"/>
  <c r="B7218" i="5"/>
  <c r="B7219" i="5"/>
  <c r="B7220" i="5"/>
  <c r="B7221" i="5"/>
  <c r="B7222" i="5"/>
  <c r="B7223" i="5"/>
  <c r="B7224" i="5"/>
  <c r="B7225" i="5"/>
  <c r="B7226" i="5"/>
  <c r="B7227" i="5"/>
  <c r="B7228" i="5"/>
  <c r="B7229" i="5"/>
  <c r="B7230" i="5"/>
  <c r="B7231" i="5"/>
  <c r="B7232" i="5"/>
  <c r="B7233" i="5"/>
  <c r="B7234" i="5"/>
  <c r="B7235" i="5"/>
  <c r="B7236" i="5"/>
  <c r="B7237" i="5"/>
  <c r="B7238" i="5"/>
  <c r="B7239" i="5"/>
  <c r="B7240" i="5"/>
  <c r="B7241" i="5"/>
  <c r="B7242" i="5"/>
  <c r="B7243" i="5"/>
  <c r="B7244" i="5"/>
  <c r="B7245" i="5"/>
  <c r="B7246" i="5"/>
  <c r="B7247" i="5"/>
  <c r="B7248" i="5"/>
  <c r="B7249" i="5"/>
  <c r="B7250" i="5"/>
  <c r="B7251" i="5"/>
  <c r="B7252" i="5"/>
  <c r="B7253" i="5"/>
  <c r="B7254" i="5"/>
  <c r="B7255" i="5"/>
  <c r="B7256" i="5"/>
  <c r="B7257" i="5"/>
  <c r="B7258" i="5"/>
  <c r="B7259" i="5"/>
  <c r="B7260" i="5"/>
  <c r="B7261" i="5"/>
  <c r="B7262" i="5"/>
  <c r="B7263" i="5"/>
  <c r="B7264" i="5"/>
  <c r="B7265" i="5"/>
  <c r="B7266" i="5"/>
  <c r="B7267" i="5"/>
  <c r="B7268" i="5"/>
  <c r="B7269" i="5"/>
  <c r="B7270" i="5"/>
  <c r="B7271" i="5"/>
  <c r="B7272" i="5"/>
  <c r="B7273" i="5"/>
  <c r="B7274" i="5"/>
  <c r="B7275" i="5"/>
  <c r="B7276" i="5"/>
  <c r="B7277" i="5"/>
  <c r="B7278" i="5"/>
  <c r="B7279" i="5"/>
  <c r="B7280" i="5"/>
  <c r="B7281" i="5"/>
  <c r="B7282" i="5"/>
  <c r="B7283" i="5"/>
  <c r="B7284" i="5"/>
  <c r="B7285" i="5"/>
  <c r="B7286" i="5"/>
  <c r="B7287" i="5"/>
  <c r="B7288" i="5"/>
  <c r="B7289" i="5"/>
  <c r="B7290" i="5"/>
  <c r="B7291" i="5"/>
  <c r="B7292" i="5"/>
  <c r="B7293" i="5"/>
  <c r="B7294" i="5"/>
  <c r="B7295" i="5"/>
  <c r="B7296" i="5"/>
  <c r="B7297" i="5"/>
  <c r="B7298" i="5"/>
  <c r="B7299" i="5"/>
  <c r="B7300" i="5"/>
  <c r="B7301" i="5"/>
  <c r="B7302" i="5"/>
  <c r="B7303" i="5"/>
  <c r="B7304" i="5"/>
  <c r="B7305" i="5"/>
  <c r="B7306" i="5"/>
  <c r="B7307" i="5"/>
  <c r="B7308" i="5"/>
  <c r="B7309" i="5"/>
  <c r="B7310" i="5"/>
  <c r="B7311" i="5"/>
  <c r="B7312" i="5"/>
  <c r="B7313" i="5"/>
  <c r="B7314" i="5"/>
  <c r="B7315" i="5"/>
  <c r="B7316" i="5"/>
  <c r="B7317" i="5"/>
  <c r="B7318" i="5"/>
  <c r="B7319" i="5"/>
  <c r="B7320" i="5"/>
  <c r="B7321" i="5"/>
  <c r="B7322" i="5"/>
  <c r="B7323" i="5"/>
  <c r="B7324" i="5"/>
  <c r="B7325" i="5"/>
  <c r="B7326" i="5"/>
  <c r="B7327" i="5"/>
  <c r="B7328" i="5"/>
  <c r="B7329" i="5"/>
  <c r="B7330" i="5"/>
  <c r="B7331" i="5"/>
  <c r="B7332" i="5"/>
  <c r="B7333" i="5"/>
  <c r="B7334" i="5"/>
  <c r="B7335" i="5"/>
  <c r="B7336" i="5"/>
  <c r="B7337" i="5"/>
  <c r="B7338" i="5"/>
  <c r="B7339" i="5"/>
  <c r="B7340" i="5"/>
  <c r="B7341" i="5"/>
  <c r="B7342" i="5"/>
  <c r="B7343" i="5"/>
  <c r="B7344" i="5"/>
  <c r="B7345" i="5"/>
  <c r="B7346" i="5"/>
  <c r="B7347" i="5"/>
  <c r="B7348" i="5"/>
  <c r="B7349" i="5"/>
  <c r="B7350" i="5"/>
  <c r="B7351" i="5"/>
  <c r="B7352" i="5"/>
  <c r="B7353" i="5"/>
  <c r="B7354" i="5"/>
  <c r="B7355" i="5"/>
  <c r="B7356" i="5"/>
  <c r="B7357" i="5"/>
  <c r="B7358" i="5"/>
  <c r="B7359" i="5"/>
  <c r="B7360" i="5"/>
  <c r="B7361" i="5"/>
  <c r="B7362" i="5"/>
  <c r="B7363" i="5"/>
  <c r="B7364" i="5"/>
  <c r="B7365" i="5"/>
  <c r="B7366" i="5"/>
  <c r="B7367" i="5"/>
  <c r="B7368" i="5"/>
  <c r="B7369" i="5"/>
  <c r="B7370" i="5"/>
  <c r="B7371" i="5"/>
  <c r="B7372" i="5"/>
  <c r="B7373" i="5"/>
  <c r="B7374" i="5"/>
  <c r="B7375" i="5"/>
  <c r="B7376" i="5"/>
  <c r="B7377" i="5"/>
  <c r="B7378" i="5"/>
  <c r="B7379" i="5"/>
  <c r="B7380" i="5"/>
  <c r="B7381" i="5"/>
  <c r="B7382" i="5"/>
  <c r="B7383" i="5"/>
  <c r="B7384" i="5"/>
  <c r="B7385" i="5"/>
  <c r="B7386" i="5"/>
  <c r="B7387" i="5"/>
  <c r="B7388" i="5"/>
  <c r="B7389" i="5"/>
  <c r="B7390" i="5"/>
  <c r="B7391" i="5"/>
  <c r="B7392" i="5"/>
  <c r="B7393" i="5"/>
  <c r="B7394" i="5"/>
  <c r="B7395" i="5"/>
  <c r="B7396" i="5"/>
  <c r="B7397" i="5"/>
  <c r="B7398" i="5"/>
  <c r="B7399" i="5"/>
  <c r="B7400" i="5"/>
  <c r="B7401" i="5"/>
  <c r="B7402" i="5"/>
  <c r="B7403" i="5"/>
  <c r="B7404" i="5"/>
  <c r="B7405" i="5"/>
  <c r="B7406" i="5"/>
  <c r="B7407" i="5"/>
  <c r="B7408" i="5"/>
  <c r="B7409" i="5"/>
  <c r="B7410" i="5"/>
  <c r="B7411" i="5"/>
  <c r="B7412" i="5"/>
  <c r="B7413" i="5"/>
  <c r="B7414" i="5"/>
  <c r="B7415" i="5"/>
  <c r="B7416" i="5"/>
  <c r="B7417" i="5"/>
  <c r="B7418" i="5"/>
  <c r="B7419" i="5"/>
  <c r="B7420" i="5"/>
  <c r="B7421" i="5"/>
  <c r="B7422" i="5"/>
  <c r="B7423" i="5"/>
  <c r="B7424" i="5"/>
  <c r="B7425" i="5"/>
  <c r="B7426" i="5"/>
  <c r="B7427" i="5"/>
  <c r="B7428" i="5"/>
  <c r="B7429" i="5"/>
  <c r="B7430" i="5"/>
  <c r="B7431" i="5"/>
  <c r="B7432" i="5"/>
  <c r="B7433" i="5"/>
  <c r="B7434" i="5"/>
  <c r="B7435" i="5"/>
  <c r="B7436" i="5"/>
  <c r="B7437" i="5"/>
  <c r="B7438" i="5"/>
  <c r="B7439" i="5"/>
  <c r="B7440" i="5"/>
  <c r="B7441" i="5"/>
  <c r="B7442" i="5"/>
  <c r="B7443" i="5"/>
  <c r="B7444" i="5"/>
  <c r="B7445" i="5"/>
  <c r="B7446" i="5"/>
  <c r="B7447" i="5"/>
  <c r="B7448" i="5"/>
  <c r="B7449" i="5"/>
  <c r="B7450" i="5"/>
  <c r="B7451" i="5"/>
  <c r="B7452" i="5"/>
  <c r="B7453" i="5"/>
  <c r="B7454" i="5"/>
  <c r="B7455" i="5"/>
  <c r="B7456" i="5"/>
  <c r="B7457" i="5"/>
  <c r="B7458" i="5"/>
  <c r="B7459" i="5"/>
  <c r="B7460" i="5"/>
  <c r="B7461" i="5"/>
  <c r="B7462" i="5"/>
  <c r="B7463" i="5"/>
  <c r="B7464" i="5"/>
  <c r="B7465" i="5"/>
  <c r="B7466" i="5"/>
  <c r="B7467" i="5"/>
  <c r="B7468" i="5"/>
  <c r="B7469" i="5"/>
  <c r="B7470" i="5"/>
  <c r="B7471" i="5"/>
  <c r="B7472" i="5"/>
  <c r="B7473" i="5"/>
  <c r="B7474" i="5"/>
  <c r="B7475" i="5"/>
  <c r="B7476" i="5"/>
  <c r="B7477" i="5"/>
  <c r="B7478" i="5"/>
  <c r="B7479" i="5"/>
  <c r="B7480" i="5"/>
  <c r="B7481" i="5"/>
  <c r="B7482" i="5"/>
  <c r="B7483" i="5"/>
  <c r="B7484" i="5"/>
  <c r="B7485" i="5"/>
  <c r="B7486" i="5"/>
  <c r="B7487" i="5"/>
  <c r="B7488" i="5"/>
  <c r="B7489" i="5"/>
  <c r="B7490" i="5"/>
  <c r="B7491" i="5"/>
  <c r="B7492" i="5"/>
  <c r="B7493" i="5"/>
  <c r="B7494" i="5"/>
  <c r="B7495" i="5"/>
  <c r="B7496" i="5"/>
  <c r="B7497" i="5"/>
  <c r="B7498" i="5"/>
  <c r="B7499" i="5"/>
  <c r="B7500" i="5"/>
  <c r="B7501" i="5"/>
  <c r="B7502" i="5"/>
  <c r="B7503" i="5"/>
  <c r="B7504" i="5"/>
  <c r="B7505" i="5"/>
  <c r="B7506" i="5"/>
  <c r="B7507" i="5"/>
  <c r="B7508" i="5"/>
  <c r="B7509" i="5"/>
  <c r="B7510" i="5"/>
  <c r="B7511" i="5"/>
  <c r="B7512" i="5"/>
  <c r="B7513" i="5"/>
  <c r="B7514" i="5"/>
  <c r="B7515" i="5"/>
  <c r="B7516" i="5"/>
  <c r="B7517" i="5"/>
  <c r="B7518" i="5"/>
  <c r="B7519" i="5"/>
  <c r="B7520" i="5"/>
  <c r="B7521" i="5"/>
  <c r="B7522" i="5"/>
  <c r="B7523" i="5"/>
  <c r="B7524" i="5"/>
  <c r="B7525" i="5"/>
  <c r="B7526" i="5"/>
  <c r="B7527" i="5"/>
  <c r="B7528" i="5"/>
  <c r="B7529" i="5"/>
  <c r="B7530" i="5"/>
  <c r="B7531" i="5"/>
  <c r="B7532" i="5"/>
  <c r="B7533" i="5"/>
  <c r="B7534" i="5"/>
  <c r="B7535" i="5"/>
  <c r="B7536" i="5"/>
  <c r="B7537" i="5"/>
  <c r="B7538" i="5"/>
  <c r="B7539" i="5"/>
  <c r="B7540" i="5"/>
  <c r="B7541" i="5"/>
  <c r="B7542" i="5"/>
  <c r="B7543" i="5"/>
  <c r="B7544" i="5"/>
  <c r="B7545" i="5"/>
  <c r="B7546" i="5"/>
  <c r="B7547" i="5"/>
  <c r="B7548" i="5"/>
  <c r="B7549" i="5"/>
  <c r="B7550" i="5"/>
  <c r="B7551" i="5"/>
  <c r="B7552" i="5"/>
  <c r="B7553" i="5"/>
  <c r="B7554" i="5"/>
  <c r="B7555" i="5"/>
  <c r="B7556" i="5"/>
  <c r="B7557" i="5"/>
  <c r="B7558" i="5"/>
  <c r="B7559" i="5"/>
  <c r="B7560" i="5"/>
  <c r="B7561" i="5"/>
  <c r="B7562" i="5"/>
  <c r="B7563" i="5"/>
  <c r="B7564" i="5"/>
  <c r="B7565" i="5"/>
  <c r="B7566" i="5"/>
  <c r="B7567" i="5"/>
  <c r="B7568" i="5"/>
  <c r="B7569" i="5"/>
  <c r="B7570" i="5"/>
  <c r="B7571" i="5"/>
  <c r="B7572" i="5"/>
  <c r="B7573" i="5"/>
  <c r="B7574" i="5"/>
  <c r="B7575" i="5"/>
  <c r="B7576" i="5"/>
  <c r="B7577" i="5"/>
  <c r="B7578" i="5"/>
  <c r="B7579" i="5"/>
  <c r="B7580" i="5"/>
  <c r="B7581" i="5"/>
  <c r="B7582" i="5"/>
  <c r="B7583" i="5"/>
  <c r="B7584" i="5"/>
  <c r="B7585" i="5"/>
  <c r="B7586" i="5"/>
  <c r="B7587" i="5"/>
  <c r="B7588" i="5"/>
  <c r="B7589" i="5"/>
  <c r="B7590" i="5"/>
  <c r="B7591" i="5"/>
  <c r="B7592" i="5"/>
  <c r="B7593" i="5"/>
  <c r="B7594" i="5"/>
  <c r="B7595" i="5"/>
  <c r="B7596" i="5"/>
  <c r="B7597" i="5"/>
  <c r="B7598" i="5"/>
  <c r="B7599" i="5"/>
  <c r="B7600" i="5"/>
  <c r="B7601" i="5"/>
  <c r="B7602" i="5"/>
  <c r="B7603" i="5"/>
  <c r="B7604" i="5"/>
  <c r="B7605" i="5"/>
  <c r="B7606" i="5"/>
  <c r="B7607" i="5"/>
  <c r="B7608" i="5"/>
  <c r="B7609" i="5"/>
  <c r="B7610" i="5"/>
  <c r="B7611" i="5"/>
  <c r="B7612" i="5"/>
  <c r="B7613" i="5"/>
  <c r="B7614" i="5"/>
  <c r="B7615" i="5"/>
  <c r="B7616" i="5"/>
  <c r="B7617" i="5"/>
  <c r="B7618" i="5"/>
  <c r="B7619" i="5"/>
  <c r="B7620" i="5"/>
  <c r="B7621" i="5"/>
  <c r="B7622" i="5"/>
  <c r="B7623" i="5"/>
  <c r="B7624" i="5"/>
  <c r="B7625" i="5"/>
  <c r="B7626" i="5"/>
  <c r="B7627" i="5"/>
  <c r="B7628" i="5"/>
  <c r="B7629" i="5"/>
  <c r="B7630" i="5"/>
  <c r="B7631" i="5"/>
  <c r="B7632" i="5"/>
  <c r="B7633" i="5"/>
  <c r="B7634" i="5"/>
  <c r="B7635" i="5"/>
  <c r="B7636" i="5"/>
  <c r="B7637" i="5"/>
  <c r="B7638" i="5"/>
  <c r="B7639" i="5"/>
  <c r="B7640" i="5"/>
  <c r="B7641" i="5"/>
  <c r="B7642" i="5"/>
  <c r="B7643" i="5"/>
  <c r="B7644" i="5"/>
  <c r="B7645" i="5"/>
  <c r="B7646" i="5"/>
  <c r="B7647" i="5"/>
  <c r="B7648" i="5"/>
  <c r="B7649" i="5"/>
  <c r="B7650" i="5"/>
  <c r="B7651" i="5"/>
  <c r="B7652" i="5"/>
  <c r="B7653" i="5"/>
  <c r="B7654" i="5"/>
  <c r="B7655" i="5"/>
  <c r="B7656" i="5"/>
  <c r="B7657" i="5"/>
  <c r="B7658" i="5"/>
  <c r="B7659" i="5"/>
  <c r="B7660" i="5"/>
  <c r="B7661" i="5"/>
  <c r="B7662" i="5"/>
  <c r="B7663" i="5"/>
  <c r="B7664" i="5"/>
  <c r="B7665" i="5"/>
  <c r="B7666" i="5"/>
  <c r="B7667" i="5"/>
  <c r="B7668" i="5"/>
  <c r="B7669" i="5"/>
  <c r="B7670" i="5"/>
  <c r="B7671" i="5"/>
  <c r="B7672" i="5"/>
  <c r="B7673" i="5"/>
  <c r="B7674" i="5"/>
  <c r="B7675" i="5"/>
  <c r="B7676" i="5"/>
  <c r="B7677" i="5"/>
  <c r="B7678" i="5"/>
  <c r="B7679" i="5"/>
  <c r="B7680" i="5"/>
  <c r="B7681" i="5"/>
  <c r="B7682" i="5"/>
  <c r="B7683" i="5"/>
  <c r="B7684" i="5"/>
  <c r="B7685" i="5"/>
  <c r="B7686" i="5"/>
  <c r="B7687" i="5"/>
  <c r="B7688" i="5"/>
  <c r="B7689" i="5"/>
  <c r="B7690" i="5"/>
  <c r="B7691" i="5"/>
  <c r="B7692" i="5"/>
  <c r="B7693" i="5"/>
  <c r="B7694" i="5"/>
  <c r="B7695" i="5"/>
  <c r="B7696" i="5"/>
  <c r="B7697" i="5"/>
  <c r="B7698" i="5"/>
  <c r="B7699" i="5"/>
  <c r="B7700" i="5"/>
  <c r="B7701" i="5"/>
  <c r="B7702" i="5"/>
  <c r="B7703" i="5"/>
  <c r="B7704" i="5"/>
  <c r="B7705" i="5"/>
  <c r="B7706" i="5"/>
  <c r="B7707" i="5"/>
  <c r="B7708" i="5"/>
  <c r="B7709" i="5"/>
  <c r="B7710" i="5"/>
  <c r="B7711" i="5"/>
  <c r="B7712" i="5"/>
  <c r="B7713" i="5"/>
  <c r="B7714" i="5"/>
  <c r="B7715" i="5"/>
  <c r="B7716" i="5"/>
  <c r="B7717" i="5"/>
  <c r="B7718" i="5"/>
  <c r="B7719" i="5"/>
  <c r="B7720" i="5"/>
  <c r="B7721" i="5"/>
  <c r="B7722" i="5"/>
  <c r="B7723" i="5"/>
  <c r="B7724" i="5"/>
  <c r="B7725" i="5"/>
  <c r="B7726" i="5"/>
  <c r="B7727" i="5"/>
  <c r="B7728" i="5"/>
  <c r="B7729" i="5"/>
  <c r="B7730" i="5"/>
  <c r="B7731" i="5"/>
  <c r="B7732" i="5"/>
  <c r="B7733" i="5"/>
  <c r="B7734" i="5"/>
  <c r="B7735" i="5"/>
  <c r="B7736" i="5"/>
  <c r="B7737" i="5"/>
  <c r="B7738" i="5"/>
  <c r="B7739" i="5"/>
  <c r="B7740" i="5"/>
  <c r="B7741" i="5"/>
  <c r="B7742" i="5"/>
  <c r="B7743" i="5"/>
  <c r="B7744" i="5"/>
  <c r="B7745" i="5"/>
  <c r="B7746" i="5"/>
  <c r="B7747" i="5"/>
  <c r="B7748" i="5"/>
  <c r="B7749" i="5"/>
  <c r="B7750" i="5"/>
  <c r="B7751" i="5"/>
  <c r="B7752" i="5"/>
  <c r="B7753" i="5"/>
  <c r="B7754" i="5"/>
  <c r="B7755" i="5"/>
  <c r="B7756" i="5"/>
  <c r="B7757" i="5"/>
  <c r="B7758" i="5"/>
  <c r="B7759" i="5"/>
  <c r="B7760" i="5"/>
  <c r="B7761" i="5"/>
  <c r="B7762" i="5"/>
  <c r="B7763" i="5"/>
  <c r="B7764" i="5"/>
  <c r="B7765" i="5"/>
  <c r="B7766" i="5"/>
  <c r="B7767" i="5"/>
  <c r="B7768" i="5"/>
  <c r="B7769" i="5"/>
  <c r="B7770" i="5"/>
  <c r="B7771" i="5"/>
  <c r="B7772" i="5"/>
  <c r="B7773" i="5"/>
  <c r="B7774" i="5"/>
  <c r="B7775" i="5"/>
  <c r="B7776" i="5"/>
  <c r="B7777" i="5"/>
  <c r="B7778" i="5"/>
  <c r="B7779" i="5"/>
  <c r="B7780" i="5"/>
  <c r="B7781" i="5"/>
  <c r="B7782" i="5"/>
  <c r="B7783" i="5"/>
  <c r="B7784" i="5"/>
  <c r="B7785" i="5"/>
  <c r="B7786" i="5"/>
  <c r="B7787" i="5"/>
  <c r="B7788" i="5"/>
  <c r="B7789" i="5"/>
  <c r="B7790" i="5"/>
  <c r="B7791" i="5"/>
  <c r="B7792" i="5"/>
  <c r="B7793" i="5"/>
  <c r="B7794" i="5"/>
  <c r="B7795" i="5"/>
  <c r="B7796" i="5"/>
  <c r="B7797" i="5"/>
  <c r="B7798" i="5"/>
  <c r="B7799" i="5"/>
  <c r="B7800" i="5"/>
  <c r="B7801" i="5"/>
  <c r="B7802" i="5"/>
  <c r="B7803" i="5"/>
  <c r="B7804" i="5"/>
  <c r="B7805" i="5"/>
  <c r="B7806" i="5"/>
  <c r="B7807" i="5"/>
  <c r="B7808" i="5"/>
  <c r="B7809" i="5"/>
  <c r="B7810" i="5"/>
  <c r="B7811" i="5"/>
  <c r="B7812" i="5"/>
  <c r="B7813" i="5"/>
  <c r="B7814" i="5"/>
  <c r="B7815" i="5"/>
  <c r="B7816" i="5"/>
  <c r="B7817" i="5"/>
  <c r="B7818" i="5"/>
  <c r="B7819" i="5"/>
  <c r="B7820" i="5"/>
  <c r="B7821" i="5"/>
  <c r="B7822" i="5"/>
  <c r="B7823" i="5"/>
  <c r="B7824" i="5"/>
  <c r="B7825" i="5"/>
  <c r="B7826" i="5"/>
  <c r="B7827" i="5"/>
  <c r="B7828" i="5"/>
  <c r="B7829" i="5"/>
  <c r="B7830" i="5"/>
  <c r="B7831" i="5"/>
  <c r="B7832" i="5"/>
  <c r="B7833" i="5"/>
  <c r="B7834" i="5"/>
  <c r="B7835" i="5"/>
  <c r="B7836" i="5"/>
  <c r="B7837" i="5"/>
  <c r="B7838" i="5"/>
  <c r="B7839" i="5"/>
  <c r="B7840" i="5"/>
  <c r="B7841" i="5"/>
  <c r="B7842" i="5"/>
  <c r="B7843" i="5"/>
  <c r="B7844" i="5"/>
  <c r="B7845" i="5"/>
  <c r="B7846" i="5"/>
  <c r="B7847" i="5"/>
  <c r="B7848" i="5"/>
  <c r="B7849" i="5"/>
  <c r="B7850" i="5"/>
  <c r="B7851" i="5"/>
  <c r="B7852" i="5"/>
  <c r="B7853" i="5"/>
  <c r="B7854" i="5"/>
  <c r="B7855" i="5"/>
  <c r="B7856" i="5"/>
  <c r="B7857" i="5"/>
  <c r="B7858" i="5"/>
  <c r="B7859" i="5"/>
  <c r="B7860" i="5"/>
  <c r="B7861" i="5"/>
  <c r="B7862" i="5"/>
  <c r="B7863" i="5"/>
  <c r="B7864" i="5"/>
  <c r="B7865" i="5"/>
  <c r="B7866" i="5"/>
  <c r="B7867" i="5"/>
  <c r="B7868" i="5"/>
  <c r="B7869" i="5"/>
  <c r="B7870" i="5"/>
  <c r="B7871" i="5"/>
  <c r="B7872" i="5"/>
  <c r="B7873" i="5"/>
  <c r="B7874" i="5"/>
  <c r="B7875" i="5"/>
  <c r="B7876" i="5"/>
  <c r="B7877" i="5"/>
  <c r="B7878" i="5"/>
  <c r="B7879" i="5"/>
  <c r="B7880" i="5"/>
  <c r="B7881" i="5"/>
  <c r="B7882" i="5"/>
  <c r="B7883" i="5"/>
  <c r="B7884" i="5"/>
  <c r="B7885" i="5"/>
  <c r="B7886" i="5"/>
  <c r="B7887" i="5"/>
  <c r="B7888" i="5"/>
  <c r="B7889" i="5"/>
  <c r="B7890" i="5"/>
  <c r="B7891" i="5"/>
  <c r="B7892" i="5"/>
  <c r="B7893" i="5"/>
  <c r="B7894" i="5"/>
  <c r="B7895" i="5"/>
  <c r="B7896" i="5"/>
  <c r="B7897" i="5"/>
  <c r="B7898" i="5"/>
  <c r="B7899" i="5"/>
  <c r="B7900" i="5"/>
  <c r="B7901" i="5"/>
  <c r="B7902" i="5"/>
  <c r="B7903" i="5"/>
  <c r="B7904" i="5"/>
  <c r="B7905" i="5"/>
  <c r="B7906" i="5"/>
  <c r="B7907" i="5"/>
  <c r="B7908" i="5"/>
  <c r="B7909" i="5"/>
  <c r="B7910" i="5"/>
  <c r="B7911" i="5"/>
  <c r="B7912" i="5"/>
  <c r="B7913" i="5"/>
  <c r="B7914" i="5"/>
  <c r="B7915" i="5"/>
  <c r="B7916" i="5"/>
  <c r="B7917" i="5"/>
  <c r="B7918" i="5"/>
  <c r="B7919" i="5"/>
  <c r="B7920" i="5"/>
  <c r="B7921" i="5"/>
  <c r="B7922" i="5"/>
  <c r="B7923" i="5"/>
  <c r="B7924" i="5"/>
  <c r="B7925" i="5"/>
  <c r="B7926" i="5"/>
  <c r="B7927" i="5"/>
  <c r="B7928" i="5"/>
  <c r="B7929" i="5"/>
  <c r="B7930" i="5"/>
  <c r="B7931" i="5"/>
  <c r="B7932" i="5"/>
  <c r="B7933" i="5"/>
  <c r="B7934" i="5"/>
  <c r="B7935" i="5"/>
  <c r="B7936" i="5"/>
  <c r="B7937" i="5"/>
  <c r="B7938" i="5"/>
  <c r="B7939" i="5"/>
  <c r="B7940" i="5"/>
  <c r="B7941" i="5"/>
  <c r="B7942" i="5"/>
  <c r="B7943" i="5"/>
  <c r="B7944" i="5"/>
  <c r="B7945" i="5"/>
  <c r="B7946" i="5"/>
  <c r="B7947" i="5"/>
  <c r="B7948" i="5"/>
  <c r="B7949" i="5"/>
  <c r="B7950" i="5"/>
  <c r="B7951" i="5"/>
  <c r="B7952" i="5"/>
  <c r="B7953" i="5"/>
  <c r="B7954" i="5"/>
  <c r="B7955" i="5"/>
  <c r="B7956" i="5"/>
  <c r="B7957" i="5"/>
  <c r="B7958" i="5"/>
  <c r="B7959" i="5"/>
  <c r="B7960" i="5"/>
  <c r="B7961" i="5"/>
  <c r="B7962" i="5"/>
  <c r="B7963" i="5"/>
  <c r="B7964" i="5"/>
  <c r="B7965" i="5"/>
  <c r="B7966" i="5"/>
  <c r="B7967" i="5"/>
  <c r="B7968" i="5"/>
  <c r="B7969" i="5"/>
  <c r="B7970" i="5"/>
  <c r="B7971" i="5"/>
  <c r="B7972" i="5"/>
  <c r="B7973" i="5"/>
  <c r="B7974" i="5"/>
  <c r="B7975" i="5"/>
  <c r="B7976" i="5"/>
  <c r="B7977" i="5"/>
  <c r="B7978" i="5"/>
  <c r="B7979" i="5"/>
  <c r="B7980" i="5"/>
  <c r="B7981" i="5"/>
  <c r="B7982" i="5"/>
  <c r="B7983" i="5"/>
  <c r="B7984" i="5"/>
  <c r="B7985" i="5"/>
  <c r="B7986" i="5"/>
  <c r="B7987" i="5"/>
  <c r="B7988" i="5"/>
  <c r="B7989" i="5"/>
  <c r="B7990" i="5"/>
  <c r="B7991" i="5"/>
  <c r="B7992" i="5"/>
  <c r="B7993" i="5"/>
  <c r="B7994" i="5"/>
  <c r="B7995" i="5"/>
  <c r="B7996" i="5"/>
  <c r="B7997" i="5"/>
  <c r="B7998" i="5"/>
  <c r="B7999" i="5"/>
  <c r="B8000" i="5"/>
  <c r="B8001" i="5"/>
  <c r="B8002" i="5"/>
  <c r="B8003" i="5"/>
  <c r="B8004" i="5"/>
  <c r="B8005" i="5"/>
  <c r="B8006" i="5"/>
  <c r="B8007" i="5"/>
  <c r="B8008" i="5"/>
  <c r="B8009" i="5"/>
  <c r="B8010" i="5"/>
  <c r="B8011" i="5"/>
  <c r="B8012" i="5"/>
  <c r="B8013" i="5"/>
  <c r="B8014" i="5"/>
  <c r="B8015" i="5"/>
  <c r="B8016" i="5"/>
  <c r="B8017" i="5"/>
  <c r="B8018" i="5"/>
  <c r="B8019" i="5"/>
  <c r="B8020" i="5"/>
  <c r="B8021" i="5"/>
  <c r="B8022" i="5"/>
  <c r="B8023" i="5"/>
  <c r="B8024" i="5"/>
  <c r="B8025" i="5"/>
  <c r="B8026" i="5"/>
  <c r="B8027" i="5"/>
  <c r="B8028" i="5"/>
  <c r="B8029" i="5"/>
  <c r="B8030" i="5"/>
  <c r="B8031" i="5"/>
  <c r="B8032" i="5"/>
  <c r="B8033" i="5"/>
  <c r="B8034" i="5"/>
  <c r="B8035" i="5"/>
  <c r="B8036" i="5"/>
  <c r="B8037" i="5"/>
  <c r="B8038" i="5"/>
  <c r="B8039" i="5"/>
  <c r="B8040" i="5"/>
  <c r="B8041" i="5"/>
  <c r="B8042" i="5"/>
  <c r="B8043" i="5"/>
  <c r="B8044" i="5"/>
  <c r="B8045" i="5"/>
  <c r="B8046" i="5"/>
  <c r="B8047" i="5"/>
  <c r="B8048" i="5"/>
  <c r="B8049" i="5"/>
  <c r="B8050" i="5"/>
  <c r="B8051" i="5"/>
  <c r="B8052" i="5"/>
  <c r="B8053" i="5"/>
  <c r="B8054" i="5"/>
  <c r="B8055" i="5"/>
  <c r="B8056" i="5"/>
  <c r="B8057" i="5"/>
  <c r="B8058" i="5"/>
  <c r="B8059" i="5"/>
  <c r="B8060" i="5"/>
  <c r="B8061" i="5"/>
  <c r="B8062" i="5"/>
  <c r="B8063" i="5"/>
  <c r="B8064" i="5"/>
  <c r="B8065" i="5"/>
  <c r="B8066" i="5"/>
  <c r="B8067" i="5"/>
  <c r="B8068" i="5"/>
  <c r="B8069" i="5"/>
  <c r="B8070" i="5"/>
  <c r="B8071" i="5"/>
  <c r="B8072" i="5"/>
  <c r="B8073" i="5"/>
  <c r="B8074" i="5"/>
  <c r="B8075" i="5"/>
  <c r="B8076" i="5"/>
  <c r="B8077" i="5"/>
  <c r="B8078" i="5"/>
  <c r="B8079" i="5"/>
  <c r="B8080" i="5"/>
  <c r="B8081" i="5"/>
  <c r="B8082" i="5"/>
  <c r="B8083" i="5"/>
  <c r="B8084" i="5"/>
  <c r="B8085" i="5"/>
  <c r="B8086" i="5"/>
  <c r="B8087" i="5"/>
  <c r="B8088" i="5"/>
  <c r="B8089" i="5"/>
  <c r="B8090" i="5"/>
  <c r="B8091" i="5"/>
  <c r="B8092" i="5"/>
  <c r="B8093" i="5"/>
  <c r="B8094" i="5"/>
  <c r="B8095" i="5"/>
  <c r="B8096" i="5"/>
  <c r="B8097" i="5"/>
  <c r="B8098" i="5"/>
  <c r="B8099" i="5"/>
  <c r="B8100" i="5"/>
  <c r="B8101" i="5"/>
  <c r="B8102" i="5"/>
  <c r="B8103" i="5"/>
  <c r="B8104" i="5"/>
  <c r="B8105" i="5"/>
  <c r="B8106" i="5"/>
  <c r="B8107" i="5"/>
  <c r="B8108" i="5"/>
  <c r="B8109" i="5"/>
  <c r="B8110" i="5"/>
  <c r="B8111" i="5"/>
  <c r="B8112" i="5"/>
  <c r="B8113" i="5"/>
  <c r="B8114" i="5"/>
  <c r="B8115" i="5"/>
  <c r="B8116" i="5"/>
  <c r="B8117" i="5"/>
  <c r="B8118" i="5"/>
  <c r="B8119" i="5"/>
  <c r="B8120" i="5"/>
  <c r="B8121" i="5"/>
  <c r="B8122" i="5"/>
  <c r="B8123" i="5"/>
  <c r="B8124" i="5"/>
  <c r="B8125" i="5"/>
  <c r="B8126" i="5"/>
  <c r="B8127" i="5"/>
  <c r="B8128" i="5"/>
  <c r="B8129" i="5"/>
  <c r="B8130" i="5"/>
  <c r="B8131" i="5"/>
  <c r="B8132" i="5"/>
  <c r="B8133" i="5"/>
  <c r="B8134" i="5"/>
  <c r="B8135" i="5"/>
  <c r="B8136" i="5"/>
  <c r="B8137" i="5"/>
  <c r="B8138" i="5"/>
  <c r="B8139" i="5"/>
  <c r="B8140" i="5"/>
  <c r="B8141" i="5"/>
  <c r="B8142" i="5"/>
  <c r="B8143" i="5"/>
  <c r="B8144" i="5"/>
  <c r="B8145" i="5"/>
  <c r="B8146" i="5"/>
  <c r="B8147" i="5"/>
  <c r="B8148" i="5"/>
  <c r="B8149" i="5"/>
  <c r="B8150" i="5"/>
  <c r="B8151" i="5"/>
  <c r="B8152" i="5"/>
  <c r="B8153" i="5"/>
  <c r="B8154" i="5"/>
  <c r="B8155" i="5"/>
  <c r="B8156" i="5"/>
  <c r="B8157" i="5"/>
  <c r="B8158" i="5"/>
  <c r="B8159" i="5"/>
  <c r="B8160" i="5"/>
  <c r="B8161" i="5"/>
  <c r="B8162" i="5"/>
  <c r="B8163" i="5"/>
  <c r="B8164" i="5"/>
  <c r="B8165" i="5"/>
  <c r="B8166" i="5"/>
  <c r="B8167" i="5"/>
  <c r="B8168" i="5"/>
  <c r="B8169" i="5"/>
  <c r="B8170" i="5"/>
  <c r="B8171" i="5"/>
  <c r="B8172" i="5"/>
  <c r="B8173" i="5"/>
  <c r="B8174" i="5"/>
  <c r="B8175" i="5"/>
  <c r="B8176" i="5"/>
  <c r="B8177" i="5"/>
  <c r="B8178" i="5"/>
  <c r="B8179" i="5"/>
  <c r="B8180" i="5"/>
  <c r="B8181" i="5"/>
  <c r="B8182" i="5"/>
  <c r="B8183" i="5"/>
  <c r="B8184" i="5"/>
  <c r="B8185" i="5"/>
  <c r="B8186" i="5"/>
  <c r="B8187" i="5"/>
  <c r="B8188" i="5"/>
  <c r="B8189" i="5"/>
  <c r="B8191" i="5"/>
  <c r="B8192" i="5"/>
  <c r="B8193" i="5"/>
  <c r="B8194" i="5"/>
  <c r="B8195" i="5"/>
  <c r="B8196" i="5"/>
  <c r="B8197" i="5"/>
  <c r="B8198" i="5"/>
  <c r="B8199" i="5"/>
  <c r="B8200" i="5"/>
  <c r="B8201" i="5"/>
  <c r="B8202" i="5"/>
  <c r="B8203" i="5"/>
  <c r="B8204" i="5"/>
  <c r="B8205" i="5"/>
  <c r="B8206" i="5"/>
  <c r="B8207" i="5"/>
  <c r="B8208" i="5"/>
  <c r="B8209" i="5"/>
  <c r="B8210" i="5"/>
  <c r="B8211" i="5"/>
  <c r="B8212" i="5"/>
  <c r="B8213" i="5"/>
  <c r="B8214" i="5"/>
  <c r="B8215" i="5"/>
  <c r="B8216" i="5"/>
  <c r="B8217" i="5"/>
  <c r="B8218" i="5"/>
  <c r="B8219" i="5"/>
  <c r="B8220" i="5"/>
  <c r="B8221" i="5"/>
  <c r="B8222" i="5"/>
  <c r="B8223" i="5"/>
  <c r="B8224" i="5"/>
  <c r="B8225" i="5"/>
  <c r="B8226" i="5"/>
  <c r="B8227" i="5"/>
  <c r="B8228" i="5"/>
  <c r="B8229" i="5"/>
  <c r="B8230" i="5"/>
  <c r="B8231" i="5"/>
  <c r="B8232" i="5"/>
  <c r="B8233" i="5"/>
  <c r="B8234" i="5"/>
  <c r="B8235" i="5"/>
  <c r="B8236" i="5"/>
  <c r="B8237" i="5"/>
  <c r="B8238" i="5"/>
  <c r="B8239" i="5"/>
  <c r="B8240" i="5"/>
  <c r="B8241" i="5"/>
  <c r="B8242" i="5"/>
  <c r="B8243" i="5"/>
  <c r="B8244" i="5"/>
  <c r="B8245" i="5"/>
  <c r="B8246" i="5"/>
  <c r="B8247" i="5"/>
  <c r="B8248" i="5"/>
  <c r="B8249" i="5"/>
  <c r="B8250" i="5"/>
  <c r="B8251" i="5"/>
  <c r="B8252" i="5"/>
  <c r="B8253" i="5"/>
  <c r="B8254" i="5"/>
  <c r="B8255" i="5"/>
  <c r="B8256" i="5"/>
  <c r="B8257" i="5"/>
  <c r="B8258" i="5"/>
  <c r="B8259" i="5"/>
  <c r="B8260" i="5"/>
  <c r="B8261" i="5"/>
  <c r="B8262" i="5"/>
  <c r="B8263" i="5"/>
  <c r="B8264" i="5"/>
  <c r="B8265" i="5"/>
  <c r="B8266" i="5"/>
  <c r="B8267" i="5"/>
  <c r="B8268" i="5"/>
  <c r="B8269" i="5"/>
  <c r="B8270" i="5"/>
  <c r="B8271" i="5"/>
  <c r="B8272" i="5"/>
  <c r="B8273" i="5"/>
  <c r="B8274" i="5"/>
  <c r="B8275" i="5"/>
  <c r="B8276" i="5"/>
  <c r="B8277" i="5"/>
  <c r="B8278" i="5"/>
  <c r="B8279" i="5"/>
  <c r="B8280" i="5"/>
  <c r="B8281" i="5"/>
  <c r="B8282" i="5"/>
  <c r="B8283" i="5"/>
  <c r="B8284" i="5"/>
  <c r="B8285" i="5"/>
  <c r="B8286" i="5"/>
  <c r="B8287" i="5"/>
  <c r="B8288" i="5"/>
  <c r="B8289" i="5"/>
  <c r="B8290" i="5"/>
  <c r="B8291" i="5"/>
  <c r="B8292" i="5"/>
  <c r="B8293" i="5"/>
  <c r="B8294" i="5"/>
  <c r="B8295" i="5"/>
  <c r="B8296" i="5"/>
  <c r="B8297" i="5"/>
  <c r="B8298" i="5"/>
  <c r="B8299" i="5"/>
  <c r="B8300" i="5"/>
  <c r="B8301" i="5"/>
  <c r="B8302" i="5"/>
  <c r="B8303" i="5"/>
  <c r="B8304" i="5"/>
  <c r="B8305" i="5"/>
  <c r="B8306" i="5"/>
  <c r="B8307" i="5"/>
  <c r="B8308" i="5"/>
  <c r="B8309" i="5"/>
  <c r="B8310" i="5"/>
  <c r="B8311" i="5"/>
  <c r="B8312" i="5"/>
  <c r="B8313" i="5"/>
  <c r="B8314" i="5"/>
  <c r="B8315" i="5"/>
  <c r="B8316" i="5"/>
  <c r="B8317" i="5"/>
  <c r="B8318" i="5"/>
  <c r="B8319" i="5"/>
  <c r="B8320" i="5"/>
  <c r="B8321" i="5"/>
  <c r="B8322" i="5"/>
  <c r="B8323" i="5"/>
  <c r="B8324" i="5"/>
  <c r="B8325" i="5"/>
  <c r="B8326" i="5"/>
  <c r="B8327" i="5"/>
  <c r="B8328" i="5"/>
  <c r="B8329" i="5"/>
  <c r="B8330" i="5"/>
  <c r="B8331" i="5"/>
  <c r="B8332" i="5"/>
  <c r="B8333" i="5"/>
  <c r="B8334" i="5"/>
  <c r="B8335" i="5"/>
  <c r="B8336" i="5"/>
  <c r="B8337" i="5"/>
  <c r="B8338" i="5"/>
  <c r="B8339" i="5"/>
  <c r="B8340" i="5"/>
  <c r="B8341" i="5"/>
  <c r="B8342" i="5"/>
  <c r="B8343" i="5"/>
  <c r="B8344" i="5"/>
  <c r="B8345" i="5"/>
  <c r="B8346" i="5"/>
  <c r="B8347" i="5"/>
  <c r="B8348" i="5"/>
  <c r="B8349" i="5"/>
  <c r="B8350" i="5"/>
  <c r="B8351" i="5"/>
  <c r="B8352" i="5"/>
  <c r="B8353" i="5"/>
  <c r="B8354" i="5"/>
  <c r="B8355" i="5"/>
  <c r="B8356" i="5"/>
  <c r="B8357" i="5"/>
  <c r="B8358" i="5"/>
  <c r="B8359" i="5"/>
  <c r="B8360" i="5"/>
  <c r="B8361" i="5"/>
  <c r="B8362" i="5"/>
  <c r="B8363" i="5"/>
  <c r="B8364" i="5"/>
  <c r="B8365" i="5"/>
  <c r="B8366" i="5"/>
  <c r="B8367" i="5"/>
  <c r="B8368" i="5"/>
  <c r="B8369" i="5"/>
  <c r="B8370" i="5"/>
  <c r="B8371" i="5"/>
  <c r="B8372" i="5"/>
  <c r="B8373" i="5"/>
  <c r="B8374" i="5"/>
  <c r="B8375" i="5"/>
  <c r="B8376" i="5"/>
  <c r="B8377" i="5"/>
  <c r="B8378" i="5"/>
  <c r="B8379" i="5"/>
  <c r="B8380" i="5"/>
  <c r="B8381" i="5"/>
  <c r="B8382" i="5"/>
  <c r="B8383" i="5"/>
  <c r="B8384" i="5"/>
  <c r="B8385" i="5"/>
  <c r="B8386" i="5"/>
  <c r="B8387" i="5"/>
  <c r="B8388" i="5"/>
  <c r="B8389" i="5"/>
  <c r="B8390" i="5"/>
  <c r="B8391" i="5"/>
  <c r="B8392" i="5"/>
  <c r="B8393" i="5"/>
  <c r="B8394" i="5"/>
  <c r="B8395" i="5"/>
  <c r="B8396" i="5"/>
  <c r="B8397" i="5"/>
  <c r="B8398" i="5"/>
  <c r="B8399" i="5"/>
  <c r="B8400" i="5"/>
  <c r="B8401" i="5"/>
  <c r="B8402" i="5"/>
  <c r="B8403" i="5"/>
  <c r="B8404" i="5"/>
  <c r="B8405" i="5"/>
  <c r="B8406" i="5"/>
  <c r="B8407" i="5"/>
  <c r="B8408" i="5"/>
  <c r="B8409" i="5"/>
  <c r="B8410" i="5"/>
  <c r="B8411" i="5"/>
  <c r="B8412" i="5"/>
  <c r="B8413" i="5"/>
  <c r="B8414" i="5"/>
  <c r="B8415" i="5"/>
  <c r="B8416" i="5"/>
  <c r="B8417" i="5"/>
  <c r="B8418" i="5"/>
  <c r="B8419" i="5"/>
  <c r="B8420" i="5"/>
  <c r="B8421" i="5"/>
  <c r="B8422" i="5"/>
  <c r="B8423" i="5"/>
  <c r="B8424" i="5"/>
  <c r="B8425" i="5"/>
  <c r="B8426" i="5"/>
  <c r="B8427" i="5"/>
  <c r="B8428" i="5"/>
  <c r="B8429" i="5"/>
  <c r="B8430" i="5"/>
  <c r="B8431" i="5"/>
  <c r="B8432" i="5"/>
  <c r="B8433" i="5"/>
  <c r="B8434" i="5"/>
  <c r="B8435" i="5"/>
  <c r="B8436" i="5"/>
  <c r="B8437" i="5"/>
  <c r="B8438" i="5"/>
  <c r="B8439" i="5"/>
  <c r="B8440" i="5"/>
  <c r="B8441" i="5"/>
  <c r="B8442" i="5"/>
  <c r="B8443" i="5"/>
  <c r="B8444" i="5"/>
  <c r="B8445" i="5"/>
  <c r="B8446" i="5"/>
  <c r="B8447" i="5"/>
  <c r="B8448" i="5"/>
  <c r="B8449" i="5"/>
  <c r="B8450" i="5"/>
  <c r="B8451" i="5"/>
  <c r="B8452" i="5"/>
  <c r="B8453" i="5"/>
  <c r="B8454" i="5"/>
  <c r="B8455" i="5"/>
  <c r="B8456" i="5"/>
  <c r="B8457" i="5"/>
  <c r="B8458" i="5"/>
  <c r="AG2" i="5" l="1"/>
  <c r="AG3" i="5" s="1"/>
  <c r="AG4" i="5" s="1"/>
  <c r="AG5" i="5" l="1"/>
  <c r="AG6" i="5" s="1"/>
  <c r="AG7" i="5" s="1"/>
  <c r="AG8" i="5" s="1"/>
  <c r="AG9" i="5" l="1"/>
  <c r="AG10" i="5" l="1"/>
  <c r="AG11" i="5" l="1"/>
  <c r="AG12" i="5" s="1"/>
  <c r="AG13" i="5" s="1"/>
  <c r="AG14" i="5" s="1"/>
  <c r="AG15" i="5" s="1"/>
  <c r="AG16" i="5" s="1"/>
  <c r="AG17" i="5" s="1"/>
  <c r="AG18" i="5" l="1"/>
  <c r="AG19" i="5" s="1"/>
  <c r="AG20" i="5" s="1"/>
  <c r="AG21" i="5" s="1"/>
  <c r="AG22" i="5" s="1"/>
  <c r="AG23" i="5" s="1"/>
  <c r="AG24" i="5" s="1"/>
  <c r="AG25" i="5" l="1"/>
  <c r="AG26" i="5" s="1"/>
  <c r="AG27" i="5" l="1"/>
  <c r="AG28" i="5" s="1"/>
  <c r="AG29" i="5" s="1"/>
  <c r="AG30" i="5" s="1"/>
  <c r="AG31" i="5" s="1"/>
  <c r="AG32" i="5" s="1"/>
  <c r="AG33" i="5" s="1"/>
  <c r="AG34" i="5" s="1"/>
  <c r="AG35" i="5" s="1"/>
  <c r="AG36" i="5" s="1"/>
  <c r="AG37" i="5" s="1"/>
  <c r="AG38" i="5" s="1"/>
  <c r="AG39" i="5" s="1"/>
  <c r="AG40" i="5" s="1"/>
  <c r="AG41" i="5" l="1"/>
  <c r="AG42" i="5" s="1"/>
  <c r="AG43" i="5" s="1"/>
  <c r="AG44" i="5" l="1"/>
  <c r="AG45" i="5" l="1"/>
  <c r="AG46" i="5" l="1"/>
  <c r="AG47" i="5" s="1"/>
  <c r="AG48" i="5" s="1"/>
  <c r="AG49" i="5" l="1"/>
  <c r="AG50" i="5" s="1"/>
  <c r="AG51" i="5" s="1"/>
  <c r="AG52" i="5" s="1"/>
  <c r="AG53" i="5" s="1"/>
  <c r="AG54" i="5" l="1"/>
  <c r="AG55" i="5" l="1"/>
  <c r="AG56" i="5" s="1"/>
  <c r="AG57" i="5" s="1"/>
  <c r="AG58" i="5" l="1"/>
  <c r="AG59" i="5" s="1"/>
  <c r="AG60" i="5" l="1"/>
  <c r="AG61" i="5" l="1"/>
  <c r="AG62" i="5" l="1"/>
  <c r="AG63" i="5" s="1"/>
  <c r="AG64" i="5" s="1"/>
  <c r="AG65" i="5" s="1"/>
  <c r="AG66" i="5" l="1"/>
  <c r="AG67" i="5" s="1"/>
  <c r="AG68" i="5" l="1"/>
  <c r="AG69" i="5" s="1"/>
  <c r="AG70" i="5" s="1"/>
  <c r="AG71" i="5" s="1"/>
  <c r="AG72" i="5" l="1"/>
  <c r="AG73" i="5" s="1"/>
  <c r="AG74" i="5" s="1"/>
  <c r="AG75" i="5" s="1"/>
  <c r="AG76" i="5" s="1"/>
  <c r="AG77" i="5" s="1"/>
  <c r="AG78" i="5" l="1"/>
  <c r="AG79" i="5" s="1"/>
  <c r="AG80" i="5" s="1"/>
  <c r="AG81" i="5" s="1"/>
  <c r="AG82" i="5" s="1"/>
  <c r="AG83" i="5" l="1"/>
  <c r="AG84" i="5" s="1"/>
  <c r="AG85" i="5" s="1"/>
  <c r="AG86" i="5" s="1"/>
  <c r="AG87" i="5" s="1"/>
  <c r="AG88" i="5" s="1"/>
  <c r="AG89" i="5" l="1"/>
  <c r="AG90" i="5" s="1"/>
  <c r="AG91" i="5" s="1"/>
  <c r="AG92" i="5" s="1"/>
  <c r="AG93" i="5" s="1"/>
  <c r="AG94" i="5" s="1"/>
  <c r="AG95" i="5" s="1"/>
  <c r="AG96" i="5" l="1"/>
  <c r="AG97" i="5" s="1"/>
  <c r="AG98" i="5" l="1"/>
  <c r="AG99" i="5" s="1"/>
  <c r="AG100" i="5" s="1"/>
  <c r="AG101" i="5" l="1"/>
  <c r="AG102" i="5" s="1"/>
  <c r="AG103" i="5" l="1"/>
  <c r="AG104" i="5" s="1"/>
  <c r="AG105" i="5" s="1"/>
  <c r="AG106" i="5" s="1"/>
  <c r="AG107" i="5" s="1"/>
  <c r="AG108" i="5" l="1"/>
  <c r="AG109" i="5" s="1"/>
  <c r="AG110" i="5" s="1"/>
  <c r="AG111" i="5" s="1"/>
  <c r="AG112" i="5" l="1"/>
  <c r="AG113" i="5" s="1"/>
  <c r="AG114" i="5" s="1"/>
  <c r="AG115" i="5" s="1"/>
  <c r="AG116" i="5" s="1"/>
  <c r="AG117" i="5" l="1"/>
  <c r="AG118" i="5" s="1"/>
  <c r="AG119" i="5" s="1"/>
  <c r="AG120" i="5" s="1"/>
  <c r="AG121" i="5" s="1"/>
  <c r="AG122" i="5" s="1"/>
  <c r="AG123" i="5" s="1"/>
  <c r="AG124" i="5" s="1"/>
  <c r="AG125" i="5" l="1"/>
  <c r="AG126" i="5" s="1"/>
  <c r="AG127" i="5" l="1"/>
  <c r="AG128" i="5" l="1"/>
  <c r="AG129" i="5" s="1"/>
  <c r="AG130" i="5" s="1"/>
  <c r="AG131" i="5" s="1"/>
  <c r="AG132" i="5" l="1"/>
  <c r="AG133" i="5" s="1"/>
  <c r="AG134" i="5" l="1"/>
  <c r="AG135" i="5" s="1"/>
  <c r="AG136" i="5" s="1"/>
  <c r="AG137" i="5" s="1"/>
  <c r="AG138" i="5" l="1"/>
  <c r="AG139" i="5" l="1"/>
  <c r="AG140" i="5" s="1"/>
  <c r="AG141" i="5" s="1"/>
  <c r="AG142" i="5" s="1"/>
  <c r="AG143" i="5" s="1"/>
  <c r="AG144" i="5" l="1"/>
  <c r="AG145" i="5" s="1"/>
  <c r="AG146" i="5" s="1"/>
  <c r="AG147" i="5" l="1"/>
  <c r="AG148" i="5" l="1"/>
  <c r="AG149" i="5" l="1"/>
  <c r="AG150" i="5" s="1"/>
  <c r="AG151" i="5" s="1"/>
  <c r="AG152" i="5" s="1"/>
  <c r="AG153" i="5" s="1"/>
  <c r="AG154" i="5" l="1"/>
  <c r="AG155" i="5" s="1"/>
  <c r="AG156" i="5" l="1"/>
  <c r="AG157" i="5" s="1"/>
  <c r="AG158" i="5" l="1"/>
  <c r="AG159" i="5" s="1"/>
  <c r="AG160" i="5" l="1"/>
  <c r="AG161" i="5" s="1"/>
  <c r="AG162" i="5" l="1"/>
  <c r="AG163" i="5" s="1"/>
  <c r="AG164" i="5" s="1"/>
  <c r="AG165" i="5" s="1"/>
  <c r="AG166" i="5" l="1"/>
  <c r="AG167" i="5" s="1"/>
  <c r="AG168" i="5" l="1"/>
  <c r="AG169" i="5" s="1"/>
  <c r="AG170" i="5" l="1"/>
  <c r="AG171" i="5" s="1"/>
  <c r="AG172" i="5" s="1"/>
  <c r="AG173" i="5" l="1"/>
  <c r="AG174" i="5" s="1"/>
  <c r="AG175" i="5" s="1"/>
  <c r="AG176" i="5" s="1"/>
  <c r="AG177" i="5" l="1"/>
  <c r="AG178" i="5" s="1"/>
  <c r="AG179" i="5" l="1"/>
  <c r="AG180" i="5" s="1"/>
  <c r="AG181" i="5" l="1"/>
  <c r="AG182" i="5" s="1"/>
  <c r="AG183" i="5" s="1"/>
  <c r="AG184" i="5" s="1"/>
  <c r="AG185" i="5" l="1"/>
  <c r="AG186" i="5" s="1"/>
  <c r="AG187" i="5" s="1"/>
  <c r="AG188" i="5" s="1"/>
  <c r="AG189" i="5" l="1"/>
  <c r="AG190" i="5" l="1"/>
  <c r="AG191" i="5" s="1"/>
  <c r="AG192" i="5" l="1"/>
  <c r="AG193" i="5" s="1"/>
  <c r="AG194" i="5" s="1"/>
  <c r="AG195" i="5" l="1"/>
  <c r="AG196" i="5" s="1"/>
  <c r="AG197" i="5" s="1"/>
  <c r="AG198" i="5" l="1"/>
  <c r="AG199" i="5" s="1"/>
  <c r="AG200" i="5" s="1"/>
  <c r="AG201" i="5" l="1"/>
  <c r="AG202" i="5" l="1"/>
  <c r="AG203" i="5" l="1"/>
  <c r="AG204" i="5" l="1"/>
  <c r="AG205" i="5" l="1"/>
  <c r="AG206" i="5" s="1"/>
  <c r="AG207" i="5" s="1"/>
  <c r="AG208" i="5" l="1"/>
  <c r="AG209" i="5" s="1"/>
  <c r="AG210" i="5" s="1"/>
  <c r="AG211" i="5" l="1"/>
  <c r="AG212" i="5" l="1"/>
  <c r="AG213" i="5" s="1"/>
  <c r="AG214" i="5" l="1"/>
  <c r="AG215" i="5" l="1"/>
  <c r="AG216" i="5" l="1"/>
  <c r="AG217" i="5" l="1"/>
  <c r="AG218" i="5" l="1"/>
  <c r="AG219" i="5" s="1"/>
  <c r="AG220" i="5" l="1"/>
  <c r="AG221" i="5" l="1"/>
  <c r="AG222" i="5" s="1"/>
  <c r="AG223" i="5" s="1"/>
  <c r="AG224" i="5" l="1"/>
  <c r="AG225" i="5" s="1"/>
  <c r="AG226" i="5" s="1"/>
  <c r="AG227" i="5" l="1"/>
  <c r="AG228" i="5" s="1"/>
  <c r="AG229" i="5" s="1"/>
  <c r="AG230" i="5" s="1"/>
  <c r="AG231" i="5" s="1"/>
  <c r="AG232" i="5" s="1"/>
  <c r="AG233" i="5" l="1"/>
  <c r="AG234" i="5" s="1"/>
  <c r="AG235" i="5" s="1"/>
  <c r="AG236" i="5" l="1"/>
  <c r="AG237" i="5" s="1"/>
  <c r="AG238" i="5" s="1"/>
  <c r="AG239" i="5" s="1"/>
  <c r="AG240" i="5" l="1"/>
  <c r="AG241" i="5" s="1"/>
  <c r="AG242" i="5" s="1"/>
  <c r="AG243" i="5" l="1"/>
  <c r="AG244" i="5" s="1"/>
  <c r="AG245" i="5" s="1"/>
  <c r="AG246" i="5" l="1"/>
  <c r="AG247" i="5" s="1"/>
  <c r="AG248" i="5" s="1"/>
  <c r="AG249" i="5" l="1"/>
  <c r="AG250" i="5" s="1"/>
  <c r="AG251" i="5" s="1"/>
  <c r="AG252" i="5" s="1"/>
  <c r="AG253" i="5" s="1"/>
  <c r="AG254" i="5" l="1"/>
  <c r="AG255" i="5" s="1"/>
  <c r="AG256" i="5" l="1"/>
  <c r="AG257" i="5" l="1"/>
  <c r="AG258" i="5" s="1"/>
  <c r="AG259" i="5" s="1"/>
  <c r="AG260" i="5" s="1"/>
  <c r="AG261" i="5" s="1"/>
  <c r="AG262" i="5" l="1"/>
  <c r="AG263" i="5" s="1"/>
  <c r="AG264" i="5" s="1"/>
  <c r="AG265" i="5" s="1"/>
  <c r="AG266" i="5" s="1"/>
  <c r="AG267" i="5" l="1"/>
  <c r="AG268" i="5" s="1"/>
  <c r="AG269" i="5" l="1"/>
  <c r="AG270" i="5" s="1"/>
  <c r="AG271" i="5" l="1"/>
  <c r="AG272" i="5" s="1"/>
  <c r="AG273" i="5" l="1"/>
  <c r="AG274" i="5" s="1"/>
  <c r="AG275" i="5" s="1"/>
  <c r="AG276" i="5" l="1"/>
  <c r="AG277" i="5" s="1"/>
  <c r="AG278" i="5" s="1"/>
  <c r="AG279" i="5" l="1"/>
  <c r="AG280" i="5" s="1"/>
  <c r="AG281" i="5" l="1"/>
  <c r="AG282" i="5" s="1"/>
  <c r="AG283" i="5" l="1"/>
  <c r="AG284" i="5" s="1"/>
  <c r="AG285" i="5" l="1"/>
  <c r="AG286" i="5" s="1"/>
  <c r="AG287" i="5" l="1"/>
  <c r="AG288" i="5" s="1"/>
  <c r="AG289" i="5" l="1"/>
  <c r="AG290" i="5" s="1"/>
  <c r="AG291" i="5" s="1"/>
  <c r="AG292" i="5" l="1"/>
  <c r="AG293" i="5" s="1"/>
  <c r="AG294" i="5" s="1"/>
  <c r="AG295" i="5" l="1"/>
  <c r="AG296" i="5" s="1"/>
  <c r="AG297" i="5" l="1"/>
  <c r="AG298" i="5" s="1"/>
  <c r="AG299" i="5" s="1"/>
  <c r="AG300" i="5" l="1"/>
  <c r="AG301" i="5" l="1"/>
  <c r="AG302" i="5" l="1"/>
  <c r="AG303" i="5" l="1"/>
  <c r="AG304" i="5" l="1"/>
  <c r="AG305" i="5" l="1"/>
  <c r="AG306" i="5" s="1"/>
  <c r="AG307" i="5" s="1"/>
  <c r="AG308" i="5" s="1"/>
  <c r="AG309" i="5" s="1"/>
  <c r="AG310" i="5" l="1"/>
  <c r="AG311" i="5" s="1"/>
  <c r="AG312" i="5" s="1"/>
  <c r="AG313" i="5" s="1"/>
  <c r="AG314" i="5" l="1"/>
  <c r="AG315" i="5" s="1"/>
  <c r="AG316" i="5" s="1"/>
  <c r="AG317" i="5" l="1"/>
  <c r="AG318" i="5" l="1"/>
  <c r="AG319" i="5" s="1"/>
  <c r="AG320" i="5" l="1"/>
  <c r="AG321" i="5" s="1"/>
  <c r="AG322" i="5" s="1"/>
  <c r="AG323" i="5" s="1"/>
  <c r="AG324" i="5" s="1"/>
  <c r="AG325" i="5" s="1"/>
  <c r="AG326" i="5" l="1"/>
  <c r="AG327" i="5" s="1"/>
  <c r="AG328" i="5" l="1"/>
  <c r="AG329" i="5" s="1"/>
  <c r="AG330" i="5" s="1"/>
  <c r="AG331" i="5" s="1"/>
  <c r="AG332" i="5" l="1"/>
  <c r="AG333" i="5" s="1"/>
  <c r="AG334" i="5" l="1"/>
  <c r="AG335" i="5" s="1"/>
  <c r="AG336" i="5" l="1"/>
  <c r="AG337" i="5" s="1"/>
  <c r="AG338" i="5" l="1"/>
  <c r="AG339" i="5" s="1"/>
  <c r="AG340" i="5" l="1"/>
  <c r="AG341" i="5" s="1"/>
  <c r="AG342" i="5" s="1"/>
  <c r="AG343" i="5" l="1"/>
  <c r="AG344" i="5" s="1"/>
  <c r="AG345" i="5" l="1"/>
  <c r="AG346" i="5" s="1"/>
  <c r="AG347" i="5" s="1"/>
  <c r="AG348" i="5" s="1"/>
  <c r="AG349" i="5" l="1"/>
  <c r="AG350" i="5" s="1"/>
  <c r="AG351" i="5" l="1"/>
  <c r="AG352" i="5" s="1"/>
  <c r="AG353" i="5" s="1"/>
  <c r="AG354" i="5" s="1"/>
  <c r="AG355" i="5" s="1"/>
  <c r="AG356" i="5" s="1"/>
  <c r="AG357" i="5" s="1"/>
  <c r="AG358" i="5" l="1"/>
  <c r="AG359" i="5" l="1"/>
  <c r="AG360" i="5" s="1"/>
  <c r="AG361" i="5" l="1"/>
  <c r="AG362" i="5" s="1"/>
  <c r="AG363" i="5" l="1"/>
  <c r="AG364" i="5" s="1"/>
  <c r="AG365" i="5" s="1"/>
  <c r="AG366" i="5" l="1"/>
  <c r="AG367" i="5" s="1"/>
  <c r="AG368" i="5" s="1"/>
  <c r="AG369" i="5" l="1"/>
  <c r="AG370" i="5" s="1"/>
  <c r="AG371" i="5" s="1"/>
  <c r="AG372" i="5" l="1"/>
  <c r="AG373" i="5" l="1"/>
  <c r="AG374" i="5" l="1"/>
  <c r="AG375" i="5" s="1"/>
  <c r="AG376" i="5" s="1"/>
  <c r="AG377" i="5" s="1"/>
  <c r="AG378" i="5" s="1"/>
  <c r="AG379" i="5" l="1"/>
  <c r="AG380" i="5" s="1"/>
  <c r="AG381" i="5" s="1"/>
  <c r="AG382" i="5" l="1"/>
  <c r="AG383" i="5" s="1"/>
  <c r="AG384" i="5" s="1"/>
  <c r="AG385" i="5" s="1"/>
  <c r="AG386" i="5" s="1"/>
  <c r="AG387" i="5" s="1"/>
  <c r="AG388" i="5" s="1"/>
  <c r="AG389" i="5" s="1"/>
  <c r="AG390" i="5" s="1"/>
  <c r="AG391" i="5" s="1"/>
  <c r="AG392" i="5" s="1"/>
  <c r="AG393" i="5" s="1"/>
  <c r="AG394" i="5" s="1"/>
  <c r="AG395" i="5" s="1"/>
  <c r="AG396" i="5" s="1"/>
  <c r="AG397" i="5" s="1"/>
  <c r="AG398" i="5" s="1"/>
  <c r="AG399" i="5" s="1"/>
  <c r="AG400" i="5" s="1"/>
  <c r="AG401" i="5" s="1"/>
  <c r="AG402" i="5" s="1"/>
  <c r="AG403" i="5" s="1"/>
  <c r="AG404" i="5" s="1"/>
  <c r="AG405" i="5" s="1"/>
  <c r="AG406" i="5" s="1"/>
  <c r="AG407" i="5" s="1"/>
  <c r="AG408" i="5" s="1"/>
  <c r="AG409" i="5" s="1"/>
  <c r="AG410" i="5" s="1"/>
  <c r="AG411" i="5" s="1"/>
  <c r="AG412" i="5" s="1"/>
  <c r="AG413" i="5" s="1"/>
  <c r="AG414" i="5" s="1"/>
  <c r="AG415" i="5" s="1"/>
  <c r="AG416" i="5" s="1"/>
  <c r="AG417" i="5" s="1"/>
  <c r="AG418" i="5" s="1"/>
  <c r="AG419" i="5" s="1"/>
  <c r="AG420" i="5" s="1"/>
  <c r="AG421" i="5" s="1"/>
  <c r="AG422" i="5" s="1"/>
  <c r="AG423" i="5" s="1"/>
  <c r="AG424" i="5" s="1"/>
  <c r="AG425" i="5" s="1"/>
  <c r="AG426" i="5" s="1"/>
  <c r="AG427" i="5" s="1"/>
  <c r="AG428" i="5" s="1"/>
  <c r="AG429" i="5" s="1"/>
  <c r="AG430" i="5" s="1"/>
  <c r="AG431" i="5" s="1"/>
  <c r="AG432" i="5" s="1"/>
  <c r="AG433" i="5" s="1"/>
  <c r="AG434" i="5" s="1"/>
  <c r="AG435" i="5" s="1"/>
  <c r="AG436" i="5" s="1"/>
  <c r="AG437" i="5" s="1"/>
  <c r="AG438" i="5" s="1"/>
  <c r="AG439" i="5" s="1"/>
  <c r="AG440" i="5" s="1"/>
  <c r="AG441" i="5" s="1"/>
  <c r="AG442" i="5" s="1"/>
  <c r="AG443" i="5" s="1"/>
  <c r="AG444" i="5" s="1"/>
  <c r="AG445" i="5" s="1"/>
  <c r="AG446" i="5" s="1"/>
  <c r="AG447" i="5" s="1"/>
  <c r="AG448" i="5" s="1"/>
  <c r="AG449" i="5" s="1"/>
  <c r="AG450" i="5" s="1"/>
  <c r="AG451" i="5" s="1"/>
  <c r="AG452" i="5" s="1"/>
  <c r="AG453" i="5" s="1"/>
  <c r="AG454" i="5" s="1"/>
  <c r="AG455" i="5" s="1"/>
  <c r="AG456" i="5" s="1"/>
  <c r="AG457" i="5" s="1"/>
  <c r="AG458" i="5" s="1"/>
  <c r="AG459" i="5" s="1"/>
  <c r="AG460" i="5" s="1"/>
  <c r="AG461" i="5" s="1"/>
  <c r="AG462" i="5" s="1"/>
  <c r="AG463" i="5" s="1"/>
  <c r="AG464" i="5" s="1"/>
  <c r="AG465" i="5" s="1"/>
  <c r="AG466" i="5" s="1"/>
  <c r="AG467" i="5" s="1"/>
  <c r="AG468" i="5" s="1"/>
  <c r="AG469" i="5" s="1"/>
  <c r="AG470" i="5" s="1"/>
  <c r="AG471" i="5" s="1"/>
  <c r="AG472" i="5" s="1"/>
  <c r="AG473" i="5" s="1"/>
  <c r="AG474" i="5" s="1"/>
  <c r="AG475" i="5" s="1"/>
  <c r="AG476" i="5" s="1"/>
  <c r="AG477" i="5" s="1"/>
  <c r="AG478" i="5" s="1"/>
  <c r="AG479" i="5" s="1"/>
  <c r="AG480" i="5" s="1"/>
  <c r="AG481" i="5" s="1"/>
  <c r="AG482" i="5" s="1"/>
  <c r="AG483" i="5" s="1"/>
  <c r="AG484" i="5" s="1"/>
  <c r="AG485" i="5" s="1"/>
  <c r="AG486" i="5" s="1"/>
  <c r="AG487" i="5" s="1"/>
  <c r="AG488" i="5" s="1"/>
  <c r="AG489" i="5" s="1"/>
  <c r="AG490" i="5" s="1"/>
  <c r="AG491" i="5" s="1"/>
  <c r="AG492" i="5" s="1"/>
  <c r="AG493" i="5" s="1"/>
  <c r="AG494" i="5" s="1"/>
  <c r="AG495" i="5" s="1"/>
  <c r="AG496" i="5" s="1"/>
  <c r="AG497" i="5" s="1"/>
  <c r="AG498" i="5" s="1"/>
  <c r="AG499" i="5" s="1"/>
  <c r="AG500" i="5" s="1"/>
  <c r="AG501" i="5" s="1"/>
  <c r="AG502" i="5" s="1"/>
  <c r="AG503" i="5" s="1"/>
  <c r="AG504" i="5" s="1"/>
  <c r="AG505" i="5" s="1"/>
  <c r="AG506" i="5" s="1"/>
  <c r="AG507" i="5" s="1"/>
  <c r="AG508" i="5" s="1"/>
  <c r="AG509" i="5" s="1"/>
  <c r="AG510" i="5" s="1"/>
  <c r="AG511" i="5" s="1"/>
  <c r="AG512" i="5" s="1"/>
  <c r="AG513" i="5" s="1"/>
  <c r="AG514" i="5" s="1"/>
  <c r="AG515" i="5" s="1"/>
  <c r="AG516" i="5" s="1"/>
  <c r="AG517" i="5" s="1"/>
  <c r="AG518" i="5" s="1"/>
  <c r="AG519" i="5" s="1"/>
  <c r="AG520" i="5" s="1"/>
  <c r="AG521" i="5" s="1"/>
  <c r="AG522" i="5" s="1"/>
  <c r="AG523" i="5" s="1"/>
  <c r="AG524" i="5" s="1"/>
  <c r="AG525" i="5" s="1"/>
  <c r="AG526" i="5" s="1"/>
  <c r="AG527" i="5" l="1"/>
  <c r="AG528" i="5" s="1"/>
  <c r="AG529" i="5" s="1"/>
  <c r="AG530" i="5" s="1"/>
  <c r="AG531" i="5" s="1"/>
  <c r="AG532" i="5" s="1"/>
  <c r="AG533" i="5" s="1"/>
  <c r="AG534" i="5" s="1"/>
  <c r="AG535" i="5" s="1"/>
  <c r="AG536" i="5" s="1"/>
  <c r="AG537" i="5" s="1"/>
  <c r="AG538" i="5" s="1"/>
  <c r="AG539" i="5" s="1"/>
  <c r="AG540" i="5" s="1"/>
  <c r="AG541" i="5" s="1"/>
  <c r="AG542" i="5" s="1"/>
  <c r="AG543" i="5" s="1"/>
  <c r="AG544" i="5" s="1"/>
  <c r="AG545" i="5" s="1"/>
  <c r="AG546" i="5" s="1"/>
  <c r="AG547" i="5" s="1"/>
  <c r="AG548" i="5" s="1"/>
  <c r="AG549" i="5" s="1"/>
  <c r="AG550" i="5" s="1"/>
  <c r="AG551" i="5" s="1"/>
  <c r="AG552" i="5" s="1"/>
  <c r="AG553" i="5" s="1"/>
  <c r="AG554" i="5" s="1"/>
  <c r="AG555" i="5" s="1"/>
  <c r="AG556" i="5" s="1"/>
  <c r="AG557" i="5" s="1"/>
  <c r="AG558" i="5" s="1"/>
  <c r="AG559" i="5" s="1"/>
  <c r="AG560" i="5" s="1"/>
  <c r="AG561" i="5" s="1"/>
  <c r="AG562" i="5" s="1"/>
  <c r="AG563" i="5" s="1"/>
  <c r="AG564" i="5" s="1"/>
  <c r="AG565" i="5" s="1"/>
  <c r="AG566" i="5" s="1"/>
  <c r="AG567" i="5" s="1"/>
  <c r="AG568" i="5" s="1"/>
  <c r="AG569" i="5" s="1"/>
  <c r="AG570" i="5" s="1"/>
  <c r="AG571" i="5" s="1"/>
  <c r="AG572" i="5" s="1"/>
  <c r="AG573" i="5" s="1"/>
  <c r="AG574" i="5" s="1"/>
  <c r="AG575" i="5" s="1"/>
  <c r="AG576" i="5" s="1"/>
  <c r="AG577" i="5" s="1"/>
  <c r="AG578" i="5" s="1"/>
  <c r="AG579" i="5" s="1"/>
  <c r="AG580" i="5" s="1"/>
  <c r="AG581" i="5" s="1"/>
  <c r="AG582" i="5" s="1"/>
  <c r="AG583" i="5" s="1"/>
  <c r="AG584" i="5" s="1"/>
  <c r="AG585" i="5" s="1"/>
  <c r="AG586" i="5" s="1"/>
  <c r="AG587" i="5" s="1"/>
  <c r="AG588" i="5" s="1"/>
  <c r="AG589" i="5" s="1"/>
  <c r="AG590" i="5" s="1"/>
  <c r="AG591" i="5" s="1"/>
  <c r="AG592" i="5" s="1"/>
  <c r="AG593" i="5" s="1"/>
  <c r="AG594" i="5" s="1"/>
  <c r="AG595" i="5" s="1"/>
  <c r="AG596" i="5" s="1"/>
  <c r="AG597" i="5" s="1"/>
  <c r="AG598" i="5" s="1"/>
  <c r="AG599" i="5" s="1"/>
  <c r="AG600" i="5" s="1"/>
  <c r="AG601" i="5" s="1"/>
  <c r="AG602" i="5" s="1"/>
  <c r="AG603" i="5" s="1"/>
  <c r="AG604" i="5" s="1"/>
  <c r="AG605" i="5" s="1"/>
  <c r="AG606" i="5" s="1"/>
  <c r="AG607" i="5" s="1"/>
  <c r="AG608" i="5" s="1"/>
  <c r="AG609" i="5" s="1"/>
  <c r="AG610" i="5" s="1"/>
  <c r="AG611" i="5" s="1"/>
  <c r="AG612" i="5" s="1"/>
  <c r="AG613" i="5" s="1"/>
  <c r="AG614" i="5" s="1"/>
  <c r="AG615" i="5" s="1"/>
  <c r="AG616" i="5" s="1"/>
  <c r="AG617" i="5" s="1"/>
  <c r="AG618" i="5" s="1"/>
  <c r="AG619" i="5" s="1"/>
  <c r="AG620" i="5" s="1"/>
  <c r="AG621" i="5" s="1"/>
  <c r="AG622" i="5" s="1"/>
  <c r="AG623" i="5" s="1"/>
  <c r="AG624" i="5" s="1"/>
  <c r="AG625" i="5" s="1"/>
  <c r="AG626" i="5" s="1"/>
  <c r="AG627" i="5" l="1"/>
  <c r="AG628" i="5" s="1"/>
  <c r="AG629" i="5" s="1"/>
  <c r="AG630" i="5" s="1"/>
  <c r="AG631" i="5" s="1"/>
  <c r="AG632" i="5" s="1"/>
  <c r="AG633" i="5" s="1"/>
  <c r="AG634" i="5" s="1"/>
  <c r="AG635" i="5" s="1"/>
  <c r="AG636" i="5" s="1"/>
  <c r="AG637" i="5" s="1"/>
  <c r="AG638" i="5" s="1"/>
  <c r="AG639" i="5" s="1"/>
  <c r="AG640" i="5" s="1"/>
  <c r="AG641" i="5" s="1"/>
  <c r="AG642" i="5" s="1"/>
  <c r="AG643" i="5" s="1"/>
  <c r="AG644" i="5" s="1"/>
  <c r="AG645" i="5" s="1"/>
  <c r="AG646" i="5" s="1"/>
  <c r="AG647" i="5" s="1"/>
  <c r="AG648" i="5" s="1"/>
  <c r="AG649" i="5" s="1"/>
  <c r="AG650" i="5" s="1"/>
  <c r="AG651" i="5" s="1"/>
  <c r="AG652" i="5" s="1"/>
  <c r="AG653" i="5" s="1"/>
  <c r="AG654" i="5" s="1"/>
  <c r="AG655" i="5" s="1"/>
  <c r="AG656" i="5" s="1"/>
  <c r="AG657" i="5" s="1"/>
  <c r="AG658" i="5" s="1"/>
  <c r="AG659" i="5" s="1"/>
  <c r="AG660" i="5" s="1"/>
  <c r="AG661" i="5" s="1"/>
  <c r="AG662" i="5" s="1"/>
  <c r="AG663" i="5" s="1"/>
  <c r="AG664" i="5" s="1"/>
  <c r="AG665" i="5" s="1"/>
  <c r="AG666" i="5" s="1"/>
  <c r="AG667" i="5" s="1"/>
  <c r="AG668" i="5" s="1"/>
  <c r="AG669" i="5" s="1"/>
  <c r="AG670" i="5" s="1"/>
  <c r="AG671" i="5" s="1"/>
  <c r="AG672" i="5" s="1"/>
  <c r="AG673" i="5" s="1"/>
  <c r="AG674" i="5" s="1"/>
  <c r="AG675" i="5" s="1"/>
  <c r="AG676" i="5" s="1"/>
  <c r="AG677" i="5" s="1"/>
  <c r="AG678" i="5" s="1"/>
  <c r="AG679" i="5" s="1"/>
  <c r="AG680" i="5" s="1"/>
  <c r="AG681" i="5" s="1"/>
  <c r="AG682" i="5" s="1"/>
  <c r="AG683" i="5" s="1"/>
  <c r="AG684" i="5" s="1"/>
  <c r="AG685" i="5" s="1"/>
  <c r="AG686" i="5" s="1"/>
  <c r="AG687" i="5" s="1"/>
  <c r="AG688" i="5" s="1"/>
  <c r="AG689" i="5" s="1"/>
  <c r="AG690" i="5" s="1"/>
  <c r="AG691" i="5" s="1"/>
  <c r="AG692" i="5" s="1"/>
  <c r="AG693" i="5" s="1"/>
  <c r="AG694" i="5" s="1"/>
  <c r="AG695" i="5" s="1"/>
  <c r="AG696" i="5" s="1"/>
  <c r="AG697" i="5" s="1"/>
  <c r="AG698" i="5" s="1"/>
  <c r="AG699" i="5" s="1"/>
  <c r="AG700" i="5" s="1"/>
  <c r="AG701" i="5" s="1"/>
  <c r="AG702" i="5" s="1"/>
  <c r="AG703" i="5" s="1"/>
  <c r="AG704" i="5" s="1"/>
  <c r="AG705" i="5" s="1"/>
  <c r="AG706" i="5" s="1"/>
  <c r="AG707" i="5" s="1"/>
  <c r="AG708" i="5" s="1"/>
  <c r="AG709" i="5" s="1"/>
  <c r="AG710" i="5" s="1"/>
  <c r="AG711" i="5" s="1"/>
  <c r="AG712" i="5" s="1"/>
  <c r="AG713" i="5" s="1"/>
  <c r="AG714" i="5" s="1"/>
  <c r="AG715" i="5" s="1"/>
  <c r="AG716" i="5" s="1"/>
  <c r="AG717" i="5" s="1"/>
  <c r="AG718" i="5" s="1"/>
  <c r="AG719" i="5" l="1"/>
  <c r="AG720" i="5" s="1"/>
  <c r="AG721" i="5" s="1"/>
  <c r="AG722" i="5" s="1"/>
  <c r="AG723" i="5" s="1"/>
  <c r="AG724" i="5" s="1"/>
  <c r="AG725" i="5" s="1"/>
  <c r="AG726" i="5" s="1"/>
  <c r="AG727" i="5" s="1"/>
  <c r="AG728" i="5" s="1"/>
  <c r="AG729" i="5" s="1"/>
  <c r="AG730" i="5" s="1"/>
  <c r="AG731" i="5" s="1"/>
  <c r="AG732" i="5" s="1"/>
  <c r="AG733" i="5" s="1"/>
  <c r="AG734" i="5" s="1"/>
  <c r="AG735" i="5" s="1"/>
  <c r="AG736" i="5" s="1"/>
  <c r="AG737" i="5" s="1"/>
  <c r="AG738" i="5" s="1"/>
  <c r="AG739" i="5" s="1"/>
  <c r="AG740" i="5" s="1"/>
  <c r="AG741" i="5" s="1"/>
  <c r="AG742" i="5" s="1"/>
  <c r="AG743" i="5" s="1"/>
  <c r="AG744" i="5" s="1"/>
  <c r="AG745" i="5" s="1"/>
  <c r="AG746" i="5" s="1"/>
  <c r="AG747" i="5" s="1"/>
  <c r="AG748" i="5" s="1"/>
  <c r="AG749" i="5" s="1"/>
  <c r="AG750" i="5" s="1"/>
  <c r="AG751" i="5" s="1"/>
  <c r="AG752" i="5" s="1"/>
  <c r="AG753" i="5" s="1"/>
  <c r="AG754" i="5" s="1"/>
  <c r="AG755" i="5" s="1"/>
  <c r="AG756" i="5" s="1"/>
  <c r="AG757" i="5" s="1"/>
  <c r="AG758" i="5" s="1"/>
  <c r="AG759" i="5" s="1"/>
  <c r="AG760" i="5" s="1"/>
  <c r="AG761" i="5" s="1"/>
  <c r="AG762" i="5" s="1"/>
  <c r="AG763" i="5" s="1"/>
  <c r="AG764" i="5" s="1"/>
  <c r="AG765" i="5" s="1"/>
  <c r="AG766" i="5" s="1"/>
  <c r="AG767" i="5" s="1"/>
  <c r="AG768" i="5" s="1"/>
  <c r="AG769" i="5" s="1"/>
  <c r="AG770" i="5" s="1"/>
  <c r="AG771" i="5" s="1"/>
  <c r="AG772" i="5" s="1"/>
  <c r="AG773" i="5" s="1"/>
  <c r="AG774" i="5" s="1"/>
  <c r="AG775" i="5" s="1"/>
  <c r="AG776" i="5" s="1"/>
  <c r="AG777" i="5" s="1"/>
  <c r="AG778" i="5" s="1"/>
  <c r="AG779" i="5" s="1"/>
  <c r="AG780" i="5" s="1"/>
  <c r="AG781" i="5" s="1"/>
  <c r="AG782" i="5" s="1"/>
  <c r="AG783" i="5" s="1"/>
  <c r="AG784" i="5" s="1"/>
  <c r="AG785" i="5" s="1"/>
  <c r="AG786" i="5" s="1"/>
  <c r="AG787" i="5" s="1"/>
  <c r="AG788" i="5" s="1"/>
  <c r="AG789" i="5" s="1"/>
  <c r="AG790" i="5" s="1"/>
  <c r="AG791" i="5" s="1"/>
  <c r="AG792" i="5" s="1"/>
  <c r="AG793" i="5" s="1"/>
  <c r="AG794" i="5" s="1"/>
  <c r="AG795" i="5" s="1"/>
  <c r="AG796" i="5" s="1"/>
  <c r="AG797" i="5" s="1"/>
  <c r="AG798" i="5" s="1"/>
  <c r="AG799" i="5" s="1"/>
  <c r="AG800" i="5" s="1"/>
  <c r="AG801" i="5" s="1"/>
  <c r="AG802" i="5" s="1"/>
  <c r="AG803" i="5" s="1"/>
  <c r="AG804" i="5" s="1"/>
  <c r="AG805" i="5" s="1"/>
  <c r="AG806" i="5" s="1"/>
  <c r="AG807" i="5" s="1"/>
  <c r="AG808" i="5" s="1"/>
  <c r="AG809" i="5" s="1"/>
  <c r="AG810" i="5" s="1"/>
  <c r="AG811" i="5" s="1"/>
  <c r="AG812" i="5" s="1"/>
  <c r="AG813" i="5" s="1"/>
  <c r="AG814" i="5" l="1"/>
  <c r="AG815" i="5" s="1"/>
  <c r="AG816" i="5" s="1"/>
  <c r="AG817" i="5" s="1"/>
  <c r="AG818" i="5" s="1"/>
  <c r="AG819" i="5" s="1"/>
  <c r="AG820" i="5" s="1"/>
  <c r="AG821" i="5" s="1"/>
  <c r="AG822" i="5" s="1"/>
  <c r="AG823" i="5" s="1"/>
  <c r="AG824" i="5" s="1"/>
  <c r="AG825" i="5" s="1"/>
  <c r="AG826" i="5" s="1"/>
  <c r="AG827" i="5" s="1"/>
  <c r="AG828" i="5" s="1"/>
  <c r="AG829" i="5" s="1"/>
  <c r="AG830" i="5" s="1"/>
  <c r="AG831" i="5" s="1"/>
  <c r="AG832" i="5" s="1"/>
  <c r="AG833" i="5" s="1"/>
  <c r="AG834" i="5" s="1"/>
  <c r="AG835" i="5" s="1"/>
  <c r="AG836" i="5" s="1"/>
  <c r="AG837" i="5" s="1"/>
  <c r="AG838" i="5" s="1"/>
  <c r="AG839" i="5" s="1"/>
  <c r="AG840" i="5" s="1"/>
  <c r="AG841" i="5" s="1"/>
  <c r="AG842" i="5" s="1"/>
  <c r="AG843" i="5" s="1"/>
  <c r="AG844" i="5" s="1"/>
  <c r="AG845" i="5" s="1"/>
  <c r="AG846" i="5" s="1"/>
  <c r="AG847" i="5" s="1"/>
  <c r="AG848" i="5" s="1"/>
  <c r="AG849" i="5" s="1"/>
  <c r="AG850" i="5" s="1"/>
  <c r="AG851" i="5" s="1"/>
  <c r="AG852" i="5" s="1"/>
  <c r="AG853" i="5" s="1"/>
  <c r="AG854" i="5" s="1"/>
  <c r="AG855" i="5" s="1"/>
  <c r="AG856" i="5" s="1"/>
  <c r="AG857" i="5" s="1"/>
  <c r="AG858" i="5" s="1"/>
  <c r="AG859" i="5" s="1"/>
  <c r="AG860" i="5" s="1"/>
  <c r="AG861" i="5" s="1"/>
  <c r="AG862" i="5" s="1"/>
  <c r="AG863" i="5" s="1"/>
  <c r="AG864" i="5" s="1"/>
  <c r="AG865" i="5" s="1"/>
  <c r="AG866" i="5" s="1"/>
  <c r="AG867" i="5" s="1"/>
  <c r="AG868" i="5" s="1"/>
  <c r="AG869" i="5" s="1"/>
  <c r="AG870" i="5" s="1"/>
  <c r="AG871" i="5" s="1"/>
  <c r="AG872" i="5" s="1"/>
  <c r="AG873" i="5" s="1"/>
  <c r="AG874" i="5" s="1"/>
  <c r="AG875" i="5" s="1"/>
  <c r="AG876" i="5" s="1"/>
  <c r="AG877" i="5" s="1"/>
  <c r="AG878" i="5" s="1"/>
  <c r="AG879" i="5" s="1"/>
  <c r="AG880" i="5" s="1"/>
  <c r="AG881" i="5" s="1"/>
  <c r="AG882" i="5" s="1"/>
  <c r="AG883" i="5" s="1"/>
  <c r="AG884" i="5" s="1"/>
  <c r="AG885" i="5" s="1"/>
  <c r="AG886" i="5" s="1"/>
  <c r="AG887" i="5" s="1"/>
  <c r="AG888" i="5" s="1"/>
  <c r="AG889" i="5" s="1"/>
  <c r="AG890" i="5" s="1"/>
  <c r="AG891" i="5" s="1"/>
  <c r="AG892" i="5" s="1"/>
  <c r="AG893" i="5" s="1"/>
  <c r="AG894" i="5" s="1"/>
  <c r="AG895" i="5" s="1"/>
  <c r="AG896" i="5" s="1"/>
  <c r="AG897" i="5" s="1"/>
  <c r="AG898" i="5" s="1"/>
  <c r="AG899" i="5" s="1"/>
  <c r="AG900" i="5" s="1"/>
  <c r="AG901" i="5" s="1"/>
  <c r="AG902" i="5" s="1"/>
  <c r="AG903" i="5" s="1"/>
  <c r="AG904" i="5" s="1"/>
  <c r="AG905" i="5" s="1"/>
  <c r="AG906" i="5" s="1"/>
  <c r="AG907" i="5" s="1"/>
  <c r="AG908" i="5" s="1"/>
  <c r="AG909" i="5" s="1"/>
  <c r="AG910" i="5" s="1"/>
  <c r="AG911" i="5" s="1"/>
  <c r="AG912" i="5" s="1"/>
  <c r="AG913" i="5" s="1"/>
  <c r="AG914" i="5" s="1"/>
  <c r="AG915" i="5" s="1"/>
  <c r="AG916" i="5" s="1"/>
  <c r="AG917" i="5" s="1"/>
  <c r="AG918" i="5" s="1"/>
  <c r="AG919" i="5" s="1"/>
  <c r="AG920" i="5" s="1"/>
  <c r="AG921" i="5" s="1"/>
  <c r="AG922" i="5" s="1"/>
  <c r="AG923" i="5" s="1"/>
  <c r="AG924" i="5" s="1"/>
  <c r="AG925" i="5" s="1"/>
  <c r="AG926" i="5" s="1"/>
  <c r="AG927" i="5" s="1"/>
  <c r="AG928" i="5" s="1"/>
  <c r="AG929" i="5" s="1"/>
  <c r="AG930" i="5" s="1"/>
  <c r="AG931" i="5" s="1"/>
  <c r="AG932" i="5" s="1"/>
  <c r="AG933" i="5" s="1"/>
  <c r="AG934" i="5" s="1"/>
  <c r="AG935" i="5" s="1"/>
  <c r="AG936" i="5" s="1"/>
  <c r="AG937" i="5" s="1"/>
  <c r="AG938" i="5" s="1"/>
  <c r="AG939" i="5" s="1"/>
  <c r="AG940" i="5" s="1"/>
  <c r="AG941" i="5" s="1"/>
  <c r="AG942" i="5" s="1"/>
  <c r="AG943" i="5" s="1"/>
  <c r="AG944" i="5" s="1"/>
  <c r="AG945" i="5" s="1"/>
  <c r="AG946" i="5" s="1"/>
  <c r="AG947" i="5" s="1"/>
  <c r="AG948" i="5" s="1"/>
  <c r="AG949" i="5" s="1"/>
  <c r="AG950" i="5" s="1"/>
  <c r="AG951" i="5" s="1"/>
  <c r="AG952" i="5" s="1"/>
  <c r="AG953" i="5" s="1"/>
  <c r="AG954" i="5" s="1"/>
  <c r="AG955" i="5" s="1"/>
  <c r="AG956" i="5" s="1"/>
  <c r="AG957" i="5" s="1"/>
  <c r="AG958" i="5" s="1"/>
  <c r="AG959" i="5" s="1"/>
  <c r="AG960" i="5" s="1"/>
  <c r="AG961" i="5" s="1"/>
  <c r="AG962" i="5" s="1"/>
  <c r="AG963" i="5" s="1"/>
  <c r="AG964" i="5" s="1"/>
  <c r="AG965" i="5" s="1"/>
  <c r="AG966" i="5" s="1"/>
  <c r="AG967" i="5" s="1"/>
  <c r="AG968" i="5" s="1"/>
  <c r="AG969" i="5" s="1"/>
  <c r="AG970" i="5" s="1"/>
  <c r="AG971" i="5" s="1"/>
  <c r="AG972" i="5" s="1"/>
  <c r="AG973" i="5" s="1"/>
  <c r="AG974" i="5" s="1"/>
  <c r="AG975" i="5" s="1"/>
  <c r="AG976" i="5" s="1"/>
  <c r="AG977" i="5" s="1"/>
  <c r="AG978" i="5" s="1"/>
  <c r="AG979" i="5" s="1"/>
  <c r="AG980" i="5" s="1"/>
  <c r="AG981" i="5" s="1"/>
  <c r="AG982" i="5" s="1"/>
  <c r="AG983" i="5" s="1"/>
  <c r="AG984" i="5" s="1"/>
  <c r="AG985" i="5" s="1"/>
  <c r="AG986" i="5" s="1"/>
  <c r="AG987" i="5" s="1"/>
  <c r="AG988" i="5" s="1"/>
  <c r="AG989" i="5" s="1"/>
  <c r="AG990" i="5" s="1"/>
  <c r="AG991" i="5" s="1"/>
  <c r="AG992" i="5" s="1"/>
  <c r="AG993" i="5" s="1"/>
  <c r="AG994" i="5" s="1"/>
  <c r="AG995" i="5" s="1"/>
  <c r="AG996" i="5" s="1"/>
  <c r="AG997" i="5" s="1"/>
  <c r="AG998" i="5" s="1"/>
  <c r="AG999" i="5" s="1"/>
  <c r="AG1000" i="5" s="1"/>
  <c r="AG1001" i="5" s="1"/>
  <c r="AG1002" i="5" s="1"/>
  <c r="AG1003" i="5" s="1"/>
  <c r="AG1004" i="5" s="1"/>
  <c r="AG1005" i="5" s="1"/>
  <c r="AG1006" i="5" s="1"/>
  <c r="AG1007" i="5" s="1"/>
  <c r="AG1008" i="5" s="1"/>
  <c r="AG1009" i="5" s="1"/>
  <c r="AG1010" i="5" s="1"/>
  <c r="AG1011" i="5" s="1"/>
  <c r="AG1012" i="5" s="1"/>
  <c r="AG1013" i="5" s="1"/>
  <c r="AG1014" i="5" s="1"/>
  <c r="AG1015" i="5" s="1"/>
  <c r="AG1016" i="5" s="1"/>
  <c r="AG1017" i="5" s="1"/>
  <c r="AG1018" i="5" s="1"/>
  <c r="AG1019" i="5" s="1"/>
  <c r="AG1020" i="5" s="1"/>
  <c r="AG1021" i="5" s="1"/>
  <c r="AG1022" i="5" s="1"/>
  <c r="AG1023" i="5" s="1"/>
  <c r="AG1024" i="5" s="1"/>
  <c r="AG1025" i="5" s="1"/>
  <c r="AG1026" i="5" s="1"/>
  <c r="AG1027" i="5" s="1"/>
  <c r="AG1028" i="5" s="1"/>
  <c r="AG1029" i="5" s="1"/>
  <c r="AG1030" i="5" s="1"/>
  <c r="AG1031" i="5" s="1"/>
  <c r="AG1032" i="5" s="1"/>
  <c r="AG1033" i="5" s="1"/>
  <c r="AG1034" i="5" s="1"/>
  <c r="AG1035" i="5" s="1"/>
  <c r="AG1036" i="5" s="1"/>
  <c r="AG1037" i="5" s="1"/>
  <c r="AG1038" i="5" s="1"/>
  <c r="AG1039" i="5" s="1"/>
  <c r="AG1040" i="5" s="1"/>
  <c r="AG1041" i="5" s="1"/>
  <c r="AG1042" i="5" s="1"/>
  <c r="AG1043" i="5" s="1"/>
  <c r="AG1044" i="5" s="1"/>
  <c r="AG1045" i="5" s="1"/>
  <c r="AG1046" i="5" s="1"/>
  <c r="AG1047" i="5" s="1"/>
  <c r="AG1048" i="5" s="1"/>
  <c r="AG1049" i="5" s="1"/>
  <c r="AG1050" i="5" s="1"/>
  <c r="AG1051" i="5" s="1"/>
  <c r="AG1052" i="5" s="1"/>
  <c r="AG1053" i="5" s="1"/>
  <c r="AG1054" i="5" s="1"/>
  <c r="AG1055" i="5" s="1"/>
  <c r="AG1056" i="5" s="1"/>
  <c r="AG1057" i="5" s="1"/>
  <c r="AG1058" i="5" s="1"/>
  <c r="AG1059" i="5" l="1"/>
  <c r="AG1060" i="5" l="1"/>
  <c r="AG1061" i="5" s="1"/>
  <c r="AG1062" i="5" s="1"/>
  <c r="AG1063" i="5" s="1"/>
  <c r="AG1064" i="5" s="1"/>
  <c r="AG1065" i="5" s="1"/>
  <c r="AG1066" i="5" s="1"/>
  <c r="AG1067" i="5" s="1"/>
  <c r="AG1068" i="5" s="1"/>
  <c r="AG1069" i="5" s="1"/>
  <c r="AG1070" i="5" s="1"/>
  <c r="AG1071" i="5" s="1"/>
  <c r="AG1072" i="5" s="1"/>
  <c r="AG1073" i="5" s="1"/>
  <c r="AG1074" i="5" s="1"/>
  <c r="AG1075" i="5" s="1"/>
  <c r="AG1076" i="5" s="1"/>
  <c r="AG1077" i="5" s="1"/>
  <c r="AG1078" i="5" s="1"/>
  <c r="AG1079" i="5" s="1"/>
  <c r="AG1080" i="5" s="1"/>
  <c r="AG1081" i="5" s="1"/>
  <c r="AG1082" i="5" s="1"/>
  <c r="AG1083" i="5" s="1"/>
  <c r="AG1084" i="5" s="1"/>
  <c r="AG1085" i="5" s="1"/>
  <c r="AG1086" i="5" s="1"/>
  <c r="AG1087" i="5" s="1"/>
  <c r="AG1088" i="5" s="1"/>
  <c r="AG1089" i="5" s="1"/>
  <c r="AG1090" i="5" s="1"/>
  <c r="AG1091" i="5" s="1"/>
  <c r="AG1092" i="5" s="1"/>
  <c r="AG1093" i="5" s="1"/>
  <c r="AG1094" i="5" s="1"/>
  <c r="AG1095" i="5" s="1"/>
  <c r="AG1096" i="5" s="1"/>
  <c r="AG1097" i="5" s="1"/>
  <c r="AG1098" i="5" s="1"/>
  <c r="AG1099" i="5" s="1"/>
  <c r="AG1100" i="5" s="1"/>
  <c r="AG1101" i="5" s="1"/>
  <c r="AG1102" i="5" s="1"/>
  <c r="AG1103" i="5" s="1"/>
  <c r="AG1104" i="5" s="1"/>
  <c r="AG1105" i="5" s="1"/>
  <c r="AG1106" i="5" l="1"/>
  <c r="AG1107" i="5" s="1"/>
  <c r="AG1108" i="5" s="1"/>
  <c r="AG1109" i="5" s="1"/>
  <c r="AG1110" i="5" s="1"/>
  <c r="AG1111" i="5" s="1"/>
  <c r="AG1112" i="5" s="1"/>
  <c r="AG1113" i="5" s="1"/>
  <c r="AG1114" i="5" s="1"/>
  <c r="AG1115" i="5" s="1"/>
  <c r="AG1116" i="5" s="1"/>
  <c r="AG1117" i="5" s="1"/>
  <c r="AG1118" i="5" s="1"/>
  <c r="AG1119" i="5" s="1"/>
  <c r="AG1120" i="5" s="1"/>
  <c r="AG1121" i="5" s="1"/>
  <c r="AG1122" i="5" s="1"/>
  <c r="AG1123" i="5" s="1"/>
  <c r="AG1124" i="5" s="1"/>
  <c r="AG1125" i="5" s="1"/>
  <c r="AG1126" i="5" s="1"/>
  <c r="AG1127" i="5" s="1"/>
  <c r="AG1128" i="5" s="1"/>
  <c r="AG1129" i="5" s="1"/>
  <c r="AG1130" i="5" s="1"/>
  <c r="AG1131" i="5" s="1"/>
  <c r="AG1132" i="5" s="1"/>
  <c r="AG1133" i="5" s="1"/>
  <c r="AG1134" i="5" s="1"/>
  <c r="AG1135" i="5" s="1"/>
  <c r="AG1136" i="5" s="1"/>
  <c r="AG1137" i="5" s="1"/>
  <c r="AG1138" i="5" s="1"/>
  <c r="AG1139" i="5" s="1"/>
  <c r="AG1140" i="5" s="1"/>
  <c r="AG1141" i="5" s="1"/>
  <c r="AG1142" i="5" s="1"/>
  <c r="AG1143" i="5" s="1"/>
  <c r="AG1144" i="5" s="1"/>
  <c r="AG1145" i="5" s="1"/>
  <c r="AG1146" i="5" s="1"/>
  <c r="AG1147" i="5" s="1"/>
  <c r="AG1148" i="5" s="1"/>
  <c r="AG1149" i="5" s="1"/>
  <c r="AG1150" i="5" s="1"/>
  <c r="AG1151" i="5" s="1"/>
  <c r="AG1152" i="5" s="1"/>
  <c r="AG1153" i="5" s="1"/>
  <c r="AG1154" i="5" s="1"/>
  <c r="AG1155" i="5" s="1"/>
  <c r="AG1156" i="5" s="1"/>
  <c r="AG1157" i="5" s="1"/>
  <c r="AG1158" i="5" s="1"/>
  <c r="AG1159" i="5" s="1"/>
  <c r="AG1160" i="5" s="1"/>
  <c r="AG1161" i="5" s="1"/>
  <c r="AG1162" i="5" s="1"/>
  <c r="AG1163" i="5" s="1"/>
  <c r="AG1164" i="5" s="1"/>
  <c r="AG1165" i="5" s="1"/>
  <c r="AG1166" i="5" s="1"/>
  <c r="AG1167" i="5" s="1"/>
  <c r="AG1168" i="5" s="1"/>
  <c r="AG1169" i="5" s="1"/>
  <c r="AG1170" i="5" s="1"/>
  <c r="AG1171" i="5" s="1"/>
  <c r="AG1172" i="5" s="1"/>
  <c r="AG1173" i="5" s="1"/>
  <c r="AG1174" i="5" s="1"/>
  <c r="AG1175" i="5" s="1"/>
  <c r="AG1176" i="5" s="1"/>
  <c r="AG1177" i="5" s="1"/>
  <c r="AG1178" i="5" s="1"/>
  <c r="AG1179" i="5" s="1"/>
  <c r="AG1180" i="5" s="1"/>
  <c r="AG1181" i="5" s="1"/>
  <c r="AG1182" i="5" s="1"/>
  <c r="AG1183" i="5" s="1"/>
  <c r="AG1184" i="5" s="1"/>
  <c r="AG1185" i="5" s="1"/>
  <c r="AG1186" i="5" s="1"/>
  <c r="AG1187" i="5" s="1"/>
  <c r="AG1188" i="5" s="1"/>
  <c r="AG1189" i="5" s="1"/>
  <c r="AG1190" i="5" s="1"/>
  <c r="AG1191" i="5" s="1"/>
  <c r="AG1192" i="5" s="1"/>
  <c r="AG1193" i="5" s="1"/>
  <c r="AG1194" i="5" s="1"/>
  <c r="AG1195" i="5" s="1"/>
  <c r="AG1196" i="5" s="1"/>
  <c r="AG1197" i="5" s="1"/>
  <c r="AG1198" i="5" s="1"/>
  <c r="AG1199" i="5" s="1"/>
  <c r="AG1200" i="5" s="1"/>
  <c r="AG1201" i="5" s="1"/>
  <c r="AG1202" i="5" s="1"/>
  <c r="AG1203" i="5" s="1"/>
  <c r="AG1204" i="5" s="1"/>
  <c r="AG1205" i="5" s="1"/>
  <c r="AG1206" i="5" s="1"/>
  <c r="AG1207" i="5" s="1"/>
  <c r="AG1208" i="5" s="1"/>
  <c r="AG1209" i="5" s="1"/>
  <c r="AG1210" i="5" s="1"/>
  <c r="AG1211" i="5" s="1"/>
  <c r="AG1212" i="5" s="1"/>
  <c r="AG1213" i="5" s="1"/>
  <c r="AG1214" i="5" s="1"/>
  <c r="AG1215" i="5" s="1"/>
  <c r="AG1216" i="5" s="1"/>
  <c r="AG1217" i="5" s="1"/>
  <c r="AG1218" i="5" s="1"/>
  <c r="AG1219" i="5" s="1"/>
  <c r="AG1220" i="5" s="1"/>
  <c r="AG1221" i="5" s="1"/>
  <c r="AG1222" i="5" s="1"/>
  <c r="AG1223" i="5" s="1"/>
  <c r="AG1224" i="5" s="1"/>
  <c r="AG1225" i="5" s="1"/>
  <c r="AG1226" i="5" s="1"/>
  <c r="AG1227" i="5" s="1"/>
  <c r="AG1228" i="5" s="1"/>
  <c r="AG1229" i="5" s="1"/>
  <c r="AG1230" i="5" s="1"/>
  <c r="AG1231" i="5" s="1"/>
  <c r="AG1232" i="5" s="1"/>
  <c r="AG1233" i="5" s="1"/>
  <c r="AG1234" i="5" s="1"/>
  <c r="AG1235" i="5" s="1"/>
  <c r="AG1236" i="5" s="1"/>
  <c r="AG1237" i="5" s="1"/>
  <c r="AG1238" i="5" s="1"/>
  <c r="AG1239" i="5" s="1"/>
  <c r="AG1240" i="5" s="1"/>
  <c r="AG1241" i="5" s="1"/>
  <c r="AG1242" i="5" s="1"/>
  <c r="AG1243" i="5" s="1"/>
  <c r="AG1244" i="5" s="1"/>
  <c r="AG1245" i="5" s="1"/>
  <c r="AG1246" i="5" s="1"/>
  <c r="AG1247" i="5" s="1"/>
  <c r="AG1248" i="5" s="1"/>
  <c r="AG1249" i="5" s="1"/>
  <c r="AG1250" i="5" s="1"/>
  <c r="AG1251" i="5" s="1"/>
  <c r="AG1252" i="5" s="1"/>
  <c r="AG1253" i="5" s="1"/>
  <c r="AG1254" i="5" s="1"/>
  <c r="AG1255" i="5" s="1"/>
  <c r="AG1256" i="5" s="1"/>
  <c r="AG1257" i="5" s="1"/>
  <c r="AG1258" i="5" s="1"/>
  <c r="AG1259" i="5" s="1"/>
  <c r="AG1260" i="5" s="1"/>
  <c r="AG1261" i="5" s="1"/>
  <c r="AG1262" i="5" s="1"/>
  <c r="AG1263" i="5" s="1"/>
  <c r="AG1264" i="5" s="1"/>
  <c r="AG1265" i="5" s="1"/>
  <c r="AG1266" i="5" s="1"/>
  <c r="AG1267" i="5" s="1"/>
  <c r="AG1268" i="5" s="1"/>
  <c r="AG1269" i="5" s="1"/>
  <c r="AG1270" i="5" s="1"/>
  <c r="AG1271" i="5" s="1"/>
  <c r="AG1272" i="5" s="1"/>
  <c r="AG1273" i="5" s="1"/>
  <c r="AG1274" i="5" s="1"/>
  <c r="AG1275" i="5" s="1"/>
  <c r="AG1276" i="5" s="1"/>
  <c r="AG1277" i="5" s="1"/>
  <c r="AG1278" i="5" s="1"/>
  <c r="AG1279" i="5" s="1"/>
  <c r="AG1280" i="5" s="1"/>
  <c r="AG1281" i="5" s="1"/>
  <c r="AG1282" i="5" s="1"/>
  <c r="AG1283" i="5" s="1"/>
  <c r="AG1284" i="5" s="1"/>
  <c r="AG1285" i="5" s="1"/>
  <c r="AG1286" i="5" s="1"/>
  <c r="AG1287" i="5" s="1"/>
  <c r="AG1288" i="5" s="1"/>
  <c r="AG1289" i="5" s="1"/>
  <c r="AG1290" i="5" s="1"/>
  <c r="AG1291" i="5" s="1"/>
  <c r="AG1292" i="5" s="1"/>
  <c r="AG1293" i="5" s="1"/>
  <c r="AG1294" i="5" s="1"/>
  <c r="AG1295" i="5" s="1"/>
  <c r="AG1296" i="5" s="1"/>
  <c r="AG1297" i="5" s="1"/>
  <c r="AG1298" i="5" s="1"/>
  <c r="AG1299" i="5" s="1"/>
  <c r="AG1300" i="5" s="1"/>
  <c r="AG1301" i="5" s="1"/>
  <c r="AG1302" i="5" s="1"/>
  <c r="AG1303" i="5" s="1"/>
  <c r="AG1304" i="5" s="1"/>
  <c r="AG1305" i="5" s="1"/>
  <c r="AG1306" i="5" s="1"/>
  <c r="AG1307" i="5" s="1"/>
  <c r="AG1308" i="5" s="1"/>
  <c r="AG1309" i="5" s="1"/>
  <c r="AG1310" i="5" s="1"/>
  <c r="AG1311" i="5" s="1"/>
  <c r="AG1312" i="5" s="1"/>
  <c r="AG1313" i="5" s="1"/>
  <c r="AG1314" i="5" s="1"/>
  <c r="AG1315" i="5" s="1"/>
  <c r="AG1316" i="5" s="1"/>
  <c r="AG1317" i="5" s="1"/>
  <c r="AG1318" i="5" s="1"/>
  <c r="AG1319" i="5" s="1"/>
  <c r="AG1320" i="5" s="1"/>
  <c r="AG1321" i="5" s="1"/>
  <c r="AG1322" i="5" s="1"/>
  <c r="AG1323" i="5" s="1"/>
  <c r="AG1324" i="5" s="1"/>
  <c r="AG1325" i="5" s="1"/>
  <c r="AG1326" i="5" s="1"/>
  <c r="AG1327" i="5" s="1"/>
  <c r="AG1328" i="5" s="1"/>
  <c r="AG1329" i="5" s="1"/>
  <c r="AG1330" i="5" s="1"/>
  <c r="AG1331" i="5" s="1"/>
  <c r="AG1332" i="5" s="1"/>
  <c r="AG1333" i="5" s="1"/>
  <c r="AG1334" i="5" s="1"/>
  <c r="AG1335" i="5" s="1"/>
  <c r="AG1336" i="5" s="1"/>
  <c r="AG1337" i="5" s="1"/>
  <c r="AG1338" i="5" s="1"/>
  <c r="AG1339" i="5" s="1"/>
  <c r="AG1340" i="5" s="1"/>
  <c r="AG1341" i="5" s="1"/>
  <c r="AG1342" i="5" s="1"/>
  <c r="AG1343" i="5" s="1"/>
  <c r="AG1344" i="5" s="1"/>
  <c r="AG1345" i="5" s="1"/>
  <c r="AG1346" i="5" s="1"/>
  <c r="AG1347" i="5" s="1"/>
  <c r="AG1348" i="5" s="1"/>
  <c r="AG1349" i="5" s="1"/>
  <c r="AG1350" i="5" s="1"/>
  <c r="AG1351" i="5" s="1"/>
  <c r="AG1352" i="5" s="1"/>
  <c r="AG1353" i="5" s="1"/>
  <c r="AG1354" i="5" s="1"/>
  <c r="AG1355" i="5" s="1"/>
  <c r="AG1356" i="5" s="1"/>
  <c r="AG1357" i="5" s="1"/>
  <c r="AG1358" i="5" s="1"/>
  <c r="AG1359" i="5" s="1"/>
  <c r="AG1360" i="5" s="1"/>
  <c r="AG1361" i="5" s="1"/>
  <c r="AG1362" i="5" s="1"/>
  <c r="AG1363" i="5" s="1"/>
  <c r="AG1364" i="5" s="1"/>
  <c r="AG1365" i="5" s="1"/>
  <c r="AG1366" i="5" s="1"/>
  <c r="AG1367" i="5" s="1"/>
  <c r="AG1368" i="5" s="1"/>
  <c r="AG1369" i="5" s="1"/>
  <c r="AG1370" i="5" s="1"/>
  <c r="AG1371" i="5" s="1"/>
  <c r="AG1372" i="5" s="1"/>
  <c r="AG1373" i="5" s="1"/>
  <c r="AG1374" i="5" s="1"/>
  <c r="AG1375" i="5" s="1"/>
  <c r="AG1376" i="5" s="1"/>
  <c r="AG1377" i="5" s="1"/>
  <c r="AG1378" i="5" s="1"/>
  <c r="AG1379" i="5" s="1"/>
  <c r="AG1380" i="5" s="1"/>
  <c r="AG1381" i="5" s="1"/>
  <c r="AG1382" i="5" s="1"/>
  <c r="AG1383" i="5" s="1"/>
  <c r="AG1384" i="5" s="1"/>
  <c r="AG1385" i="5" s="1"/>
  <c r="AG1386" i="5" s="1"/>
  <c r="AG1387" i="5" s="1"/>
  <c r="AG1388" i="5" s="1"/>
  <c r="AG1389" i="5" s="1"/>
  <c r="AG1390" i="5" s="1"/>
  <c r="AG1391" i="5" s="1"/>
  <c r="AG1392" i="5" s="1"/>
  <c r="AG1393" i="5" s="1"/>
  <c r="AG1394" i="5" s="1"/>
  <c r="AG1395" i="5" s="1"/>
  <c r="AG1396" i="5" s="1"/>
  <c r="AG1397" i="5" s="1"/>
  <c r="AG1398" i="5" s="1"/>
  <c r="AG1399" i="5" s="1"/>
  <c r="AG1400" i="5" s="1"/>
  <c r="AG1401" i="5" s="1"/>
  <c r="AG1402" i="5" s="1"/>
  <c r="AG1403" i="5" s="1"/>
  <c r="AG1404" i="5" s="1"/>
  <c r="AG1405" i="5" s="1"/>
  <c r="AG1406" i="5" s="1"/>
  <c r="AG1407" i="5" s="1"/>
  <c r="AG1408" i="5" s="1"/>
  <c r="AG1409" i="5" s="1"/>
  <c r="AG1410" i="5" s="1"/>
  <c r="AG1411" i="5" s="1"/>
  <c r="AG1412" i="5" s="1"/>
  <c r="AG1413" i="5" s="1"/>
  <c r="AG1414" i="5" s="1"/>
  <c r="AG1415" i="5" s="1"/>
  <c r="AG1416" i="5" s="1"/>
  <c r="AG1417" i="5" s="1"/>
  <c r="AG1418" i="5" s="1"/>
  <c r="AG1419" i="5" s="1"/>
  <c r="AG1420" i="5" s="1"/>
  <c r="AG1421" i="5" s="1"/>
  <c r="AG1422" i="5" s="1"/>
  <c r="AG1423" i="5" s="1"/>
  <c r="AG1424" i="5" s="1"/>
  <c r="AG1425" i="5" s="1"/>
  <c r="AG1426" i="5" s="1"/>
  <c r="AG1427" i="5" s="1"/>
  <c r="AG1428" i="5" s="1"/>
  <c r="AG1429" i="5" s="1"/>
  <c r="AG1430" i="5" s="1"/>
  <c r="AG1431" i="5" s="1"/>
  <c r="AG1432" i="5" s="1"/>
  <c r="AG1433" i="5" s="1"/>
  <c r="AG1434" i="5" s="1"/>
  <c r="AG1435" i="5" s="1"/>
  <c r="AG1436" i="5" s="1"/>
  <c r="AG1437" i="5" s="1"/>
  <c r="AG1438" i="5" s="1"/>
  <c r="AG1439" i="5" s="1"/>
  <c r="AG1440" i="5" s="1"/>
  <c r="AG1441" i="5" s="1"/>
  <c r="AG1442" i="5" s="1"/>
  <c r="AG1443" i="5" s="1"/>
  <c r="AG1444" i="5" s="1"/>
  <c r="AG1445" i="5" s="1"/>
  <c r="AG1446" i="5" s="1"/>
  <c r="AG1447" i="5" s="1"/>
  <c r="AG1448" i="5" s="1"/>
  <c r="AG1449" i="5" s="1"/>
  <c r="AG1450" i="5" s="1"/>
  <c r="AG1451" i="5" s="1"/>
  <c r="AG1452" i="5" s="1"/>
  <c r="AG1453" i="5" s="1"/>
  <c r="AG1454" i="5" s="1"/>
  <c r="AG1455" i="5" s="1"/>
  <c r="AG1456" i="5" s="1"/>
  <c r="AG1457" i="5" s="1"/>
  <c r="AG1458" i="5" s="1"/>
  <c r="AG1459" i="5" s="1"/>
  <c r="AG1460" i="5" s="1"/>
  <c r="AG1461" i="5" s="1"/>
  <c r="AG1462" i="5" s="1"/>
  <c r="AG1463" i="5" s="1"/>
  <c r="AG1464" i="5" s="1"/>
  <c r="AG1465" i="5" s="1"/>
  <c r="AG1466" i="5" s="1"/>
  <c r="AG1467" i="5" s="1"/>
  <c r="AG1468" i="5" s="1"/>
  <c r="AG1469" i="5" s="1"/>
  <c r="AG1470" i="5" s="1"/>
  <c r="AG1471" i="5" s="1"/>
  <c r="AG1472" i="5" s="1"/>
  <c r="AG1473" i="5" s="1"/>
  <c r="AG1474" i="5" s="1"/>
  <c r="AG1475" i="5" s="1"/>
  <c r="AG1476" i="5" s="1"/>
  <c r="AG1477" i="5" s="1"/>
  <c r="AG1478" i="5" s="1"/>
  <c r="AG1479" i="5" s="1"/>
  <c r="AG1480" i="5" s="1"/>
  <c r="AG1481" i="5" s="1"/>
  <c r="AG1482" i="5" s="1"/>
  <c r="AG1483" i="5" s="1"/>
  <c r="AG1484" i="5" s="1"/>
  <c r="AG1485" i="5" s="1"/>
  <c r="AG1486" i="5" s="1"/>
  <c r="AG1487" i="5" s="1"/>
  <c r="AG1488" i="5" s="1"/>
  <c r="AG1489" i="5" s="1"/>
  <c r="AG1490" i="5" s="1"/>
  <c r="AG1491" i="5" s="1"/>
  <c r="AG1492" i="5" s="1"/>
  <c r="AG1493" i="5" s="1"/>
  <c r="AG1494" i="5" s="1"/>
  <c r="AG1495" i="5" s="1"/>
  <c r="AG1496" i="5" s="1"/>
  <c r="AG1497" i="5" s="1"/>
  <c r="AG1498" i="5" s="1"/>
  <c r="AG1499" i="5" s="1"/>
  <c r="AG1500" i="5" s="1"/>
  <c r="AG1501" i="5" s="1"/>
  <c r="AG1502" i="5" s="1"/>
  <c r="AG1503" i="5" s="1"/>
  <c r="AG1504" i="5" s="1"/>
  <c r="AG1505" i="5" s="1"/>
  <c r="AG1506" i="5" s="1"/>
  <c r="AG1507" i="5" s="1"/>
  <c r="AG1508" i="5" s="1"/>
  <c r="AG1509" i="5" s="1"/>
  <c r="AG1510" i="5" s="1"/>
  <c r="AG1511" i="5" s="1"/>
  <c r="AG1512" i="5" s="1"/>
  <c r="AG1513" i="5" s="1"/>
  <c r="AG1514" i="5" s="1"/>
  <c r="AG1515" i="5" s="1"/>
  <c r="AG1516" i="5" s="1"/>
  <c r="AG1517" i="5" s="1"/>
  <c r="AG1518" i="5" s="1"/>
  <c r="AG1519" i="5" s="1"/>
  <c r="AG1520" i="5" s="1"/>
  <c r="AG1521" i="5" s="1"/>
  <c r="AG1522" i="5" s="1"/>
  <c r="AG1523" i="5" s="1"/>
  <c r="AG1524" i="5" s="1"/>
  <c r="AG1525" i="5" s="1"/>
  <c r="AG1526" i="5" s="1"/>
  <c r="AG1527" i="5" s="1"/>
  <c r="AG1528" i="5" s="1"/>
  <c r="AG1529" i="5" s="1"/>
  <c r="AG1530" i="5" s="1"/>
  <c r="AG1531" i="5" s="1"/>
  <c r="AG1532" i="5" s="1"/>
  <c r="AG1533" i="5" s="1"/>
  <c r="AG1534" i="5" s="1"/>
  <c r="AG1535" i="5" s="1"/>
  <c r="AG1536" i="5" s="1"/>
  <c r="AG1537" i="5" s="1"/>
  <c r="AG1538" i="5" s="1"/>
  <c r="AG1539" i="5" s="1"/>
  <c r="AG1540" i="5" s="1"/>
  <c r="AG1541" i="5" s="1"/>
  <c r="AG1542" i="5" s="1"/>
  <c r="AG1543" i="5" s="1"/>
  <c r="AG1544" i="5" s="1"/>
  <c r="AG1545" i="5" s="1"/>
  <c r="AG1546" i="5" s="1"/>
  <c r="AG1547" i="5" s="1"/>
  <c r="AG1548" i="5" s="1"/>
  <c r="AG1549" i="5" s="1"/>
  <c r="AG1550" i="5" s="1"/>
  <c r="AG1551" i="5" s="1"/>
  <c r="AG1552" i="5" s="1"/>
  <c r="AG1553" i="5" s="1"/>
  <c r="AG1554" i="5" s="1"/>
  <c r="AG1555" i="5" s="1"/>
  <c r="AG1556" i="5" s="1"/>
  <c r="AG1557" i="5" s="1"/>
  <c r="AG1558" i="5" s="1"/>
  <c r="AG1559" i="5" s="1"/>
  <c r="AG1560" i="5" s="1"/>
  <c r="AG1561" i="5" s="1"/>
  <c r="AG1562" i="5" s="1"/>
  <c r="AG1563" i="5" s="1"/>
  <c r="AG1564" i="5" s="1"/>
  <c r="AG1565" i="5" s="1"/>
  <c r="AG1566" i="5" s="1"/>
  <c r="AG1567" i="5" s="1"/>
  <c r="AG1568" i="5" s="1"/>
  <c r="AG1569" i="5" s="1"/>
  <c r="AG1570" i="5" s="1"/>
  <c r="AG1571" i="5" s="1"/>
  <c r="AG1572" i="5" s="1"/>
  <c r="AG1573" i="5" s="1"/>
  <c r="AG1574" i="5" s="1"/>
  <c r="AG1575" i="5" s="1"/>
  <c r="AG1576" i="5" s="1"/>
  <c r="AG1577" i="5" s="1"/>
  <c r="AG1578" i="5" s="1"/>
  <c r="AG1579" i="5" s="1"/>
  <c r="AG1580" i="5" s="1"/>
  <c r="AG1581" i="5" s="1"/>
  <c r="AG1582" i="5" s="1"/>
  <c r="AG1583" i="5" s="1"/>
  <c r="AG1584" i="5" s="1"/>
  <c r="AG1585" i="5" s="1"/>
  <c r="AG1586" i="5" s="1"/>
  <c r="AG1587" i="5" s="1"/>
  <c r="AG1588" i="5" s="1"/>
  <c r="AG1589" i="5" s="1"/>
  <c r="AG1590" i="5" s="1"/>
  <c r="AG1591" i="5" s="1"/>
  <c r="AG1592" i="5" s="1"/>
  <c r="AG1593" i="5" s="1"/>
  <c r="AG1594" i="5" s="1"/>
  <c r="AG1595" i="5" s="1"/>
  <c r="AG1596" i="5" s="1"/>
  <c r="AG1597" i="5" s="1"/>
  <c r="AG1598" i="5" s="1"/>
  <c r="AG1599" i="5" s="1"/>
  <c r="AG1600" i="5" s="1"/>
  <c r="AG1601" i="5" s="1"/>
  <c r="AG1602" i="5" s="1"/>
  <c r="AG1603" i="5" s="1"/>
  <c r="AG1604" i="5" s="1"/>
  <c r="AG1605" i="5" s="1"/>
  <c r="AG1606" i="5" s="1"/>
  <c r="AG1607" i="5" s="1"/>
  <c r="AG1608" i="5" s="1"/>
  <c r="AG1609" i="5" s="1"/>
  <c r="AG1610" i="5" s="1"/>
  <c r="AG1611" i="5" s="1"/>
  <c r="AG1612" i="5" s="1"/>
  <c r="AG1613" i="5" s="1"/>
  <c r="AG1614" i="5" s="1"/>
  <c r="AG1615" i="5" s="1"/>
  <c r="AG1616" i="5" s="1"/>
  <c r="AG1617" i="5" s="1"/>
  <c r="AG1618" i="5" s="1"/>
  <c r="AG1619" i="5" s="1"/>
  <c r="AG1620" i="5" s="1"/>
  <c r="AG1621" i="5" s="1"/>
  <c r="AG1622" i="5" s="1"/>
  <c r="AG1623" i="5" s="1"/>
  <c r="AG1624" i="5" s="1"/>
  <c r="AG1625" i="5" s="1"/>
  <c r="AG1626" i="5" s="1"/>
  <c r="AG1627" i="5" s="1"/>
  <c r="AG1628" i="5" s="1"/>
  <c r="AG1629" i="5" s="1"/>
  <c r="AG1630" i="5" s="1"/>
  <c r="AG1631" i="5" s="1"/>
  <c r="AG1632" i="5" s="1"/>
  <c r="AG1633" i="5" s="1"/>
  <c r="AG1634" i="5" s="1"/>
  <c r="AG1635" i="5" s="1"/>
  <c r="AG1636" i="5" s="1"/>
  <c r="AG1637" i="5" s="1"/>
  <c r="AG1638" i="5" s="1"/>
  <c r="AG1639" i="5" s="1"/>
  <c r="AG1640" i="5" s="1"/>
  <c r="AG1641" i="5" s="1"/>
  <c r="AG1642" i="5" s="1"/>
  <c r="AG1643" i="5" s="1"/>
  <c r="AG1644" i="5" s="1"/>
  <c r="AG1645" i="5" s="1"/>
  <c r="AG1646" i="5" s="1"/>
  <c r="AG1647" i="5" s="1"/>
  <c r="AG1648" i="5" s="1"/>
  <c r="AG1649" i="5" s="1"/>
  <c r="AG1650" i="5" s="1"/>
  <c r="AG1651" i="5" s="1"/>
  <c r="AG1652" i="5" s="1"/>
  <c r="AG1653" i="5" s="1"/>
  <c r="AG1654" i="5" s="1"/>
  <c r="AG1655" i="5" s="1"/>
  <c r="AG1656" i="5" s="1"/>
  <c r="AG1657" i="5" s="1"/>
  <c r="AG1658" i="5" s="1"/>
  <c r="AG1659" i="5" s="1"/>
  <c r="AG1660" i="5" s="1"/>
  <c r="AG1661" i="5" s="1"/>
  <c r="AG1662" i="5" s="1"/>
  <c r="AG1663" i="5" s="1"/>
  <c r="AG1664" i="5" s="1"/>
  <c r="AG1665" i="5" s="1"/>
  <c r="AG1666" i="5" s="1"/>
  <c r="AG1667" i="5" s="1"/>
  <c r="AG1668" i="5" s="1"/>
  <c r="AG1669" i="5" s="1"/>
  <c r="AG1670" i="5" s="1"/>
  <c r="AG1671" i="5" s="1"/>
  <c r="AG1672" i="5" s="1"/>
  <c r="AG1673" i="5" s="1"/>
  <c r="AG1674" i="5" s="1"/>
  <c r="AG1675" i="5" s="1"/>
  <c r="AG1676" i="5" s="1"/>
  <c r="AG1677" i="5" s="1"/>
  <c r="AG1678" i="5" s="1"/>
  <c r="AG1679" i="5" s="1"/>
  <c r="AG1680" i="5" s="1"/>
  <c r="AG1681" i="5" s="1"/>
  <c r="AG1682" i="5" s="1"/>
  <c r="AG1683" i="5" s="1"/>
  <c r="AG1684" i="5" s="1"/>
  <c r="AG1685" i="5" s="1"/>
  <c r="AG1686" i="5" s="1"/>
  <c r="AG1687" i="5" s="1"/>
  <c r="AG1688" i="5" s="1"/>
  <c r="AG1689" i="5" s="1"/>
  <c r="AG1690" i="5" s="1"/>
  <c r="AG1691" i="5" s="1"/>
  <c r="AG1692" i="5" s="1"/>
  <c r="AG1693" i="5" s="1"/>
  <c r="AG1694" i="5" s="1"/>
  <c r="AG1695" i="5" s="1"/>
  <c r="AG1696" i="5" s="1"/>
  <c r="AG1697" i="5" s="1"/>
  <c r="AG1698" i="5" s="1"/>
  <c r="AG1699" i="5" s="1"/>
  <c r="AG1700" i="5" s="1"/>
  <c r="AG1701" i="5" s="1"/>
  <c r="AG1702" i="5" s="1"/>
  <c r="AG1703" i="5" s="1"/>
  <c r="AG1704" i="5" s="1"/>
  <c r="AG1705" i="5" s="1"/>
  <c r="AG1706" i="5" s="1"/>
  <c r="AG1707" i="5" s="1"/>
  <c r="AG1708" i="5" s="1"/>
  <c r="AG1709" i="5" s="1"/>
  <c r="AG1710" i="5" s="1"/>
  <c r="AG1711" i="5" s="1"/>
  <c r="AG1712" i="5" s="1"/>
  <c r="AG1713" i="5" s="1"/>
  <c r="AG1714" i="5" s="1"/>
  <c r="AG1715" i="5" s="1"/>
  <c r="AG1716" i="5" s="1"/>
  <c r="AG1717" i="5" s="1"/>
  <c r="AG1718" i="5" s="1"/>
  <c r="AG1719" i="5" s="1"/>
  <c r="AG1720" i="5" s="1"/>
  <c r="AG1721" i="5" s="1"/>
  <c r="AG1722" i="5" s="1"/>
  <c r="AG1723" i="5" s="1"/>
  <c r="AG1724" i="5" s="1"/>
  <c r="AG1725" i="5" s="1"/>
  <c r="AG1726" i="5" s="1"/>
  <c r="AG1727" i="5" s="1"/>
  <c r="AG1728" i="5" s="1"/>
  <c r="AG1729" i="5" s="1"/>
  <c r="AG1730" i="5" s="1"/>
  <c r="AG1731" i="5" s="1"/>
  <c r="AG1732" i="5" s="1"/>
  <c r="AG1733" i="5" s="1"/>
  <c r="AG1734" i="5" s="1"/>
  <c r="AG1735" i="5" s="1"/>
  <c r="AG1736" i="5" s="1"/>
  <c r="AG1737" i="5" s="1"/>
  <c r="AG1738" i="5" s="1"/>
  <c r="AG1739" i="5" s="1"/>
  <c r="AG1740" i="5" s="1"/>
  <c r="AG1741" i="5" s="1"/>
  <c r="AG1742" i="5" s="1"/>
  <c r="AG1743" i="5" s="1"/>
  <c r="AG1744" i="5" s="1"/>
  <c r="AG1745" i="5" s="1"/>
  <c r="AG1746" i="5" s="1"/>
  <c r="AG1747" i="5" s="1"/>
  <c r="AG1748" i="5" s="1"/>
  <c r="AG1749" i="5" s="1"/>
  <c r="AG1750" i="5" s="1"/>
  <c r="AG1751" i="5" s="1"/>
  <c r="AG1752" i="5" s="1"/>
  <c r="AG1753" i="5" s="1"/>
  <c r="AG1754" i="5" s="1"/>
  <c r="AG1755" i="5" s="1"/>
  <c r="AG1756" i="5" s="1"/>
  <c r="AG1757" i="5" s="1"/>
  <c r="AG1758" i="5" s="1"/>
  <c r="AG1759" i="5" s="1"/>
  <c r="AG1760" i="5" s="1"/>
  <c r="AG1761" i="5" s="1"/>
  <c r="AG1762" i="5" s="1"/>
  <c r="AG1763" i="5" s="1"/>
  <c r="AG1764" i="5" s="1"/>
  <c r="AG1765" i="5" s="1"/>
  <c r="AG1766" i="5" s="1"/>
  <c r="AG1767" i="5" s="1"/>
  <c r="AG1768" i="5" s="1"/>
  <c r="AG1769" i="5" s="1"/>
  <c r="AG1770" i="5" s="1"/>
  <c r="AG1771" i="5" s="1"/>
  <c r="AG1772" i="5" s="1"/>
  <c r="AG1773" i="5" s="1"/>
  <c r="AG1774" i="5" s="1"/>
  <c r="AG1775" i="5" s="1"/>
  <c r="AG1776" i="5" s="1"/>
  <c r="AG1777" i="5" s="1"/>
  <c r="AG1778" i="5" s="1"/>
  <c r="AG1779" i="5" s="1"/>
  <c r="AG1780" i="5" s="1"/>
  <c r="AG1781" i="5" s="1"/>
  <c r="AG1782" i="5" s="1"/>
  <c r="AG1783" i="5" s="1"/>
  <c r="AG1784" i="5" s="1"/>
  <c r="AG1785" i="5" s="1"/>
  <c r="AG1786" i="5" s="1"/>
  <c r="AG1787" i="5" s="1"/>
  <c r="AG1788" i="5" s="1"/>
  <c r="AG1789" i="5" s="1"/>
  <c r="AG1790" i="5" s="1"/>
  <c r="AG1791" i="5" s="1"/>
  <c r="AG1792" i="5" s="1"/>
  <c r="AG1793" i="5" s="1"/>
  <c r="AG1794" i="5" s="1"/>
  <c r="AG1795" i="5" s="1"/>
  <c r="AG1796" i="5" s="1"/>
  <c r="AG1797" i="5" s="1"/>
  <c r="AG1798" i="5" s="1"/>
  <c r="AG1799" i="5" s="1"/>
  <c r="AG1800" i="5" s="1"/>
  <c r="AG1801" i="5" s="1"/>
  <c r="AG1802" i="5" s="1"/>
  <c r="AG1803" i="5" s="1"/>
  <c r="AG1804" i="5" s="1"/>
  <c r="AG1805" i="5" s="1"/>
  <c r="AG1806" i="5" s="1"/>
  <c r="AG1807" i="5" s="1"/>
  <c r="AG1808" i="5" s="1"/>
  <c r="AG1809" i="5" s="1"/>
  <c r="AG1810" i="5" s="1"/>
  <c r="AG1811" i="5" s="1"/>
  <c r="AG1812" i="5" s="1"/>
  <c r="AG1813" i="5" s="1"/>
  <c r="AG1814" i="5" s="1"/>
  <c r="AG1815" i="5" s="1"/>
  <c r="AG1816" i="5" s="1"/>
  <c r="AG1817" i="5" s="1"/>
  <c r="AG1818" i="5" s="1"/>
  <c r="AG1819" i="5" s="1"/>
  <c r="AG1820" i="5" s="1"/>
  <c r="AG1821" i="5" s="1"/>
  <c r="AG1822" i="5" s="1"/>
  <c r="AG1823" i="5" s="1"/>
  <c r="AG1824" i="5" s="1"/>
  <c r="AG1825" i="5" s="1"/>
  <c r="AG1826" i="5" s="1"/>
  <c r="AG1827" i="5" s="1"/>
  <c r="AG1828" i="5" s="1"/>
  <c r="AG1829" i="5" s="1"/>
  <c r="AG1830" i="5" s="1"/>
  <c r="AG1831" i="5" s="1"/>
  <c r="AG1832" i="5" s="1"/>
  <c r="AG1833" i="5" s="1"/>
  <c r="AG1834" i="5" s="1"/>
  <c r="AG1835" i="5" s="1"/>
  <c r="AG1836" i="5" s="1"/>
  <c r="AG1837" i="5" s="1"/>
  <c r="AG1838" i="5" s="1"/>
  <c r="AG1839" i="5" s="1"/>
  <c r="AG1840" i="5" s="1"/>
  <c r="AG1841" i="5" s="1"/>
  <c r="AG1842" i="5" s="1"/>
  <c r="AG1843" i="5" s="1"/>
  <c r="AG1844" i="5" s="1"/>
  <c r="AG1845" i="5" s="1"/>
  <c r="AG1846" i="5" s="1"/>
  <c r="AG1847" i="5" s="1"/>
  <c r="AG1848" i="5" s="1"/>
  <c r="AG1849" i="5" s="1"/>
  <c r="AG1850" i="5" s="1"/>
  <c r="AG1851" i="5" s="1"/>
  <c r="AG1852" i="5" s="1"/>
  <c r="AG1853" i="5" s="1"/>
  <c r="AG1854" i="5" s="1"/>
  <c r="AG1855" i="5" s="1"/>
  <c r="AG1856" i="5" s="1"/>
  <c r="AG1857" i="5" s="1"/>
  <c r="AG1858" i="5" s="1"/>
  <c r="AG1859" i="5" s="1"/>
  <c r="AG1860" i="5" s="1"/>
  <c r="AG1861" i="5" s="1"/>
  <c r="AG1862" i="5" s="1"/>
  <c r="AG1863" i="5" s="1"/>
  <c r="AG1864" i="5" s="1"/>
  <c r="AG1865" i="5" s="1"/>
  <c r="AG1866" i="5" s="1"/>
  <c r="AG1867" i="5" s="1"/>
  <c r="AG1868" i="5" s="1"/>
  <c r="AG1869" i="5" s="1"/>
  <c r="AG1870" i="5" s="1"/>
  <c r="AG1871" i="5" s="1"/>
  <c r="AG1872" i="5" s="1"/>
  <c r="AG1873" i="5" s="1"/>
  <c r="AG1874" i="5" s="1"/>
  <c r="AG1875" i="5" s="1"/>
  <c r="AG1876" i="5" s="1"/>
  <c r="AG1877" i="5" s="1"/>
  <c r="AG1878" i="5" s="1"/>
  <c r="AG1879" i="5" s="1"/>
  <c r="AG1880" i="5" s="1"/>
  <c r="AG1881" i="5" s="1"/>
  <c r="AG1882" i="5" s="1"/>
  <c r="AG1883" i="5" s="1"/>
  <c r="AG1884" i="5" s="1"/>
  <c r="AG1885" i="5" s="1"/>
  <c r="AG1886" i="5" s="1"/>
  <c r="AG1887" i="5" s="1"/>
  <c r="AG1888" i="5" s="1"/>
  <c r="AG1889" i="5" s="1"/>
  <c r="AG1890" i="5" s="1"/>
  <c r="AG1891" i="5" s="1"/>
  <c r="AG1892" i="5" s="1"/>
  <c r="AG1893" i="5" s="1"/>
  <c r="AG1894" i="5" s="1"/>
  <c r="AG1895" i="5" s="1"/>
  <c r="AG1896" i="5" s="1"/>
  <c r="AG1897" i="5" s="1"/>
  <c r="AG1898" i="5" s="1"/>
  <c r="AG1899" i="5" s="1"/>
  <c r="AG1900" i="5" s="1"/>
  <c r="AG1901" i="5" s="1"/>
  <c r="AG1902" i="5" s="1"/>
  <c r="AG1903" i="5" s="1"/>
  <c r="AG1904" i="5" s="1"/>
  <c r="AG1905" i="5" s="1"/>
  <c r="AG1906" i="5" s="1"/>
  <c r="AG1907" i="5" s="1"/>
  <c r="AG1908" i="5" s="1"/>
  <c r="AG1909" i="5" s="1"/>
  <c r="AG1910" i="5" s="1"/>
  <c r="AG1911" i="5" s="1"/>
  <c r="AG1912" i="5" s="1"/>
  <c r="AG1913" i="5" s="1"/>
  <c r="AG1914" i="5" s="1"/>
  <c r="AG1915" i="5" s="1"/>
  <c r="AG1916" i="5" s="1"/>
  <c r="AG1917" i="5" s="1"/>
  <c r="AG1918" i="5" s="1"/>
  <c r="AG1919" i="5" s="1"/>
  <c r="AG1920" i="5" s="1"/>
  <c r="AG1921" i="5" s="1"/>
  <c r="AG1922" i="5" s="1"/>
  <c r="AG1923" i="5" s="1"/>
  <c r="AG1924" i="5" s="1"/>
  <c r="AG1925" i="5" s="1"/>
  <c r="AG1926" i="5" s="1"/>
  <c r="AG1927" i="5" s="1"/>
  <c r="AG1928" i="5" s="1"/>
  <c r="AG1929" i="5" s="1"/>
  <c r="AG1930" i="5" s="1"/>
  <c r="AG1931" i="5" s="1"/>
  <c r="AG1932" i="5" s="1"/>
  <c r="AG1933" i="5" s="1"/>
  <c r="AG1934" i="5" s="1"/>
  <c r="AG1935" i="5" s="1"/>
  <c r="AG1936" i="5" s="1"/>
  <c r="AG1937" i="5" s="1"/>
  <c r="AG1938" i="5" s="1"/>
  <c r="AG1939" i="5" s="1"/>
  <c r="AG1940" i="5" s="1"/>
  <c r="AG1941" i="5" s="1"/>
  <c r="AG1942" i="5" s="1"/>
  <c r="AG1943" i="5" s="1"/>
  <c r="AG1944" i="5" s="1"/>
  <c r="AG1945" i="5" s="1"/>
  <c r="AG1946" i="5" s="1"/>
  <c r="AG1947" i="5" s="1"/>
  <c r="AG1948" i="5" s="1"/>
  <c r="AG1949" i="5" s="1"/>
  <c r="AG1950" i="5" s="1"/>
  <c r="AG1951" i="5" s="1"/>
  <c r="AG1952" i="5" s="1"/>
  <c r="AG1953" i="5" s="1"/>
  <c r="AG1954" i="5" s="1"/>
  <c r="AG1955" i="5" l="1"/>
  <c r="AG1956" i="5" s="1"/>
  <c r="AG1957" i="5" s="1"/>
  <c r="AG1958" i="5" s="1"/>
  <c r="AG1959" i="5" s="1"/>
  <c r="AG1960" i="5" s="1"/>
  <c r="AG1961" i="5" s="1"/>
  <c r="AG1962" i="5" s="1"/>
  <c r="AG1963" i="5" s="1"/>
  <c r="AG1964" i="5" s="1"/>
  <c r="AG1965" i="5" s="1"/>
  <c r="AG1966" i="5" s="1"/>
  <c r="AG1967" i="5" s="1"/>
  <c r="AG1968" i="5" s="1"/>
  <c r="AG1969" i="5" s="1"/>
  <c r="AG1970" i="5" s="1"/>
  <c r="AG1971" i="5" s="1"/>
  <c r="AG1972" i="5" s="1"/>
  <c r="AG1973" i="5" s="1"/>
  <c r="AG1974" i="5" s="1"/>
  <c r="AG1975" i="5" s="1"/>
  <c r="AG1976" i="5" s="1"/>
  <c r="AG1977" i="5" s="1"/>
  <c r="AG1978" i="5" s="1"/>
  <c r="AG1979" i="5" s="1"/>
  <c r="AG1980" i="5" s="1"/>
  <c r="AG1981" i="5" s="1"/>
  <c r="AG1982" i="5" s="1"/>
  <c r="AG1983" i="5" s="1"/>
  <c r="AG1984" i="5" s="1"/>
  <c r="AG1985" i="5" s="1"/>
  <c r="AG1986" i="5" s="1"/>
  <c r="AG1987" i="5" s="1"/>
  <c r="AG1988" i="5" s="1"/>
  <c r="AG1989" i="5" s="1"/>
  <c r="AG1990" i="5" s="1"/>
  <c r="AG1991" i="5" s="1"/>
  <c r="AG1992" i="5" s="1"/>
  <c r="AG1993" i="5" s="1"/>
  <c r="AG1994" i="5" s="1"/>
  <c r="AG1995" i="5" s="1"/>
  <c r="AG1996" i="5" s="1"/>
  <c r="AG1997" i="5" s="1"/>
  <c r="AG1998" i="5" s="1"/>
  <c r="AG1999" i="5" s="1"/>
  <c r="AG2000" i="5" s="1"/>
  <c r="AG2001" i="5" s="1"/>
  <c r="AG2002" i="5" s="1"/>
  <c r="AG2003" i="5" s="1"/>
  <c r="AG2004" i="5" s="1"/>
  <c r="AG2005" i="5" s="1"/>
  <c r="AG2006" i="5" s="1"/>
  <c r="AG2007" i="5" s="1"/>
  <c r="AG2008" i="5" s="1"/>
  <c r="AG2009" i="5" s="1"/>
  <c r="AG2010" i="5" s="1"/>
  <c r="AG2011" i="5" s="1"/>
  <c r="AG2012" i="5" s="1"/>
  <c r="AG2013" i="5" s="1"/>
  <c r="AG2014" i="5" s="1"/>
  <c r="AG2015" i="5" s="1"/>
  <c r="AG2016" i="5" s="1"/>
  <c r="AG2017" i="5" s="1"/>
  <c r="AG2018" i="5" s="1"/>
  <c r="AG2019" i="5" s="1"/>
  <c r="AG2020" i="5" s="1"/>
  <c r="AG2021" i="5" s="1"/>
  <c r="AG2022" i="5" s="1"/>
  <c r="AG2023" i="5" s="1"/>
  <c r="AG2024" i="5" s="1"/>
  <c r="AG2025" i="5" s="1"/>
  <c r="AG2026" i="5" s="1"/>
  <c r="AG2027" i="5" s="1"/>
  <c r="AG2028" i="5" s="1"/>
  <c r="AG2029" i="5" s="1"/>
  <c r="AG2030" i="5" s="1"/>
  <c r="AG2031" i="5" s="1"/>
  <c r="AG2032" i="5" s="1"/>
  <c r="AG2033" i="5" s="1"/>
  <c r="AG2034" i="5" s="1"/>
  <c r="AG2035" i="5" s="1"/>
  <c r="AG2036" i="5" s="1"/>
  <c r="AG2037" i="5" s="1"/>
  <c r="AG2038" i="5" s="1"/>
  <c r="AG2039" i="5" s="1"/>
  <c r="AG2040" i="5" s="1"/>
  <c r="AG2041" i="5" s="1"/>
  <c r="AG2042" i="5" s="1"/>
  <c r="AG2043" i="5" s="1"/>
  <c r="AG2044" i="5" s="1"/>
  <c r="AG2045" i="5" s="1"/>
  <c r="AG2046" i="5" s="1"/>
  <c r="AG2047" i="5" s="1"/>
  <c r="AG2048" i="5" s="1"/>
  <c r="AG2049" i="5" s="1"/>
  <c r="AG2050" i="5" s="1"/>
  <c r="AG2051" i="5" s="1"/>
  <c r="AG2052" i="5" s="1"/>
  <c r="AG2053" i="5" s="1"/>
  <c r="AG2054" i="5" s="1"/>
  <c r="AG2055" i="5" s="1"/>
  <c r="AG2056" i="5" s="1"/>
  <c r="AG2057" i="5" s="1"/>
  <c r="AG2058" i="5" s="1"/>
  <c r="AG2059" i="5" s="1"/>
  <c r="AG2060" i="5" s="1"/>
  <c r="AG2061" i="5" s="1"/>
  <c r="AG2062" i="5" s="1"/>
  <c r="AG2063" i="5" s="1"/>
  <c r="AG2064" i="5" s="1"/>
  <c r="AG2065" i="5" s="1"/>
  <c r="AG2066" i="5" s="1"/>
  <c r="AG2067" i="5" s="1"/>
  <c r="AG2068" i="5" s="1"/>
  <c r="AG2069" i="5" s="1"/>
  <c r="AG2070" i="5" s="1"/>
  <c r="AG2071" i="5" s="1"/>
  <c r="AG2072" i="5" s="1"/>
  <c r="AG2073" i="5" s="1"/>
  <c r="AG2074" i="5" s="1"/>
  <c r="AG2075" i="5" s="1"/>
  <c r="AG2076" i="5" s="1"/>
  <c r="AG2077" i="5" s="1"/>
  <c r="AG2078" i="5" s="1"/>
  <c r="AG2079" i="5" s="1"/>
  <c r="AG2080" i="5" s="1"/>
  <c r="AG2081" i="5" s="1"/>
  <c r="AG2082" i="5" s="1"/>
  <c r="AG2083" i="5" s="1"/>
  <c r="AG2084" i="5" s="1"/>
  <c r="AG2085" i="5" s="1"/>
  <c r="AG2086" i="5" s="1"/>
  <c r="AG2087" i="5" s="1"/>
  <c r="AG2088" i="5" s="1"/>
  <c r="AG2089" i="5" s="1"/>
  <c r="AG2090" i="5" s="1"/>
  <c r="AG2091" i="5" s="1"/>
  <c r="AG2092" i="5" s="1"/>
  <c r="AG2093" i="5" s="1"/>
  <c r="AG2094" i="5" s="1"/>
  <c r="AG2095" i="5" s="1"/>
  <c r="AG2096" i="5" s="1"/>
  <c r="AG2097" i="5" s="1"/>
  <c r="AG2098" i="5" s="1"/>
  <c r="AG2099" i="5" s="1"/>
  <c r="AG2100" i="5" s="1"/>
  <c r="AG2101" i="5" s="1"/>
  <c r="AG2102" i="5" s="1"/>
  <c r="AG2103" i="5" s="1"/>
  <c r="AG2104" i="5" s="1"/>
  <c r="AG2105" i="5" s="1"/>
  <c r="AG2106" i="5" s="1"/>
  <c r="AG2107" i="5" s="1"/>
  <c r="AG2108" i="5" s="1"/>
  <c r="AG2109" i="5" s="1"/>
  <c r="AG2110" i="5" s="1"/>
  <c r="AG2111" i="5" s="1"/>
  <c r="AG2112" i="5" s="1"/>
  <c r="AG2113" i="5" s="1"/>
  <c r="AG2114" i="5" s="1"/>
  <c r="AG2115" i="5" s="1"/>
  <c r="AG2116" i="5" s="1"/>
  <c r="AG2117" i="5" s="1"/>
  <c r="AG2118" i="5" s="1"/>
  <c r="AG2119" i="5" s="1"/>
  <c r="AG2120" i="5" s="1"/>
  <c r="AG2121" i="5" s="1"/>
  <c r="AG2122" i="5" s="1"/>
  <c r="AG2123" i="5" s="1"/>
  <c r="AG2124" i="5" s="1"/>
  <c r="AG2125" i="5" s="1"/>
  <c r="AG2126" i="5" s="1"/>
  <c r="AG2127" i="5" s="1"/>
  <c r="AG2128" i="5" s="1"/>
  <c r="AG2129" i="5" s="1"/>
  <c r="AG2130" i="5" s="1"/>
  <c r="AG2131" i="5" s="1"/>
  <c r="AG2132" i="5" s="1"/>
  <c r="AG2133" i="5" s="1"/>
  <c r="AG2134" i="5" s="1"/>
  <c r="AG2135" i="5" s="1"/>
  <c r="AG2136" i="5" s="1"/>
  <c r="AG2137" i="5" s="1"/>
  <c r="AG2138" i="5" s="1"/>
  <c r="AG2139" i="5" s="1"/>
  <c r="AG2140" i="5" s="1"/>
  <c r="AG2141" i="5" s="1"/>
  <c r="AG2142" i="5" s="1"/>
  <c r="AG2143" i="5" s="1"/>
  <c r="AG2144" i="5" s="1"/>
  <c r="AG2145" i="5" s="1"/>
  <c r="AG2146" i="5" s="1"/>
  <c r="AG2147" i="5" s="1"/>
  <c r="AG2148" i="5" s="1"/>
  <c r="AG2149" i="5" s="1"/>
  <c r="AG2150" i="5" s="1"/>
  <c r="AG2151" i="5" s="1"/>
  <c r="AG2152" i="5" s="1"/>
  <c r="AG2153" i="5" s="1"/>
  <c r="AG2154" i="5" s="1"/>
  <c r="AG2155" i="5" s="1"/>
  <c r="AG2156" i="5" s="1"/>
  <c r="AG2157" i="5" s="1"/>
  <c r="AG2158" i="5" s="1"/>
  <c r="AG2159" i="5" s="1"/>
  <c r="AG2160" i="5" s="1"/>
  <c r="AG2161" i="5" s="1"/>
  <c r="AG2162" i="5" s="1"/>
  <c r="AG2163" i="5" s="1"/>
  <c r="AG2164" i="5" s="1"/>
  <c r="AG2165" i="5" s="1"/>
  <c r="AG2166" i="5" s="1"/>
  <c r="AG2167" i="5" s="1"/>
  <c r="AG2168" i="5" s="1"/>
  <c r="AG2169" i="5" s="1"/>
  <c r="AG2170" i="5" s="1"/>
  <c r="AG2171" i="5" s="1"/>
  <c r="AG2172" i="5" s="1"/>
  <c r="AG2173" i="5" s="1"/>
  <c r="AG2174" i="5" s="1"/>
  <c r="AG2175" i="5" s="1"/>
  <c r="AG2176" i="5" s="1"/>
  <c r="AG2177" i="5" s="1"/>
  <c r="AG2178" i="5" s="1"/>
  <c r="AG2179" i="5" s="1"/>
  <c r="AG2180" i="5" s="1"/>
  <c r="AG2181" i="5" s="1"/>
  <c r="AG2182" i="5" s="1"/>
  <c r="AG2183" i="5" s="1"/>
  <c r="AG2184" i="5" s="1"/>
  <c r="AG2185" i="5" s="1"/>
  <c r="AG2186" i="5" s="1"/>
  <c r="AG2187" i="5" s="1"/>
  <c r="AG2188" i="5" s="1"/>
  <c r="AG2189" i="5" s="1"/>
  <c r="AG2190" i="5" s="1"/>
  <c r="AG2191" i="5" s="1"/>
  <c r="AG2192" i="5" s="1"/>
  <c r="AG2193" i="5" s="1"/>
  <c r="AG2194" i="5" s="1"/>
  <c r="AG2195" i="5" s="1"/>
  <c r="AG2196" i="5" s="1"/>
  <c r="AG2197" i="5" s="1"/>
  <c r="AG2198" i="5" s="1"/>
  <c r="AG2199" i="5" s="1"/>
  <c r="AG2200" i="5" s="1"/>
  <c r="AG2201" i="5" s="1"/>
  <c r="AG2202" i="5" s="1"/>
  <c r="AG2203" i="5" s="1"/>
  <c r="AG2204" i="5" s="1"/>
  <c r="AG2205" i="5" s="1"/>
  <c r="AG2206" i="5" s="1"/>
  <c r="AG2207" i="5" s="1"/>
  <c r="AG2208" i="5" s="1"/>
  <c r="AG2209" i="5" s="1"/>
  <c r="AG2210" i="5" s="1"/>
  <c r="AG2211" i="5" s="1"/>
  <c r="AG2212" i="5" s="1"/>
  <c r="AG2213" i="5" s="1"/>
  <c r="AG2214" i="5" s="1"/>
  <c r="AG2215" i="5" s="1"/>
  <c r="AG2216" i="5" s="1"/>
  <c r="AG2217" i="5" s="1"/>
  <c r="AG2218" i="5" s="1"/>
  <c r="AG2219" i="5" s="1"/>
  <c r="AG2220" i="5" s="1"/>
  <c r="AG2221" i="5" s="1"/>
  <c r="AG2222" i="5" s="1"/>
  <c r="AG2223" i="5" s="1"/>
  <c r="AG2224" i="5" s="1"/>
  <c r="AG2225" i="5" s="1"/>
  <c r="AG2226" i="5" s="1"/>
  <c r="AG2227" i="5" s="1"/>
  <c r="AG2228" i="5" s="1"/>
  <c r="AG2229" i="5" s="1"/>
  <c r="AG2230" i="5" s="1"/>
  <c r="AG2231" i="5" s="1"/>
  <c r="AG2232" i="5" s="1"/>
  <c r="AG2233" i="5" s="1"/>
  <c r="AG2234" i="5" s="1"/>
  <c r="AG2235" i="5" s="1"/>
  <c r="AG2236" i="5" s="1"/>
  <c r="AG2237" i="5" s="1"/>
  <c r="AG2238" i="5" s="1"/>
  <c r="AG2239" i="5" s="1"/>
  <c r="AG2240" i="5" s="1"/>
  <c r="AG2241" i="5" s="1"/>
  <c r="AG2242" i="5" s="1"/>
  <c r="AG2243" i="5" s="1"/>
  <c r="AG2244" i="5" l="1"/>
  <c r="AG2245" i="5" s="1"/>
  <c r="AG2246" i="5" s="1"/>
  <c r="AG2247" i="5" s="1"/>
  <c r="AG2248" i="5" s="1"/>
  <c r="AG2249" i="5" s="1"/>
  <c r="AG2250" i="5" s="1"/>
  <c r="AG2251" i="5" s="1"/>
  <c r="AG2252" i="5" s="1"/>
  <c r="AG2253" i="5" s="1"/>
  <c r="AG2254" i="5" s="1"/>
  <c r="AG2255" i="5" s="1"/>
  <c r="AG2256" i="5" s="1"/>
  <c r="AG2257" i="5" s="1"/>
  <c r="AG2258" i="5" s="1"/>
  <c r="AG2259" i="5" s="1"/>
  <c r="AG2260" i="5" s="1"/>
  <c r="AG2261" i="5" s="1"/>
  <c r="AG2262" i="5" l="1"/>
  <c r="AG2263" i="5" l="1"/>
  <c r="AG2264" i="5" s="1"/>
  <c r="AG2265" i="5" s="1"/>
  <c r="AG2266" i="5" s="1"/>
  <c r="AG2267" i="5" s="1"/>
  <c r="AG2268" i="5" s="1"/>
  <c r="AG2269" i="5" s="1"/>
  <c r="AG2270" i="5" s="1"/>
  <c r="AG2271" i="5" s="1"/>
  <c r="AG2272" i="5" s="1"/>
  <c r="AG2273" i="5" s="1"/>
  <c r="AG2274" i="5" s="1"/>
  <c r="AG2275" i="5" s="1"/>
  <c r="AG2276" i="5" s="1"/>
  <c r="AG2277" i="5" s="1"/>
  <c r="AG2278" i="5" s="1"/>
  <c r="AG2279" i="5" s="1"/>
  <c r="AG2280" i="5" s="1"/>
  <c r="AG2281" i="5" s="1"/>
  <c r="AG2282" i="5" s="1"/>
  <c r="AG2283" i="5" s="1"/>
  <c r="AG2284" i="5" s="1"/>
  <c r="AG2285" i="5" s="1"/>
  <c r="AG2286" i="5" s="1"/>
  <c r="AG2287" i="5" s="1"/>
  <c r="AG2288" i="5" s="1"/>
  <c r="AG2289" i="5" s="1"/>
  <c r="AG2290" i="5" s="1"/>
  <c r="AG2291" i="5" s="1"/>
  <c r="AG2292" i="5" s="1"/>
  <c r="AG2293" i="5" s="1"/>
  <c r="AG2294" i="5" s="1"/>
  <c r="AG2295" i="5" s="1"/>
  <c r="AG2296" i="5" s="1"/>
  <c r="AG2297" i="5" s="1"/>
  <c r="AG2298" i="5" s="1"/>
  <c r="AG2299" i="5" s="1"/>
  <c r="AG2300" i="5" s="1"/>
  <c r="AG2301" i="5" s="1"/>
  <c r="AG2302" i="5" s="1"/>
  <c r="AG2303" i="5" s="1"/>
  <c r="AG2304" i="5" s="1"/>
  <c r="AG2305" i="5" s="1"/>
  <c r="AG2306" i="5" s="1"/>
  <c r="AG2307" i="5" s="1"/>
  <c r="AG2308" i="5" l="1"/>
  <c r="AG2309" i="5" s="1"/>
  <c r="AG2310" i="5" s="1"/>
  <c r="AG2311" i="5" s="1"/>
  <c r="AG2312" i="5" s="1"/>
  <c r="AG2313" i="5" s="1"/>
  <c r="AG2314" i="5" s="1"/>
  <c r="AG2315" i="5" s="1"/>
  <c r="AG2316" i="5" s="1"/>
  <c r="AG2317" i="5" s="1"/>
  <c r="AG2318" i="5" s="1"/>
  <c r="AG2319" i="5" s="1"/>
  <c r="AG2320" i="5" s="1"/>
  <c r="AG2321" i="5" s="1"/>
  <c r="AG2322" i="5" s="1"/>
  <c r="AG2323" i="5" s="1"/>
  <c r="AG2324" i="5" s="1"/>
  <c r="AG2325" i="5" s="1"/>
  <c r="AG2326" i="5" s="1"/>
  <c r="AG2327" i="5" s="1"/>
  <c r="AG2328" i="5" s="1"/>
  <c r="AG2329" i="5" s="1"/>
  <c r="AG2330" i="5" s="1"/>
  <c r="AG2331" i="5" s="1"/>
  <c r="AG2332" i="5" s="1"/>
  <c r="AG2333" i="5" s="1"/>
  <c r="AG2334" i="5" s="1"/>
  <c r="AG2335" i="5" s="1"/>
  <c r="AG2336" i="5" s="1"/>
  <c r="AG2337" i="5" s="1"/>
  <c r="AG2338" i="5" s="1"/>
  <c r="AG2339" i="5" s="1"/>
  <c r="AG2340" i="5" s="1"/>
  <c r="AG2341" i="5" s="1"/>
  <c r="AG2342" i="5" s="1"/>
  <c r="AG2343" i="5" s="1"/>
  <c r="AG2344" i="5" s="1"/>
  <c r="AG2345" i="5" s="1"/>
  <c r="AG2346" i="5" s="1"/>
  <c r="AG2347" i="5" s="1"/>
  <c r="AG2348" i="5" s="1"/>
  <c r="AG2349" i="5" s="1"/>
  <c r="AG2350" i="5" s="1"/>
  <c r="AG2351" i="5" s="1"/>
  <c r="AG2352" i="5" s="1"/>
  <c r="AG2353" i="5" s="1"/>
  <c r="AG2354" i="5" s="1"/>
  <c r="AG2355" i="5" s="1"/>
  <c r="AG2356" i="5" s="1"/>
  <c r="AG2357" i="5" s="1"/>
  <c r="AG2358" i="5" s="1"/>
  <c r="AG2359" i="5" s="1"/>
  <c r="AG2360" i="5" s="1"/>
  <c r="AG2361" i="5" s="1"/>
  <c r="AG2362" i="5" s="1"/>
  <c r="AG2363" i="5" s="1"/>
  <c r="AG2364" i="5" s="1"/>
  <c r="AG2365" i="5" s="1"/>
  <c r="AG2366" i="5" s="1"/>
  <c r="AG2367" i="5" s="1"/>
  <c r="AG2368" i="5" s="1"/>
  <c r="AG2369" i="5" s="1"/>
  <c r="AG2370" i="5" s="1"/>
  <c r="AG2371" i="5" s="1"/>
  <c r="AG2372" i="5" s="1"/>
  <c r="AG2373" i="5" s="1"/>
  <c r="AG2374" i="5" s="1"/>
  <c r="AG2375" i="5" s="1"/>
  <c r="AG2376" i="5" s="1"/>
  <c r="AG2377" i="5" s="1"/>
  <c r="AG2378" i="5" s="1"/>
  <c r="AG2379" i="5" s="1"/>
  <c r="AG2380" i="5" s="1"/>
  <c r="AG2381" i="5" s="1"/>
  <c r="AG2382" i="5" s="1"/>
  <c r="AG2383" i="5" s="1"/>
  <c r="AG2384" i="5" s="1"/>
  <c r="AG2385" i="5" s="1"/>
  <c r="AG2386" i="5" s="1"/>
  <c r="AG2387" i="5" s="1"/>
  <c r="AG2388" i="5" s="1"/>
  <c r="AG2389" i="5" s="1"/>
  <c r="AG2390" i="5" s="1"/>
  <c r="AG2391" i="5" s="1"/>
  <c r="AG2392" i="5" s="1"/>
  <c r="AG2393" i="5" s="1"/>
  <c r="AG2394" i="5" s="1"/>
  <c r="AG2395" i="5" s="1"/>
  <c r="AG2396" i="5" s="1"/>
  <c r="AG2397" i="5" s="1"/>
  <c r="AG2398" i="5" s="1"/>
  <c r="AG2399" i="5" s="1"/>
  <c r="AG2400" i="5" s="1"/>
  <c r="AG2401" i="5" s="1"/>
  <c r="AG2402" i="5" s="1"/>
  <c r="AG2403" i="5" s="1"/>
  <c r="AG2404" i="5" s="1"/>
  <c r="AG2405" i="5" s="1"/>
  <c r="AG2406" i="5" s="1"/>
  <c r="AG2407" i="5" s="1"/>
  <c r="AG2408" i="5" s="1"/>
  <c r="AG2409" i="5" s="1"/>
  <c r="AG2410" i="5" s="1"/>
  <c r="AG2411" i="5" s="1"/>
  <c r="AG2412" i="5" s="1"/>
  <c r="AG2413" i="5" s="1"/>
  <c r="AG2414" i="5" s="1"/>
  <c r="AG2415" i="5" s="1"/>
  <c r="AG2416" i="5" s="1"/>
  <c r="AG2417" i="5" s="1"/>
  <c r="AG2418" i="5" s="1"/>
  <c r="AG2419" i="5" s="1"/>
  <c r="AG2420" i="5" s="1"/>
  <c r="AG2421" i="5" s="1"/>
  <c r="AG2422" i="5" s="1"/>
  <c r="AG2423" i="5" s="1"/>
  <c r="AG2424" i="5" s="1"/>
  <c r="AG2425" i="5" s="1"/>
  <c r="AG2426" i="5" s="1"/>
  <c r="AG2427" i="5" s="1"/>
  <c r="AG2428" i="5" s="1"/>
  <c r="AG2429" i="5" s="1"/>
  <c r="AG2430" i="5" s="1"/>
  <c r="AG2431" i="5" s="1"/>
  <c r="AG2432" i="5" s="1"/>
  <c r="AG2433" i="5" s="1"/>
  <c r="AG2434" i="5" s="1"/>
  <c r="AG2435" i="5" s="1"/>
  <c r="AG2436" i="5" s="1"/>
  <c r="AG2437" i="5" s="1"/>
  <c r="AG2438" i="5" s="1"/>
  <c r="AG2439" i="5" s="1"/>
  <c r="AG2440" i="5" s="1"/>
  <c r="AG2441" i="5" s="1"/>
  <c r="AG2442" i="5" s="1"/>
  <c r="AG2443" i="5" s="1"/>
  <c r="AG2444" i="5" s="1"/>
  <c r="AG2445" i="5" s="1"/>
  <c r="AG2446" i="5" s="1"/>
  <c r="AG2447" i="5" s="1"/>
  <c r="AG2448" i="5" s="1"/>
  <c r="AG2449" i="5" s="1"/>
  <c r="AG2450" i="5" s="1"/>
  <c r="AG2451" i="5" s="1"/>
  <c r="AG2452" i="5" s="1"/>
  <c r="AG2453" i="5" s="1"/>
  <c r="AG2454" i="5" s="1"/>
  <c r="AG2455" i="5" s="1"/>
  <c r="AG2456" i="5" s="1"/>
  <c r="AG2457" i="5" s="1"/>
  <c r="AG2458" i="5" s="1"/>
  <c r="AG2459" i="5" s="1"/>
  <c r="AG2460" i="5" s="1"/>
  <c r="AG2461" i="5" s="1"/>
  <c r="AG2462" i="5" s="1"/>
  <c r="AG2463" i="5" s="1"/>
  <c r="AG2464" i="5" s="1"/>
  <c r="AG2465" i="5" s="1"/>
  <c r="AG2466" i="5" s="1"/>
  <c r="AG2467" i="5" s="1"/>
  <c r="AG2468" i="5" s="1"/>
  <c r="AG2469" i="5" s="1"/>
  <c r="AG2470" i="5" s="1"/>
  <c r="AG2471" i="5" s="1"/>
  <c r="AG2472" i="5" s="1"/>
  <c r="AG2473" i="5" s="1"/>
  <c r="AG2474" i="5" s="1"/>
  <c r="AG2475" i="5" s="1"/>
  <c r="AG2476" i="5" s="1"/>
  <c r="AG2477" i="5" s="1"/>
  <c r="AG2478" i="5" s="1"/>
  <c r="AG2479" i="5" s="1"/>
  <c r="AG2480" i="5" s="1"/>
  <c r="AG2481" i="5" s="1"/>
  <c r="AG2482" i="5" s="1"/>
  <c r="AG2483" i="5" s="1"/>
  <c r="AG2484" i="5" s="1"/>
  <c r="AG2485" i="5" s="1"/>
  <c r="AG2486" i="5" s="1"/>
  <c r="AG2487" i="5" s="1"/>
  <c r="AG2488" i="5" s="1"/>
  <c r="AG2489" i="5" s="1"/>
  <c r="AG2490" i="5" s="1"/>
  <c r="AG2491" i="5" s="1"/>
  <c r="AG2492" i="5" s="1"/>
  <c r="AG2493" i="5" s="1"/>
  <c r="AG2494" i="5" s="1"/>
  <c r="AG2495" i="5" s="1"/>
  <c r="AG2496" i="5" s="1"/>
  <c r="AG2497" i="5" s="1"/>
  <c r="AG2498" i="5" s="1"/>
  <c r="AG2499" i="5" s="1"/>
  <c r="AG2500" i="5" s="1"/>
  <c r="AG2501" i="5" s="1"/>
  <c r="AG2502" i="5" s="1"/>
  <c r="AG2503" i="5" s="1"/>
  <c r="AG2504" i="5" s="1"/>
  <c r="AG2505" i="5" s="1"/>
  <c r="AG2506" i="5" s="1"/>
  <c r="AG2507" i="5" s="1"/>
  <c r="AG2508" i="5" s="1"/>
  <c r="AG2509" i="5" s="1"/>
  <c r="AG2510" i="5" s="1"/>
  <c r="AG2511" i="5" s="1"/>
  <c r="AG2512" i="5" s="1"/>
  <c r="AG2513" i="5" s="1"/>
  <c r="AG2514" i="5" s="1"/>
  <c r="AG2515" i="5" s="1"/>
  <c r="AG2516" i="5" s="1"/>
  <c r="AG2517" i="5" s="1"/>
  <c r="AG2518" i="5" s="1"/>
  <c r="AG2519" i="5" s="1"/>
  <c r="AG2520" i="5" s="1"/>
  <c r="AG2521" i="5" s="1"/>
  <c r="AG2522" i="5" s="1"/>
  <c r="AG2523" i="5" s="1"/>
  <c r="AG2524" i="5" s="1"/>
  <c r="AG2525" i="5" s="1"/>
  <c r="AG2526" i="5" s="1"/>
  <c r="AG2527" i="5" s="1"/>
  <c r="AG2528" i="5" s="1"/>
  <c r="AG2529" i="5" s="1"/>
  <c r="AG2530" i="5" s="1"/>
  <c r="AG2531" i="5" s="1"/>
  <c r="AG2532" i="5" s="1"/>
  <c r="AG2533" i="5" s="1"/>
  <c r="AG2534" i="5" s="1"/>
  <c r="AG2535" i="5" s="1"/>
  <c r="AG2536" i="5" s="1"/>
  <c r="AG2537" i="5" s="1"/>
  <c r="AG2538" i="5" s="1"/>
  <c r="AG2539" i="5" s="1"/>
  <c r="AG2540" i="5" s="1"/>
  <c r="AG2541" i="5" s="1"/>
  <c r="AG2542" i="5" s="1"/>
  <c r="AG2543" i="5" s="1"/>
  <c r="AG2544" i="5" s="1"/>
  <c r="AG2545" i="5" s="1"/>
  <c r="AG2546" i="5" s="1"/>
  <c r="AG2547" i="5" s="1"/>
  <c r="AG2548" i="5" s="1"/>
  <c r="AG2549" i="5" s="1"/>
  <c r="AG2550" i="5" s="1"/>
  <c r="AG2551" i="5" s="1"/>
  <c r="AG2552" i="5" s="1"/>
  <c r="AG2553" i="5" s="1"/>
  <c r="AG2554" i="5" s="1"/>
  <c r="AG2555" i="5" s="1"/>
  <c r="AG2556" i="5" s="1"/>
  <c r="AG2557" i="5" s="1"/>
  <c r="AG2558" i="5" s="1"/>
  <c r="AG2559" i="5" s="1"/>
  <c r="AG2560" i="5" s="1"/>
  <c r="AG2561" i="5" s="1"/>
  <c r="AG2562" i="5" s="1"/>
  <c r="AG2563" i="5" s="1"/>
  <c r="AG2564" i="5" s="1"/>
  <c r="AG2565" i="5" s="1"/>
  <c r="AG2566" i="5" s="1"/>
  <c r="AG2567" i="5" s="1"/>
  <c r="AG2568" i="5" s="1"/>
  <c r="AG2569" i="5" s="1"/>
  <c r="AG2570" i="5" s="1"/>
  <c r="AG2571" i="5" s="1"/>
  <c r="AG2572" i="5" s="1"/>
  <c r="AG2573" i="5" s="1"/>
  <c r="AG2574" i="5" s="1"/>
  <c r="AG2575" i="5" s="1"/>
  <c r="AG2576" i="5" s="1"/>
  <c r="AG2577" i="5" s="1"/>
  <c r="AG2578" i="5" s="1"/>
  <c r="AG2579" i="5" s="1"/>
  <c r="AG2580" i="5" s="1"/>
  <c r="AG2581" i="5" s="1"/>
  <c r="AG2582" i="5" s="1"/>
  <c r="AG2583" i="5" s="1"/>
  <c r="AG2584" i="5" s="1"/>
  <c r="AG2585" i="5" s="1"/>
  <c r="AG2586" i="5" s="1"/>
  <c r="AG2587" i="5" s="1"/>
  <c r="AG2588" i="5" s="1"/>
  <c r="AG2589" i="5" s="1"/>
  <c r="AG2590" i="5" s="1"/>
  <c r="AG2591" i="5" s="1"/>
  <c r="AG2592" i="5" s="1"/>
  <c r="AG2593" i="5" s="1"/>
  <c r="AG2594" i="5" s="1"/>
  <c r="AG2595" i="5" s="1"/>
  <c r="AG2596" i="5" s="1"/>
  <c r="AG2597" i="5" s="1"/>
  <c r="AG2598" i="5" s="1"/>
  <c r="AG2599" i="5" s="1"/>
  <c r="AG2600" i="5" s="1"/>
  <c r="AG2601" i="5" s="1"/>
  <c r="AG2602" i="5" s="1"/>
  <c r="AG2603" i="5" s="1"/>
  <c r="AG2604" i="5" s="1"/>
  <c r="AG2605" i="5" s="1"/>
  <c r="AG2606" i="5" s="1"/>
  <c r="AG2607" i="5" s="1"/>
  <c r="AG2608" i="5" s="1"/>
  <c r="AG2609" i="5" s="1"/>
  <c r="AG2610" i="5" s="1"/>
  <c r="AG2611" i="5" s="1"/>
  <c r="AG2612" i="5" s="1"/>
  <c r="AG2613" i="5" s="1"/>
  <c r="AG2614" i="5" s="1"/>
  <c r="AG2615" i="5" s="1"/>
  <c r="AG2616" i="5" s="1"/>
  <c r="AG2617" i="5" s="1"/>
  <c r="AG2618" i="5" s="1"/>
  <c r="AG2619" i="5" s="1"/>
  <c r="AG2620" i="5" s="1"/>
  <c r="AG2621" i="5" s="1"/>
  <c r="AG2622" i="5" s="1"/>
  <c r="AG2623" i="5" s="1"/>
  <c r="AG2624" i="5" s="1"/>
  <c r="AG2625" i="5" s="1"/>
  <c r="AG2626" i="5" s="1"/>
  <c r="AG2627" i="5" s="1"/>
  <c r="AG2628" i="5" s="1"/>
  <c r="AG2629" i="5" s="1"/>
  <c r="AG2630" i="5" s="1"/>
  <c r="AG2631" i="5" s="1"/>
  <c r="AG2632" i="5" s="1"/>
  <c r="AG2633" i="5" s="1"/>
  <c r="AG2634" i="5" s="1"/>
  <c r="AG2635" i="5" s="1"/>
  <c r="AG2636" i="5" s="1"/>
  <c r="AG2637" i="5" s="1"/>
  <c r="AG2638" i="5" s="1"/>
  <c r="AG2639" i="5" s="1"/>
  <c r="AG2640" i="5" s="1"/>
  <c r="AG2641" i="5" s="1"/>
  <c r="AG2642" i="5" s="1"/>
  <c r="AG2643" i="5" s="1"/>
  <c r="AG2644" i="5" s="1"/>
  <c r="AG2645" i="5" s="1"/>
  <c r="AG2646" i="5" s="1"/>
  <c r="AG2647" i="5" s="1"/>
  <c r="AG2648" i="5" s="1"/>
  <c r="AG2649" i="5" s="1"/>
  <c r="AG2650" i="5" s="1"/>
  <c r="AG2651" i="5" s="1"/>
  <c r="AG2652" i="5" s="1"/>
  <c r="AG2653" i="5" s="1"/>
  <c r="AG2654" i="5" s="1"/>
  <c r="AG2655" i="5" s="1"/>
  <c r="AG2656" i="5" s="1"/>
  <c r="AG2657" i="5" s="1"/>
  <c r="AG2658" i="5" s="1"/>
  <c r="AG2659" i="5" s="1"/>
  <c r="AG2660" i="5" s="1"/>
  <c r="AG2661" i="5" s="1"/>
  <c r="AG2662" i="5" s="1"/>
  <c r="AG2663" i="5" s="1"/>
  <c r="AG2664" i="5" s="1"/>
  <c r="AG2665" i="5" s="1"/>
  <c r="AG2666" i="5" s="1"/>
  <c r="AG2667" i="5" s="1"/>
  <c r="AG2668" i="5" s="1"/>
  <c r="AG2669" i="5" s="1"/>
  <c r="AG2670" i="5" s="1"/>
  <c r="AG2671" i="5" s="1"/>
  <c r="AG2672" i="5" s="1"/>
  <c r="AG2673" i="5" s="1"/>
  <c r="AG2674" i="5" s="1"/>
  <c r="AG2675" i="5" s="1"/>
  <c r="AG2676" i="5" s="1"/>
  <c r="AG2677" i="5" s="1"/>
  <c r="AG2678" i="5" s="1"/>
  <c r="AG2679" i="5" s="1"/>
  <c r="AG2680" i="5" s="1"/>
  <c r="AG2681" i="5" s="1"/>
  <c r="AG2682" i="5" s="1"/>
  <c r="AG2683" i="5" s="1"/>
  <c r="AG2684" i="5" s="1"/>
  <c r="AG2685" i="5" s="1"/>
  <c r="AG2686" i="5" s="1"/>
  <c r="AG2687" i="5" s="1"/>
  <c r="AG2688" i="5" s="1"/>
  <c r="AG2689" i="5" s="1"/>
  <c r="AG2690" i="5" s="1"/>
  <c r="AG2691" i="5" s="1"/>
  <c r="AG2692" i="5" s="1"/>
  <c r="AG2693" i="5" s="1"/>
  <c r="AG2694" i="5" s="1"/>
  <c r="AG2695" i="5" s="1"/>
  <c r="AG2696" i="5" s="1"/>
  <c r="AG2697" i="5" s="1"/>
  <c r="AG2698" i="5" s="1"/>
  <c r="AG2699" i="5" s="1"/>
  <c r="AG2700" i="5" s="1"/>
  <c r="AG2701" i="5" s="1"/>
  <c r="AG2702" i="5" s="1"/>
  <c r="AG2703" i="5" s="1"/>
  <c r="AG2704" i="5" s="1"/>
  <c r="AG2705" i="5" s="1"/>
  <c r="AG2706" i="5" s="1"/>
  <c r="AG2707" i="5" s="1"/>
  <c r="AG2708" i="5" s="1"/>
  <c r="AG2709" i="5" s="1"/>
  <c r="AG2710" i="5" s="1"/>
  <c r="AG2711" i="5" s="1"/>
  <c r="AG2712" i="5" s="1"/>
  <c r="AG2713" i="5" s="1"/>
  <c r="AG2714" i="5" s="1"/>
  <c r="AG2715" i="5" s="1"/>
  <c r="AG2716" i="5" s="1"/>
  <c r="AG2717" i="5" s="1"/>
  <c r="AG2718" i="5" s="1"/>
  <c r="AG2719" i="5" s="1"/>
  <c r="AG2720" i="5" s="1"/>
  <c r="AG2721" i="5" s="1"/>
  <c r="AG2722" i="5" s="1"/>
  <c r="AG2723" i="5" s="1"/>
  <c r="AG2724" i="5" s="1"/>
  <c r="AG2725" i="5" s="1"/>
  <c r="AG2726" i="5" s="1"/>
  <c r="AG2727" i="5" s="1"/>
  <c r="AG2728" i="5" s="1"/>
  <c r="AG2729" i="5" s="1"/>
  <c r="AG2730" i="5" s="1"/>
  <c r="AG2731" i="5" s="1"/>
  <c r="AG2732" i="5" s="1"/>
  <c r="AG2733" i="5" s="1"/>
  <c r="AG2734" i="5" s="1"/>
  <c r="AG2735" i="5" s="1"/>
  <c r="AG2736" i="5" s="1"/>
  <c r="AG2737" i="5" s="1"/>
  <c r="AG2738" i="5" s="1"/>
  <c r="AG2739" i="5" s="1"/>
  <c r="AG2740" i="5" s="1"/>
  <c r="AG2741" i="5" s="1"/>
  <c r="AG2742" i="5" s="1"/>
  <c r="AG2743" i="5" s="1"/>
  <c r="AG2744" i="5" s="1"/>
  <c r="AG2745" i="5" s="1"/>
  <c r="AG2746" i="5" s="1"/>
  <c r="AG2747" i="5" s="1"/>
  <c r="AG2748" i="5" s="1"/>
  <c r="AG2749" i="5" s="1"/>
  <c r="AG2750" i="5" s="1"/>
  <c r="AG2751" i="5" s="1"/>
  <c r="AG2752" i="5" s="1"/>
  <c r="AG2753" i="5" s="1"/>
  <c r="AG2754" i="5" s="1"/>
  <c r="AG2755" i="5" s="1"/>
  <c r="AG2756" i="5" s="1"/>
  <c r="AG2757" i="5" s="1"/>
  <c r="AG2758" i="5" s="1"/>
  <c r="AG2759" i="5" s="1"/>
  <c r="AG2760" i="5" s="1"/>
  <c r="AG2761" i="5" s="1"/>
  <c r="AG2762" i="5" s="1"/>
  <c r="AG2763" i="5" s="1"/>
  <c r="AG2764" i="5" s="1"/>
  <c r="AG2765" i="5" s="1"/>
  <c r="AG2766" i="5" s="1"/>
  <c r="AG2767" i="5" s="1"/>
  <c r="AG2768" i="5" s="1"/>
  <c r="AG2769" i="5" s="1"/>
  <c r="AG2770" i="5" s="1"/>
  <c r="AG2771" i="5" s="1"/>
  <c r="AG2772" i="5" s="1"/>
  <c r="AG2773" i="5" s="1"/>
  <c r="AG2774" i="5" s="1"/>
  <c r="AG2775" i="5" s="1"/>
  <c r="AG2776" i="5" s="1"/>
  <c r="AG2777" i="5" s="1"/>
  <c r="AG2778" i="5" s="1"/>
  <c r="AG2779" i="5" s="1"/>
  <c r="AG2780" i="5" s="1"/>
  <c r="AG2781" i="5" s="1"/>
  <c r="AG2782" i="5" s="1"/>
  <c r="AG2783" i="5" s="1"/>
  <c r="AG2784" i="5" s="1"/>
  <c r="AG2785" i="5" s="1"/>
  <c r="AG2786" i="5" s="1"/>
  <c r="AG2787" i="5" s="1"/>
  <c r="AG2788" i="5" s="1"/>
  <c r="AG2789" i="5" s="1"/>
  <c r="AG2790" i="5" s="1"/>
  <c r="AG2791" i="5" s="1"/>
  <c r="AG2792" i="5" s="1"/>
  <c r="AG2793" i="5" s="1"/>
  <c r="AG2794" i="5" s="1"/>
  <c r="AG2795" i="5" s="1"/>
  <c r="AG2796" i="5" s="1"/>
  <c r="AG2797" i="5" s="1"/>
  <c r="AG2798" i="5" s="1"/>
  <c r="AG2799" i="5" s="1"/>
  <c r="AG2800" i="5" s="1"/>
  <c r="AG2801" i="5" s="1"/>
  <c r="AG2802" i="5" s="1"/>
  <c r="AG2803" i="5" s="1"/>
  <c r="AG2804" i="5" s="1"/>
  <c r="AG2805" i="5" s="1"/>
  <c r="AG2806" i="5" s="1"/>
  <c r="AG2807" i="5" s="1"/>
  <c r="AG2808" i="5" s="1"/>
  <c r="AG2809" i="5" s="1"/>
  <c r="AG2810" i="5" s="1"/>
  <c r="AG2811" i="5" s="1"/>
  <c r="AG2812" i="5" s="1"/>
  <c r="AG2813" i="5" s="1"/>
  <c r="AG2814" i="5" s="1"/>
  <c r="AG2815" i="5" s="1"/>
  <c r="AG2816" i="5" s="1"/>
  <c r="AG2817" i="5" s="1"/>
  <c r="AG2818" i="5" s="1"/>
  <c r="AG2819" i="5" s="1"/>
  <c r="AG2820" i="5" s="1"/>
  <c r="AG2821" i="5" s="1"/>
  <c r="AG2822" i="5" s="1"/>
  <c r="AG2823" i="5" s="1"/>
  <c r="AG2824" i="5" s="1"/>
  <c r="AG2825" i="5" s="1"/>
  <c r="AG2826" i="5" s="1"/>
  <c r="AG2827" i="5" s="1"/>
  <c r="AG2828" i="5" s="1"/>
  <c r="AG2829" i="5" s="1"/>
  <c r="AG2830" i="5" s="1"/>
  <c r="AG2831" i="5" s="1"/>
  <c r="AG2832" i="5" s="1"/>
  <c r="AG2833" i="5" s="1"/>
  <c r="AG2834" i="5" s="1"/>
  <c r="AG2835" i="5" s="1"/>
  <c r="AG2836" i="5" s="1"/>
  <c r="AG2837" i="5" s="1"/>
  <c r="AG2838" i="5" s="1"/>
  <c r="AG2839" i="5" s="1"/>
  <c r="AG2840" i="5" s="1"/>
  <c r="AG2841" i="5" s="1"/>
  <c r="AG2842" i="5" s="1"/>
  <c r="AG2843" i="5" s="1"/>
  <c r="AG2844" i="5" s="1"/>
  <c r="AG2845" i="5" s="1"/>
  <c r="AG2846" i="5" s="1"/>
  <c r="AG2847" i="5" s="1"/>
  <c r="AG2848" i="5" s="1"/>
  <c r="AG2849" i="5" s="1"/>
  <c r="AG2850" i="5" s="1"/>
  <c r="AG2851" i="5" s="1"/>
  <c r="AG2852" i="5" s="1"/>
  <c r="AG2853" i="5" s="1"/>
  <c r="AG2854" i="5" s="1"/>
  <c r="AG2855" i="5" s="1"/>
  <c r="AG2856" i="5" s="1"/>
  <c r="AG2857" i="5" s="1"/>
  <c r="AG2858" i="5" s="1"/>
  <c r="AG2859" i="5" s="1"/>
  <c r="AG2860" i="5" s="1"/>
  <c r="AG2861" i="5" s="1"/>
  <c r="AG2862" i="5" s="1"/>
  <c r="AG2863" i="5" s="1"/>
  <c r="AG2864" i="5" s="1"/>
  <c r="AG2865" i="5" s="1"/>
  <c r="AG2866" i="5" s="1"/>
  <c r="AG2867" i="5" s="1"/>
  <c r="AG2868" i="5" s="1"/>
  <c r="AG2869" i="5" s="1"/>
  <c r="AG2870" i="5" s="1"/>
  <c r="AG2871" i="5" s="1"/>
  <c r="AG2872" i="5" s="1"/>
  <c r="AG2873" i="5" s="1"/>
  <c r="AG2874" i="5" s="1"/>
  <c r="AG2875" i="5" s="1"/>
  <c r="AG2876" i="5" s="1"/>
  <c r="AG2877" i="5" s="1"/>
  <c r="AG2878" i="5" s="1"/>
  <c r="AG2879" i="5" s="1"/>
  <c r="AG2880" i="5" s="1"/>
  <c r="AG2881" i="5" s="1"/>
  <c r="AG2882" i="5" s="1"/>
  <c r="AG2883" i="5" s="1"/>
  <c r="AG2884" i="5" s="1"/>
  <c r="AG2885" i="5" s="1"/>
  <c r="AG2886" i="5" s="1"/>
  <c r="AG2887" i="5" s="1"/>
  <c r="AG2888" i="5" s="1"/>
  <c r="AG2889" i="5" s="1"/>
  <c r="AG2890" i="5" s="1"/>
  <c r="AG2891" i="5" s="1"/>
  <c r="AG2892" i="5" s="1"/>
  <c r="AG2893" i="5" s="1"/>
  <c r="AG2894" i="5" s="1"/>
  <c r="AG2895" i="5" s="1"/>
  <c r="AG2896" i="5" s="1"/>
  <c r="AG2897" i="5" s="1"/>
  <c r="AG2898" i="5" s="1"/>
  <c r="AG2899" i="5" s="1"/>
  <c r="AG2900" i="5" s="1"/>
  <c r="AG2901" i="5" s="1"/>
  <c r="AG2902" i="5" s="1"/>
  <c r="AG2903" i="5" s="1"/>
  <c r="AG2904" i="5" s="1"/>
  <c r="AG2905" i="5" s="1"/>
  <c r="AG2906" i="5" s="1"/>
  <c r="AG2907" i="5" s="1"/>
  <c r="AG2908" i="5" s="1"/>
  <c r="AG2909" i="5" s="1"/>
  <c r="AG2910" i="5" s="1"/>
  <c r="AG2911" i="5" s="1"/>
  <c r="AG2912" i="5" s="1"/>
  <c r="AG2913" i="5" s="1"/>
  <c r="AG2914" i="5" s="1"/>
  <c r="AG2915" i="5" s="1"/>
  <c r="AG2916" i="5" s="1"/>
  <c r="AG2917" i="5" s="1"/>
  <c r="AG2918" i="5" s="1"/>
  <c r="AG2919" i="5" s="1"/>
  <c r="AG2920" i="5" s="1"/>
  <c r="AG2921" i="5" s="1"/>
  <c r="AG2922" i="5" s="1"/>
  <c r="AG2923" i="5" s="1"/>
  <c r="AG2924" i="5" s="1"/>
  <c r="AG2925" i="5" s="1"/>
  <c r="AG2926" i="5" s="1"/>
  <c r="AG2927" i="5" s="1"/>
  <c r="AG2928" i="5" s="1"/>
  <c r="AG2929" i="5" s="1"/>
  <c r="AG2930" i="5" s="1"/>
  <c r="AG2931" i="5" s="1"/>
  <c r="AG2932" i="5" s="1"/>
  <c r="AG2933" i="5" s="1"/>
  <c r="AG2934" i="5" s="1"/>
  <c r="AG2935" i="5" s="1"/>
  <c r="AG2936" i="5" s="1"/>
  <c r="AG2937" i="5" s="1"/>
  <c r="AG2938" i="5" s="1"/>
  <c r="AG2939" i="5" s="1"/>
  <c r="AG2940" i="5" s="1"/>
  <c r="AG2941" i="5" s="1"/>
  <c r="AG2942" i="5" s="1"/>
  <c r="AG2943" i="5" s="1"/>
  <c r="AG2944" i="5" s="1"/>
  <c r="AG2945" i="5" s="1"/>
  <c r="AG2946" i="5" s="1"/>
  <c r="AG2947" i="5" s="1"/>
  <c r="AG2948" i="5" s="1"/>
  <c r="AG2949" i="5" s="1"/>
  <c r="AG2950" i="5" s="1"/>
  <c r="AG2951" i="5" s="1"/>
  <c r="AG2952" i="5" s="1"/>
  <c r="AG2953" i="5" s="1"/>
  <c r="AG2954" i="5" s="1"/>
  <c r="AG2955" i="5" s="1"/>
  <c r="AG2956" i="5" s="1"/>
  <c r="AG2957" i="5" s="1"/>
  <c r="AG2958" i="5" s="1"/>
  <c r="AG2959" i="5" s="1"/>
  <c r="AG2960" i="5" s="1"/>
  <c r="AG2961" i="5" s="1"/>
  <c r="AG2962" i="5" s="1"/>
  <c r="AG2963" i="5" s="1"/>
  <c r="AG2964" i="5" s="1"/>
  <c r="AG2965" i="5" s="1"/>
  <c r="AG2966" i="5" s="1"/>
  <c r="AG2967" i="5" s="1"/>
  <c r="AG2968" i="5" s="1"/>
  <c r="AG2969" i="5" s="1"/>
  <c r="AG2970" i="5" s="1"/>
  <c r="AG2971" i="5" s="1"/>
  <c r="AG2972" i="5" s="1"/>
  <c r="AG2973" i="5" s="1"/>
  <c r="AG2974" i="5" s="1"/>
  <c r="AG2975" i="5" s="1"/>
  <c r="AG2976" i="5" s="1"/>
  <c r="AG2977" i="5" s="1"/>
  <c r="AG2978" i="5" s="1"/>
  <c r="AG2979" i="5" s="1"/>
  <c r="AG2980" i="5" s="1"/>
  <c r="AG2981" i="5" s="1"/>
  <c r="AG2982" i="5" s="1"/>
  <c r="AG2983" i="5" s="1"/>
  <c r="AG2984" i="5" s="1"/>
  <c r="AG2985" i="5" s="1"/>
  <c r="AG2986" i="5" s="1"/>
  <c r="AG2987" i="5" s="1"/>
  <c r="AG2988" i="5" s="1"/>
  <c r="AG2989" i="5" s="1"/>
  <c r="AG2990" i="5" s="1"/>
  <c r="AG2991" i="5" s="1"/>
  <c r="AG2992" i="5" s="1"/>
  <c r="AG2993" i="5" s="1"/>
  <c r="AG2994" i="5" s="1"/>
  <c r="AG2995" i="5" s="1"/>
  <c r="AG2996" i="5" s="1"/>
  <c r="AG2997" i="5" s="1"/>
  <c r="AG2998" i="5" s="1"/>
  <c r="AG2999" i="5" s="1"/>
  <c r="AG3000" i="5" s="1"/>
  <c r="AG3001" i="5" s="1"/>
  <c r="AG3002" i="5" s="1"/>
  <c r="AG3003" i="5" s="1"/>
  <c r="AG3004" i="5" s="1"/>
  <c r="AG3005" i="5" s="1"/>
  <c r="AG3006" i="5" s="1"/>
  <c r="AG3007" i="5" s="1"/>
  <c r="AG3008" i="5" s="1"/>
  <c r="AG3009" i="5" s="1"/>
  <c r="AG3010" i="5" s="1"/>
  <c r="AG3011" i="5" s="1"/>
  <c r="AG3012" i="5" s="1"/>
  <c r="AG3013" i="5" s="1"/>
  <c r="AG3014" i="5" s="1"/>
  <c r="AG3015" i="5" s="1"/>
  <c r="AG3016" i="5" s="1"/>
  <c r="AG3017" i="5" s="1"/>
  <c r="AG3018" i="5" s="1"/>
  <c r="AG3019" i="5" s="1"/>
  <c r="AG3020" i="5" s="1"/>
  <c r="AG3021" i="5" s="1"/>
  <c r="AG3022" i="5" s="1"/>
  <c r="AG3023" i="5" s="1"/>
  <c r="AG3024" i="5" s="1"/>
  <c r="AG3025" i="5" s="1"/>
  <c r="AG3026" i="5" s="1"/>
  <c r="AG3027" i="5" s="1"/>
  <c r="AG3028" i="5" s="1"/>
  <c r="AG3029" i="5" s="1"/>
  <c r="AG3030" i="5" s="1"/>
  <c r="AG3031" i="5" s="1"/>
  <c r="AG3032" i="5" s="1"/>
  <c r="AG3033" i="5" s="1"/>
  <c r="AG3034" i="5" s="1"/>
  <c r="AG3035" i="5" s="1"/>
  <c r="AG3036" i="5" s="1"/>
  <c r="AG3037" i="5" s="1"/>
  <c r="AG3038" i="5" s="1"/>
  <c r="AG3039" i="5" s="1"/>
  <c r="AG3040" i="5" s="1"/>
  <c r="AG3041" i="5" s="1"/>
  <c r="AG3042" i="5" s="1"/>
  <c r="AG3043" i="5" s="1"/>
  <c r="AG3044" i="5" s="1"/>
  <c r="AG3045" i="5" s="1"/>
  <c r="AG3046" i="5" s="1"/>
  <c r="AG3047" i="5" s="1"/>
  <c r="AG3048" i="5" s="1"/>
  <c r="AG3049" i="5" s="1"/>
  <c r="AG3050" i="5" s="1"/>
  <c r="AG3051" i="5" s="1"/>
  <c r="AG3052" i="5" s="1"/>
  <c r="AG3053" i="5" s="1"/>
  <c r="AG3054" i="5" s="1"/>
  <c r="AG3055" i="5" s="1"/>
  <c r="AG3056" i="5" s="1"/>
  <c r="AG3057" i="5" s="1"/>
  <c r="AG3058" i="5" s="1"/>
  <c r="AG3059" i="5" s="1"/>
  <c r="AG3060" i="5" s="1"/>
  <c r="AG3061" i="5" s="1"/>
  <c r="AG3062" i="5" s="1"/>
  <c r="AG3063" i="5" s="1"/>
  <c r="AG3064" i="5" s="1"/>
  <c r="AG3065" i="5" s="1"/>
  <c r="AG3066" i="5" s="1"/>
  <c r="AG3067" i="5" s="1"/>
  <c r="AG3068" i="5" s="1"/>
  <c r="AG3069" i="5" s="1"/>
  <c r="AG3070" i="5" s="1"/>
  <c r="AG3071" i="5" s="1"/>
  <c r="AG3072" i="5" s="1"/>
  <c r="AG3073" i="5" s="1"/>
  <c r="AG3074" i="5" s="1"/>
  <c r="AG3075" i="5" s="1"/>
  <c r="AG3076" i="5" s="1"/>
  <c r="AG3077" i="5" s="1"/>
  <c r="AG3078" i="5" s="1"/>
  <c r="AG3079" i="5" s="1"/>
  <c r="AG3080" i="5" s="1"/>
  <c r="AG3081" i="5" s="1"/>
  <c r="AG3082" i="5" s="1"/>
  <c r="AG3083" i="5" s="1"/>
  <c r="AG3084" i="5" s="1"/>
  <c r="AG3085" i="5" s="1"/>
  <c r="AG3086" i="5" s="1"/>
  <c r="AG3087" i="5" s="1"/>
  <c r="AG3088" i="5" s="1"/>
  <c r="AG3089" i="5" s="1"/>
  <c r="AG3090" i="5" s="1"/>
  <c r="AG3091" i="5" s="1"/>
  <c r="AG3092" i="5" s="1"/>
  <c r="AG3093" i="5" s="1"/>
  <c r="AG3094" i="5" s="1"/>
  <c r="AG3095" i="5" s="1"/>
  <c r="AG3096" i="5" s="1"/>
  <c r="AG3097" i="5" s="1"/>
  <c r="AG3098" i="5" s="1"/>
  <c r="AG3099" i="5" s="1"/>
  <c r="AG3100" i="5" s="1"/>
  <c r="AG3101" i="5" s="1"/>
  <c r="AG3102" i="5" s="1"/>
  <c r="AG3103" i="5" s="1"/>
  <c r="AG3104" i="5" s="1"/>
  <c r="AG3105" i="5" s="1"/>
  <c r="AG3106" i="5" s="1"/>
  <c r="AG3107" i="5" s="1"/>
  <c r="AG3108" i="5" s="1"/>
  <c r="AG3109" i="5" s="1"/>
  <c r="AG3110" i="5" s="1"/>
  <c r="AG3111" i="5" s="1"/>
  <c r="AG3112" i="5" s="1"/>
  <c r="AG3113" i="5" s="1"/>
  <c r="AG3114" i="5" s="1"/>
  <c r="AG3115" i="5" s="1"/>
  <c r="AG3116" i="5" s="1"/>
  <c r="AG3117" i="5" s="1"/>
  <c r="AG3118" i="5" s="1"/>
  <c r="AG3119" i="5" s="1"/>
  <c r="AG3120" i="5" s="1"/>
  <c r="AG3121" i="5" s="1"/>
  <c r="AG3122" i="5" s="1"/>
  <c r="AG3123" i="5" s="1"/>
  <c r="AG3124" i="5" s="1"/>
  <c r="AG3125" i="5" s="1"/>
  <c r="AG3126" i="5" s="1"/>
  <c r="AG3127" i="5" s="1"/>
  <c r="AG3128" i="5" s="1"/>
  <c r="AG3129" i="5" s="1"/>
  <c r="AG3130" i="5" s="1"/>
  <c r="AG3131" i="5" s="1"/>
  <c r="AG3132" i="5" s="1"/>
  <c r="AG3133" i="5" s="1"/>
  <c r="AG3134" i="5" s="1"/>
  <c r="AG3135" i="5" s="1"/>
  <c r="AG3136" i="5" s="1"/>
  <c r="AG3137" i="5" s="1"/>
  <c r="AG3138" i="5" s="1"/>
  <c r="AG3139" i="5" s="1"/>
  <c r="AG3140" i="5" s="1"/>
  <c r="AG3141" i="5" s="1"/>
  <c r="AG3142" i="5" s="1"/>
  <c r="AG3143" i="5" s="1"/>
  <c r="AG3144" i="5" s="1"/>
  <c r="AG3145" i="5" s="1"/>
  <c r="AG3146" i="5" s="1"/>
  <c r="AG3147" i="5" s="1"/>
  <c r="AG3148" i="5" s="1"/>
  <c r="AG3149" i="5" s="1"/>
  <c r="AG3150" i="5" s="1"/>
  <c r="AG3151" i="5" s="1"/>
  <c r="AG3152" i="5" s="1"/>
  <c r="AG3153" i="5" s="1"/>
  <c r="AG3154" i="5" s="1"/>
  <c r="AG3155" i="5" s="1"/>
  <c r="AG3156" i="5" s="1"/>
  <c r="AG3157" i="5" s="1"/>
  <c r="AG3158" i="5" s="1"/>
  <c r="AG3159" i="5" s="1"/>
  <c r="AG3160" i="5" s="1"/>
  <c r="AG3161" i="5" s="1"/>
  <c r="AG3162" i="5" s="1"/>
  <c r="AG3163" i="5" s="1"/>
  <c r="AG3164" i="5" s="1"/>
  <c r="AG3165" i="5" s="1"/>
  <c r="AG3166" i="5" s="1"/>
  <c r="AG3167" i="5" s="1"/>
  <c r="AG3168" i="5" s="1"/>
  <c r="AG3169" i="5" s="1"/>
  <c r="AG3170" i="5" s="1"/>
  <c r="AG3171" i="5" s="1"/>
  <c r="AG3172" i="5" s="1"/>
  <c r="AG3173" i="5" s="1"/>
  <c r="AG3174" i="5" s="1"/>
  <c r="AG3175" i="5" s="1"/>
  <c r="AG3176" i="5" s="1"/>
  <c r="AG3177" i="5" s="1"/>
  <c r="AG3178" i="5" s="1"/>
  <c r="AG3179" i="5" s="1"/>
  <c r="AG3180" i="5" s="1"/>
  <c r="AG3181" i="5" s="1"/>
  <c r="AG3182" i="5" s="1"/>
  <c r="AG3183" i="5" s="1"/>
  <c r="AG3184" i="5" s="1"/>
  <c r="AG3185" i="5" s="1"/>
  <c r="AG3186" i="5" s="1"/>
  <c r="AG3187" i="5" s="1"/>
  <c r="AG3188" i="5" s="1"/>
  <c r="AG3189" i="5" s="1"/>
  <c r="AG3190" i="5" s="1"/>
  <c r="AG3191" i="5" s="1"/>
  <c r="AG3192" i="5" s="1"/>
  <c r="AG3193" i="5" s="1"/>
  <c r="AG3194" i="5" s="1"/>
  <c r="AG3195" i="5" s="1"/>
  <c r="AG3196" i="5" s="1"/>
  <c r="AG3197" i="5" s="1"/>
  <c r="AG3198" i="5" s="1"/>
  <c r="AG3199" i="5" s="1"/>
  <c r="AG3200" i="5" s="1"/>
  <c r="AG3201" i="5" s="1"/>
  <c r="AG3202" i="5" s="1"/>
  <c r="AG3203" i="5" s="1"/>
  <c r="AG3204" i="5" s="1"/>
  <c r="AG3205" i="5" s="1"/>
  <c r="AG3206" i="5" s="1"/>
  <c r="AG3207" i="5" s="1"/>
  <c r="AG3208" i="5" s="1"/>
  <c r="AG3209" i="5" s="1"/>
  <c r="AG3210" i="5" s="1"/>
  <c r="AG3211" i="5" s="1"/>
  <c r="AG3212" i="5" s="1"/>
  <c r="AG3213" i="5" s="1"/>
  <c r="AG3214" i="5" s="1"/>
  <c r="AG3215" i="5" s="1"/>
  <c r="AG3216" i="5" s="1"/>
  <c r="AG3217" i="5" s="1"/>
  <c r="AG3218" i="5" s="1"/>
  <c r="AG3219" i="5" s="1"/>
  <c r="AG3220" i="5" s="1"/>
  <c r="AG3221" i="5" s="1"/>
  <c r="AG3222" i="5" s="1"/>
  <c r="AG3223" i="5" s="1"/>
  <c r="AG3224" i="5" s="1"/>
  <c r="AG3225" i="5" s="1"/>
  <c r="AG3226" i="5" s="1"/>
  <c r="AG3227" i="5" s="1"/>
  <c r="AG3228" i="5" s="1"/>
  <c r="AG3229" i="5" s="1"/>
  <c r="AG3230" i="5" s="1"/>
  <c r="AG3231" i="5" s="1"/>
  <c r="AG3232" i="5" s="1"/>
  <c r="AG3233" i="5" s="1"/>
  <c r="AG3234" i="5" s="1"/>
  <c r="AG3235" i="5" s="1"/>
  <c r="AG3236" i="5" s="1"/>
  <c r="AG3237" i="5" s="1"/>
  <c r="AG3238" i="5" s="1"/>
  <c r="AG3239" i="5" s="1"/>
  <c r="AG3240" i="5" s="1"/>
  <c r="AG3241" i="5" s="1"/>
  <c r="AG3242" i="5" s="1"/>
  <c r="AG3243" i="5" s="1"/>
  <c r="AG3244" i="5" s="1"/>
  <c r="AG3245" i="5" s="1"/>
  <c r="AG3246" i="5" s="1"/>
  <c r="AG3247" i="5" s="1"/>
  <c r="AG3248" i="5" s="1"/>
  <c r="AG3249" i="5" s="1"/>
  <c r="AG3250" i="5" s="1"/>
  <c r="AG3251" i="5" s="1"/>
  <c r="AG3252" i="5" s="1"/>
  <c r="AG3253" i="5" s="1"/>
  <c r="AG3254" i="5" s="1"/>
  <c r="AG3255" i="5" s="1"/>
  <c r="AG3256" i="5" s="1"/>
  <c r="AG3257" i="5" s="1"/>
  <c r="AG3258" i="5" s="1"/>
  <c r="AG3259" i="5" s="1"/>
  <c r="AG3260" i="5" s="1"/>
  <c r="AG3261" i="5" s="1"/>
  <c r="AG3262" i="5" s="1"/>
  <c r="AG3263" i="5" s="1"/>
  <c r="AG3264" i="5" s="1"/>
  <c r="AG3265" i="5" s="1"/>
  <c r="AG3266" i="5" s="1"/>
  <c r="AG3267" i="5" s="1"/>
  <c r="AG3268" i="5" s="1"/>
  <c r="AG3269" i="5" s="1"/>
  <c r="AG3270" i="5" s="1"/>
  <c r="AG3271" i="5" s="1"/>
  <c r="AG3272" i="5" s="1"/>
  <c r="AG3273" i="5" s="1"/>
  <c r="AG3274" i="5" s="1"/>
  <c r="AG3275" i="5" s="1"/>
  <c r="AG3276" i="5" s="1"/>
  <c r="AG3277" i="5" s="1"/>
  <c r="AG3278" i="5" s="1"/>
  <c r="AG3279" i="5" s="1"/>
  <c r="AG3280" i="5" s="1"/>
  <c r="AG3281" i="5" s="1"/>
  <c r="AG3282" i="5" s="1"/>
  <c r="AG3283" i="5" s="1"/>
  <c r="AG3284" i="5" s="1"/>
  <c r="AG3285" i="5" s="1"/>
  <c r="AG3286" i="5" s="1"/>
  <c r="AG3287" i="5" s="1"/>
  <c r="AG3288" i="5" s="1"/>
  <c r="AG3289" i="5" s="1"/>
  <c r="AG3290" i="5" s="1"/>
  <c r="AG3291" i="5" s="1"/>
  <c r="AG3292" i="5" s="1"/>
  <c r="AG3293" i="5" s="1"/>
  <c r="AG3294" i="5" s="1"/>
  <c r="AG3295" i="5" s="1"/>
  <c r="AG3296" i="5" s="1"/>
  <c r="AG3297" i="5" s="1"/>
  <c r="AG3298" i="5" s="1"/>
  <c r="AG3299" i="5" s="1"/>
  <c r="AG3300" i="5" s="1"/>
  <c r="AG3301" i="5" s="1"/>
  <c r="AG3302" i="5" s="1"/>
  <c r="AG3303" i="5" s="1"/>
  <c r="AG3304" i="5" s="1"/>
  <c r="AG3305" i="5" s="1"/>
  <c r="AG3306" i="5" s="1"/>
  <c r="AG3307" i="5" s="1"/>
  <c r="AG3308" i="5" s="1"/>
  <c r="AG3309" i="5" s="1"/>
  <c r="AG3310" i="5" s="1"/>
  <c r="AG3311" i="5" s="1"/>
  <c r="AG3312" i="5" s="1"/>
  <c r="AG3313" i="5" s="1"/>
  <c r="AG3314" i="5" s="1"/>
  <c r="AG3315" i="5" s="1"/>
  <c r="AG3316" i="5" s="1"/>
  <c r="AG3317" i="5" s="1"/>
  <c r="AG3318" i="5" s="1"/>
  <c r="AG3319" i="5" s="1"/>
  <c r="AG3320" i="5" s="1"/>
  <c r="AG3321" i="5" s="1"/>
  <c r="AG3322" i="5" s="1"/>
  <c r="AG3323" i="5" s="1"/>
  <c r="AG3324" i="5" s="1"/>
  <c r="AG3325" i="5" s="1"/>
  <c r="AG3326" i="5" s="1"/>
  <c r="AG3327" i="5" s="1"/>
  <c r="AG3328" i="5" s="1"/>
  <c r="AG3329" i="5" s="1"/>
  <c r="AG3330" i="5" s="1"/>
  <c r="AG3331" i="5" s="1"/>
  <c r="AG3332" i="5" s="1"/>
  <c r="AG3333" i="5" s="1"/>
  <c r="AG3334" i="5" s="1"/>
  <c r="AG3335" i="5" s="1"/>
  <c r="AG3336" i="5" s="1"/>
  <c r="AG3337" i="5" s="1"/>
  <c r="AG3338" i="5" s="1"/>
  <c r="AG3339" i="5" s="1"/>
  <c r="AG3340" i="5" s="1"/>
  <c r="AG3341" i="5" s="1"/>
  <c r="AG3342" i="5" s="1"/>
  <c r="AG3343" i="5" s="1"/>
  <c r="AG3344" i="5" s="1"/>
  <c r="AG3345" i="5" s="1"/>
  <c r="AG3346" i="5" s="1"/>
  <c r="AG3347" i="5" s="1"/>
  <c r="AG3348" i="5" s="1"/>
  <c r="AG3349" i="5" s="1"/>
  <c r="AG3350" i="5" s="1"/>
  <c r="AG3351" i="5" s="1"/>
  <c r="AG3352" i="5" s="1"/>
  <c r="AG3353" i="5" s="1"/>
  <c r="AG3354" i="5" s="1"/>
  <c r="AG3355" i="5" s="1"/>
  <c r="AG3356" i="5" s="1"/>
  <c r="AG3357" i="5" s="1"/>
  <c r="AG3358" i="5" s="1"/>
  <c r="AG3359" i="5" s="1"/>
  <c r="AG3360" i="5" s="1"/>
  <c r="AG3361" i="5" s="1"/>
  <c r="AG3362" i="5" s="1"/>
  <c r="AG3363" i="5" s="1"/>
  <c r="AG3364" i="5" s="1"/>
  <c r="AG3365" i="5" s="1"/>
  <c r="AG3366" i="5" s="1"/>
  <c r="AG3367" i="5" s="1"/>
  <c r="AG3368" i="5" s="1"/>
  <c r="AG3369" i="5" s="1"/>
  <c r="AG3370" i="5" s="1"/>
  <c r="AG3371" i="5" s="1"/>
  <c r="AG3372" i="5" s="1"/>
  <c r="AG3373" i="5" s="1"/>
  <c r="AG3374" i="5" s="1"/>
  <c r="AG3375" i="5" s="1"/>
  <c r="AG3376" i="5" s="1"/>
  <c r="AG3377" i="5" s="1"/>
  <c r="AG3378" i="5" s="1"/>
  <c r="AG3379" i="5" s="1"/>
  <c r="AG3380" i="5" s="1"/>
  <c r="AG3381" i="5" s="1"/>
  <c r="AG3382" i="5" s="1"/>
  <c r="AG3383" i="5" s="1"/>
  <c r="AG3384" i="5" s="1"/>
  <c r="AG3385" i="5" s="1"/>
  <c r="AG3386" i="5" s="1"/>
  <c r="AG3387" i="5" s="1"/>
  <c r="AG3388" i="5" s="1"/>
  <c r="AG3389" i="5" s="1"/>
  <c r="AG3390" i="5" s="1"/>
  <c r="AG3391" i="5" s="1"/>
  <c r="AG3392" i="5" s="1"/>
  <c r="AG3393" i="5" s="1"/>
  <c r="AG3394" i="5" s="1"/>
  <c r="AG3395" i="5" s="1"/>
  <c r="AG3396" i="5" s="1"/>
  <c r="AG3397" i="5" s="1"/>
  <c r="AG3398" i="5" s="1"/>
  <c r="AG3399" i="5" s="1"/>
  <c r="AG3400" i="5" s="1"/>
  <c r="AG3401" i="5" s="1"/>
  <c r="AG3402" i="5" s="1"/>
  <c r="AG3403" i="5" s="1"/>
  <c r="AG3404" i="5" s="1"/>
  <c r="AG3405" i="5" s="1"/>
  <c r="AG3406" i="5" s="1"/>
  <c r="AG3407" i="5" s="1"/>
  <c r="AG3408" i="5" s="1"/>
  <c r="AG3409" i="5" s="1"/>
  <c r="AG3410" i="5" s="1"/>
  <c r="AG3411" i="5" s="1"/>
  <c r="AG3412" i="5" s="1"/>
  <c r="AG3413" i="5" s="1"/>
  <c r="AG3414" i="5" s="1"/>
  <c r="AG3415" i="5" s="1"/>
  <c r="AG3416" i="5" s="1"/>
  <c r="AG3417" i="5" s="1"/>
  <c r="AG3418" i="5" s="1"/>
  <c r="AG3419" i="5" s="1"/>
  <c r="AG3420" i="5" s="1"/>
  <c r="AG3421" i="5" s="1"/>
  <c r="AG3422" i="5" s="1"/>
  <c r="AG3423" i="5" s="1"/>
  <c r="AG3424" i="5" s="1"/>
  <c r="AG3425" i="5" s="1"/>
  <c r="AG3426" i="5" s="1"/>
  <c r="AG3427" i="5" s="1"/>
  <c r="AG3428" i="5" s="1"/>
  <c r="AG3429" i="5" s="1"/>
  <c r="AG3430" i="5" s="1"/>
  <c r="AG3431" i="5" s="1"/>
  <c r="AG3432" i="5" s="1"/>
  <c r="AG3433" i="5" s="1"/>
  <c r="AG3434" i="5" s="1"/>
  <c r="AG3435" i="5" s="1"/>
  <c r="AG3436" i="5" s="1"/>
  <c r="AG3437" i="5" s="1"/>
  <c r="AG3438" i="5" s="1"/>
  <c r="AG3439" i="5" s="1"/>
  <c r="AG3440" i="5" s="1"/>
  <c r="AG3441" i="5" s="1"/>
  <c r="AG3442" i="5" s="1"/>
  <c r="AG3443" i="5" s="1"/>
  <c r="AG3444" i="5" s="1"/>
  <c r="AG3445" i="5" s="1"/>
  <c r="AG3446" i="5" s="1"/>
  <c r="AG3447" i="5" s="1"/>
  <c r="AG3448" i="5" s="1"/>
  <c r="AG3449" i="5" s="1"/>
  <c r="AG3450" i="5" s="1"/>
  <c r="AG3451" i="5" s="1"/>
  <c r="AG3452" i="5" s="1"/>
  <c r="AG3453" i="5" s="1"/>
  <c r="AG3454" i="5" s="1"/>
  <c r="AG3455" i="5" s="1"/>
  <c r="AG3456" i="5" s="1"/>
  <c r="AG3457" i="5" s="1"/>
  <c r="AG3458" i="5" s="1"/>
  <c r="AG3459" i="5" s="1"/>
  <c r="AG3460" i="5" s="1"/>
  <c r="AG3461" i="5" s="1"/>
  <c r="AG3462" i="5" s="1"/>
  <c r="AG3463" i="5" s="1"/>
  <c r="AG3464" i="5" s="1"/>
  <c r="AG3465" i="5" s="1"/>
  <c r="AG3466" i="5" s="1"/>
  <c r="AG3467" i="5" s="1"/>
  <c r="AG3468" i="5" s="1"/>
  <c r="AG3469" i="5" s="1"/>
  <c r="AG3470" i="5" s="1"/>
  <c r="AG3471" i="5" s="1"/>
  <c r="AG3472" i="5" s="1"/>
  <c r="AG3473" i="5" s="1"/>
  <c r="AG3474" i="5" s="1"/>
  <c r="AG3475" i="5" s="1"/>
  <c r="AG3476" i="5" s="1"/>
  <c r="AG3477" i="5" s="1"/>
  <c r="AG3478" i="5" s="1"/>
  <c r="AG3479" i="5" s="1"/>
  <c r="AG3480" i="5" s="1"/>
  <c r="AG3481" i="5" s="1"/>
  <c r="AG3482" i="5" s="1"/>
  <c r="AG3483" i="5" s="1"/>
  <c r="AG3484" i="5" s="1"/>
  <c r="AG3485" i="5" s="1"/>
  <c r="AG3486" i="5" s="1"/>
  <c r="AG3487" i="5" s="1"/>
  <c r="AG3488" i="5" s="1"/>
  <c r="AG3489" i="5" s="1"/>
  <c r="AG3490" i="5" s="1"/>
  <c r="AG3491" i="5" s="1"/>
  <c r="AG3492" i="5" s="1"/>
  <c r="AG3493" i="5" s="1"/>
  <c r="AG3494" i="5" s="1"/>
  <c r="AG3495" i="5" s="1"/>
  <c r="AG3496" i="5" s="1"/>
  <c r="AG3497" i="5" s="1"/>
  <c r="AG3498" i="5" s="1"/>
  <c r="AG3499" i="5" s="1"/>
  <c r="AG3500" i="5" s="1"/>
  <c r="AG3501" i="5" s="1"/>
  <c r="AG3502" i="5" s="1"/>
  <c r="AG3503" i="5" s="1"/>
  <c r="AG3504" i="5" s="1"/>
  <c r="AG3505" i="5" s="1"/>
  <c r="AG3506" i="5" s="1"/>
  <c r="AG3507" i="5" s="1"/>
  <c r="AG3508" i="5" s="1"/>
  <c r="AG3509" i="5" s="1"/>
  <c r="AG3510" i="5" s="1"/>
  <c r="AG3511" i="5" s="1"/>
  <c r="AG3512" i="5" s="1"/>
  <c r="AG3513" i="5" s="1"/>
  <c r="AG3514" i="5" s="1"/>
  <c r="AG3515" i="5" s="1"/>
  <c r="AG3516" i="5" s="1"/>
  <c r="AG3517" i="5" s="1"/>
  <c r="AG3518" i="5" s="1"/>
  <c r="AG3519" i="5" s="1"/>
  <c r="AG3520" i="5" s="1"/>
  <c r="AG3521" i="5" s="1"/>
  <c r="AG3522" i="5" s="1"/>
  <c r="AG3523" i="5" s="1"/>
  <c r="AG3524" i="5" s="1"/>
  <c r="AG3525" i="5" s="1"/>
  <c r="AG3526" i="5" s="1"/>
  <c r="AG3527" i="5" s="1"/>
  <c r="AG3528" i="5" s="1"/>
  <c r="AG3529" i="5" s="1"/>
  <c r="AG3530" i="5" s="1"/>
  <c r="AG3531" i="5" s="1"/>
  <c r="AG3532" i="5" s="1"/>
  <c r="AG3533" i="5" s="1"/>
  <c r="AG3534" i="5" s="1"/>
  <c r="AG3535" i="5" s="1"/>
  <c r="AG3536" i="5" s="1"/>
  <c r="AG3537" i="5" s="1"/>
  <c r="AG3538" i="5" s="1"/>
  <c r="AG3539" i="5" s="1"/>
  <c r="AG3540" i="5" s="1"/>
  <c r="AG3541" i="5" s="1"/>
  <c r="AG3542" i="5" s="1"/>
  <c r="AG3543" i="5" s="1"/>
  <c r="AG3544" i="5" s="1"/>
  <c r="AG3545" i="5" s="1"/>
  <c r="AG3546" i="5" s="1"/>
  <c r="AG3547" i="5" s="1"/>
  <c r="AG3548" i="5" s="1"/>
  <c r="AG3549" i="5" s="1"/>
  <c r="AG3550" i="5" s="1"/>
  <c r="AG3551" i="5" s="1"/>
  <c r="AG3552" i="5" s="1"/>
  <c r="AG3553" i="5" s="1"/>
  <c r="AG3554" i="5" s="1"/>
  <c r="AG3555" i="5" s="1"/>
  <c r="AG3556" i="5" s="1"/>
  <c r="AG3557" i="5" s="1"/>
  <c r="AG3558" i="5" s="1"/>
  <c r="AG3559" i="5" s="1"/>
  <c r="AG3560" i="5" s="1"/>
  <c r="AG3561" i="5" s="1"/>
  <c r="AG3562" i="5" s="1"/>
  <c r="AG3563" i="5" s="1"/>
  <c r="AG3564" i="5" s="1"/>
  <c r="AG3565" i="5" s="1"/>
  <c r="AG3566" i="5" s="1"/>
  <c r="AG3567" i="5" s="1"/>
  <c r="AG3568" i="5" s="1"/>
  <c r="AG3569" i="5" s="1"/>
  <c r="AG3570" i="5" s="1"/>
  <c r="AG3571" i="5" s="1"/>
  <c r="AG3572" i="5" s="1"/>
  <c r="AG3573" i="5" s="1"/>
  <c r="AG3574" i="5" s="1"/>
  <c r="AG3575" i="5" s="1"/>
  <c r="AG3576" i="5" s="1"/>
  <c r="AG3577" i="5" s="1"/>
  <c r="AG3578" i="5" s="1"/>
  <c r="AG3579" i="5" s="1"/>
  <c r="AG3580" i="5" s="1"/>
  <c r="AG3581" i="5" s="1"/>
  <c r="AG3582" i="5" s="1"/>
  <c r="AG3583" i="5" s="1"/>
  <c r="AG3584" i="5" s="1"/>
  <c r="AG3585" i="5" s="1"/>
  <c r="AG3586" i="5" s="1"/>
  <c r="AG3587" i="5" s="1"/>
  <c r="AG3588" i="5" s="1"/>
  <c r="AG3589" i="5" s="1"/>
  <c r="AG3590" i="5" s="1"/>
  <c r="AG3591" i="5" s="1"/>
  <c r="AG3592" i="5" s="1"/>
  <c r="AG3593" i="5" s="1"/>
  <c r="AG3594" i="5" s="1"/>
  <c r="AG3595" i="5" s="1"/>
  <c r="AG3596" i="5" s="1"/>
  <c r="AG3597" i="5" s="1"/>
  <c r="AG3598" i="5" s="1"/>
  <c r="AG3599" i="5" s="1"/>
  <c r="AG3600" i="5" s="1"/>
  <c r="AG3601" i="5" s="1"/>
  <c r="AG3602" i="5" s="1"/>
  <c r="AG3603" i="5" s="1"/>
  <c r="AG3604" i="5" s="1"/>
  <c r="AG3605" i="5" s="1"/>
  <c r="AG3606" i="5" s="1"/>
  <c r="AG3607" i="5" s="1"/>
  <c r="AG3608" i="5" s="1"/>
  <c r="AG3609" i="5" s="1"/>
  <c r="AG3610" i="5" s="1"/>
  <c r="AG3611" i="5" s="1"/>
  <c r="AG3612" i="5" s="1"/>
  <c r="AG3613" i="5" s="1"/>
  <c r="AG3614" i="5" s="1"/>
  <c r="AG3615" i="5" s="1"/>
  <c r="AG3616" i="5" s="1"/>
  <c r="AG3617" i="5" s="1"/>
  <c r="AG3618" i="5" s="1"/>
  <c r="AG3619" i="5" s="1"/>
  <c r="AG3620" i="5" s="1"/>
  <c r="AG3621" i="5" s="1"/>
  <c r="AG3622" i="5" s="1"/>
  <c r="AG3623" i="5" s="1"/>
  <c r="AG3624" i="5" s="1"/>
  <c r="AG3625" i="5" s="1"/>
  <c r="AG3626" i="5" s="1"/>
  <c r="AG3627" i="5" s="1"/>
  <c r="AG3628" i="5" s="1"/>
  <c r="AG3629" i="5" s="1"/>
  <c r="AG3630" i="5" s="1"/>
  <c r="AG3631" i="5" s="1"/>
  <c r="AG3632" i="5" s="1"/>
  <c r="AG3633" i="5" s="1"/>
  <c r="AG3634" i="5" s="1"/>
  <c r="AG3635" i="5" s="1"/>
  <c r="AG3636" i="5" s="1"/>
  <c r="AG3637" i="5" s="1"/>
  <c r="AG3638" i="5" s="1"/>
  <c r="AG3639" i="5" s="1"/>
  <c r="AG3640" i="5" s="1"/>
  <c r="AG3641" i="5" s="1"/>
  <c r="AG3642" i="5" s="1"/>
  <c r="AG3643" i="5" s="1"/>
  <c r="AG3644" i="5" s="1"/>
  <c r="AG3645" i="5" s="1"/>
  <c r="AG3646" i="5" s="1"/>
  <c r="AG3647" i="5" s="1"/>
  <c r="AG3648" i="5" s="1"/>
  <c r="AG3649" i="5" s="1"/>
  <c r="AG3650" i="5" s="1"/>
  <c r="AG3651" i="5" s="1"/>
  <c r="AG3652" i="5" s="1"/>
  <c r="AG3653" i="5" s="1"/>
  <c r="AG3654" i="5" s="1"/>
  <c r="AG3655" i="5" s="1"/>
  <c r="AG3656" i="5" s="1"/>
  <c r="AG3657" i="5" s="1"/>
  <c r="AG3658" i="5" s="1"/>
  <c r="AG3659" i="5" s="1"/>
  <c r="AG3660" i="5" s="1"/>
  <c r="AG3661" i="5" s="1"/>
  <c r="AG3662" i="5" s="1"/>
  <c r="AG3663" i="5" s="1"/>
  <c r="AG3664" i="5" s="1"/>
  <c r="AG3665" i="5" s="1"/>
  <c r="AG3666" i="5" s="1"/>
  <c r="AG3667" i="5" s="1"/>
  <c r="AG3668" i="5" s="1"/>
  <c r="AG3669" i="5" s="1"/>
  <c r="AG3670" i="5" s="1"/>
  <c r="AG3671" i="5" s="1"/>
  <c r="AG3672" i="5" s="1"/>
  <c r="AG3673" i="5" s="1"/>
  <c r="AG3674" i="5" s="1"/>
  <c r="AG3675" i="5" s="1"/>
  <c r="AG3676" i="5" s="1"/>
  <c r="AG3677" i="5" s="1"/>
  <c r="AG3678" i="5" s="1"/>
  <c r="AG3679" i="5" s="1"/>
  <c r="AG3680" i="5" s="1"/>
  <c r="AG3681" i="5" s="1"/>
  <c r="AG3682" i="5" s="1"/>
  <c r="AG3683" i="5" s="1"/>
  <c r="AG3684" i="5" s="1"/>
  <c r="AG3685" i="5" s="1"/>
  <c r="AG3686" i="5" s="1"/>
  <c r="AG3687" i="5" s="1"/>
  <c r="AG3688" i="5" s="1"/>
  <c r="AG3689" i="5" s="1"/>
  <c r="AG3690" i="5" s="1"/>
  <c r="AG3691" i="5" s="1"/>
  <c r="AG3692" i="5" s="1"/>
  <c r="AG3693" i="5" s="1"/>
  <c r="AG3694" i="5" s="1"/>
  <c r="AG3695" i="5" s="1"/>
  <c r="AG3696" i="5" s="1"/>
  <c r="AG3697" i="5" s="1"/>
  <c r="AG3698" i="5" s="1"/>
  <c r="AG3699" i="5" s="1"/>
  <c r="AG3700" i="5" s="1"/>
  <c r="AG3701" i="5" s="1"/>
  <c r="AG3702" i="5" s="1"/>
  <c r="AG3703" i="5" s="1"/>
  <c r="AG3704" i="5" s="1"/>
  <c r="AG3705" i="5" s="1"/>
  <c r="AG3706" i="5" s="1"/>
  <c r="AG3707" i="5" s="1"/>
  <c r="AG3708" i="5" s="1"/>
  <c r="AG3709" i="5" s="1"/>
  <c r="AG3710" i="5" s="1"/>
  <c r="AG3711" i="5" s="1"/>
  <c r="AG3712" i="5" s="1"/>
  <c r="AG3713" i="5" s="1"/>
  <c r="AG3714" i="5" s="1"/>
  <c r="AG3715" i="5" s="1"/>
  <c r="AG3716" i="5" s="1"/>
  <c r="AG3717" i="5" s="1"/>
  <c r="AG3718" i="5" s="1"/>
  <c r="AG3719" i="5" s="1"/>
  <c r="AG3720" i="5" s="1"/>
  <c r="AG3721" i="5" s="1"/>
  <c r="AG3722" i="5" s="1"/>
  <c r="AG3723" i="5" s="1"/>
  <c r="AG3724" i="5" s="1"/>
  <c r="AG3725" i="5" s="1"/>
  <c r="AG3726" i="5" s="1"/>
  <c r="AG3727" i="5" s="1"/>
  <c r="AG3728" i="5" s="1"/>
  <c r="AG3729" i="5" s="1"/>
  <c r="AG3730" i="5" s="1"/>
  <c r="AG3731" i="5" s="1"/>
  <c r="AG3732" i="5" s="1"/>
  <c r="AG3733" i="5" s="1"/>
  <c r="AG3734" i="5" s="1"/>
  <c r="AG3735" i="5" s="1"/>
  <c r="AG3736" i="5" s="1"/>
  <c r="AG3737" i="5" s="1"/>
  <c r="AG3738" i="5" s="1"/>
  <c r="AG3739" i="5" s="1"/>
  <c r="AG3740" i="5" s="1"/>
  <c r="AG3741" i="5" s="1"/>
  <c r="AG3742" i="5" s="1"/>
  <c r="AG3743" i="5" s="1"/>
  <c r="AG3744" i="5" s="1"/>
  <c r="AG3745" i="5" s="1"/>
  <c r="AG3746" i="5" s="1"/>
  <c r="AG3747" i="5" s="1"/>
  <c r="AG3748" i="5" s="1"/>
  <c r="AG3749" i="5" s="1"/>
  <c r="AG3750" i="5" s="1"/>
  <c r="AG3751" i="5" s="1"/>
  <c r="AG3752" i="5" s="1"/>
  <c r="AG3753" i="5" s="1"/>
  <c r="AG3754" i="5" s="1"/>
  <c r="AG3755" i="5" s="1"/>
  <c r="AG3756" i="5" s="1"/>
  <c r="AG3757" i="5" s="1"/>
  <c r="AG3758" i="5" s="1"/>
  <c r="AG3759" i="5" s="1"/>
  <c r="AG3760" i="5" s="1"/>
  <c r="AG3761" i="5" s="1"/>
  <c r="AG3762" i="5" s="1"/>
  <c r="AG3763" i="5" s="1"/>
  <c r="AG3764" i="5" s="1"/>
  <c r="AG3765" i="5" s="1"/>
  <c r="AG3766" i="5" s="1"/>
  <c r="AG3767" i="5" s="1"/>
  <c r="AG3768" i="5" s="1"/>
  <c r="AG3769" i="5" s="1"/>
  <c r="AG3770" i="5" s="1"/>
  <c r="AG3771" i="5" s="1"/>
  <c r="AG3772" i="5" s="1"/>
  <c r="AG3773" i="5" s="1"/>
  <c r="AG3774" i="5" s="1"/>
  <c r="AG3775" i="5" s="1"/>
  <c r="AG3776" i="5" s="1"/>
  <c r="AG3777" i="5" s="1"/>
  <c r="AG3778" i="5" s="1"/>
  <c r="AG3779" i="5" s="1"/>
  <c r="AG3780" i="5" s="1"/>
  <c r="AG3781" i="5" s="1"/>
  <c r="AG3782" i="5" s="1"/>
  <c r="AG3783" i="5" s="1"/>
  <c r="AG3784" i="5" s="1"/>
  <c r="AG3785" i="5" s="1"/>
  <c r="AG3786" i="5" s="1"/>
  <c r="AG3787" i="5" s="1"/>
  <c r="AG3788" i="5" s="1"/>
  <c r="AG3789" i="5" s="1"/>
  <c r="AG3790" i="5" s="1"/>
  <c r="AG3791" i="5" s="1"/>
  <c r="AG3792" i="5" s="1"/>
  <c r="AG3793" i="5" s="1"/>
  <c r="AG3794" i="5" s="1"/>
  <c r="AG3795" i="5" s="1"/>
  <c r="AG3796" i="5" s="1"/>
  <c r="AG3797" i="5" s="1"/>
  <c r="AG3798" i="5" s="1"/>
  <c r="AG3799" i="5" s="1"/>
  <c r="AG3800" i="5" s="1"/>
  <c r="AG3801" i="5" s="1"/>
  <c r="AG3802" i="5" s="1"/>
  <c r="AG3803" i="5" s="1"/>
  <c r="AG3804" i="5" s="1"/>
  <c r="AG3805" i="5" s="1"/>
  <c r="AG3806" i="5" s="1"/>
  <c r="AG3807" i="5" s="1"/>
  <c r="AG3808" i="5" s="1"/>
  <c r="AG3809" i="5" s="1"/>
  <c r="AG3810" i="5" s="1"/>
  <c r="AG3811" i="5" s="1"/>
  <c r="AG3812" i="5" s="1"/>
  <c r="AG3813" i="5" s="1"/>
  <c r="AG3814" i="5" s="1"/>
  <c r="AG3815" i="5" s="1"/>
  <c r="AG3816" i="5" s="1"/>
  <c r="AG3817" i="5" s="1"/>
  <c r="AG3818" i="5" s="1"/>
  <c r="AG3819" i="5" s="1"/>
  <c r="AG3820" i="5" s="1"/>
  <c r="AG3821" i="5" s="1"/>
  <c r="AG3822" i="5" s="1"/>
  <c r="AG3823" i="5" s="1"/>
  <c r="AG3824" i="5" s="1"/>
  <c r="AG3825" i="5" s="1"/>
  <c r="AG3826" i="5" s="1"/>
  <c r="AG3827" i="5" s="1"/>
  <c r="AG3828" i="5" s="1"/>
  <c r="AG3829" i="5" s="1"/>
  <c r="AG3830" i="5" s="1"/>
  <c r="AG3831" i="5" s="1"/>
  <c r="AG3832" i="5" s="1"/>
  <c r="AG3833" i="5" s="1"/>
  <c r="AG3834" i="5" s="1"/>
  <c r="AG3835" i="5" s="1"/>
  <c r="AG3836" i="5" s="1"/>
  <c r="AG3837" i="5" s="1"/>
  <c r="AG3838" i="5" s="1"/>
  <c r="AG3839" i="5" s="1"/>
  <c r="AG3840" i="5" s="1"/>
  <c r="AG3841" i="5" s="1"/>
  <c r="AG3842" i="5" s="1"/>
  <c r="AG3843" i="5" s="1"/>
  <c r="AG3844" i="5" s="1"/>
  <c r="AG3845" i="5" s="1"/>
  <c r="AG3846" i="5" s="1"/>
  <c r="AG3847" i="5" s="1"/>
  <c r="AG3848" i="5" s="1"/>
  <c r="AG3849" i="5" s="1"/>
  <c r="AG3850" i="5" s="1"/>
  <c r="AG3851" i="5" s="1"/>
  <c r="AG3852" i="5" s="1"/>
  <c r="AG3853" i="5" s="1"/>
  <c r="AG3854" i="5" s="1"/>
  <c r="AG3855" i="5" s="1"/>
  <c r="AG3856" i="5" s="1"/>
  <c r="AG3857" i="5" s="1"/>
  <c r="AG3858" i="5" s="1"/>
  <c r="AG3859" i="5" s="1"/>
  <c r="AG3860" i="5" s="1"/>
  <c r="AG3861" i="5" s="1"/>
  <c r="AG3862" i="5" s="1"/>
  <c r="AG3863" i="5" s="1"/>
  <c r="AG3864" i="5" s="1"/>
  <c r="AG3865" i="5" s="1"/>
  <c r="AG3866" i="5" s="1"/>
  <c r="AG3867" i="5" s="1"/>
  <c r="AG3868" i="5" s="1"/>
  <c r="AG3869" i="5" s="1"/>
  <c r="AG3870" i="5" s="1"/>
  <c r="AG3871" i="5" s="1"/>
  <c r="AG3872" i="5" s="1"/>
  <c r="AG3873" i="5" s="1"/>
  <c r="AG3874" i="5" s="1"/>
  <c r="AG3875" i="5" s="1"/>
  <c r="AG3876" i="5" s="1"/>
  <c r="AG3877" i="5" s="1"/>
  <c r="AG3878" i="5" s="1"/>
  <c r="AG3879" i="5" s="1"/>
  <c r="AG3880" i="5" s="1"/>
  <c r="AG3881" i="5" s="1"/>
  <c r="AG3882" i="5" s="1"/>
  <c r="AG3883" i="5" s="1"/>
  <c r="AG3884" i="5" s="1"/>
  <c r="AG3885" i="5" s="1"/>
  <c r="AG3886" i="5" s="1"/>
  <c r="AG3887" i="5" s="1"/>
  <c r="AG3888" i="5" s="1"/>
  <c r="AG3889" i="5" s="1"/>
  <c r="AG3890" i="5" s="1"/>
  <c r="AG3891" i="5" s="1"/>
  <c r="AG3892" i="5" s="1"/>
  <c r="AG3893" i="5" s="1"/>
  <c r="AG3894" i="5" s="1"/>
  <c r="AG3895" i="5" s="1"/>
  <c r="AG3896" i="5" s="1"/>
  <c r="AG3897" i="5" s="1"/>
  <c r="AG3898" i="5" s="1"/>
  <c r="AG3899" i="5" s="1"/>
  <c r="AG3900" i="5" s="1"/>
  <c r="AG3901" i="5" s="1"/>
  <c r="AG3902" i="5" s="1"/>
  <c r="AG3903" i="5" s="1"/>
  <c r="AG3904" i="5" s="1"/>
  <c r="AG3905" i="5" s="1"/>
  <c r="AG3906" i="5" s="1"/>
  <c r="AG3907" i="5" s="1"/>
  <c r="AG3908" i="5" s="1"/>
  <c r="AG3909" i="5" s="1"/>
  <c r="AG3910" i="5" s="1"/>
  <c r="AG3911" i="5" s="1"/>
  <c r="AG3912" i="5" s="1"/>
  <c r="AG3913" i="5" s="1"/>
  <c r="AG3914" i="5" s="1"/>
  <c r="AG3915" i="5" s="1"/>
  <c r="AG3916" i="5" s="1"/>
  <c r="AG3917" i="5" s="1"/>
  <c r="AG3918" i="5" s="1"/>
  <c r="AG3919" i="5" s="1"/>
  <c r="AG3920" i="5" s="1"/>
  <c r="AG3921" i="5" s="1"/>
  <c r="AG3922" i="5" s="1"/>
  <c r="AG3923" i="5" s="1"/>
  <c r="AG3924" i="5" s="1"/>
  <c r="AG3925" i="5" s="1"/>
  <c r="AG3926" i="5" s="1"/>
  <c r="AG3927" i="5" s="1"/>
  <c r="AG3928" i="5" s="1"/>
  <c r="AG3929" i="5" s="1"/>
  <c r="AG3930" i="5" s="1"/>
  <c r="AG3931" i="5" s="1"/>
  <c r="AG3932" i="5" s="1"/>
  <c r="AG3933" i="5" s="1"/>
  <c r="AG3934" i="5" s="1"/>
  <c r="AG3935" i="5" s="1"/>
  <c r="AG3936" i="5" s="1"/>
  <c r="AG3937" i="5" s="1"/>
  <c r="AG3938" i="5" s="1"/>
  <c r="AG3939" i="5" s="1"/>
  <c r="AG3940" i="5" s="1"/>
  <c r="AG3941" i="5" s="1"/>
  <c r="AG3942" i="5" s="1"/>
  <c r="AG3943" i="5" s="1"/>
  <c r="AG3944" i="5" s="1"/>
  <c r="AG3945" i="5" s="1"/>
  <c r="AG3946" i="5" s="1"/>
  <c r="AG3947" i="5" s="1"/>
  <c r="AG3948" i="5" s="1"/>
  <c r="AG3949" i="5" s="1"/>
  <c r="AG3950" i="5" s="1"/>
  <c r="AG3951" i="5" s="1"/>
  <c r="AG3952" i="5" s="1"/>
  <c r="AG3953" i="5" s="1"/>
  <c r="AG3954" i="5" s="1"/>
  <c r="AG3955" i="5" s="1"/>
  <c r="AG3956" i="5" s="1"/>
  <c r="AG3957" i="5" s="1"/>
  <c r="AG3958" i="5" s="1"/>
  <c r="AG3959" i="5" s="1"/>
  <c r="AG3960" i="5" s="1"/>
  <c r="AG3961" i="5" s="1"/>
  <c r="AG3962" i="5" s="1"/>
  <c r="AG3963" i="5" s="1"/>
  <c r="AG3964" i="5" s="1"/>
  <c r="AG3965" i="5" s="1"/>
  <c r="AG3966" i="5" s="1"/>
  <c r="AG3967" i="5" s="1"/>
  <c r="AG3968" i="5" s="1"/>
  <c r="AG3969" i="5" s="1"/>
  <c r="AG3970" i="5" s="1"/>
  <c r="AG3971" i="5" s="1"/>
  <c r="AG3972" i="5" s="1"/>
  <c r="AG3973" i="5" s="1"/>
  <c r="AG3974" i="5" s="1"/>
  <c r="AG3975" i="5" s="1"/>
  <c r="AG3976" i="5" s="1"/>
  <c r="AG3977" i="5" s="1"/>
  <c r="AG3978" i="5" s="1"/>
  <c r="AG3979" i="5" s="1"/>
  <c r="AG3980" i="5" s="1"/>
  <c r="AG3981" i="5" s="1"/>
  <c r="AG3982" i="5" s="1"/>
  <c r="AG3983" i="5" s="1"/>
  <c r="AG3984" i="5" s="1"/>
  <c r="AG3985" i="5" s="1"/>
  <c r="AG3986" i="5" s="1"/>
  <c r="AG3987" i="5" s="1"/>
  <c r="AG3988" i="5" s="1"/>
  <c r="AG3989" i="5" s="1"/>
  <c r="AG3990" i="5" s="1"/>
  <c r="AG3991" i="5" s="1"/>
  <c r="AG3992" i="5" s="1"/>
  <c r="AG3993" i="5" s="1"/>
  <c r="AG3994" i="5" s="1"/>
  <c r="AG3995" i="5" s="1"/>
  <c r="AG3996" i="5" s="1"/>
  <c r="AG3997" i="5" s="1"/>
  <c r="AG3998" i="5" s="1"/>
  <c r="AG3999" i="5" s="1"/>
  <c r="AG4000" i="5" s="1"/>
  <c r="AG4001" i="5" s="1"/>
  <c r="AG4002" i="5" s="1"/>
  <c r="AG4003" i="5" s="1"/>
  <c r="AG4004" i="5" s="1"/>
  <c r="AG4005" i="5" s="1"/>
  <c r="AG4006" i="5" s="1"/>
  <c r="AG4007" i="5" s="1"/>
  <c r="AG4008" i="5" s="1"/>
  <c r="AG4009" i="5" s="1"/>
  <c r="AG4010" i="5" s="1"/>
  <c r="AG4011" i="5" s="1"/>
  <c r="AG4012" i="5" s="1"/>
  <c r="AG4013" i="5" s="1"/>
  <c r="AG4014" i="5" s="1"/>
  <c r="AG4015" i="5" s="1"/>
  <c r="AG4016" i="5" s="1"/>
  <c r="AG4017" i="5" s="1"/>
  <c r="AG4018" i="5" s="1"/>
  <c r="AG4019" i="5" s="1"/>
  <c r="AG4020" i="5" s="1"/>
  <c r="AG4021" i="5" s="1"/>
  <c r="AG4022" i="5" s="1"/>
  <c r="AG4023" i="5" s="1"/>
  <c r="AG4024" i="5" s="1"/>
  <c r="AG4025" i="5" s="1"/>
  <c r="AG4026" i="5" s="1"/>
  <c r="AG4027" i="5" s="1"/>
  <c r="AG4028" i="5" s="1"/>
  <c r="AG4029" i="5" s="1"/>
  <c r="AG4030" i="5" s="1"/>
  <c r="AG4031" i="5" s="1"/>
  <c r="AG4032" i="5" s="1"/>
  <c r="AG4033" i="5" s="1"/>
  <c r="AG4034" i="5" s="1"/>
  <c r="AG4035" i="5" s="1"/>
  <c r="AG4036" i="5" s="1"/>
  <c r="AG4037" i="5" s="1"/>
  <c r="AG4038" i="5" s="1"/>
  <c r="AG4039" i="5" s="1"/>
  <c r="AG4040" i="5" s="1"/>
  <c r="AG4041" i="5" s="1"/>
  <c r="AG4042" i="5" s="1"/>
  <c r="AG4043" i="5" s="1"/>
  <c r="AG4044" i="5" s="1"/>
  <c r="AG4045" i="5" s="1"/>
  <c r="AG4046" i="5" s="1"/>
  <c r="AG4047" i="5" s="1"/>
  <c r="AG4048" i="5" s="1"/>
  <c r="AG4049" i="5" s="1"/>
  <c r="AG4050" i="5" s="1"/>
  <c r="AG4051" i="5" s="1"/>
  <c r="AG4052" i="5" s="1"/>
  <c r="AG4053" i="5" s="1"/>
  <c r="AG4054" i="5" s="1"/>
  <c r="AG4055" i="5" s="1"/>
  <c r="AG4056" i="5" s="1"/>
  <c r="AG4057" i="5" s="1"/>
  <c r="AG4058" i="5" s="1"/>
  <c r="AG4059" i="5" s="1"/>
  <c r="AG4060" i="5" s="1"/>
  <c r="AG4061" i="5" s="1"/>
  <c r="AG4062" i="5" s="1"/>
  <c r="AG4063" i="5" s="1"/>
  <c r="AG4064" i="5" s="1"/>
  <c r="AG4065" i="5" s="1"/>
  <c r="AG4066" i="5" s="1"/>
  <c r="AG4067" i="5" s="1"/>
  <c r="AG4068" i="5" s="1"/>
  <c r="AG4069" i="5" s="1"/>
  <c r="AG4070" i="5" s="1"/>
  <c r="AG4071" i="5" s="1"/>
  <c r="AG4072" i="5" s="1"/>
  <c r="AG4073" i="5" s="1"/>
  <c r="AG4074" i="5" s="1"/>
  <c r="AG4075" i="5" s="1"/>
  <c r="AG4076" i="5" s="1"/>
  <c r="AG4077" i="5" s="1"/>
  <c r="AG4078" i="5" s="1"/>
  <c r="AG4079" i="5" s="1"/>
  <c r="AG4080" i="5" s="1"/>
  <c r="AG4081" i="5" s="1"/>
  <c r="AG4082" i="5" s="1"/>
  <c r="AG4083" i="5" s="1"/>
  <c r="AG4084" i="5" s="1"/>
  <c r="AG4085" i="5" s="1"/>
  <c r="AG4086" i="5" s="1"/>
  <c r="AG4087" i="5" s="1"/>
  <c r="AG4088" i="5" s="1"/>
  <c r="AG4089" i="5" s="1"/>
  <c r="AG4090" i="5" s="1"/>
  <c r="AG4091" i="5" s="1"/>
  <c r="AG4092" i="5" s="1"/>
  <c r="AG4093" i="5" s="1"/>
  <c r="AG4094" i="5" s="1"/>
  <c r="AG4095" i="5" s="1"/>
  <c r="AG4096" i="5" s="1"/>
  <c r="AG4097" i="5" s="1"/>
  <c r="AG4098" i="5" s="1"/>
  <c r="AG4099" i="5" s="1"/>
  <c r="AG4100" i="5" s="1"/>
  <c r="AG4101" i="5" s="1"/>
  <c r="AG4102" i="5" s="1"/>
  <c r="AG4103" i="5" s="1"/>
  <c r="AG4104" i="5" s="1"/>
  <c r="AG4105" i="5" s="1"/>
  <c r="AG4106" i="5" s="1"/>
  <c r="AG4107" i="5" s="1"/>
  <c r="AG4108" i="5" s="1"/>
  <c r="AG4109" i="5" s="1"/>
  <c r="AG4110" i="5" s="1"/>
  <c r="AG4111" i="5" s="1"/>
  <c r="AG4112" i="5" s="1"/>
  <c r="AG4113" i="5" s="1"/>
  <c r="AG4114" i="5" s="1"/>
  <c r="AG4115" i="5" s="1"/>
  <c r="AG4116" i="5" s="1"/>
  <c r="AG4117" i="5" s="1"/>
  <c r="AG4118" i="5" s="1"/>
  <c r="AG4119" i="5" s="1"/>
  <c r="AG4120" i="5" s="1"/>
  <c r="AG4121" i="5" s="1"/>
  <c r="AG4122" i="5" s="1"/>
  <c r="AG4123" i="5" s="1"/>
  <c r="AG4124" i="5" s="1"/>
  <c r="AG4125" i="5" s="1"/>
  <c r="AG4126" i="5" s="1"/>
  <c r="AG4127" i="5" s="1"/>
  <c r="AG4128" i="5" s="1"/>
  <c r="AG4129" i="5" s="1"/>
  <c r="AG4130" i="5" s="1"/>
  <c r="AG4131" i="5" s="1"/>
  <c r="AG4132" i="5" s="1"/>
  <c r="AG4133" i="5" s="1"/>
  <c r="AG4134" i="5" s="1"/>
  <c r="AG4135" i="5" s="1"/>
  <c r="AG4136" i="5" s="1"/>
  <c r="AG4137" i="5" s="1"/>
  <c r="AG4138" i="5" s="1"/>
  <c r="AG4139" i="5" s="1"/>
  <c r="AG4140" i="5" s="1"/>
  <c r="AG4141" i="5" s="1"/>
  <c r="AG4142" i="5" s="1"/>
  <c r="AG4143" i="5" s="1"/>
  <c r="AG4144" i="5" s="1"/>
  <c r="AG4145" i="5" s="1"/>
  <c r="AG4146" i="5" s="1"/>
  <c r="AG4147" i="5" s="1"/>
  <c r="AG4148" i="5" s="1"/>
  <c r="AG4149" i="5" s="1"/>
  <c r="AG4150" i="5" s="1"/>
  <c r="AG4151" i="5" s="1"/>
  <c r="AG4152" i="5" s="1"/>
  <c r="AG4153" i="5" s="1"/>
  <c r="AG4154" i="5" s="1"/>
  <c r="AG4155" i="5" s="1"/>
  <c r="AG4156" i="5" s="1"/>
  <c r="AG4157" i="5" s="1"/>
  <c r="AG4158" i="5" s="1"/>
  <c r="AG4159" i="5" s="1"/>
  <c r="AG4160" i="5" s="1"/>
  <c r="AG4161" i="5" s="1"/>
  <c r="AG4162" i="5" s="1"/>
  <c r="AG4163" i="5" s="1"/>
  <c r="AG4164" i="5" s="1"/>
  <c r="AG4165" i="5" s="1"/>
  <c r="AG4166" i="5" s="1"/>
  <c r="AG4167" i="5" s="1"/>
  <c r="AG4168" i="5" s="1"/>
  <c r="AG4169" i="5" s="1"/>
  <c r="AG4170" i="5" s="1"/>
  <c r="AG4171" i="5" s="1"/>
  <c r="AG4172" i="5" s="1"/>
  <c r="AG4173" i="5" s="1"/>
  <c r="AG4174" i="5" s="1"/>
  <c r="AG4175" i="5" s="1"/>
  <c r="AG4176" i="5" s="1"/>
  <c r="AG4177" i="5" s="1"/>
  <c r="AG4178" i="5" s="1"/>
  <c r="AG4179" i="5" s="1"/>
  <c r="AG4180" i="5" s="1"/>
  <c r="AG4181" i="5" s="1"/>
  <c r="AG4182" i="5" s="1"/>
  <c r="AG4183" i="5" s="1"/>
  <c r="AG4184" i="5" s="1"/>
  <c r="AG4185" i="5" s="1"/>
  <c r="AG4186" i="5" s="1"/>
  <c r="AG4187" i="5" s="1"/>
  <c r="AG4188" i="5" s="1"/>
  <c r="AG4189" i="5" s="1"/>
  <c r="AG4190" i="5" s="1"/>
  <c r="AG4191" i="5" s="1"/>
  <c r="AG4192" i="5" s="1"/>
  <c r="AG4193" i="5" s="1"/>
  <c r="AG4194" i="5" s="1"/>
  <c r="AG4195" i="5" s="1"/>
  <c r="AG4196" i="5" s="1"/>
  <c r="AG4197" i="5" s="1"/>
  <c r="AG4198" i="5" s="1"/>
  <c r="AG4199" i="5" s="1"/>
  <c r="AG4200" i="5" s="1"/>
  <c r="AG4201" i="5" s="1"/>
  <c r="AG4202" i="5" s="1"/>
  <c r="AG4203" i="5" s="1"/>
  <c r="AG4204" i="5" s="1"/>
  <c r="AG4205" i="5" s="1"/>
  <c r="AG4206" i="5" s="1"/>
  <c r="AG4207" i="5" s="1"/>
  <c r="AG4208" i="5" s="1"/>
  <c r="AG4209" i="5" s="1"/>
  <c r="AG4210" i="5" s="1"/>
  <c r="AG4211" i="5" s="1"/>
  <c r="AG4212" i="5" s="1"/>
  <c r="AG4213" i="5" s="1"/>
  <c r="AG4214" i="5" s="1"/>
  <c r="AG4215" i="5" s="1"/>
  <c r="AG4216" i="5" s="1"/>
  <c r="AG4217" i="5" s="1"/>
  <c r="AG4218" i="5" s="1"/>
  <c r="AG4219" i="5" s="1"/>
  <c r="AG4220" i="5" s="1"/>
  <c r="AG4221" i="5" s="1"/>
  <c r="AG4222" i="5" s="1"/>
  <c r="AG4223" i="5" s="1"/>
  <c r="AG4224" i="5" s="1"/>
  <c r="AG4225" i="5" s="1"/>
  <c r="AG4226" i="5" s="1"/>
  <c r="AG4227" i="5" s="1"/>
  <c r="AG4228" i="5" s="1"/>
  <c r="AG4229" i="5" s="1"/>
  <c r="AG4230" i="5" s="1"/>
  <c r="AG4231" i="5" s="1"/>
  <c r="AG4232" i="5" s="1"/>
  <c r="AG4233" i="5" s="1"/>
  <c r="AG4234" i="5" s="1"/>
  <c r="AG4235" i="5" s="1"/>
  <c r="AG4236" i="5" s="1"/>
  <c r="AG4237" i="5" s="1"/>
  <c r="AG4238" i="5" s="1"/>
  <c r="AG4239" i="5" s="1"/>
  <c r="AG4240" i="5" s="1"/>
  <c r="AG4241" i="5" s="1"/>
  <c r="AG4242" i="5" s="1"/>
  <c r="AG4243" i="5" s="1"/>
  <c r="AG4244" i="5" s="1"/>
  <c r="AG4245" i="5" s="1"/>
  <c r="AG4246" i="5" s="1"/>
  <c r="AG4247" i="5" s="1"/>
  <c r="AG4248" i="5" s="1"/>
  <c r="AG4249" i="5" s="1"/>
  <c r="AG4250" i="5" s="1"/>
  <c r="AG4251" i="5" s="1"/>
  <c r="AG4252" i="5" s="1"/>
  <c r="AG4253" i="5" s="1"/>
  <c r="AG4254" i="5" s="1"/>
  <c r="AG4255" i="5" s="1"/>
  <c r="AG4256" i="5" s="1"/>
  <c r="AG4257" i="5" s="1"/>
  <c r="AG4258" i="5" s="1"/>
  <c r="AG4259" i="5" s="1"/>
  <c r="AG4260" i="5" s="1"/>
  <c r="AG4261" i="5" s="1"/>
  <c r="AG4262" i="5" s="1"/>
  <c r="AG4263" i="5" s="1"/>
  <c r="AG4264" i="5" s="1"/>
  <c r="AG4265" i="5" s="1"/>
  <c r="AG4266" i="5" s="1"/>
  <c r="AG4267" i="5" s="1"/>
  <c r="AG4268" i="5" s="1"/>
  <c r="AG4269" i="5" s="1"/>
  <c r="AG4270" i="5" s="1"/>
  <c r="AG4271" i="5" s="1"/>
  <c r="AG4272" i="5" s="1"/>
  <c r="AG4273" i="5" s="1"/>
  <c r="AG4274" i="5" s="1"/>
  <c r="AG4275" i="5" s="1"/>
  <c r="AG4276" i="5" s="1"/>
  <c r="AG4277" i="5" s="1"/>
  <c r="AG4278" i="5" s="1"/>
  <c r="AG4279" i="5" s="1"/>
  <c r="AG4280" i="5" s="1"/>
  <c r="AG4281" i="5" s="1"/>
  <c r="AG4282" i="5" s="1"/>
  <c r="AG4283" i="5" s="1"/>
  <c r="AG4284" i="5" s="1"/>
  <c r="AG4285" i="5" s="1"/>
  <c r="AG4286" i="5" s="1"/>
  <c r="AG4287" i="5" s="1"/>
  <c r="AG4288" i="5" s="1"/>
  <c r="AG4289" i="5" s="1"/>
  <c r="AG4290" i="5" s="1"/>
  <c r="AG4291" i="5" s="1"/>
  <c r="AG4292" i="5" s="1"/>
  <c r="AG4293" i="5" s="1"/>
  <c r="AG4294" i="5" s="1"/>
  <c r="AG4295" i="5" s="1"/>
  <c r="AG4296" i="5" s="1"/>
  <c r="AG4297" i="5" s="1"/>
  <c r="AG4298" i="5" s="1"/>
  <c r="AG4299" i="5" s="1"/>
  <c r="AG4300" i="5" s="1"/>
  <c r="AG4301" i="5" s="1"/>
  <c r="AG4302" i="5" s="1"/>
  <c r="AG4303" i="5" s="1"/>
  <c r="AG4304" i="5" s="1"/>
  <c r="AG4305" i="5" s="1"/>
  <c r="AG4306" i="5" s="1"/>
  <c r="AG4307" i="5" s="1"/>
  <c r="AG4308" i="5" s="1"/>
  <c r="AG4309" i="5" s="1"/>
  <c r="AG4310" i="5" s="1"/>
  <c r="AG4311" i="5" s="1"/>
  <c r="AG4312" i="5" s="1"/>
  <c r="AG4313" i="5" s="1"/>
  <c r="AG4314" i="5" s="1"/>
  <c r="AG4315" i="5" s="1"/>
  <c r="AG4316" i="5" s="1"/>
  <c r="AG4317" i="5" s="1"/>
  <c r="AG4318" i="5" s="1"/>
  <c r="AG4319" i="5" s="1"/>
  <c r="AG4320" i="5" s="1"/>
  <c r="AG4321" i="5" s="1"/>
  <c r="AG4322" i="5" s="1"/>
  <c r="AG4323" i="5" s="1"/>
  <c r="AG4324" i="5" s="1"/>
  <c r="AG4325" i="5" s="1"/>
  <c r="AG4326" i="5" s="1"/>
  <c r="AG4327" i="5" s="1"/>
  <c r="AG4328" i="5" s="1"/>
  <c r="AG4329" i="5" s="1"/>
  <c r="AG4330" i="5" s="1"/>
  <c r="AG4331" i="5" s="1"/>
  <c r="AG4332" i="5" s="1"/>
  <c r="AG4333" i="5" s="1"/>
  <c r="AG4334" i="5" s="1"/>
  <c r="AG4335" i="5" s="1"/>
  <c r="AG4336" i="5" s="1"/>
  <c r="AG4337" i="5" s="1"/>
  <c r="AG4338" i="5" s="1"/>
  <c r="AG4339" i="5" s="1"/>
  <c r="AG4340" i="5" s="1"/>
  <c r="AG4341" i="5" s="1"/>
  <c r="AG4342" i="5" s="1"/>
  <c r="AG4343" i="5" s="1"/>
  <c r="AG4344" i="5" s="1"/>
  <c r="AG4345" i="5" s="1"/>
  <c r="AG4346" i="5" s="1"/>
  <c r="AG4347" i="5" s="1"/>
  <c r="AG4348" i="5" s="1"/>
  <c r="AG4349" i="5" s="1"/>
  <c r="AG4350" i="5" s="1"/>
  <c r="AG4351" i="5" s="1"/>
  <c r="AG4352" i="5" s="1"/>
  <c r="AG4353" i="5" s="1"/>
  <c r="AG4354" i="5" s="1"/>
  <c r="AG4355" i="5" s="1"/>
  <c r="AG4356" i="5" s="1"/>
  <c r="AG4357" i="5" s="1"/>
  <c r="AG4358" i="5" s="1"/>
  <c r="AG4359" i="5" s="1"/>
  <c r="AG4360" i="5" s="1"/>
  <c r="AG4361" i="5" s="1"/>
  <c r="AG4362" i="5" s="1"/>
  <c r="AG4363" i="5" s="1"/>
  <c r="AG4364" i="5" s="1"/>
  <c r="AG4365" i="5" s="1"/>
  <c r="AG4366" i="5" s="1"/>
  <c r="AG4367" i="5" s="1"/>
  <c r="AG4368" i="5" s="1"/>
  <c r="AG4369" i="5" s="1"/>
  <c r="AG4370" i="5" s="1"/>
  <c r="AG4371" i="5" s="1"/>
  <c r="AG4372" i="5" s="1"/>
  <c r="AG4373" i="5" s="1"/>
  <c r="AG4374" i="5" s="1"/>
  <c r="AG4375" i="5" s="1"/>
  <c r="AG4376" i="5" s="1"/>
  <c r="AG4377" i="5" s="1"/>
  <c r="AG4378" i="5" s="1"/>
  <c r="AG4379" i="5" s="1"/>
  <c r="AG4380" i="5" s="1"/>
  <c r="AG4381" i="5" s="1"/>
  <c r="AG4382" i="5" s="1"/>
  <c r="AG4383" i="5" s="1"/>
  <c r="AG4384" i="5" s="1"/>
  <c r="AG4385" i="5" s="1"/>
  <c r="AG4386" i="5" s="1"/>
  <c r="AG4387" i="5" s="1"/>
  <c r="AG4388" i="5" s="1"/>
  <c r="AG4389" i="5" s="1"/>
  <c r="AG4390" i="5" s="1"/>
  <c r="AG4391" i="5" s="1"/>
  <c r="AG4392" i="5" s="1"/>
  <c r="AG4393" i="5" s="1"/>
  <c r="AG4394" i="5" s="1"/>
  <c r="AG4395" i="5" s="1"/>
  <c r="AG4396" i="5" s="1"/>
  <c r="AG4397" i="5" s="1"/>
  <c r="AG4398" i="5" s="1"/>
  <c r="AG4399" i="5" s="1"/>
  <c r="AG4400" i="5" s="1"/>
  <c r="AG4401" i="5" s="1"/>
  <c r="AG4402" i="5" s="1"/>
  <c r="AG4403" i="5" s="1"/>
  <c r="AG4404" i="5" s="1"/>
  <c r="AG4405" i="5" s="1"/>
  <c r="AG4406" i="5" s="1"/>
  <c r="AG4407" i="5" s="1"/>
  <c r="AG4408" i="5" s="1"/>
  <c r="AG4409" i="5" s="1"/>
  <c r="AG4410" i="5" s="1"/>
  <c r="AG4411" i="5" s="1"/>
  <c r="AG4412" i="5" s="1"/>
  <c r="AG4413" i="5" s="1"/>
  <c r="AG4414" i="5" s="1"/>
  <c r="AG4415" i="5" s="1"/>
  <c r="AG4416" i="5" s="1"/>
  <c r="AG4417" i="5" s="1"/>
  <c r="AG4418" i="5" s="1"/>
  <c r="AG4419" i="5" s="1"/>
  <c r="AG4420" i="5" s="1"/>
  <c r="AG4421" i="5" s="1"/>
  <c r="AG4422" i="5" s="1"/>
  <c r="AG4423" i="5" s="1"/>
  <c r="AG4424" i="5" s="1"/>
  <c r="AG4425" i="5" s="1"/>
  <c r="AG4426" i="5" s="1"/>
  <c r="AG4427" i="5" s="1"/>
  <c r="AG4428" i="5" s="1"/>
  <c r="AG4429" i="5" s="1"/>
  <c r="AG4430" i="5" s="1"/>
  <c r="AG4431" i="5" s="1"/>
  <c r="AG4432" i="5" s="1"/>
  <c r="AG4433" i="5" s="1"/>
  <c r="AG4434" i="5" s="1"/>
  <c r="AG4435" i="5" s="1"/>
  <c r="AG4436" i="5" s="1"/>
  <c r="AG4437" i="5" s="1"/>
  <c r="AG4438" i="5" s="1"/>
  <c r="AG4439" i="5" s="1"/>
  <c r="AG4440" i="5" s="1"/>
  <c r="AG4441" i="5" s="1"/>
  <c r="AG4442" i="5" s="1"/>
  <c r="AG4443" i="5" s="1"/>
  <c r="AG4444" i="5" s="1"/>
  <c r="AG4445" i="5" s="1"/>
  <c r="AG4446" i="5" s="1"/>
  <c r="AG4447" i="5" s="1"/>
  <c r="AG4448" i="5" s="1"/>
  <c r="AG4449" i="5" s="1"/>
  <c r="AG4450" i="5" s="1"/>
  <c r="AG4451" i="5" s="1"/>
  <c r="AG4452" i="5" s="1"/>
  <c r="AG4453" i="5" s="1"/>
  <c r="AG4454" i="5" s="1"/>
  <c r="AG4455" i="5" s="1"/>
  <c r="AG4456" i="5" s="1"/>
  <c r="AG4457" i="5" s="1"/>
  <c r="AG4458" i="5" s="1"/>
  <c r="AG4459" i="5" s="1"/>
  <c r="AG4460" i="5" s="1"/>
  <c r="AG4461" i="5" s="1"/>
  <c r="AG4462" i="5" s="1"/>
  <c r="AG4463" i="5" s="1"/>
  <c r="AG4464" i="5" s="1"/>
  <c r="AG4465" i="5" s="1"/>
  <c r="AG4466" i="5" s="1"/>
  <c r="AG4467" i="5" s="1"/>
  <c r="AG4468" i="5" s="1"/>
  <c r="AG4469" i="5" s="1"/>
  <c r="AG4470" i="5" s="1"/>
  <c r="AG4471" i="5" s="1"/>
  <c r="AG4472" i="5" s="1"/>
  <c r="AG4473" i="5" s="1"/>
  <c r="AG4474" i="5" s="1"/>
  <c r="AG4475" i="5" s="1"/>
  <c r="AG4476" i="5" s="1"/>
  <c r="AG4477" i="5" s="1"/>
  <c r="AG4478" i="5" s="1"/>
  <c r="AG4479" i="5" s="1"/>
  <c r="AG4480" i="5" s="1"/>
  <c r="AG4481" i="5" s="1"/>
  <c r="AG4482" i="5" s="1"/>
  <c r="AG4483" i="5" s="1"/>
  <c r="AG4484" i="5" s="1"/>
  <c r="AG4485" i="5" s="1"/>
  <c r="AG4486" i="5" s="1"/>
  <c r="AG4487" i="5" s="1"/>
  <c r="AG4488" i="5" s="1"/>
  <c r="AG4489" i="5" s="1"/>
  <c r="AG4490" i="5" s="1"/>
  <c r="AG4491" i="5" s="1"/>
  <c r="AG4492" i="5" s="1"/>
  <c r="AG4493" i="5" s="1"/>
  <c r="AG4494" i="5" s="1"/>
  <c r="AG4495" i="5" s="1"/>
  <c r="AG4496" i="5" s="1"/>
  <c r="AG4497" i="5" s="1"/>
  <c r="AG4498" i="5" s="1"/>
  <c r="AG4499" i="5" s="1"/>
  <c r="AG4500" i="5" s="1"/>
  <c r="AG4501" i="5" s="1"/>
  <c r="AG4502" i="5" s="1"/>
  <c r="AG4503" i="5" s="1"/>
  <c r="AG4504" i="5" s="1"/>
  <c r="AG4505" i="5" s="1"/>
  <c r="AG4506" i="5" s="1"/>
  <c r="AG4507" i="5" s="1"/>
  <c r="AG4508" i="5" s="1"/>
  <c r="AG4509" i="5" s="1"/>
  <c r="AG4510" i="5" s="1"/>
  <c r="AG4511" i="5" s="1"/>
  <c r="AG4512" i="5" s="1"/>
  <c r="AG4513" i="5" s="1"/>
  <c r="AG4514" i="5" s="1"/>
  <c r="AG4515" i="5" s="1"/>
  <c r="AG4516" i="5" s="1"/>
  <c r="AG4517" i="5" s="1"/>
  <c r="AG4518" i="5" s="1"/>
  <c r="AG4519" i="5" s="1"/>
  <c r="AG4520" i="5" s="1"/>
  <c r="AG4521" i="5" s="1"/>
  <c r="AG4522" i="5" s="1"/>
  <c r="AG4523" i="5" s="1"/>
  <c r="AG4524" i="5" s="1"/>
  <c r="AG4525" i="5" s="1"/>
  <c r="AG4526" i="5" s="1"/>
  <c r="AG4527" i="5" s="1"/>
  <c r="AG4528" i="5" s="1"/>
  <c r="AG4529" i="5" s="1"/>
  <c r="AG4530" i="5" s="1"/>
  <c r="AG4531" i="5" s="1"/>
  <c r="AG4532" i="5" s="1"/>
  <c r="AG4533" i="5" s="1"/>
  <c r="AG4534" i="5" s="1"/>
  <c r="AG4535" i="5" s="1"/>
  <c r="AG4536" i="5" s="1"/>
  <c r="AG4537" i="5" s="1"/>
  <c r="AG4538" i="5" s="1"/>
  <c r="AG4539" i="5" s="1"/>
  <c r="AG4540" i="5" s="1"/>
  <c r="AG4541" i="5" s="1"/>
  <c r="AG4542" i="5" s="1"/>
  <c r="AG4543" i="5" s="1"/>
  <c r="AG4544" i="5" s="1"/>
  <c r="AG4545" i="5" s="1"/>
  <c r="AG4546" i="5" s="1"/>
  <c r="AG4547" i="5" s="1"/>
  <c r="AG4548" i="5" s="1"/>
  <c r="AG4549" i="5" s="1"/>
  <c r="AG4550" i="5" s="1"/>
  <c r="AG4551" i="5" s="1"/>
  <c r="AG4552" i="5" s="1"/>
  <c r="AG4553" i="5" s="1"/>
  <c r="AG4554" i="5" s="1"/>
  <c r="AG4555" i="5" s="1"/>
  <c r="AG4556" i="5" s="1"/>
  <c r="AG4557" i="5" s="1"/>
  <c r="AG4558" i="5" s="1"/>
  <c r="AG4559" i="5" s="1"/>
  <c r="AG4560" i="5" s="1"/>
  <c r="AG4561" i="5" s="1"/>
  <c r="AG4562" i="5" s="1"/>
  <c r="AG4563" i="5" s="1"/>
  <c r="AG4564" i="5" s="1"/>
  <c r="AG4565" i="5" s="1"/>
  <c r="AG4566" i="5" s="1"/>
  <c r="AG4567" i="5" s="1"/>
  <c r="AG4568" i="5" s="1"/>
  <c r="AG4569" i="5" s="1"/>
  <c r="AG4570" i="5" s="1"/>
  <c r="AG4571" i="5" s="1"/>
  <c r="AG4572" i="5" s="1"/>
  <c r="AG4573" i="5" s="1"/>
  <c r="AG4574" i="5" s="1"/>
  <c r="AG4575" i="5" s="1"/>
  <c r="AG4576" i="5" s="1"/>
  <c r="AG4577" i="5" s="1"/>
  <c r="AG4578" i="5" s="1"/>
  <c r="AG4579" i="5" s="1"/>
  <c r="AG4580" i="5" s="1"/>
  <c r="AG4581" i="5" s="1"/>
  <c r="AG4582" i="5" s="1"/>
  <c r="AG4583" i="5" s="1"/>
  <c r="AG4584" i="5" s="1"/>
  <c r="AG4585" i="5" s="1"/>
  <c r="AG4586" i="5" s="1"/>
  <c r="AG4587" i="5" s="1"/>
  <c r="AG4588" i="5" s="1"/>
  <c r="AG4589" i="5" s="1"/>
  <c r="AG4590" i="5" s="1"/>
  <c r="AG4591" i="5" s="1"/>
  <c r="AG4592" i="5" s="1"/>
  <c r="AG4593" i="5" s="1"/>
  <c r="AG4594" i="5" s="1"/>
  <c r="AG4595" i="5" s="1"/>
  <c r="AG4596" i="5" s="1"/>
  <c r="AG4597" i="5" s="1"/>
  <c r="AG4598" i="5" s="1"/>
  <c r="AG4599" i="5" s="1"/>
  <c r="AG4600" i="5" s="1"/>
  <c r="AG4601" i="5" s="1"/>
  <c r="AG4602" i="5" s="1"/>
  <c r="AG4603" i="5" s="1"/>
  <c r="AG4604" i="5" s="1"/>
  <c r="AG4605" i="5" s="1"/>
  <c r="AG4606" i="5" s="1"/>
  <c r="AG4607" i="5" s="1"/>
  <c r="AG4608" i="5" s="1"/>
  <c r="AG4609" i="5" s="1"/>
  <c r="AG4610" i="5" s="1"/>
  <c r="AG4611" i="5" s="1"/>
  <c r="AG4612" i="5" s="1"/>
  <c r="AG4613" i="5" s="1"/>
  <c r="AG4614" i="5" s="1"/>
  <c r="AG4615" i="5" s="1"/>
  <c r="AG4616" i="5" s="1"/>
  <c r="AG4617" i="5" s="1"/>
  <c r="AG4618" i="5" s="1"/>
  <c r="AG4619" i="5" s="1"/>
  <c r="AG4620" i="5" s="1"/>
  <c r="AG4621" i="5" s="1"/>
  <c r="AG4622" i="5" s="1"/>
  <c r="AG4623" i="5" s="1"/>
  <c r="AG4624" i="5" s="1"/>
  <c r="AG4625" i="5" s="1"/>
  <c r="AG4626" i="5" s="1"/>
  <c r="AG4627" i="5" s="1"/>
  <c r="AG4628" i="5" s="1"/>
  <c r="AG4629" i="5" s="1"/>
  <c r="AG4630" i="5" s="1"/>
  <c r="AG4631" i="5" s="1"/>
  <c r="AG4632" i="5" s="1"/>
  <c r="AG4633" i="5" s="1"/>
  <c r="AG4634" i="5" s="1"/>
  <c r="AG4635" i="5" s="1"/>
  <c r="AG4636" i="5" s="1"/>
  <c r="AG4637" i="5" s="1"/>
  <c r="AG4638" i="5" s="1"/>
  <c r="AG4639" i="5" s="1"/>
  <c r="AG4640" i="5" s="1"/>
  <c r="AG4641" i="5" s="1"/>
  <c r="AG4642" i="5" s="1"/>
  <c r="AG4643" i="5" s="1"/>
  <c r="AG4644" i="5" s="1"/>
  <c r="AG4645" i="5" s="1"/>
  <c r="AG4646" i="5" s="1"/>
  <c r="AG4647" i="5" s="1"/>
  <c r="AG4648" i="5" s="1"/>
  <c r="AG4649" i="5" s="1"/>
  <c r="AG4650" i="5" s="1"/>
  <c r="AG4651" i="5" s="1"/>
  <c r="AG4652" i="5" s="1"/>
  <c r="AG4653" i="5" s="1"/>
  <c r="AG4654" i="5" s="1"/>
  <c r="AG4655" i="5" s="1"/>
  <c r="AG4656" i="5" s="1"/>
  <c r="AG4657" i="5" s="1"/>
  <c r="AG4658" i="5" s="1"/>
  <c r="AG4659" i="5" s="1"/>
  <c r="AG4660" i="5" s="1"/>
  <c r="AG4661" i="5" s="1"/>
  <c r="AG4662" i="5" s="1"/>
  <c r="AG4663" i="5" s="1"/>
  <c r="AG4664" i="5" s="1"/>
  <c r="AG4665" i="5" s="1"/>
  <c r="AG4666" i="5" s="1"/>
  <c r="AG4667" i="5" s="1"/>
  <c r="AG4668" i="5" s="1"/>
  <c r="AG4669" i="5" s="1"/>
  <c r="AG4670" i="5" s="1"/>
  <c r="AG4671" i="5" s="1"/>
  <c r="AG4672" i="5" s="1"/>
  <c r="AG4673" i="5" s="1"/>
  <c r="AG4674" i="5" s="1"/>
  <c r="AG4675" i="5" s="1"/>
  <c r="AG4676" i="5" s="1"/>
  <c r="AG4677" i="5" s="1"/>
  <c r="AG4678" i="5" s="1"/>
  <c r="AG4679" i="5" s="1"/>
  <c r="AG4680" i="5" s="1"/>
  <c r="AG4681" i="5" s="1"/>
  <c r="AG4682" i="5" s="1"/>
  <c r="AG4683" i="5" s="1"/>
  <c r="AG4684" i="5" s="1"/>
  <c r="AG4685" i="5" s="1"/>
  <c r="AG4686" i="5" s="1"/>
  <c r="AG4687" i="5" s="1"/>
  <c r="AG4688" i="5" s="1"/>
  <c r="AG4689" i="5" s="1"/>
  <c r="AG4690" i="5" s="1"/>
  <c r="AG4691" i="5" s="1"/>
  <c r="AG4692" i="5" s="1"/>
  <c r="AG4693" i="5" s="1"/>
  <c r="AG4694" i="5" s="1"/>
  <c r="AG4695" i="5" s="1"/>
  <c r="AG4696" i="5" s="1"/>
  <c r="AG4697" i="5" s="1"/>
  <c r="AG4698" i="5" s="1"/>
  <c r="AG4699" i="5" s="1"/>
  <c r="AG4700" i="5" s="1"/>
  <c r="AG4701" i="5" s="1"/>
  <c r="AG4702" i="5" s="1"/>
  <c r="AG4703" i="5" s="1"/>
  <c r="AG4704" i="5" s="1"/>
  <c r="AG4705" i="5" s="1"/>
  <c r="AG4706" i="5" s="1"/>
  <c r="AG4707" i="5" s="1"/>
  <c r="AG4708" i="5" s="1"/>
  <c r="AG4709" i="5" s="1"/>
  <c r="AG4710" i="5" s="1"/>
  <c r="AG4711" i="5" s="1"/>
  <c r="AG4712" i="5" s="1"/>
  <c r="AG4713" i="5" s="1"/>
  <c r="AG4714" i="5" s="1"/>
  <c r="AG4715" i="5" s="1"/>
  <c r="AG4716" i="5" s="1"/>
  <c r="AG4717" i="5" s="1"/>
  <c r="AG4718" i="5" s="1"/>
  <c r="AG4719" i="5" s="1"/>
  <c r="AG4720" i="5" s="1"/>
  <c r="AG4721" i="5" s="1"/>
  <c r="AG4722" i="5" s="1"/>
  <c r="AG4723" i="5" s="1"/>
  <c r="AG4724" i="5" s="1"/>
  <c r="AG4725" i="5" s="1"/>
  <c r="AG4726" i="5" s="1"/>
  <c r="AG4727" i="5" s="1"/>
  <c r="AG4728" i="5" s="1"/>
  <c r="AG4729" i="5" s="1"/>
  <c r="AG4730" i="5" s="1"/>
  <c r="AG4731" i="5" s="1"/>
  <c r="AG4732" i="5" s="1"/>
  <c r="AG4733" i="5" s="1"/>
  <c r="AG4734" i="5" s="1"/>
  <c r="AG4735" i="5" s="1"/>
  <c r="AG4736" i="5" s="1"/>
  <c r="AG4737" i="5" s="1"/>
  <c r="AG4738" i="5" s="1"/>
  <c r="AG4739" i="5" s="1"/>
  <c r="AG4740" i="5" s="1"/>
  <c r="AG4741" i="5" s="1"/>
  <c r="AG4742" i="5" s="1"/>
  <c r="AG4743" i="5" s="1"/>
  <c r="AG4744" i="5" s="1"/>
  <c r="AG4745" i="5" s="1"/>
  <c r="AG4746" i="5" s="1"/>
  <c r="AG4747" i="5" s="1"/>
  <c r="AG4748" i="5" s="1"/>
  <c r="AG4749" i="5" s="1"/>
  <c r="AG4750" i="5" s="1"/>
  <c r="AG4751" i="5" s="1"/>
  <c r="AG4752" i="5" s="1"/>
  <c r="AG4753" i="5" s="1"/>
  <c r="AG4754" i="5" s="1"/>
  <c r="AG4755" i="5" s="1"/>
  <c r="AG4756" i="5" s="1"/>
  <c r="AG4757" i="5" s="1"/>
  <c r="AG4758" i="5" s="1"/>
  <c r="AG4759" i="5" s="1"/>
  <c r="AG4760" i="5" s="1"/>
  <c r="AG4761" i="5" s="1"/>
  <c r="AG4762" i="5" s="1"/>
  <c r="AG4763" i="5" s="1"/>
  <c r="AG4764" i="5" s="1"/>
  <c r="AG4765" i="5" s="1"/>
  <c r="AG4766" i="5" s="1"/>
  <c r="AG4767" i="5" s="1"/>
  <c r="AG4768" i="5" s="1"/>
  <c r="AG4769" i="5" s="1"/>
  <c r="AG4770" i="5" s="1"/>
  <c r="AG4771" i="5" s="1"/>
  <c r="AG4772" i="5" s="1"/>
  <c r="AG4773" i="5" s="1"/>
  <c r="AG4774" i="5" s="1"/>
  <c r="AG4775" i="5" s="1"/>
  <c r="AG4776" i="5" s="1"/>
  <c r="AG4777" i="5" s="1"/>
  <c r="AG4778" i="5" s="1"/>
  <c r="AG4779" i="5" s="1"/>
  <c r="AG4780" i="5" s="1"/>
  <c r="AG4781" i="5" s="1"/>
  <c r="AG4782" i="5" s="1"/>
  <c r="AG4783" i="5" s="1"/>
  <c r="AG4784" i="5" s="1"/>
  <c r="AG4785" i="5" s="1"/>
  <c r="AG4786" i="5" s="1"/>
  <c r="AG4787" i="5" s="1"/>
  <c r="AG4788" i="5" s="1"/>
  <c r="AG4789" i="5" s="1"/>
  <c r="AG4790" i="5" s="1"/>
  <c r="AG4791" i="5" s="1"/>
  <c r="AG4792" i="5" s="1"/>
  <c r="AG4793" i="5" s="1"/>
  <c r="AG4794" i="5" s="1"/>
  <c r="AG4795" i="5" s="1"/>
  <c r="AG4796" i="5" s="1"/>
  <c r="AG4797" i="5" s="1"/>
  <c r="AG4798" i="5" s="1"/>
  <c r="AG4799" i="5" s="1"/>
  <c r="AG4800" i="5" s="1"/>
  <c r="AG4801" i="5" s="1"/>
  <c r="AG4802" i="5" s="1"/>
  <c r="AG4803" i="5" s="1"/>
  <c r="AG4804" i="5" s="1"/>
  <c r="AG4805" i="5" s="1"/>
  <c r="AG4806" i="5" s="1"/>
  <c r="AG4807" i="5" s="1"/>
  <c r="AG4808" i="5" s="1"/>
  <c r="AG4809" i="5" s="1"/>
  <c r="AG4810" i="5" s="1"/>
  <c r="AG4811" i="5" s="1"/>
  <c r="AG4812" i="5" s="1"/>
  <c r="AG4813" i="5" s="1"/>
  <c r="AG4814" i="5" s="1"/>
  <c r="AG4815" i="5" s="1"/>
  <c r="AG4816" i="5" s="1"/>
  <c r="AG4817" i="5" s="1"/>
  <c r="AG4818" i="5" s="1"/>
  <c r="AG4819" i="5" s="1"/>
  <c r="AG4820" i="5" s="1"/>
  <c r="AG4821" i="5" s="1"/>
  <c r="AG4822" i="5" s="1"/>
  <c r="AG4823" i="5" s="1"/>
  <c r="AG4824" i="5" s="1"/>
  <c r="AG4825" i="5" s="1"/>
  <c r="AG4826" i="5" s="1"/>
  <c r="AG4827" i="5" s="1"/>
  <c r="AG4828" i="5" s="1"/>
  <c r="AG4829" i="5" s="1"/>
  <c r="AG4830" i="5" s="1"/>
  <c r="AG4831" i="5" s="1"/>
  <c r="AG4832" i="5" s="1"/>
  <c r="AG4833" i="5" s="1"/>
  <c r="AG4834" i="5" s="1"/>
  <c r="AG4835" i="5" s="1"/>
  <c r="AG4836" i="5" s="1"/>
  <c r="AG4837" i="5" s="1"/>
  <c r="AG4838" i="5" s="1"/>
  <c r="AG4839" i="5" s="1"/>
  <c r="AG4840" i="5" s="1"/>
  <c r="AG4841" i="5" s="1"/>
  <c r="AG4842" i="5" s="1"/>
  <c r="AG4843" i="5" s="1"/>
  <c r="AG4844" i="5" s="1"/>
  <c r="AG4845" i="5" s="1"/>
  <c r="AG4846" i="5" s="1"/>
  <c r="AG4847" i="5" s="1"/>
  <c r="AG4848" i="5" s="1"/>
  <c r="AG4849" i="5" s="1"/>
  <c r="AG4850" i="5" s="1"/>
  <c r="AG4851" i="5" s="1"/>
  <c r="AG4852" i="5" s="1"/>
  <c r="AG4853" i="5" s="1"/>
  <c r="AG4854" i="5" s="1"/>
  <c r="AG4855" i="5" s="1"/>
  <c r="AG4856" i="5" s="1"/>
  <c r="AG4857" i="5" s="1"/>
  <c r="AG4858" i="5" s="1"/>
  <c r="AG4859" i="5" s="1"/>
  <c r="AG4860" i="5" s="1"/>
  <c r="AG4861" i="5" s="1"/>
  <c r="AG4862" i="5" s="1"/>
  <c r="AG4863" i="5" s="1"/>
  <c r="AG4864" i="5" s="1"/>
  <c r="AG4865" i="5" s="1"/>
  <c r="AG4866" i="5" s="1"/>
  <c r="AG4867" i="5" s="1"/>
  <c r="AG4868" i="5" s="1"/>
  <c r="AG4869" i="5" s="1"/>
  <c r="AG4870" i="5" s="1"/>
  <c r="AG4871" i="5" s="1"/>
  <c r="AG4872" i="5" s="1"/>
  <c r="AG4873" i="5" s="1"/>
  <c r="AG4874" i="5" s="1"/>
  <c r="AG4875" i="5" s="1"/>
  <c r="AG4876" i="5" s="1"/>
  <c r="AG4877" i="5" s="1"/>
  <c r="AG4878" i="5" s="1"/>
  <c r="AG4879" i="5" s="1"/>
  <c r="AG4880" i="5" s="1"/>
  <c r="AG4881" i="5" s="1"/>
  <c r="AG4882" i="5" s="1"/>
  <c r="AG4883" i="5" s="1"/>
  <c r="AG4884" i="5" s="1"/>
  <c r="AG4885" i="5" s="1"/>
  <c r="AG4886" i="5" s="1"/>
  <c r="AG4887" i="5" s="1"/>
  <c r="AG4888" i="5" s="1"/>
  <c r="AG4889" i="5" s="1"/>
  <c r="AG4890" i="5" s="1"/>
  <c r="AG4891" i="5" s="1"/>
  <c r="AG4892" i="5" s="1"/>
  <c r="AG4893" i="5" s="1"/>
  <c r="AG4894" i="5" s="1"/>
  <c r="AG4895" i="5" s="1"/>
  <c r="AG4896" i="5" s="1"/>
  <c r="AG4897" i="5" s="1"/>
  <c r="AG4898" i="5" s="1"/>
  <c r="AG4899" i="5" s="1"/>
  <c r="AG4900" i="5" s="1"/>
  <c r="AG4901" i="5" s="1"/>
  <c r="AG4902" i="5" s="1"/>
  <c r="AG4903" i="5" s="1"/>
  <c r="AG4904" i="5" s="1"/>
  <c r="AG4905" i="5" s="1"/>
  <c r="AG4906" i="5" s="1"/>
  <c r="AG4907" i="5" s="1"/>
  <c r="AG4908" i="5" s="1"/>
  <c r="AG4909" i="5" s="1"/>
  <c r="AG4910" i="5" s="1"/>
  <c r="AG4911" i="5" s="1"/>
  <c r="AG4912" i="5" s="1"/>
  <c r="AG4913" i="5" s="1"/>
  <c r="AG4914" i="5" s="1"/>
  <c r="AG4915" i="5" s="1"/>
  <c r="AG4916" i="5" s="1"/>
  <c r="AG4917" i="5" s="1"/>
  <c r="AG4918" i="5" s="1"/>
  <c r="AG4919" i="5" s="1"/>
  <c r="AG4920" i="5" s="1"/>
  <c r="AG4921" i="5" s="1"/>
  <c r="AG4922" i="5" s="1"/>
  <c r="AG4923" i="5" s="1"/>
  <c r="AG4924" i="5" s="1"/>
  <c r="AG4925" i="5" s="1"/>
  <c r="AG4926" i="5" s="1"/>
  <c r="AG4927" i="5" s="1"/>
  <c r="AG4928" i="5" s="1"/>
  <c r="AG4929" i="5" s="1"/>
  <c r="AG4930" i="5" s="1"/>
  <c r="AG4931" i="5" s="1"/>
  <c r="AG4932" i="5" s="1"/>
  <c r="AG4933" i="5" s="1"/>
  <c r="AG4934" i="5" s="1"/>
  <c r="AG4935" i="5" s="1"/>
  <c r="AG4936" i="5" s="1"/>
  <c r="AG4937" i="5" s="1"/>
  <c r="AG4938" i="5" s="1"/>
  <c r="AG4939" i="5" s="1"/>
  <c r="AG4940" i="5" s="1"/>
  <c r="AG4941" i="5" s="1"/>
  <c r="AG4942" i="5" s="1"/>
  <c r="AG4943" i="5" s="1"/>
  <c r="AG4944" i="5" s="1"/>
  <c r="AG4945" i="5" s="1"/>
  <c r="AG4946" i="5" s="1"/>
  <c r="AG4947" i="5" s="1"/>
  <c r="AG4948" i="5" s="1"/>
  <c r="AG4949" i="5" s="1"/>
  <c r="AG4950" i="5" s="1"/>
  <c r="AG4951" i="5" s="1"/>
  <c r="AG4952" i="5" s="1"/>
  <c r="AG4953" i="5" s="1"/>
  <c r="AG4954" i="5" s="1"/>
  <c r="AG4955" i="5" s="1"/>
  <c r="AG4956" i="5" s="1"/>
  <c r="AG4957" i="5" s="1"/>
  <c r="AG4958" i="5" s="1"/>
  <c r="AG4959" i="5" s="1"/>
  <c r="AG4960" i="5" s="1"/>
  <c r="AG4961" i="5" s="1"/>
  <c r="AG4962" i="5" s="1"/>
  <c r="AG4963" i="5" s="1"/>
  <c r="AG4964" i="5" s="1"/>
  <c r="AG4965" i="5" s="1"/>
  <c r="AG4966" i="5" s="1"/>
  <c r="AG4967" i="5" s="1"/>
  <c r="AG4968" i="5" s="1"/>
  <c r="AG4969" i="5" s="1"/>
  <c r="AG4970" i="5" s="1"/>
  <c r="AG4971" i="5" s="1"/>
  <c r="AG4972" i="5" s="1"/>
  <c r="AG4973" i="5" s="1"/>
  <c r="AG4974" i="5" s="1"/>
  <c r="AG4975" i="5" s="1"/>
  <c r="AG4976" i="5" s="1"/>
  <c r="AG4977" i="5" s="1"/>
  <c r="AG4978" i="5" s="1"/>
  <c r="AG4979" i="5" s="1"/>
  <c r="AG4980" i="5" s="1"/>
  <c r="AG4981" i="5" s="1"/>
  <c r="AG4982" i="5" s="1"/>
  <c r="AG4983" i="5" s="1"/>
  <c r="AG4984" i="5" s="1"/>
  <c r="AG4985" i="5" s="1"/>
  <c r="AG4986" i="5" s="1"/>
  <c r="AG4987" i="5" s="1"/>
  <c r="AG4988" i="5" s="1"/>
  <c r="AG4989" i="5" s="1"/>
  <c r="AG4990" i="5" s="1"/>
  <c r="AG4991" i="5" s="1"/>
  <c r="AG4992" i="5" s="1"/>
  <c r="AG4993" i="5" s="1"/>
  <c r="AG4994" i="5" s="1"/>
  <c r="AG4995" i="5" s="1"/>
  <c r="AG4996" i="5" s="1"/>
  <c r="AG4997" i="5" s="1"/>
  <c r="AG4998" i="5" s="1"/>
  <c r="AG4999" i="5" s="1"/>
  <c r="AG5000" i="5" s="1"/>
  <c r="AG5001" i="5" s="1"/>
  <c r="AG5002" i="5" s="1"/>
  <c r="AG5003" i="5" s="1"/>
  <c r="AG5004" i="5" s="1"/>
  <c r="AG5005" i="5" s="1"/>
  <c r="AG5006" i="5" s="1"/>
  <c r="AG5007" i="5" s="1"/>
  <c r="AG5008" i="5" s="1"/>
  <c r="AG5009" i="5" s="1"/>
  <c r="AG5010" i="5" s="1"/>
  <c r="AG5011" i="5" s="1"/>
  <c r="AG5012" i="5" s="1"/>
  <c r="AG5013" i="5" s="1"/>
  <c r="AG5014" i="5" s="1"/>
  <c r="AG5015" i="5" s="1"/>
  <c r="AG5016" i="5" s="1"/>
  <c r="AG5017" i="5" s="1"/>
  <c r="AG5018" i="5" s="1"/>
  <c r="AG5019" i="5" s="1"/>
  <c r="AG5020" i="5" s="1"/>
  <c r="AG5021" i="5" s="1"/>
  <c r="AG5022" i="5" s="1"/>
  <c r="AG5023" i="5" s="1"/>
  <c r="AG5024" i="5" s="1"/>
  <c r="AG5025" i="5" s="1"/>
  <c r="AG5026" i="5" s="1"/>
  <c r="AG5027" i="5" s="1"/>
  <c r="AG5028" i="5" s="1"/>
  <c r="AG5029" i="5" s="1"/>
  <c r="AG5030" i="5" s="1"/>
  <c r="AG5031" i="5" s="1"/>
  <c r="AG5032" i="5" s="1"/>
  <c r="AG5033" i="5" s="1"/>
  <c r="AG5034" i="5" s="1"/>
  <c r="AG5035" i="5" s="1"/>
  <c r="AG5036" i="5" s="1"/>
  <c r="AG5037" i="5" s="1"/>
  <c r="AG5038" i="5" s="1"/>
  <c r="AG5039" i="5" s="1"/>
  <c r="AG5040" i="5" s="1"/>
  <c r="AG5041" i="5" s="1"/>
  <c r="AG5042" i="5" s="1"/>
  <c r="AG5043" i="5" s="1"/>
  <c r="AG5044" i="5" s="1"/>
  <c r="AG5045" i="5" s="1"/>
  <c r="AG5046" i="5" s="1"/>
  <c r="AG5047" i="5" s="1"/>
  <c r="AG5048" i="5" s="1"/>
  <c r="AG5049" i="5" s="1"/>
  <c r="AG5050" i="5" s="1"/>
  <c r="AG5051" i="5" s="1"/>
  <c r="AG5052" i="5" s="1"/>
  <c r="AG5053" i="5" s="1"/>
  <c r="AG5054" i="5" s="1"/>
  <c r="AG5055" i="5" s="1"/>
  <c r="AG5056" i="5" s="1"/>
  <c r="AG5057" i="5" s="1"/>
  <c r="AG5058" i="5" s="1"/>
  <c r="AG5059" i="5" s="1"/>
  <c r="AG5060" i="5" s="1"/>
  <c r="AG5061" i="5" s="1"/>
  <c r="AG5062" i="5" s="1"/>
  <c r="AG5063" i="5" s="1"/>
  <c r="AG5064" i="5" s="1"/>
  <c r="AG5065" i="5" s="1"/>
  <c r="AG5066" i="5" s="1"/>
  <c r="AG5067" i="5" s="1"/>
  <c r="AG5068" i="5" s="1"/>
  <c r="AG5069" i="5" s="1"/>
  <c r="AG5070" i="5" s="1"/>
  <c r="AG5071" i="5" s="1"/>
  <c r="AG5072" i="5" s="1"/>
  <c r="AG5073" i="5" s="1"/>
  <c r="AG5074" i="5" s="1"/>
  <c r="AG5075" i="5" s="1"/>
  <c r="AG5076" i="5" s="1"/>
  <c r="AG5077" i="5" s="1"/>
  <c r="AG5078" i="5" s="1"/>
  <c r="AG5079" i="5" s="1"/>
  <c r="AG5080" i="5" s="1"/>
  <c r="AG5081" i="5" s="1"/>
  <c r="AG5082" i="5" s="1"/>
  <c r="AG5083" i="5" s="1"/>
  <c r="AG5084" i="5" s="1"/>
  <c r="AG5085" i="5" s="1"/>
  <c r="AG5086" i="5" s="1"/>
  <c r="AG5087" i="5" s="1"/>
  <c r="AG5088" i="5" s="1"/>
  <c r="AG5089" i="5" s="1"/>
  <c r="AG5090" i="5" s="1"/>
  <c r="AG5091" i="5" s="1"/>
  <c r="AG5092" i="5" s="1"/>
  <c r="AG5093" i="5" s="1"/>
  <c r="AG5094" i="5" s="1"/>
  <c r="AG5095" i="5" s="1"/>
  <c r="AG5096" i="5" s="1"/>
  <c r="AG5097" i="5" s="1"/>
  <c r="AG5098" i="5" s="1"/>
  <c r="AG5099" i="5" s="1"/>
  <c r="AG5100" i="5" s="1"/>
  <c r="AG5101" i="5" s="1"/>
  <c r="AG5102" i="5" s="1"/>
  <c r="AG5103" i="5" s="1"/>
  <c r="AG5104" i="5" s="1"/>
  <c r="AG5105" i="5" s="1"/>
  <c r="AG5106" i="5" s="1"/>
  <c r="AG5107" i="5" s="1"/>
  <c r="AG5108" i="5" s="1"/>
  <c r="AG5109" i="5" s="1"/>
  <c r="AG5110" i="5" s="1"/>
  <c r="AG5111" i="5" s="1"/>
  <c r="AG5112" i="5" s="1"/>
  <c r="AG5113" i="5" s="1"/>
  <c r="AG5114" i="5" s="1"/>
  <c r="AG5115" i="5" s="1"/>
  <c r="AG5116" i="5" s="1"/>
  <c r="AG5117" i="5" s="1"/>
  <c r="AG5118" i="5" s="1"/>
  <c r="AG5119" i="5" s="1"/>
  <c r="AG5120" i="5" s="1"/>
  <c r="AG5121" i="5" s="1"/>
  <c r="AG5122" i="5" s="1"/>
  <c r="AG5123" i="5" s="1"/>
  <c r="AG5124" i="5" s="1"/>
  <c r="AG5125" i="5" s="1"/>
  <c r="AG5126" i="5" s="1"/>
  <c r="AG5127" i="5" s="1"/>
  <c r="AG5128" i="5" s="1"/>
  <c r="AG5129" i="5" s="1"/>
  <c r="AG5130" i="5" s="1"/>
  <c r="AG5131" i="5" s="1"/>
  <c r="AG5132" i="5" s="1"/>
  <c r="AG5133" i="5" s="1"/>
  <c r="AG5134" i="5" s="1"/>
  <c r="AG5135" i="5" s="1"/>
  <c r="AG5136" i="5" s="1"/>
  <c r="AG5137" i="5" s="1"/>
  <c r="AG5138" i="5" s="1"/>
  <c r="AG5139" i="5" s="1"/>
  <c r="AG5140" i="5" s="1"/>
  <c r="AG5141" i="5" s="1"/>
  <c r="AG5142" i="5" s="1"/>
  <c r="AG5143" i="5" s="1"/>
  <c r="AG5144" i="5" s="1"/>
  <c r="AG5145" i="5" s="1"/>
  <c r="AG5146" i="5" s="1"/>
  <c r="AG5147" i="5" s="1"/>
  <c r="AG5148" i="5" s="1"/>
  <c r="AG5149" i="5" s="1"/>
  <c r="AG5150" i="5" s="1"/>
  <c r="AG5151" i="5" s="1"/>
  <c r="AG5152" i="5" s="1"/>
  <c r="AG5153" i="5" s="1"/>
  <c r="AG5154" i="5" s="1"/>
  <c r="AG5155" i="5" s="1"/>
  <c r="AG5156" i="5" s="1"/>
  <c r="AG5157" i="5" s="1"/>
  <c r="AG5158" i="5" s="1"/>
  <c r="AG5159" i="5" s="1"/>
  <c r="AG5160" i="5" s="1"/>
  <c r="AG5161" i="5" s="1"/>
  <c r="AG5162" i="5" s="1"/>
  <c r="AG5163" i="5" s="1"/>
  <c r="AG5164" i="5" s="1"/>
  <c r="AG5165" i="5" s="1"/>
  <c r="AG5166" i="5" s="1"/>
  <c r="AG5167" i="5" s="1"/>
  <c r="AG5168" i="5" s="1"/>
  <c r="AG5169" i="5" s="1"/>
  <c r="AG5170" i="5" s="1"/>
  <c r="AG5171" i="5" s="1"/>
  <c r="AG5172" i="5" s="1"/>
  <c r="AG5173" i="5" s="1"/>
  <c r="AG5174" i="5" s="1"/>
  <c r="AG5175" i="5" s="1"/>
  <c r="AG5176" i="5" s="1"/>
  <c r="AG5177" i="5" s="1"/>
  <c r="AG5178" i="5" s="1"/>
  <c r="AG5179" i="5" s="1"/>
  <c r="AG5180" i="5" s="1"/>
  <c r="AG5181" i="5" s="1"/>
  <c r="AG5182" i="5" s="1"/>
  <c r="AG5183" i="5" s="1"/>
  <c r="AG5184" i="5" s="1"/>
  <c r="AG5185" i="5" s="1"/>
  <c r="AG5186" i="5" s="1"/>
  <c r="AG5187" i="5" s="1"/>
  <c r="AG5188" i="5" s="1"/>
  <c r="AG5189" i="5" s="1"/>
  <c r="AG5190" i="5" s="1"/>
  <c r="AG5191" i="5" s="1"/>
  <c r="AG5192" i="5" s="1"/>
  <c r="AG5193" i="5" s="1"/>
  <c r="AG5194" i="5" s="1"/>
  <c r="AG5195" i="5" s="1"/>
  <c r="AG5196" i="5" s="1"/>
  <c r="AG5197" i="5" s="1"/>
  <c r="AG5198" i="5" s="1"/>
  <c r="AG5199" i="5" s="1"/>
  <c r="AG5200" i="5" s="1"/>
  <c r="AG5201" i="5" s="1"/>
  <c r="AG5202" i="5" s="1"/>
  <c r="AG5203" i="5" s="1"/>
  <c r="AG5204" i="5" s="1"/>
  <c r="AG5205" i="5" s="1"/>
  <c r="AG5206" i="5" s="1"/>
  <c r="AG5207" i="5" s="1"/>
  <c r="AG5208" i="5" s="1"/>
  <c r="AG5209" i="5" s="1"/>
  <c r="AG5210" i="5" s="1"/>
  <c r="AG5211" i="5" s="1"/>
  <c r="AG5212" i="5" s="1"/>
  <c r="AG5213" i="5" s="1"/>
  <c r="AG5214" i="5" s="1"/>
  <c r="AG5215" i="5" s="1"/>
  <c r="AG5216" i="5" s="1"/>
  <c r="AG5217" i="5" s="1"/>
  <c r="AG5218" i="5" s="1"/>
  <c r="AG5219" i="5" s="1"/>
  <c r="AG5220" i="5" s="1"/>
  <c r="AG5221" i="5" s="1"/>
  <c r="AG5222" i="5" s="1"/>
  <c r="AG5223" i="5" s="1"/>
  <c r="AG5224" i="5" s="1"/>
  <c r="AG5225" i="5" s="1"/>
  <c r="AG5226" i="5" s="1"/>
  <c r="AG5227" i="5" s="1"/>
  <c r="AG5228" i="5" s="1"/>
  <c r="AG5229" i="5" s="1"/>
  <c r="AG5230" i="5" s="1"/>
  <c r="AG5231" i="5" s="1"/>
  <c r="AG5232" i="5" s="1"/>
  <c r="AG5233" i="5" s="1"/>
  <c r="AG5234" i="5" s="1"/>
  <c r="AG5235" i="5" s="1"/>
  <c r="AG5236" i="5" s="1"/>
  <c r="AG5237" i="5" s="1"/>
  <c r="AG5238" i="5" s="1"/>
  <c r="AG5239" i="5" s="1"/>
  <c r="AG5240" i="5" s="1"/>
  <c r="AG5241" i="5" s="1"/>
  <c r="AG5242" i="5" s="1"/>
  <c r="AG5243" i="5" s="1"/>
  <c r="AG5244" i="5" s="1"/>
  <c r="AG5245" i="5" s="1"/>
  <c r="AG5246" i="5" s="1"/>
  <c r="AG5247" i="5" s="1"/>
  <c r="AG5248" i="5" s="1"/>
  <c r="AG5249" i="5" s="1"/>
  <c r="AG5250" i="5" s="1"/>
  <c r="AG5251" i="5" s="1"/>
  <c r="AG5252" i="5" s="1"/>
  <c r="AG5253" i="5" s="1"/>
  <c r="AG5254" i="5" s="1"/>
  <c r="AG5255" i="5" s="1"/>
  <c r="AG5256" i="5" s="1"/>
  <c r="AG5257" i="5" s="1"/>
  <c r="AG5258" i="5" s="1"/>
  <c r="AG5259" i="5" s="1"/>
  <c r="AG5260" i="5" s="1"/>
  <c r="AG5261" i="5" s="1"/>
  <c r="AG5262" i="5" s="1"/>
  <c r="AG5263" i="5" s="1"/>
  <c r="AG5264" i="5" s="1"/>
  <c r="AG5265" i="5" s="1"/>
  <c r="AG5266" i="5" s="1"/>
  <c r="AG5267" i="5" s="1"/>
  <c r="AG5268" i="5" s="1"/>
  <c r="AG5269" i="5" s="1"/>
  <c r="AG5270" i="5" s="1"/>
  <c r="AG5271" i="5" s="1"/>
  <c r="AG5272" i="5" s="1"/>
  <c r="AG5273" i="5" s="1"/>
  <c r="AG5274" i="5" s="1"/>
  <c r="AG5275" i="5" s="1"/>
  <c r="AG5276" i="5" s="1"/>
  <c r="AG5277" i="5" s="1"/>
  <c r="AG5278" i="5" s="1"/>
  <c r="AG5279" i="5" s="1"/>
  <c r="AG5280" i="5" s="1"/>
  <c r="AG5281" i="5" s="1"/>
  <c r="AG5282" i="5" s="1"/>
  <c r="AG5283" i="5" s="1"/>
  <c r="AG5284" i="5" s="1"/>
  <c r="AG5285" i="5" s="1"/>
  <c r="AG5286" i="5" s="1"/>
  <c r="AG5287" i="5" s="1"/>
  <c r="AG5288" i="5" s="1"/>
  <c r="AG5289" i="5" s="1"/>
  <c r="AG5290" i="5" s="1"/>
  <c r="AG5291" i="5" s="1"/>
  <c r="AG5292" i="5" s="1"/>
  <c r="AG5293" i="5" s="1"/>
  <c r="AG5294" i="5" s="1"/>
  <c r="AG5295" i="5" s="1"/>
  <c r="AG5296" i="5" s="1"/>
  <c r="AG5297" i="5" s="1"/>
  <c r="AG5298" i="5" s="1"/>
  <c r="AG5299" i="5" s="1"/>
  <c r="AG5300" i="5" s="1"/>
  <c r="AG5301" i="5" s="1"/>
  <c r="AG5302" i="5" s="1"/>
  <c r="AG5303" i="5" s="1"/>
  <c r="AG5304" i="5" s="1"/>
  <c r="AG5305" i="5" s="1"/>
  <c r="AG5306" i="5" s="1"/>
  <c r="AG5307" i="5" s="1"/>
  <c r="AG5308" i="5" s="1"/>
  <c r="AG5309" i="5" s="1"/>
  <c r="AG5310" i="5" s="1"/>
  <c r="AG5311" i="5" s="1"/>
  <c r="AG5312" i="5" s="1"/>
  <c r="AG5313" i="5" s="1"/>
  <c r="AG5314" i="5" s="1"/>
  <c r="AG5315" i="5" s="1"/>
  <c r="AG5316" i="5" s="1"/>
  <c r="AG5317" i="5" s="1"/>
  <c r="AG5318" i="5" s="1"/>
  <c r="AG5319" i="5" s="1"/>
  <c r="AG5320" i="5" s="1"/>
  <c r="AG5321" i="5" s="1"/>
  <c r="AG5322" i="5" s="1"/>
  <c r="AG5323" i="5" s="1"/>
  <c r="AG5324" i="5" s="1"/>
  <c r="AG5325" i="5" s="1"/>
  <c r="AG5326" i="5" s="1"/>
  <c r="AG5327" i="5" s="1"/>
  <c r="AG5328" i="5" s="1"/>
  <c r="AG5329" i="5" s="1"/>
  <c r="AG5330" i="5" s="1"/>
  <c r="AG5331" i="5" s="1"/>
  <c r="AG5332" i="5" s="1"/>
  <c r="AG5333" i="5" s="1"/>
  <c r="AG5334" i="5" s="1"/>
  <c r="AG5335" i="5" s="1"/>
  <c r="AG5336" i="5" s="1"/>
  <c r="AG5337" i="5" s="1"/>
  <c r="AG5338" i="5" s="1"/>
  <c r="AG5339" i="5" s="1"/>
  <c r="AG5340" i="5" s="1"/>
  <c r="AG5341" i="5" s="1"/>
  <c r="AG5342" i="5" s="1"/>
  <c r="AG5343" i="5" s="1"/>
  <c r="AG5344" i="5" s="1"/>
  <c r="AG5345" i="5" s="1"/>
  <c r="AG5346" i="5" s="1"/>
  <c r="AG5347" i="5" s="1"/>
  <c r="AG5348" i="5" s="1"/>
  <c r="AG5349" i="5" s="1"/>
  <c r="AG5350" i="5" s="1"/>
  <c r="AG5351" i="5" s="1"/>
  <c r="AG5352" i="5" s="1"/>
  <c r="AG5353" i="5" s="1"/>
  <c r="AG5354" i="5" s="1"/>
  <c r="AG5355" i="5" s="1"/>
  <c r="AG5356" i="5" s="1"/>
  <c r="AG5357" i="5" s="1"/>
  <c r="AG5358" i="5" s="1"/>
  <c r="AG5359" i="5" s="1"/>
  <c r="AG5360" i="5" s="1"/>
  <c r="AG5361" i="5" s="1"/>
  <c r="AG5362" i="5" s="1"/>
  <c r="AG5363" i="5" s="1"/>
  <c r="AG5364" i="5" s="1"/>
  <c r="AG5365" i="5" s="1"/>
  <c r="AG5366" i="5" s="1"/>
  <c r="AG5367" i="5" s="1"/>
  <c r="AG5368" i="5" s="1"/>
  <c r="AG5369" i="5" s="1"/>
  <c r="AG5370" i="5" s="1"/>
  <c r="AG5371" i="5" s="1"/>
  <c r="AG5372" i="5" s="1"/>
  <c r="AG5373" i="5" s="1"/>
  <c r="AG5374" i="5" s="1"/>
  <c r="AG5375" i="5" s="1"/>
  <c r="AG5376" i="5" s="1"/>
  <c r="AG5377" i="5" s="1"/>
  <c r="AG5378" i="5" s="1"/>
  <c r="AG5379" i="5" s="1"/>
  <c r="AG5380" i="5" s="1"/>
  <c r="AG5381" i="5" s="1"/>
  <c r="AG5382" i="5" s="1"/>
  <c r="AG5383" i="5" s="1"/>
  <c r="AG5384" i="5" s="1"/>
  <c r="AG5385" i="5" s="1"/>
  <c r="AG5386" i="5" s="1"/>
  <c r="AG5387" i="5" s="1"/>
  <c r="AG5388" i="5" s="1"/>
  <c r="AG5389" i="5" s="1"/>
  <c r="AG5390" i="5" s="1"/>
  <c r="AG5391" i="5" s="1"/>
  <c r="AG5392" i="5" s="1"/>
  <c r="AG5393" i="5" s="1"/>
  <c r="AG5394" i="5" s="1"/>
  <c r="AG5395" i="5" s="1"/>
  <c r="AG5396" i="5" s="1"/>
  <c r="AG5397" i="5" s="1"/>
  <c r="AG5398" i="5" s="1"/>
  <c r="AG5399" i="5" s="1"/>
  <c r="AG5400" i="5" s="1"/>
  <c r="AG5401" i="5" s="1"/>
  <c r="AG5402" i="5" s="1"/>
  <c r="AG5403" i="5" s="1"/>
  <c r="AG5404" i="5" s="1"/>
  <c r="AG5405" i="5" s="1"/>
  <c r="AG5406" i="5" s="1"/>
  <c r="AG5407" i="5" s="1"/>
  <c r="AG5408" i="5" s="1"/>
  <c r="AG5409" i="5" s="1"/>
  <c r="AG5410" i="5" s="1"/>
  <c r="AG5411" i="5" s="1"/>
  <c r="AG5412" i="5" s="1"/>
  <c r="AG5413" i="5" s="1"/>
  <c r="AG5414" i="5" s="1"/>
  <c r="AG5415" i="5" s="1"/>
  <c r="AG5416" i="5" s="1"/>
  <c r="AG5417" i="5" s="1"/>
  <c r="AG5418" i="5" s="1"/>
  <c r="AG5419" i="5" s="1"/>
  <c r="AG5420" i="5" s="1"/>
  <c r="AG5421" i="5" s="1"/>
  <c r="AG5422" i="5" s="1"/>
  <c r="AG5423" i="5" s="1"/>
  <c r="AG5424" i="5" s="1"/>
  <c r="AG5425" i="5" s="1"/>
  <c r="AG5426" i="5" s="1"/>
  <c r="AG5427" i="5" s="1"/>
  <c r="AG5428" i="5" s="1"/>
  <c r="AG5429" i="5" s="1"/>
  <c r="AG5430" i="5" s="1"/>
  <c r="AG5431" i="5" s="1"/>
  <c r="AG5432" i="5" s="1"/>
  <c r="AG5433" i="5" s="1"/>
  <c r="AG5434" i="5" s="1"/>
  <c r="AG5435" i="5" s="1"/>
  <c r="AG5436" i="5" s="1"/>
  <c r="AG5437" i="5" s="1"/>
  <c r="AG5438" i="5" s="1"/>
  <c r="AG5439" i="5" s="1"/>
  <c r="AG5440" i="5" s="1"/>
  <c r="AG5441" i="5" s="1"/>
  <c r="AG5442" i="5" s="1"/>
  <c r="AG5443" i="5" s="1"/>
  <c r="AG5444" i="5" s="1"/>
  <c r="AG5445" i="5" s="1"/>
  <c r="AG5446" i="5" s="1"/>
  <c r="AG5447" i="5" s="1"/>
  <c r="AG5448" i="5" s="1"/>
  <c r="AG5449" i="5" s="1"/>
  <c r="AG5450" i="5" s="1"/>
  <c r="AG5451" i="5" s="1"/>
  <c r="AG5452" i="5" s="1"/>
  <c r="AG5453" i="5" s="1"/>
  <c r="AG5454" i="5" s="1"/>
  <c r="AG5455" i="5" s="1"/>
  <c r="AG5456" i="5" s="1"/>
  <c r="AG5457" i="5" s="1"/>
  <c r="AG5458" i="5" s="1"/>
  <c r="AG5459" i="5" s="1"/>
  <c r="AG5460" i="5" s="1"/>
  <c r="AG5461" i="5" s="1"/>
  <c r="AG5462" i="5" s="1"/>
  <c r="AG5463" i="5" s="1"/>
  <c r="AG5464" i="5" s="1"/>
  <c r="AG5465" i="5" s="1"/>
  <c r="AG5466" i="5" s="1"/>
  <c r="AG5467" i="5" s="1"/>
  <c r="AG5468" i="5" s="1"/>
  <c r="AG5469" i="5" s="1"/>
  <c r="AG5470" i="5" s="1"/>
  <c r="AG5471" i="5" s="1"/>
  <c r="AG5472" i="5" s="1"/>
  <c r="AG5473" i="5" s="1"/>
  <c r="AG5474" i="5" s="1"/>
  <c r="AG5475" i="5" s="1"/>
  <c r="AG5476" i="5" s="1"/>
  <c r="AG5477" i="5" s="1"/>
  <c r="AG5478" i="5" s="1"/>
  <c r="AG5479" i="5" s="1"/>
  <c r="AG5480" i="5" s="1"/>
  <c r="AG5481" i="5" s="1"/>
  <c r="AG5482" i="5" s="1"/>
  <c r="AG5483" i="5" s="1"/>
  <c r="AG5484" i="5" s="1"/>
  <c r="AG5485" i="5" s="1"/>
  <c r="AG5486" i="5" s="1"/>
  <c r="AG5487" i="5" s="1"/>
  <c r="AG5488" i="5" s="1"/>
  <c r="AG5489" i="5" s="1"/>
  <c r="AG5490" i="5" s="1"/>
  <c r="AG5491" i="5" s="1"/>
  <c r="AG5492" i="5" s="1"/>
  <c r="AG5493" i="5" s="1"/>
  <c r="AG5494" i="5" s="1"/>
  <c r="AG5495" i="5" s="1"/>
  <c r="AG5496" i="5" s="1"/>
  <c r="AG5497" i="5" s="1"/>
  <c r="AG5498" i="5" s="1"/>
  <c r="AG5499" i="5" s="1"/>
  <c r="AG5500" i="5" s="1"/>
  <c r="AG5501" i="5" s="1"/>
  <c r="AG5502" i="5" s="1"/>
  <c r="AG5503" i="5" s="1"/>
  <c r="AG5504" i="5" s="1"/>
  <c r="AG5505" i="5" s="1"/>
  <c r="AG5506" i="5" s="1"/>
  <c r="AG5507" i="5" s="1"/>
  <c r="AG5508" i="5" s="1"/>
  <c r="AG5509" i="5" s="1"/>
  <c r="AG5510" i="5" s="1"/>
  <c r="AG5511" i="5" s="1"/>
  <c r="AG5512" i="5" s="1"/>
  <c r="AG5513" i="5" s="1"/>
  <c r="AG5514" i="5" s="1"/>
  <c r="AG5515" i="5" s="1"/>
  <c r="AG5516" i="5" s="1"/>
  <c r="AG5517" i="5" s="1"/>
  <c r="AG5518" i="5" s="1"/>
  <c r="AG5519" i="5" s="1"/>
  <c r="AG5520" i="5" s="1"/>
  <c r="AG5521" i="5" s="1"/>
  <c r="AG5522" i="5" s="1"/>
  <c r="AG5523" i="5" s="1"/>
  <c r="AG5524" i="5" s="1"/>
  <c r="AG5525" i="5" s="1"/>
  <c r="AG5526" i="5" s="1"/>
  <c r="AG5527" i="5" s="1"/>
  <c r="AG5528" i="5" s="1"/>
  <c r="AG5529" i="5" s="1"/>
  <c r="AG5530" i="5" s="1"/>
  <c r="AG5531" i="5" s="1"/>
  <c r="AG5532" i="5" s="1"/>
  <c r="AG5533" i="5" s="1"/>
  <c r="AG5534" i="5" s="1"/>
  <c r="AG5535" i="5" s="1"/>
  <c r="AG5536" i="5" s="1"/>
  <c r="AG5537" i="5" s="1"/>
  <c r="AG5538" i="5" s="1"/>
  <c r="AG5539" i="5" s="1"/>
  <c r="AG5540" i="5" s="1"/>
  <c r="AG5541" i="5" s="1"/>
  <c r="AG5542" i="5" s="1"/>
  <c r="AG5543" i="5" s="1"/>
  <c r="AG5544" i="5" s="1"/>
  <c r="AG5545" i="5" s="1"/>
  <c r="AG5546" i="5" s="1"/>
  <c r="AG5547" i="5" s="1"/>
  <c r="AG5548" i="5" s="1"/>
  <c r="AG5549" i="5" s="1"/>
  <c r="AG5550" i="5" s="1"/>
  <c r="AG5551" i="5" s="1"/>
  <c r="AG5552" i="5" s="1"/>
  <c r="AG5553" i="5" s="1"/>
  <c r="AG5554" i="5" s="1"/>
  <c r="AG5555" i="5" s="1"/>
  <c r="AG5556" i="5" s="1"/>
  <c r="AG5557" i="5" s="1"/>
  <c r="AG5558" i="5" s="1"/>
  <c r="AG5559" i="5" s="1"/>
  <c r="AG5560" i="5" s="1"/>
  <c r="AG5561" i="5" s="1"/>
  <c r="AG5562" i="5" s="1"/>
  <c r="AG5563" i="5" s="1"/>
  <c r="AG5564" i="5" s="1"/>
  <c r="AG5565" i="5" s="1"/>
  <c r="AG5566" i="5" s="1"/>
  <c r="AG5567" i="5" s="1"/>
  <c r="AG5568" i="5" s="1"/>
  <c r="AG5569" i="5" s="1"/>
  <c r="AG5570" i="5" s="1"/>
  <c r="AG5571" i="5" s="1"/>
  <c r="AG5572" i="5" s="1"/>
  <c r="AG5573" i="5" s="1"/>
  <c r="AG5574" i="5" s="1"/>
  <c r="AG5575" i="5" s="1"/>
  <c r="AG5576" i="5" s="1"/>
  <c r="AG5577" i="5" s="1"/>
  <c r="AG5578" i="5" s="1"/>
  <c r="AG5579" i="5" s="1"/>
  <c r="AG5580" i="5" s="1"/>
  <c r="AG5581" i="5" s="1"/>
  <c r="AG5582" i="5" s="1"/>
  <c r="AG5583" i="5" s="1"/>
  <c r="AG5584" i="5" s="1"/>
  <c r="AG5585" i="5" s="1"/>
  <c r="AG5586" i="5" s="1"/>
  <c r="AG5587" i="5" s="1"/>
  <c r="AG5588" i="5" s="1"/>
  <c r="AG5589" i="5" s="1"/>
  <c r="AG5590" i="5" s="1"/>
  <c r="AG5591" i="5" s="1"/>
  <c r="AG5592" i="5" s="1"/>
  <c r="AG5593" i="5" s="1"/>
  <c r="AG5594" i="5" s="1"/>
  <c r="AG5595" i="5" s="1"/>
  <c r="AG5596" i="5" s="1"/>
  <c r="AG5597" i="5" s="1"/>
  <c r="AG5598" i="5" s="1"/>
  <c r="AG5599" i="5" s="1"/>
  <c r="AG5600" i="5" s="1"/>
  <c r="AG5601" i="5" s="1"/>
  <c r="AG5602" i="5" s="1"/>
  <c r="AG5603" i="5" s="1"/>
  <c r="AG5604" i="5" s="1"/>
  <c r="AG5605" i="5" s="1"/>
  <c r="AG5606" i="5" s="1"/>
  <c r="AG5607" i="5" s="1"/>
  <c r="AG5608" i="5" s="1"/>
  <c r="AG5609" i="5" s="1"/>
  <c r="AG5610" i="5" s="1"/>
  <c r="AG5611" i="5" s="1"/>
  <c r="AG5612" i="5" s="1"/>
  <c r="AG5613" i="5" s="1"/>
  <c r="AG5614" i="5" s="1"/>
  <c r="AG5615" i="5" s="1"/>
  <c r="AG5616" i="5" s="1"/>
  <c r="AG5617" i="5" s="1"/>
  <c r="AG5618" i="5" s="1"/>
  <c r="AG5619" i="5" s="1"/>
  <c r="AG5620" i="5" s="1"/>
  <c r="AG5621" i="5" s="1"/>
  <c r="AG5622" i="5" s="1"/>
  <c r="AG5623" i="5" s="1"/>
  <c r="AG5624" i="5" s="1"/>
  <c r="AG5625" i="5" s="1"/>
  <c r="AG5626" i="5" s="1"/>
  <c r="AG5627" i="5" s="1"/>
  <c r="AG5628" i="5" s="1"/>
  <c r="AG5629" i="5" s="1"/>
  <c r="AG5630" i="5" s="1"/>
  <c r="AG5631" i="5" s="1"/>
  <c r="AG5632" i="5" s="1"/>
  <c r="AG5633" i="5" s="1"/>
  <c r="AG5634" i="5" s="1"/>
  <c r="AG5635" i="5" s="1"/>
  <c r="AG5636" i="5" s="1"/>
  <c r="AG5637" i="5" s="1"/>
  <c r="AG5638" i="5" s="1"/>
  <c r="AG5639" i="5" s="1"/>
  <c r="AG5640" i="5" s="1"/>
  <c r="AG5641" i="5" s="1"/>
  <c r="AG5642" i="5" s="1"/>
  <c r="AG5643" i="5" s="1"/>
  <c r="AG5644" i="5" s="1"/>
  <c r="AG5645" i="5" s="1"/>
  <c r="AG5646" i="5" s="1"/>
  <c r="AG5647" i="5" s="1"/>
  <c r="AG5648" i="5" s="1"/>
  <c r="AG5649" i="5" s="1"/>
  <c r="AG5650" i="5" s="1"/>
  <c r="AG5651" i="5" s="1"/>
  <c r="AG5652" i="5" s="1"/>
  <c r="AG5653" i="5" s="1"/>
  <c r="AG5654" i="5" s="1"/>
  <c r="AG5655" i="5" s="1"/>
  <c r="AG5656" i="5" s="1"/>
  <c r="AG5657" i="5" s="1"/>
  <c r="AG5658" i="5" s="1"/>
  <c r="AG5659" i="5" s="1"/>
  <c r="AG5660" i="5" s="1"/>
  <c r="AG5661" i="5" s="1"/>
  <c r="AG5662" i="5" s="1"/>
  <c r="AG5663" i="5" s="1"/>
  <c r="AG5664" i="5" s="1"/>
  <c r="AG5665" i="5" s="1"/>
  <c r="AG5666" i="5" s="1"/>
  <c r="AG5667" i="5" s="1"/>
  <c r="AG5668" i="5" s="1"/>
  <c r="AG5669" i="5" s="1"/>
  <c r="AG5670" i="5" s="1"/>
  <c r="AG5671" i="5" s="1"/>
  <c r="AG5672" i="5" s="1"/>
  <c r="AG5673" i="5" s="1"/>
  <c r="AG5674" i="5" s="1"/>
  <c r="AG5675" i="5" s="1"/>
  <c r="AG5676" i="5" s="1"/>
  <c r="AG5677" i="5" s="1"/>
  <c r="AG5678" i="5" s="1"/>
  <c r="AG5679" i="5" s="1"/>
  <c r="AG5680" i="5" s="1"/>
  <c r="AG5681" i="5" s="1"/>
  <c r="AG5682" i="5" s="1"/>
  <c r="AG5683" i="5" s="1"/>
  <c r="AG5684" i="5" s="1"/>
  <c r="AG5685" i="5" s="1"/>
  <c r="AG5686" i="5" s="1"/>
  <c r="AG5687" i="5" s="1"/>
  <c r="AG5688" i="5" s="1"/>
  <c r="AG5689" i="5" s="1"/>
  <c r="AG5690" i="5" s="1"/>
  <c r="AG5691" i="5" s="1"/>
  <c r="AG5692" i="5" s="1"/>
  <c r="AG5693" i="5" s="1"/>
  <c r="AG5694" i="5" s="1"/>
  <c r="AG5695" i="5" s="1"/>
  <c r="AG5696" i="5" s="1"/>
  <c r="AG5697" i="5" s="1"/>
  <c r="AG5698" i="5" s="1"/>
  <c r="AG5699" i="5" s="1"/>
  <c r="AG5700" i="5" s="1"/>
  <c r="AG5701" i="5" s="1"/>
  <c r="AG5702" i="5" s="1"/>
  <c r="AG5703" i="5" s="1"/>
  <c r="AG5704" i="5" s="1"/>
  <c r="AG5705" i="5" s="1"/>
  <c r="AG5706" i="5" s="1"/>
  <c r="AG5707" i="5" s="1"/>
  <c r="AG5708" i="5" s="1"/>
  <c r="AG5709" i="5" s="1"/>
  <c r="AG5710" i="5" s="1"/>
  <c r="AG5711" i="5" s="1"/>
  <c r="AG5712" i="5" s="1"/>
  <c r="AG5713" i="5" s="1"/>
  <c r="AG5714" i="5" s="1"/>
  <c r="AG5715" i="5" s="1"/>
  <c r="AG5716" i="5" s="1"/>
  <c r="AG5717" i="5" s="1"/>
  <c r="AG5718" i="5" s="1"/>
  <c r="AG5719" i="5" s="1"/>
  <c r="AG5720" i="5" s="1"/>
  <c r="AG5721" i="5" s="1"/>
  <c r="AG5722" i="5" s="1"/>
  <c r="AG5723" i="5" s="1"/>
  <c r="AG5724" i="5" s="1"/>
  <c r="AG5725" i="5" s="1"/>
  <c r="AG5726" i="5" s="1"/>
  <c r="AG5727" i="5" s="1"/>
  <c r="AG5728" i="5" s="1"/>
  <c r="AG5729" i="5" s="1"/>
  <c r="AG5730" i="5" s="1"/>
  <c r="AG5731" i="5" s="1"/>
  <c r="AG5732" i="5" s="1"/>
  <c r="AG5733" i="5" s="1"/>
  <c r="AG5734" i="5" s="1"/>
  <c r="AG5735" i="5" s="1"/>
  <c r="AG5736" i="5" s="1"/>
  <c r="AG5737" i="5" s="1"/>
  <c r="AG5738" i="5" s="1"/>
  <c r="AG5739" i="5" s="1"/>
  <c r="AG5740" i="5" s="1"/>
  <c r="AG5741" i="5" s="1"/>
  <c r="AG5742" i="5" s="1"/>
  <c r="AG5743" i="5" s="1"/>
  <c r="AG5744" i="5" s="1"/>
  <c r="AG5745" i="5" s="1"/>
  <c r="AG5746" i="5" s="1"/>
  <c r="AG5747" i="5" s="1"/>
  <c r="AG5748" i="5" s="1"/>
  <c r="AG5749" i="5" s="1"/>
  <c r="AG5750" i="5" s="1"/>
  <c r="AG5751" i="5" s="1"/>
  <c r="AG5752" i="5" s="1"/>
  <c r="AG5753" i="5" s="1"/>
  <c r="AG5754" i="5" s="1"/>
  <c r="AG5755" i="5" s="1"/>
  <c r="AG5756" i="5" s="1"/>
  <c r="AG5757" i="5" s="1"/>
  <c r="AG5758" i="5" s="1"/>
  <c r="AG5759" i="5" s="1"/>
  <c r="AG5760" i="5" s="1"/>
  <c r="AG5761" i="5" s="1"/>
  <c r="AG5762" i="5" s="1"/>
  <c r="AG5763" i="5" s="1"/>
  <c r="AG5764" i="5" s="1"/>
  <c r="AG5765" i="5" s="1"/>
  <c r="AG5766" i="5" s="1"/>
  <c r="AG5767" i="5" s="1"/>
  <c r="AG5768" i="5" s="1"/>
  <c r="AG5769" i="5" s="1"/>
  <c r="AG5770" i="5" s="1"/>
  <c r="AG5771" i="5" s="1"/>
  <c r="AG5772" i="5" s="1"/>
  <c r="AG5773" i="5" s="1"/>
  <c r="AG5774" i="5" s="1"/>
  <c r="AG5775" i="5" s="1"/>
  <c r="AG5776" i="5" s="1"/>
  <c r="AG5777" i="5" s="1"/>
  <c r="AG5778" i="5" s="1"/>
  <c r="AG5779" i="5" s="1"/>
  <c r="AG5780" i="5" s="1"/>
  <c r="AG5781" i="5" s="1"/>
  <c r="AG5782" i="5" s="1"/>
  <c r="AG5783" i="5" s="1"/>
  <c r="AG5784" i="5" s="1"/>
  <c r="AG5785" i="5" s="1"/>
  <c r="AG5786" i="5" s="1"/>
  <c r="AG5787" i="5" s="1"/>
  <c r="AG5788" i="5" s="1"/>
  <c r="AG5789" i="5" s="1"/>
  <c r="AG5790" i="5" s="1"/>
  <c r="AG5791" i="5" s="1"/>
  <c r="AG5792" i="5" s="1"/>
  <c r="AG5793" i="5" s="1"/>
  <c r="AG5794" i="5" s="1"/>
  <c r="AG5795" i="5" s="1"/>
  <c r="AG5796" i="5" s="1"/>
  <c r="AG5797" i="5" s="1"/>
  <c r="AG5798" i="5" s="1"/>
  <c r="AG5799" i="5" s="1"/>
  <c r="AG5800" i="5" s="1"/>
  <c r="AG5801" i="5" s="1"/>
  <c r="AG5802" i="5" s="1"/>
  <c r="AG5803" i="5" s="1"/>
  <c r="AG5804" i="5" s="1"/>
  <c r="AG5805" i="5" s="1"/>
  <c r="AG5806" i="5" s="1"/>
  <c r="AG5807" i="5" s="1"/>
  <c r="AG5808" i="5" s="1"/>
  <c r="AG5809" i="5" s="1"/>
  <c r="AG5810" i="5" s="1"/>
  <c r="AG5811" i="5" s="1"/>
  <c r="AG5812" i="5" s="1"/>
  <c r="AG5813" i="5" s="1"/>
  <c r="AG5814" i="5" s="1"/>
  <c r="AG5815" i="5" s="1"/>
  <c r="AG5816" i="5" s="1"/>
  <c r="AG5817" i="5" s="1"/>
  <c r="AG5818" i="5" s="1"/>
  <c r="AG5819" i="5" s="1"/>
  <c r="AG5820" i="5" s="1"/>
  <c r="AG5821" i="5" s="1"/>
  <c r="AG5822" i="5" s="1"/>
  <c r="AG5823" i="5" s="1"/>
  <c r="AG5824" i="5" s="1"/>
  <c r="AG5825" i="5" s="1"/>
  <c r="AG5826" i="5" s="1"/>
  <c r="AG5827" i="5" s="1"/>
  <c r="AG5828" i="5" s="1"/>
  <c r="AG5829" i="5" s="1"/>
  <c r="AG5830" i="5" s="1"/>
  <c r="AG5831" i="5" s="1"/>
  <c r="AG5832" i="5" s="1"/>
  <c r="AG5833" i="5" s="1"/>
  <c r="AG5834" i="5" s="1"/>
  <c r="AG5835" i="5" s="1"/>
  <c r="AG5836" i="5" s="1"/>
  <c r="AG5837" i="5" s="1"/>
  <c r="AG5838" i="5" s="1"/>
  <c r="AG5839" i="5" s="1"/>
  <c r="AG5840" i="5" s="1"/>
  <c r="AG5841" i="5" s="1"/>
  <c r="AG5842" i="5" s="1"/>
  <c r="AG5843" i="5" s="1"/>
  <c r="AG5844" i="5" s="1"/>
  <c r="AG5845" i="5" s="1"/>
  <c r="AG5846" i="5" s="1"/>
  <c r="AG5847" i="5" s="1"/>
  <c r="AG5848" i="5" s="1"/>
  <c r="AG5849" i="5" s="1"/>
  <c r="AG5850" i="5" s="1"/>
  <c r="AG5851" i="5" s="1"/>
  <c r="AG5852" i="5" s="1"/>
  <c r="AG5853" i="5" s="1"/>
  <c r="AG5854" i="5" s="1"/>
  <c r="AG5855" i="5" s="1"/>
  <c r="AG5856" i="5" s="1"/>
  <c r="AG5857" i="5" s="1"/>
  <c r="AG5858" i="5" s="1"/>
  <c r="AG5859" i="5" s="1"/>
  <c r="AG5860" i="5" s="1"/>
  <c r="AG5861" i="5" s="1"/>
  <c r="AG5862" i="5" s="1"/>
  <c r="AG5863" i="5" s="1"/>
  <c r="AG5864" i="5" s="1"/>
  <c r="AG5865" i="5" s="1"/>
  <c r="AG5866" i="5" s="1"/>
  <c r="AG5867" i="5" s="1"/>
  <c r="AG5868" i="5" s="1"/>
  <c r="AG5869" i="5" s="1"/>
  <c r="AG5870" i="5" s="1"/>
  <c r="AG5871" i="5" s="1"/>
  <c r="AG5872" i="5" s="1"/>
  <c r="AG5873" i="5" s="1"/>
  <c r="AG5874" i="5" s="1"/>
  <c r="AG5875" i="5" s="1"/>
  <c r="AG5876" i="5" s="1"/>
  <c r="AG5877" i="5" s="1"/>
  <c r="AG5878" i="5" s="1"/>
  <c r="AG5879" i="5" s="1"/>
  <c r="AG5880" i="5" s="1"/>
  <c r="AG5881" i="5" s="1"/>
  <c r="AG5882" i="5" s="1"/>
  <c r="AG5883" i="5" s="1"/>
  <c r="AG5884" i="5" s="1"/>
  <c r="AG5885" i="5" s="1"/>
  <c r="AG5886" i="5" s="1"/>
  <c r="AG5887" i="5" s="1"/>
  <c r="AG5888" i="5" s="1"/>
  <c r="AG5889" i="5" s="1"/>
  <c r="AG5890" i="5" s="1"/>
  <c r="AG5891" i="5" s="1"/>
  <c r="AG5892" i="5" s="1"/>
  <c r="AG5893" i="5" s="1"/>
  <c r="AG5894" i="5" s="1"/>
  <c r="AG5895" i="5" s="1"/>
  <c r="AG5896" i="5" s="1"/>
  <c r="AG5897" i="5" s="1"/>
  <c r="AG5898" i="5" s="1"/>
  <c r="AG5899" i="5" s="1"/>
  <c r="AG5900" i="5" s="1"/>
  <c r="AG5901" i="5" s="1"/>
  <c r="AG5902" i="5" s="1"/>
  <c r="AG5903" i="5" s="1"/>
  <c r="AG5904" i="5" s="1"/>
  <c r="AG5905" i="5" s="1"/>
  <c r="AG5906" i="5" s="1"/>
  <c r="AG5907" i="5" s="1"/>
  <c r="AG5908" i="5" s="1"/>
  <c r="AG5909" i="5" s="1"/>
  <c r="AG5910" i="5" s="1"/>
  <c r="AG5911" i="5" s="1"/>
  <c r="AG5912" i="5" s="1"/>
  <c r="AG5913" i="5" s="1"/>
  <c r="AG5914" i="5" s="1"/>
  <c r="AG5915" i="5" s="1"/>
  <c r="AG5916" i="5" s="1"/>
  <c r="AG5917" i="5" s="1"/>
  <c r="AG5918" i="5" s="1"/>
  <c r="AG5919" i="5" s="1"/>
  <c r="AG5920" i="5" s="1"/>
  <c r="AG5921" i="5" s="1"/>
  <c r="AG5922" i="5" s="1"/>
  <c r="AG5923" i="5" s="1"/>
  <c r="AG5924" i="5" s="1"/>
  <c r="AG5925" i="5" s="1"/>
  <c r="AG5926" i="5" s="1"/>
  <c r="AG5927" i="5" s="1"/>
  <c r="AG5928" i="5" s="1"/>
  <c r="AG5929" i="5" s="1"/>
  <c r="AG5930" i="5" s="1"/>
  <c r="AG5931" i="5" s="1"/>
  <c r="AG5932" i="5" s="1"/>
  <c r="AG5933" i="5" s="1"/>
  <c r="AG5934" i="5" s="1"/>
  <c r="AG5935" i="5" s="1"/>
  <c r="AG5936" i="5" s="1"/>
  <c r="AG5937" i="5" s="1"/>
  <c r="AG5938" i="5" s="1"/>
  <c r="AG5939" i="5" s="1"/>
  <c r="AG5940" i="5" s="1"/>
  <c r="AG5941" i="5" s="1"/>
  <c r="AG5942" i="5" s="1"/>
  <c r="AG5943" i="5" s="1"/>
  <c r="AG5944" i="5" s="1"/>
  <c r="AG5945" i="5" s="1"/>
  <c r="AG5946" i="5" s="1"/>
  <c r="AG5947" i="5" s="1"/>
  <c r="AG5948" i="5" s="1"/>
  <c r="AG5949" i="5" s="1"/>
  <c r="AG5950" i="5" s="1"/>
  <c r="AG5951" i="5" s="1"/>
  <c r="AG5952" i="5" s="1"/>
  <c r="AG5953" i="5" s="1"/>
  <c r="AG5954" i="5" s="1"/>
  <c r="AG5955" i="5" s="1"/>
  <c r="AG5956" i="5" s="1"/>
  <c r="AG5957" i="5" s="1"/>
  <c r="AG5958" i="5" s="1"/>
  <c r="AG5959" i="5" s="1"/>
  <c r="AG5960" i="5" s="1"/>
  <c r="AG5961" i="5" s="1"/>
  <c r="AG5962" i="5" s="1"/>
  <c r="AG5963" i="5" s="1"/>
  <c r="AG5964" i="5" s="1"/>
  <c r="AG5965" i="5" s="1"/>
  <c r="AG5966" i="5" s="1"/>
  <c r="AG5967" i="5" s="1"/>
  <c r="AG5968" i="5" s="1"/>
  <c r="AG5969" i="5" s="1"/>
  <c r="AG5970" i="5" s="1"/>
  <c r="AG5971" i="5" s="1"/>
  <c r="AG5972" i="5" s="1"/>
  <c r="AG5973" i="5" s="1"/>
  <c r="AG5974" i="5" s="1"/>
  <c r="AG5975" i="5" s="1"/>
  <c r="AG5976" i="5" s="1"/>
  <c r="AG5977" i="5" s="1"/>
  <c r="AG5978" i="5" s="1"/>
  <c r="AG5979" i="5" s="1"/>
  <c r="AG5980" i="5" s="1"/>
  <c r="AG5981" i="5" s="1"/>
  <c r="AG5982" i="5" s="1"/>
  <c r="AG5983" i="5" s="1"/>
  <c r="AG5984" i="5" s="1"/>
  <c r="AG5985" i="5" s="1"/>
  <c r="AG5986" i="5" s="1"/>
  <c r="AG5987" i="5" s="1"/>
  <c r="AG5988" i="5" s="1"/>
  <c r="AG5989" i="5" s="1"/>
  <c r="AG5990" i="5" s="1"/>
  <c r="AG5991" i="5" s="1"/>
  <c r="AG5992" i="5" s="1"/>
  <c r="AG5993" i="5" s="1"/>
  <c r="AG5994" i="5" s="1"/>
  <c r="AG5995" i="5" s="1"/>
  <c r="AG5996" i="5" s="1"/>
  <c r="AG5997" i="5" s="1"/>
  <c r="AG5998" i="5" s="1"/>
  <c r="AG5999" i="5" s="1"/>
  <c r="AG6000" i="5" s="1"/>
  <c r="AG6001" i="5" s="1"/>
  <c r="AG6002" i="5" s="1"/>
  <c r="AG6003" i="5" s="1"/>
  <c r="AG6004" i="5" s="1"/>
  <c r="AG6005" i="5" s="1"/>
  <c r="AG6006" i="5" s="1"/>
  <c r="AG6007" i="5" s="1"/>
  <c r="AG6008" i="5" s="1"/>
  <c r="AG6009" i="5" s="1"/>
  <c r="AG6010" i="5" s="1"/>
  <c r="AG6011" i="5" s="1"/>
  <c r="AG6012" i="5" s="1"/>
  <c r="AG6013" i="5" s="1"/>
  <c r="AG6014" i="5" s="1"/>
  <c r="AG6015" i="5" s="1"/>
  <c r="AG6016" i="5" s="1"/>
  <c r="AG6017" i="5" s="1"/>
  <c r="AG6018" i="5" s="1"/>
  <c r="AG6019" i="5" s="1"/>
  <c r="AG6020" i="5" s="1"/>
  <c r="AG6021" i="5" s="1"/>
  <c r="AG6022" i="5" s="1"/>
  <c r="AG6023" i="5" s="1"/>
  <c r="AG6024" i="5" s="1"/>
  <c r="AG6025" i="5" s="1"/>
  <c r="AG6026" i="5" s="1"/>
  <c r="AG6027" i="5" s="1"/>
  <c r="AG6028" i="5" s="1"/>
  <c r="AG6029" i="5" s="1"/>
  <c r="AG6030" i="5" s="1"/>
  <c r="AG6031" i="5" s="1"/>
  <c r="AG6032" i="5" s="1"/>
  <c r="AG6033" i="5" s="1"/>
  <c r="AG6034" i="5" s="1"/>
  <c r="AG6035" i="5" s="1"/>
  <c r="AG6036" i="5" s="1"/>
  <c r="AG6037" i="5" s="1"/>
  <c r="AG6038" i="5" s="1"/>
  <c r="AG6039" i="5" s="1"/>
  <c r="AG6040" i="5" s="1"/>
  <c r="AG6041" i="5" s="1"/>
  <c r="AG6042" i="5" s="1"/>
  <c r="AG6043" i="5" s="1"/>
  <c r="AG6044" i="5" s="1"/>
  <c r="AG6045" i="5" s="1"/>
  <c r="AG6046" i="5" s="1"/>
  <c r="AG6047" i="5" s="1"/>
  <c r="AG6048" i="5" s="1"/>
  <c r="AG6049" i="5" s="1"/>
  <c r="AG6050" i="5" s="1"/>
  <c r="AG6051" i="5" s="1"/>
  <c r="AG6052" i="5" s="1"/>
  <c r="AG6053" i="5" s="1"/>
  <c r="AG6054" i="5" s="1"/>
  <c r="AG6055" i="5" s="1"/>
  <c r="AG6056" i="5" s="1"/>
  <c r="AG6057" i="5" s="1"/>
  <c r="AG6058" i="5" s="1"/>
  <c r="AG6059" i="5" s="1"/>
  <c r="AG6060" i="5" s="1"/>
  <c r="AG6061" i="5" s="1"/>
  <c r="AG6062" i="5" s="1"/>
  <c r="AG6063" i="5" s="1"/>
  <c r="AG6064" i="5" s="1"/>
  <c r="AG6065" i="5" s="1"/>
  <c r="AG6066" i="5" s="1"/>
  <c r="AG6067" i="5" s="1"/>
  <c r="AG6068" i="5" s="1"/>
  <c r="AG6069" i="5" s="1"/>
  <c r="AG6070" i="5" s="1"/>
  <c r="AG6071" i="5" s="1"/>
  <c r="AG6072" i="5" s="1"/>
  <c r="AG6073" i="5" s="1"/>
  <c r="AG6074" i="5" s="1"/>
  <c r="AG6075" i="5" s="1"/>
  <c r="AG6076" i="5" s="1"/>
  <c r="AG6077" i="5" s="1"/>
  <c r="AG6078" i="5" s="1"/>
  <c r="AG6079" i="5" s="1"/>
  <c r="AG6080" i="5" s="1"/>
  <c r="AG6081" i="5" s="1"/>
  <c r="AG6082" i="5" s="1"/>
  <c r="AG6083" i="5" s="1"/>
  <c r="AG6084" i="5" s="1"/>
  <c r="AG6085" i="5" s="1"/>
  <c r="AG6086" i="5" s="1"/>
  <c r="AG6087" i="5" s="1"/>
  <c r="AG6088" i="5" s="1"/>
  <c r="AG6089" i="5" s="1"/>
  <c r="AG6090" i="5" s="1"/>
  <c r="AG6091" i="5" s="1"/>
  <c r="AG6092" i="5" s="1"/>
  <c r="AG6093" i="5" s="1"/>
  <c r="AG6094" i="5" s="1"/>
  <c r="AG6095" i="5" s="1"/>
  <c r="AG6096" i="5" s="1"/>
  <c r="AG6097" i="5" s="1"/>
  <c r="AG6098" i="5" s="1"/>
  <c r="AG6099" i="5" s="1"/>
  <c r="AG6100" i="5" s="1"/>
  <c r="AG6101" i="5" s="1"/>
  <c r="AG6102" i="5" s="1"/>
  <c r="AG6103" i="5" s="1"/>
  <c r="AG6104" i="5" s="1"/>
  <c r="AG6105" i="5" s="1"/>
  <c r="AG6106" i="5" s="1"/>
  <c r="AG6107" i="5" s="1"/>
  <c r="AG6108" i="5" s="1"/>
  <c r="AG6109" i="5" s="1"/>
  <c r="AG6110" i="5" s="1"/>
  <c r="AG6111" i="5" s="1"/>
  <c r="AG6112" i="5" s="1"/>
  <c r="AG6113" i="5" s="1"/>
  <c r="AG6114" i="5" s="1"/>
  <c r="AG6115" i="5" s="1"/>
  <c r="AG6116" i="5" s="1"/>
  <c r="AG6117" i="5" s="1"/>
  <c r="AG6118" i="5" s="1"/>
  <c r="AG6119" i="5" s="1"/>
  <c r="AG6120" i="5" s="1"/>
  <c r="AG6121" i="5" s="1"/>
  <c r="AG6122" i="5" s="1"/>
  <c r="AG6123" i="5" s="1"/>
  <c r="AG6124" i="5" s="1"/>
  <c r="AG6125" i="5" s="1"/>
  <c r="AG6126" i="5" s="1"/>
  <c r="AG6127" i="5" s="1"/>
  <c r="AG6128" i="5" s="1"/>
  <c r="AG6129" i="5" s="1"/>
  <c r="AG6130" i="5" s="1"/>
  <c r="AG6131" i="5" s="1"/>
  <c r="AG6132" i="5" s="1"/>
  <c r="AG6133" i="5" s="1"/>
  <c r="AG6134" i="5" s="1"/>
  <c r="AG6135" i="5" s="1"/>
  <c r="AG6136" i="5" s="1"/>
  <c r="AG6137" i="5" s="1"/>
  <c r="AG6138" i="5" s="1"/>
  <c r="AG6139" i="5" s="1"/>
  <c r="AG6140" i="5" s="1"/>
  <c r="AG6141" i="5" s="1"/>
  <c r="AG6142" i="5" s="1"/>
  <c r="AG6143" i="5" s="1"/>
  <c r="AG6144" i="5" s="1"/>
  <c r="AG6145" i="5" s="1"/>
  <c r="AG6146" i="5" s="1"/>
  <c r="AG6147" i="5" s="1"/>
  <c r="AG6148" i="5" s="1"/>
  <c r="AG6149" i="5" s="1"/>
  <c r="AG6150" i="5" s="1"/>
  <c r="AG6151" i="5" s="1"/>
  <c r="AG6152" i="5" s="1"/>
  <c r="AG6153" i="5" s="1"/>
  <c r="AG6154" i="5" s="1"/>
  <c r="AG6155" i="5" s="1"/>
  <c r="AG6156" i="5" s="1"/>
  <c r="AG6157" i="5" s="1"/>
  <c r="AG6158" i="5" s="1"/>
  <c r="AG6159" i="5" s="1"/>
  <c r="AG6160" i="5" s="1"/>
  <c r="AG6161" i="5" s="1"/>
  <c r="AG6162" i="5" s="1"/>
  <c r="AG6163" i="5" s="1"/>
  <c r="AG6164" i="5" s="1"/>
  <c r="AG6165" i="5" s="1"/>
  <c r="AG6166" i="5" s="1"/>
  <c r="AG6167" i="5" s="1"/>
  <c r="AG6168" i="5" s="1"/>
  <c r="AG6169" i="5" s="1"/>
  <c r="AG6170" i="5" s="1"/>
  <c r="AG6171" i="5" s="1"/>
  <c r="AG6172" i="5" s="1"/>
  <c r="AG6173" i="5" s="1"/>
  <c r="AG6174" i="5" s="1"/>
  <c r="AG6175" i="5" s="1"/>
  <c r="AG6176" i="5" s="1"/>
  <c r="AG6177" i="5" s="1"/>
  <c r="AG6178" i="5" s="1"/>
  <c r="AG6179" i="5" s="1"/>
  <c r="AG6180" i="5" s="1"/>
  <c r="AG6181" i="5" s="1"/>
  <c r="AG6182" i="5" s="1"/>
  <c r="AG6183" i="5" s="1"/>
  <c r="AG6184" i="5" s="1"/>
  <c r="AG6185" i="5" s="1"/>
  <c r="AG6186" i="5" s="1"/>
  <c r="AG6187" i="5" s="1"/>
  <c r="AG6188" i="5" s="1"/>
  <c r="AG6189" i="5" s="1"/>
  <c r="AG6190" i="5" s="1"/>
  <c r="AG6191" i="5" s="1"/>
  <c r="AG6192" i="5" s="1"/>
  <c r="AG6193" i="5" s="1"/>
  <c r="AG6194" i="5" s="1"/>
  <c r="AG6195" i="5" s="1"/>
  <c r="AG6196" i="5" s="1"/>
  <c r="AG6197" i="5" s="1"/>
  <c r="AG6198" i="5" s="1"/>
  <c r="AG6199" i="5" s="1"/>
  <c r="AG6200" i="5" s="1"/>
  <c r="AG6201" i="5" s="1"/>
  <c r="AG6202" i="5" s="1"/>
  <c r="AG6203" i="5" s="1"/>
  <c r="AG6204" i="5" s="1"/>
  <c r="AG6205" i="5" s="1"/>
  <c r="AG6206" i="5" s="1"/>
  <c r="AG6207" i="5" s="1"/>
  <c r="AG6208" i="5" s="1"/>
  <c r="AG6209" i="5" s="1"/>
  <c r="AG6210" i="5" s="1"/>
  <c r="AG6211" i="5" s="1"/>
  <c r="AG6212" i="5" s="1"/>
  <c r="AG6213" i="5" s="1"/>
  <c r="AG6214" i="5" s="1"/>
  <c r="AG6215" i="5" s="1"/>
  <c r="AG6216" i="5" s="1"/>
  <c r="AG6217" i="5" s="1"/>
  <c r="AG6218" i="5" s="1"/>
  <c r="AG6219" i="5" s="1"/>
  <c r="AG6220" i="5" s="1"/>
  <c r="AG6221" i="5" s="1"/>
  <c r="AG6222" i="5" s="1"/>
  <c r="AG6223" i="5" s="1"/>
  <c r="AG6224" i="5" s="1"/>
  <c r="AG6225" i="5" s="1"/>
  <c r="AG6226" i="5" s="1"/>
  <c r="AG6227" i="5" s="1"/>
  <c r="AG6228" i="5" s="1"/>
  <c r="AG6229" i="5" s="1"/>
  <c r="AG6230" i="5" s="1"/>
  <c r="AG6231" i="5" s="1"/>
  <c r="AG6232" i="5" s="1"/>
  <c r="AG6233" i="5" s="1"/>
  <c r="AG6234" i="5" s="1"/>
  <c r="AG6235" i="5" s="1"/>
  <c r="AG6236" i="5" s="1"/>
  <c r="AG6237" i="5" s="1"/>
  <c r="AG6238" i="5" s="1"/>
  <c r="AG6239" i="5" s="1"/>
  <c r="AG6240" i="5" s="1"/>
  <c r="AG6241" i="5" s="1"/>
  <c r="AG6242" i="5" s="1"/>
  <c r="AG6243" i="5" s="1"/>
  <c r="AG6244" i="5" s="1"/>
  <c r="AG6245" i="5" s="1"/>
  <c r="AG6246" i="5" s="1"/>
  <c r="AG6247" i="5" s="1"/>
  <c r="AG6248" i="5" s="1"/>
  <c r="AG6249" i="5" s="1"/>
  <c r="AG6250" i="5" s="1"/>
  <c r="AG6251" i="5" s="1"/>
  <c r="AG6252" i="5" s="1"/>
  <c r="AG6253" i="5" s="1"/>
  <c r="AG6254" i="5" s="1"/>
  <c r="AG6255" i="5" s="1"/>
  <c r="AG6256" i="5" s="1"/>
  <c r="AG6257" i="5" s="1"/>
  <c r="AG6258" i="5" s="1"/>
  <c r="AG6259" i="5" s="1"/>
  <c r="AG6260" i="5" s="1"/>
  <c r="AG6261" i="5" s="1"/>
  <c r="AG6262" i="5" s="1"/>
  <c r="AG6263" i="5" s="1"/>
  <c r="AG6264" i="5" s="1"/>
  <c r="AG6265" i="5" s="1"/>
  <c r="AG6266" i="5" s="1"/>
  <c r="AG6267" i="5" s="1"/>
  <c r="AG6268" i="5" s="1"/>
  <c r="AG6269" i="5" s="1"/>
  <c r="AG6270" i="5" s="1"/>
  <c r="AG6271" i="5" s="1"/>
  <c r="AG6272" i="5" s="1"/>
  <c r="AG6273" i="5" s="1"/>
  <c r="AG6274" i="5" s="1"/>
  <c r="AG6275" i="5" s="1"/>
  <c r="AG6276" i="5" s="1"/>
  <c r="AG6277" i="5" s="1"/>
  <c r="AG6278" i="5" s="1"/>
  <c r="AG6279" i="5" s="1"/>
  <c r="AG6280" i="5" s="1"/>
  <c r="AG6281" i="5" s="1"/>
  <c r="AG6282" i="5" s="1"/>
  <c r="AG6283" i="5" s="1"/>
  <c r="AG6284" i="5" s="1"/>
  <c r="AG6285" i="5" s="1"/>
  <c r="AG6286" i="5" s="1"/>
  <c r="AG6287" i="5" s="1"/>
  <c r="AG6288" i="5" s="1"/>
  <c r="AG6289" i="5" s="1"/>
  <c r="AG6290" i="5" s="1"/>
  <c r="AG6291" i="5" s="1"/>
  <c r="AG6292" i="5" s="1"/>
  <c r="AG6293" i="5" s="1"/>
  <c r="AG6294" i="5" s="1"/>
  <c r="AG6295" i="5" s="1"/>
  <c r="AG6296" i="5" s="1"/>
  <c r="AG6297" i="5" s="1"/>
  <c r="AG6298" i="5" s="1"/>
  <c r="AG6299" i="5" s="1"/>
  <c r="AG6300" i="5" s="1"/>
  <c r="AG6301" i="5" s="1"/>
  <c r="AG6302" i="5" s="1"/>
  <c r="AG6303" i="5" s="1"/>
  <c r="AG6304" i="5" s="1"/>
  <c r="AG6305" i="5" s="1"/>
  <c r="AG6306" i="5" s="1"/>
  <c r="AG6307" i="5" s="1"/>
  <c r="AG6308" i="5" s="1"/>
  <c r="AG6309" i="5" s="1"/>
  <c r="AG6310" i="5" s="1"/>
  <c r="AG6311" i="5" s="1"/>
  <c r="AG6312" i="5" s="1"/>
  <c r="AG6313" i="5" s="1"/>
  <c r="AG6314" i="5" s="1"/>
  <c r="AG6315" i="5" s="1"/>
  <c r="AG6316" i="5" s="1"/>
  <c r="AG6317" i="5" s="1"/>
  <c r="AG6318" i="5" s="1"/>
  <c r="AG6319" i="5" s="1"/>
  <c r="AG6320" i="5" s="1"/>
  <c r="AG6321" i="5" s="1"/>
  <c r="AG6322" i="5" s="1"/>
  <c r="AG6323" i="5" s="1"/>
  <c r="AG6324" i="5" s="1"/>
  <c r="AG6325" i="5" s="1"/>
  <c r="AG6326" i="5" s="1"/>
  <c r="AG6327" i="5" s="1"/>
  <c r="AG6328" i="5" s="1"/>
  <c r="AG6329" i="5" s="1"/>
  <c r="AG6330" i="5" s="1"/>
  <c r="AG6331" i="5" s="1"/>
  <c r="AG6332" i="5" s="1"/>
  <c r="AG6333" i="5" s="1"/>
  <c r="AG6334" i="5" s="1"/>
  <c r="AG6335" i="5" s="1"/>
  <c r="AG6336" i="5" s="1"/>
  <c r="AG6337" i="5" s="1"/>
  <c r="AG6338" i="5" s="1"/>
  <c r="AG6339" i="5" s="1"/>
  <c r="AG6340" i="5" s="1"/>
  <c r="AG6341" i="5" s="1"/>
  <c r="AG6342" i="5" s="1"/>
  <c r="AG6343" i="5" s="1"/>
  <c r="AG6344" i="5" s="1"/>
  <c r="AG6345" i="5" s="1"/>
  <c r="AG6346" i="5" s="1"/>
  <c r="AG6347" i="5" s="1"/>
  <c r="AG6348" i="5" s="1"/>
  <c r="AG6349" i="5" s="1"/>
  <c r="AG6350" i="5" s="1"/>
  <c r="AG6351" i="5" s="1"/>
  <c r="AG6352" i="5" s="1"/>
  <c r="AG6353" i="5" s="1"/>
  <c r="AG6354" i="5" s="1"/>
  <c r="AG6355" i="5" s="1"/>
  <c r="AG6356" i="5" s="1"/>
  <c r="AG6357" i="5" s="1"/>
  <c r="AG6358" i="5" s="1"/>
  <c r="AG6359" i="5" s="1"/>
  <c r="AG6360" i="5" s="1"/>
  <c r="AG6361" i="5" s="1"/>
  <c r="AG6362" i="5" s="1"/>
  <c r="AG6363" i="5" s="1"/>
  <c r="AG6364" i="5" s="1"/>
  <c r="AG6365" i="5" s="1"/>
  <c r="AG6366" i="5" s="1"/>
  <c r="AG6367" i="5" s="1"/>
  <c r="AG6368" i="5" s="1"/>
  <c r="AG6369" i="5" s="1"/>
  <c r="AG6370" i="5" s="1"/>
  <c r="AG6371" i="5" s="1"/>
  <c r="AG6372" i="5" s="1"/>
  <c r="AG6373" i="5" s="1"/>
  <c r="AG6374" i="5" s="1"/>
  <c r="AG6375" i="5" s="1"/>
  <c r="AG6376" i="5" s="1"/>
  <c r="AG6377" i="5" s="1"/>
  <c r="AG6378" i="5" s="1"/>
  <c r="AG6379" i="5" s="1"/>
  <c r="AG6380" i="5" s="1"/>
  <c r="AG6381" i="5" s="1"/>
  <c r="AG6382" i="5" s="1"/>
  <c r="AG6383" i="5" s="1"/>
  <c r="AG6384" i="5" s="1"/>
  <c r="AG6385" i="5" s="1"/>
  <c r="AG6386" i="5" s="1"/>
  <c r="AG6387" i="5" s="1"/>
  <c r="AG6388" i="5" s="1"/>
  <c r="AG6389" i="5" s="1"/>
  <c r="AG6390" i="5" s="1"/>
  <c r="AG6391" i="5" s="1"/>
  <c r="AG6392" i="5" s="1"/>
  <c r="AG6393" i="5" s="1"/>
  <c r="AG6394" i="5" s="1"/>
  <c r="AG6395" i="5" s="1"/>
  <c r="AG6396" i="5" s="1"/>
  <c r="AG6397" i="5" s="1"/>
  <c r="AG6398" i="5" s="1"/>
  <c r="AG6399" i="5" s="1"/>
  <c r="AG6400" i="5" s="1"/>
  <c r="AG6401" i="5" s="1"/>
  <c r="AG6402" i="5" s="1"/>
  <c r="AG6403" i="5" s="1"/>
  <c r="AG6404" i="5" s="1"/>
  <c r="AG6405" i="5" s="1"/>
  <c r="AG6406" i="5" s="1"/>
  <c r="AG6407" i="5" s="1"/>
  <c r="AG6408" i="5" s="1"/>
  <c r="AG6409" i="5" s="1"/>
  <c r="AG6410" i="5" s="1"/>
  <c r="AG6411" i="5" s="1"/>
  <c r="AG6412" i="5" s="1"/>
  <c r="AG6413" i="5" s="1"/>
  <c r="AG6414" i="5" s="1"/>
  <c r="AG6415" i="5" s="1"/>
  <c r="AG6416" i="5" s="1"/>
  <c r="AG6417" i="5" s="1"/>
  <c r="AG6418" i="5" s="1"/>
  <c r="AG6419" i="5" s="1"/>
  <c r="AG6420" i="5" s="1"/>
  <c r="AG6421" i="5" s="1"/>
  <c r="AG6422" i="5" s="1"/>
  <c r="AG6423" i="5" s="1"/>
  <c r="AG6424" i="5" s="1"/>
  <c r="AG6425" i="5" s="1"/>
  <c r="AG6426" i="5" s="1"/>
  <c r="AG6427" i="5" s="1"/>
  <c r="AG6428" i="5" s="1"/>
  <c r="AG6429" i="5" s="1"/>
  <c r="AG6430" i="5" s="1"/>
  <c r="AG6431" i="5" s="1"/>
  <c r="AG6432" i="5" s="1"/>
  <c r="AG6433" i="5" s="1"/>
  <c r="AG6434" i="5" s="1"/>
  <c r="AG6435" i="5" s="1"/>
  <c r="AG6436" i="5" s="1"/>
  <c r="AG6437" i="5" s="1"/>
  <c r="AG6438" i="5" s="1"/>
  <c r="AG6439" i="5" s="1"/>
  <c r="AG6440" i="5" s="1"/>
  <c r="AG6441" i="5" s="1"/>
  <c r="AG6442" i="5" s="1"/>
  <c r="AG6443" i="5" s="1"/>
  <c r="AG6444" i="5" s="1"/>
  <c r="AG6445" i="5" s="1"/>
  <c r="AG6446" i="5" s="1"/>
  <c r="AG6447" i="5" s="1"/>
  <c r="AG6448" i="5" s="1"/>
  <c r="AG6449" i="5" s="1"/>
  <c r="AG6450" i="5" s="1"/>
  <c r="AG6451" i="5" s="1"/>
  <c r="AG6452" i="5" s="1"/>
  <c r="AG6453" i="5" s="1"/>
  <c r="AG6454" i="5" s="1"/>
  <c r="AG6455" i="5" l="1"/>
  <c r="AG6456" i="5" s="1"/>
  <c r="AG6457" i="5" s="1"/>
  <c r="AG6458" i="5" s="1"/>
  <c r="AG6459" i="5" s="1"/>
  <c r="AG6460" i="5" s="1"/>
  <c r="AG6461" i="5" s="1"/>
  <c r="AG6462" i="5" s="1"/>
  <c r="AG6463" i="5" s="1"/>
  <c r="AG6464" i="5" s="1"/>
  <c r="AG6465" i="5" s="1"/>
  <c r="AG6466" i="5" s="1"/>
  <c r="AG6467" i="5" s="1"/>
  <c r="AG6468" i="5" s="1"/>
  <c r="AG6469" i="5" s="1"/>
  <c r="AG6470" i="5" s="1"/>
  <c r="AG6471" i="5" s="1"/>
  <c r="AG6472" i="5" s="1"/>
  <c r="AG6473" i="5" s="1"/>
  <c r="AG6474" i="5" s="1"/>
  <c r="AG6475" i="5" s="1"/>
  <c r="AG6476" i="5" s="1"/>
  <c r="AG6477" i="5" s="1"/>
  <c r="AG6478" i="5" s="1"/>
  <c r="AG6479" i="5" s="1"/>
  <c r="AG6480" i="5" s="1"/>
  <c r="AG6481" i="5" s="1"/>
  <c r="AG6482" i="5" s="1"/>
  <c r="AG6483" i="5" s="1"/>
  <c r="AG6484" i="5" s="1"/>
  <c r="AG6485" i="5" s="1"/>
  <c r="AG6486" i="5" s="1"/>
  <c r="AG6487" i="5" s="1"/>
  <c r="AG6488" i="5" s="1"/>
  <c r="AG6489" i="5" s="1"/>
  <c r="AG6490" i="5" s="1"/>
  <c r="AG6491" i="5" s="1"/>
  <c r="AG6492" i="5" s="1"/>
  <c r="AG6493" i="5" s="1"/>
  <c r="AG6494" i="5" s="1"/>
  <c r="AG6495" i="5" s="1"/>
  <c r="AG6496" i="5" s="1"/>
  <c r="AG6497" i="5" s="1"/>
  <c r="AG6498" i="5" s="1"/>
  <c r="AG6499" i="5" s="1"/>
  <c r="AG6500" i="5" s="1"/>
  <c r="AG6501" i="5" s="1"/>
  <c r="AG6502" i="5" s="1"/>
  <c r="AG6503" i="5" s="1"/>
  <c r="AG6504" i="5" s="1"/>
  <c r="AG6505" i="5" s="1"/>
  <c r="AG6506" i="5" s="1"/>
  <c r="AG6507" i="5" s="1"/>
  <c r="AG6508" i="5" s="1"/>
  <c r="AG6509" i="5" s="1"/>
  <c r="AG6510" i="5" s="1"/>
  <c r="AG6511" i="5" s="1"/>
  <c r="AG6512" i="5" s="1"/>
  <c r="AG6513" i="5" s="1"/>
  <c r="AG6514" i="5" s="1"/>
  <c r="AG6515" i="5" s="1"/>
  <c r="AG6516" i="5" s="1"/>
  <c r="AG6517" i="5" s="1"/>
  <c r="AG6518" i="5" s="1"/>
  <c r="AG6519" i="5" s="1"/>
  <c r="AG6520" i="5" s="1"/>
  <c r="AG6521" i="5" s="1"/>
  <c r="AG6522" i="5" s="1"/>
  <c r="AG6523" i="5" s="1"/>
  <c r="AG6524" i="5" s="1"/>
  <c r="AG6525" i="5" s="1"/>
  <c r="AG6526" i="5" s="1"/>
  <c r="AG6527" i="5" s="1"/>
  <c r="AG6528" i="5" s="1"/>
  <c r="AG6529" i="5" s="1"/>
  <c r="AG6530" i="5" s="1"/>
  <c r="AG6531" i="5" s="1"/>
  <c r="AG6532" i="5" s="1"/>
  <c r="AG6533" i="5" s="1"/>
  <c r="AG6534" i="5" s="1"/>
  <c r="AG6535" i="5" s="1"/>
  <c r="AG6536" i="5" s="1"/>
  <c r="AG6537" i="5" s="1"/>
  <c r="AG6538" i="5" s="1"/>
  <c r="AG6539" i="5" s="1"/>
  <c r="AG6540" i="5" s="1"/>
  <c r="AG6541" i="5" s="1"/>
  <c r="AG6542" i="5" s="1"/>
  <c r="AG6543" i="5" s="1"/>
  <c r="AG6544" i="5" s="1"/>
  <c r="AG6545" i="5" s="1"/>
  <c r="AG6546" i="5" s="1"/>
  <c r="AG6547" i="5" s="1"/>
  <c r="AG6548" i="5" s="1"/>
  <c r="AG6549" i="5" s="1"/>
  <c r="AG6550" i="5" s="1"/>
  <c r="AG6551" i="5" s="1"/>
  <c r="AG6552" i="5" s="1"/>
  <c r="AG6553" i="5" s="1"/>
  <c r="AG6554" i="5" s="1"/>
  <c r="AG6555" i="5" s="1"/>
  <c r="AG6556" i="5" s="1"/>
  <c r="AG6557" i="5" s="1"/>
  <c r="AG6558" i="5" s="1"/>
  <c r="AG6559" i="5" s="1"/>
  <c r="AG6560" i="5" s="1"/>
  <c r="AG6561" i="5" s="1"/>
  <c r="AG6562" i="5" s="1"/>
  <c r="AG6563" i="5" s="1"/>
  <c r="AG6564" i="5" s="1"/>
  <c r="AG6565" i="5" s="1"/>
  <c r="AG6566" i="5" s="1"/>
  <c r="AG6567" i="5" s="1"/>
  <c r="AG6568" i="5" s="1"/>
  <c r="AG6569" i="5" s="1"/>
  <c r="AG6570" i="5" s="1"/>
  <c r="AG6571" i="5" s="1"/>
  <c r="AG6572" i="5" s="1"/>
  <c r="AG6573" i="5" s="1"/>
  <c r="AG6574" i="5" s="1"/>
  <c r="AG6575" i="5" s="1"/>
  <c r="AG6576" i="5" s="1"/>
  <c r="AG6577" i="5" s="1"/>
  <c r="AG6578" i="5" s="1"/>
  <c r="AG6579" i="5" s="1"/>
  <c r="AG6580" i="5" s="1"/>
  <c r="AG6581" i="5" s="1"/>
  <c r="AG6582" i="5" s="1"/>
  <c r="AG6583" i="5" s="1"/>
  <c r="AG6584" i="5" s="1"/>
  <c r="AG6585" i="5" s="1"/>
  <c r="AG6586" i="5" s="1"/>
  <c r="AG6587" i="5" s="1"/>
  <c r="AG6588" i="5" s="1"/>
  <c r="AG6589" i="5" s="1"/>
  <c r="AG6590" i="5" s="1"/>
  <c r="AG6591" i="5" s="1"/>
  <c r="AG6592" i="5" s="1"/>
  <c r="AG6593" i="5" s="1"/>
  <c r="AG6594" i="5" s="1"/>
  <c r="AG6595" i="5" s="1"/>
  <c r="AG6596" i="5" s="1"/>
  <c r="AG6597" i="5" s="1"/>
  <c r="AG6598" i="5" s="1"/>
  <c r="AG6599" i="5" s="1"/>
  <c r="AG6600" i="5" s="1"/>
  <c r="AG6601" i="5" s="1"/>
  <c r="AG6602" i="5" s="1"/>
  <c r="AG6603" i="5" s="1"/>
  <c r="AG6604" i="5" s="1"/>
  <c r="AG6605" i="5" s="1"/>
  <c r="AG6606" i="5" s="1"/>
  <c r="AG6607" i="5" s="1"/>
  <c r="AG6608" i="5" s="1"/>
  <c r="AG6609" i="5" s="1"/>
  <c r="AG6610" i="5" s="1"/>
  <c r="AG6611" i="5" s="1"/>
  <c r="AG6612" i="5" s="1"/>
  <c r="AG6613" i="5" s="1"/>
  <c r="AG6614" i="5" s="1"/>
  <c r="AG6615" i="5" s="1"/>
  <c r="AG6616" i="5" s="1"/>
  <c r="AG6617" i="5" s="1"/>
  <c r="AG6618" i="5" s="1"/>
  <c r="AG6619" i="5" s="1"/>
  <c r="AG6620" i="5" s="1"/>
  <c r="AG6621" i="5" s="1"/>
  <c r="AG6622" i="5" s="1"/>
  <c r="AG6623" i="5" s="1"/>
  <c r="AG6624" i="5" s="1"/>
  <c r="AG6625" i="5" s="1"/>
  <c r="AG6626" i="5" s="1"/>
  <c r="AG6627" i="5" s="1"/>
  <c r="AG6628" i="5" s="1"/>
  <c r="AG6629" i="5" s="1"/>
  <c r="AG6630" i="5" s="1"/>
  <c r="AG6631" i="5" s="1"/>
  <c r="AG6632" i="5" s="1"/>
  <c r="AG6633" i="5" s="1"/>
  <c r="AG6634" i="5" s="1"/>
  <c r="AG6635" i="5" s="1"/>
  <c r="AG6636" i="5" s="1"/>
  <c r="AG6637" i="5" s="1"/>
  <c r="AG6638" i="5" s="1"/>
  <c r="AG6639" i="5" s="1"/>
  <c r="AG6640" i="5" s="1"/>
  <c r="AG6641" i="5" s="1"/>
  <c r="AG6642" i="5" s="1"/>
  <c r="AG6643" i="5" s="1"/>
  <c r="AG6644" i="5" s="1"/>
  <c r="AG6645" i="5" s="1"/>
  <c r="AG6646" i="5" s="1"/>
  <c r="AG6647" i="5" s="1"/>
  <c r="AG6648" i="5" s="1"/>
  <c r="AG6649" i="5" s="1"/>
  <c r="AG6650" i="5" s="1"/>
  <c r="AG6651" i="5" s="1"/>
  <c r="AG6652" i="5" s="1"/>
  <c r="AG6653" i="5" s="1"/>
  <c r="AG6654" i="5" s="1"/>
  <c r="AG6655" i="5" s="1"/>
  <c r="AG6656" i="5" s="1"/>
  <c r="AG6657" i="5" s="1"/>
  <c r="AG6658" i="5" s="1"/>
  <c r="AG6659" i="5" s="1"/>
  <c r="AG6660" i="5" s="1"/>
  <c r="AG6661" i="5" s="1"/>
  <c r="AG6662" i="5" s="1"/>
  <c r="AG6663" i="5" s="1"/>
  <c r="AG6664" i="5" s="1"/>
  <c r="AG6665" i="5" s="1"/>
  <c r="AG6666" i="5" s="1"/>
  <c r="AG6667" i="5" s="1"/>
  <c r="AG6668" i="5" s="1"/>
  <c r="AG6669" i="5" s="1"/>
  <c r="AG6670" i="5" s="1"/>
  <c r="AG6671" i="5" s="1"/>
  <c r="AG6672" i="5" s="1"/>
  <c r="AG6673" i="5" s="1"/>
  <c r="AG6674" i="5" s="1"/>
  <c r="AG6675" i="5" s="1"/>
  <c r="AG6676" i="5" s="1"/>
  <c r="AG6677" i="5" s="1"/>
  <c r="AG6678" i="5" s="1"/>
  <c r="AG6679" i="5" s="1"/>
  <c r="AG6680" i="5" s="1"/>
  <c r="AG6681" i="5" s="1"/>
  <c r="AG6682" i="5" s="1"/>
  <c r="AG6683" i="5" s="1"/>
  <c r="AG6684" i="5" s="1"/>
  <c r="AG6685" i="5" s="1"/>
  <c r="AG6686" i="5" s="1"/>
  <c r="AG6687" i="5" s="1"/>
  <c r="AG6688" i="5" s="1"/>
  <c r="AG6689" i="5" s="1"/>
  <c r="AG6690" i="5" s="1"/>
  <c r="AG6691" i="5" s="1"/>
  <c r="AG6692" i="5" s="1"/>
  <c r="AG6693" i="5" s="1"/>
  <c r="AG6694" i="5" s="1"/>
  <c r="AG6695" i="5" s="1"/>
  <c r="AG6696" i="5" s="1"/>
  <c r="AG6697" i="5" s="1"/>
  <c r="AG6698" i="5" s="1"/>
  <c r="AG6699" i="5" s="1"/>
  <c r="AG6700" i="5" s="1"/>
  <c r="AG6701" i="5" s="1"/>
  <c r="AG6702" i="5" s="1"/>
  <c r="AG6703" i="5" s="1"/>
  <c r="AG6704" i="5" s="1"/>
  <c r="AG6705" i="5" s="1"/>
  <c r="AG6706" i="5" s="1"/>
  <c r="AG6707" i="5" s="1"/>
  <c r="AG6708" i="5" s="1"/>
  <c r="AG6709" i="5" s="1"/>
  <c r="AG6710" i="5" s="1"/>
  <c r="AG6711" i="5" s="1"/>
  <c r="AG6712" i="5" s="1"/>
  <c r="AG6713" i="5" s="1"/>
  <c r="AG6714" i="5" s="1"/>
  <c r="AG6715" i="5" s="1"/>
  <c r="AG6716" i="5" s="1"/>
  <c r="AG6717" i="5" s="1"/>
  <c r="AG6718" i="5" s="1"/>
  <c r="AG6719" i="5" s="1"/>
  <c r="AG6720" i="5" s="1"/>
  <c r="AG6721" i="5" s="1"/>
  <c r="AG6722" i="5" s="1"/>
  <c r="AG6723" i="5" s="1"/>
  <c r="AG6724" i="5" s="1"/>
  <c r="AG6725" i="5" s="1"/>
  <c r="AG6726" i="5" s="1"/>
  <c r="AG6727" i="5" s="1"/>
  <c r="AG6728" i="5" s="1"/>
  <c r="AG6729" i="5" s="1"/>
  <c r="AG6730" i="5" s="1"/>
  <c r="AG6731" i="5" s="1"/>
  <c r="AG6732" i="5" s="1"/>
  <c r="AG6733" i="5" s="1"/>
  <c r="AG6734" i="5" s="1"/>
  <c r="AG6735" i="5" s="1"/>
  <c r="AG6736" i="5" s="1"/>
  <c r="AG6737" i="5" s="1"/>
  <c r="AG6738" i="5" s="1"/>
  <c r="AG6739" i="5" s="1"/>
  <c r="AG6740" i="5" s="1"/>
  <c r="AG6741" i="5" s="1"/>
  <c r="AG6742" i="5" s="1"/>
  <c r="AG6743" i="5" s="1"/>
  <c r="AG6744" i="5" s="1"/>
  <c r="AG6745" i="5" s="1"/>
  <c r="AG6746" i="5" s="1"/>
  <c r="AG6747" i="5" s="1"/>
  <c r="AG6748" i="5" s="1"/>
  <c r="AG6749" i="5" s="1"/>
  <c r="AG6750" i="5" s="1"/>
  <c r="AG6751" i="5" s="1"/>
  <c r="AG6752" i="5" s="1"/>
  <c r="AG6753" i="5" s="1"/>
  <c r="AG6754" i="5" s="1"/>
  <c r="AG6755" i="5" s="1"/>
  <c r="AG6756" i="5" s="1"/>
  <c r="AG6757" i="5" s="1"/>
  <c r="AG6758" i="5" s="1"/>
  <c r="AG6759" i="5" s="1"/>
  <c r="AG6760" i="5" s="1"/>
  <c r="AG6761" i="5" s="1"/>
  <c r="AG6762" i="5" s="1"/>
  <c r="AG6763" i="5" s="1"/>
  <c r="AG6764" i="5" s="1"/>
  <c r="AG6765" i="5" s="1"/>
  <c r="AG6766" i="5" s="1"/>
  <c r="AG6767" i="5" s="1"/>
  <c r="AG6768" i="5" s="1"/>
  <c r="AG6769" i="5" s="1"/>
  <c r="AG6770" i="5" s="1"/>
  <c r="AG6771" i="5" s="1"/>
  <c r="AG6772" i="5" s="1"/>
  <c r="AG6773" i="5" s="1"/>
  <c r="AG6774" i="5" s="1"/>
  <c r="AG6775" i="5" s="1"/>
  <c r="AG6776" i="5" s="1"/>
  <c r="AG6777" i="5" s="1"/>
  <c r="AG6778" i="5" s="1"/>
  <c r="AG6779" i="5" s="1"/>
  <c r="AG6780" i="5" s="1"/>
  <c r="AG6781" i="5" s="1"/>
  <c r="AG6782" i="5" s="1"/>
  <c r="AG6783" i="5" s="1"/>
  <c r="AG6784" i="5" s="1"/>
  <c r="AG6785" i="5" s="1"/>
  <c r="AG6786" i="5" s="1"/>
  <c r="AG6787" i="5" s="1"/>
  <c r="AG6788" i="5" s="1"/>
  <c r="AG6789" i="5" s="1"/>
  <c r="AG6790" i="5" s="1"/>
  <c r="AG6791" i="5" s="1"/>
  <c r="AG6792" i="5" s="1"/>
  <c r="AG6793" i="5" s="1"/>
  <c r="AG6794" i="5" s="1"/>
  <c r="AG6795" i="5" s="1"/>
  <c r="AG6796" i="5" s="1"/>
  <c r="AG6797" i="5" s="1"/>
  <c r="AG6798" i="5" s="1"/>
  <c r="AG6799" i="5" s="1"/>
  <c r="AG6800" i="5" s="1"/>
  <c r="AG6801" i="5" s="1"/>
  <c r="AG6802" i="5" s="1"/>
  <c r="AG6803" i="5" s="1"/>
  <c r="AG6804" i="5" s="1"/>
  <c r="AG6805" i="5" s="1"/>
  <c r="AG6806" i="5" s="1"/>
  <c r="AG6807" i="5" s="1"/>
  <c r="AG6808" i="5" s="1"/>
  <c r="AG6809" i="5" s="1"/>
  <c r="AG6810" i="5" s="1"/>
  <c r="AG6811" i="5" s="1"/>
  <c r="AG6812" i="5" s="1"/>
  <c r="AG6813" i="5" s="1"/>
  <c r="AG6814" i="5" s="1"/>
  <c r="AG6815" i="5" s="1"/>
  <c r="AG6816" i="5" s="1"/>
  <c r="AG6817" i="5" s="1"/>
  <c r="AG6818" i="5" s="1"/>
  <c r="AG6819" i="5" s="1"/>
  <c r="AG6820" i="5" s="1"/>
  <c r="AG6821" i="5" s="1"/>
  <c r="AG6822" i="5" s="1"/>
  <c r="AG6823" i="5" s="1"/>
  <c r="AG6824" i="5" s="1"/>
  <c r="AG6825" i="5" s="1"/>
  <c r="AG6826" i="5" s="1"/>
  <c r="AG6827" i="5" s="1"/>
  <c r="AG6828" i="5" s="1"/>
  <c r="AG6829" i="5" s="1"/>
  <c r="AG6830" i="5" s="1"/>
  <c r="AG6831" i="5" s="1"/>
  <c r="AG6832" i="5" s="1"/>
  <c r="AG6833" i="5" s="1"/>
  <c r="AG6834" i="5" s="1"/>
  <c r="AG6835" i="5" s="1"/>
  <c r="AG6836" i="5" s="1"/>
  <c r="AG6837" i="5" s="1"/>
  <c r="AG6838" i="5" s="1"/>
  <c r="AG6839" i="5" s="1"/>
  <c r="AG6840" i="5" s="1"/>
  <c r="AG6841" i="5" s="1"/>
  <c r="AG6842" i="5" s="1"/>
  <c r="AG6843" i="5" s="1"/>
  <c r="AG6844" i="5" s="1"/>
  <c r="AG6845" i="5" s="1"/>
  <c r="AG6846" i="5" s="1"/>
  <c r="AG6847" i="5" s="1"/>
  <c r="AG6848" i="5" s="1"/>
  <c r="AG6849" i="5" s="1"/>
  <c r="AG6850" i="5" s="1"/>
  <c r="AG6851" i="5" s="1"/>
  <c r="AG6852" i="5" s="1"/>
  <c r="AG6853" i="5" s="1"/>
  <c r="AG6854" i="5" s="1"/>
  <c r="AG6855" i="5" s="1"/>
  <c r="AG6856" i="5" s="1"/>
  <c r="AG6857" i="5" s="1"/>
  <c r="AG6858" i="5" s="1"/>
  <c r="AG6859" i="5" s="1"/>
  <c r="AG6860" i="5" s="1"/>
  <c r="AG6861" i="5" s="1"/>
  <c r="AG6862" i="5" s="1"/>
  <c r="AG6863" i="5" s="1"/>
  <c r="AG6864" i="5" s="1"/>
  <c r="AG6865" i="5" s="1"/>
  <c r="AG6866" i="5" s="1"/>
  <c r="AG6867" i="5" s="1"/>
  <c r="AG6868" i="5" s="1"/>
  <c r="AG6869" i="5" s="1"/>
  <c r="AG6870" i="5" s="1"/>
  <c r="AG6871" i="5" s="1"/>
  <c r="AG6872" i="5" s="1"/>
  <c r="AG6873" i="5" s="1"/>
  <c r="AG6874" i="5" s="1"/>
  <c r="AG6875" i="5" s="1"/>
  <c r="AG6876" i="5" s="1"/>
  <c r="AG6877" i="5" s="1"/>
  <c r="AG6878" i="5" s="1"/>
  <c r="AG6879" i="5" s="1"/>
  <c r="AG6880" i="5" s="1"/>
  <c r="AG6881" i="5" s="1"/>
  <c r="AG6882" i="5" s="1"/>
  <c r="AG6883" i="5" s="1"/>
  <c r="AG6884" i="5" s="1"/>
  <c r="AG6885" i="5" s="1"/>
  <c r="AG6886" i="5" s="1"/>
  <c r="AG6887" i="5" s="1"/>
  <c r="AG6888" i="5" s="1"/>
  <c r="AG6889" i="5" s="1"/>
  <c r="AG6890" i="5" s="1"/>
  <c r="AG6891" i="5" s="1"/>
  <c r="AG6892" i="5" s="1"/>
  <c r="AG6893" i="5" s="1"/>
  <c r="AG6894" i="5" s="1"/>
  <c r="AG6895" i="5" s="1"/>
  <c r="AG6896" i="5" s="1"/>
  <c r="AG6897" i="5" s="1"/>
  <c r="AG6898" i="5" s="1"/>
  <c r="AG6899" i="5" s="1"/>
  <c r="AG6900" i="5" s="1"/>
  <c r="AG6901" i="5" s="1"/>
  <c r="AG6902" i="5" s="1"/>
  <c r="AG6903" i="5" s="1"/>
  <c r="AG6904" i="5" s="1"/>
  <c r="AG6905" i="5" s="1"/>
  <c r="AG6906" i="5" s="1"/>
  <c r="AG6907" i="5" s="1"/>
  <c r="AG6908" i="5" s="1"/>
  <c r="AG6909" i="5" s="1"/>
  <c r="AG6910" i="5" s="1"/>
  <c r="AG6911" i="5" s="1"/>
  <c r="AG6912" i="5" s="1"/>
  <c r="AG6913" i="5" s="1"/>
  <c r="AG6914" i="5" s="1"/>
  <c r="AG6915" i="5" s="1"/>
  <c r="AG6916" i="5" s="1"/>
  <c r="AG6917" i="5" s="1"/>
  <c r="AG6918" i="5" s="1"/>
  <c r="AG6919" i="5" s="1"/>
  <c r="AG6920" i="5" s="1"/>
  <c r="AG6921" i="5" s="1"/>
  <c r="AG6922" i="5" s="1"/>
  <c r="AG6923" i="5" s="1"/>
  <c r="AG6924" i="5" s="1"/>
  <c r="AG6925" i="5" s="1"/>
  <c r="AG6926" i="5" s="1"/>
  <c r="AG6927" i="5" s="1"/>
  <c r="AG6928" i="5" s="1"/>
  <c r="AG6929" i="5" s="1"/>
  <c r="AG6930" i="5" s="1"/>
  <c r="AG6931" i="5" s="1"/>
  <c r="AG6932" i="5" s="1"/>
  <c r="AG6933" i="5" s="1"/>
  <c r="AG6934" i="5" s="1"/>
  <c r="AG6935" i="5" s="1"/>
  <c r="AG6936" i="5" s="1"/>
  <c r="AG6937" i="5" s="1"/>
  <c r="AG6938" i="5" s="1"/>
  <c r="AG6939" i="5" s="1"/>
  <c r="AG6940" i="5" s="1"/>
  <c r="AG6941" i="5" s="1"/>
  <c r="AG6942" i="5" s="1"/>
  <c r="AG6943" i="5" s="1"/>
  <c r="AG6944" i="5" s="1"/>
  <c r="AG6945" i="5" s="1"/>
  <c r="AG6946" i="5" s="1"/>
  <c r="AG6947" i="5" s="1"/>
  <c r="AG6948" i="5" s="1"/>
  <c r="AG6949" i="5" s="1"/>
  <c r="AG6950" i="5" s="1"/>
  <c r="AG6951" i="5" s="1"/>
  <c r="AG6952" i="5" s="1"/>
  <c r="AG6953" i="5" s="1"/>
  <c r="AG6954" i="5" s="1"/>
  <c r="AG6955" i="5" s="1"/>
  <c r="AG6956" i="5" s="1"/>
  <c r="AG6957" i="5" s="1"/>
  <c r="AG6958" i="5" s="1"/>
  <c r="AG6959" i="5" s="1"/>
  <c r="AG6960" i="5" s="1"/>
  <c r="AG6961" i="5" s="1"/>
  <c r="AG6962" i="5" s="1"/>
  <c r="AG6963" i="5" s="1"/>
  <c r="AG6964" i="5" s="1"/>
  <c r="AG6965" i="5" s="1"/>
  <c r="AG6966" i="5" s="1"/>
  <c r="AG6967" i="5" s="1"/>
  <c r="AG6968" i="5" s="1"/>
  <c r="AG6969" i="5" s="1"/>
  <c r="AG6970" i="5" s="1"/>
  <c r="AG6971" i="5" s="1"/>
  <c r="AG6972" i="5" s="1"/>
  <c r="AG6973" i="5" s="1"/>
  <c r="AG6974" i="5" s="1"/>
  <c r="AG6975" i="5" s="1"/>
  <c r="AG6976" i="5" s="1"/>
  <c r="AG6977" i="5" s="1"/>
  <c r="AG6978" i="5" s="1"/>
  <c r="AG6979" i="5" s="1"/>
  <c r="AG6980" i="5" s="1"/>
  <c r="AG6981" i="5" s="1"/>
  <c r="AG6982" i="5" s="1"/>
  <c r="AG6983" i="5" s="1"/>
  <c r="AG6984" i="5" s="1"/>
  <c r="AG6985" i="5" s="1"/>
  <c r="AG6986" i="5" s="1"/>
  <c r="AG6987" i="5" s="1"/>
  <c r="AG6988" i="5" s="1"/>
  <c r="AG6989" i="5" s="1"/>
  <c r="AG6990" i="5" s="1"/>
  <c r="AG6991" i="5" s="1"/>
  <c r="AG6992" i="5" s="1"/>
  <c r="AG6993" i="5" s="1"/>
  <c r="AG6994" i="5" s="1"/>
  <c r="AG6995" i="5" s="1"/>
  <c r="AG6996" i="5" s="1"/>
  <c r="AG6997" i="5" s="1"/>
  <c r="AG6998" i="5" s="1"/>
  <c r="AG6999" i="5" s="1"/>
  <c r="AG7000" i="5" s="1"/>
  <c r="AG7001" i="5" s="1"/>
  <c r="AG7002" i="5" s="1"/>
  <c r="AG7003" i="5" s="1"/>
  <c r="AG7004" i="5" s="1"/>
  <c r="AG7005" i="5" s="1"/>
  <c r="AG7006" i="5" s="1"/>
  <c r="AG7007" i="5" s="1"/>
  <c r="AG7008" i="5" s="1"/>
  <c r="AG7009" i="5" s="1"/>
  <c r="AG7010" i="5" s="1"/>
  <c r="AG7011" i="5" s="1"/>
  <c r="AG7012" i="5" s="1"/>
  <c r="AG7013" i="5" s="1"/>
  <c r="AG7014" i="5" s="1"/>
  <c r="AG7015" i="5" s="1"/>
  <c r="AG7016" i="5" s="1"/>
  <c r="AG7017" i="5" s="1"/>
  <c r="AG7018" i="5" s="1"/>
  <c r="AG7019" i="5" s="1"/>
  <c r="AG7020" i="5" s="1"/>
  <c r="AG7021" i="5" s="1"/>
  <c r="AG7022" i="5" s="1"/>
  <c r="AG7023" i="5" s="1"/>
  <c r="AG7024" i="5" s="1"/>
  <c r="AG7025" i="5" s="1"/>
  <c r="AG7026" i="5" s="1"/>
  <c r="AG7027" i="5" s="1"/>
  <c r="AG7028" i="5" s="1"/>
  <c r="AG7029" i="5" s="1"/>
  <c r="AG7030" i="5" s="1"/>
  <c r="AG7031" i="5" s="1"/>
  <c r="AG7032" i="5" s="1"/>
  <c r="AG7033" i="5" s="1"/>
  <c r="AG7034" i="5" s="1"/>
  <c r="AG7035" i="5" s="1"/>
  <c r="AG7036" i="5" s="1"/>
  <c r="AG7037" i="5" s="1"/>
  <c r="AG7038" i="5" s="1"/>
  <c r="AG7039" i="5" s="1"/>
  <c r="AG7040" i="5" s="1"/>
  <c r="AG7041" i="5" s="1"/>
  <c r="AG7042" i="5" s="1"/>
  <c r="AG7043" i="5" s="1"/>
  <c r="AG7044" i="5" s="1"/>
  <c r="AG7045" i="5" s="1"/>
  <c r="AG7046" i="5" s="1"/>
  <c r="AG7047" i="5" s="1"/>
  <c r="AG7048" i="5" s="1"/>
  <c r="AG7049" i="5" s="1"/>
  <c r="AG7050" i="5" s="1"/>
  <c r="AG7051" i="5" s="1"/>
  <c r="AG7052" i="5" s="1"/>
  <c r="AG7053" i="5" s="1"/>
  <c r="AG7054" i="5" s="1"/>
  <c r="AG7055" i="5" s="1"/>
  <c r="AG7056" i="5" s="1"/>
  <c r="AG7057" i="5" s="1"/>
  <c r="AG7058" i="5" s="1"/>
  <c r="AG7059" i="5" s="1"/>
  <c r="AG7060" i="5" s="1"/>
  <c r="AG7061" i="5" s="1"/>
  <c r="AG7062" i="5" s="1"/>
  <c r="AG7063" i="5" s="1"/>
  <c r="AG7064" i="5" s="1"/>
  <c r="AG7065" i="5" s="1"/>
  <c r="AG7066" i="5" s="1"/>
  <c r="AG7067" i="5" s="1"/>
  <c r="AG7068" i="5" s="1"/>
  <c r="AG7069" i="5" s="1"/>
  <c r="AG7070" i="5" s="1"/>
  <c r="AG7071" i="5" s="1"/>
  <c r="AG7072" i="5" s="1"/>
  <c r="AG7073" i="5" s="1"/>
  <c r="AG7074" i="5" s="1"/>
  <c r="AG7075" i="5" s="1"/>
  <c r="AG7076" i="5" s="1"/>
  <c r="AG7077" i="5" s="1"/>
  <c r="AG7078" i="5" s="1"/>
  <c r="AG7079" i="5" s="1"/>
  <c r="AG7080" i="5" s="1"/>
  <c r="AG7081" i="5" s="1"/>
  <c r="AG7082" i="5" s="1"/>
  <c r="AG7083" i="5" s="1"/>
  <c r="AG7084" i="5" s="1"/>
  <c r="AG7085" i="5" s="1"/>
  <c r="AG7086" i="5" s="1"/>
  <c r="AG7087" i="5" s="1"/>
  <c r="AG7088" i="5" s="1"/>
  <c r="AG7089" i="5" s="1"/>
  <c r="AG7090" i="5" s="1"/>
  <c r="AG7091" i="5" s="1"/>
  <c r="AG7092" i="5" s="1"/>
  <c r="AG7093" i="5" s="1"/>
  <c r="AG7094" i="5" s="1"/>
  <c r="AG7095" i="5" s="1"/>
  <c r="AG7096" i="5" s="1"/>
  <c r="AG7097" i="5" s="1"/>
  <c r="AG7098" i="5" s="1"/>
  <c r="AG7099" i="5" s="1"/>
  <c r="AG7100" i="5" s="1"/>
  <c r="AG7101" i="5" s="1"/>
  <c r="AG7102" i="5" s="1"/>
  <c r="AG7103" i="5" s="1"/>
  <c r="AG7104" i="5" s="1"/>
  <c r="AG7105" i="5" s="1"/>
  <c r="AG7106" i="5" s="1"/>
  <c r="AG7107" i="5" s="1"/>
  <c r="AG7108" i="5" s="1"/>
  <c r="AG7109" i="5" s="1"/>
  <c r="AG7110" i="5" s="1"/>
  <c r="AG7111" i="5" s="1"/>
  <c r="AG7112" i="5" s="1"/>
  <c r="AG7113" i="5" s="1"/>
  <c r="AG7114" i="5" s="1"/>
  <c r="AG7115" i="5" s="1"/>
  <c r="AG7116" i="5" s="1"/>
  <c r="AG7117" i="5" s="1"/>
  <c r="AG7118" i="5" s="1"/>
  <c r="AG7119" i="5" s="1"/>
  <c r="AG7120" i="5" s="1"/>
  <c r="AG7121" i="5" s="1"/>
  <c r="AG7122" i="5" s="1"/>
  <c r="AG7123" i="5" s="1"/>
  <c r="AG7124" i="5" s="1"/>
  <c r="AG7125" i="5" s="1"/>
  <c r="AG7126" i="5" s="1"/>
  <c r="AG7127" i="5" s="1"/>
  <c r="AG7128" i="5" s="1"/>
  <c r="AG7129" i="5" s="1"/>
  <c r="AG7130" i="5" s="1"/>
  <c r="AG7131" i="5" s="1"/>
  <c r="AG7132" i="5" s="1"/>
  <c r="AG7133" i="5" s="1"/>
  <c r="AG7134" i="5" s="1"/>
  <c r="AG7135" i="5" s="1"/>
  <c r="AG7136" i="5" s="1"/>
  <c r="AG7137" i="5" s="1"/>
  <c r="AG7138" i="5" s="1"/>
  <c r="AG7139" i="5" s="1"/>
  <c r="AG7140" i="5" s="1"/>
  <c r="AG7141" i="5" s="1"/>
  <c r="AG7142" i="5" s="1"/>
  <c r="AG7143" i="5" s="1"/>
  <c r="AG7144" i="5" s="1"/>
  <c r="AG7145" i="5" s="1"/>
  <c r="AG7146" i="5" s="1"/>
  <c r="AG7147" i="5" s="1"/>
  <c r="AG7148" i="5" s="1"/>
  <c r="AG7149" i="5" s="1"/>
  <c r="AG7150" i="5" s="1"/>
  <c r="AG7151" i="5" s="1"/>
  <c r="AG7152" i="5" s="1"/>
  <c r="AG7153" i="5" s="1"/>
  <c r="AG7154" i="5" s="1"/>
  <c r="AG7155" i="5" s="1"/>
  <c r="AG7156" i="5" s="1"/>
  <c r="AG7157" i="5" s="1"/>
  <c r="AG7158" i="5" s="1"/>
  <c r="AG7159" i="5" s="1"/>
  <c r="AG7160" i="5" s="1"/>
  <c r="AG7161" i="5" s="1"/>
  <c r="AG7162" i="5" s="1"/>
  <c r="AG7163" i="5" s="1"/>
  <c r="AG7164" i="5" s="1"/>
  <c r="AG7165" i="5" s="1"/>
  <c r="AG7166" i="5" s="1"/>
  <c r="AG7167" i="5" s="1"/>
  <c r="AG7168" i="5" s="1"/>
  <c r="AG7169" i="5" s="1"/>
  <c r="AG7170" i="5" s="1"/>
  <c r="AG7171" i="5" s="1"/>
  <c r="AG7172" i="5" s="1"/>
  <c r="AG7173" i="5" s="1"/>
  <c r="AG7174" i="5" s="1"/>
  <c r="AG7175" i="5" s="1"/>
  <c r="AG7176" i="5" s="1"/>
  <c r="AG7177" i="5" s="1"/>
  <c r="AG7178" i="5" s="1"/>
  <c r="AG7179" i="5" s="1"/>
  <c r="AG7180" i="5" s="1"/>
  <c r="AG7181" i="5" s="1"/>
  <c r="AG7182" i="5" s="1"/>
  <c r="AG7183" i="5" s="1"/>
  <c r="AG7184" i="5" s="1"/>
  <c r="AG7185" i="5" s="1"/>
  <c r="AG7186" i="5" s="1"/>
  <c r="AG7187" i="5" s="1"/>
  <c r="AG7188" i="5" s="1"/>
  <c r="AG7189" i="5" s="1"/>
  <c r="AG7190" i="5" s="1"/>
  <c r="AG7191" i="5" s="1"/>
  <c r="AG7192" i="5" s="1"/>
  <c r="AG7193" i="5" s="1"/>
  <c r="AG7194" i="5" s="1"/>
  <c r="AG7195" i="5" s="1"/>
  <c r="AG7196" i="5" s="1"/>
  <c r="AG7197" i="5" s="1"/>
  <c r="AG7198" i="5" s="1"/>
  <c r="AG7199" i="5" s="1"/>
  <c r="AG7200" i="5" s="1"/>
  <c r="AG7201" i="5" s="1"/>
  <c r="AG7202" i="5" s="1"/>
  <c r="AG7203" i="5" s="1"/>
  <c r="AG7204" i="5" s="1"/>
  <c r="AG7205" i="5" s="1"/>
  <c r="AG7206" i="5" s="1"/>
  <c r="AG7207" i="5" s="1"/>
  <c r="AG7208" i="5" s="1"/>
  <c r="AG7209" i="5" s="1"/>
  <c r="AG7210" i="5" s="1"/>
  <c r="AG7211" i="5" s="1"/>
  <c r="AG7212" i="5" s="1"/>
  <c r="AG7213" i="5" s="1"/>
  <c r="AG7214" i="5" s="1"/>
  <c r="AG7215" i="5" s="1"/>
  <c r="AG7216" i="5" s="1"/>
  <c r="AG7217" i="5" s="1"/>
  <c r="AG7218" i="5" s="1"/>
  <c r="AG7219" i="5" s="1"/>
  <c r="AG7220" i="5" s="1"/>
  <c r="AG7221" i="5" s="1"/>
  <c r="AG7222" i="5" s="1"/>
  <c r="AG7223" i="5" s="1"/>
  <c r="AG7224" i="5" s="1"/>
  <c r="AG7225" i="5" s="1"/>
  <c r="AG7226" i="5" s="1"/>
  <c r="AG7227" i="5" s="1"/>
  <c r="AG7228" i="5" s="1"/>
  <c r="AG7229" i="5" s="1"/>
  <c r="AG7230" i="5" s="1"/>
  <c r="AG7231" i="5" s="1"/>
  <c r="AG7232" i="5" s="1"/>
  <c r="AG7233" i="5" s="1"/>
  <c r="AG7234" i="5" s="1"/>
  <c r="AG7235" i="5" s="1"/>
  <c r="AG7236" i="5" s="1"/>
  <c r="AG7237" i="5" s="1"/>
  <c r="AG7238" i="5" s="1"/>
  <c r="AG7239" i="5" s="1"/>
  <c r="AG7240" i="5" s="1"/>
  <c r="AG7241" i="5" s="1"/>
  <c r="AG7242" i="5" s="1"/>
  <c r="AG7243" i="5" s="1"/>
  <c r="AG7244" i="5" s="1"/>
  <c r="AG7245" i="5" s="1"/>
  <c r="AG7246" i="5" s="1"/>
  <c r="AG7247" i="5" s="1"/>
  <c r="AG7248" i="5" s="1"/>
  <c r="AG7249" i="5" s="1"/>
  <c r="AG7250" i="5" s="1"/>
  <c r="AG7251" i="5" s="1"/>
  <c r="AG7252" i="5" s="1"/>
  <c r="AG7253" i="5" s="1"/>
  <c r="AG7254" i="5" s="1"/>
  <c r="AG7255" i="5" s="1"/>
  <c r="AG7256" i="5" s="1"/>
  <c r="AG7257" i="5" s="1"/>
  <c r="AG7258" i="5" s="1"/>
  <c r="AG7259" i="5" s="1"/>
  <c r="AG7260" i="5" s="1"/>
  <c r="AG7261" i="5" s="1"/>
  <c r="AG7262" i="5" s="1"/>
  <c r="AG7263" i="5" s="1"/>
  <c r="AG7264" i="5" s="1"/>
  <c r="AG7265" i="5" s="1"/>
  <c r="AG7266" i="5" s="1"/>
  <c r="AG7267" i="5" s="1"/>
  <c r="AG7268" i="5" s="1"/>
  <c r="AG7269" i="5" s="1"/>
  <c r="AG7270" i="5" s="1"/>
  <c r="AG7271" i="5" s="1"/>
  <c r="AG7272" i="5" s="1"/>
  <c r="AG7273" i="5" s="1"/>
  <c r="AG7274" i="5" s="1"/>
  <c r="AG7275" i="5" s="1"/>
  <c r="AG7276" i="5" s="1"/>
  <c r="AG7277" i="5" s="1"/>
  <c r="AG7278" i="5" s="1"/>
  <c r="AG7279" i="5" s="1"/>
  <c r="AG7280" i="5" s="1"/>
  <c r="AG7281" i="5" s="1"/>
  <c r="AG7282" i="5" s="1"/>
  <c r="AG7283" i="5" s="1"/>
  <c r="AG7284" i="5" s="1"/>
  <c r="AG7285" i="5" s="1"/>
  <c r="AG7286" i="5" s="1"/>
  <c r="AG7287" i="5" s="1"/>
  <c r="AG7288" i="5" s="1"/>
  <c r="AG7289" i="5" s="1"/>
  <c r="AG7290" i="5" s="1"/>
  <c r="AG7291" i="5" s="1"/>
  <c r="AG7292" i="5" s="1"/>
  <c r="AG7293" i="5" s="1"/>
  <c r="AG7294" i="5" s="1"/>
  <c r="AG7295" i="5" s="1"/>
  <c r="AG7296" i="5" s="1"/>
  <c r="AG7297" i="5" s="1"/>
  <c r="AG7298" i="5" s="1"/>
  <c r="AG7299" i="5" s="1"/>
  <c r="AG7300" i="5" s="1"/>
  <c r="AG7301" i="5" s="1"/>
  <c r="AG7302" i="5" s="1"/>
  <c r="AG7303" i="5" s="1"/>
  <c r="AG7304" i="5" s="1"/>
  <c r="AG7305" i="5" s="1"/>
  <c r="AG7306" i="5" s="1"/>
  <c r="AG7307" i="5" s="1"/>
  <c r="AG7308" i="5" s="1"/>
  <c r="AG7309" i="5" s="1"/>
  <c r="AG7310" i="5" s="1"/>
  <c r="AG7311" i="5" s="1"/>
  <c r="AG7312" i="5" s="1"/>
  <c r="AG7313" i="5" s="1"/>
  <c r="AG7314" i="5" s="1"/>
  <c r="AG7315" i="5" s="1"/>
  <c r="AG7316" i="5" s="1"/>
  <c r="AG7317" i="5" s="1"/>
  <c r="AG7318" i="5" s="1"/>
  <c r="AG7319" i="5" s="1"/>
  <c r="AG7320" i="5" s="1"/>
  <c r="AG7321" i="5" s="1"/>
  <c r="AG7322" i="5" s="1"/>
  <c r="AG7323" i="5" s="1"/>
  <c r="AG7324" i="5" s="1"/>
  <c r="AG7325" i="5" s="1"/>
  <c r="AG7326" i="5" s="1"/>
  <c r="AG7327" i="5" s="1"/>
  <c r="AG7328" i="5" s="1"/>
  <c r="AG7329" i="5" s="1"/>
  <c r="AG7330" i="5" s="1"/>
  <c r="AG7331" i="5" s="1"/>
  <c r="AG7332" i="5" s="1"/>
  <c r="AG7333" i="5" s="1"/>
  <c r="AG7334" i="5" s="1"/>
  <c r="AG7335" i="5" s="1"/>
  <c r="AG7336" i="5" s="1"/>
  <c r="AG7337" i="5" s="1"/>
  <c r="AG7338" i="5" s="1"/>
  <c r="AG7339" i="5" s="1"/>
  <c r="AG7340" i="5" s="1"/>
  <c r="AG7341" i="5" s="1"/>
  <c r="AG7342" i="5" s="1"/>
  <c r="AG7343" i="5" s="1"/>
  <c r="AG7344" i="5" s="1"/>
  <c r="AG7345" i="5" s="1"/>
  <c r="AG7346" i="5" s="1"/>
  <c r="AG7347" i="5" s="1"/>
  <c r="AG7348" i="5" s="1"/>
  <c r="AG7349" i="5" s="1"/>
  <c r="AG7350" i="5" s="1"/>
  <c r="AG7351" i="5" s="1"/>
  <c r="AG7352" i="5" s="1"/>
  <c r="AG7353" i="5" s="1"/>
  <c r="AG7354" i="5" s="1"/>
  <c r="AG7355" i="5" s="1"/>
  <c r="AG7356" i="5" s="1"/>
  <c r="AG7357" i="5" s="1"/>
  <c r="AG7358" i="5" s="1"/>
  <c r="AG7359" i="5" s="1"/>
  <c r="AG7360" i="5" s="1"/>
  <c r="AG7361" i="5" s="1"/>
  <c r="AG7362" i="5" s="1"/>
  <c r="AG7363" i="5" s="1"/>
  <c r="AG7364" i="5" s="1"/>
  <c r="AG7365" i="5" s="1"/>
  <c r="AG7366" i="5" s="1"/>
  <c r="AG7367" i="5" s="1"/>
  <c r="AG7368" i="5" s="1"/>
  <c r="AG7369" i="5" s="1"/>
  <c r="AG7370" i="5" s="1"/>
  <c r="AG7371" i="5" s="1"/>
  <c r="AG7372" i="5" s="1"/>
  <c r="AG7373" i="5" s="1"/>
  <c r="AG7374" i="5" s="1"/>
  <c r="AG7375" i="5" s="1"/>
  <c r="AG7376" i="5" s="1"/>
  <c r="AG7377" i="5" s="1"/>
  <c r="AG7378" i="5" s="1"/>
  <c r="AG7379" i="5" s="1"/>
  <c r="AG7380" i="5" s="1"/>
  <c r="AG7381" i="5" s="1"/>
  <c r="AG7382" i="5" s="1"/>
  <c r="AG7383" i="5" s="1"/>
  <c r="AG7384" i="5" s="1"/>
  <c r="AG7385" i="5" s="1"/>
  <c r="AG7386" i="5" s="1"/>
  <c r="AG7387" i="5" s="1"/>
  <c r="AG7388" i="5" s="1"/>
  <c r="AG7389" i="5" s="1"/>
  <c r="AG7390" i="5" s="1"/>
  <c r="AG7391" i="5" s="1"/>
  <c r="AG7392" i="5" s="1"/>
  <c r="AG7393" i="5" s="1"/>
  <c r="AG7394" i="5" s="1"/>
  <c r="AG7395" i="5" s="1"/>
  <c r="AG7396" i="5" s="1"/>
  <c r="AG7397" i="5" s="1"/>
  <c r="AG7398" i="5" s="1"/>
  <c r="AG7399" i="5" s="1"/>
  <c r="AG7400" i="5" s="1"/>
  <c r="AG7401" i="5" s="1"/>
  <c r="AG7402" i="5" s="1"/>
  <c r="AG7403" i="5" s="1"/>
  <c r="AG7404" i="5" s="1"/>
  <c r="AG7405" i="5" s="1"/>
  <c r="AG7406" i="5" s="1"/>
  <c r="AG7407" i="5" s="1"/>
  <c r="AG7408" i="5" s="1"/>
  <c r="AG7409" i="5" s="1"/>
  <c r="AG7410" i="5" s="1"/>
  <c r="AG7411" i="5" s="1"/>
  <c r="AG7412" i="5" s="1"/>
  <c r="AG7413" i="5" s="1"/>
  <c r="AG7414" i="5" s="1"/>
  <c r="AG7415" i="5" s="1"/>
  <c r="AG7416" i="5" s="1"/>
  <c r="AG7417" i="5" s="1"/>
  <c r="AG7418" i="5" s="1"/>
  <c r="AG7419" i="5" s="1"/>
  <c r="AG7420" i="5" s="1"/>
  <c r="AG7421" i="5" s="1"/>
  <c r="AG7422" i="5" s="1"/>
  <c r="AG7423" i="5" s="1"/>
  <c r="AG7424" i="5" s="1"/>
  <c r="AG7425" i="5" s="1"/>
  <c r="AG7426" i="5" s="1"/>
  <c r="AG7427" i="5" s="1"/>
  <c r="AG7428" i="5" s="1"/>
  <c r="AG7429" i="5" s="1"/>
  <c r="AG7430" i="5" s="1"/>
  <c r="AG7431" i="5" s="1"/>
  <c r="AG7432" i="5" s="1"/>
  <c r="AG7433" i="5" s="1"/>
  <c r="AG7434" i="5" s="1"/>
  <c r="AG7435" i="5" s="1"/>
  <c r="AG7436" i="5" s="1"/>
  <c r="AG7437" i="5" s="1"/>
  <c r="AG7438" i="5" s="1"/>
  <c r="AG7439" i="5" s="1"/>
  <c r="AG7440" i="5" s="1"/>
  <c r="AG7441" i="5" s="1"/>
  <c r="AG7442" i="5" s="1"/>
  <c r="AG7443" i="5" s="1"/>
  <c r="AG7444" i="5" s="1"/>
  <c r="AG7445" i="5" s="1"/>
  <c r="AG7446" i="5" s="1"/>
  <c r="AG7447" i="5" s="1"/>
  <c r="AG7448" i="5" s="1"/>
  <c r="AG7449" i="5" s="1"/>
  <c r="AG7450" i="5" s="1"/>
  <c r="AG7451" i="5" s="1"/>
  <c r="AG7452" i="5" s="1"/>
  <c r="AG7453" i="5" s="1"/>
  <c r="AG7454" i="5" s="1"/>
  <c r="AG7455" i="5" s="1"/>
  <c r="AG7456" i="5" s="1"/>
  <c r="AG7457" i="5" s="1"/>
  <c r="AG7458" i="5" s="1"/>
  <c r="AG7459" i="5" s="1"/>
  <c r="AG7460" i="5" s="1"/>
  <c r="AG7461" i="5" s="1"/>
  <c r="AG7462" i="5" s="1"/>
  <c r="AG7463" i="5" s="1"/>
  <c r="AG7464" i="5" s="1"/>
  <c r="AG7465" i="5" s="1"/>
  <c r="AG7466" i="5" s="1"/>
  <c r="AG7467" i="5" s="1"/>
  <c r="AG7468" i="5" s="1"/>
  <c r="AG7469" i="5" s="1"/>
  <c r="AG7470" i="5" s="1"/>
  <c r="AG7471" i="5" s="1"/>
  <c r="AG7472" i="5" s="1"/>
  <c r="AG7473" i="5" s="1"/>
  <c r="AG7474" i="5" s="1"/>
  <c r="AG7475" i="5" s="1"/>
  <c r="AG7476" i="5" s="1"/>
  <c r="AG7477" i="5" s="1"/>
  <c r="AG7478" i="5" s="1"/>
  <c r="AG7479" i="5" s="1"/>
  <c r="AG7480" i="5" s="1"/>
  <c r="AG7481" i="5" s="1"/>
  <c r="AG7482" i="5" s="1"/>
  <c r="AG7483" i="5" s="1"/>
  <c r="AG7484" i="5" s="1"/>
  <c r="AG7485" i="5" s="1"/>
  <c r="AG7486" i="5" s="1"/>
  <c r="AG7487" i="5" s="1"/>
  <c r="AG7488" i="5" s="1"/>
  <c r="AG7489" i="5" s="1"/>
  <c r="AG7490" i="5" s="1"/>
  <c r="AG7491" i="5" s="1"/>
  <c r="AG7492" i="5" s="1"/>
  <c r="AG7493" i="5" s="1"/>
  <c r="AG7494" i="5" s="1"/>
  <c r="AG7495" i="5" s="1"/>
  <c r="AG7496" i="5" s="1"/>
  <c r="AG7497" i="5" s="1"/>
  <c r="AG7498" i="5" s="1"/>
  <c r="AG7499" i="5" s="1"/>
  <c r="AG7500" i="5" s="1"/>
  <c r="AG7501" i="5" s="1"/>
  <c r="AG7502" i="5" s="1"/>
  <c r="AG7503" i="5" s="1"/>
  <c r="AG7504" i="5" s="1"/>
  <c r="AG7505" i="5" s="1"/>
  <c r="AG7506" i="5" s="1"/>
  <c r="AG7507" i="5" s="1"/>
  <c r="AG7508" i="5" s="1"/>
  <c r="AG7509" i="5" s="1"/>
  <c r="AG7510" i="5" s="1"/>
  <c r="AG7511" i="5" s="1"/>
  <c r="AG7512" i="5" s="1"/>
  <c r="AG7513" i="5" s="1"/>
  <c r="AG7514" i="5" s="1"/>
  <c r="AG7515" i="5" s="1"/>
  <c r="AG7516" i="5" s="1"/>
  <c r="AG7517" i="5" s="1"/>
  <c r="AG7518" i="5" s="1"/>
  <c r="AG7519" i="5" s="1"/>
  <c r="AG7520" i="5" s="1"/>
  <c r="AG7521" i="5" s="1"/>
  <c r="AG7522" i="5" s="1"/>
  <c r="AG7523" i="5" s="1"/>
  <c r="AG7524" i="5" s="1"/>
  <c r="AG7525" i="5" s="1"/>
  <c r="AG7526" i="5" s="1"/>
  <c r="AG7527" i="5" s="1"/>
  <c r="AG7528" i="5" s="1"/>
  <c r="AG7529" i="5" s="1"/>
  <c r="AG7530" i="5" s="1"/>
  <c r="AG7531" i="5" s="1"/>
  <c r="AG7532" i="5" s="1"/>
  <c r="AG7533" i="5" s="1"/>
  <c r="AG7534" i="5" s="1"/>
  <c r="AG7535" i="5" s="1"/>
  <c r="AG7536" i="5" s="1"/>
  <c r="AG7537" i="5" s="1"/>
  <c r="AG7538" i="5" s="1"/>
  <c r="AG7539" i="5" s="1"/>
  <c r="AG7540" i="5" s="1"/>
  <c r="AG7541" i="5" s="1"/>
  <c r="AG7542" i="5" s="1"/>
  <c r="AG7543" i="5" s="1"/>
  <c r="AG7544" i="5" s="1"/>
  <c r="AG7545" i="5" s="1"/>
  <c r="AG7546" i="5" s="1"/>
  <c r="AG7547" i="5" s="1"/>
  <c r="AG7548" i="5" s="1"/>
  <c r="AG7549" i="5" s="1"/>
  <c r="AG7550" i="5" s="1"/>
  <c r="AG7551" i="5" s="1"/>
  <c r="AG7552" i="5" s="1"/>
  <c r="AG7553" i="5" s="1"/>
  <c r="AG7554" i="5" s="1"/>
  <c r="AG7555" i="5" s="1"/>
  <c r="AG7556" i="5" s="1"/>
  <c r="AG7557" i="5" s="1"/>
  <c r="AG7558" i="5" s="1"/>
  <c r="AG7559" i="5" s="1"/>
  <c r="AG7560" i="5" s="1"/>
  <c r="AG7561" i="5" s="1"/>
  <c r="AG7562" i="5" s="1"/>
  <c r="AG7563" i="5" s="1"/>
  <c r="AG7564" i="5" s="1"/>
  <c r="AG7565" i="5" s="1"/>
  <c r="AG7566" i="5" s="1"/>
  <c r="AG7567" i="5" s="1"/>
  <c r="AG7568" i="5" s="1"/>
  <c r="AG7569" i="5" s="1"/>
  <c r="AG7570" i="5" s="1"/>
  <c r="AG7571" i="5" s="1"/>
  <c r="AG7572" i="5" s="1"/>
  <c r="AG7573" i="5" s="1"/>
  <c r="AG7574" i="5" s="1"/>
  <c r="AG7575" i="5" s="1"/>
  <c r="AG7576" i="5" s="1"/>
  <c r="AG7577" i="5" s="1"/>
  <c r="AG7578" i="5" s="1"/>
  <c r="AG7579" i="5" s="1"/>
  <c r="AG7580" i="5" s="1"/>
  <c r="AG7581" i="5" s="1"/>
  <c r="AG7582" i="5" s="1"/>
  <c r="AG7583" i="5" s="1"/>
  <c r="AG7584" i="5" s="1"/>
  <c r="AG7585" i="5" s="1"/>
  <c r="AG7586" i="5" s="1"/>
  <c r="AG7587" i="5" s="1"/>
  <c r="AG7588" i="5" s="1"/>
  <c r="AG7589" i="5" s="1"/>
  <c r="AG7590" i="5" s="1"/>
  <c r="AG7591" i="5" s="1"/>
  <c r="AG7592" i="5" s="1"/>
  <c r="AG7593" i="5" s="1"/>
  <c r="AG7594" i="5" s="1"/>
  <c r="AG7595" i="5" s="1"/>
  <c r="AG7596" i="5" s="1"/>
  <c r="AG7597" i="5" s="1"/>
  <c r="AG7598" i="5" s="1"/>
  <c r="AG7599" i="5" s="1"/>
  <c r="AG7600" i="5" s="1"/>
  <c r="AG7601" i="5" s="1"/>
  <c r="AG7602" i="5" s="1"/>
  <c r="AG7603" i="5" s="1"/>
  <c r="AG7604" i="5" s="1"/>
  <c r="AG7605" i="5" s="1"/>
  <c r="AG7606" i="5" s="1"/>
  <c r="AG7607" i="5" s="1"/>
  <c r="AG7608" i="5" s="1"/>
  <c r="AG7609" i="5" s="1"/>
  <c r="AG7610" i="5" s="1"/>
  <c r="AG7611" i="5" s="1"/>
  <c r="AG7612" i="5" s="1"/>
  <c r="AG7613" i="5" s="1"/>
  <c r="AG7614" i="5" s="1"/>
  <c r="AG7615" i="5" s="1"/>
  <c r="AG7616" i="5" s="1"/>
  <c r="AG7617" i="5" s="1"/>
  <c r="AG7618" i="5" s="1"/>
  <c r="AG7619" i="5" s="1"/>
  <c r="AG7620" i="5" s="1"/>
  <c r="AG7621" i="5" s="1"/>
  <c r="AG7622" i="5" s="1"/>
  <c r="AG7623" i="5" s="1"/>
  <c r="AG7624" i="5" s="1"/>
  <c r="AG7625" i="5" s="1"/>
  <c r="AG7626" i="5" s="1"/>
  <c r="AG7627" i="5" s="1"/>
  <c r="AG7628" i="5" s="1"/>
  <c r="AG7629" i="5" s="1"/>
  <c r="AG7630" i="5" s="1"/>
  <c r="AG7631" i="5" s="1"/>
  <c r="AG7632" i="5" s="1"/>
  <c r="AG7633" i="5" s="1"/>
  <c r="AG7634" i="5" s="1"/>
  <c r="AG7635" i="5" s="1"/>
  <c r="AG7636" i="5" s="1"/>
  <c r="AG7637" i="5" s="1"/>
  <c r="AG7638" i="5" s="1"/>
  <c r="AG7639" i="5" s="1"/>
  <c r="AG7640" i="5" s="1"/>
  <c r="AG7641" i="5" s="1"/>
  <c r="AG7642" i="5" s="1"/>
  <c r="AG7643" i="5" s="1"/>
  <c r="AG7644" i="5" s="1"/>
  <c r="AG7645" i="5" s="1"/>
  <c r="AG7646" i="5" s="1"/>
  <c r="AG7647" i="5" s="1"/>
  <c r="AG7648" i="5" s="1"/>
  <c r="AG7649" i="5" s="1"/>
  <c r="AG7650" i="5" s="1"/>
  <c r="AG7651" i="5" s="1"/>
  <c r="AG7652" i="5" s="1"/>
  <c r="AG7653" i="5" s="1"/>
  <c r="AG7654" i="5" s="1"/>
  <c r="AG7655" i="5" s="1"/>
  <c r="AG7656" i="5" s="1"/>
  <c r="AG7657" i="5" s="1"/>
  <c r="AG7658" i="5" s="1"/>
  <c r="AG7659" i="5" s="1"/>
  <c r="AG7660" i="5" s="1"/>
  <c r="AG7661" i="5" s="1"/>
  <c r="AG7662" i="5" s="1"/>
  <c r="AG7663" i="5" s="1"/>
  <c r="AG7664" i="5" s="1"/>
  <c r="AG7665" i="5" s="1"/>
  <c r="AG7666" i="5" s="1"/>
  <c r="AG7667" i="5" s="1"/>
  <c r="AG7668" i="5" s="1"/>
  <c r="AG7669" i="5" s="1"/>
  <c r="AG7670" i="5" s="1"/>
  <c r="AG7671" i="5" s="1"/>
  <c r="AG7672" i="5" s="1"/>
  <c r="AG7673" i="5" s="1"/>
  <c r="AG7674" i="5" s="1"/>
  <c r="AG7675" i="5" s="1"/>
  <c r="AG7676" i="5" s="1"/>
  <c r="AG7677" i="5" s="1"/>
  <c r="AG7678" i="5" s="1"/>
  <c r="AG7679" i="5" s="1"/>
  <c r="AG7680" i="5" s="1"/>
  <c r="AG7681" i="5" s="1"/>
  <c r="AG7682" i="5" s="1"/>
  <c r="AG7683" i="5" s="1"/>
  <c r="AG7684" i="5" s="1"/>
  <c r="AG7685" i="5" s="1"/>
  <c r="AG7686" i="5" s="1"/>
  <c r="AG7687" i="5" s="1"/>
  <c r="AG7688" i="5" s="1"/>
  <c r="AG7689" i="5" s="1"/>
  <c r="AG7690" i="5" s="1"/>
  <c r="AG7691" i="5" s="1"/>
  <c r="AG7692" i="5" s="1"/>
  <c r="AG7693" i="5" s="1"/>
  <c r="AG7694" i="5" s="1"/>
  <c r="AG7695" i="5" s="1"/>
  <c r="AG7696" i="5" s="1"/>
  <c r="AG7697" i="5" s="1"/>
  <c r="AG7698" i="5" s="1"/>
  <c r="AG7699" i="5" s="1"/>
  <c r="AG7700" i="5" s="1"/>
  <c r="AG7701" i="5" s="1"/>
  <c r="AG7702" i="5" s="1"/>
  <c r="AG7703" i="5" s="1"/>
  <c r="AG7704" i="5" s="1"/>
  <c r="AG7705" i="5" s="1"/>
  <c r="AG7706" i="5" s="1"/>
  <c r="AG7707" i="5" s="1"/>
  <c r="AG7708" i="5" s="1"/>
  <c r="AG7709" i="5" s="1"/>
  <c r="AG7710" i="5" s="1"/>
  <c r="AG7711" i="5" s="1"/>
  <c r="AG7712" i="5" s="1"/>
  <c r="AG7713" i="5" s="1"/>
  <c r="AG7714" i="5" s="1"/>
  <c r="AG7715" i="5" s="1"/>
  <c r="AG7716" i="5" s="1"/>
  <c r="AG7717" i="5" s="1"/>
  <c r="AG7718" i="5" s="1"/>
  <c r="AG7719" i="5" s="1"/>
  <c r="AG7720" i="5" s="1"/>
  <c r="AG7721" i="5" s="1"/>
  <c r="AG7722" i="5" s="1"/>
  <c r="AG7723" i="5" s="1"/>
  <c r="AG7724" i="5" s="1"/>
  <c r="AG7725" i="5" s="1"/>
  <c r="AG7726" i="5" s="1"/>
  <c r="AG7727" i="5" s="1"/>
  <c r="AG7728" i="5" s="1"/>
  <c r="AG7729" i="5" s="1"/>
  <c r="AG7730" i="5" s="1"/>
  <c r="AG7731" i="5" s="1"/>
  <c r="AG7732" i="5" s="1"/>
  <c r="AG7733" i="5" s="1"/>
  <c r="AG7734" i="5" s="1"/>
  <c r="AG7735" i="5" s="1"/>
  <c r="AG7736" i="5" s="1"/>
  <c r="AG7737" i="5" s="1"/>
  <c r="AG7738" i="5" s="1"/>
  <c r="AG7739" i="5" s="1"/>
  <c r="AG7740" i="5" s="1"/>
  <c r="AG7741" i="5" s="1"/>
  <c r="AG7742" i="5" s="1"/>
  <c r="AG7743" i="5" s="1"/>
  <c r="AG7744" i="5" s="1"/>
  <c r="AG7745" i="5" s="1"/>
  <c r="AG7746" i="5" s="1"/>
  <c r="AG7747" i="5" s="1"/>
  <c r="AG7748" i="5" s="1"/>
  <c r="AG7749" i="5" s="1"/>
  <c r="AG7750" i="5" s="1"/>
  <c r="AG7751" i="5" s="1"/>
  <c r="AG7752" i="5" s="1"/>
  <c r="AG7753" i="5" s="1"/>
  <c r="AG7754" i="5" s="1"/>
  <c r="AG7755" i="5" s="1"/>
  <c r="AG7756" i="5" s="1"/>
  <c r="AG7757" i="5" s="1"/>
  <c r="AG7758" i="5" s="1"/>
  <c r="AG7759" i="5" s="1"/>
  <c r="AG7760" i="5" s="1"/>
  <c r="AG7761" i="5" s="1"/>
  <c r="AG7762" i="5" s="1"/>
  <c r="AG7763" i="5" s="1"/>
  <c r="AG7764" i="5" s="1"/>
  <c r="AG7765" i="5" s="1"/>
  <c r="AG7766" i="5" s="1"/>
  <c r="AG7767" i="5" s="1"/>
  <c r="AG7768" i="5" s="1"/>
  <c r="AG7769" i="5" s="1"/>
  <c r="AG7770" i="5" s="1"/>
  <c r="AG7771" i="5" s="1"/>
  <c r="AG7772" i="5" s="1"/>
  <c r="AG7773" i="5" s="1"/>
  <c r="AG7774" i="5" s="1"/>
  <c r="AG7775" i="5" s="1"/>
  <c r="AG7776" i="5" s="1"/>
  <c r="AG7777" i="5" s="1"/>
  <c r="AG7778" i="5" s="1"/>
  <c r="AG7779" i="5" s="1"/>
  <c r="AG7780" i="5" s="1"/>
  <c r="AG7781" i="5" s="1"/>
  <c r="AG7782" i="5" s="1"/>
  <c r="AG7783" i="5" s="1"/>
  <c r="AG7784" i="5" s="1"/>
  <c r="AG7785" i="5" s="1"/>
  <c r="AG7786" i="5" s="1"/>
  <c r="AG7787" i="5" s="1"/>
  <c r="AG7788" i="5" s="1"/>
  <c r="AG7789" i="5" s="1"/>
  <c r="AG7790" i="5" s="1"/>
  <c r="AG7791" i="5" s="1"/>
  <c r="AG7792" i="5" s="1"/>
  <c r="AG7793" i="5" s="1"/>
  <c r="AG7794" i="5" s="1"/>
  <c r="AG7795" i="5" s="1"/>
  <c r="AG7796" i="5" s="1"/>
  <c r="AG7797" i="5" s="1"/>
  <c r="AG7798" i="5" s="1"/>
  <c r="AG7799" i="5" s="1"/>
  <c r="AG7800" i="5" s="1"/>
  <c r="AG7801" i="5" s="1"/>
  <c r="AG7802" i="5" s="1"/>
  <c r="AG7803" i="5" s="1"/>
  <c r="AG7804" i="5" s="1"/>
  <c r="AG7805" i="5" s="1"/>
  <c r="AG7806" i="5" s="1"/>
  <c r="AG7807" i="5" s="1"/>
  <c r="AG7808" i="5" s="1"/>
  <c r="AG7809" i="5" s="1"/>
  <c r="AG7810" i="5" s="1"/>
  <c r="AG7811" i="5" s="1"/>
  <c r="AG7812" i="5" s="1"/>
  <c r="AG7813" i="5" s="1"/>
  <c r="AG7814" i="5" s="1"/>
  <c r="AG7815" i="5" s="1"/>
  <c r="AG7816" i="5" s="1"/>
  <c r="AG7817" i="5" s="1"/>
  <c r="AG7818" i="5" s="1"/>
  <c r="AG7819" i="5" s="1"/>
  <c r="AG7820" i="5" s="1"/>
  <c r="AG7821" i="5" s="1"/>
  <c r="AG7822" i="5" s="1"/>
  <c r="AG7823" i="5" s="1"/>
  <c r="AG7824" i="5" s="1"/>
  <c r="AG7825" i="5" s="1"/>
  <c r="AG7826" i="5" s="1"/>
  <c r="AG7827" i="5" s="1"/>
  <c r="AG7828" i="5" s="1"/>
  <c r="AG7829" i="5" s="1"/>
  <c r="AG7830" i="5" s="1"/>
  <c r="AG7831" i="5" s="1"/>
  <c r="AG7832" i="5" s="1"/>
  <c r="AG7833" i="5" s="1"/>
  <c r="AG7834" i="5" s="1"/>
  <c r="AG7835" i="5" s="1"/>
  <c r="AG7836" i="5" s="1"/>
  <c r="AG7837" i="5" s="1"/>
  <c r="AG7838" i="5" s="1"/>
  <c r="AG7839" i="5" s="1"/>
  <c r="AG7840" i="5" s="1"/>
  <c r="AG7841" i="5" s="1"/>
  <c r="AG7842" i="5" s="1"/>
  <c r="AG7843" i="5" s="1"/>
  <c r="AG7844" i="5" s="1"/>
  <c r="AG7845" i="5" s="1"/>
  <c r="AG7846" i="5" s="1"/>
  <c r="AG7847" i="5" s="1"/>
  <c r="AG7848" i="5" s="1"/>
  <c r="AG7849" i="5" s="1"/>
  <c r="AG7850" i="5" s="1"/>
  <c r="AG7851" i="5" s="1"/>
  <c r="AG7852" i="5" s="1"/>
  <c r="AG7853" i="5" s="1"/>
  <c r="AG7854" i="5" s="1"/>
  <c r="AG7855" i="5" s="1"/>
  <c r="AG7856" i="5" s="1"/>
  <c r="AG7857" i="5" s="1"/>
  <c r="AG7858" i="5" s="1"/>
  <c r="AG7859" i="5" s="1"/>
  <c r="AG7860" i="5" s="1"/>
  <c r="AG7861" i="5" s="1"/>
  <c r="AG7862" i="5" s="1"/>
  <c r="AG7863" i="5" s="1"/>
  <c r="AG7864" i="5" s="1"/>
  <c r="AG7865" i="5" s="1"/>
  <c r="AG7866" i="5" s="1"/>
  <c r="AG7867" i="5" s="1"/>
  <c r="AG7868" i="5" s="1"/>
  <c r="AG7869" i="5" s="1"/>
  <c r="AG7870" i="5" s="1"/>
  <c r="AG7871" i="5" s="1"/>
  <c r="AG7872" i="5" s="1"/>
  <c r="AG7873" i="5" s="1"/>
  <c r="AG7874" i="5" s="1"/>
  <c r="AG7875" i="5" s="1"/>
  <c r="AG7876" i="5" s="1"/>
  <c r="AG7877" i="5" s="1"/>
  <c r="AG7878" i="5" s="1"/>
  <c r="AG7879" i="5" s="1"/>
  <c r="AG7880" i="5" s="1"/>
  <c r="AG7881" i="5" s="1"/>
  <c r="AG7882" i="5" s="1"/>
  <c r="AG7883" i="5" s="1"/>
  <c r="AG7884" i="5" s="1"/>
  <c r="AG7885" i="5" s="1"/>
  <c r="AG7886" i="5" s="1"/>
  <c r="AG7887" i="5" s="1"/>
  <c r="AG7888" i="5" s="1"/>
  <c r="AG7889" i="5" s="1"/>
  <c r="AG7890" i="5" s="1"/>
  <c r="AG7891" i="5" s="1"/>
  <c r="AG7892" i="5" s="1"/>
  <c r="AG7893" i="5" s="1"/>
  <c r="AG7894" i="5" s="1"/>
  <c r="AG7895" i="5" s="1"/>
  <c r="AG7896" i="5" s="1"/>
  <c r="AG7897" i="5" s="1"/>
  <c r="AG7898" i="5" s="1"/>
  <c r="AG7899" i="5" s="1"/>
  <c r="AG7900" i="5" s="1"/>
  <c r="AG7901" i="5" s="1"/>
  <c r="AG7902" i="5" s="1"/>
  <c r="AG7903" i="5" s="1"/>
  <c r="AG7904" i="5" s="1"/>
  <c r="AG7905" i="5" s="1"/>
  <c r="AG7906" i="5" s="1"/>
  <c r="AG7907" i="5" s="1"/>
  <c r="AG7908" i="5" s="1"/>
  <c r="AG7909" i="5" s="1"/>
  <c r="AG7910" i="5" s="1"/>
  <c r="AG7911" i="5" s="1"/>
  <c r="AG7912" i="5" s="1"/>
  <c r="AG7913" i="5" s="1"/>
  <c r="AG7914" i="5" s="1"/>
  <c r="AG7915" i="5" s="1"/>
  <c r="AG7916" i="5" s="1"/>
  <c r="AG7917" i="5" s="1"/>
  <c r="AG7918" i="5" s="1"/>
  <c r="AG7919" i="5" s="1"/>
  <c r="AG7920" i="5" s="1"/>
  <c r="AG7921" i="5" s="1"/>
  <c r="AG7922" i="5" s="1"/>
  <c r="AG7923" i="5" s="1"/>
  <c r="AG7924" i="5" s="1"/>
  <c r="AG7925" i="5" s="1"/>
  <c r="AG7926" i="5" s="1"/>
  <c r="AG7927" i="5" s="1"/>
  <c r="AG7928" i="5" s="1"/>
  <c r="AG7929" i="5" s="1"/>
  <c r="AG7930" i="5" s="1"/>
  <c r="AG7931" i="5" s="1"/>
  <c r="AG7932" i="5" s="1"/>
  <c r="AG7933" i="5" s="1"/>
  <c r="AG7934" i="5" s="1"/>
  <c r="AG7935" i="5" s="1"/>
  <c r="AG7936" i="5" s="1"/>
  <c r="AG7937" i="5" s="1"/>
  <c r="AG7938" i="5" s="1"/>
  <c r="AG7939" i="5" s="1"/>
  <c r="AG7940" i="5" s="1"/>
  <c r="AG7941" i="5" s="1"/>
  <c r="AG7942" i="5" s="1"/>
  <c r="AG7943" i="5" s="1"/>
  <c r="AG7944" i="5" s="1"/>
  <c r="AG7945" i="5" s="1"/>
  <c r="AG7946" i="5" s="1"/>
  <c r="AG7947" i="5" s="1"/>
  <c r="AG7948" i="5" s="1"/>
  <c r="AG7949" i="5" s="1"/>
  <c r="AG7950" i="5" s="1"/>
  <c r="AG7951" i="5" s="1"/>
  <c r="AG7952" i="5" s="1"/>
  <c r="AG7953" i="5" s="1"/>
  <c r="AG7954" i="5" s="1"/>
  <c r="AG7955" i="5" s="1"/>
  <c r="AG7956" i="5" s="1"/>
  <c r="AG7957" i="5" s="1"/>
  <c r="AG7958" i="5" s="1"/>
  <c r="AG7959" i="5" s="1"/>
  <c r="AG7960" i="5" s="1"/>
  <c r="AG7961" i="5" s="1"/>
  <c r="AG7962" i="5" s="1"/>
  <c r="AG7963" i="5" s="1"/>
  <c r="AG7964" i="5" s="1"/>
  <c r="AG7965" i="5" s="1"/>
  <c r="AG7966" i="5" s="1"/>
  <c r="AG7967" i="5" s="1"/>
  <c r="AG7968" i="5" s="1"/>
  <c r="AG7969" i="5" s="1"/>
  <c r="AG7970" i="5" s="1"/>
  <c r="AG7971" i="5" s="1"/>
  <c r="AG7972" i="5" s="1"/>
  <c r="AG7973" i="5" s="1"/>
  <c r="AG7974" i="5" s="1"/>
  <c r="AG7975" i="5" s="1"/>
  <c r="AG7976" i="5" s="1"/>
  <c r="AG7977" i="5" s="1"/>
  <c r="AG7978" i="5" s="1"/>
  <c r="AG7979" i="5" s="1"/>
  <c r="AG7980" i="5" s="1"/>
  <c r="AG7981" i="5" s="1"/>
  <c r="AG7982" i="5" s="1"/>
  <c r="AG7983" i="5" s="1"/>
  <c r="AG7984" i="5" s="1"/>
  <c r="AG7985" i="5" s="1"/>
  <c r="AG7986" i="5" s="1"/>
  <c r="AG7987" i="5" s="1"/>
  <c r="AG7988" i="5" s="1"/>
  <c r="AG7989" i="5" s="1"/>
  <c r="AG7990" i="5" s="1"/>
  <c r="AG7991" i="5" s="1"/>
  <c r="AG7992" i="5" s="1"/>
  <c r="AG7993" i="5" s="1"/>
  <c r="AG7994" i="5" s="1"/>
  <c r="AG7995" i="5" s="1"/>
  <c r="AG7996" i="5" s="1"/>
  <c r="AG7997" i="5" s="1"/>
  <c r="AG7998" i="5" s="1"/>
  <c r="AG7999" i="5" s="1"/>
  <c r="AG8000" i="5" s="1"/>
  <c r="AG8001" i="5" s="1"/>
  <c r="AG8002" i="5" s="1"/>
  <c r="AG8003" i="5" s="1"/>
  <c r="AG8004" i="5" s="1"/>
  <c r="AG8005" i="5" s="1"/>
  <c r="AG8006" i="5" s="1"/>
  <c r="AG8007" i="5" s="1"/>
  <c r="AG8008" i="5" s="1"/>
  <c r="AG8009" i="5" s="1"/>
  <c r="AG8010" i="5" s="1"/>
  <c r="AG8011" i="5" s="1"/>
  <c r="AG8012" i="5" s="1"/>
  <c r="AG8013" i="5" s="1"/>
  <c r="AG8014" i="5" s="1"/>
  <c r="AG8015" i="5" s="1"/>
  <c r="AG8016" i="5" s="1"/>
  <c r="AG8017" i="5" s="1"/>
  <c r="AG8018" i="5" s="1"/>
  <c r="AG8019" i="5" s="1"/>
  <c r="AG8020" i="5" s="1"/>
  <c r="AG8021" i="5" s="1"/>
  <c r="AG8022" i="5" s="1"/>
  <c r="AG8023" i="5" s="1"/>
  <c r="AG8024" i="5" s="1"/>
  <c r="AG8025" i="5" s="1"/>
  <c r="AG8026" i="5" s="1"/>
  <c r="AG8027" i="5" s="1"/>
  <c r="AG8028" i="5" s="1"/>
  <c r="AG8029" i="5" s="1"/>
  <c r="AG8030" i="5" s="1"/>
  <c r="AG8031" i="5" s="1"/>
  <c r="AG8032" i="5" s="1"/>
  <c r="AG8033" i="5" s="1"/>
  <c r="AG8034" i="5" s="1"/>
  <c r="AG8035" i="5" s="1"/>
  <c r="AG8036" i="5" s="1"/>
  <c r="AG8037" i="5" s="1"/>
  <c r="AG8038" i="5" s="1"/>
  <c r="AG8039" i="5" s="1"/>
  <c r="AG8040" i="5" s="1"/>
  <c r="AG8041" i="5" s="1"/>
  <c r="AG8042" i="5" s="1"/>
  <c r="AG8043" i="5" s="1"/>
  <c r="AG8044" i="5" s="1"/>
  <c r="AG8045" i="5" s="1"/>
  <c r="AG8046" i="5" s="1"/>
  <c r="AG8047" i="5" s="1"/>
  <c r="AG8048" i="5" s="1"/>
  <c r="AG8049" i="5" s="1"/>
  <c r="AG8050" i="5" s="1"/>
  <c r="AG8051" i="5" s="1"/>
  <c r="AG8052" i="5" s="1"/>
  <c r="AG8053" i="5" s="1"/>
  <c r="AG8054" i="5" s="1"/>
  <c r="AG8055" i="5" s="1"/>
  <c r="AG8056" i="5" s="1"/>
  <c r="AG8057" i="5" s="1"/>
  <c r="AG8058" i="5" s="1"/>
  <c r="AG8059" i="5" s="1"/>
  <c r="AG8060" i="5" s="1"/>
  <c r="AG8061" i="5" s="1"/>
  <c r="AG8062" i="5" s="1"/>
  <c r="AG8063" i="5" s="1"/>
  <c r="AG8064" i="5" s="1"/>
  <c r="AG8065" i="5" s="1"/>
  <c r="AG8066" i="5" s="1"/>
  <c r="AG8067" i="5" s="1"/>
  <c r="AG8068" i="5" s="1"/>
  <c r="AG8069" i="5" s="1"/>
  <c r="AG8070" i="5" s="1"/>
  <c r="AG8071" i="5" s="1"/>
  <c r="AG8072" i="5" s="1"/>
  <c r="AG8073" i="5" s="1"/>
  <c r="AG8074" i="5" s="1"/>
  <c r="AG8075" i="5" s="1"/>
  <c r="AG8076" i="5" s="1"/>
  <c r="AG8077" i="5" s="1"/>
  <c r="AG8078" i="5" s="1"/>
  <c r="AG8079" i="5" s="1"/>
  <c r="AG8080" i="5" s="1"/>
  <c r="AG8081" i="5" s="1"/>
  <c r="AG8082" i="5" s="1"/>
  <c r="AG8083" i="5" s="1"/>
  <c r="AG8084" i="5" s="1"/>
  <c r="AG8085" i="5" s="1"/>
  <c r="AG8086" i="5" s="1"/>
  <c r="AG8087" i="5" s="1"/>
  <c r="AG8088" i="5" s="1"/>
  <c r="AG8089" i="5" s="1"/>
  <c r="AG8090" i="5" s="1"/>
  <c r="AG8091" i="5" s="1"/>
  <c r="AG8092" i="5" s="1"/>
  <c r="AG8093" i="5" s="1"/>
  <c r="AG8094" i="5" s="1"/>
  <c r="AG8095" i="5" s="1"/>
  <c r="AG8096" i="5" s="1"/>
  <c r="AG8097" i="5" s="1"/>
  <c r="AG8098" i="5" s="1"/>
  <c r="AG8099" i="5" s="1"/>
  <c r="AG8100" i="5" s="1"/>
  <c r="AG8101" i="5" s="1"/>
  <c r="AG8102" i="5" s="1"/>
  <c r="AG8103" i="5" s="1"/>
  <c r="AG8104" i="5" s="1"/>
  <c r="AG8105" i="5" s="1"/>
  <c r="AG8106" i="5" s="1"/>
  <c r="AG8107" i="5" s="1"/>
  <c r="AG8108" i="5" s="1"/>
  <c r="AG8109" i="5" s="1"/>
  <c r="AG8110" i="5" s="1"/>
  <c r="AG8111" i="5" s="1"/>
  <c r="AG8112" i="5" s="1"/>
  <c r="AG8113" i="5" s="1"/>
  <c r="AG8114" i="5" s="1"/>
  <c r="AG8115" i="5" s="1"/>
  <c r="AG8116" i="5" s="1"/>
  <c r="AG8117" i="5" s="1"/>
  <c r="AG8118" i="5" s="1"/>
  <c r="AG8119" i="5" s="1"/>
  <c r="AG8120" i="5" s="1"/>
  <c r="AG8121" i="5" s="1"/>
  <c r="AG8122" i="5" s="1"/>
  <c r="AG8123" i="5" s="1"/>
  <c r="AG8124" i="5" s="1"/>
  <c r="AG8125" i="5" s="1"/>
  <c r="AG8126" i="5" s="1"/>
  <c r="AG8127" i="5" s="1"/>
  <c r="AG8128" i="5" s="1"/>
  <c r="AG8129" i="5" s="1"/>
  <c r="AG8130" i="5" s="1"/>
  <c r="AG8131" i="5" s="1"/>
  <c r="AG8132" i="5" s="1"/>
  <c r="AG8133" i="5" s="1"/>
  <c r="AG8134" i="5" s="1"/>
  <c r="AG8135" i="5" s="1"/>
  <c r="AG8136" i="5" s="1"/>
  <c r="AG8137" i="5" s="1"/>
  <c r="AG8138" i="5" s="1"/>
  <c r="AG8139" i="5" s="1"/>
  <c r="AG8140" i="5" s="1"/>
  <c r="AG8141" i="5" s="1"/>
  <c r="AG8142" i="5" s="1"/>
  <c r="AG8143" i="5" s="1"/>
  <c r="AG8144" i="5" s="1"/>
  <c r="AG8145" i="5" s="1"/>
  <c r="AG8146" i="5" s="1"/>
  <c r="AG8147" i="5" s="1"/>
  <c r="AG8148" i="5" s="1"/>
  <c r="AG8149" i="5" s="1"/>
  <c r="AG8150" i="5" s="1"/>
  <c r="AG8151" i="5" s="1"/>
  <c r="AG8152" i="5" s="1"/>
  <c r="AG8153" i="5" s="1"/>
  <c r="AG8154" i="5" s="1"/>
  <c r="AG8155" i="5" s="1"/>
  <c r="AG8156" i="5" s="1"/>
  <c r="AG8157" i="5" s="1"/>
  <c r="AG8158" i="5" s="1"/>
  <c r="AG8159" i="5" s="1"/>
  <c r="AG8160" i="5" s="1"/>
  <c r="AG8161" i="5" s="1"/>
  <c r="AG8162" i="5" s="1"/>
  <c r="AG8163" i="5" s="1"/>
  <c r="AG8164" i="5" s="1"/>
  <c r="AG8165" i="5" s="1"/>
  <c r="AG8166" i="5" s="1"/>
  <c r="AG8167" i="5" s="1"/>
  <c r="AG8168" i="5" s="1"/>
  <c r="AG8169" i="5" s="1"/>
  <c r="AG8170" i="5" s="1"/>
  <c r="AG8171" i="5" s="1"/>
  <c r="AG8172" i="5" s="1"/>
  <c r="AG8173" i="5" s="1"/>
  <c r="AG8174" i="5" s="1"/>
  <c r="AG8175" i="5" s="1"/>
  <c r="AG8176" i="5" s="1"/>
  <c r="AG8177" i="5" s="1"/>
  <c r="AG8178" i="5" s="1"/>
  <c r="AG8179" i="5" s="1"/>
  <c r="AG8180" i="5" s="1"/>
  <c r="AG8181" i="5" s="1"/>
  <c r="AG8182" i="5" s="1"/>
  <c r="AG8183" i="5" s="1"/>
  <c r="AG8184" i="5" s="1"/>
  <c r="AG8185" i="5" s="1"/>
  <c r="AG8186" i="5" s="1"/>
  <c r="AG8187" i="5" s="1"/>
  <c r="AG8188" i="5" s="1"/>
  <c r="AG8189" i="5" s="1"/>
  <c r="AG8190" i="5" l="1"/>
  <c r="AG8191" i="5" s="1"/>
  <c r="AG8192" i="5" s="1"/>
  <c r="AG8193" i="5" s="1"/>
  <c r="AG8194" i="5" s="1"/>
  <c r="AG8195" i="5" s="1"/>
  <c r="AG8196" i="5" s="1"/>
  <c r="AG8197" i="5" s="1"/>
  <c r="AG8198" i="5" s="1"/>
  <c r="AG8199" i="5" s="1"/>
  <c r="AG8200" i="5" s="1"/>
  <c r="AG8201" i="5" s="1"/>
  <c r="AG8202" i="5" s="1"/>
  <c r="AG8203" i="5" s="1"/>
  <c r="AG8204" i="5" s="1"/>
  <c r="AG8205" i="5" s="1"/>
  <c r="AG8206" i="5" s="1"/>
  <c r="AG8207" i="5" s="1"/>
  <c r="AG8208" i="5" s="1"/>
  <c r="AG8209" i="5" s="1"/>
  <c r="AG8210" i="5" s="1"/>
  <c r="AG8211" i="5" s="1"/>
  <c r="AG8212" i="5" s="1"/>
  <c r="AG8213" i="5" s="1"/>
  <c r="AG8214" i="5" s="1"/>
  <c r="AG8215" i="5" s="1"/>
  <c r="AG8216" i="5" s="1"/>
  <c r="AG8217" i="5" s="1"/>
  <c r="AG8218" i="5" s="1"/>
  <c r="AG8219" i="5" s="1"/>
  <c r="AG8220" i="5" s="1"/>
  <c r="AG8221" i="5" s="1"/>
  <c r="AG8222" i="5" s="1"/>
  <c r="AG8223" i="5" s="1"/>
  <c r="AG8224" i="5" s="1"/>
  <c r="AG8225" i="5" s="1"/>
  <c r="AG8226" i="5" s="1"/>
  <c r="AG8227" i="5" s="1"/>
  <c r="AG8228" i="5" s="1"/>
  <c r="AG8229" i="5" s="1"/>
  <c r="AG8230" i="5" s="1"/>
  <c r="AG8231" i="5" s="1"/>
  <c r="AG8232" i="5" s="1"/>
  <c r="AG8233" i="5" s="1"/>
  <c r="AG8234" i="5" s="1"/>
  <c r="AG8235" i="5" s="1"/>
  <c r="AG8236" i="5" s="1"/>
  <c r="AG8237" i="5" s="1"/>
  <c r="AG8238" i="5" s="1"/>
  <c r="AG8239" i="5" s="1"/>
  <c r="AG8240" i="5" s="1"/>
  <c r="AG8241" i="5" s="1"/>
  <c r="AG8242" i="5" s="1"/>
  <c r="AG8243" i="5" s="1"/>
  <c r="AG8244" i="5" s="1"/>
  <c r="AG8245" i="5" s="1"/>
  <c r="AG8246" i="5" s="1"/>
  <c r="AG8247" i="5" s="1"/>
  <c r="AG8248" i="5" s="1"/>
  <c r="AG8249" i="5" s="1"/>
  <c r="AG8250" i="5" s="1"/>
  <c r="AG8251" i="5" s="1"/>
  <c r="AG8252" i="5" s="1"/>
  <c r="AG8253" i="5" s="1"/>
  <c r="AG8254" i="5" s="1"/>
  <c r="AG8255" i="5" s="1"/>
  <c r="AG8256" i="5" s="1"/>
  <c r="AG8257" i="5" s="1"/>
  <c r="AG8258" i="5" s="1"/>
  <c r="AG8259" i="5" s="1"/>
  <c r="AG8260" i="5" s="1"/>
  <c r="AG8261" i="5" s="1"/>
  <c r="AG8262" i="5" s="1"/>
  <c r="AG8263" i="5" s="1"/>
  <c r="AG8264" i="5" s="1"/>
  <c r="AG8265" i="5" s="1"/>
  <c r="AG8266" i="5" s="1"/>
  <c r="AG8267" i="5" s="1"/>
  <c r="AG8268" i="5" s="1"/>
  <c r="AG8269" i="5" s="1"/>
  <c r="AG8270" i="5" s="1"/>
  <c r="AG8271" i="5" s="1"/>
  <c r="AG8272" i="5" s="1"/>
  <c r="AG8273" i="5" s="1"/>
  <c r="AG8274" i="5" s="1"/>
  <c r="AG8275" i="5" s="1"/>
  <c r="AG8276" i="5" s="1"/>
  <c r="AG8277" i="5" s="1"/>
  <c r="AG8278" i="5" s="1"/>
  <c r="AG8279" i="5" s="1"/>
  <c r="AG8280" i="5" s="1"/>
  <c r="AG8281" i="5" s="1"/>
  <c r="AG8282" i="5" s="1"/>
  <c r="AG8283" i="5" s="1"/>
  <c r="AG8284" i="5" s="1"/>
  <c r="AG8285" i="5" s="1"/>
  <c r="AG8286" i="5" s="1"/>
  <c r="AG8287" i="5" s="1"/>
  <c r="AG8288" i="5" s="1"/>
  <c r="AG8289" i="5" s="1"/>
  <c r="AG8290" i="5" s="1"/>
  <c r="AG8291" i="5" s="1"/>
  <c r="AG8292" i="5" s="1"/>
  <c r="AG8293" i="5" s="1"/>
  <c r="AG8294" i="5" s="1"/>
  <c r="AG8295" i="5" s="1"/>
  <c r="AG8296" i="5" s="1"/>
  <c r="AG8297" i="5" s="1"/>
  <c r="AG8298" i="5" s="1"/>
  <c r="AG8299" i="5" s="1"/>
  <c r="AG8300" i="5" s="1"/>
  <c r="AG8301" i="5" s="1"/>
  <c r="AG8302" i="5" s="1"/>
  <c r="AG8303" i="5" s="1"/>
  <c r="AG8304" i="5" s="1"/>
  <c r="AG8305" i="5" s="1"/>
  <c r="AG8306" i="5" s="1"/>
  <c r="AG8307" i="5" s="1"/>
  <c r="AG8308" i="5" s="1"/>
  <c r="AG8309" i="5" s="1"/>
  <c r="AG8310" i="5" s="1"/>
  <c r="AG8311" i="5" s="1"/>
  <c r="AG8312" i="5" s="1"/>
  <c r="AG8313" i="5" s="1"/>
  <c r="AG8314" i="5" s="1"/>
  <c r="AG8315" i="5" s="1"/>
  <c r="AG8316" i="5" s="1"/>
  <c r="AG8317" i="5" s="1"/>
  <c r="AG8318" i="5" s="1"/>
  <c r="AG8319" i="5" s="1"/>
  <c r="AG8320" i="5" s="1"/>
  <c r="AG8321" i="5" s="1"/>
  <c r="AG8322" i="5" s="1"/>
  <c r="AG8323" i="5" s="1"/>
  <c r="AG8324" i="5" s="1"/>
  <c r="AG8325" i="5" s="1"/>
  <c r="AG8326" i="5" s="1"/>
  <c r="AG8327" i="5" s="1"/>
  <c r="AG8328" i="5" s="1"/>
  <c r="AG8329" i="5" s="1"/>
  <c r="AG8330" i="5" s="1"/>
  <c r="AG8331" i="5" s="1"/>
  <c r="AG8332" i="5" s="1"/>
  <c r="AG8333" i="5" s="1"/>
  <c r="AG8334" i="5" s="1"/>
  <c r="AG8335" i="5" s="1"/>
  <c r="AG8336" i="5" s="1"/>
  <c r="AG8337" i="5" s="1"/>
  <c r="AG8338" i="5" s="1"/>
  <c r="AG8339" i="5" s="1"/>
  <c r="AG8340" i="5" s="1"/>
  <c r="AG8341" i="5" s="1"/>
  <c r="AG8342" i="5" s="1"/>
  <c r="AG8343" i="5" s="1"/>
  <c r="AG8344" i="5" s="1"/>
  <c r="AG8345" i="5" s="1"/>
  <c r="AG8346" i="5" s="1"/>
  <c r="AG8347" i="5" s="1"/>
  <c r="AG8348" i="5" s="1"/>
  <c r="AG8349" i="5" s="1"/>
  <c r="AG8350" i="5" s="1"/>
  <c r="AG8351" i="5" s="1"/>
  <c r="AG8352" i="5" s="1"/>
  <c r="AG8353" i="5" s="1"/>
  <c r="AG8354" i="5" s="1"/>
  <c r="AG8355" i="5" s="1"/>
  <c r="AG8356" i="5" s="1"/>
  <c r="AG8357" i="5" s="1"/>
  <c r="AG8358" i="5" s="1"/>
  <c r="AG8359" i="5" s="1"/>
  <c r="AG8360" i="5" s="1"/>
  <c r="AG8361" i="5" s="1"/>
  <c r="AG8362" i="5" s="1"/>
  <c r="AG8363" i="5" s="1"/>
  <c r="AG8364" i="5" s="1"/>
  <c r="AG8365" i="5" s="1"/>
  <c r="AG8366" i="5" s="1"/>
  <c r="AG8367" i="5" s="1"/>
  <c r="AG8368" i="5" s="1"/>
  <c r="AG8369" i="5" s="1"/>
  <c r="AG8370" i="5" s="1"/>
  <c r="AG8371" i="5" s="1"/>
  <c r="AG8372" i="5" s="1"/>
  <c r="AG8373" i="5" s="1"/>
  <c r="AG8374" i="5" s="1"/>
  <c r="AG8375" i="5" s="1"/>
  <c r="AG8376" i="5" s="1"/>
  <c r="AG8377" i="5" s="1"/>
  <c r="AG8378" i="5" s="1"/>
  <c r="AG8379" i="5" s="1"/>
  <c r="AG8380" i="5" s="1"/>
  <c r="AG8381" i="5" s="1"/>
  <c r="AG8382" i="5" s="1"/>
  <c r="AG8383" i="5" s="1"/>
  <c r="AG8384" i="5" s="1"/>
  <c r="AG8385" i="5" s="1"/>
  <c r="AG8386" i="5" s="1"/>
  <c r="AG8387" i="5" s="1"/>
  <c r="AG8388" i="5" s="1"/>
  <c r="AG8389" i="5" s="1"/>
  <c r="AG8390" i="5" s="1"/>
  <c r="AG8391" i="5" s="1"/>
  <c r="AG8392" i="5" s="1"/>
  <c r="AG8393" i="5" s="1"/>
  <c r="AG8394" i="5" s="1"/>
  <c r="AG8395" i="5" s="1"/>
  <c r="AG8396" i="5" s="1"/>
  <c r="AG8397" i="5" s="1"/>
  <c r="AG8398" i="5" s="1"/>
  <c r="AG8399" i="5" s="1"/>
  <c r="AG8400" i="5" s="1"/>
  <c r="AG8401" i="5" s="1"/>
  <c r="AG8402" i="5" s="1"/>
  <c r="AG8403" i="5" s="1"/>
  <c r="AG8404" i="5" s="1"/>
  <c r="AG8405" i="5" s="1"/>
  <c r="AG8406" i="5" s="1"/>
  <c r="AG8407" i="5" s="1"/>
  <c r="AG8408" i="5" s="1"/>
  <c r="AG8409" i="5" s="1"/>
  <c r="AG8410" i="5" s="1"/>
  <c r="AG8411" i="5" s="1"/>
  <c r="AG8412" i="5" s="1"/>
  <c r="AG8413" i="5" s="1"/>
  <c r="AG8414" i="5" s="1"/>
  <c r="AG8415" i="5" s="1"/>
  <c r="AG8416" i="5" s="1"/>
  <c r="AG8417" i="5" s="1"/>
  <c r="AG8418" i="5" s="1"/>
  <c r="AG8419" i="5" s="1"/>
  <c r="AG8420" i="5" s="1"/>
  <c r="AG8421" i="5" s="1"/>
  <c r="AG8422" i="5" s="1"/>
  <c r="AG8423" i="5" s="1"/>
  <c r="AG8424" i="5" s="1"/>
  <c r="AG8425" i="5" s="1"/>
  <c r="AG8426" i="5" s="1"/>
  <c r="AG8427" i="5" s="1"/>
  <c r="AG8428" i="5" s="1"/>
  <c r="AG8429" i="5" s="1"/>
  <c r="AG8430" i="5" s="1"/>
  <c r="AG8431" i="5" s="1"/>
  <c r="AG8432" i="5" s="1"/>
  <c r="AG8433" i="5" s="1"/>
  <c r="AG8434" i="5" s="1"/>
  <c r="AG8435" i="5" s="1"/>
  <c r="AG8436" i="5" s="1"/>
  <c r="AG8437" i="5" s="1"/>
  <c r="AG8438" i="5" s="1"/>
  <c r="AG8439" i="5" s="1"/>
  <c r="AG8440" i="5" s="1"/>
  <c r="AG8441" i="5" s="1"/>
  <c r="AG8442" i="5" s="1"/>
  <c r="AG8443" i="5" s="1"/>
  <c r="AG8444" i="5" s="1"/>
  <c r="AG8445" i="5" s="1"/>
  <c r="AG8446" i="5" s="1"/>
  <c r="AG8447" i="5" s="1"/>
  <c r="AG8448" i="5" s="1"/>
  <c r="AG8449" i="5" s="1"/>
  <c r="AG8450" i="5" s="1"/>
  <c r="AG8451" i="5" s="1"/>
  <c r="AG8452" i="5" s="1"/>
  <c r="AG8453" i="5" s="1"/>
  <c r="AG8454" i="5" s="1"/>
  <c r="AG8455" i="5" s="1"/>
  <c r="AG8456" i="5" s="1"/>
  <c r="AG8457" i="5" s="1"/>
  <c r="AG8458" i="5" s="1"/>
</calcChain>
</file>

<file path=xl/sharedStrings.xml><?xml version="1.0" encoding="utf-8"?>
<sst xmlns="http://schemas.openxmlformats.org/spreadsheetml/2006/main" count="23252" uniqueCount="1839">
  <si>
    <t>Date</t>
  </si>
  <si>
    <t>Video #</t>
  </si>
  <si>
    <t>Timestamp</t>
  </si>
  <si>
    <t>Tag</t>
  </si>
  <si>
    <t>Subtag</t>
  </si>
  <si>
    <t>Action</t>
  </si>
  <si>
    <t>Action Tag</t>
  </si>
  <si>
    <t>Примечание</t>
  </si>
  <si>
    <t>Player</t>
  </si>
  <si>
    <t>Profile</t>
  </si>
  <si>
    <t>Start</t>
  </si>
  <si>
    <t>Finish</t>
  </si>
  <si>
    <t>Battle</t>
  </si>
  <si>
    <t>Event</t>
  </si>
  <si>
    <t>Quest</t>
  </si>
  <si>
    <t>Campaign</t>
  </si>
  <si>
    <t>Просмотр профиля игрока</t>
  </si>
  <si>
    <t>Chat</t>
  </si>
  <si>
    <t>Начало сражения в квесте</t>
  </si>
  <si>
    <t>Начало сражения в кампании</t>
  </si>
  <si>
    <t>Stage</t>
  </si>
  <si>
    <t>Team Power</t>
  </si>
  <si>
    <t>Примечание 2</t>
  </si>
  <si>
    <t>Примечание 3</t>
  </si>
  <si>
    <t>Result</t>
  </si>
  <si>
    <t>Summon</t>
  </si>
  <si>
    <t>Event Summon</t>
  </si>
  <si>
    <t>Epic Hero Summon</t>
  </si>
  <si>
    <t>Epic Troop Summon</t>
  </si>
  <si>
    <t>Daily Summon</t>
  </si>
  <si>
    <t>World Energy</t>
  </si>
  <si>
    <t>Raid Energy</t>
  </si>
  <si>
    <t>Titan Energy</t>
  </si>
  <si>
    <t>Food</t>
  </si>
  <si>
    <t>Iron</t>
  </si>
  <si>
    <t>Level</t>
  </si>
  <si>
    <t>Shop</t>
  </si>
  <si>
    <t>Recruit</t>
  </si>
  <si>
    <t>Featured</t>
  </si>
  <si>
    <t>Gems</t>
  </si>
  <si>
    <t>Resources</t>
  </si>
  <si>
    <t>Battle Items</t>
  </si>
  <si>
    <t>Просмотр магазина без совершения покупок</t>
  </si>
  <si>
    <t>Start *Название квеста*</t>
  </si>
  <si>
    <t>Finish *Название квеста*</t>
  </si>
  <si>
    <t>Указываем вкладку, в которой совершена покупка, и предмет покупки</t>
  </si>
  <si>
    <t>Gems Balance</t>
  </si>
  <si>
    <t>VIP</t>
  </si>
  <si>
    <t>Просмотр информации о випе</t>
  </si>
  <si>
    <t>$Purchase</t>
  </si>
  <si>
    <t>Покупка випа за $</t>
  </si>
  <si>
    <t>Building</t>
  </si>
  <si>
    <t>Build</t>
  </si>
  <si>
    <t>Time</t>
  </si>
  <si>
    <t>Alternative Cost</t>
  </si>
  <si>
    <t>Inventory</t>
  </si>
  <si>
    <t>Просмотр инвентаря</t>
  </si>
  <si>
    <t>Просмотр чата в игре</t>
  </si>
  <si>
    <t>1* Heroes</t>
  </si>
  <si>
    <t>2* Heroes</t>
  </si>
  <si>
    <t>3* Heroes</t>
  </si>
  <si>
    <t>4* Heroes</t>
  </si>
  <si>
    <t>5* Heroes</t>
  </si>
  <si>
    <t>1* Troops</t>
  </si>
  <si>
    <t>2* Troops</t>
  </si>
  <si>
    <t>3* Troops</t>
  </si>
  <si>
    <t>4* Troops</t>
  </si>
  <si>
    <t>5* Troops</t>
  </si>
  <si>
    <t>1* Battle Items</t>
  </si>
  <si>
    <t>2* Battle Items</t>
  </si>
  <si>
    <t>3* Battle Items</t>
  </si>
  <si>
    <t>4* Battle Items</t>
  </si>
  <si>
    <t>5* Battle Items</t>
  </si>
  <si>
    <t>1* Craft Materials</t>
  </si>
  <si>
    <t>2* Craft Materials</t>
  </si>
  <si>
    <t>3* Craft Materials</t>
  </si>
  <si>
    <t>4* Craft Materials</t>
  </si>
  <si>
    <t>5* Craft Materials</t>
  </si>
  <si>
    <t>1* Ascension Materials</t>
  </si>
  <si>
    <t>2* Ascension Materials</t>
  </si>
  <si>
    <t>3* Ascension Materials</t>
  </si>
  <si>
    <t>4* Ascension Materials</t>
  </si>
  <si>
    <t>5* Ascension Materials</t>
  </si>
  <si>
    <t>Начало постройки нового здания</t>
  </si>
  <si>
    <t>Upgrade</t>
  </si>
  <si>
    <t>Начало улучшения здания</t>
  </si>
  <si>
    <t>Окончание постройки нового здания</t>
  </si>
  <si>
    <t>Окончание улучшения нового здания</t>
  </si>
  <si>
    <t>Speed Up</t>
  </si>
  <si>
    <t>Ускорение постройки здания</t>
  </si>
  <si>
    <t>Raid</t>
  </si>
  <si>
    <t>Bronze</t>
  </si>
  <si>
    <t>Silver</t>
  </si>
  <si>
    <t>Gold</t>
  </si>
  <si>
    <t>Platinum</t>
  </si>
  <si>
    <t>Diamond</t>
  </si>
  <si>
    <t>Начало/Конец сражения в рейде</t>
  </si>
  <si>
    <t>Edit Defence Team</t>
  </si>
  <si>
    <t>Craft</t>
  </si>
  <si>
    <t>Крафт материалов</t>
  </si>
  <si>
    <t>Offers</t>
  </si>
  <si>
    <t>Предложения и акции, которые появляются при входе в игру или висят на экране</t>
  </si>
  <si>
    <t>Train</t>
  </si>
  <si>
    <t>Начало тренировки нового героя</t>
  </si>
  <si>
    <t>Chests Wanted: Monsters</t>
  </si>
  <si>
    <t>Chests Wanted: Heroes</t>
  </si>
  <si>
    <t>Chests Wanted: Titans</t>
  </si>
  <si>
    <t>Hero</t>
  </si>
  <si>
    <t>Повышение уровня героя</t>
  </si>
  <si>
    <t>Повышение уровня восхождения</t>
  </si>
  <si>
    <t>Troops</t>
  </si>
  <si>
    <t>Epic Hero Token</t>
  </si>
  <si>
    <t>Summon Token</t>
  </si>
  <si>
    <t>Повышение уровня армии</t>
  </si>
  <si>
    <t>Alliance</t>
  </si>
  <si>
    <t>Join</t>
  </si>
  <si>
    <t>Leave</t>
  </si>
  <si>
    <t>Mail</t>
  </si>
  <si>
    <t>Просмотр почты</t>
  </si>
  <si>
    <t>Присоединение к альянсу</t>
  </si>
  <si>
    <t>Уход из альянса</t>
  </si>
  <si>
    <t>Energy</t>
  </si>
  <si>
    <t>Восстановление энергии со временем</t>
  </si>
  <si>
    <t>Idle</t>
  </si>
  <si>
    <t>Загрузки и бездействие игрока</t>
  </si>
  <si>
    <t>Hero Name</t>
  </si>
  <si>
    <t>Tutorial</t>
  </si>
  <si>
    <t>*Чему обучают"</t>
  </si>
  <si>
    <t>Обучение механикам игры</t>
  </si>
  <si>
    <t>Hero Level</t>
  </si>
  <si>
    <t>Hero Ascension Level</t>
  </si>
  <si>
    <t>Hero Class</t>
  </si>
  <si>
    <t>Challenge Coin</t>
  </si>
  <si>
    <t>Missions</t>
  </si>
  <si>
    <t>World Energy Flask</t>
  </si>
  <si>
    <t>Raid Energy Flask</t>
  </si>
  <si>
    <t>Titan Energy Flask</t>
  </si>
  <si>
    <t>Mystic Vision</t>
  </si>
  <si>
    <t>Просмотр рекламы на базе игрока для получение наград</t>
  </si>
  <si>
    <t>Просмотр хранилища героев игрока</t>
  </si>
  <si>
    <t>Level Up</t>
  </si>
  <si>
    <t>Повышение уровня профиля игрока</t>
  </si>
  <si>
    <t>Gathering</t>
  </si>
  <si>
    <t>*Название ресурса"</t>
  </si>
  <si>
    <t>Если оффер состоит из 2 и более частей, то указываем в таком формате: *Название оффера" Part 1 и время.  Так каждую часть оффера расписываем</t>
  </si>
  <si>
    <t>Ranking</t>
  </si>
  <si>
    <t>Просмотр рейтингов</t>
  </si>
  <si>
    <t>Emblems</t>
  </si>
  <si>
    <t>Reroll</t>
  </si>
  <si>
    <t>Смена противника на другого</t>
  </si>
  <si>
    <t>Free Daily Summon</t>
  </si>
  <si>
    <t>Сбор железа и еды со зданий</t>
  </si>
  <si>
    <t>Elemental Summon</t>
  </si>
  <si>
    <t>P tag</t>
  </si>
  <si>
    <t>Info</t>
  </si>
  <si>
    <t>Hero Element</t>
  </si>
  <si>
    <t>Получение новой армии</t>
  </si>
  <si>
    <t>Получение нового героя  в награде после боя</t>
  </si>
  <si>
    <t>Начала сражения в альянсовой войне</t>
  </si>
  <si>
    <t>Начало сражения против титана</t>
  </si>
  <si>
    <t>Получение новой армии  за призыв</t>
  </si>
  <si>
    <t>Получение нового героя  за призыв</t>
  </si>
  <si>
    <t>Пишем, когда на игрока напал другой игрок. Например, в оффлайне</t>
  </si>
  <si>
    <t>Profile Start</t>
  </si>
  <si>
    <t>Profile Finish</t>
  </si>
  <si>
    <t>Chat Start</t>
  </si>
  <si>
    <t>Chat Finish</t>
  </si>
  <si>
    <t>Ranking Top 100 Start</t>
  </si>
  <si>
    <t>Ranking Top 100 Finish</t>
  </si>
  <si>
    <t>Edit Defence Team Start</t>
  </si>
  <si>
    <t>Edit Defence Team Finish</t>
  </si>
  <si>
    <t>Featured Purchase *Что Купили*</t>
  </si>
  <si>
    <t>Gems Purchase *Что Купили*</t>
  </si>
  <si>
    <t>Resources Purchase *Что Купили*</t>
  </si>
  <si>
    <t>Battle Items Purchase *Что Купили*</t>
  </si>
  <si>
    <t>Wars Start</t>
  </si>
  <si>
    <t>Wars Finish</t>
  </si>
  <si>
    <t>Titan Start</t>
  </si>
  <si>
    <t>Titan Finish</t>
  </si>
  <si>
    <t>Energy Recovery *вид энергии*</t>
  </si>
  <si>
    <r>
      <t xml:space="preserve">Напротив старта указываем силу игрока в  </t>
    </r>
    <r>
      <rPr>
        <sz val="11"/>
        <color rgb="FFFF0000"/>
        <rFont val="Calibri"/>
        <family val="2"/>
        <charset val="204"/>
        <scheme val="minor"/>
      </rPr>
      <t>Team Power.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</si>
  <si>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В  </t>
    </r>
    <r>
      <rPr>
        <sz val="11"/>
        <color rgb="FFFF0000"/>
        <rFont val="Calibri"/>
        <family val="2"/>
        <charset val="204"/>
        <scheme val="minor"/>
      </rPr>
      <t xml:space="preserve">Team Power </t>
    </r>
    <r>
      <rPr>
        <sz val="11"/>
        <color theme="1"/>
        <rFont val="Calibri"/>
        <family val="2"/>
        <charset val="204"/>
        <scheme val="minor"/>
      </rPr>
      <t>написать, какая была сила у defence team.</t>
    </r>
  </si>
  <si>
    <r>
      <t xml:space="preserve">В столбце </t>
    </r>
    <r>
      <rPr>
        <sz val="11"/>
        <color rgb="FFFF0000"/>
        <rFont val="Calibri"/>
        <family val="2"/>
        <charset val="204"/>
        <scheme val="minor"/>
      </rPr>
      <t>Stage</t>
    </r>
    <r>
      <rPr>
        <sz val="11"/>
        <color theme="1"/>
        <rFont val="Calibri"/>
        <family val="2"/>
        <scheme val="minor"/>
      </rPr>
      <t xml:space="preserve"> указываем этап, который проходит игрок, например, 2-1. Указываем в старте и финише.</t>
    </r>
  </si>
  <si>
    <t>Purchase 30 Day VIP</t>
  </si>
  <si>
    <r>
      <t xml:space="preserve">В </t>
    </r>
    <r>
      <rPr>
        <sz val="11"/>
        <color rgb="FFFF0000"/>
        <rFont val="Calibri"/>
        <family val="2"/>
        <charset val="204"/>
        <scheme val="minor"/>
      </rPr>
      <t xml:space="preserve">Info </t>
    </r>
    <r>
      <rPr>
        <sz val="11"/>
        <color theme="1"/>
        <rFont val="Calibri"/>
        <family val="2"/>
        <charset val="204"/>
        <scheme val="minor"/>
      </rPr>
      <t xml:space="preserve">написать вероятную причину появления предложения. </t>
    </r>
  </si>
  <si>
    <t>Открытие окна с миссиями и его просмотр</t>
  </si>
  <si>
    <t>Открытие окна с призывами и его просмотр</t>
  </si>
  <si>
    <t>Открытие окна с альянсом и его просмотр</t>
  </si>
  <si>
    <t>Начало сражения в ивенте</t>
  </si>
  <si>
    <t>Start Battle *Название квеста*</t>
  </si>
  <si>
    <t>Finish Battle *Название квеста*</t>
  </si>
  <si>
    <t>Start Battle *Название ивента*</t>
  </si>
  <si>
    <t>Finish Battle *Название ивента*</t>
  </si>
  <si>
    <t>Start *Название ивента*</t>
  </si>
  <si>
    <t>Finish *Название ивента*</t>
  </si>
  <si>
    <t>Просмотр окна с информацией об ивенте</t>
  </si>
  <si>
    <t>Просмотр окна с информацией о квесте</t>
  </si>
  <si>
    <t>Start Battle</t>
  </si>
  <si>
    <t>Finish Battle</t>
  </si>
  <si>
    <t>Просмотр окна с информацией о кампании</t>
  </si>
  <si>
    <t>В финиш пишем новую силу отряда, которая была получена после изменения состава</t>
  </si>
  <si>
    <t>Victory</t>
  </si>
  <si>
    <t>Advice about moves</t>
  </si>
  <si>
    <t>Defeat</t>
  </si>
  <si>
    <t>Dragon Shield</t>
  </si>
  <si>
    <t>Combination of 5 elements - Power Shard</t>
  </si>
  <si>
    <t>Enter Name</t>
  </si>
  <si>
    <t>Mine</t>
  </si>
  <si>
    <t>Instant building</t>
  </si>
  <si>
    <t>Iron Storage</t>
  </si>
  <si>
    <t>Collecting of iron</t>
  </si>
  <si>
    <t>House</t>
  </si>
  <si>
    <t>Player Level</t>
  </si>
  <si>
    <t>Summon Gate</t>
  </si>
  <si>
    <t>Enemy</t>
  </si>
  <si>
    <t>Elements</t>
  </si>
  <si>
    <t>Map</t>
  </si>
  <si>
    <t>Hero Special Skill</t>
  </si>
  <si>
    <t>Stronghold</t>
  </si>
  <si>
    <t>Dialog Start</t>
  </si>
  <si>
    <t>Dialog Start/Finish</t>
  </si>
  <si>
    <t>Диалоги в кампании</t>
  </si>
  <si>
    <t>Диалоги в ивенте</t>
  </si>
  <si>
    <t>1-1</t>
  </si>
  <si>
    <t>Выписываем только когда выполнили миссию и забираете награду</t>
  </si>
  <si>
    <t>1-2</t>
  </si>
  <si>
    <t>Training Camp</t>
  </si>
  <si>
    <t>Получение нового героя  после тренировки</t>
  </si>
  <si>
    <t>Heroes</t>
  </si>
  <si>
    <t>Edit Team Start</t>
  </si>
  <si>
    <t>Изменение состава отряда</t>
  </si>
  <si>
    <t>Edit Team Finish</t>
  </si>
  <si>
    <t>Edit Team</t>
  </si>
  <si>
    <t>1-3</t>
  </si>
  <si>
    <t>Level Up Heroes</t>
  </si>
  <si>
    <t>1-4</t>
  </si>
  <si>
    <t>New expirience</t>
  </si>
  <si>
    <t xml:space="preserve">Level up </t>
  </si>
  <si>
    <t xml:space="preserve">Ascend </t>
  </si>
  <si>
    <t>New *редкость войска*</t>
  </si>
  <si>
    <t>Sharan</t>
  </si>
  <si>
    <t>Bane</t>
  </si>
  <si>
    <t>Layla</t>
  </si>
  <si>
    <t>Ascend Heroes</t>
  </si>
  <si>
    <t>Ascend</t>
  </si>
  <si>
    <t>1-5</t>
  </si>
  <si>
    <t>Enemy Special Skill</t>
  </si>
  <si>
    <t>Forge</t>
  </si>
  <si>
    <t>Mission Reward</t>
  </si>
  <si>
    <t>2-1</t>
  </si>
  <si>
    <t>Put Healing Potion</t>
  </si>
  <si>
    <t>Use Healing Potion</t>
  </si>
  <si>
    <t>Появление в игре нового ивента и призыва с новыми героями</t>
  </si>
  <si>
    <t>1(просмотр призыва с войсками из ивента)</t>
  </si>
  <si>
    <t>Игрок ознакамливается с игрой и обучается основным механикам. До этого момента было обучение</t>
  </si>
  <si>
    <t>Advice about raids</t>
  </si>
  <si>
    <t>Enemy Search</t>
  </si>
  <si>
    <t>Просмотр меню рейда</t>
  </si>
  <si>
    <t>Зашла, чтобы глянуть миссии и пойти выполнять одну из них</t>
  </si>
  <si>
    <t>Обдумывала: улучшать или нет героя, но не хватило еды для улучшения</t>
  </si>
  <si>
    <t>2-2</t>
  </si>
  <si>
    <t>Target Attack</t>
  </si>
  <si>
    <t>Kenjiro</t>
  </si>
  <si>
    <t>Решила использовать жетон, который дали за уровень</t>
  </si>
  <si>
    <t>Rebel Archers</t>
  </si>
  <si>
    <t>Use Troops</t>
  </si>
  <si>
    <t>2-3</t>
  </si>
  <si>
    <t>Advice about Special Skill</t>
  </si>
  <si>
    <t>Advice for use hero skill</t>
  </si>
  <si>
    <t>Пыталась выбрать кого-то получше из доступных героев</t>
  </si>
  <si>
    <t>2-4</t>
  </si>
  <si>
    <t>2-5</t>
  </si>
  <si>
    <t>2-6</t>
  </si>
  <si>
    <t>Просматривала героев для изменения состава отряда через меню Hero Rooster</t>
  </si>
  <si>
    <t>Fletcher</t>
  </si>
  <si>
    <t>Наверно, хочет обучить героя, но еды мало, поэтому не стала</t>
  </si>
  <si>
    <t>Хочет улучшить какое-то здание, но железа мало, поэтому выбирает</t>
  </si>
  <si>
    <t>1 (дали в награду войско с 2 звездами)</t>
  </si>
  <si>
    <t>Barbaric Berserkers</t>
  </si>
  <si>
    <t>зашла, т.к. горела цифра над иконкой магазина, а затем решила показать весь магазин как по правилам записи</t>
  </si>
  <si>
    <t>Не хватило еды для старта исследования и обучения нового героя</t>
  </si>
  <si>
    <t>Name</t>
  </si>
  <si>
    <t>Offer Time</t>
  </si>
  <si>
    <t>Rarity</t>
  </si>
  <si>
    <t>Watchtower</t>
  </si>
  <si>
    <t>Farm</t>
  </si>
  <si>
    <r>
      <t xml:space="preserve">Когда строится новое здание, то в старте в столбец </t>
    </r>
    <r>
      <rPr>
        <sz val="11"/>
        <color rgb="FFFF0000"/>
        <rFont val="Calibri"/>
        <family val="2"/>
        <charset val="204"/>
        <scheme val="minor"/>
      </rPr>
      <t>Level</t>
    </r>
    <r>
      <rPr>
        <sz val="11"/>
        <color theme="1"/>
        <rFont val="Calibri"/>
        <family val="2"/>
        <scheme val="minor"/>
      </rPr>
      <t xml:space="preserve"> ставим 0, а в финише - новый уровень здания после постройки</t>
    </r>
  </si>
  <si>
    <t>Если только просматривали здание, но не строили и не улучшали, то пишем Building Start/Finish без указания уровня здания</t>
  </si>
  <si>
    <r>
      <t xml:space="preserve">При просмотре в </t>
    </r>
    <r>
      <rPr>
        <sz val="11"/>
        <color rgb="FFFF0000"/>
        <rFont val="Calibri"/>
        <family val="2"/>
        <charset val="204"/>
        <scheme val="minor"/>
      </rPr>
      <t>Info</t>
    </r>
    <r>
      <rPr>
        <sz val="11"/>
        <color theme="1"/>
        <rFont val="Calibri"/>
        <family val="2"/>
        <scheme val="minor"/>
      </rPr>
      <t xml:space="preserve"> указать причину просмотра</t>
    </r>
  </si>
  <si>
    <t xml:space="preserve">Start </t>
  </si>
  <si>
    <r>
      <t xml:space="preserve">Название здания и уровень пишем в столбцы </t>
    </r>
    <r>
      <rPr>
        <sz val="11"/>
        <color rgb="FFFF000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 xml:space="preserve">Level. </t>
    </r>
    <r>
      <rPr>
        <sz val="11"/>
        <rFont val="Calibri"/>
        <family val="2"/>
        <charset val="204"/>
        <scheme val="minor"/>
      </rPr>
      <t>Указываем эти данные в старте и финише</t>
    </r>
  </si>
  <si>
    <t>Start Battle/Finish</t>
  </si>
  <si>
    <r>
      <t xml:space="preserve">Лигу указываем в столбце </t>
    </r>
    <r>
      <rPr>
        <sz val="11"/>
        <color rgb="FFFF0000"/>
        <rFont val="Calibri"/>
        <family val="2"/>
        <charset val="204"/>
        <scheme val="minor"/>
      </rPr>
      <t>Info</t>
    </r>
  </si>
  <si>
    <t>Enemy raid</t>
  </si>
  <si>
    <r>
      <t xml:space="preserve">Указываем </t>
    </r>
    <r>
      <rPr>
        <sz val="11"/>
        <color rgb="FFFF0000"/>
        <rFont val="Calibri"/>
        <family val="2"/>
        <charset val="204"/>
        <scheme val="minor"/>
      </rPr>
      <t>Victory/Defeat</t>
    </r>
    <r>
      <rPr>
        <sz val="11"/>
        <color theme="1"/>
        <rFont val="Calibri"/>
        <family val="2"/>
        <scheme val="minor"/>
      </rPr>
      <t xml:space="preserve"> в столбец </t>
    </r>
    <r>
      <rPr>
        <sz val="11"/>
        <color rgb="FFFF0000"/>
        <rFont val="Calibri"/>
        <family val="2"/>
        <charset val="204"/>
        <scheme val="minor"/>
      </rPr>
      <t>Result</t>
    </r>
  </si>
  <si>
    <r>
      <t xml:space="preserve">В </t>
    </r>
    <r>
      <rPr>
        <sz val="11"/>
        <color rgb="FFFF0000"/>
        <rFont val="Calibri"/>
        <family val="2"/>
        <charset val="204"/>
        <scheme val="minor"/>
      </rPr>
      <t>Info</t>
    </r>
    <r>
      <rPr>
        <sz val="11"/>
        <color theme="1"/>
        <rFont val="Calibri"/>
        <family val="2"/>
        <scheme val="minor"/>
      </rPr>
      <t xml:space="preserve"> указываем кол-во реролов. Не выписываем каждый рерол, а считаем и пишем в одной строке!</t>
    </r>
  </si>
  <si>
    <t>Поиск противника для рейда</t>
  </si>
  <si>
    <r>
      <t xml:space="preserve">В столбец </t>
    </r>
    <r>
      <rPr>
        <sz val="11"/>
        <color rgb="FFFF0000"/>
        <rFont val="Calibri"/>
        <family val="2"/>
        <charset val="204"/>
        <scheme val="minor"/>
      </rPr>
      <t xml:space="preserve">Name </t>
    </r>
    <r>
      <rPr>
        <sz val="11"/>
        <color theme="1"/>
        <rFont val="Calibri"/>
        <family val="2"/>
        <charset val="204"/>
        <scheme val="minor"/>
      </rPr>
      <t>пишем короткое название (Common, Uncommon, Fast, Low Cost и т.д.)</t>
    </r>
  </si>
  <si>
    <r>
      <t xml:space="preserve">Имя героя или название исследования указываем в столбце </t>
    </r>
    <r>
      <rPr>
        <sz val="11"/>
        <color rgb="FFFF0000"/>
        <rFont val="Calibri"/>
        <family val="2"/>
        <charset val="204"/>
        <scheme val="minor"/>
      </rPr>
      <t>Name</t>
    </r>
  </si>
  <si>
    <t>Research Start/Finish</t>
  </si>
  <si>
    <t>Research Speed Up</t>
  </si>
  <si>
    <t>New Hero</t>
  </si>
  <si>
    <r>
      <t xml:space="preserve">В </t>
    </r>
    <r>
      <rPr>
        <sz val="11"/>
        <color rgb="FFFF000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scheme val="minor"/>
      </rPr>
      <t xml:space="preserve"> записать имя героя, а в L</t>
    </r>
    <r>
      <rPr>
        <sz val="11"/>
        <color rgb="FFFF0000"/>
        <rFont val="Calibri"/>
        <family val="2"/>
        <charset val="204"/>
        <scheme val="minor"/>
      </rPr>
      <t>evel</t>
    </r>
    <r>
      <rPr>
        <sz val="11"/>
        <color theme="1"/>
        <rFont val="Calibri"/>
        <family val="2"/>
        <scheme val="minor"/>
      </rPr>
      <t xml:space="preserve"> - уровень 1</t>
    </r>
  </si>
  <si>
    <r>
      <t xml:space="preserve">Редкость героя пишем в столбец </t>
    </r>
    <r>
      <rPr>
        <sz val="11"/>
        <color rgb="FFFF0000"/>
        <rFont val="Calibri"/>
        <family val="2"/>
        <charset val="204"/>
        <scheme val="minor"/>
      </rPr>
      <t>Rarity</t>
    </r>
  </si>
  <si>
    <r>
      <t xml:space="preserve">При получении нового героя в строке с экшеном New hero записать в столбик </t>
    </r>
    <r>
      <rPr>
        <sz val="11"/>
        <color rgb="FFFF000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scheme val="minor"/>
      </rPr>
      <t xml:space="preserve">  имя героя, а в </t>
    </r>
    <r>
      <rPr>
        <sz val="11"/>
        <color rgb="FFFF0000"/>
        <rFont val="Calibri"/>
        <family val="2"/>
        <charset val="204"/>
        <scheme val="minor"/>
      </rPr>
      <t>Level</t>
    </r>
    <r>
      <rPr>
        <sz val="11"/>
        <color theme="1"/>
        <rFont val="Calibri"/>
        <family val="2"/>
        <scheme val="minor"/>
      </rPr>
      <t xml:space="preserve"> - уровень 1</t>
    </r>
  </si>
  <si>
    <r>
      <t xml:space="preserve">Получение нового героя  в награде после боя. Редкость героя пишем в столбец </t>
    </r>
    <r>
      <rPr>
        <sz val="11"/>
        <color rgb="FFFF0000"/>
        <rFont val="Calibri"/>
        <family val="2"/>
        <charset val="204"/>
        <scheme val="minor"/>
      </rPr>
      <t>Rarity</t>
    </r>
  </si>
  <si>
    <t>Edit Troops Start</t>
  </si>
  <si>
    <t>Изменение войск героев</t>
  </si>
  <si>
    <t>Edit Troops Finish</t>
  </si>
  <si>
    <t>Просмотр карты ивента</t>
  </si>
  <si>
    <t>Просмотр карты квеста</t>
  </si>
  <si>
    <t>Просмотр карты кампании</t>
  </si>
  <si>
    <t>Reward</t>
  </si>
  <si>
    <t>Получение награды за задание из раздела Missions</t>
  </si>
  <si>
    <r>
      <t xml:space="preserve">Если забирают награду из сундука, то в столбец </t>
    </r>
    <r>
      <rPr>
        <sz val="11"/>
        <color rgb="FFFF0000"/>
        <rFont val="Calibri"/>
        <family val="2"/>
        <charset val="204"/>
        <scheme val="minor"/>
      </rPr>
      <t>Info</t>
    </r>
    <r>
      <rPr>
        <sz val="11"/>
        <color theme="1"/>
        <rFont val="Calibri"/>
        <family val="2"/>
        <scheme val="minor"/>
      </rPr>
      <t xml:space="preserve"> пишем его название, например, </t>
    </r>
    <r>
      <rPr>
        <sz val="11"/>
        <color rgb="FFFF0000"/>
        <rFont val="Calibri"/>
        <family val="2"/>
        <charset val="204"/>
        <scheme val="minor"/>
      </rPr>
      <t>Box Wanted: Monsters</t>
    </r>
  </si>
  <si>
    <r>
      <t xml:space="preserve">Получение нового героя  в награде за миссию. Редкость героя пишем в столбец </t>
    </r>
    <r>
      <rPr>
        <sz val="11"/>
        <color rgb="FFFF0000"/>
        <rFont val="Calibri"/>
        <family val="2"/>
        <charset val="204"/>
        <scheme val="minor"/>
      </rPr>
      <t>Rarity</t>
    </r>
  </si>
  <si>
    <r>
      <t>Название предмета крафта или исследования пишем в столбец</t>
    </r>
    <r>
      <rPr>
        <sz val="11"/>
        <color rgb="FFFF0000"/>
        <rFont val="Calibri"/>
        <family val="2"/>
        <charset val="204"/>
        <scheme val="minor"/>
      </rPr>
      <t xml:space="preserve"> Name</t>
    </r>
  </si>
  <si>
    <r>
      <t>В N</t>
    </r>
    <r>
      <rPr>
        <sz val="11"/>
        <color rgb="FFFF0000"/>
        <rFont val="Calibri"/>
        <family val="2"/>
        <charset val="204"/>
        <scheme val="minor"/>
      </rPr>
      <t>ame</t>
    </r>
    <r>
      <rPr>
        <sz val="11"/>
        <color theme="1"/>
        <rFont val="Calibri"/>
        <family val="2"/>
        <scheme val="minor"/>
      </rPr>
      <t xml:space="preserve"> записать имя героя, а в </t>
    </r>
    <r>
      <rPr>
        <sz val="11"/>
        <color rgb="FFFF0000"/>
        <rFont val="Calibri"/>
        <family val="2"/>
        <charset val="204"/>
        <scheme val="minor"/>
      </rPr>
      <t>Level</t>
    </r>
    <r>
      <rPr>
        <sz val="11"/>
        <color theme="1"/>
        <rFont val="Calibri"/>
        <family val="2"/>
        <scheme val="minor"/>
      </rPr>
      <t xml:space="preserve"> - только новый уровень</t>
    </r>
  </si>
  <si>
    <r>
      <t xml:space="preserve">Если хотели повысить уровень или сделать Ascend, но не сделали, то пишем эти теги без указания уровня героя, но с его именем + в </t>
    </r>
    <r>
      <rPr>
        <sz val="11"/>
        <color rgb="FFFF0000"/>
        <rFont val="Calibri"/>
        <family val="2"/>
        <charset val="204"/>
        <scheme val="minor"/>
      </rPr>
      <t>Info</t>
    </r>
    <r>
      <rPr>
        <sz val="11"/>
        <color theme="1"/>
        <rFont val="Calibri"/>
        <family val="2"/>
        <scheme val="minor"/>
      </rPr>
      <t xml:space="preserve"> пишем причину почему не улучшили</t>
    </r>
  </si>
  <si>
    <t>Изменение состава отряда в хранилище героев</t>
  </si>
  <si>
    <t>Изменение войск героев в хранилище героев</t>
  </si>
  <si>
    <r>
      <t xml:space="preserve">В </t>
    </r>
    <r>
      <rPr>
        <sz val="11"/>
        <color rgb="FFFF000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scheme val="minor"/>
      </rPr>
      <t xml:space="preserve"> записать название войска. В </t>
    </r>
    <r>
      <rPr>
        <sz val="11"/>
        <color rgb="FFFF0000"/>
        <rFont val="Calibri"/>
        <family val="2"/>
        <charset val="204"/>
        <scheme val="minor"/>
      </rPr>
      <t>Level</t>
    </r>
    <r>
      <rPr>
        <sz val="11"/>
        <color theme="1"/>
        <rFont val="Calibri"/>
        <family val="2"/>
        <scheme val="minor"/>
      </rPr>
      <t xml:space="preserve"> при получении войска записать уровень 1, при левелапе - только новый уровень.</t>
    </r>
  </si>
  <si>
    <r>
      <t xml:space="preserve">В </t>
    </r>
    <r>
      <rPr>
        <sz val="11"/>
        <color rgb="FFFF000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scheme val="minor"/>
      </rPr>
      <t xml:space="preserve"> имя героя или название войска. В</t>
    </r>
    <r>
      <rPr>
        <sz val="11"/>
        <color rgb="FFFF0000"/>
        <rFont val="Calibri"/>
        <family val="2"/>
        <charset val="204"/>
        <scheme val="minor"/>
      </rPr>
      <t xml:space="preserve"> Level</t>
    </r>
    <r>
      <rPr>
        <sz val="11"/>
        <color theme="1"/>
        <rFont val="Calibri"/>
        <family val="2"/>
        <scheme val="minor"/>
      </rPr>
      <t xml:space="preserve"> - уровень 1. Редкость героя/войска пишем в столбец </t>
    </r>
    <r>
      <rPr>
        <sz val="11"/>
        <color rgb="FFFF0000"/>
        <rFont val="Calibri"/>
        <family val="2"/>
        <charset val="204"/>
        <scheme val="minor"/>
      </rPr>
      <t>Rarity</t>
    </r>
  </si>
  <si>
    <t>New Troops</t>
  </si>
  <si>
    <t>*Название оффера", цена</t>
  </si>
  <si>
    <r>
      <t xml:space="preserve">Время действия оффера записываем в столбец </t>
    </r>
    <r>
      <rPr>
        <sz val="11"/>
        <color rgb="FFFF0000"/>
        <rFont val="Calibri"/>
        <family val="2"/>
        <charset val="204"/>
        <scheme val="minor"/>
      </rPr>
      <t>Offer Time</t>
    </r>
  </si>
  <si>
    <t>Titan Hunt Results</t>
  </si>
  <si>
    <t>Пишем, когда показывает такое окно с результатмиатак на титана http://prnt.sc/v0jsoh</t>
  </si>
  <si>
    <r>
      <t xml:space="preserve">Указываем что смотрел игрок, т.е. вкладки в столбец </t>
    </r>
    <r>
      <rPr>
        <sz val="11"/>
        <color rgb="FFFF0000"/>
        <rFont val="Calibri"/>
        <family val="2"/>
        <charset val="204"/>
        <scheme val="minor"/>
      </rPr>
      <t>info</t>
    </r>
  </si>
  <si>
    <t>Alliance Wars</t>
  </si>
  <si>
    <t>Preparation Start</t>
  </si>
  <si>
    <t>Просмотр в фазе подготовки к войне, например, просмотр поля боя с отрядами альянса</t>
  </si>
  <si>
    <t>Сюда же можно отнести просмотр какой-либо информации</t>
  </si>
  <si>
    <t>Участие в самой войне</t>
  </si>
  <si>
    <t>Изменение состава отряда защиты</t>
  </si>
  <si>
    <t>Напротив финиша пишем новую силу отряда</t>
  </si>
  <si>
    <t>Edit Attack Team Start</t>
  </si>
  <si>
    <t>Изменение состава отряда атаки</t>
  </si>
  <si>
    <t>Edit Attack  Team Finish</t>
  </si>
  <si>
    <t>начало сражения в войне</t>
  </si>
  <si>
    <t>Results</t>
  </si>
  <si>
    <t>Результат войны по окончании</t>
  </si>
  <si>
    <r>
      <t>Название письма и награду указываем в столбец</t>
    </r>
    <r>
      <rPr>
        <sz val="11"/>
        <color rgb="FFFF0000"/>
        <rFont val="Calibri"/>
        <family val="2"/>
        <charset val="204"/>
        <scheme val="minor"/>
      </rPr>
      <t xml:space="preserve"> Info</t>
    </r>
    <r>
      <rPr>
        <sz val="11"/>
        <rFont val="Calibri"/>
        <family val="2"/>
        <charset val="204"/>
        <scheme val="minor"/>
      </rPr>
      <t>. Е</t>
    </r>
    <r>
      <rPr>
        <sz val="11"/>
        <color theme="1"/>
        <rFont val="Calibri"/>
        <family val="2"/>
        <scheme val="minor"/>
      </rPr>
      <t>сли в награде гемы, то не указываем их, а записываем в столбец с гемами</t>
    </r>
  </si>
  <si>
    <t>Просмотр здания сторожевой башни</t>
  </si>
  <si>
    <r>
      <t xml:space="preserve">Когда из меню </t>
    </r>
    <r>
      <rPr>
        <sz val="11"/>
        <color rgb="FFFF0000"/>
        <rFont val="Calibri"/>
        <family val="2"/>
        <charset val="204"/>
        <scheme val="minor"/>
      </rPr>
      <t>Watchtower</t>
    </r>
    <r>
      <rPr>
        <sz val="11"/>
        <color theme="1"/>
        <rFont val="Calibri"/>
        <family val="2"/>
        <scheme val="minor"/>
      </rPr>
      <t xml:space="preserve"> нападают на другого игрока через кнопку </t>
    </r>
    <r>
      <rPr>
        <sz val="11"/>
        <color rgb="FFFF0000"/>
        <rFont val="Calibri"/>
        <family val="2"/>
        <charset val="204"/>
        <scheme val="minor"/>
      </rPr>
      <t>Revenge</t>
    </r>
    <r>
      <rPr>
        <sz val="11"/>
        <color theme="1"/>
        <rFont val="Calibri"/>
        <family val="2"/>
        <scheme val="minor"/>
      </rPr>
      <t xml:space="preserve"> - это получается механика Raid, поэтому писать </t>
    </r>
    <r>
      <rPr>
        <sz val="11"/>
        <color rgb="FFFF0000"/>
        <rFont val="Calibri"/>
        <family val="2"/>
        <charset val="204"/>
        <scheme val="minor"/>
      </rPr>
      <t>Raid - Start Battle/Finish Battle</t>
    </r>
    <r>
      <rPr>
        <sz val="11"/>
        <color theme="1"/>
        <rFont val="Calibri"/>
        <family val="2"/>
        <scheme val="minor"/>
      </rPr>
      <t xml:space="preserve">, но в </t>
    </r>
    <r>
      <rPr>
        <sz val="11"/>
        <color rgb="FFFF0000"/>
        <rFont val="Calibri"/>
        <family val="2"/>
        <charset val="204"/>
        <scheme val="minor"/>
      </rPr>
      <t>Info</t>
    </r>
    <r>
      <rPr>
        <sz val="11"/>
        <color theme="1"/>
        <rFont val="Calibri"/>
        <family val="2"/>
        <scheme val="minor"/>
      </rPr>
      <t xml:space="preserve"> в этом случае, пожалуйста, ставьте отметку </t>
    </r>
    <r>
      <rPr>
        <sz val="11"/>
        <color rgb="FFFF0000"/>
        <rFont val="Calibri"/>
        <family val="2"/>
        <charset val="204"/>
        <scheme val="minor"/>
      </rPr>
      <t>Revenge</t>
    </r>
  </si>
  <si>
    <r>
      <t>Если игрок просматривал список нападавших на него и смотрел их профили/состав отрядов, то пишем в</t>
    </r>
    <r>
      <rPr>
        <sz val="11"/>
        <color rgb="FFFF0000"/>
        <rFont val="Calibri"/>
        <family val="2"/>
        <charset val="204"/>
        <scheme val="minor"/>
      </rPr>
      <t xml:space="preserve"> info</t>
    </r>
    <r>
      <rPr>
        <sz val="11"/>
        <color theme="1"/>
        <rFont val="Calibri"/>
        <family val="2"/>
        <scheme val="minor"/>
      </rPr>
      <t>, что "игрок просматривал врагов, чтобы отомстить"</t>
    </r>
  </si>
  <si>
    <t>Base</t>
  </si>
  <si>
    <t>Просмотр базы</t>
  </si>
  <si>
    <r>
      <t xml:space="preserve">Ставим между действиями на базе. Например, при входе на базу пишем </t>
    </r>
    <r>
      <rPr>
        <sz val="11"/>
        <color rgb="FFFF0000"/>
        <rFont val="Calibri"/>
        <family val="2"/>
        <charset val="204"/>
        <scheme val="minor"/>
      </rPr>
      <t>Base - Start</t>
    </r>
    <r>
      <rPr>
        <sz val="11"/>
        <color theme="1"/>
        <rFont val="Calibri"/>
        <family val="2"/>
        <scheme val="minor"/>
      </rPr>
      <t xml:space="preserve">, затем идет улучшение какого-то здания и перед улучшением ставим </t>
    </r>
    <r>
      <rPr>
        <sz val="11"/>
        <color rgb="FFFF0000"/>
        <rFont val="Calibri"/>
        <family val="2"/>
        <charset val="204"/>
        <scheme val="minor"/>
      </rPr>
      <t>Base - Finish</t>
    </r>
    <r>
      <rPr>
        <sz val="11"/>
        <color theme="1"/>
        <rFont val="Calibri"/>
        <family val="2"/>
        <scheme val="minor"/>
      </rPr>
      <t xml:space="preserve">. После улучшения снова ставим </t>
    </r>
    <r>
      <rPr>
        <sz val="11"/>
        <color rgb="FFFF0000"/>
        <rFont val="Calibri"/>
        <family val="2"/>
        <charset val="204"/>
        <scheme val="minor"/>
      </rPr>
      <t>Base - Start</t>
    </r>
  </si>
  <si>
    <t>*Тег модуля*</t>
  </si>
  <si>
    <t>Pop-up</t>
  </si>
  <si>
    <r>
      <t xml:space="preserve">В </t>
    </r>
    <r>
      <rPr>
        <sz val="11"/>
        <color rgb="FFFF0000"/>
        <rFont val="Calibri"/>
        <family val="2"/>
        <charset val="204"/>
        <scheme val="minor"/>
      </rPr>
      <t xml:space="preserve">Info </t>
    </r>
    <r>
      <rPr>
        <sz val="11"/>
        <color theme="1"/>
        <rFont val="Calibri"/>
        <family val="2"/>
        <charset val="204"/>
        <scheme val="minor"/>
      </rPr>
      <t>пишем информацию об окне</t>
    </r>
  </si>
  <si>
    <t>Также обозначаем сообщения о достижении лимита какого-то ресурса</t>
  </si>
  <si>
    <t>Path of Valor</t>
  </si>
  <si>
    <t>Начало просмотра батл пасса</t>
  </si>
  <si>
    <t>Valor Pass $9.99</t>
  </si>
  <si>
    <t>Когда показывают стоимость открытия платных наград (нажимают на надпись и показывают окно с полным описанием)</t>
  </si>
  <si>
    <r>
      <t xml:space="preserve">Если выскакивает окно, то в </t>
    </r>
    <r>
      <rPr>
        <sz val="11"/>
        <color rgb="FFFF0000"/>
        <rFont val="Calibri"/>
        <family val="2"/>
        <charset val="204"/>
        <scheme val="minor"/>
      </rPr>
      <t>Info</t>
    </r>
    <r>
      <rPr>
        <sz val="11"/>
        <color theme="1"/>
        <rFont val="Calibri"/>
        <family val="2"/>
        <scheme val="minor"/>
      </rPr>
      <t xml:space="preserve"> указываем Pop-Up</t>
    </r>
  </si>
  <si>
    <t>Записал так, чтобы не добавлять тег оффера и дробить инфу о батл пассе</t>
  </si>
  <si>
    <t>Получение наград</t>
  </si>
  <si>
    <t>Награды не писать. Но если вы видите по игре, что там, например, чего-то игроку сильно не хватает - и тут он получил награду из батл паса и сразу пошел её использовать, то напишите в инфо, что тут была заметная польза от батл паса</t>
  </si>
  <si>
    <t>Повышение уровня батл пасса</t>
  </si>
  <si>
    <r>
      <t xml:space="preserve">В столбец </t>
    </r>
    <r>
      <rPr>
        <sz val="11"/>
        <color rgb="FFFF0000"/>
        <rFont val="Calibri"/>
        <family val="2"/>
        <charset val="204"/>
        <scheme val="minor"/>
      </rPr>
      <t xml:space="preserve">Level </t>
    </r>
    <r>
      <rPr>
        <sz val="11"/>
        <color theme="1"/>
        <rFont val="Calibri"/>
        <family val="2"/>
        <scheme val="minor"/>
      </rPr>
      <t>указываем полученный уровень батл пасса</t>
    </r>
  </si>
  <si>
    <t>Common</t>
  </si>
  <si>
    <t>Privacy Policy</t>
  </si>
  <si>
    <t>Global Map</t>
  </si>
  <si>
    <t>Hero Level Up</t>
  </si>
  <si>
    <t>Minor Healing Potion</t>
  </si>
  <si>
    <t>Edit Battle Items Start</t>
  </si>
  <si>
    <t>Edit Battle Items Finish</t>
  </si>
  <si>
    <t xml:space="preserve">Reward </t>
  </si>
  <si>
    <t>for start to play in game</t>
  </si>
  <si>
    <t>Alliance ranking unlocks on 4 Level</t>
  </si>
  <si>
    <t>Bronze. С самого начала игрок находится в бронзовой лиге</t>
  </si>
  <si>
    <t>Food Storage</t>
  </si>
  <si>
    <t xml:space="preserve"> Случайно перешла в магазин через меню аваторов</t>
  </si>
  <si>
    <t>Chat unlocks on 4 Level</t>
  </si>
  <si>
    <t>Не хватило еды</t>
  </si>
  <si>
    <t>Сила отряда снова стала 930 сама по себе. Похоже, что на время обучения ток было 940, а сейчас игрок должен сам изменить отряд, чтобы повысить силу</t>
  </si>
  <si>
    <t>Sigrunn</t>
  </si>
  <si>
    <t>Hikaru</t>
  </si>
  <si>
    <t>Aife</t>
  </si>
  <si>
    <t>Не хватило еды на улучшение</t>
  </si>
  <si>
    <t>Передумала улучшать</t>
  </si>
  <si>
    <t>Достигнут лимит по рекрутам</t>
  </si>
  <si>
    <t>for start new event Ninja Tower: x1 Small Tower Energy Flask</t>
  </si>
  <si>
    <t>Not Enough Materials</t>
  </si>
  <si>
    <t>Box</t>
  </si>
  <si>
    <t>Loading</t>
  </si>
  <si>
    <t>Ninja Offers Part 1/5 $2.99</t>
  </si>
  <si>
    <t>4d 21h</t>
  </si>
  <si>
    <t>Ninja Offers Part 1/5 50 Gems</t>
  </si>
  <si>
    <t>Pop-Up</t>
  </si>
  <si>
    <t>требуется 4й уровень что бы смотреть рейтинг Альянсов</t>
  </si>
  <si>
    <t>Зашел посмотреть нет ли наград</t>
  </si>
  <si>
    <t>Хотела начать бой. Нет энергии на бой</t>
  </si>
  <si>
    <t>Нет энергии на бой</t>
  </si>
  <si>
    <t>Ошибочно открыли меню</t>
  </si>
  <si>
    <t>x4</t>
  </si>
  <si>
    <t>x6</t>
  </si>
  <si>
    <t>x1</t>
  </si>
  <si>
    <t>Думает что делать, атаковать, обновлять или выходить</t>
  </si>
  <si>
    <t>x2 Нет еды для обновления противника,  решил потратить энергию просто так</t>
  </si>
  <si>
    <t>Нет еды для обновления противника,  решил потратить энергию просто так</t>
  </si>
  <si>
    <t>Смотрит сколько осталось до уровня</t>
  </si>
  <si>
    <t>4d 18h</t>
  </si>
  <si>
    <t>Проклацал название наград</t>
  </si>
  <si>
    <t>Food and Iron</t>
  </si>
  <si>
    <t>Награда Watchtower</t>
  </si>
  <si>
    <t>Смотрит какие призывы доступны и какие может призвать он сейчас</t>
  </si>
  <si>
    <t>пролистала все миссии</t>
  </si>
  <si>
    <t>Прокачивали трижды. Навык не повысился</t>
  </si>
  <si>
    <t>Думала что-то поставить на изготовление, не захотела</t>
  </si>
  <si>
    <t>Передумал улучшать т.к. Останется мало ресурсов после улучшения</t>
  </si>
  <si>
    <t>Просмотрел другие варианты и ничего не изменил</t>
  </si>
  <si>
    <t>3-4</t>
  </si>
  <si>
    <t>Derric</t>
  </si>
  <si>
    <t>лимит рекрутеров</t>
  </si>
  <si>
    <t>Super Starter Pack $4.99</t>
  </si>
  <si>
    <t>Возможно, связано с повышением уровня</t>
  </si>
  <si>
    <t>1d 23h</t>
  </si>
  <si>
    <t>Отвелеклась, выписывала себе акцию</t>
  </si>
  <si>
    <t>Like Us on Facebook</t>
  </si>
  <si>
    <t>Sha JI</t>
  </si>
  <si>
    <t>Смотрит выпавших героев. Думает о изменении команды</t>
  </si>
  <si>
    <t>Пробует менять формацию</t>
  </si>
  <si>
    <t xml:space="preserve"> Хотел изучить новое обучение, не поставил на обучение героев т.к. мало еды</t>
  </si>
  <si>
    <t>3-5</t>
  </si>
  <si>
    <t>3-6</t>
  </si>
  <si>
    <t>Tudan</t>
  </si>
  <si>
    <t>3-7</t>
  </si>
  <si>
    <t>лимит Металла</t>
  </si>
  <si>
    <t>При переходе в базу появилось</t>
  </si>
  <si>
    <t>Думает улучшить героев</t>
  </si>
  <si>
    <t>Навык не повысился</t>
  </si>
  <si>
    <t>Не выполнено условие, нет ресурсов и еды</t>
  </si>
  <si>
    <t>4-1</t>
  </si>
  <si>
    <t>4-2</t>
  </si>
  <si>
    <t>4-3</t>
  </si>
  <si>
    <t>Использовано два предмета для битвы, победили на грани</t>
  </si>
  <si>
    <t>Закончилась энергия кампании</t>
  </si>
  <si>
    <t>Заменил одного героя</t>
  </si>
  <si>
    <t>Brand</t>
  </si>
  <si>
    <t>Заменил двух персонажей</t>
  </si>
  <si>
    <t>Хочется сделать призыв но нет ресурсво для этого</t>
  </si>
  <si>
    <t>Смотрит историю боев, ищет противника для битвы</t>
  </si>
  <si>
    <t>x2</t>
  </si>
  <si>
    <t>Почти победил, убрал двух героев противника, остальные остались с Low HP</t>
  </si>
  <si>
    <t>x4 Нет еды для обновления противника, решил потратить энергию просто так</t>
  </si>
  <si>
    <t>На последних силах победил</t>
  </si>
  <si>
    <t>Изучал противника, принимал решение</t>
  </si>
  <si>
    <t>x8</t>
  </si>
  <si>
    <t>x9</t>
  </si>
  <si>
    <t>Закончилась энергия рейдов</t>
  </si>
  <si>
    <t>Смотрит результат боев</t>
  </si>
  <si>
    <t>Хотел поставить на обучение героев, но не хватает еды</t>
  </si>
  <si>
    <t>Edit Battle items Start</t>
  </si>
  <si>
    <t>Смотрел есть ли у него еще предметы для битвы</t>
  </si>
  <si>
    <t>4-4</t>
  </si>
  <si>
    <t>Решил посмотреть новых героев</t>
  </si>
  <si>
    <t>Приглашение в альянс</t>
  </si>
  <si>
    <t>Vip</t>
  </si>
  <si>
    <t>Увидел ярлык на главном экране игры</t>
  </si>
  <si>
    <t>Shaarkot</t>
  </si>
  <si>
    <t>Долго думал как улучшить команду</t>
  </si>
  <si>
    <t>Поменял расположение и одного героя</t>
  </si>
  <si>
    <t>Не повысил уровень т.к. не хватило еды</t>
  </si>
  <si>
    <t>Выбирает альянс</t>
  </si>
  <si>
    <t>Вступление по приглашению, подал заявку</t>
  </si>
  <si>
    <t>Выбрал открытый альянс</t>
  </si>
  <si>
    <t>Изучает вкладки Альянса</t>
  </si>
  <si>
    <t>Война альянса доступна с 12 уровня</t>
  </si>
  <si>
    <t>Впервые вошел в чат, игра попросила дать согласие</t>
  </si>
  <si>
    <t>4-5</t>
  </si>
  <si>
    <t>Думал сразится в ПвП, но решил сперва посмотреть атаковавших его</t>
  </si>
  <si>
    <t>Игрок смотрит историю боев, мстить оказалось некому</t>
  </si>
  <si>
    <t>x10 Не попадались слабые противники, еда закончилась</t>
  </si>
  <si>
    <t>Думал что если выйти обновится противник</t>
  </si>
  <si>
    <t>4-6</t>
  </si>
  <si>
    <t>Outpost Campaign</t>
  </si>
  <si>
    <t>4-7</t>
  </si>
  <si>
    <t>Проиграл, не убрав ни одного героя противника</t>
  </si>
  <si>
    <t>Зашел забрать награду</t>
  </si>
  <si>
    <t>Думает как еще можно улучшить команду</t>
  </si>
  <si>
    <t>Хотел улучшить героя, но не хватает еды</t>
  </si>
  <si>
    <t>Поменял местами героев</t>
  </si>
  <si>
    <t>Выиграл с полным составом команды</t>
  </si>
  <si>
    <t>Читает миссии</t>
  </si>
  <si>
    <t>Не придумал как улучить команду</t>
  </si>
  <si>
    <t>Хотел улучшить героя, передумал качать этого сейчас</t>
  </si>
  <si>
    <t>Хотел поставить на улучшение, но очередь занята</t>
  </si>
  <si>
    <t>читает членов Альянса</t>
  </si>
  <si>
    <t>5-1</t>
  </si>
  <si>
    <t>Reanimated Fighters</t>
  </si>
  <si>
    <t>Поставил новую группу войск</t>
  </si>
  <si>
    <t>Ничего не изменил</t>
  </si>
  <si>
    <t>5-2</t>
  </si>
  <si>
    <t>Искал можно ли отомстить кому-то</t>
  </si>
  <si>
    <t>Думает что ему делать (еды мало)</t>
  </si>
  <si>
    <t>Игрок изучал противника, принимал решение</t>
  </si>
  <si>
    <t>Закончила еда, противник сильный</t>
  </si>
  <si>
    <t>Альянс неактивный, решил сменить на другой</t>
  </si>
  <si>
    <t>Поиск нового альянса</t>
  </si>
  <si>
    <t>Чат альянса</t>
  </si>
  <si>
    <t>Зашел в меню постройки, очередь на постройку занята</t>
  </si>
  <si>
    <t>Решил посмотреть что строится на другом слоте</t>
  </si>
  <si>
    <t>Думает что построить</t>
  </si>
  <si>
    <t>5-3</t>
  </si>
  <si>
    <t>Guild Strikers</t>
  </si>
  <si>
    <t>Хотел завершить сессию, по правилам записи показал</t>
  </si>
  <si>
    <t>Думал над улучшением героев, мало еды и героев для этого</t>
  </si>
  <si>
    <t>Нет еды, сильный противник</t>
  </si>
  <si>
    <t>Забыл о новом отряде, изменил сейчас 2 отряда</t>
  </si>
  <si>
    <t>5-4</t>
  </si>
  <si>
    <t>Не уничтожил ни одного противника</t>
  </si>
  <si>
    <t>Нет еды для обновления</t>
  </si>
  <si>
    <t>4d 17h</t>
  </si>
  <si>
    <t>1d 22h</t>
  </si>
  <si>
    <t>Enemy Raid</t>
  </si>
  <si>
    <t>1 (первое нападение на игрока оффлайн, но это не точно)</t>
  </si>
  <si>
    <t>Призыв Creed of the Ninja</t>
  </si>
  <si>
    <t>Пыталась посмотреть состав бандла</t>
  </si>
  <si>
    <t>Смотрела состав бандла</t>
  </si>
  <si>
    <t>Наверно, случайно нажала</t>
  </si>
  <si>
    <t>Research Start</t>
  </si>
  <si>
    <t>Fast</t>
  </si>
  <si>
    <t>Titan</t>
  </si>
  <si>
    <t>Смотрелай топ атаковавших титана. Щелкала по всему меню с титаном и другим вкладкам</t>
  </si>
  <si>
    <t>Alliance Wars will be unlocked on 12 Level</t>
  </si>
  <si>
    <t>Sha Ji</t>
  </si>
  <si>
    <t>Слишком низкий уровень героя и мало еды и ресурсов</t>
  </si>
  <si>
    <t>x4. Искала противника послабее, но в итоге напала на куда более сильного)</t>
  </si>
  <si>
    <t>5-5</t>
  </si>
  <si>
    <t>Советы по усилению отряда</t>
  </si>
  <si>
    <t>Research Finish</t>
  </si>
  <si>
    <t xml:space="preserve">Просмотрела новый вид тренировки, но нехватило еды </t>
  </si>
  <si>
    <t>x11. Собрала еду и всю спустила на реролы. То ли хотела на рейде добить недостающее кол-во еды для тренировки героев, а потом передумала, то ли изначально еда нужна была для рейда</t>
  </si>
  <si>
    <t>Смотрела, но не улучшила</t>
  </si>
  <si>
    <t>Зашла и вышла из здания</t>
  </si>
  <si>
    <t>5</t>
  </si>
  <si>
    <t>Uncommon</t>
  </si>
  <si>
    <t>Zudak</t>
  </si>
  <si>
    <t>Jill</t>
  </si>
  <si>
    <t>Прямо во все тяжкие) Похоже, что Свете надоело проигрывать, поэтому решила обучить более сильных героев и прямо сейчас</t>
  </si>
  <si>
    <t>Silthus</t>
  </si>
  <si>
    <t>5-6</t>
  </si>
  <si>
    <t>Devout Fighters</t>
  </si>
  <si>
    <t>5-7</t>
  </si>
  <si>
    <t>5-8</t>
  </si>
  <si>
    <t>1 (выпали герои и войска с 2 звездами)</t>
  </si>
  <si>
    <t>5-9</t>
  </si>
  <si>
    <t>достигнут лимит по хранению железа</t>
  </si>
  <si>
    <t>не хватило энергии для начала сражения</t>
  </si>
  <si>
    <t>x22</t>
  </si>
  <si>
    <t>Смотрела информацию о врагах</t>
  </si>
  <si>
    <t>30 hours</t>
  </si>
  <si>
    <t>Само открылось после выхода из рангов</t>
  </si>
  <si>
    <t>Monastic Rogues</t>
  </si>
  <si>
    <t>Welcome Back</t>
  </si>
  <si>
    <t>6-1</t>
  </si>
  <si>
    <t>Exalted Monks</t>
  </si>
  <si>
    <t>Смотрела кого можно улучшить</t>
  </si>
  <si>
    <t>Слишком низкий уровень героя и мало еды</t>
  </si>
  <si>
    <t>6-2</t>
  </si>
  <si>
    <t>Изменение состава для новой попытки пройти кампанию</t>
  </si>
  <si>
    <t>Листала список</t>
  </si>
  <si>
    <t>6-3</t>
  </si>
  <si>
    <t>Barbaric Fighters</t>
  </si>
  <si>
    <t>6</t>
  </si>
  <si>
    <t>Выскочило окно с предложением перейти и купить вип</t>
  </si>
  <si>
    <t>Brogan</t>
  </si>
  <si>
    <t>Глянула на возможное повышение уровня и вышла</t>
  </si>
  <si>
    <t>6-4</t>
  </si>
  <si>
    <t>достигнут лимит по рекрутам</t>
  </si>
  <si>
    <t>не хватило еды для старта исследования</t>
  </si>
  <si>
    <t>6-5</t>
  </si>
  <si>
    <t>6-6</t>
  </si>
  <si>
    <t>Собрала немного еды, но усилить героев почти некем, т.к. нет героев-жертв</t>
  </si>
  <si>
    <t>Хотела попробывать пройти этап 6-6 кампании снова, но вспомнила, что проиграла там (мое предположение)</t>
  </si>
  <si>
    <t>Хотела изменить состав, но там не на кого менять</t>
  </si>
  <si>
    <t>На скиле не затащила) Нужно усиливать героев</t>
  </si>
  <si>
    <t>x3</t>
  </si>
  <si>
    <t>Почти не пыталась прокачать и просто вышла</t>
  </si>
  <si>
    <t>x7</t>
  </si>
  <si>
    <t>слишком низкий уровень героя и мало еды</t>
  </si>
  <si>
    <t>х9</t>
  </si>
  <si>
    <t>х30</t>
  </si>
  <si>
    <t>листала список врагов</t>
  </si>
  <si>
    <t>6-7</t>
  </si>
  <si>
    <t>1 (первый раз так много героев и войск дали)</t>
  </si>
  <si>
    <t>Nightshade</t>
  </si>
  <si>
    <t>Правила записи</t>
  </si>
  <si>
    <t>Щелкала по всем вкладкам</t>
  </si>
  <si>
    <t>Смотрели информацию об игроках, чтобы отомстить</t>
  </si>
  <si>
    <t>6-8</t>
  </si>
  <si>
    <t>6-9</t>
  </si>
  <si>
    <t>Не стала жертвовать героями, т.к. дают мало опыта, а двухзвездочных решила не тратить пока</t>
  </si>
  <si>
    <t>7-1</t>
  </si>
  <si>
    <t>Imperial Strikers</t>
  </si>
  <si>
    <t>7-2</t>
  </si>
  <si>
    <t>7-3</t>
  </si>
  <si>
    <t>Minor Mana Potion</t>
  </si>
  <si>
    <t>Needler</t>
  </si>
  <si>
    <t>достигнут лимит по металлу</t>
  </si>
  <si>
    <t>Просто просмотрела, хотя ресурсов хватало</t>
  </si>
  <si>
    <t>Смотрела каждого героя</t>
  </si>
  <si>
    <t>7-4</t>
  </si>
  <si>
    <t>Смотрела и выбирала героев для смены в отряде</t>
  </si>
  <si>
    <t>слишком маленький уровень у героя</t>
  </si>
  <si>
    <t>не хватило еды и слишком маленький уровень у героя</t>
  </si>
  <si>
    <t>Не стала качать героя,т.к. однозвездочных мало, а двухзвездочных пока не готова тратить</t>
  </si>
  <si>
    <t>Хотела атаковать титана, но он уже убит</t>
  </si>
  <si>
    <t>Village Fighters</t>
  </si>
  <si>
    <t>7</t>
  </si>
  <si>
    <t>Invite your friends for VIP</t>
  </si>
  <si>
    <t>VIP for inviting friends</t>
  </si>
  <si>
    <t>за приглашение друзей дадут вип на несколько дней</t>
  </si>
  <si>
    <t>Flether</t>
  </si>
  <si>
    <t>7-5</t>
  </si>
  <si>
    <t>Тут Света "лоханулась"(цитата) и пожертвовала героя с 3 звездами</t>
  </si>
  <si>
    <t>Пролистала врагов и вышла</t>
  </si>
  <si>
    <t>х29. Искала более слабого противника</t>
  </si>
  <si>
    <t>Вышла из меню с реролами</t>
  </si>
  <si>
    <t>Low Cost</t>
  </si>
  <si>
    <t>пролистывала список и смотрела состав отряда игроков, которым проиграла</t>
  </si>
  <si>
    <t>окно с окончанием вылезло с опозданием</t>
  </si>
  <si>
    <t>не хватило еды для старта тренировки</t>
  </si>
  <si>
    <t>не понятно вообще зачем заходила</t>
  </si>
  <si>
    <t>Враги с каждым этапом становятся сильнее, причем настолько, что игроку обязательно нужно усиливать героев или получать более сильных</t>
  </si>
  <si>
    <t>Полистала список, но никакой цели этого не видно</t>
  </si>
  <si>
    <t>смотрела состав отрядов противников</t>
  </si>
  <si>
    <t xml:space="preserve">Призыв Creed of the Ninja </t>
  </si>
  <si>
    <t>Самостоятельный просмотр из-за правил записи</t>
  </si>
  <si>
    <t>Новое письмо на почте</t>
  </si>
  <si>
    <t>Proove Your Might! (точная цель из названия и описания не понятна), x1 Summon Token</t>
  </si>
  <si>
    <t>Немного полистала список</t>
  </si>
  <si>
    <t>Увеличила кол-во обучающихся героев</t>
  </si>
  <si>
    <t>Не стала жертвовать героями, т.к. дают мало опыта</t>
  </si>
  <si>
    <t>Зашла только для атаки на титана</t>
  </si>
  <si>
    <t>В этот раз почти дожила до окончания времени из-за того, что герои стали значительно сильнее</t>
  </si>
  <si>
    <t>Повезло. В конце могла запрасто проиграть</t>
  </si>
  <si>
    <t>7-6</t>
  </si>
  <si>
    <t>7-7</t>
  </si>
  <si>
    <t>Слишком сильный противник</t>
  </si>
  <si>
    <t>Меняла состав ради новой попытки пройти кампанию</t>
  </si>
  <si>
    <t>Даже закинувшись банками, не смогла пройти</t>
  </si>
  <si>
    <t>Смотрела героя. Хотела усилить, но не хватает ресурсов и уровня</t>
  </si>
  <si>
    <t>Box. Дали x5 Emblems, x1 Summon Token</t>
  </si>
  <si>
    <t>Старт второй не писал, т.к. увеличивали кол-во предметов в крафте</t>
  </si>
  <si>
    <t>7-8</t>
  </si>
  <si>
    <t>Листала список и смотрела врагов</t>
  </si>
  <si>
    <t>x10. Смотрела состав отряда врага после реролов</t>
  </si>
  <si>
    <t>добавил, т.к. много времени на одном месте, но это не рерол/атака</t>
  </si>
  <si>
    <t>x18. Кончилась еда, пока искала более слабого противника</t>
  </si>
  <si>
    <t>Пощелкала по паре вкладок и ушла воевать с титаном</t>
  </si>
  <si>
    <t>С этим составом сражалась хуже, чем, когда сражалась в первый раз с титаном в этом видео</t>
  </si>
  <si>
    <t>Просмотрела вкладки и список атаковавших титана</t>
  </si>
  <si>
    <t>8-1</t>
  </si>
  <si>
    <t>Смотрела состав отряда врага после рерола</t>
  </si>
  <si>
    <t>хотела сменить состав для новой попытки, но передумала</t>
  </si>
  <si>
    <t>Revenge</t>
  </si>
  <si>
    <t>Ninja Offers Part 3/5 $9.99</t>
  </si>
  <si>
    <t>2d 18h</t>
  </si>
  <si>
    <t>Ninja Offers Part 3/5 50 Gems</t>
  </si>
  <si>
    <t>Fantastic Fury Pack $19.99</t>
  </si>
  <si>
    <t>Toril</t>
  </si>
  <si>
    <t>Просмотр Daily предложения с сундуком</t>
  </si>
  <si>
    <t>Просмотр героев в начале сессии, просмотр нового 2* героя</t>
  </si>
  <si>
    <t>Меню открывали, но команду не поменяли</t>
  </si>
  <si>
    <t>Поменяли героя с 1 зведой на героя с 2</t>
  </si>
  <si>
    <t>Просмотр своего героя 3*</t>
  </si>
  <si>
    <t>Для повышения уровня не хватает еды</t>
  </si>
  <si>
    <t>Для апгрейда не хватает еды, герой должен быть 20 уровня</t>
  </si>
  <si>
    <t>8-2</t>
  </si>
  <si>
    <t>в команду добавили хилера</t>
  </si>
  <si>
    <t>просмотр тех, кто победил игрока</t>
  </si>
  <si>
    <t>еды мало, но не хватает премиума, чтобы купить её в магазине</t>
  </si>
  <si>
    <t>еда не накопилась</t>
  </si>
  <si>
    <t>x7 искали соперника послабее, но все выпадали сильные, закончилась еда</t>
  </si>
  <si>
    <t>В команду добавили героя с уроном</t>
  </si>
  <si>
    <t>Guild Initiates</t>
  </si>
  <si>
    <t>лимит рекрутов</t>
  </si>
  <si>
    <t>На меню была отметка про нового героя</t>
  </si>
  <si>
    <t>x4 закончилась еда, не нашли подходящего соперника</t>
  </si>
  <si>
    <t>1d 6h</t>
  </si>
  <si>
    <t>Trainer Hero</t>
  </si>
  <si>
    <t>Max</t>
  </si>
  <si>
    <t>2d 1h</t>
  </si>
  <si>
    <t>Ninja Offers Part 2/5 $9.99</t>
  </si>
  <si>
    <t>Ninja Offers Part 2/5 50 Gems</t>
  </si>
  <si>
    <t>Напоминание о тематическом призыве, вылезло после закрытия акций</t>
  </si>
  <si>
    <t>просмотр кто нападал на игрока</t>
  </si>
  <si>
    <t>просмотр топ 100 по правилам</t>
  </si>
  <si>
    <t>просмотр по правилам, просмотр нового героя</t>
  </si>
  <si>
    <t>взяла в команду нового героя</t>
  </si>
  <si>
    <t>Хранилище железа заполнено полностью</t>
  </si>
  <si>
    <t>бесплатный призыв пока не доступен</t>
  </si>
  <si>
    <t>нажала сама на иконку, возможно чтоб все предложения при старте видео просмотреть</t>
  </si>
  <si>
    <t>думала заменить нового героя, которого только взяла в команду на другого, сравнила харктеристики и решила не менять</t>
  </si>
  <si>
    <t>8-3</t>
  </si>
  <si>
    <t>8-4</t>
  </si>
  <si>
    <t>заменила героя, которого перед этим взяла в команду на другого</t>
  </si>
  <si>
    <t>просто просмотрела, до бесплатного еще 2,5 часа - это она и в прошлый раз видела. Сейчас может убедилась)</t>
  </si>
  <si>
    <t>просмотрела все миссии</t>
  </si>
  <si>
    <t>просмотрела всю карту</t>
  </si>
  <si>
    <t>зашла посмотреть на титана, с которым можно сразиться</t>
  </si>
  <si>
    <t>попробовала улучшить его,2-х героев добавила, чуть опыта не хватало до полного 20 уровня , но решила не улучшать</t>
  </si>
  <si>
    <t>просматривала базу, думала что дальше делать</t>
  </si>
  <si>
    <t>просмотрела предметы для крафта, воинов и боевые предметы</t>
  </si>
  <si>
    <t>такое впечатление что ждет, когда закончится апгрейд здания - там 45 секунд оставалось</t>
  </si>
  <si>
    <t>нажала на здание - может посмотрела сколько в кристаллах стоит мгновенно закончить тренировку</t>
  </si>
  <si>
    <t>попробовала улучшить его,опять по тыкала героев разных для улучшения, но решила не улучшать</t>
  </si>
  <si>
    <t>посмотрела, кто нападал на нее</t>
  </si>
  <si>
    <t xml:space="preserve">Raid </t>
  </si>
  <si>
    <t>x5</t>
  </si>
  <si>
    <t>зашла посмотреть команду противника, которому только что проиграла- чтоб глянуть какими героями он играл. Так как сила у него меньше была, но он выиграл</t>
  </si>
  <si>
    <t>посмотрела сколько в кристаллах стоимость моментальной тренировки</t>
  </si>
  <si>
    <t>не хватает еды</t>
  </si>
  <si>
    <t>посмотрела информацию о титане</t>
  </si>
  <si>
    <t>просмотр кто атаковал</t>
  </si>
  <si>
    <t>Зашла посмотреть историю боев</t>
  </si>
  <si>
    <t>Зашла забрать награду</t>
  </si>
  <si>
    <t>награда Watchtower</t>
  </si>
  <si>
    <t>Farid</t>
  </si>
  <si>
    <t>думала качать ли кого-то или нет</t>
  </si>
  <si>
    <t>смотрит какие призывы есть</t>
  </si>
  <si>
    <t>Militia Archers</t>
  </si>
  <si>
    <t>Хочет сделать аскенд, но не хватает пару десятков еды для этого</t>
  </si>
  <si>
    <t>думала купить еды, но оказалось дорого</t>
  </si>
  <si>
    <t>думала изменить состав команды</t>
  </si>
  <si>
    <t>решила сразится ради еды</t>
  </si>
  <si>
    <t>набрала недостающие десятки</t>
  </si>
  <si>
    <t>повышение на вторую галочку, навык повысился</t>
  </si>
  <si>
    <t>забыла что нет еды</t>
  </si>
  <si>
    <t>8-5</t>
  </si>
  <si>
    <t>8-6</t>
  </si>
  <si>
    <t>Появилась после проигрыша</t>
  </si>
  <si>
    <t>1d 2h</t>
  </si>
  <si>
    <t>Ninja Offers Part 4/5 $2.99</t>
  </si>
  <si>
    <t>после закрытия предыдущего предложений</t>
  </si>
  <si>
    <t>1d 21h</t>
  </si>
  <si>
    <t>Ninja Offers Part 4/5 50 Gems</t>
  </si>
  <si>
    <t>нажала сама на иконку, чтоб все предложения просмотреть</t>
  </si>
  <si>
    <t>Думала чем можно занятся</t>
  </si>
  <si>
    <t>x1 Сильный противник, не захотела тратить еду на обновление</t>
  </si>
  <si>
    <t>Ищу слабого противника на кого напасть, отомстить</t>
  </si>
  <si>
    <t>месть</t>
  </si>
  <si>
    <t>Победила и получила ачивку в гугл игры</t>
  </si>
  <si>
    <t>raid</t>
  </si>
  <si>
    <t>Победила на последних ХП оставшегося героя</t>
  </si>
  <si>
    <t>Закончилась энергия, смотрю историю боев</t>
  </si>
  <si>
    <t>Передумала, хотелось более редких героев обучать</t>
  </si>
  <si>
    <t>не хватает метала, не выполнены условия для улучшения</t>
  </si>
  <si>
    <t>передумала обучать, захотела улучшить здание</t>
  </si>
  <si>
    <t>Поменяла одну команду из-за большей атаки</t>
  </si>
  <si>
    <t>8-7</t>
  </si>
  <si>
    <t>посмотрела какая стоимость моментального завершения тренировки</t>
  </si>
  <si>
    <t>не начала бой из-за того что в прошлый раз проиграла, думает как улучшить команду</t>
  </si>
  <si>
    <t>зашла посмотреть что новое светится</t>
  </si>
  <si>
    <t>смотрю какие призывы есть</t>
  </si>
  <si>
    <t>не ясно что за предмет и куда его использовать, изучаю</t>
  </si>
  <si>
    <t>смотрю вкладку с Титаном</t>
  </si>
  <si>
    <t>смотрит есть ли награды не полученные</t>
  </si>
  <si>
    <t>открыла для сводки данных</t>
  </si>
  <si>
    <t>1d 20h</t>
  </si>
  <si>
    <t>смотрит сколько осталось до нового уровня</t>
  </si>
  <si>
    <t>смотрит историю боев</t>
  </si>
  <si>
    <t>смотрит свою позицию в рейтинге</t>
  </si>
  <si>
    <t>Награда Watchtower, лимит металла - остался в башне</t>
  </si>
  <si>
    <t>Julius</t>
  </si>
  <si>
    <t>Hou</t>
  </si>
  <si>
    <t>забыла что не выполнено условие для улучшения</t>
  </si>
  <si>
    <t>недостаточно металла</t>
  </si>
  <si>
    <t>ошибочно открыли</t>
  </si>
  <si>
    <t>Campaign Update</t>
  </si>
  <si>
    <t>читает новых героев</t>
  </si>
  <si>
    <t>заменила одного героя</t>
  </si>
  <si>
    <t>заменила одного героя и поменяла местами</t>
  </si>
  <si>
    <t>навык улучшился</t>
  </si>
  <si>
    <t>не хватает еды и мал уровень</t>
  </si>
  <si>
    <t>ничего не изменила</t>
  </si>
  <si>
    <t>Campaign Outpost</t>
  </si>
  <si>
    <t>8-8</t>
  </si>
  <si>
    <t>провинция пройдена</t>
  </si>
  <si>
    <t>хотела прокачать, но нет героев расходных</t>
  </si>
  <si>
    <t>нет материалов</t>
  </si>
  <si>
    <t>поменяла местами</t>
  </si>
  <si>
    <t>9-1</t>
  </si>
  <si>
    <t>думает как улучшить команду. Немного еды и гереов расходных</t>
  </si>
  <si>
    <t>навык не улучшился</t>
  </si>
  <si>
    <t>9-2</t>
  </si>
  <si>
    <t>долго думала чем заняться дальше</t>
  </si>
  <si>
    <t>ошибочно открыли, хотела героев открыть</t>
  </si>
  <si>
    <t>хотела улучшить героев, но нет расходных</t>
  </si>
  <si>
    <t>x16</t>
  </si>
  <si>
    <t>не добила одного героя с половиной хп и одного с 1 хп</t>
  </si>
  <si>
    <t>x4 закончилась еда</t>
  </si>
  <si>
    <t>x17 закончилась еда</t>
  </si>
  <si>
    <t>слишком сильный противник</t>
  </si>
  <si>
    <t>после того как закончилась еда на обновление</t>
  </si>
  <si>
    <t>22h 28m</t>
  </si>
  <si>
    <t>после закрытия предыдущей акции</t>
  </si>
  <si>
    <t>1d 17h</t>
  </si>
  <si>
    <t>Тематический призыв, после закрытия предыдущего окна</t>
  </si>
  <si>
    <t>Не хватает еды и материалов
Зашла прочитать где получить материалы</t>
  </si>
  <si>
    <t>Ищу нужный уровень что ыб достать необходимые для тренировки ресы</t>
  </si>
  <si>
    <t>не обратила внимания что нет нужного ресурса</t>
  </si>
  <si>
    <t>снова показали туториал, который был на этом уровне в начале игры</t>
  </si>
  <si>
    <t>не выпал нужный ресурс</t>
  </si>
  <si>
    <t>Ищу уровень с необходимыми ресурсами. НАКОНЕЦ обратила внимания что лут меняется</t>
  </si>
  <si>
    <t>Replay нажала, не известно что за лут в этот раз</t>
  </si>
  <si>
    <t>ищу материал что бы посмотреть где он добывается</t>
  </si>
  <si>
    <t>ошибочно открыли, хотела рейды открыть</t>
  </si>
  <si>
    <t>x16 закончилась еда, сильный противник</t>
  </si>
  <si>
    <t>нет еды</t>
  </si>
  <si>
    <t>22h 16m</t>
  </si>
  <si>
    <t>Defeated. Loot Tier - IV</t>
  </si>
  <si>
    <t>6h 31m</t>
  </si>
  <si>
    <t>Появился после закрытия предыдущего</t>
  </si>
  <si>
    <t>1d 1h</t>
  </si>
  <si>
    <t>правила записи, новые паки\аватарки</t>
  </si>
  <si>
    <t>правила записи, просматривала историю боев</t>
  </si>
  <si>
    <t>чат альянса</t>
  </si>
  <si>
    <t>просмотр списка героев</t>
  </si>
  <si>
    <t>проверяю свою позицию в топе</t>
  </si>
  <si>
    <t>Выбирала что постаивть на обучение. Для выбранного призыва не хватило ресурсов</t>
  </si>
  <si>
    <t>Ищу уровень с необходимыми ресурсами</t>
  </si>
  <si>
    <t>Наконец поняла что нужно смотреть на лут перед уровнем, нашла нужный.</t>
  </si>
  <si>
    <t>Save Changes</t>
  </si>
  <si>
    <t xml:space="preserve"> Тыкала на кнопку Auto Win</t>
  </si>
  <si>
    <t xml:space="preserve"> узнала что для Auto Win нужен специальный предмет, предлагает получить его</t>
  </si>
  <si>
    <t>нужный ресурс выпал</t>
  </si>
  <si>
    <t>Ищу уровень с необходимыми ресурсами, случайно пропустила нужный уровень</t>
  </si>
  <si>
    <t>нужный ресурс не выпал</t>
  </si>
  <si>
    <t>x4 закончились материалы</t>
  </si>
  <si>
    <t>Не хватает ресурсов и выполненного условия</t>
  </si>
  <si>
    <t>думала кого лучше прокачать в первую очередь</t>
  </si>
  <si>
    <t>Передумала качать, мало расходных героев, маленький шанс повысить навык, мало опыта герою</t>
  </si>
  <si>
    <t>Зашла бить титана</t>
  </si>
  <si>
    <t>Заменила на атакующих героев</t>
  </si>
  <si>
    <t>хотела посмотреть что у меня есть</t>
  </si>
  <si>
    <t>Вернула прежний состав</t>
  </si>
  <si>
    <t>Deepwood Enchanters</t>
  </si>
  <si>
    <t>Тематический призыв. Закончилась энергия, видимо напоминает о донате</t>
  </si>
  <si>
    <t>подкинула в очередь обучения, закончился материал</t>
  </si>
  <si>
    <t>Ищу соперника для рейда</t>
  </si>
  <si>
    <t>смотрю историю боев</t>
  </si>
  <si>
    <t>читаю инфо здания</t>
  </si>
  <si>
    <t>ошибочное открытие</t>
  </si>
  <si>
    <t>x16 надоело обновлять, попадаются только сильные противники</t>
  </si>
  <si>
    <t>смотрю сколько осталось до конца уровня</t>
  </si>
  <si>
    <t>правила записи, показываю все акции и позиции</t>
  </si>
  <si>
    <t>1d 0h</t>
  </si>
  <si>
    <t>5h 44m</t>
  </si>
  <si>
    <t>правила записи, что-то новое появилось в Featured и новый Battle Item</t>
  </si>
  <si>
    <t>Ragnhild</t>
  </si>
  <si>
    <t>Дало двух одинаковых героев (видно в списке героев)</t>
  </si>
  <si>
    <t>Imperial Soldiers</t>
  </si>
  <si>
    <t>Просматриваю доступные призывы</t>
  </si>
  <si>
    <t>Хотела добавить героев на обучение - нет материала для этого</t>
  </si>
  <si>
    <t>думаю как еще прокачать героя</t>
  </si>
  <si>
    <t>решила найти противников среди нападавших на меня</t>
  </si>
  <si>
    <t>передумала, посчитала сильным противником</t>
  </si>
  <si>
    <t>2h 33m</t>
  </si>
  <si>
    <t>поставила но закончился материал</t>
  </si>
  <si>
    <t>Напоминание о тематическом призыве, вылезло при переходе на базу</t>
  </si>
  <si>
    <t>Ninja Offers Part 5/5 $29.99</t>
  </si>
  <si>
    <t>21h 15m</t>
  </si>
  <si>
    <t>Ninja Offers Part 5/5 50 Gems</t>
  </si>
  <si>
    <t>показываю все прошлые предложения в акции</t>
  </si>
  <si>
    <t>сама открыла</t>
  </si>
  <si>
    <t>2h 32m</t>
  </si>
  <si>
    <t>9-3</t>
  </si>
  <si>
    <t>быстро переключила дальше, не успело показать все награды</t>
  </si>
  <si>
    <t>не все еще изготовились</t>
  </si>
  <si>
    <t>показываю изменения т.к. Не показала все награды за прошлое сражение</t>
  </si>
  <si>
    <t>9-4</t>
  </si>
  <si>
    <t>9-5</t>
  </si>
  <si>
    <t>9-6</t>
  </si>
  <si>
    <t>не хватает еды и не выполнены условия</t>
  </si>
  <si>
    <t>не заметила что закончилась энергия</t>
  </si>
  <si>
    <t>подобрало противника, которому я думала мстить</t>
  </si>
  <si>
    <t>x18 надоело обновлять противника, все сильные</t>
  </si>
  <si>
    <t>еще не все закончили обучение</t>
  </si>
  <si>
    <t>жду окончания улучшения здания, несколько секунд осталось</t>
  </si>
  <si>
    <t>добавила в очередь</t>
  </si>
  <si>
    <t>20h 53m</t>
  </si>
  <si>
    <t>2h 10m</t>
  </si>
  <si>
    <t>хотела поставить на изготовление но мало еды</t>
  </si>
  <si>
    <t>17h 16m</t>
  </si>
  <si>
    <t>Напоминание о тематическом призыве, вылезло при закрытии акции</t>
  </si>
  <si>
    <t>просматриваю историю боев</t>
  </si>
  <si>
    <t>зашла получить награду</t>
  </si>
  <si>
    <t>Напоминают о предметах для битвы. Arrow Attack x5</t>
  </si>
  <si>
    <t>все окончили обучение</t>
  </si>
  <si>
    <t>Открыла меню строительства</t>
  </si>
  <si>
    <t>Очередь строительства занята</t>
  </si>
  <si>
    <t>смотрю вкладку с Титаном, красивый босс, оставила атаку на потом</t>
  </si>
  <si>
    <t>поставила очередь, закончились рекруты</t>
  </si>
  <si>
    <t>Хотела поставить на обучение, но тот тип был заблокирован и нужно было повысить уровень здания</t>
  </si>
  <si>
    <t>хотела улучшить здание, очередь занята</t>
  </si>
  <si>
    <t>x26</t>
  </si>
  <si>
    <t>x12</t>
  </si>
  <si>
    <t>x10 Пропустила нескольких слабых противников, закончилась еда</t>
  </si>
  <si>
    <t>Olaf</t>
  </si>
  <si>
    <t>немного не хватило пройти</t>
  </si>
  <si>
    <t>16h 33m</t>
  </si>
  <si>
    <t>1h 34m</t>
  </si>
  <si>
    <t>показываю все акции и позиции</t>
  </si>
  <si>
    <t>тот же нападавший что проиграл ранее</t>
  </si>
  <si>
    <t>Defeated. Loot Tier - V
Valhalla Coin reward</t>
  </si>
  <si>
    <t>Напоминание о тематическом призыве, Закончится через полтора часа</t>
  </si>
  <si>
    <t>рано закрыла и не увидела все награды</t>
  </si>
  <si>
    <t>не сделала, не хватает мяса</t>
  </si>
  <si>
    <t>Передумала качать этого героя</t>
  </si>
  <si>
    <t>читала героев</t>
  </si>
  <si>
    <t>9-7</t>
  </si>
  <si>
    <t>хотела постаивть на обучение но передумала, мало еды</t>
  </si>
  <si>
    <t>хотела поставить на изготовление но мало ресурсов</t>
  </si>
  <si>
    <t>3-2</t>
  </si>
  <si>
    <t>3-1</t>
  </si>
  <si>
    <t>добавила в очередь, закончились рекруты</t>
  </si>
  <si>
    <t>добавила в очередь, закончилась еда</t>
  </si>
  <si>
    <t>Просматривала рейтинг атаки Титана</t>
  </si>
  <si>
    <t>еще не все изготовились</t>
  </si>
  <si>
    <t>Cannot attack online players</t>
  </si>
  <si>
    <t>нет еды для обновления, сильный противник</t>
  </si>
  <si>
    <t>Хотела добавить героев на обучение - не хватает еды</t>
  </si>
  <si>
    <t>не поменяла команду</t>
  </si>
  <si>
    <t>закончилась энергия</t>
  </si>
  <si>
    <t>x1 закончилась еда, противник сильный</t>
  </si>
  <si>
    <t>57m</t>
  </si>
  <si>
    <t>Новый тематический призыв</t>
  </si>
  <si>
    <t>Нажала на Costume Summon. Доступен с 18 уровня</t>
  </si>
  <si>
    <t>листаю новый призыв</t>
  </si>
  <si>
    <t>Firecaller Wizards</t>
  </si>
  <si>
    <t>поставила и закончились рекруты</t>
  </si>
  <si>
    <t>поставила очередь</t>
  </si>
  <si>
    <t>листала список обучений, не поставила, не хватает рекрутов</t>
  </si>
  <si>
    <t>зашла узнать какие материалы нужны для обучения и где их достать</t>
  </si>
  <si>
    <t>не улучшила, не хватает еды</t>
  </si>
  <si>
    <t>заменила одно войско</t>
  </si>
  <si>
    <t>смотрела вкладку с титаном</t>
  </si>
  <si>
    <t>смотрю нападавших</t>
  </si>
  <si>
    <t>проиграла из-за того что противник наложил бафф на себя</t>
  </si>
  <si>
    <t>x14</t>
  </si>
  <si>
    <t>x10 закончилась еда, сильный противник</t>
  </si>
  <si>
    <t>Хотела открыть новое обучение, не хватило еды</t>
  </si>
  <si>
    <t>хотела поставить на обучение, но не хватает еды, просмотрела все обучения</t>
  </si>
  <si>
    <t>добавила в очередь, закончились рекруты и еда</t>
  </si>
  <si>
    <t>копейки еды</t>
  </si>
  <si>
    <t>смотрела рейтинг атаки титана</t>
  </si>
  <si>
    <t>улучшение за еду, не захотела тратить</t>
  </si>
  <si>
    <t>x25</t>
  </si>
  <si>
    <t>x11 надоело обновлять, мало еды осталось</t>
  </si>
  <si>
    <t>листаю лиги</t>
  </si>
  <si>
    <t>решила еще поискать противника</t>
  </si>
  <si>
    <t>x13 закончилась еда, сильный противник</t>
  </si>
  <si>
    <t>хотела поставить на обучение но нет еды</t>
  </si>
  <si>
    <t>хотела поставить на изготовления но нет еды</t>
  </si>
  <si>
    <t>3-3</t>
  </si>
  <si>
    <t>вышла глянуть выполнила задание ли</t>
  </si>
  <si>
    <t>не хватает еды, смотрю сколько нужно</t>
  </si>
  <si>
    <t>New Hero in Elemental Summon</t>
  </si>
  <si>
    <t>Смотрела инфу о врагах, чтобы отомстить</t>
  </si>
  <si>
    <t>Дали Emblems x3</t>
  </si>
  <si>
    <t>Смотрели, но не улучшили, хотя еды хватало</t>
  </si>
  <si>
    <t>Don't Let Your Guard Down! Не совем понял, что они хотели сказать в сообщении</t>
  </si>
  <si>
    <t>Посмотрела первые две вкладки и вышла</t>
  </si>
  <si>
    <t>Costume Summon</t>
  </si>
  <si>
    <t>Света нажала на иконку с будущим ивентом и призывом</t>
  </si>
  <si>
    <t>Дали 8 силы</t>
  </si>
  <si>
    <t>Дали 19 силы</t>
  </si>
  <si>
    <t>зашла и пошла сражаться с титаном без пролистывания вкладок</t>
  </si>
  <si>
    <t>Почти дожила до конца сражения</t>
  </si>
  <si>
    <t>Смотрела список нападавших на титана</t>
  </si>
  <si>
    <t>смотрела врагов, чтобы отомстить</t>
  </si>
  <si>
    <t>Нет еды для реролов</t>
  </si>
  <si>
    <t>Решила пофармить ресурсы</t>
  </si>
  <si>
    <t>Искала нужный уровень с ресурсами</t>
  </si>
  <si>
    <t>Devout Wizards</t>
  </si>
  <si>
    <t>лимит по рекрутам</t>
  </si>
  <si>
    <t>просмотрела доступные исследования, но т.к. не хватило еды, решила начать крафт</t>
  </si>
  <si>
    <t>не хватило еды и ресурсов на большее кол-во зелий</t>
  </si>
  <si>
    <t>не хватило ресурсов для старта тренировки</t>
  </si>
  <si>
    <t>вышла, а затем вернулась, чтобы глянуть аватары</t>
  </si>
  <si>
    <t>Зашла просто чтобы глянуть список призывов</t>
  </si>
  <si>
    <t>Листала список, но не смотрела информацию о врагах</t>
  </si>
  <si>
    <t>9</t>
  </si>
  <si>
    <t>смотрела информацию о враге</t>
  </si>
  <si>
    <t>It's Raining Loot Tickets $9.99</t>
  </si>
  <si>
    <t>Pop-up. Смотрела состав предложения</t>
  </si>
  <si>
    <t>То ли о чем-то думала, то ли на что-то отвлеклась</t>
  </si>
  <si>
    <t>Немного пролистала список боев и вышла</t>
  </si>
  <si>
    <t>Дали 9 силы</t>
  </si>
  <si>
    <t>Просмотрела первые 2 вкладки</t>
  </si>
  <si>
    <t>Просматривала героев в Daily Summon. Может, из интереса, а может надеялась, что выпадут)</t>
  </si>
  <si>
    <t>Перед заходом в следующее здание щелкала по трен. лагерю и шахте. Наверно, решала, на что лучше потратить ресурсы</t>
  </si>
  <si>
    <t>Смотрела тренировки, но так и не запустила</t>
  </si>
  <si>
    <t>x2. закончилась еда</t>
  </si>
  <si>
    <t>из-за нехватки еды не смогла запустить крафт</t>
  </si>
  <si>
    <t>9-8</t>
  </si>
  <si>
    <t>9-9</t>
  </si>
  <si>
    <t>В конце прямо целая куча комбо была, что позволило победить. Бог рандома явно был на ее стороне)</t>
  </si>
  <si>
    <t>9-10</t>
  </si>
  <si>
    <t>Искала новую локацию</t>
  </si>
  <si>
    <t>x7. Просматривала у врагов героев, которых ранее не видела</t>
  </si>
  <si>
    <t>x11</t>
  </si>
  <si>
    <t>Похоже, что Свете очень нравится сражаться с другими игроками. Для нее это некий челлендж. Поэтому так часто рероллит - чтобы найти приблизительно равного противника</t>
  </si>
  <si>
    <t>просмотрела 2 вкладки и список надавших на титана. Возможно, искала себя в этом топе</t>
  </si>
  <si>
    <t>10-1</t>
  </si>
  <si>
    <t>Почти из последних сил победила</t>
  </si>
  <si>
    <t>10-2</t>
  </si>
  <si>
    <t>Оценка игры</t>
  </si>
  <si>
    <t>Просто показала полученных героев</t>
  </si>
  <si>
    <t>Хотела повысить уровень больше, но еды слишком мало. Усилила героя, которого часто использует. Дали 6 силы</t>
  </si>
  <si>
    <t>Передумала строить. Возможно, из-за того, что скоро будет заканчивать видео</t>
  </si>
  <si>
    <t>Перешла в меню друзей через кнопку на випе</t>
  </si>
  <si>
    <t>Смотрела список гильдий. Возможно, хотела сменить гильдию</t>
  </si>
  <si>
    <t>Просто пролистала список врагов. Правила записи</t>
  </si>
  <si>
    <t>Смотрела состав предложения</t>
  </si>
  <si>
    <t>Почти не листала список врагов</t>
  </si>
  <si>
    <t>x10. Когда видит нового для себя героя, то нажимает и рассматривает его</t>
  </si>
  <si>
    <t>не хватило энергии для атаки</t>
  </si>
  <si>
    <t>Смотрела исследования. Не хватило еды для их запуска</t>
  </si>
  <si>
    <t>На рерол не хватает еды</t>
  </si>
  <si>
    <t>Остался один героя врага</t>
  </si>
  <si>
    <t>10-3</t>
  </si>
  <si>
    <t>10-4</t>
  </si>
  <si>
    <t>10-5</t>
  </si>
  <si>
    <t>New hero</t>
  </si>
  <si>
    <t>10-6</t>
  </si>
  <si>
    <t>1</t>
  </si>
  <si>
    <t>Просмотр полученных героев</t>
  </si>
  <si>
    <t>Смотрела состав своего отряда</t>
  </si>
  <si>
    <t>Не хватило энергии для старта</t>
  </si>
  <si>
    <t>смотрела сколько осталось опыта до следующего уровня</t>
  </si>
  <si>
    <t>фарм ресурсов и получение опыта для получения уровня</t>
  </si>
  <si>
    <t>10</t>
  </si>
  <si>
    <t>дали x1 Token для призыва</t>
  </si>
  <si>
    <t>Power Player Pack $29.99</t>
  </si>
  <si>
    <t>Появился после получения уровня</t>
  </si>
  <si>
    <t>Смотрела сколько до следующего уровня</t>
  </si>
  <si>
    <t>Квест вроде как относится к ивенту, но в тоже время и является квестом</t>
  </si>
  <si>
    <t>Первый квест</t>
  </si>
  <si>
    <t>The Masquerade</t>
  </si>
  <si>
    <t>Передумала сражаться</t>
  </si>
  <si>
    <t>2</t>
  </si>
  <si>
    <t>Не само выскачило, а Света нажала, чтобы глянуть когда доступен ивент</t>
  </si>
  <si>
    <t>глянула, что получила за прохождение ивента</t>
  </si>
  <si>
    <t>Quests</t>
  </si>
  <si>
    <t>Gain Experience</t>
  </si>
  <si>
    <t>не хватило энергии для старта</t>
  </si>
  <si>
    <t>Find Battle Items</t>
  </si>
  <si>
    <t>Может и дальше бы сражалась, но закончилась энергия</t>
  </si>
  <si>
    <t>Первый раз увидел, что дожила до конца битвы</t>
  </si>
  <si>
    <t>Смотрела топ атакующих по титану. Наверно, искала там себя</t>
  </si>
  <si>
    <t>x13</t>
  </si>
  <si>
    <t>x10. Закончилась еда</t>
  </si>
  <si>
    <t>Правила записи. Пролистала список врагов</t>
  </si>
  <si>
    <t>Box. Награда: x1 Epic Troop Token и предметы, которые в первый раз вижу</t>
  </si>
  <si>
    <t>Goblin Baloon</t>
  </si>
  <si>
    <t>Open Goblin Crate</t>
  </si>
  <si>
    <t>Наверно, решила глянуть акции после появления Goblin Baloon (вдруг изменился состав)</t>
  </si>
  <si>
    <t>Перешла из меню випа, чтобы узнать о хадявном випе за приглашение друзей</t>
  </si>
  <si>
    <t>Дарят подарки, чтобы игрок и дальше играл. x2 Summon Token</t>
  </si>
  <si>
    <t>Просмотрела героев-жертв. Возможно, не улучшила, т.к. мало еды осталось</t>
  </si>
  <si>
    <t>Перед призывом просматривала войска, которые падают с призыва</t>
  </si>
  <si>
    <t>Reanimated Knights</t>
  </si>
  <si>
    <t>Scavenge Resources</t>
  </si>
  <si>
    <t>основательно так готовится) И все ради жетона на призыв))</t>
  </si>
  <si>
    <t>3</t>
  </si>
  <si>
    <t>Find Crafting Materials</t>
  </si>
  <si>
    <t>x19</t>
  </si>
  <si>
    <t>x11. Закончилась еда</t>
  </si>
  <si>
    <t>Рейды — это явно самая любимая мехинака Светы в этой игре</t>
  </si>
  <si>
    <t>зашла, чтобы атаковать титана. Не смотрела вкладки</t>
  </si>
  <si>
    <t>не хватило энергии на старт</t>
  </si>
  <si>
    <t>выскачило после того, как игрок победил и зашел на базу</t>
  </si>
  <si>
    <t>x5. Закончилась еда</t>
  </si>
  <si>
    <t>Смотрела исследования, но не хватило еды, чтобы запустить</t>
  </si>
  <si>
    <t>Правила записи. Листала список врагов</t>
  </si>
  <si>
    <t>Choose Your Ascension $29.99</t>
  </si>
  <si>
    <t>Pop-up. Можно выбрать предмет для восхождения</t>
  </si>
  <si>
    <t>Сама нажала на оффер</t>
  </si>
  <si>
    <t>Зашла в меню с друзьями. Не первый раз заходит</t>
  </si>
  <si>
    <t>Света нажала, чтобы узнать, когда разблокируется квест</t>
  </si>
  <si>
    <t>Просмотрела насколько можно апнуть, но затем вышла</t>
  </si>
  <si>
    <t>Arrow Attack</t>
  </si>
  <si>
    <t>Не хватило еды на исследование, поэтому запустила крафт</t>
  </si>
  <si>
    <t>Увеличила кол-во предметов, которые крафтятся. На большее кол-во не хватило еды</t>
  </si>
  <si>
    <t>Показала полученных героев</t>
  </si>
  <si>
    <t>Листала вкладку с составом альянса</t>
  </si>
  <si>
    <t>Не хватило железа</t>
  </si>
  <si>
    <t>x20. Смотрела на новых для себя героев в составе вражеских команд</t>
  </si>
  <si>
    <t>x9. Закончилась еда</t>
  </si>
  <si>
    <t>Не улучшила, хотя ресурсов хватало</t>
  </si>
  <si>
    <t>11</t>
  </si>
  <si>
    <t>Показала скрафченные предметы</t>
  </si>
  <si>
    <t>Смотрела топ атакующих по титану</t>
  </si>
  <si>
    <t>Не хватило еды для старта исследования</t>
  </si>
  <si>
    <t>x17</t>
  </si>
  <si>
    <t>x11. Закончилась еда. Перед последним рероллом задумалась об атаке, но передумала</t>
  </si>
  <si>
    <t>Box. Дали x1 Summon Token, x1 Emblems</t>
  </si>
  <si>
    <t>Получила еду с бокса, теперь можно и потратить на рейды)</t>
  </si>
  <si>
    <t>Фарм ресурсов</t>
  </si>
  <si>
    <t>Rate Us</t>
  </si>
  <si>
    <t>Barbaric Monks</t>
  </si>
  <si>
    <t>1(первый раз дали тренера)</t>
  </si>
  <si>
    <t>Правила записи. Немного пролистала список боев</t>
  </si>
  <si>
    <t>Смотрела топ игроков, атаковавших титана</t>
  </si>
  <si>
    <t>Смотрела доступные тренировки, и только потом начала тренировать войска. Поэтому так записал</t>
  </si>
  <si>
    <t>Healing Potion</t>
  </si>
  <si>
    <t>Пролистала и вышла</t>
  </si>
  <si>
    <t>Решила отомстить, но передумала</t>
  </si>
  <si>
    <t>x7. Закончилась еда</t>
  </si>
  <si>
    <t>Shrikewood</t>
  </si>
  <si>
    <t>Нажала, чтобы посмотреть, когда будет доступен квест</t>
  </si>
  <si>
    <t>Перед началом боя около 10 секунд просто смотрела на экран</t>
  </si>
  <si>
    <t>Collect Gems</t>
  </si>
  <si>
    <t>Не хватило энергии на второй этап квеста, поэтому щелкала по первому, чтобы пройти его снова, но этапы повторно пройти нельзя</t>
  </si>
  <si>
    <t>Смотрела задания</t>
  </si>
  <si>
    <t>Не хватило еды для улучшения башни</t>
  </si>
  <si>
    <t>Изменений никаких не было, но игра считает иначе и предлагает сохранить изменения</t>
  </si>
  <si>
    <t>x4. закончилась еда</t>
  </si>
  <si>
    <t>Смотрела героев в призыве</t>
  </si>
  <si>
    <t>Новый призыв с новыми героями</t>
  </si>
  <si>
    <t>Просматирвала героев в новом призыве</t>
  </si>
  <si>
    <t>Правила записи. Смотрела состав отряда у ТОП 1 игрока</t>
  </si>
  <si>
    <t>Немного пощелкала по меню альянса</t>
  </si>
  <si>
    <t>Смотрела, когда будут доступны</t>
  </si>
  <si>
    <t>Долго выбирала между двумя квестами, но так и не выбрала</t>
  </si>
  <si>
    <t>10-7</t>
  </si>
  <si>
    <t>Battle Items помогли победить</t>
  </si>
  <si>
    <t>10-8</t>
  </si>
  <si>
    <t>10-9</t>
  </si>
  <si>
    <t>Была близка к победе, но не повезло</t>
  </si>
  <si>
    <t>Собирала еду для улучшения героя</t>
  </si>
  <si>
    <t>Немного не хватило еды, чтобы повысить до 20 уровня</t>
  </si>
  <si>
    <t>новая попытка, но с большим кол-вом хилящих зелий</t>
  </si>
  <si>
    <t>x2. Перед боем смотрела информацию о враге</t>
  </si>
  <si>
    <t>10-10</t>
  </si>
  <si>
    <t>11-1</t>
  </si>
  <si>
    <t>Второй сезон кампании с 15 провинции. Света нажала на локацию</t>
  </si>
  <si>
    <t>Наверно, смотрела сколько нужно еды для аскенда</t>
  </si>
  <si>
    <t>x14. Закончилась еда</t>
  </si>
  <si>
    <t>Нажала, чтобы глянуть сколько будет стоить сделать рерол за гемы</t>
  </si>
  <si>
    <t>Смотрела топ атаковавших титана. Листала список членов альянса и смотрела составы отрядов</t>
  </si>
  <si>
    <t>Листала список боев и смотрела составы отрядов</t>
  </si>
  <si>
    <t>Revenge. Решила так порейдить, т.к. нет еды на реролы</t>
  </si>
  <si>
    <t>Листала список боев</t>
  </si>
  <si>
    <t>x5. Долго думала о том, что нужно нападать или нет</t>
  </si>
  <si>
    <t>x8. Закончилась еда</t>
  </si>
  <si>
    <t>Фарм еды для рероллов в рейде</t>
  </si>
  <si>
    <t>Немного полистала список боев</t>
  </si>
  <si>
    <t>Призыв Might of Valhalla</t>
  </si>
  <si>
    <t>Передумала</t>
  </si>
  <si>
    <t>11-2</t>
  </si>
  <si>
    <t>Не хватило энергии на другие этапы квестов</t>
  </si>
  <si>
    <t>Смотрела список боев и составы отрядов</t>
  </si>
  <si>
    <t>Box. Дали x1 Trainer Hero</t>
  </si>
  <si>
    <t>Уровень не показала, но по аналогии с предыдущим, у него должен быть 20 уровень</t>
  </si>
  <si>
    <t>Полистала список боев</t>
  </si>
  <si>
    <t>Не хватает еды и уровней</t>
  </si>
  <si>
    <t>Правила записи.Листала список боев</t>
  </si>
  <si>
    <t>Еды хватало, но почему-то передумала</t>
  </si>
  <si>
    <t>Нажала на сообщение на экране Free VIP. Хотела узнать как получить бесплатный вип</t>
  </si>
  <si>
    <t>Box. Дали x3 жетона на призыв, х30 эмблем, х1 энергию титана, х1 Trainer Hero, x1 Goblin Crate и предметы для ивентовых/временных призывов</t>
  </si>
  <si>
    <t>Barbaric Maulers</t>
  </si>
  <si>
    <t>Barbaric Minotaurs</t>
  </si>
  <si>
    <t>Смотрела призыв Valhalla. Возможно, хотела кого-то получить оттуда</t>
  </si>
  <si>
    <t>Показала полученные награды и войска</t>
  </si>
  <si>
    <t>Дожила до конца раунда</t>
  </si>
  <si>
    <t>Смотрела топ атаковавших титана</t>
  </si>
  <si>
    <t>Смотрела список врагов и информацию о них</t>
  </si>
  <si>
    <t>x12. Закончилась еда</t>
  </si>
  <si>
    <t>На следующий этап не хватило уже энергии</t>
  </si>
  <si>
    <t>Не хватило ресурсов для крафта зелья, поэтому запустило другое</t>
  </si>
  <si>
    <t>На некоторые предметы не хватило ресурсов</t>
  </si>
  <si>
    <t>Фарм недостающих для крафта ресурсов</t>
  </si>
  <si>
    <t>Смотрела призыв Valhalla, и нажала на призыв, но не хватило гемов</t>
  </si>
  <si>
    <t>Обычно после входа и закрытия окна с вражескими рейдами, выскакивают окна с акциями, но после мести и выхода из башни они не выскачили</t>
  </si>
  <si>
    <t>нажала на предложение на экране и решила показать магазин, т.к. необходимо по правилам записи</t>
  </si>
  <si>
    <t>Смотрела, но не улучшила здание</t>
  </si>
  <si>
    <t>Вторая попытка просмотра, но опять передумала улучшать</t>
  </si>
  <si>
    <t>Не хватило еды на большое повышение уровней</t>
  </si>
  <si>
    <t>Слишком низкий уровень героя и не хватает еды</t>
  </si>
  <si>
    <t>Награда за войну, но я не видел, чтобы Света участвовала в какой-либо войне</t>
  </si>
  <si>
    <t>Зашла и вышла</t>
  </si>
  <si>
    <t>на исследование не хватило еды, но на тренировку - хватило</t>
  </si>
  <si>
    <t>Не хватило еды и ресурсов на крафт</t>
  </si>
  <si>
    <t>Jenneh</t>
  </si>
  <si>
    <t>11-3</t>
  </si>
  <si>
    <t>12</t>
  </si>
  <si>
    <t>Path of Valor is Open</t>
  </si>
  <si>
    <t>Стоимость открытия платных наград</t>
  </si>
  <si>
    <t>Pop-up. Стоимость открытия платных наград</t>
  </si>
  <si>
    <t>Теперь Свете доступна война альянсов (получила 12 уровень). Смотрела меню войны альянсов</t>
  </si>
  <si>
    <t>11-5</t>
  </si>
  <si>
    <t>11-6</t>
  </si>
  <si>
    <t>Мало еды для улучшения на несколько уровней</t>
  </si>
  <si>
    <t>показала героев</t>
  </si>
  <si>
    <t>Смотрела топ атаковавших титана, чтобы найти себя, и смотрела логи боев других членов альянса</t>
  </si>
  <si>
    <t>Antidotes</t>
  </si>
  <si>
    <t>фарм ресурсов</t>
  </si>
  <si>
    <t>Смотрела прогресс заданий</t>
  </si>
  <si>
    <t>Завершила пару заданий и забрала награду</t>
  </si>
  <si>
    <t>Зашла и ждала окончания исследования, чтобы не быть афк и не записывали в idle</t>
  </si>
  <si>
    <t>Смотрела героев в призыве Valhalla. Видно, что хочет героя оттуда</t>
  </si>
  <si>
    <t>Правила записи. Наверно, случайно нажала на покупку 100 гемов, т.к. вылезло окно с платежом</t>
  </si>
  <si>
    <t>Добавила в очередь еще одного героя</t>
  </si>
  <si>
    <t>Посмотрела крафт, но не стала запускать, хотя ресурсов хватает</t>
  </si>
  <si>
    <t>Не стала улучшать, хотя ресурсов хватает</t>
  </si>
  <si>
    <t>Field of War</t>
  </si>
  <si>
    <t>Показывала правила</t>
  </si>
  <si>
    <t>Edit Attack Team Finish</t>
  </si>
  <si>
    <t>War Support</t>
  </si>
  <si>
    <t>Просматривала вкладки и щелкала по меню войн альянса</t>
  </si>
  <si>
    <t>Collect Gems II</t>
  </si>
  <si>
    <t>Кристаллы помогли сделать призыв, который очень хотела Света</t>
  </si>
  <si>
    <t>Не смогла атаковать противника, т.к. он находился онлайн</t>
  </si>
  <si>
    <t>Revenge. Была близка к победе</t>
  </si>
  <si>
    <t>Полистала врагов и вышла</t>
  </si>
  <si>
    <t>Просматривает сколько осталось до завершения заданий</t>
  </si>
  <si>
    <t>11-7</t>
  </si>
  <si>
    <t>Все рекруты были использованы в другом лагере, поэтому тут уже некого тренировать</t>
  </si>
  <si>
    <t>не хватило ресурсов на большее кол-во зелий</t>
  </si>
  <si>
    <t>Sacred Treasure Elemental Offer 500 Gems</t>
  </si>
  <si>
    <t>Первый раз вижу, чтобы Света писала в чат</t>
  </si>
  <si>
    <t>Use Small Food Bundle</t>
  </si>
  <si>
    <t>50k Food</t>
  </si>
  <si>
    <t>Похоже, что использовала бандл с едой, чтобы улучшить башню</t>
  </si>
  <si>
    <t>Ресурсов хватало, но не стала крафтить что-либо</t>
  </si>
  <si>
    <t>Нажала на кнопку Equip в войсках и затем вышла. Не стал отмечать, т.к. считай ничего не произошло</t>
  </si>
  <si>
    <t>Посмотрела возможное повышение уровня и вышла</t>
  </si>
  <si>
    <t>Увеличила кол-во героев на тренировке</t>
  </si>
  <si>
    <t>немного глянула награды</t>
  </si>
  <si>
    <t>вернулась в начальное меню рейда</t>
  </si>
  <si>
    <t>смотрела миссии</t>
  </si>
  <si>
    <t>смотрела информацию о врагах</t>
  </si>
  <si>
    <t>Смотрела список атаковавших титана и щелкала по вкладкам</t>
  </si>
  <si>
    <t>Не хватило энергии, чтобы сразиться на остальных этапах других квестов</t>
  </si>
  <si>
    <t>поблагодарила за ответ в чате</t>
  </si>
  <si>
    <t>Смотрела доступные уровни квестов, но энергии не хватает на доступные уровни</t>
  </si>
  <si>
    <t>добавила еще пару героев на обучение</t>
  </si>
  <si>
    <t>Листала награды и смотрела задания</t>
  </si>
  <si>
    <t>Нажала, т.к. горела цифра над меню</t>
  </si>
  <si>
    <t>Рекрутов слишком мало, чтобы начать тренировку</t>
  </si>
  <si>
    <t>Смотрела апгрейд, но очередь уже занята</t>
  </si>
  <si>
    <t>Смотрела состав призыва Valhalla</t>
  </si>
  <si>
    <t>Смотрела доступные уровни квестов, но энергии не хватает на доступные уровни (ее просто ноль)</t>
  </si>
  <si>
    <t>Nash</t>
  </si>
  <si>
    <t>Показала полученных героев и, возможно, думала о том, кого лучше улучшить</t>
  </si>
  <si>
    <t>Acrive Alliance Wars</t>
  </si>
  <si>
    <t>Attack Enemy</t>
  </si>
  <si>
    <t>Смотрела информацию о враге</t>
  </si>
  <si>
    <t>First Battle in a War</t>
  </si>
  <si>
    <t>Arrow Barrage</t>
  </si>
  <si>
    <t>Number of the attacks in each wars</t>
  </si>
  <si>
    <t>Heroes in War</t>
  </si>
  <si>
    <t>не стала формировать отряд и вышла</t>
  </si>
  <si>
    <t>Похоже, что Света решила устроить братскую могилу из своих героев) Просто всех на убой посылает)</t>
  </si>
  <si>
    <t>не смогла сформировать отряд, т.к. закончились доступные герои</t>
  </si>
  <si>
    <t>Not Enough Recruits</t>
  </si>
  <si>
    <t>Смотрела награды и задания</t>
  </si>
  <si>
    <t>Не меняла состав</t>
  </si>
  <si>
    <t>Глянула на вкладку войн альянса и вышла</t>
  </si>
  <si>
    <t>Не хватило железа для апгрейда</t>
  </si>
  <si>
    <t>Искалала какие-то ресурсы на уровнях, но потом передумала и ушла</t>
  </si>
  <si>
    <t>Смотрела сколько нужно опыта до следующего уровня</t>
  </si>
  <si>
    <t>Передумала проходить квест</t>
  </si>
  <si>
    <t>Find Recruits II</t>
  </si>
  <si>
    <t>Искалала нужный уровень с ресурсами</t>
  </si>
  <si>
    <t>Напала, чтобы использовать последнюю попытку атаки и получить очки для альянса</t>
  </si>
  <si>
    <t>Продолжает искать миссию, которую сможет выполнить. Наверно, хочет получить гемы, чтобы было 350 гемов и она смогла сделать призыв в Valhalla</t>
  </si>
  <si>
    <t>Militia Rookers</t>
  </si>
  <si>
    <t xml:space="preserve">Продолжает искать миссию, которую сможет выполнить. </t>
  </si>
  <si>
    <t>Зашла посмотреть на баннер призыва Valhalla. Очень хочет призыв там сделать)</t>
  </si>
  <si>
    <t>Победила с малым кол-вом очков здоровья</t>
  </si>
  <si>
    <t>Закончилась энергия</t>
  </si>
  <si>
    <t>Смотрела список атаковавших титана</t>
  </si>
  <si>
    <t>Уменьшила кол-во обучаемых героев</t>
  </si>
  <si>
    <t>смотрела задания и награды</t>
  </si>
  <si>
    <t>Valhalla Offers Part 4/4 $29.99</t>
  </si>
  <si>
    <t>20h 11m</t>
  </si>
  <si>
    <t>Valhalla Offers Part 3/4 $2.99</t>
  </si>
  <si>
    <t>листала другие акции сама</t>
  </si>
  <si>
    <t>Valhalla Offers Part 2/4 $3.99</t>
  </si>
  <si>
    <t>Valhalla Offers Part 1/4 $1.99</t>
  </si>
  <si>
    <t>Напоминание о тематическом призыве</t>
  </si>
  <si>
    <t>правила записи, новый предмет для битвы</t>
  </si>
  <si>
    <t xml:space="preserve">хотела убрать с обучения и получить еду. </t>
  </si>
  <si>
    <t>Вылезло уведомление что при отмене не будут возвращены ресурсы</t>
  </si>
  <si>
    <t>думала что только ресурсы ,которых лимит не вернут</t>
  </si>
  <si>
    <t>при отмене не будут возвращены ресурсы</t>
  </si>
  <si>
    <t>убрала, убедилась что ресурсов не прибавилось</t>
  </si>
  <si>
    <t>смотрела сколько времени соталось до окончания тематического призыва</t>
  </si>
  <si>
    <t>Наконец накопила на тематический призыв!!</t>
  </si>
  <si>
    <t>Valhalla Summon</t>
  </si>
  <si>
    <t>впервые сделала платный призыв</t>
  </si>
  <si>
    <t>подтверждение покупки</t>
  </si>
  <si>
    <t>Grevle</t>
  </si>
  <si>
    <t>немного расстроена призывом, читаю карточку героя</t>
  </si>
  <si>
    <t>выставила нового героя</t>
  </si>
  <si>
    <t>ничего не поменяла</t>
  </si>
  <si>
    <t>листала список миссий</t>
  </si>
  <si>
    <t>расстроена героем, смотрю проценты выпадения</t>
  </si>
  <si>
    <t>пошла тестировать нового героя</t>
  </si>
  <si>
    <t>воспользовалась свитком восскрешения</t>
  </si>
  <si>
    <t>Box
Reward Goblin Crate</t>
  </si>
  <si>
    <t>Goblin Balloon</t>
  </si>
  <si>
    <t>новые задания, выполнила одно задание и не подняла уровень, читаю задания</t>
  </si>
  <si>
    <t>для задания улучшила синими героями</t>
  </si>
  <si>
    <t>выполнила одно ежедневное задание</t>
  </si>
  <si>
    <t>дали фласк с энергией кампании</t>
  </si>
  <si>
    <t>ищу уровень с необходимым ресурсом</t>
  </si>
  <si>
    <t>выставила прошлую формацию для задания</t>
  </si>
  <si>
    <t>не хватает энергии на следущий уровень</t>
  </si>
  <si>
    <t>11-8</t>
  </si>
  <si>
    <t>11-9</t>
  </si>
  <si>
    <t>даже не дошла до босса</t>
  </si>
  <si>
    <t>решила сперва найти соперников среди нападавших</t>
  </si>
  <si>
    <t>ищу соперника для рейда</t>
  </si>
  <si>
    <t>оцениваю соперника</t>
  </si>
  <si>
    <t>передуамла на него нападать, ищу соперника для рейда</t>
  </si>
  <si>
    <t>закончилась энергия, смотрю историю боев</t>
  </si>
  <si>
    <t>подобрало легкого противника, жаль что энергии нет</t>
  </si>
  <si>
    <t>нет энергии</t>
  </si>
  <si>
    <t>так и не собрала нужную для аскенда сумму</t>
  </si>
  <si>
    <t>листаю героев, хочу себе их в команду</t>
  </si>
  <si>
    <t>смотрю сколько осталось до нового уровня</t>
  </si>
  <si>
    <t>поменяла местами героев</t>
  </si>
  <si>
    <t>писала себе заметку</t>
  </si>
  <si>
    <t>19h 32m</t>
  </si>
  <si>
    <t>хотела потратить восстановившуюся 1цу энергии, передумала</t>
  </si>
  <si>
    <t>16h 45m</t>
  </si>
  <si>
    <t>повышение на третью галочку</t>
  </si>
  <si>
    <t>передумала улучшать это здание</t>
  </si>
  <si>
    <t>не понятно за что, просто так. Предмет для битвы 1*</t>
  </si>
  <si>
    <t>листаю другие миссии</t>
  </si>
  <si>
    <t>листаю другие вкладки</t>
  </si>
  <si>
    <t>смотрю что еще могу выполнить</t>
  </si>
  <si>
    <t>много урона нанесла</t>
  </si>
  <si>
    <t>Out of Time</t>
  </si>
  <si>
    <t>смотрела рейтинг атакующих</t>
  </si>
  <si>
    <t>смотрела как обстоят дела на поле боя, энергии нет</t>
  </si>
  <si>
    <t>взяла хилку</t>
  </si>
  <si>
    <t>10 энергии стоял</t>
  </si>
  <si>
    <t>легко было</t>
  </si>
  <si>
    <t>12 энергии стоял</t>
  </si>
  <si>
    <t>квест пройден</t>
  </si>
  <si>
    <t>Amazing Action Pack $49.99</t>
  </si>
  <si>
    <t>Pop-Up после повышения уровня появился наверное</t>
  </si>
  <si>
    <t>все изготовились</t>
  </si>
  <si>
    <t>смотрела какие еще есть типы обучения</t>
  </si>
  <si>
    <t>тот противник что и в конце прошлого видео был</t>
  </si>
  <si>
    <t>противник выглядел легким но я проиграла</t>
  </si>
  <si>
    <t>думала что легкий противник, чуть не проиграла</t>
  </si>
  <si>
    <t>легкий противник</t>
  </si>
  <si>
    <t>закончилась еда</t>
  </si>
  <si>
    <t>дошла до босса, но не убила</t>
  </si>
  <si>
    <t>решила пофармить, ищу уровень с необходимым ресурсом</t>
  </si>
  <si>
    <t>Pop-Up после перехода на базу</t>
  </si>
  <si>
    <t>16h 5m</t>
  </si>
  <si>
    <t>мизерный урон</t>
  </si>
  <si>
    <t>листала задания и награды</t>
  </si>
  <si>
    <t>15h 59m</t>
  </si>
  <si>
    <t>проклацала все вкладки</t>
  </si>
  <si>
    <t>хотела прочитать когда восстановится энергия в войне</t>
  </si>
  <si>
    <t>изучала нападвших, думала о мести</t>
  </si>
  <si>
    <t>Defeated. Loot Tier - VII</t>
  </si>
  <si>
    <t>Reward: Loot Ticket x3, Battle items 2* x2, Titan energy Flask</t>
  </si>
  <si>
    <t>1d 8h</t>
  </si>
  <si>
    <t>Писала заметку себе</t>
  </si>
  <si>
    <t>48m</t>
  </si>
  <si>
    <t>показываю прошлые предложения</t>
  </si>
  <si>
    <t>дало два одинаковых героев, в списке героев видно</t>
  </si>
  <si>
    <t>улучшение за еду, слишком дорого стоит, передумала</t>
  </si>
  <si>
    <t>не захотела улучшать это здание</t>
  </si>
  <si>
    <t>думаю что лучше улучшить</t>
  </si>
  <si>
    <t>просматриваю задания, награды</t>
  </si>
  <si>
    <t>смотрела какие новые квесты появились</t>
  </si>
  <si>
    <t>думала второй раз прокачать, но мало расходных героев</t>
  </si>
  <si>
    <t>читала условия, нужен 30 уровень</t>
  </si>
  <si>
    <t>выбирала тип обучения, поставила в очередь</t>
  </si>
  <si>
    <t>Синий квест заблокирован и откроется на 15 уровне</t>
  </si>
  <si>
    <t>смотрю задания</t>
  </si>
  <si>
    <t>маленький урон</t>
  </si>
  <si>
    <t>читаю рейтинг урона по Титану</t>
  </si>
  <si>
    <t>сменила на атфкующий предмет</t>
  </si>
  <si>
    <t>Find Recruits</t>
  </si>
  <si>
    <t>не продолжила прохожденеи квеста, много энергии стоит</t>
  </si>
  <si>
    <t>11-10</t>
  </si>
  <si>
    <t>Season II is unlocked at Province 15</t>
  </si>
  <si>
    <t>12-1</t>
  </si>
  <si>
    <t>12-2</t>
  </si>
  <si>
    <t>12-3</t>
  </si>
  <si>
    <t>даже первую волну не прошла</t>
  </si>
  <si>
    <t>выполнила задание</t>
  </si>
  <si>
    <t>неведомая хрень (увеличенная добыча с кампании метала)</t>
  </si>
  <si>
    <t>смотрю задания и думаю какие могу выполнить</t>
  </si>
  <si>
    <t>набрала рекордное число трофеев</t>
  </si>
  <si>
    <t>не хватает энергии на бой</t>
  </si>
  <si>
    <t>Ищу уровень с необходимым ресурсом</t>
  </si>
  <si>
    <t>город украшен под Хеллоуинг</t>
  </si>
  <si>
    <t>Думала что заканчиваю запись, но нашла в инвентаре энергию</t>
  </si>
  <si>
    <t>Use Titan Energy Flask</t>
  </si>
  <si>
    <t>Use World Energy Flask</t>
  </si>
  <si>
    <t>Halloween Offers Day 1 $1.99</t>
  </si>
  <si>
    <t>обновление дня. Появился оффер, разбитый на 14 дней в виде календаря, 7й и 14й день бесплатные</t>
  </si>
  <si>
    <t>23h 59m</t>
  </si>
  <si>
    <t>нажала на позиции</t>
  </si>
  <si>
    <t>появился новый ивент, сезонный, доступный мне. Можно выбрать уровень сложности на котором будешь играть</t>
  </si>
  <si>
    <t>захватило дух от видео, интересно</t>
  </si>
  <si>
    <t>карта ивента, состоит из 20 этапов. За каждый дается награда, за послдений - наибольшая награда</t>
  </si>
  <si>
    <t>Выбрала проходить легкий уровень</t>
  </si>
  <si>
    <t>Return to Morlovia</t>
  </si>
  <si>
    <t>Pumpkin Bombs</t>
  </si>
  <si>
    <t>обострила внимание из-за бомб</t>
  </si>
  <si>
    <t>нравится музыка ивента</t>
  </si>
  <si>
    <t>понравился ивент, зинтересовал</t>
  </si>
  <si>
    <t>листаю уровни и награды</t>
  </si>
  <si>
    <t>4</t>
  </si>
  <si>
    <t>закончилась энергия, листаю уровни и награды, листаю доступные квесты</t>
  </si>
  <si>
    <t>Зашла посмотреть что за новый призыв</t>
  </si>
  <si>
    <t>23h 37m</t>
  </si>
  <si>
    <t>хотела улучшить, передумала, пошла искать что улучшить</t>
  </si>
  <si>
    <t>стоит дорого улучшение, но я поставила улучшаться</t>
  </si>
  <si>
    <t>1d 7h</t>
  </si>
  <si>
    <t>23h 33m</t>
  </si>
  <si>
    <t>1d 4h</t>
  </si>
  <si>
    <t>20h 47m</t>
  </si>
  <si>
    <t>Напоминание о стихийном призыве</t>
  </si>
  <si>
    <t>нажала на иконку на главном экране, магазин обновился</t>
  </si>
  <si>
    <t>Еще немного и вошла бы в 2млн рейтинг, Альянс поднялся в рейтинге</t>
  </si>
  <si>
    <t>смотрю сезонный призыв</t>
  </si>
  <si>
    <t>Впервые с этого призыва выпал 3* герой!!</t>
  </si>
  <si>
    <t>Oberon</t>
  </si>
  <si>
    <t>Вошла в шок, пишу себе заметку</t>
  </si>
  <si>
    <t>поставила нового 3* героя</t>
  </si>
  <si>
    <t>навык повысился</t>
  </si>
  <si>
    <t>Читаю новые задания, думаю какое можно выполнить</t>
  </si>
  <si>
    <t>ошибочно закрыла и сразу же октрыла опять</t>
  </si>
  <si>
    <t>для задания улучшаю</t>
  </si>
  <si>
    <t>зашла убедится что задание выполняется</t>
  </si>
  <si>
    <t>выполнила задание, уровень не повысила, думаю что еще могу выполнить</t>
  </si>
  <si>
    <t>передумала играть, мало еды</t>
  </si>
  <si>
    <t>хочу выполнить задания, зашла вспомнить задания</t>
  </si>
  <si>
    <t>хочу выполнить задание баттл пасса - победить в 3х боях</t>
  </si>
  <si>
    <t>на последних ХП выиграла</t>
  </si>
  <si>
    <t>еды осталось на одно обновление</t>
  </si>
  <si>
    <t>проверяю сохранился ли прогресс задания (да)</t>
  </si>
  <si>
    <t>читаю какие еще есть задания т.к. Нет еды на обновление</t>
  </si>
  <si>
    <t>сама открыла прочитать</t>
  </si>
  <si>
    <t>читала награду следущего уровня</t>
  </si>
  <si>
    <t>8</t>
  </si>
  <si>
    <t>не обратила внимание что дорого стоит, потратила всю еду</t>
  </si>
  <si>
    <t>хотела отменить изготовления, но если отменю потеряю ресурсы</t>
  </si>
  <si>
    <t>последнюю еду потратила на изготовление</t>
  </si>
  <si>
    <t>думаю что могу сейчас сделать</t>
  </si>
  <si>
    <t>сильный противник, уничтожила только одного героя</t>
  </si>
  <si>
    <t>Смотрю какие награды на всех сложностях</t>
  </si>
  <si>
    <t>сложный босс, с навыками которые ранее не видела</t>
  </si>
  <si>
    <t>выполнила одно задание ежедневное</t>
  </si>
  <si>
    <t>надеялась что повезет с противником</t>
  </si>
  <si>
    <t>повезло с противником, набрала рекордное кол-тво трофеев</t>
  </si>
  <si>
    <t>листала Топ атаковавших титана, смотрела войну</t>
  </si>
  <si>
    <t>еще не все забрала</t>
  </si>
  <si>
    <t>Не хватает металла</t>
  </si>
  <si>
    <t>не все закончили обучение</t>
  </si>
  <si>
    <t>получила новый аватар</t>
  </si>
  <si>
    <t>хотела сменить аватар, смотрю сколько осталось до конца уровня</t>
  </si>
  <si>
    <t>после поднятия уровня</t>
  </si>
  <si>
    <t>передумала, мало еды</t>
  </si>
  <si>
    <t>x2 вышла посмотреть прогресс задания</t>
  </si>
  <si>
    <t>выполнила одно задание ежедневное и одно обычное</t>
  </si>
  <si>
    <t>Листаю награды</t>
  </si>
  <si>
    <t>13</t>
  </si>
  <si>
    <t>14</t>
  </si>
  <si>
    <t>предмет для битвы 2* выпал</t>
  </si>
  <si>
    <t>15</t>
  </si>
  <si>
    <t>все закончили обучение</t>
  </si>
  <si>
    <t>смотрю что еще можно выполнить</t>
  </si>
  <si>
    <t>16</t>
  </si>
  <si>
    <t>17</t>
  </si>
  <si>
    <t>тот же сложный босс что и на 9 уровне, только еще сложнее. Прошла с помощью предметов для битвы. Выпал предмет для битвы 2*</t>
  </si>
  <si>
    <t>для ивента не хватает энергии</t>
  </si>
  <si>
    <t>противник выставил 1 члена команды</t>
  </si>
  <si>
    <t xml:space="preserve">x3 </t>
  </si>
  <si>
    <t>подумала что противник легкий раз не прокачанный</t>
  </si>
  <si>
    <t>противник сильный засчет героев выше 2* и баффов которые на себя вешал. Не уничтожила ни одного героя</t>
  </si>
  <si>
    <t>x10</t>
  </si>
  <si>
    <t>навык не повысился</t>
  </si>
  <si>
    <t>думаю кого следущим улучшать</t>
  </si>
  <si>
    <t>передумала улучшать, мало расходников, мало опыта дают, мало еды</t>
  </si>
  <si>
    <t>поставила очередь, закончилась еда</t>
  </si>
  <si>
    <t>хотела поставить на изготовку что-то во второй кузнице но нет еды</t>
  </si>
  <si>
    <t>все еще не хватает энергии на бой в ивенте</t>
  </si>
  <si>
    <t>смотрю рейтинг атакующих титана</t>
  </si>
  <si>
    <t>энергия накопилась</t>
  </si>
  <si>
    <t>18</t>
  </si>
  <si>
    <t>не поменяла предметы для боя и проиграла без хилок</t>
  </si>
  <si>
    <t>Появилась вкладка Турниров</t>
  </si>
  <si>
    <t>19h 14m</t>
  </si>
  <si>
    <t>ищу где турниры находятся</t>
  </si>
  <si>
    <t>нашла турниры, смотрела инфо по ним, клацала вкладки</t>
  </si>
  <si>
    <t>Само появилось при входе в игру</t>
  </si>
  <si>
    <t>Напоминание об элементальном призыве</t>
  </si>
  <si>
    <t>правила записи, почти вошла в ТОП 2млн</t>
  </si>
  <si>
    <t>смотрю какие задания могу выполнить</t>
  </si>
  <si>
    <t>19</t>
  </si>
  <si>
    <t>лимит рекрутов, сложный босс прошла с помощью предметов для боя (потратила все атакующие)</t>
  </si>
  <si>
    <t>хотела создать предмет для боя, но из доступных рецептов только один и тот уже создан предмет, поставила хил</t>
  </si>
  <si>
    <t>в прошлой кузне поставила очередь, тут добавила другую очередь</t>
  </si>
  <si>
    <t>Пока жду изготовления решила сыграть в ПвП</t>
  </si>
  <si>
    <t>недооценила нового неизвестного героя противника</t>
  </si>
  <si>
    <t>недооценила противника из-за того что у него были все герои 1го уровня, но выше звезды чем у меня</t>
  </si>
  <si>
    <t>хоть игрок был на первый взгляд слабее, выиграла на грани</t>
  </si>
  <si>
    <t>потратила в ПвП еды больше чем заработала</t>
  </si>
  <si>
    <t>20</t>
  </si>
  <si>
    <t>три босса - герои тематические. Слишком сложно</t>
  </si>
  <si>
    <t>думаю что делать. Хочется пройти ивент но последний уровень слишком сложный</t>
  </si>
  <si>
    <t>трачу последнюю энергию и фармлю ресурс для крафта</t>
  </si>
  <si>
    <t>правила записи, вернулась глянуть стоимость ресурсов</t>
  </si>
  <si>
    <t>23h 48m</t>
  </si>
  <si>
    <t>16h 16m</t>
  </si>
  <si>
    <t>оставила только одного героя что бы потом мстить нападавшим</t>
  </si>
  <si>
    <t>посмотрела свою позицию в ТОПе</t>
  </si>
  <si>
    <t>достижение в гугл играх Defeated: Loot Tier VII</t>
  </si>
  <si>
    <t>8h 15m</t>
  </si>
  <si>
    <t>43m 19s</t>
  </si>
  <si>
    <t>Box 
Valhalla coin reward</t>
  </si>
  <si>
    <t>забыла что открывала</t>
  </si>
  <si>
    <t>35m 33s</t>
  </si>
  <si>
    <t>8h 10m</t>
  </si>
  <si>
    <t>выставила прежнюю формацию</t>
  </si>
  <si>
    <t>предмет для битвы 2* выпал, токен для призыва</t>
  </si>
  <si>
    <t>Militia Rookies</t>
  </si>
  <si>
    <t>вспомнила что хотела сделать аскенд</t>
  </si>
  <si>
    <t>аскенд на вторую галочку</t>
  </si>
  <si>
    <t>смотрела какой уровень нужен для аскенда</t>
  </si>
  <si>
    <t>смотрю награды нового квеста</t>
  </si>
  <si>
    <t>не могла решиться играть в ивент далее</t>
  </si>
  <si>
    <t>читаю инфо про здание</t>
  </si>
  <si>
    <t>нашла что можно перемещать здания</t>
  </si>
  <si>
    <t>Relocate</t>
  </si>
  <si>
    <t>проверила как работает перемещение</t>
  </si>
  <si>
    <t>занялась перемещением всех зданий что бы сгрупировать их</t>
  </si>
  <si>
    <t>открыла меню постройки, что ыб узнать что еще можно построить но не построила</t>
  </si>
  <si>
    <t>продолжила перемещение</t>
  </si>
  <si>
    <t>хотела построить здание, передумала пока</t>
  </si>
  <si>
    <t>изучаю оставшиеся постройки, думаю как лучше разместить</t>
  </si>
  <si>
    <t>узнала что можно задержать палец на здании и начинается перемещение, продолжаю групировать</t>
  </si>
  <si>
    <t>случайно открыла меню постройки</t>
  </si>
  <si>
    <t>закончила перемещение, сделала красиво на базе</t>
  </si>
  <si>
    <t>смотрела что награды не скоро и я не смогу их получить в ближайшее время</t>
  </si>
  <si>
    <t>передумала идти в ивент сейчас</t>
  </si>
  <si>
    <t>мало расходных героев, передумала качать пока</t>
  </si>
  <si>
    <t>взяла еще одну хилку</t>
  </si>
  <si>
    <t>еще хуже сразилась чем в прошлый раз</t>
  </si>
  <si>
    <t>не захотела ничего крафтить, нет еды</t>
  </si>
  <si>
    <t>решила попробовать сыграть в квест</t>
  </si>
  <si>
    <t>очень легко прошла</t>
  </si>
  <si>
    <t>квест прошла</t>
  </si>
  <si>
    <t>писала заметку себе</t>
  </si>
  <si>
    <t>долго не могла убить последнее т.к. Атакующих героев убили</t>
  </si>
  <si>
    <t>в другом здании поставила такую же очередь</t>
  </si>
  <si>
    <t>старый состав команды, не меняла ничего</t>
  </si>
  <si>
    <t>смотрю ТОП атакующих</t>
  </si>
  <si>
    <t>Halloween Offers Day 2 $9.99</t>
  </si>
  <si>
    <t>Pop-Up наступил новый день</t>
  </si>
  <si>
    <t>23h 57m</t>
  </si>
  <si>
    <t>Heavently Treasures $2.99</t>
  </si>
  <si>
    <t>Pop-Up новая акция</t>
  </si>
  <si>
    <t>записывала себе заметку</t>
  </si>
  <si>
    <t>накопилась энергия</t>
  </si>
  <si>
    <t>победила 1.5 босса, было сложно. Будь ыб свиток воскрешения - прошла бы</t>
  </si>
  <si>
    <t>передумаал улучшать это здание</t>
  </si>
  <si>
    <t>23h 46m</t>
  </si>
  <si>
    <t>7h 19m</t>
  </si>
  <si>
    <t>3h 38m</t>
  </si>
  <si>
    <t>20h 6m</t>
  </si>
  <si>
    <t>проклацала позиции</t>
  </si>
  <si>
    <t>20h 5m</t>
  </si>
  <si>
    <t>правила записи, обновился магазин</t>
  </si>
  <si>
    <t>смотрела герое из эпического призыва (хеллоуинских)</t>
  </si>
  <si>
    <t>навык повысился, дважды прокачала</t>
  </si>
  <si>
    <t>негодую почему это был не максимальный уровень</t>
  </si>
  <si>
    <t>Читаю новые задания, думаю какое можно выполнить
странное задание думаю как его выполнить</t>
  </si>
  <si>
    <t>ищу жителя что бы поприветствовать его для задания</t>
  </si>
  <si>
    <t>не сразу поняла что выполнила задание уже</t>
  </si>
  <si>
    <t>потыкала жителей</t>
  </si>
  <si>
    <t>не нанесла вреда боссам</t>
  </si>
  <si>
    <t>3h 24m</t>
  </si>
  <si>
    <t>решила попробовать нормальную сложность</t>
  </si>
  <si>
    <t>проиграла, сложно</t>
  </si>
  <si>
    <t>чуть не проиграла, использовала предмет для битвы</t>
  </si>
  <si>
    <t>использовала Loot Ticket (автовин)</t>
  </si>
  <si>
    <t>мало энергии на бой</t>
  </si>
  <si>
    <t>показался сложным противником, а на деле легкий</t>
  </si>
  <si>
    <t>в последний момент проиграла, сотавив противнику мизер ХП</t>
  </si>
  <si>
    <t>x7 закончилась еда, сильный противник</t>
  </si>
  <si>
    <t>накопилась энергия, ищу куда потратить лучше (с использованием тикета)</t>
  </si>
  <si>
    <t>нормально так заработала еды</t>
  </si>
  <si>
    <t>x2 передумала</t>
  </si>
  <si>
    <t>передумала качать, мало расходных героев</t>
  </si>
  <si>
    <t>правила записи, думала может купить предмет для битвы что б пройти ивент, ничего подходящего</t>
  </si>
  <si>
    <t>просмотрела первые две вкладки</t>
  </si>
  <si>
    <t>19h 27m</t>
  </si>
  <si>
    <t>3h 0m</t>
  </si>
  <si>
    <t>Use Tiny Iron Bundle</t>
  </si>
  <si>
    <t xml:space="preserve"> + 10K Iron</t>
  </si>
  <si>
    <t>17h 12m</t>
  </si>
  <si>
    <t>44m 29s</t>
  </si>
  <si>
    <t>в меню показало что выпало два героя</t>
  </si>
  <si>
    <t>почти подняла уровень в сезоннике, нечего выполнить пока что</t>
  </si>
  <si>
    <t>даже боюсь проходить ивент 20й этап</t>
  </si>
  <si>
    <t>вернула прежний состав</t>
  </si>
  <si>
    <t>взяла предмет для битвы 2*</t>
  </si>
  <si>
    <t>решилась  попробовать пройти еще раз</t>
  </si>
  <si>
    <t>не помог предмет, ужасно сыграно</t>
  </si>
  <si>
    <t>хочу купить предмет для битвы, свитки воскрешения. Но такого не продают и у меня мало алмазов</t>
  </si>
  <si>
    <t>убила одного босса</t>
  </si>
  <si>
    <t>закончилась энергия, еще и следущий уровень стоит дороже в два раза энергии</t>
  </si>
  <si>
    <t>не думала что проиграю, игрок был равен моей силе</t>
  </si>
  <si>
    <t>выиграла на послдених ХП, фортануло</t>
  </si>
  <si>
    <t>Pop-Up наверное появилось после того как закончилась энергия</t>
  </si>
  <si>
    <t>16h 53m</t>
  </si>
  <si>
    <t>хочу купить предмет для битвы, свитки воскрешения всей команды. Но такого не продают</t>
  </si>
  <si>
    <t>еще 19 часов до битвы, мои войска вступили автоматически</t>
  </si>
  <si>
    <t>смотрю рейтинг атакующих титана, в этот раз мало урона нанесла</t>
  </si>
  <si>
    <t>листала награды баттл пасса</t>
  </si>
  <si>
    <t>хотела еще раз улучшить но некем</t>
  </si>
  <si>
    <t>правила записи, думала что заканчиваю играть</t>
  </si>
  <si>
    <t>вернулась протыкать позиции</t>
  </si>
  <si>
    <t>протыкала все позиции</t>
  </si>
  <si>
    <t>21m 53s</t>
  </si>
  <si>
    <t>16h 49m</t>
  </si>
  <si>
    <t>увидела фласк с энергией</t>
  </si>
  <si>
    <t>почти все время продержалась, 5 сек оставалось</t>
  </si>
  <si>
    <t>просмоотрела все позиции</t>
  </si>
  <si>
    <t>просмотрела лимиты ресурсов</t>
  </si>
  <si>
    <t>16h 42m</t>
  </si>
  <si>
    <t>проклацала все награды</t>
  </si>
  <si>
    <t>смотрю какие есть ифенты и квесты</t>
  </si>
  <si>
    <t>смотрела меню, читала про рейды и турниры</t>
  </si>
  <si>
    <t>читала какие есть миссии сейчас</t>
  </si>
  <si>
    <t>проклацала вкладки</t>
  </si>
  <si>
    <t>16h 39m</t>
  </si>
  <si>
    <t>11m 54s</t>
  </si>
  <si>
    <t>правила записи, пролистала всю историю</t>
  </si>
  <si>
    <t>пролистала все призывы и их стоимости</t>
  </si>
  <si>
    <t>Просматривала героев в призывах. Возможно, хотела получить о них информацию или мечтала о их получении</t>
  </si>
  <si>
    <t>хотела добавить в очередь, не хватает еды</t>
  </si>
  <si>
    <t>смотрела как можно изменить команду</t>
  </si>
  <si>
    <t>хотела что-то изучить, но не решилась</t>
  </si>
  <si>
    <t>забыла свою позицию, зашла глянуть</t>
  </si>
  <si>
    <t>хотела пройти квест, не хватало энергии</t>
  </si>
  <si>
    <t>x16. Закончилась еда. Оценивала насколько сильный противник</t>
  </si>
  <si>
    <t>решила просто потратить энергию</t>
  </si>
  <si>
    <t>Смотрела что можно выполнить</t>
  </si>
  <si>
    <t>смотрела задания и их прогресс</t>
  </si>
  <si>
    <t>Quests is unlocked on level 15</t>
  </si>
  <si>
    <t>сама нажала на иконку Path of Valor, доступен с 12 уровня</t>
  </si>
  <si>
    <t>Buy</t>
  </si>
  <si>
    <t>сезон 2 откроется на 15й провинции</t>
  </si>
  <si>
    <t>напоминание о тематическом призыве</t>
  </si>
  <si>
    <t>Смотрела героев в новом призыве</t>
  </si>
  <si>
    <t>бесило что горит цифра над ярлыком</t>
  </si>
  <si>
    <t>4d 22h</t>
  </si>
  <si>
    <t>ачивку в плейиграх дали</t>
  </si>
  <si>
    <t>x3, закончилась еда</t>
  </si>
  <si>
    <t>Emblem x5
Забрать цена $3.99</t>
  </si>
  <si>
    <t>Все-таки дожала и победила</t>
  </si>
  <si>
    <t>победила с помощью боевы предметов</t>
  </si>
  <si>
    <t>Победила почти  с 1 очком здоровья</t>
  </si>
  <si>
    <t>Боевой предмет 5* Цена забрать награду $1.99</t>
  </si>
  <si>
    <t>читаю вопросительные знаки</t>
  </si>
  <si>
    <t>Barbaric Maulers 3* troops 20lvl x2 Цена забрать $2.99</t>
  </si>
  <si>
    <t>передумала улучшать, мало металла</t>
  </si>
  <si>
    <t>4d 1h</t>
  </si>
  <si>
    <t>3d 21h</t>
  </si>
  <si>
    <t>1d 3h</t>
  </si>
  <si>
    <t>3d 20h</t>
  </si>
  <si>
    <t>3d 18h</t>
  </si>
  <si>
    <t>23h 49m</t>
  </si>
  <si>
    <t>7h 2m</t>
  </si>
  <si>
    <t>3d 1h</t>
  </si>
  <si>
    <t>6h 21m</t>
  </si>
  <si>
    <t>2h 39m</t>
  </si>
  <si>
    <t>2d 21h</t>
  </si>
  <si>
    <t>1h 49m</t>
  </si>
  <si>
    <t>2d 20h</t>
  </si>
  <si>
    <t>1m</t>
  </si>
  <si>
    <t>21h 53m</t>
  </si>
  <si>
    <t>21h 24m</t>
  </si>
  <si>
    <t>18h 51m</t>
  </si>
  <si>
    <t>17h 34m</t>
  </si>
  <si>
    <t>1h 38m</t>
  </si>
  <si>
    <t>1h 35m</t>
  </si>
  <si>
    <t>44m</t>
  </si>
  <si>
    <t>21h 44m</t>
  </si>
  <si>
    <t>26h 0m</t>
  </si>
  <si>
    <t>21h 07m</t>
  </si>
  <si>
    <t>1d</t>
  </si>
  <si>
    <t>18h 42m</t>
  </si>
  <si>
    <t>23h 42m</t>
  </si>
  <si>
    <t>7h 9m</t>
  </si>
  <si>
    <t>1h 26m</t>
  </si>
  <si>
    <t>45m</t>
  </si>
  <si>
    <t>6h 27m</t>
  </si>
  <si>
    <t>3h 33m</t>
  </si>
  <si>
    <t>Pop-Up Новый оффер</t>
  </si>
  <si>
    <t>2h 42m</t>
  </si>
  <si>
    <t>24m</t>
  </si>
  <si>
    <t>28s</t>
  </si>
  <si>
    <t>2d 17h</t>
  </si>
  <si>
    <t>2d 0h</t>
  </si>
  <si>
    <t>22h 11m</t>
  </si>
  <si>
    <t>22h 9m</t>
  </si>
  <si>
    <t>21h 39m</t>
  </si>
  <si>
    <t>1d 19h</t>
  </si>
  <si>
    <t>19h 8m</t>
  </si>
  <si>
    <t>1d 18h</t>
  </si>
  <si>
    <t>18h 48m</t>
  </si>
  <si>
    <t>16m</t>
  </si>
  <si>
    <t>23h 13m</t>
  </si>
  <si>
    <t>20h 30m</t>
  </si>
  <si>
    <t>не стала добавлять в очередь</t>
  </si>
  <si>
    <t>не хватет ресурсов добавить в очередь</t>
  </si>
  <si>
    <t>не захотела ставить на обучение</t>
  </si>
  <si>
    <t>не хватает рекрутов</t>
  </si>
  <si>
    <t>поставила очередь на обучение</t>
  </si>
  <si>
    <t>не хватает ресурсов</t>
  </si>
  <si>
    <t>Низкий уровень</t>
  </si>
  <si>
    <t>24d 18h</t>
  </si>
  <si>
    <t>24d 2h</t>
  </si>
  <si>
    <t>24d 1h</t>
  </si>
  <si>
    <t>23d 23h</t>
  </si>
  <si>
    <t>23d 22h</t>
  </si>
  <si>
    <t>23d 20h</t>
  </si>
  <si>
    <t>23d 19h</t>
  </si>
  <si>
    <t>23d 1h</t>
  </si>
  <si>
    <t>23d 0h</t>
  </si>
  <si>
    <t>24d 19h</t>
  </si>
  <si>
    <t>22d 21h</t>
  </si>
  <si>
    <t>22d 20h</t>
  </si>
  <si>
    <t>22d 17h</t>
  </si>
  <si>
    <t>22d 16h</t>
  </si>
  <si>
    <t>22d 1h</t>
  </si>
  <si>
    <t>22d 0h</t>
  </si>
  <si>
    <t>21d 21h</t>
  </si>
  <si>
    <t>21d 20h</t>
  </si>
  <si>
    <t>21d 17h</t>
  </si>
  <si>
    <t>21d 1h</t>
  </si>
  <si>
    <t>21d 0h</t>
  </si>
  <si>
    <t>20d 21h</t>
  </si>
  <si>
    <t>20d 20h</t>
  </si>
  <si>
    <t>20d 18h</t>
  </si>
  <si>
    <t>20d 17h</t>
  </si>
  <si>
    <t>#</t>
  </si>
  <si>
    <t>Non-Paying</t>
  </si>
  <si>
    <t>Day</t>
  </si>
  <si>
    <t>Videolink</t>
  </si>
  <si>
    <t>Videolength</t>
  </si>
  <si>
    <t>Timelink</t>
  </si>
  <si>
    <t>Session</t>
  </si>
  <si>
    <t>Shortage2</t>
  </si>
  <si>
    <t>Shortage1</t>
  </si>
  <si>
    <t>Limits</t>
  </si>
  <si>
    <t>Recruits</t>
  </si>
  <si>
    <t>Materials</t>
  </si>
  <si>
    <t>Construction queue</t>
  </si>
  <si>
    <t>Building Level</t>
  </si>
  <si>
    <t>Provinces</t>
  </si>
  <si>
    <t>Ended2</t>
  </si>
  <si>
    <t>Ended1</t>
  </si>
  <si>
    <t>не захотела начинать уровень</t>
  </si>
  <si>
    <t>Не хватает еды, предлагает купить</t>
  </si>
  <si>
    <t>x1 Use Loot Tickets</t>
  </si>
  <si>
    <t>не хватает энергии</t>
  </si>
  <si>
    <t>Box 
Reward Loot Ticket x3</t>
  </si>
  <si>
    <t>Stronghold Level</t>
  </si>
  <si>
    <t>Stage2</t>
  </si>
  <si>
    <t>Provimce</t>
  </si>
  <si>
    <t>11-4</t>
  </si>
  <si>
    <t>Escaped</t>
  </si>
  <si>
    <t>Defeated</t>
  </si>
  <si>
    <t>Defeated Награда: Trainer Hero</t>
  </si>
  <si>
    <t>https://youtu.be/fee6_4ikGMw?list=PLTjhk5BwsiVV8SrR-dPCDjCfaMnt-5HZH</t>
  </si>
  <si>
    <t>https://youtu.be/Q_7InYWacNM?list=PLTjhk5BwsiVV8SrR-dPCDjCfaMnt-5HZH</t>
  </si>
  <si>
    <t>https://youtu.be/Wl3JEEN7Cio?list=PLTjhk5BwsiVV8SrR-dPCDjCfaMnt-5HZH</t>
  </si>
  <si>
    <t>https://youtu.be/aq3oTnkOJXk?list=PLTjhk5BwsiVV8SrR-dPCDjCfaMnt-5HZH</t>
  </si>
  <si>
    <t>https://youtu.be/CU5OxcG65G4?list=PLTjhk5BwsiVV8SrR-dPCDjCfaMnt-5HZH</t>
  </si>
  <si>
    <t>https://youtu.be/l3hfGaz6MSc?list=PLTjhk5BwsiVV8SrR-dPCDjCfaMnt-5HZH</t>
  </si>
  <si>
    <t>https://youtu.be/_lATyEoTUqA?list=PLTjhk5BwsiVV8SrR-dPCDjCfaMnt-5HZH</t>
  </si>
  <si>
    <t>https://youtu.be/ltQZlq7Xsao?list=PLTjhk5BwsiVV8SrR-dPCDjCfaMnt-5HZH</t>
  </si>
  <si>
    <t>https://youtu.be/kOvz4C0k4M0?list=PLTjhk5BwsiVV8SrR-dPCDjCfaMnt-5HZH</t>
  </si>
  <si>
    <t>https://youtu.be/VKPn1vDduZ0?list=PLTjhk5BwsiVV8SrR-dPCDjCfaMnt-5HZH</t>
  </si>
  <si>
    <t>https://youtu.be/1hxux6PgvJw?list=PLTjhk5BwsiVV8SrR-dPCDjCfaMnt-5HZH</t>
  </si>
  <si>
    <t>https://youtu.be/lvHLDuMZ9iU?list=PLTjhk5BwsiVV8SrR-dPCDjCfaMnt-5HZH</t>
  </si>
  <si>
    <t>https://youtu.be/etAlzgn-cLM?list=PLTjhk5BwsiVV8SrR-dPCDjCfaMnt-5HZH</t>
  </si>
  <si>
    <t>https://youtu.be/Uqw1bG6SWYk?list=PLTjhk5BwsiVV8SrR-dPCDjCfaMnt-5HZH</t>
  </si>
  <si>
    <t>https://youtu.be/r6yRq-bXE-M?list=PLTjhk5BwsiVV8SrR-dPCDjCfaMnt-5HZH</t>
  </si>
  <si>
    <t>https://youtu.be/nEO0PcPtrQE?list=PLTjhk5BwsiVV8SrR-dPCDjCfaMnt-5HZH</t>
  </si>
  <si>
    <t>https://youtu.be/KLJUC0Bkujw?list=PLTjhk5BwsiVV8SrR-dPCDjCfaMnt-5HZH</t>
  </si>
  <si>
    <t>https://youtu.be/IqailTnP2Bc?list=PLTjhk5BwsiVV8SrR-dPCDjCfaMnt-5HZH</t>
  </si>
  <si>
    <t>https://youtu.be/bC_GaZumBZc?list=PLTjhk5BwsiVV8SrR-dPCDjCfaMnt-5HZH</t>
  </si>
  <si>
    <t>https://youtu.be/j3cIYqD2RdY?list=PLTjhk5BwsiVV8SrR-dPCDjCfaMnt-5HZH</t>
  </si>
  <si>
    <t>https://youtu.be/tVKbNSKaN_o?list=PLTjhk5BwsiVV8SrR-dPCDjCfaMnt-5HZH</t>
  </si>
  <si>
    <t>https://youtu.be/7mCLB4xUVHg?list=PLTjhk5BwsiVV8SrR-dPCDjCfaMnt-5HZH</t>
  </si>
  <si>
    <t>https://youtu.be/eJrVSkt4KeE?list=PLTjhk5BwsiVV8SrR-dPCDjCfaMnt-5HZH</t>
  </si>
  <si>
    <t>https://youtu.be/v7sAcSM1Y88?list=PLTjhk5BwsiVV8SrR-dPCDjCfaMnt-5HZH</t>
  </si>
  <si>
    <t>https://youtu.be/nFBq2_5Pejw?list=PLTjhk5BwsiVV8SrR-dPCDjCfaMnt-5HZH</t>
  </si>
  <si>
    <t>https://youtu.be/q_M0m6x_ADw?list=PLTjhk5BwsiVV8SrR-dPCDjCfaMnt-5HZH</t>
  </si>
  <si>
    <t>https://youtu.be/s4tnA4EhZY8?list=PLTjhk5BwsiVV8SrR-dPCDjCfaMnt-5HZH</t>
  </si>
  <si>
    <t>https://youtu.be/tkrn3vQq0a8?list=PLTjhk5BwsiVV8SrR-dPCDjCfaMnt-5HZH</t>
  </si>
  <si>
    <t>https://youtu.be/_XTzNS3v_UU?list=PLTjhk5BwsiVV8SrR-dPCDjCfaMnt-5HZH</t>
  </si>
  <si>
    <t>https://youtu.be/2I8lekbgF3E?list=PLTjhk5BwsiVV8SrR-dPCDjCfaMnt-5HZH</t>
  </si>
  <si>
    <t>https://youtu.be/D1RoEWzdVWo?list=PLTjhk5BwsiVV8SrR-dPCDjCfaMnt-5HZH</t>
  </si>
  <si>
    <t>https://youtu.be/-2gYnB7d4LA?list=PLTjhk5BwsiVV8SrR-dPCDjCfaMnt-5HZH</t>
  </si>
  <si>
    <t>https://youtu.be/1quZnrdPdHI?list=PLTjhk5BwsiVV8SrR-dPCDjCfaMnt-5HZH</t>
  </si>
  <si>
    <t>https://youtu.be/OKllWcSTIMU?list=PLTjhk5BwsiVV8SrR-dPCDjCfaMnt-5HZH</t>
  </si>
  <si>
    <t>https://youtu.be/rEL0_2L1kvE?list=PLTjhk5BwsiVV8SrR-dPCDjCfaMnt-5HZH</t>
  </si>
  <si>
    <t>https://youtu.be/-xOVApWxOko?list=PLTjhk5BwsiVV8SrR-dPCDjCfaMnt-5HZH</t>
  </si>
  <si>
    <t>https://youtu.be/AP_I9CW5beg?list=PLTjhk5BwsiVV8SrR-dPCDjCfaMnt-5HZH</t>
  </si>
  <si>
    <t>https://youtu.be/U0RCXPaB8nY?list=PLTjhk5BwsiVV8SrR-dPCDjCfaMnt-5HZH</t>
  </si>
  <si>
    <t>https://youtu.be/-sRo4U3dKCw?list=PLTjhk5BwsiVV8SrR-dPCDjCfaMnt-5HZH</t>
  </si>
  <si>
    <t>https://youtu.be/PHiFfgDQ2BY?list=PLTjhk5BwsiVV8SrR-dPCDjCfaMnt-5HZH</t>
  </si>
  <si>
    <t>https://youtu.be/s-PkDR9lVb0?list=PLTjhk5BwsiVV8SrR-dPCDjCfaMnt-5HZH</t>
  </si>
  <si>
    <t>https://youtu.be/Hv5PL4q6kFE?list=PLTjhk5BwsiVV8SrR-dPCDjCfaMnt-5HZH</t>
  </si>
  <si>
    <t>https://youtu.be/22G_-kk7v_s?list=PLTjhk5BwsiVV8SrR-dPCDjCfaMnt-5HZH</t>
  </si>
  <si>
    <t>https://youtu.be/4es6yKmfxlw?list=PLTjhk5BwsiVV8SrR-dPCDjCfaMnt-5HZH</t>
  </si>
  <si>
    <t>Gems+</t>
  </si>
  <si>
    <t>Gems-</t>
  </si>
  <si>
    <t>blank</t>
  </si>
  <si>
    <t>Shortage3</t>
  </si>
  <si>
    <t>Rare heroes</t>
  </si>
  <si>
    <t>Materials craft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</si>
</sst>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h]:mm:ss;@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9"/>
      <color theme="1"/>
      <name val="Roboto Light"/>
      <charset val="204"/>
    </font>
    <font>
      <sz val="11"/>
      <color rgb="FFFF0000"/>
      <name val="Calibri"/>
      <family val="2"/>
      <scheme val="minor"/>
    </font>
    <font>
      <b/>
      <sz val="10"/>
      <color theme="0"/>
      <name val="Roboto Light"/>
      <charset val="204"/>
    </font>
    <font>
      <sz val="8"/>
      <name val="Calibri"/>
      <family val="2"/>
      <scheme val="minor"/>
    </font>
    <font>
      <sz val="11"/>
      <name val="Calibri"/>
      <family val="2"/>
      <charset val="204"/>
      <scheme val="minor"/>
    </font>
    <font>
      <sz val="11"/>
      <name val="Calibri"/>
      <family val="2"/>
      <scheme val="minor"/>
    </font>
    <font>
      <sz val="10"/>
      <color theme="1"/>
      <name val="Roboto Light"/>
      <charset val="204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A3838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5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79">
    <xf numFmtId="0" fontId="0" fillId="0" borderId="0" xfId="0"/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3" fillId="0" borderId="0" xfId="0" applyFont="1"/>
    <xf numFmtId="0" fontId="0" fillId="0" borderId="0" xfId="0" applyAlignment="1">
      <alignment horizontal="center" vertical="center"/>
    </xf>
    <xf numFmtId="0" fontId="5" fillId="0" borderId="0" xfId="0" applyFont="1" applyAlignment="1">
      <alignment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6" fillId="2" borderId="0" xfId="0" applyFont="1" applyFill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5" borderId="0" xfId="0" applyFill="1"/>
    <xf numFmtId="0" fontId="0" fillId="0" borderId="0" xfId="0" applyAlignment="1">
      <alignment horizontal="left" wrapText="1"/>
    </xf>
    <xf numFmtId="0" fontId="0" fillId="5" borderId="0" xfId="0" applyFill="1" applyAlignment="1">
      <alignment wrapText="1"/>
    </xf>
    <xf numFmtId="0" fontId="0" fillId="0" borderId="4" xfId="0" applyBorder="1" applyAlignment="1">
      <alignment horizontal="left"/>
    </xf>
    <xf numFmtId="14" fontId="6" fillId="2" borderId="1" xfId="0" applyNumberFormat="1" applyFont="1" applyFill="1" applyBorder="1" applyAlignment="1">
      <alignment horizontal="center" vertical="center" wrapText="1"/>
    </xf>
    <xf numFmtId="164" fontId="6" fillId="2" borderId="1" xfId="0" applyNumberFormat="1" applyFont="1" applyFill="1" applyBorder="1" applyAlignment="1">
      <alignment horizontal="center" vertical="center" wrapText="1"/>
    </xf>
    <xf numFmtId="1" fontId="6" fillId="2" borderId="1" xfId="0" applyNumberFormat="1" applyFont="1" applyFill="1" applyBorder="1" applyAlignment="1">
      <alignment horizontal="center" vertical="center" wrapText="1"/>
    </xf>
    <xf numFmtId="49" fontId="6" fillId="2" borderId="0" xfId="0" applyNumberFormat="1" applyFont="1" applyFill="1" applyBorder="1" applyAlignment="1">
      <alignment horizontal="center" vertical="center" wrapText="1"/>
    </xf>
    <xf numFmtId="0" fontId="4" fillId="4" borderId="2" xfId="0" applyFont="1" applyFill="1" applyBorder="1" applyAlignment="1"/>
    <xf numFmtId="0" fontId="4" fillId="4" borderId="3" xfId="0" applyFont="1" applyFill="1" applyBorder="1" applyAlignment="1"/>
    <xf numFmtId="0" fontId="4" fillId="0" borderId="3" xfId="0" applyFont="1" applyBorder="1" applyAlignment="1"/>
    <xf numFmtId="0" fontId="4" fillId="0" borderId="2" xfId="0" applyFont="1" applyBorder="1" applyAlignment="1"/>
    <xf numFmtId="0" fontId="11" fillId="0" borderId="0" xfId="1"/>
    <xf numFmtId="21" fontId="0" fillId="0" borderId="0" xfId="0" applyNumberFormat="1"/>
    <xf numFmtId="165" fontId="6" fillId="2" borderId="1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wrapText="1"/>
    </xf>
    <xf numFmtId="14" fontId="4" fillId="0" borderId="0" xfId="0" applyNumberFormat="1" applyFont="1" applyAlignment="1"/>
    <xf numFmtId="1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left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49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 vertical="center"/>
    </xf>
    <xf numFmtId="165" fontId="4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left"/>
    </xf>
    <xf numFmtId="49" fontId="4" fillId="0" borderId="0" xfId="0" applyNumberFormat="1" applyFont="1" applyBorder="1" applyAlignment="1">
      <alignment horizontal="center"/>
    </xf>
    <xf numFmtId="0" fontId="4" fillId="0" borderId="0" xfId="0" applyFont="1" applyBorder="1" applyAlignment="1"/>
    <xf numFmtId="165" fontId="4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 applyAlignment="1"/>
    <xf numFmtId="14" fontId="4" fillId="0" borderId="0" xfId="0" applyNumberFormat="1" applyFont="1" applyFill="1" applyAlignment="1"/>
    <xf numFmtId="1" fontId="4" fillId="0" borderId="0" xfId="0" applyNumberFormat="1" applyFont="1" applyFill="1" applyAlignment="1">
      <alignment horizontal="center"/>
    </xf>
    <xf numFmtId="1" fontId="4" fillId="0" borderId="0" xfId="0" applyNumberFormat="1" applyFont="1" applyBorder="1" applyAlignment="1">
      <alignment horizontal="center"/>
    </xf>
    <xf numFmtId="0" fontId="4" fillId="0" borderId="0" xfId="0" applyFont="1" applyFill="1" applyAlignment="1"/>
    <xf numFmtId="16" fontId="4" fillId="0" borderId="0" xfId="0" applyNumberFormat="1" applyFont="1" applyAlignment="1">
      <alignment horizontal="center"/>
    </xf>
    <xf numFmtId="0" fontId="4" fillId="0" borderId="0" xfId="0" applyFont="1" applyFill="1" applyAlignment="1">
      <alignment horizontal="left"/>
    </xf>
    <xf numFmtId="16" fontId="4" fillId="0" borderId="0" xfId="0" applyNumberFormat="1" applyFont="1" applyAlignment="1">
      <alignment horizontal="left"/>
    </xf>
    <xf numFmtId="14" fontId="4" fillId="0" borderId="0" xfId="0" applyNumberFormat="1" applyFont="1" applyAlignment="1">
      <alignment horizontal="center"/>
    </xf>
    <xf numFmtId="21" fontId="4" fillId="0" borderId="0" xfId="0" applyNumberFormat="1" applyFont="1" applyAlignment="1"/>
    <xf numFmtId="49" fontId="4" fillId="0" borderId="0" xfId="0" applyNumberFormat="1" applyFont="1" applyAlignment="1">
      <alignment horizontal="center" vertical="center"/>
    </xf>
    <xf numFmtId="0" fontId="4" fillId="0" borderId="0" xfId="0" applyFont="1" applyFill="1" applyAlignment="1">
      <alignment horizontal="center"/>
    </xf>
    <xf numFmtId="0" fontId="10" fillId="0" borderId="0" xfId="0" applyFont="1" applyAlignment="1">
      <alignment wrapText="1"/>
    </xf>
    <xf numFmtId="1" fontId="6" fillId="2" borderId="0" xfId="0" applyNumberFormat="1" applyFont="1" applyFill="1" applyBorder="1" applyAlignment="1">
      <alignment horizontal="center" vertical="center" wrapText="1"/>
    </xf>
    <xf numFmtId="1" fontId="4" fillId="0" borderId="0" xfId="0" applyNumberFormat="1" applyFont="1" applyAlignment="1">
      <alignment horizontal="center" vertical="center"/>
    </xf>
    <xf numFmtId="0" fontId="4" fillId="0" borderId="0" xfId="0" applyNumberFormat="1" applyFont="1" applyAlignment="1">
      <alignment horizontal="center"/>
    </xf>
    <xf numFmtId="165" fontId="11" fillId="0" borderId="0" xfId="1" applyNumberFormat="1" applyBorder="1" applyAlignment="1">
      <alignment horizontal="center"/>
    </xf>
    <xf numFmtId="165" fontId="11" fillId="0" borderId="0" xfId="1" applyNumberFormat="1" applyAlignment="1">
      <alignment horizontal="center"/>
    </xf>
    <xf numFmtId="165" fontId="11" fillId="0" borderId="0" xfId="1" applyNumberFormat="1" applyFill="1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top" wrapText="1"/>
    </xf>
    <xf numFmtId="0" fontId="9" fillId="0" borderId="0" xfId="0" applyFont="1" applyAlignment="1">
      <alignment horizontal="left" vertical="center"/>
    </xf>
  </cellXfs>
  <cellStyles count="2">
    <cellStyle name="Hyperlink" xfId="1" builtinId="8"/>
    <cellStyle name="Normal" xfId="0" builtinId="0"/>
  </cellStyles>
  <dxfs count="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Roboto Light"/>
        <charset val="204"/>
        <scheme val="none"/>
      </font>
      <fill>
        <patternFill patternType="solid">
          <fgColor indexed="64"/>
          <bgColor theme="8" tint="0.79998168889431442"/>
        </patternFill>
      </fill>
      <alignment textRotation="0" wrapTex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Roboto Light"/>
        <charset val="204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Roboto Light"/>
        <charset val="204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Roboto Light"/>
        <charset val="204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9"/>
        <name val="Roboto Light"/>
        <charset val="204"/>
        <scheme val="none"/>
      </font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Roboto Light"/>
        <charset val="204"/>
        <scheme val="none"/>
      </font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Roboto Light"/>
        <charset val="204"/>
        <scheme val="none"/>
      </font>
      <numFmt numFmtId="30" formatCode="@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Roboto Light"/>
        <charset val="204"/>
        <scheme val="none"/>
      </font>
      <numFmt numFmtId="30" formatCode="@"/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Roboto Light"/>
        <charset val="204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Roboto Light"/>
        <charset val="204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Roboto Light"/>
        <charset val="204"/>
        <scheme val="none"/>
      </font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Roboto Light"/>
        <charset val="204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Roboto Light"/>
        <charset val="204"/>
        <scheme val="none"/>
      </font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Roboto Light"/>
        <charset val="204"/>
        <scheme val="none"/>
      </font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Roboto Light"/>
        <charset val="204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Roboto Light"/>
        <charset val="204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Roboto Light"/>
        <charset val="204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Roboto Light"/>
        <charset val="204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Roboto Light"/>
        <charset val="204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Roboto Light"/>
        <charset val="204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Roboto Light"/>
        <charset val="204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9"/>
        <name val="Roboto Light"/>
        <charset val="204"/>
        <scheme val="none"/>
      </font>
      <alignment textRotation="0" wrapText="0" justifyLastLine="0" shrinkToFit="0" readingOrder="0"/>
    </dxf>
    <dxf>
      <font>
        <strike val="0"/>
        <outline val="0"/>
        <shadow val="0"/>
        <u val="none"/>
        <vertAlign val="baseline"/>
        <sz val="9"/>
        <name val="Roboto Light"/>
        <charset val="204"/>
        <scheme val="none"/>
      </font>
      <alignment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Roboto Light"/>
        <charset val="204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Roboto Light"/>
        <charset val="204"/>
        <scheme val="none"/>
      </font>
      <numFmt numFmtId="1" formatCode="0"/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Roboto Light"/>
        <charset val="204"/>
        <scheme val="none"/>
      </font>
      <numFmt numFmtId="165" formatCode="[h]:mm:ss;@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Roboto Light"/>
        <charset val="204"/>
        <scheme val="none"/>
      </font>
      <numFmt numFmtId="165" formatCode="[h]:mm:ss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Roboto Light"/>
        <charset val="204"/>
        <scheme val="none"/>
      </font>
      <numFmt numFmtId="165" formatCode="[h]:mm:ss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Roboto Light"/>
        <charset val="204"/>
        <scheme val="none"/>
      </font>
      <numFmt numFmtId="164" formatCode="0.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Roboto Light"/>
        <charset val="204"/>
        <scheme val="none"/>
      </font>
      <numFmt numFmtId="164" formatCode="0.0"/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Roboto Light"/>
        <charset val="204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Roboto Light"/>
        <charset val="204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Roboto Light"/>
        <charset val="204"/>
        <scheme val="none"/>
      </font>
      <numFmt numFmtId="19" formatCode="dd/mm/yyyy"/>
      <alignment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Roboto Light"/>
        <charset val="204"/>
        <scheme val="none"/>
      </font>
      <fill>
        <patternFill patternType="solid">
          <fgColor indexed="64"/>
          <bgColor theme="8" tint="0.79998168889431442"/>
        </patternFill>
      </fill>
      <alignment textRotation="0" wrapTex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 Light"/>
        <charset val="204"/>
        <scheme val="none"/>
      </font>
      <fill>
        <patternFill patternType="solid">
          <fgColor indexed="64"/>
          <bgColor rgb="FF3A3838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820799-3437-47CB-8AAF-AF9D1FBBC26B}" name="Table32" displayName="Table32" ref="A1:AG8458" totalsRowShown="0" headerRowDxfId="34" dataDxfId="33">
  <autoFilter ref="A1:AG8458" xr:uid="{48B86CE3-E392-41CF-977F-434165284A85}"/>
  <tableColumns count="33">
    <tableColumn id="1" xr3:uid="{BC16E7BB-E963-4B42-8CEC-F8E76ACD87F1}" name="Date" dataDxfId="32"/>
    <tableColumn id="13" xr3:uid="{1C24A596-174E-4B0A-ADB2-05AEAE7FBE32}" name="Day" dataDxfId="31">
      <calculatedColumnFormula>INDEX(Videolength!D:D,MATCH(D2,Videolength!A:A,0))</calculatedColumnFormula>
    </tableColumn>
    <tableColumn id="20" xr3:uid="{AB7F010C-39AD-44A9-B9CA-A49C19FFA8D8}" name="Session" dataDxfId="30">
      <calculatedColumnFormula>INDEX(Videolength!E:E,MATCH(D2,Videolength!A:A,0))</calculatedColumnFormula>
    </tableColumn>
    <tableColumn id="2" xr3:uid="{68398101-FC3D-4732-9F74-47FB83B9054E}" name="Video #" dataDxfId="29"/>
    <tableColumn id="14" xr3:uid="{593287D0-AB6A-4073-85B3-D96900D9C520}" name="Videolink" dataDxfId="28">
      <calculatedColumnFormula>INDEX(Videolength!B:B,MATCH(D2,Videolength!A:A,0))</calculatedColumnFormula>
    </tableColumn>
    <tableColumn id="15" xr3:uid="{EC8E8602-6B99-4852-AF2D-8A331BA95153}" name="Videolength" dataDxfId="27">
      <calculatedColumnFormula>INDEX(Videolength!C:C,MATCH(D2,Videolength!A:A,0))</calculatedColumnFormula>
    </tableColumn>
    <tableColumn id="4" xr3:uid="{DDC0E5F2-73B0-417F-A2B2-C66019A151C0}" name="Timestamp" dataDxfId="26"/>
    <tableColumn id="16" xr3:uid="{A0B83C44-58DF-46B3-ABB2-6C53385A4225}" name="Timelink" dataDxfId="25">
      <calculatedColumnFormula>HYPERLINK(_xlfn.CONCAT(E2,"&amp;t=",G2*86400),G2)</calculatedColumnFormula>
    </tableColumn>
    <tableColumn id="6" xr3:uid="{2133B882-C09D-42CD-AFB5-320CA164E083}" name="Player Level" dataDxfId="24"/>
    <tableColumn id="32" xr3:uid="{EF3735D8-132D-4C9C-8963-C70160F17198}" name="Stronghold Level" dataDxfId="23"/>
    <tableColumn id="5" xr3:uid="{E8225B69-8711-4F1D-9B73-41F5D8561FB2}" name="Tag" dataDxfId="22"/>
    <tableColumn id="7" xr3:uid="{552B5827-2F2C-4862-A85E-B4AC2F1E0887}" name="Action" dataDxfId="21"/>
    <tableColumn id="18" xr3:uid="{5A975576-C00C-44A8-97DA-37110F8E2B85}" name="Info" dataDxfId="20"/>
    <tableColumn id="23" xr3:uid="{47ADA397-04F4-4469-8878-A95A95168095}" name="Shortage1" dataDxfId="19"/>
    <tableColumn id="22" xr3:uid="{78125883-EBC2-47B5-A608-E597161EDB34}" name="Shortage2" dataDxfId="18"/>
    <tableColumn id="35" xr3:uid="{3ED12A7F-60E8-46FA-B330-4F4B879BFC24}" name="Shortage3" dataDxfId="17"/>
    <tableColumn id="26" xr3:uid="{082AD8B1-E154-4DD1-8724-FBD9F8DB9B38}" name="Ended1" dataDxfId="16"/>
    <tableColumn id="29" xr3:uid="{D209E616-B599-4C89-ABDC-D526892137C7}" name="Ended2" dataDxfId="15"/>
    <tableColumn id="24" xr3:uid="{7F249DF4-4D96-420B-8424-EC2DDB226EAE}" name="Limits" dataDxfId="14"/>
    <tableColumn id="10" xr3:uid="{F34A120A-9B55-4AC3-B566-D6AF91512A09}" name="New expirience" dataDxfId="13"/>
    <tableColumn id="11" xr3:uid="{F99E0E47-7B2D-453E-8BF0-298BE4301F12}" name="Offer Time" dataDxfId="12"/>
    <tableColumn id="21" xr3:uid="{88AC6E45-349B-470B-8FC0-1012FBBC7023}" name="Team Power" dataDxfId="11"/>
    <tableColumn id="8" xr3:uid="{7B4519E5-22B8-4BA7-830B-A8FC9019D430}" name="Name" dataDxfId="10"/>
    <tableColumn id="9" xr3:uid="{58985764-5036-4B84-A59A-056331B55ED2}" name="Level" dataDxfId="9"/>
    <tableColumn id="12" xr3:uid="{1B56F754-59C9-41F5-A6A5-7469956EF346}" name="Rarity" dataDxfId="8"/>
    <tableColumn id="27" xr3:uid="{2B73CEFD-8E8C-4CF8-B421-25CECDB11C91}" name="Stage2" dataDxfId="7"/>
    <tableColumn id="37" xr3:uid="{853C5671-1CED-4F7E-8282-BF86946B9771}" name="Provimce" dataDxfId="6"/>
    <tableColumn id="38" xr3:uid="{D2782A68-8737-4AAD-B586-6BBE6AEF5FE7}" name="Stage" dataDxfId="5"/>
    <tableColumn id="28" xr3:uid="{27E78CCC-CAF9-47AB-ABFA-2CF952A61C5B}" name="Result" dataDxfId="4"/>
    <tableColumn id="3" xr3:uid="{56756475-243B-40AF-9EF8-C9A26AE3FF42}" name="Gems" dataDxfId="3"/>
    <tableColumn id="34" xr3:uid="{B340F20C-1B15-42CF-B09D-04CEDB4403E0}" name="Gems+" dataDxfId="2">
      <calculatedColumnFormula>IF(Table32[[#This Row],[Gems]]&gt;0,Table32[[#This Row],[Gems]],0)</calculatedColumnFormula>
    </tableColumn>
    <tableColumn id="33" xr3:uid="{2EA7BA82-7A28-4456-8EDF-D8B308B3DAE9}" name="Gems-" dataDxfId="1">
      <calculatedColumnFormula>IF(Table32[[#This Row],[Gems]]&lt;0,Table32[[#This Row],[Gems]],0)</calculatedColumnFormula>
    </tableColumn>
    <tableColumn id="31" xr3:uid="{D0E1041D-9743-4791-981E-D21DDF72A8AE}" name="Gems Balance" dataDxfId="0">
      <calculatedColumnFormula>SUM(OFFSET(AG2,-1,0),AD2)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7mCLB4xUVHg?list=PLTjhk5BwsiVV8SrR-dPCDjCfaMnt-5HZH" TargetMode="External"/><Relationship Id="rId7" Type="http://schemas.openxmlformats.org/officeDocument/2006/relationships/printerSettings" Target="../printerSettings/printerSettings4.bin"/><Relationship Id="rId2" Type="http://schemas.openxmlformats.org/officeDocument/2006/relationships/hyperlink" Target="https://youtu.be/1hxux6PgvJw?list=PLTjhk5BwsiVV8SrR-dPCDjCfaMnt-5HZH" TargetMode="External"/><Relationship Id="rId1" Type="http://schemas.openxmlformats.org/officeDocument/2006/relationships/hyperlink" Target="https://youtu.be/CU5OxcG65G4?list=PLTjhk5BwsiVV8SrR-dPCDjCfaMnt-5HZH" TargetMode="External"/><Relationship Id="rId6" Type="http://schemas.openxmlformats.org/officeDocument/2006/relationships/hyperlink" Target="https://youtu.be/4es6yKmfxlw?list=PLTjhk5BwsiVV8SrR-dPCDjCfaMnt-5HZH" TargetMode="External"/><Relationship Id="rId5" Type="http://schemas.openxmlformats.org/officeDocument/2006/relationships/hyperlink" Target="https://youtu.be/-xOVApWxOko?list=PLTjhk5BwsiVV8SrR-dPCDjCfaMnt-5HZH" TargetMode="External"/><Relationship Id="rId4" Type="http://schemas.openxmlformats.org/officeDocument/2006/relationships/hyperlink" Target="https://youtu.be/q_M0m6x_ADw?list=PLTjhk5BwsiVV8SrR-dPCDjCfaMnt-5HZ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A73CE-EDDA-4D7F-BDF3-2C94F657BAB1}">
  <dimension ref="A1:AG8458"/>
  <sheetViews>
    <sheetView tabSelected="1" workbookViewId="0">
      <pane ySplit="1" topLeftCell="A2" activePane="bottomLeft" state="frozen"/>
      <selection pane="bottomLeft" activeCell="M5" sqref="M5"/>
    </sheetView>
  </sheetViews>
  <sheetFormatPr defaultColWidth="9.109375" defaultRowHeight="12" x14ac:dyDescent="0.25"/>
  <cols>
    <col min="1" max="1" width="10" style="37" customWidth="1"/>
    <col min="2" max="2" width="6" style="38" customWidth="1"/>
    <col min="3" max="3" width="6.5546875" style="38" customWidth="1"/>
    <col min="4" max="4" width="6.5546875" style="39" customWidth="1"/>
    <col min="5" max="5" width="8.88671875" style="40" customWidth="1"/>
    <col min="6" max="6" width="8.5546875" style="41" customWidth="1"/>
    <col min="7" max="7" width="11.5546875" style="41" customWidth="1"/>
    <col min="8" max="8" width="9.6640625" style="41" customWidth="1"/>
    <col min="9" max="10" width="6" style="38" customWidth="1"/>
    <col min="11" max="11" width="12.88671875" style="42" customWidth="1"/>
    <col min="12" max="12" width="22.6640625" style="42" customWidth="1"/>
    <col min="13" max="13" width="33.88671875" style="42" customWidth="1"/>
    <col min="14" max="19" width="10" style="42" customWidth="1"/>
    <col min="20" max="20" width="11.33203125" style="43" customWidth="1"/>
    <col min="21" max="21" width="8.88671875" style="44" customWidth="1"/>
    <col min="22" max="22" width="7.5546875" style="43" customWidth="1"/>
    <col min="23" max="23" width="14.109375" style="44" customWidth="1"/>
    <col min="24" max="24" width="6.44140625" style="43" customWidth="1"/>
    <col min="25" max="25" width="6.6640625" style="43" customWidth="1"/>
    <col min="26" max="26" width="7.44140625" style="45" customWidth="1"/>
    <col min="27" max="28" width="7.44140625" style="38" customWidth="1"/>
    <col min="29" max="29" width="8.33203125" style="44" customWidth="1"/>
    <col min="30" max="32" width="8.33203125" style="42" customWidth="1"/>
    <col min="33" max="33" width="9.33203125" style="42" bestFit="1" customWidth="1"/>
    <col min="34" max="16384" width="9.109375" style="42"/>
  </cols>
  <sheetData>
    <row r="1" spans="1:33" s="66" customFormat="1" ht="52.8" x14ac:dyDescent="0.25">
      <c r="A1" s="25" t="s">
        <v>0</v>
      </c>
      <c r="B1" s="27" t="s">
        <v>1762</v>
      </c>
      <c r="C1" s="27" t="s">
        <v>1766</v>
      </c>
      <c r="D1" s="26" t="s">
        <v>1</v>
      </c>
      <c r="E1" s="26" t="s">
        <v>1763</v>
      </c>
      <c r="F1" s="35" t="s">
        <v>1764</v>
      </c>
      <c r="G1" s="35" t="s">
        <v>2</v>
      </c>
      <c r="H1" s="35" t="s">
        <v>1765</v>
      </c>
      <c r="I1" s="27" t="s">
        <v>212</v>
      </c>
      <c r="J1" s="27" t="s">
        <v>1782</v>
      </c>
      <c r="K1" s="11" t="s">
        <v>3</v>
      </c>
      <c r="L1" s="11" t="s">
        <v>5</v>
      </c>
      <c r="M1" s="12" t="s">
        <v>154</v>
      </c>
      <c r="N1" s="12" t="s">
        <v>1768</v>
      </c>
      <c r="O1" s="12" t="s">
        <v>1767</v>
      </c>
      <c r="P1" s="12" t="s">
        <v>1836</v>
      </c>
      <c r="Q1" s="12" t="s">
        <v>1776</v>
      </c>
      <c r="R1" s="12" t="s">
        <v>1775</v>
      </c>
      <c r="S1" s="12" t="s">
        <v>1769</v>
      </c>
      <c r="T1" s="16" t="s">
        <v>236</v>
      </c>
      <c r="U1" s="16" t="s">
        <v>282</v>
      </c>
      <c r="V1" s="12" t="s">
        <v>21</v>
      </c>
      <c r="W1" s="16" t="s">
        <v>281</v>
      </c>
      <c r="X1" s="16" t="s">
        <v>35</v>
      </c>
      <c r="Y1" s="16" t="s">
        <v>283</v>
      </c>
      <c r="Z1" s="28" t="s">
        <v>1783</v>
      </c>
      <c r="AA1" s="67" t="s">
        <v>1784</v>
      </c>
      <c r="AB1" s="67" t="s">
        <v>20</v>
      </c>
      <c r="AC1" s="12" t="s">
        <v>24</v>
      </c>
      <c r="AD1" s="12" t="s">
        <v>39</v>
      </c>
      <c r="AE1" s="12" t="s">
        <v>1833</v>
      </c>
      <c r="AF1" s="12" t="s">
        <v>1834</v>
      </c>
      <c r="AG1" s="12" t="s">
        <v>46</v>
      </c>
    </row>
    <row r="2" spans="1:33" ht="14.4" x14ac:dyDescent="0.3">
      <c r="A2" s="37">
        <v>44118</v>
      </c>
      <c r="B2" s="38">
        <f>INDEX(Videolength!D:D,MATCH(D2,Videolength!A:A,0))</f>
        <v>1</v>
      </c>
      <c r="C2" s="38">
        <f>INDEX(Videolength!E:E,MATCH(D2,Videolength!A:A,0))</f>
        <v>1</v>
      </c>
      <c r="D2" s="39">
        <v>1.1000000000000001</v>
      </c>
      <c r="E2" s="40" t="str">
        <f>INDEX(Videolength!B:B,MATCH(D2,Videolength!A:A,0))</f>
        <v>https://youtu.be/fee6_4ikGMw?list=PLTjhk5BwsiVV8SrR-dPCDjCfaMnt-5HZH</v>
      </c>
      <c r="F2" s="41">
        <f>INDEX(Videolength!C:C,MATCH(D2,Videolength!A:A,0))</f>
        <v>4.3252314814814813E-2</v>
      </c>
      <c r="G2" s="41">
        <v>0</v>
      </c>
      <c r="H2" s="71">
        <f>HYPERLINK(_xlfn.CONCAT(E2,"&amp;t=",G2*86400),G2)</f>
        <v>0</v>
      </c>
      <c r="I2" s="38">
        <v>1</v>
      </c>
      <c r="J2" s="38">
        <v>1</v>
      </c>
      <c r="K2" s="42" t="s">
        <v>123</v>
      </c>
      <c r="L2" s="42" t="s">
        <v>10</v>
      </c>
      <c r="AA2" s="45"/>
      <c r="AB2" s="45"/>
      <c r="AE2" s="42">
        <f>IF(Table32[[#This Row],[Gems]]&gt;0,Table32[[#This Row],[Gems]],0)</f>
        <v>0</v>
      </c>
      <c r="AF2" s="42">
        <f>IF(Table32[[#This Row],[Gems]]&lt;0,Table32[[#This Row],[Gems]],0)</f>
        <v>0</v>
      </c>
      <c r="AG2" s="29">
        <f t="shared" ref="AG2:AG15" ca="1" si="0">SUM(OFFSET(AG2,-1,0),AD2)</f>
        <v>0</v>
      </c>
    </row>
    <row r="3" spans="1:33" ht="14.4" x14ac:dyDescent="0.3">
      <c r="A3" s="37">
        <v>44118</v>
      </c>
      <c r="B3" s="38">
        <f>INDEX(Videolength!D:D,MATCH(D3,Videolength!A:A,0))</f>
        <v>1</v>
      </c>
      <c r="C3" s="38">
        <f>INDEX(Videolength!E:E,MATCH(D3,Videolength!A:A,0))</f>
        <v>1</v>
      </c>
      <c r="D3" s="39">
        <v>1.1000000000000001</v>
      </c>
      <c r="E3" s="40" t="str">
        <f>INDEX(Videolength!B:B,MATCH(D3,Videolength!A:A,0))</f>
        <v>https://youtu.be/fee6_4ikGMw?list=PLTjhk5BwsiVV8SrR-dPCDjCfaMnt-5HZH</v>
      </c>
      <c r="F3" s="41">
        <f>INDEX(Videolength!C:C,MATCH(D3,Videolength!A:A,0))</f>
        <v>4.3252314814814813E-2</v>
      </c>
      <c r="G3" s="41">
        <v>2.4305555555555552E-4</v>
      </c>
      <c r="H3" s="71">
        <f>HYPERLINK(_xlfn.CONCAT(E3,"&amp;t=",G3*86400),G3)</f>
        <v>2.4305555555555552E-4</v>
      </c>
      <c r="I3" s="38">
        <v>1</v>
      </c>
      <c r="J3" s="38">
        <v>1</v>
      </c>
      <c r="K3" s="42" t="s">
        <v>8</v>
      </c>
      <c r="L3" s="42" t="s">
        <v>364</v>
      </c>
      <c r="AA3" s="45"/>
      <c r="AB3" s="45"/>
      <c r="AE3" s="42">
        <f>IF(Table32[[#This Row],[Gems]]&gt;0,Table32[[#This Row],[Gems]],0)</f>
        <v>0</v>
      </c>
      <c r="AF3" s="42">
        <f>IF(Table32[[#This Row],[Gems]]&lt;0,Table32[[#This Row],[Gems]],0)</f>
        <v>0</v>
      </c>
      <c r="AG3" s="29">
        <f ca="1">SUM(OFFSET(AG3,-1,0),AD3)</f>
        <v>0</v>
      </c>
    </row>
    <row r="4" spans="1:33" ht="14.4" x14ac:dyDescent="0.3">
      <c r="A4" s="37">
        <v>44118</v>
      </c>
      <c r="B4" s="38">
        <f>INDEX(Videolength!D:D,MATCH(D4,Videolength!A:A,0))</f>
        <v>1</v>
      </c>
      <c r="C4" s="38">
        <f>INDEX(Videolength!E:E,MATCH(D4,Videolength!A:A,0))</f>
        <v>1</v>
      </c>
      <c r="D4" s="39">
        <v>1.1000000000000001</v>
      </c>
      <c r="E4" s="40" t="str">
        <f>INDEX(Videolength!B:B,MATCH(D4,Videolength!A:A,0))</f>
        <v>https://youtu.be/fee6_4ikGMw?list=PLTjhk5BwsiVV8SrR-dPCDjCfaMnt-5HZH</v>
      </c>
      <c r="F4" s="41">
        <f>INDEX(Videolength!C:C,MATCH(D4,Videolength!A:A,0))</f>
        <v>4.3252314814814813E-2</v>
      </c>
      <c r="G4" s="41">
        <v>2.4305555555555552E-4</v>
      </c>
      <c r="H4" s="71">
        <f>HYPERLINK(_xlfn.CONCAT(E4,"&amp;t=",G4*86400),G4)</f>
        <v>2.4305555555555552E-4</v>
      </c>
      <c r="I4" s="38">
        <v>1</v>
      </c>
      <c r="J4" s="38">
        <v>1</v>
      </c>
      <c r="K4" s="42" t="s">
        <v>15</v>
      </c>
      <c r="L4" s="46" t="s">
        <v>219</v>
      </c>
      <c r="AA4" s="45"/>
      <c r="AB4" s="45"/>
      <c r="AE4" s="42">
        <f>IF(Table32[[#This Row],[Gems]]&gt;0,Table32[[#This Row],[Gems]],0)</f>
        <v>0</v>
      </c>
      <c r="AF4" s="42">
        <f>IF(Table32[[#This Row],[Gems]]&lt;0,Table32[[#This Row],[Gems]],0)</f>
        <v>0</v>
      </c>
      <c r="AG4" s="29">
        <f ca="1">SUM(OFFSET(AG4,-1,0),AD4)</f>
        <v>0</v>
      </c>
    </row>
    <row r="5" spans="1:33" ht="14.4" x14ac:dyDescent="0.3">
      <c r="A5" s="37">
        <v>44118</v>
      </c>
      <c r="B5" s="38">
        <f>INDEX(Videolength!D:D,MATCH(D5,Videolength!A:A,0))</f>
        <v>1</v>
      </c>
      <c r="C5" s="38">
        <f>INDEX(Videolength!E:E,MATCH(D5,Videolength!A:A,0))</f>
        <v>1</v>
      </c>
      <c r="D5" s="39">
        <v>1.1000000000000001</v>
      </c>
      <c r="E5" s="40" t="str">
        <f>INDEX(Videolength!B:B,MATCH(D5,Videolength!A:A,0))</f>
        <v>https://youtu.be/fee6_4ikGMw?list=PLTjhk5BwsiVV8SrR-dPCDjCfaMnt-5HZH</v>
      </c>
      <c r="F5" s="41">
        <f>INDEX(Videolength!C:C,MATCH(D5,Videolength!A:A,0))</f>
        <v>4.3252314814814813E-2</v>
      </c>
      <c r="G5" s="41">
        <v>4.0509259259259258E-4</v>
      </c>
      <c r="H5" s="71">
        <f>HYPERLINK(_xlfn.CONCAT(E5,"&amp;t=",G5*86400),G5)</f>
        <v>4.0509259259259258E-4</v>
      </c>
      <c r="I5" s="38">
        <v>1</v>
      </c>
      <c r="J5" s="38">
        <v>1</v>
      </c>
      <c r="K5" s="42" t="s">
        <v>15</v>
      </c>
      <c r="L5" s="42" t="s">
        <v>197</v>
      </c>
      <c r="T5" s="43">
        <v>1</v>
      </c>
      <c r="AA5" s="45"/>
      <c r="AB5" s="45"/>
      <c r="AE5" s="42">
        <f>IF(Table32[[#This Row],[Gems]]&gt;0,Table32[[#This Row],[Gems]],0)</f>
        <v>0</v>
      </c>
      <c r="AF5" s="42">
        <f>IF(Table32[[#This Row],[Gems]]&lt;0,Table32[[#This Row],[Gems]],0)</f>
        <v>0</v>
      </c>
      <c r="AG5" s="29">
        <f t="shared" ca="1" si="0"/>
        <v>0</v>
      </c>
    </row>
    <row r="6" spans="1:33" ht="14.4" x14ac:dyDescent="0.3">
      <c r="A6" s="37">
        <v>44118</v>
      </c>
      <c r="B6" s="38">
        <f>INDEX(Videolength!D:D,MATCH(D6,Videolength!A:A,0))</f>
        <v>1</v>
      </c>
      <c r="C6" s="38">
        <f>INDEX(Videolength!E:E,MATCH(D6,Videolength!A:A,0))</f>
        <v>1</v>
      </c>
      <c r="D6" s="39">
        <v>1.1000000000000001</v>
      </c>
      <c r="E6" s="40" t="str">
        <f>INDEX(Videolength!B:B,MATCH(D6,Videolength!A:A,0))</f>
        <v>https://youtu.be/fee6_4ikGMw?list=PLTjhk5BwsiVV8SrR-dPCDjCfaMnt-5HZH</v>
      </c>
      <c r="F6" s="41">
        <f>INDEX(Videolength!C:C,MATCH(D6,Videolength!A:A,0))</f>
        <v>4.3252314814814813E-2</v>
      </c>
      <c r="G6" s="41">
        <v>4.2824074074074075E-4</v>
      </c>
      <c r="H6" s="71">
        <f>HYPERLINK(_xlfn.CONCAT(E6,"&amp;t=",G6*86400),G6)</f>
        <v>4.2824074074074075E-4</v>
      </c>
      <c r="I6" s="38">
        <v>1</v>
      </c>
      <c r="J6" s="38">
        <v>1</v>
      </c>
      <c r="K6" s="42" t="s">
        <v>126</v>
      </c>
      <c r="L6" s="42" t="s">
        <v>202</v>
      </c>
      <c r="T6" s="43">
        <v>1</v>
      </c>
      <c r="AA6" s="45"/>
      <c r="AB6" s="45"/>
      <c r="AE6" s="42">
        <f>IF(Table32[[#This Row],[Gems]]&gt;0,Table32[[#This Row],[Gems]],0)</f>
        <v>0</v>
      </c>
      <c r="AF6" s="42">
        <f>IF(Table32[[#This Row],[Gems]]&lt;0,Table32[[#This Row],[Gems]],0)</f>
        <v>0</v>
      </c>
      <c r="AG6" s="29">
        <f t="shared" ca="1" si="0"/>
        <v>0</v>
      </c>
    </row>
    <row r="7" spans="1:33" ht="14.4" x14ac:dyDescent="0.3">
      <c r="A7" s="37">
        <v>44118</v>
      </c>
      <c r="B7" s="38">
        <f>INDEX(Videolength!D:D,MATCH(D7,Videolength!A:A,0))</f>
        <v>1</v>
      </c>
      <c r="C7" s="38">
        <f>INDEX(Videolength!E:E,MATCH(D7,Videolength!A:A,0))</f>
        <v>1</v>
      </c>
      <c r="D7" s="39">
        <v>1.1000000000000001</v>
      </c>
      <c r="E7" s="40" t="str">
        <f>INDEX(Videolength!B:B,MATCH(D7,Videolength!A:A,0))</f>
        <v>https://youtu.be/fee6_4ikGMw?list=PLTjhk5BwsiVV8SrR-dPCDjCfaMnt-5HZH</v>
      </c>
      <c r="F7" s="41">
        <f>INDEX(Videolength!C:C,MATCH(D7,Videolength!A:A,0))</f>
        <v>4.3252314814814813E-2</v>
      </c>
      <c r="G7" s="41">
        <v>4.7453703703703704E-4</v>
      </c>
      <c r="H7" s="71">
        <f>HYPERLINK(_xlfn.CONCAT(E7,"&amp;t=",G7*86400),G7)</f>
        <v>4.7453703703703704E-4</v>
      </c>
      <c r="I7" s="38">
        <v>1</v>
      </c>
      <c r="J7" s="38">
        <v>1</v>
      </c>
      <c r="K7" s="42" t="s">
        <v>126</v>
      </c>
      <c r="L7" s="42" t="s">
        <v>202</v>
      </c>
      <c r="AA7" s="45"/>
      <c r="AB7" s="45"/>
      <c r="AE7" s="42">
        <f>IF(Table32[[#This Row],[Gems]]&gt;0,Table32[[#This Row],[Gems]],0)</f>
        <v>0</v>
      </c>
      <c r="AF7" s="42">
        <f>IF(Table32[[#This Row],[Gems]]&lt;0,Table32[[#This Row],[Gems]],0)</f>
        <v>0</v>
      </c>
      <c r="AG7" s="29">
        <f t="shared" ca="1" si="0"/>
        <v>0</v>
      </c>
    </row>
    <row r="8" spans="1:33" ht="14.4" x14ac:dyDescent="0.3">
      <c r="A8" s="37">
        <v>44118</v>
      </c>
      <c r="B8" s="38">
        <f>INDEX(Videolength!D:D,MATCH(D8,Videolength!A:A,0))</f>
        <v>1</v>
      </c>
      <c r="C8" s="38">
        <f>INDEX(Videolength!E:E,MATCH(D8,Videolength!A:A,0))</f>
        <v>1</v>
      </c>
      <c r="D8" s="39">
        <v>1.1000000000000001</v>
      </c>
      <c r="E8" s="40" t="str">
        <f>INDEX(Videolength!B:B,MATCH(D8,Videolength!A:A,0))</f>
        <v>https://youtu.be/fee6_4ikGMw?list=PLTjhk5BwsiVV8SrR-dPCDjCfaMnt-5HZH</v>
      </c>
      <c r="F8" s="41">
        <f>INDEX(Videolength!C:C,MATCH(D8,Videolength!A:A,0))</f>
        <v>4.3252314814814813E-2</v>
      </c>
      <c r="G8" s="41">
        <v>5.4398148148148144E-4</v>
      </c>
      <c r="H8" s="71">
        <f>HYPERLINK(_xlfn.CONCAT(E8,"&amp;t=",G8*86400),G8)</f>
        <v>5.4398148148148144E-4</v>
      </c>
      <c r="I8" s="38">
        <v>1</v>
      </c>
      <c r="J8" s="38">
        <v>1</v>
      </c>
      <c r="K8" s="42" t="s">
        <v>126</v>
      </c>
      <c r="L8" s="42" t="s">
        <v>268</v>
      </c>
      <c r="T8" s="43">
        <v>1</v>
      </c>
      <c r="AA8" s="45"/>
      <c r="AB8" s="45"/>
      <c r="AE8" s="42">
        <f>IF(Table32[[#This Row],[Gems]]&gt;0,Table32[[#This Row],[Gems]],0)</f>
        <v>0</v>
      </c>
      <c r="AF8" s="42">
        <f>IF(Table32[[#This Row],[Gems]]&lt;0,Table32[[#This Row],[Gems]],0)</f>
        <v>0</v>
      </c>
      <c r="AG8" s="29">
        <f t="shared" ca="1" si="0"/>
        <v>0</v>
      </c>
    </row>
    <row r="9" spans="1:33" ht="14.4" x14ac:dyDescent="0.3">
      <c r="A9" s="37">
        <v>44118</v>
      </c>
      <c r="B9" s="38">
        <f>INDEX(Videolength!D:D,MATCH(D9,Videolength!A:A,0))</f>
        <v>1</v>
      </c>
      <c r="C9" s="38">
        <f>INDEX(Videolength!E:E,MATCH(D9,Videolength!A:A,0))</f>
        <v>1</v>
      </c>
      <c r="D9" s="39">
        <v>1.1000000000000001</v>
      </c>
      <c r="E9" s="40" t="str">
        <f>INDEX(Videolength!B:B,MATCH(D9,Videolength!A:A,0))</f>
        <v>https://youtu.be/fee6_4ikGMw?list=PLTjhk5BwsiVV8SrR-dPCDjCfaMnt-5HZH</v>
      </c>
      <c r="F9" s="41">
        <f>INDEX(Videolength!C:C,MATCH(D9,Videolength!A:A,0))</f>
        <v>4.3252314814814813E-2</v>
      </c>
      <c r="G9" s="41">
        <v>6.2500000000000001E-4</v>
      </c>
      <c r="H9" s="71">
        <f>HYPERLINK(_xlfn.CONCAT(E9,"&amp;t=",G9*86400),G9)</f>
        <v>6.2500000000000001E-4</v>
      </c>
      <c r="I9" s="38">
        <v>1</v>
      </c>
      <c r="J9" s="38">
        <v>1</v>
      </c>
      <c r="K9" s="42" t="s">
        <v>15</v>
      </c>
      <c r="L9" s="42" t="s">
        <v>198</v>
      </c>
      <c r="AA9" s="45"/>
      <c r="AB9" s="45"/>
      <c r="AC9" s="44" t="s">
        <v>201</v>
      </c>
      <c r="AE9" s="42">
        <f>IF(Table32[[#This Row],[Gems]]&gt;0,Table32[[#This Row],[Gems]],0)</f>
        <v>0</v>
      </c>
      <c r="AF9" s="42">
        <f>IF(Table32[[#This Row],[Gems]]&lt;0,Table32[[#This Row],[Gems]],0)</f>
        <v>0</v>
      </c>
      <c r="AG9" s="29">
        <f t="shared" ca="1" si="0"/>
        <v>0</v>
      </c>
    </row>
    <row r="10" spans="1:33" ht="14.4" x14ac:dyDescent="0.3">
      <c r="A10" s="37">
        <v>44118</v>
      </c>
      <c r="B10" s="38">
        <f>INDEX(Videolength!D:D,MATCH(D10,Videolength!A:A,0))</f>
        <v>1</v>
      </c>
      <c r="C10" s="38">
        <f>INDEX(Videolength!E:E,MATCH(D10,Videolength!A:A,0))</f>
        <v>1</v>
      </c>
      <c r="D10" s="39">
        <v>1.1000000000000001</v>
      </c>
      <c r="E10" s="40" t="str">
        <f>INDEX(Videolength!B:B,MATCH(D10,Videolength!A:A,0))</f>
        <v>https://youtu.be/fee6_4ikGMw?list=PLTjhk5BwsiVV8SrR-dPCDjCfaMnt-5HZH</v>
      </c>
      <c r="F10" s="41">
        <f>INDEX(Videolength!C:C,MATCH(D10,Videolength!A:A,0))</f>
        <v>4.3252314814814813E-2</v>
      </c>
      <c r="G10" s="41">
        <v>6.4814814814814813E-4</v>
      </c>
      <c r="H10" s="71">
        <f>HYPERLINK(_xlfn.CONCAT(E10,"&amp;t=",G10*86400),G10)</f>
        <v>6.4814814814814813E-4</v>
      </c>
      <c r="I10" s="38">
        <v>1</v>
      </c>
      <c r="J10" s="38">
        <v>1</v>
      </c>
      <c r="K10" s="42" t="s">
        <v>15</v>
      </c>
      <c r="L10" s="46" t="s">
        <v>219</v>
      </c>
      <c r="AA10" s="45"/>
      <c r="AB10" s="45"/>
      <c r="AE10" s="42">
        <f>IF(Table32[[#This Row],[Gems]]&gt;0,Table32[[#This Row],[Gems]],0)</f>
        <v>0</v>
      </c>
      <c r="AF10" s="42">
        <f>IF(Table32[[#This Row],[Gems]]&lt;0,Table32[[#This Row],[Gems]],0)</f>
        <v>0</v>
      </c>
      <c r="AG10" s="29">
        <f ca="1">SUM(OFFSET(AG10,-1,0),AD10)</f>
        <v>0</v>
      </c>
    </row>
    <row r="11" spans="1:33" ht="14.4" x14ac:dyDescent="0.3">
      <c r="A11" s="37">
        <v>44118</v>
      </c>
      <c r="B11" s="38">
        <f>INDEX(Videolength!D:D,MATCH(D11,Videolength!A:A,0))</f>
        <v>1</v>
      </c>
      <c r="C11" s="38">
        <f>INDEX(Videolength!E:E,MATCH(D11,Videolength!A:A,0))</f>
        <v>1</v>
      </c>
      <c r="D11" s="39">
        <v>1.1000000000000001</v>
      </c>
      <c r="E11" s="40" t="str">
        <f>INDEX(Videolength!B:B,MATCH(D11,Videolength!A:A,0))</f>
        <v>https://youtu.be/fee6_4ikGMw?list=PLTjhk5BwsiVV8SrR-dPCDjCfaMnt-5HZH</v>
      </c>
      <c r="F11" s="41">
        <f>INDEX(Videolength!C:C,MATCH(D11,Videolength!A:A,0))</f>
        <v>4.3252314814814813E-2</v>
      </c>
      <c r="G11" s="41">
        <v>7.6388888888888893E-4</v>
      </c>
      <c r="H11" s="71">
        <f>HYPERLINK(_xlfn.CONCAT(E11,"&amp;t=",G11*86400),G11)</f>
        <v>7.6388888888888893E-4</v>
      </c>
      <c r="I11" s="38">
        <v>1</v>
      </c>
      <c r="J11" s="38">
        <v>1</v>
      </c>
      <c r="K11" s="42" t="s">
        <v>15</v>
      </c>
      <c r="L11" s="42" t="s">
        <v>197</v>
      </c>
      <c r="T11" s="43">
        <v>1</v>
      </c>
      <c r="AA11" s="45"/>
      <c r="AB11" s="45"/>
      <c r="AE11" s="42">
        <f>IF(Table32[[#This Row],[Gems]]&gt;0,Table32[[#This Row],[Gems]],0)</f>
        <v>0</v>
      </c>
      <c r="AF11" s="42">
        <f>IF(Table32[[#This Row],[Gems]]&lt;0,Table32[[#This Row],[Gems]],0)</f>
        <v>0</v>
      </c>
      <c r="AG11" s="29">
        <f t="shared" ca="1" si="0"/>
        <v>0</v>
      </c>
    </row>
    <row r="12" spans="1:33" ht="14.4" x14ac:dyDescent="0.3">
      <c r="A12" s="37">
        <v>44118</v>
      </c>
      <c r="B12" s="38">
        <f>INDEX(Videolength!D:D,MATCH(D12,Videolength!A:A,0))</f>
        <v>1</v>
      </c>
      <c r="C12" s="38">
        <f>INDEX(Videolength!E:E,MATCH(D12,Videolength!A:A,0))</f>
        <v>1</v>
      </c>
      <c r="D12" s="39">
        <v>1.1000000000000001</v>
      </c>
      <c r="E12" s="40" t="str">
        <f>INDEX(Videolength!B:B,MATCH(D12,Videolength!A:A,0))</f>
        <v>https://youtu.be/fee6_4ikGMw?list=PLTjhk5BwsiVV8SrR-dPCDjCfaMnt-5HZH</v>
      </c>
      <c r="F12" s="41">
        <f>INDEX(Videolength!C:C,MATCH(D12,Videolength!A:A,0))</f>
        <v>4.3252314814814813E-2</v>
      </c>
      <c r="G12" s="41">
        <v>7.7546296296296304E-4</v>
      </c>
      <c r="H12" s="71">
        <f>HYPERLINK(_xlfn.CONCAT(E12,"&amp;t=",G12*86400),G12)</f>
        <v>7.7546296296296304E-4</v>
      </c>
      <c r="I12" s="38">
        <v>1</v>
      </c>
      <c r="J12" s="38">
        <v>1</v>
      </c>
      <c r="K12" s="42" t="s">
        <v>126</v>
      </c>
      <c r="L12" s="42" t="s">
        <v>202</v>
      </c>
      <c r="AA12" s="45"/>
      <c r="AB12" s="45"/>
      <c r="AE12" s="42">
        <f>IF(Table32[[#This Row],[Gems]]&gt;0,Table32[[#This Row],[Gems]],0)</f>
        <v>0</v>
      </c>
      <c r="AF12" s="42">
        <f>IF(Table32[[#This Row],[Gems]]&lt;0,Table32[[#This Row],[Gems]],0)</f>
        <v>0</v>
      </c>
      <c r="AG12" s="29">
        <f t="shared" ca="1" si="0"/>
        <v>0</v>
      </c>
    </row>
    <row r="13" spans="1:33" ht="14.4" x14ac:dyDescent="0.3">
      <c r="A13" s="37">
        <v>44118</v>
      </c>
      <c r="B13" s="38">
        <f>INDEX(Videolength!D:D,MATCH(D13,Videolength!A:A,0))</f>
        <v>1</v>
      </c>
      <c r="C13" s="38">
        <f>INDEX(Videolength!E:E,MATCH(D13,Videolength!A:A,0))</f>
        <v>1</v>
      </c>
      <c r="D13" s="39">
        <v>1.1000000000000001</v>
      </c>
      <c r="E13" s="40" t="str">
        <f>INDEX(Videolength!B:B,MATCH(D13,Videolength!A:A,0))</f>
        <v>https://youtu.be/fee6_4ikGMw?list=PLTjhk5BwsiVV8SrR-dPCDjCfaMnt-5HZH</v>
      </c>
      <c r="F13" s="41">
        <f>INDEX(Videolength!C:C,MATCH(D13,Videolength!A:A,0))</f>
        <v>4.3252314814814813E-2</v>
      </c>
      <c r="G13" s="41">
        <v>8.564814814814815E-4</v>
      </c>
      <c r="H13" s="71">
        <f>HYPERLINK(_xlfn.CONCAT(E13,"&amp;t=",G13*86400),G13)</f>
        <v>8.564814814814815E-4</v>
      </c>
      <c r="I13" s="38">
        <v>1</v>
      </c>
      <c r="J13" s="38">
        <v>1</v>
      </c>
      <c r="K13" s="42" t="s">
        <v>126</v>
      </c>
      <c r="L13" s="42" t="s">
        <v>202</v>
      </c>
      <c r="AA13" s="45"/>
      <c r="AB13" s="45"/>
      <c r="AE13" s="42">
        <f>IF(Table32[[#This Row],[Gems]]&gt;0,Table32[[#This Row],[Gems]],0)</f>
        <v>0</v>
      </c>
      <c r="AF13" s="42">
        <f>IF(Table32[[#This Row],[Gems]]&lt;0,Table32[[#This Row],[Gems]],0)</f>
        <v>0</v>
      </c>
      <c r="AG13" s="29">
        <f t="shared" ca="1" si="0"/>
        <v>0</v>
      </c>
    </row>
    <row r="14" spans="1:33" ht="14.4" x14ac:dyDescent="0.3">
      <c r="A14" s="37">
        <v>44118</v>
      </c>
      <c r="B14" s="38">
        <f>INDEX(Videolength!D:D,MATCH(D14,Videolength!A:A,0))</f>
        <v>1</v>
      </c>
      <c r="C14" s="38">
        <f>INDEX(Videolength!E:E,MATCH(D14,Videolength!A:A,0))</f>
        <v>1</v>
      </c>
      <c r="D14" s="39">
        <v>1.1000000000000001</v>
      </c>
      <c r="E14" s="40" t="str">
        <f>INDEX(Videolength!B:B,MATCH(D14,Videolength!A:A,0))</f>
        <v>https://youtu.be/fee6_4ikGMw?list=PLTjhk5BwsiVV8SrR-dPCDjCfaMnt-5HZH</v>
      </c>
      <c r="F14" s="41">
        <f>INDEX(Videolength!C:C,MATCH(D14,Videolength!A:A,0))</f>
        <v>4.3252314814814813E-2</v>
      </c>
      <c r="G14" s="41">
        <v>9.3750000000000007E-4</v>
      </c>
      <c r="H14" s="71">
        <f>HYPERLINK(_xlfn.CONCAT(E14,"&amp;t=",G14*86400),G14)</f>
        <v>9.3750000000000007E-4</v>
      </c>
      <c r="I14" s="38">
        <v>1</v>
      </c>
      <c r="J14" s="38">
        <v>1</v>
      </c>
      <c r="K14" s="42" t="s">
        <v>126</v>
      </c>
      <c r="L14" s="42" t="s">
        <v>202</v>
      </c>
      <c r="AA14" s="45"/>
      <c r="AB14" s="45"/>
      <c r="AE14" s="42">
        <f>IF(Table32[[#This Row],[Gems]]&gt;0,Table32[[#This Row],[Gems]],0)</f>
        <v>0</v>
      </c>
      <c r="AF14" s="42">
        <f>IF(Table32[[#This Row],[Gems]]&lt;0,Table32[[#This Row],[Gems]],0)</f>
        <v>0</v>
      </c>
      <c r="AG14" s="29">
        <f t="shared" ca="1" si="0"/>
        <v>0</v>
      </c>
    </row>
    <row r="15" spans="1:33" ht="14.4" x14ac:dyDescent="0.3">
      <c r="A15" s="37">
        <v>44118</v>
      </c>
      <c r="B15" s="38">
        <f>INDEX(Videolength!D:D,MATCH(D15,Videolength!A:A,0))</f>
        <v>1</v>
      </c>
      <c r="C15" s="38">
        <f>INDEX(Videolength!E:E,MATCH(D15,Videolength!A:A,0))</f>
        <v>1</v>
      </c>
      <c r="D15" s="39">
        <v>1.1000000000000001</v>
      </c>
      <c r="E15" s="40" t="str">
        <f>INDEX(Videolength!B:B,MATCH(D15,Videolength!A:A,0))</f>
        <v>https://youtu.be/fee6_4ikGMw?list=PLTjhk5BwsiVV8SrR-dPCDjCfaMnt-5HZH</v>
      </c>
      <c r="F15" s="41">
        <f>INDEX(Videolength!C:C,MATCH(D15,Videolength!A:A,0))</f>
        <v>4.3252314814814813E-2</v>
      </c>
      <c r="G15" s="41">
        <v>9.8379629629629642E-4</v>
      </c>
      <c r="H15" s="71">
        <f>HYPERLINK(_xlfn.CONCAT(E15,"&amp;t=",G15*86400),G15)</f>
        <v>9.8379629629629642E-4</v>
      </c>
      <c r="I15" s="38">
        <v>1</v>
      </c>
      <c r="J15" s="38">
        <v>1</v>
      </c>
      <c r="K15" s="42" t="s">
        <v>126</v>
      </c>
      <c r="L15" s="42" t="s">
        <v>202</v>
      </c>
      <c r="AA15" s="45"/>
      <c r="AB15" s="45"/>
      <c r="AE15" s="42">
        <f>IF(Table32[[#This Row],[Gems]]&gt;0,Table32[[#This Row],[Gems]],0)</f>
        <v>0</v>
      </c>
      <c r="AF15" s="42">
        <f>IF(Table32[[#This Row],[Gems]]&lt;0,Table32[[#This Row],[Gems]],0)</f>
        <v>0</v>
      </c>
      <c r="AG15" s="29">
        <f t="shared" ca="1" si="0"/>
        <v>0</v>
      </c>
    </row>
    <row r="16" spans="1:33" ht="14.4" x14ac:dyDescent="0.3">
      <c r="A16" s="37">
        <v>44118</v>
      </c>
      <c r="B16" s="38">
        <f>INDEX(Videolength!D:D,MATCH(D16,Videolength!A:A,0))</f>
        <v>1</v>
      </c>
      <c r="C16" s="38">
        <f>INDEX(Videolength!E:E,MATCH(D16,Videolength!A:A,0))</f>
        <v>1</v>
      </c>
      <c r="D16" s="39">
        <v>1.1000000000000001</v>
      </c>
      <c r="E16" s="40" t="str">
        <f>INDEX(Videolength!B:B,MATCH(D16,Videolength!A:A,0))</f>
        <v>https://youtu.be/fee6_4ikGMw?list=PLTjhk5BwsiVV8SrR-dPCDjCfaMnt-5HZH</v>
      </c>
      <c r="F16" s="41">
        <f>INDEX(Videolength!C:C,MATCH(D16,Videolength!A:A,0))</f>
        <v>4.3252314814814813E-2</v>
      </c>
      <c r="G16" s="47">
        <v>1.0995370370370371E-3</v>
      </c>
      <c r="H16" s="70">
        <f>HYPERLINK(_xlfn.CONCAT(E16,"&amp;t=",G16*86400),G16)</f>
        <v>1.0995370370370371E-3</v>
      </c>
      <c r="I16" s="38">
        <v>1</v>
      </c>
      <c r="J16" s="38">
        <v>1</v>
      </c>
      <c r="K16" s="42" t="s">
        <v>15</v>
      </c>
      <c r="L16" s="42" t="s">
        <v>198</v>
      </c>
      <c r="T16" s="48"/>
      <c r="U16" s="49"/>
      <c r="V16" s="48"/>
      <c r="W16" s="49"/>
      <c r="X16" s="48"/>
      <c r="Y16" s="48"/>
      <c r="Z16" s="50"/>
      <c r="AA16" s="50"/>
      <c r="AB16" s="50"/>
      <c r="AC16" s="49" t="s">
        <v>203</v>
      </c>
      <c r="AD16" s="51"/>
      <c r="AE16" s="51">
        <f>IF(Table32[[#This Row],[Gems]]&gt;0,Table32[[#This Row],[Gems]],0)</f>
        <v>0</v>
      </c>
      <c r="AF16" s="51">
        <f>IF(Table32[[#This Row],[Gems]]&lt;0,Table32[[#This Row],[Gems]],0)</f>
        <v>0</v>
      </c>
      <c r="AG16" s="30">
        <f t="shared" ref="AG16:AG44" ca="1" si="1">SUM(OFFSET(AG16,-1,0),AD16)</f>
        <v>0</v>
      </c>
    </row>
    <row r="17" spans="1:33" ht="14.4" x14ac:dyDescent="0.3">
      <c r="A17" s="37">
        <v>44118</v>
      </c>
      <c r="B17" s="38">
        <f>INDEX(Videolength!D:D,MATCH(D17,Videolength!A:A,0))</f>
        <v>1</v>
      </c>
      <c r="C17" s="38">
        <f>INDEX(Videolength!E:E,MATCH(D17,Videolength!A:A,0))</f>
        <v>1</v>
      </c>
      <c r="D17" s="39">
        <v>1.1000000000000001</v>
      </c>
      <c r="E17" s="40" t="str">
        <f>INDEX(Videolength!B:B,MATCH(D17,Videolength!A:A,0))</f>
        <v>https://youtu.be/fee6_4ikGMw?list=PLTjhk5BwsiVV8SrR-dPCDjCfaMnt-5HZH</v>
      </c>
      <c r="F17" s="41">
        <f>INDEX(Videolength!C:C,MATCH(D17,Videolength!A:A,0))</f>
        <v>4.3252314814814813E-2</v>
      </c>
      <c r="G17" s="47">
        <v>1.1226851851851851E-3</v>
      </c>
      <c r="H17" s="70">
        <f>HYPERLINK(_xlfn.CONCAT(E17,"&amp;t=",G17*86400),G17)</f>
        <v>1.1226851851851851E-3</v>
      </c>
      <c r="I17" s="38">
        <v>1</v>
      </c>
      <c r="J17" s="38">
        <v>1</v>
      </c>
      <c r="K17" s="42" t="s">
        <v>15</v>
      </c>
      <c r="L17" s="46" t="s">
        <v>219</v>
      </c>
      <c r="T17" s="48"/>
      <c r="U17" s="49"/>
      <c r="V17" s="48"/>
      <c r="W17" s="49"/>
      <c r="X17" s="48"/>
      <c r="Y17" s="48"/>
      <c r="Z17" s="50"/>
      <c r="AA17" s="50"/>
      <c r="AB17" s="50"/>
      <c r="AC17" s="49"/>
      <c r="AD17" s="51"/>
      <c r="AE17" s="51">
        <f>IF(Table32[[#This Row],[Gems]]&gt;0,Table32[[#This Row],[Gems]],0)</f>
        <v>0</v>
      </c>
      <c r="AF17" s="51">
        <f>IF(Table32[[#This Row],[Gems]]&lt;0,Table32[[#This Row],[Gems]],0)</f>
        <v>0</v>
      </c>
      <c r="AG17" s="29">
        <f t="shared" ca="1" si="1"/>
        <v>0</v>
      </c>
    </row>
    <row r="18" spans="1:33" ht="14.4" x14ac:dyDescent="0.3">
      <c r="A18" s="37">
        <v>44118</v>
      </c>
      <c r="B18" s="38">
        <f>INDEX(Videolength!D:D,MATCH(D18,Videolength!A:A,0))</f>
        <v>1</v>
      </c>
      <c r="C18" s="38">
        <f>INDEX(Videolength!E:E,MATCH(D18,Videolength!A:A,0))</f>
        <v>1</v>
      </c>
      <c r="D18" s="39">
        <v>1.1000000000000001</v>
      </c>
      <c r="E18" s="40" t="str">
        <f>INDEX(Videolength!B:B,MATCH(D18,Videolength!A:A,0))</f>
        <v>https://youtu.be/fee6_4ikGMw?list=PLTjhk5BwsiVV8SrR-dPCDjCfaMnt-5HZH</v>
      </c>
      <c r="F18" s="41">
        <f>INDEX(Videolength!C:C,MATCH(D18,Videolength!A:A,0))</f>
        <v>4.3252314814814813E-2</v>
      </c>
      <c r="G18" s="47">
        <v>1.3541666666666667E-3</v>
      </c>
      <c r="H18" s="70">
        <f>HYPERLINK(_xlfn.CONCAT(E18,"&amp;t=",G18*86400),G18)</f>
        <v>1.3541666666666667E-3</v>
      </c>
      <c r="I18" s="38">
        <v>1</v>
      </c>
      <c r="J18" s="38">
        <v>1</v>
      </c>
      <c r="K18" s="42" t="s">
        <v>15</v>
      </c>
      <c r="L18" s="42" t="s">
        <v>197</v>
      </c>
      <c r="T18" s="48">
        <v>1</v>
      </c>
      <c r="U18" s="49"/>
      <c r="V18" s="48"/>
      <c r="W18" s="49"/>
      <c r="X18" s="48"/>
      <c r="Y18" s="48"/>
      <c r="Z18" s="50"/>
      <c r="AA18" s="50"/>
      <c r="AB18" s="50"/>
      <c r="AC18" s="49"/>
      <c r="AD18" s="51"/>
      <c r="AE18" s="51">
        <f>IF(Table32[[#This Row],[Gems]]&gt;0,Table32[[#This Row],[Gems]],0)</f>
        <v>0</v>
      </c>
      <c r="AF18" s="51">
        <f>IF(Table32[[#This Row],[Gems]]&lt;0,Table32[[#This Row],[Gems]],0)</f>
        <v>0</v>
      </c>
      <c r="AG18" s="30">
        <f t="shared" ca="1" si="1"/>
        <v>0</v>
      </c>
    </row>
    <row r="19" spans="1:33" ht="14.4" x14ac:dyDescent="0.3">
      <c r="A19" s="37">
        <v>44118</v>
      </c>
      <c r="B19" s="38">
        <f>INDEX(Videolength!D:D,MATCH(D19,Videolength!A:A,0))</f>
        <v>1</v>
      </c>
      <c r="C19" s="38">
        <f>INDEX(Videolength!E:E,MATCH(D19,Videolength!A:A,0))</f>
        <v>1</v>
      </c>
      <c r="D19" s="39">
        <v>1.1000000000000001</v>
      </c>
      <c r="E19" s="40" t="str">
        <f>INDEX(Videolength!B:B,MATCH(D19,Videolength!A:A,0))</f>
        <v>https://youtu.be/fee6_4ikGMw?list=PLTjhk5BwsiVV8SrR-dPCDjCfaMnt-5HZH</v>
      </c>
      <c r="F19" s="41">
        <f>INDEX(Videolength!C:C,MATCH(D19,Videolength!A:A,0))</f>
        <v>4.3252314814814813E-2</v>
      </c>
      <c r="G19" s="47">
        <v>1.3888888888888889E-3</v>
      </c>
      <c r="H19" s="70">
        <f>HYPERLINK(_xlfn.CONCAT(E19,"&amp;t=",G19*86400),G19)</f>
        <v>1.3888888888888889E-3</v>
      </c>
      <c r="I19" s="38">
        <v>1</v>
      </c>
      <c r="J19" s="38">
        <v>1</v>
      </c>
      <c r="K19" s="42" t="s">
        <v>126</v>
      </c>
      <c r="L19" s="42" t="s">
        <v>202</v>
      </c>
      <c r="T19" s="48"/>
      <c r="U19" s="49"/>
      <c r="V19" s="48"/>
      <c r="W19" s="49"/>
      <c r="X19" s="48"/>
      <c r="Y19" s="48"/>
      <c r="Z19" s="50"/>
      <c r="AA19" s="50"/>
      <c r="AB19" s="50"/>
      <c r="AC19" s="49"/>
      <c r="AD19" s="51"/>
      <c r="AE19" s="51">
        <f>IF(Table32[[#This Row],[Gems]]&gt;0,Table32[[#This Row],[Gems]],0)</f>
        <v>0</v>
      </c>
      <c r="AF19" s="51">
        <f>IF(Table32[[#This Row],[Gems]]&lt;0,Table32[[#This Row],[Gems]],0)</f>
        <v>0</v>
      </c>
      <c r="AG19" s="30">
        <f t="shared" ca="1" si="1"/>
        <v>0</v>
      </c>
    </row>
    <row r="20" spans="1:33" ht="14.4" x14ac:dyDescent="0.3">
      <c r="A20" s="37">
        <v>44118</v>
      </c>
      <c r="B20" s="38">
        <f>INDEX(Videolength!D:D,MATCH(D20,Videolength!A:A,0))</f>
        <v>1</v>
      </c>
      <c r="C20" s="38">
        <f>INDEX(Videolength!E:E,MATCH(D20,Videolength!A:A,0))</f>
        <v>1</v>
      </c>
      <c r="D20" s="39">
        <v>1.1000000000000001</v>
      </c>
      <c r="E20" s="40" t="str">
        <f>INDEX(Videolength!B:B,MATCH(D20,Videolength!A:A,0))</f>
        <v>https://youtu.be/fee6_4ikGMw?list=PLTjhk5BwsiVV8SrR-dPCDjCfaMnt-5HZH</v>
      </c>
      <c r="F20" s="41">
        <f>INDEX(Videolength!C:C,MATCH(D20,Videolength!A:A,0))</f>
        <v>4.3252314814814813E-2</v>
      </c>
      <c r="G20" s="47">
        <v>1.4351851851851854E-3</v>
      </c>
      <c r="H20" s="70">
        <f>HYPERLINK(_xlfn.CONCAT(E20,"&amp;t=",G20*86400),G20)</f>
        <v>1.4351851851851854E-3</v>
      </c>
      <c r="I20" s="38">
        <v>1</v>
      </c>
      <c r="J20" s="38">
        <v>1</v>
      </c>
      <c r="K20" s="42" t="s">
        <v>126</v>
      </c>
      <c r="L20" s="51" t="s">
        <v>204</v>
      </c>
      <c r="T20" s="48">
        <v>1</v>
      </c>
      <c r="U20" s="49"/>
      <c r="V20" s="48"/>
      <c r="W20" s="49"/>
      <c r="X20" s="48"/>
      <c r="Y20" s="48"/>
      <c r="Z20" s="50"/>
      <c r="AA20" s="50"/>
      <c r="AB20" s="50"/>
      <c r="AC20" s="49"/>
      <c r="AD20" s="51"/>
      <c r="AE20" s="51">
        <f>IF(Table32[[#This Row],[Gems]]&gt;0,Table32[[#This Row],[Gems]],0)</f>
        <v>0</v>
      </c>
      <c r="AF20" s="51">
        <f>IF(Table32[[#This Row],[Gems]]&lt;0,Table32[[#This Row],[Gems]],0)</f>
        <v>0</v>
      </c>
      <c r="AG20" s="30">
        <f t="shared" ca="1" si="1"/>
        <v>0</v>
      </c>
    </row>
    <row r="21" spans="1:33" ht="14.4" x14ac:dyDescent="0.3">
      <c r="A21" s="37">
        <v>44118</v>
      </c>
      <c r="B21" s="38">
        <f>INDEX(Videolength!D:D,MATCH(D21,Videolength!A:A,0))</f>
        <v>1</v>
      </c>
      <c r="C21" s="38">
        <f>INDEX(Videolength!E:E,MATCH(D21,Videolength!A:A,0))</f>
        <v>1</v>
      </c>
      <c r="D21" s="39">
        <v>1.1000000000000001</v>
      </c>
      <c r="E21" s="40" t="str">
        <f>INDEX(Videolength!B:B,MATCH(D21,Videolength!A:A,0))</f>
        <v>https://youtu.be/fee6_4ikGMw?list=PLTjhk5BwsiVV8SrR-dPCDjCfaMnt-5HZH</v>
      </c>
      <c r="F21" s="41">
        <f>INDEX(Videolength!C:C,MATCH(D21,Videolength!A:A,0))</f>
        <v>4.3252314814814813E-2</v>
      </c>
      <c r="G21" s="47">
        <v>1.5046296296296294E-3</v>
      </c>
      <c r="H21" s="70">
        <f>HYPERLINK(_xlfn.CONCAT(E21,"&amp;t=",G21*86400),G21)</f>
        <v>1.5046296296296294E-3</v>
      </c>
      <c r="I21" s="38">
        <v>1</v>
      </c>
      <c r="J21" s="38">
        <v>1</v>
      </c>
      <c r="K21" s="42" t="s">
        <v>126</v>
      </c>
      <c r="L21" s="42" t="s">
        <v>202</v>
      </c>
      <c r="T21" s="48"/>
      <c r="U21" s="49"/>
      <c r="V21" s="48"/>
      <c r="W21" s="49"/>
      <c r="X21" s="48"/>
      <c r="Y21" s="48"/>
      <c r="Z21" s="50"/>
      <c r="AA21" s="50"/>
      <c r="AB21" s="50"/>
      <c r="AC21" s="49"/>
      <c r="AD21" s="51"/>
      <c r="AE21" s="51">
        <f>IF(Table32[[#This Row],[Gems]]&gt;0,Table32[[#This Row],[Gems]],0)</f>
        <v>0</v>
      </c>
      <c r="AF21" s="51">
        <f>IF(Table32[[#This Row],[Gems]]&lt;0,Table32[[#This Row],[Gems]],0)</f>
        <v>0</v>
      </c>
      <c r="AG21" s="30">
        <f t="shared" ca="1" si="1"/>
        <v>0</v>
      </c>
    </row>
    <row r="22" spans="1:33" ht="14.4" x14ac:dyDescent="0.3">
      <c r="A22" s="37">
        <v>44118</v>
      </c>
      <c r="B22" s="38">
        <f>INDEX(Videolength!D:D,MATCH(D22,Videolength!A:A,0))</f>
        <v>1</v>
      </c>
      <c r="C22" s="38">
        <f>INDEX(Videolength!E:E,MATCH(D22,Videolength!A:A,0))</f>
        <v>1</v>
      </c>
      <c r="D22" s="39">
        <v>1.1000000000000001</v>
      </c>
      <c r="E22" s="40" t="str">
        <f>INDEX(Videolength!B:B,MATCH(D22,Videolength!A:A,0))</f>
        <v>https://youtu.be/fee6_4ikGMw?list=PLTjhk5BwsiVV8SrR-dPCDjCfaMnt-5HZH</v>
      </c>
      <c r="F22" s="41">
        <f>INDEX(Videolength!C:C,MATCH(D22,Videolength!A:A,0))</f>
        <v>4.3252314814814813E-2</v>
      </c>
      <c r="G22" s="47">
        <v>1.5740740740740741E-3</v>
      </c>
      <c r="H22" s="70">
        <f>HYPERLINK(_xlfn.CONCAT(E22,"&amp;t=",G22*86400),G22)</f>
        <v>1.5740740740740741E-3</v>
      </c>
      <c r="I22" s="38">
        <v>1</v>
      </c>
      <c r="J22" s="38">
        <v>1</v>
      </c>
      <c r="K22" s="42" t="s">
        <v>126</v>
      </c>
      <c r="L22" s="42" t="s">
        <v>205</v>
      </c>
      <c r="T22" s="48">
        <v>1</v>
      </c>
      <c r="U22" s="49"/>
      <c r="V22" s="48"/>
      <c r="W22" s="49"/>
      <c r="X22" s="48"/>
      <c r="Y22" s="48"/>
      <c r="Z22" s="50"/>
      <c r="AA22" s="50"/>
      <c r="AB22" s="50"/>
      <c r="AC22" s="49"/>
      <c r="AD22" s="51"/>
      <c r="AE22" s="51">
        <f>IF(Table32[[#This Row],[Gems]]&gt;0,Table32[[#This Row],[Gems]],0)</f>
        <v>0</v>
      </c>
      <c r="AF22" s="51">
        <f>IF(Table32[[#This Row],[Gems]]&lt;0,Table32[[#This Row],[Gems]],0)</f>
        <v>0</v>
      </c>
      <c r="AG22" s="30">
        <f t="shared" ca="1" si="1"/>
        <v>0</v>
      </c>
    </row>
    <row r="23" spans="1:33" ht="14.4" x14ac:dyDescent="0.3">
      <c r="A23" s="37">
        <v>44118</v>
      </c>
      <c r="B23" s="38">
        <f>INDEX(Videolength!D:D,MATCH(D23,Videolength!A:A,0))</f>
        <v>1</v>
      </c>
      <c r="C23" s="38">
        <f>INDEX(Videolength!E:E,MATCH(D23,Videolength!A:A,0))</f>
        <v>1</v>
      </c>
      <c r="D23" s="39">
        <v>1.1000000000000001</v>
      </c>
      <c r="E23" s="40" t="str">
        <f>INDEX(Videolength!B:B,MATCH(D23,Videolength!A:A,0))</f>
        <v>https://youtu.be/fee6_4ikGMw?list=PLTjhk5BwsiVV8SrR-dPCDjCfaMnt-5HZH</v>
      </c>
      <c r="F23" s="41">
        <f>INDEX(Videolength!C:C,MATCH(D23,Videolength!A:A,0))</f>
        <v>4.3252314814814813E-2</v>
      </c>
      <c r="G23" s="47">
        <v>1.6666666666666668E-3</v>
      </c>
      <c r="H23" s="70">
        <f>HYPERLINK(_xlfn.CONCAT(E23,"&amp;t=",G23*86400),G23)</f>
        <v>1.6666666666666668E-3</v>
      </c>
      <c r="I23" s="38">
        <v>1</v>
      </c>
      <c r="J23" s="38">
        <v>1</v>
      </c>
      <c r="K23" s="42" t="s">
        <v>15</v>
      </c>
      <c r="L23" s="42" t="s">
        <v>198</v>
      </c>
      <c r="T23" s="48"/>
      <c r="U23" s="49"/>
      <c r="V23" s="48"/>
      <c r="W23" s="49"/>
      <c r="X23" s="48"/>
      <c r="Y23" s="48"/>
      <c r="Z23" s="50"/>
      <c r="AA23" s="50"/>
      <c r="AB23" s="50"/>
      <c r="AC23" s="49" t="s">
        <v>201</v>
      </c>
      <c r="AD23" s="51"/>
      <c r="AE23" s="51">
        <f>IF(Table32[[#This Row],[Gems]]&gt;0,Table32[[#This Row],[Gems]],0)</f>
        <v>0</v>
      </c>
      <c r="AF23" s="51">
        <f>IF(Table32[[#This Row],[Gems]]&lt;0,Table32[[#This Row],[Gems]],0)</f>
        <v>0</v>
      </c>
      <c r="AG23" s="30">
        <f t="shared" ca="1" si="1"/>
        <v>0</v>
      </c>
    </row>
    <row r="24" spans="1:33" ht="14.4" x14ac:dyDescent="0.3">
      <c r="A24" s="37">
        <v>44118</v>
      </c>
      <c r="B24" s="38">
        <f>INDEX(Videolength!D:D,MATCH(D24,Videolength!A:A,0))</f>
        <v>1</v>
      </c>
      <c r="C24" s="38">
        <f>INDEX(Videolength!E:E,MATCH(D24,Videolength!A:A,0))</f>
        <v>1</v>
      </c>
      <c r="D24" s="39">
        <v>1.1000000000000001</v>
      </c>
      <c r="E24" s="40" t="str">
        <f>INDEX(Videolength!B:B,MATCH(D24,Videolength!A:A,0))</f>
        <v>https://youtu.be/fee6_4ikGMw?list=PLTjhk5BwsiVV8SrR-dPCDjCfaMnt-5HZH</v>
      </c>
      <c r="F24" s="41">
        <f>INDEX(Videolength!C:C,MATCH(D24,Videolength!A:A,0))</f>
        <v>4.3252314814814813E-2</v>
      </c>
      <c r="G24" s="47">
        <v>1.7013888888888892E-3</v>
      </c>
      <c r="H24" s="70">
        <f>HYPERLINK(_xlfn.CONCAT(E24,"&amp;t=",G24*86400),G24)</f>
        <v>1.7013888888888892E-3</v>
      </c>
      <c r="I24" s="38">
        <v>1</v>
      </c>
      <c r="J24" s="38">
        <v>1</v>
      </c>
      <c r="K24" s="42" t="s">
        <v>15</v>
      </c>
      <c r="L24" s="46" t="s">
        <v>219</v>
      </c>
      <c r="T24" s="48"/>
      <c r="U24" s="49"/>
      <c r="V24" s="48"/>
      <c r="W24" s="49"/>
      <c r="X24" s="48"/>
      <c r="Y24" s="48"/>
      <c r="Z24" s="50"/>
      <c r="AA24" s="50"/>
      <c r="AB24" s="50"/>
      <c r="AC24" s="49"/>
      <c r="AD24" s="51"/>
      <c r="AE24" s="51">
        <f>IF(Table32[[#This Row],[Gems]]&gt;0,Table32[[#This Row],[Gems]],0)</f>
        <v>0</v>
      </c>
      <c r="AF24" s="51">
        <f>IF(Table32[[#This Row],[Gems]]&lt;0,Table32[[#This Row],[Gems]],0)</f>
        <v>0</v>
      </c>
      <c r="AG24" s="29">
        <f t="shared" ca="1" si="1"/>
        <v>0</v>
      </c>
    </row>
    <row r="25" spans="1:33" ht="14.4" x14ac:dyDescent="0.3">
      <c r="A25" s="37">
        <v>44118</v>
      </c>
      <c r="B25" s="38">
        <f>INDEX(Videolength!D:D,MATCH(D25,Videolength!A:A,0))</f>
        <v>1</v>
      </c>
      <c r="C25" s="38">
        <f>INDEX(Videolength!E:E,MATCH(D25,Videolength!A:A,0))</f>
        <v>1</v>
      </c>
      <c r="D25" s="39">
        <v>1.1000000000000001</v>
      </c>
      <c r="E25" s="40" t="str">
        <f>INDEX(Videolength!B:B,MATCH(D25,Videolength!A:A,0))</f>
        <v>https://youtu.be/fee6_4ikGMw?list=PLTjhk5BwsiVV8SrR-dPCDjCfaMnt-5HZH</v>
      </c>
      <c r="F25" s="41">
        <f>INDEX(Videolength!C:C,MATCH(D25,Videolength!A:A,0))</f>
        <v>4.3252314814814813E-2</v>
      </c>
      <c r="G25" s="47">
        <v>1.7824074074074072E-3</v>
      </c>
      <c r="H25" s="70">
        <f>HYPERLINK(_xlfn.CONCAT(E25,"&amp;t=",G25*86400),G25)</f>
        <v>1.7824074074074072E-3</v>
      </c>
      <c r="I25" s="38">
        <v>1</v>
      </c>
      <c r="J25" s="38">
        <v>1</v>
      </c>
      <c r="K25" s="51" t="s">
        <v>8</v>
      </c>
      <c r="L25" s="51" t="s">
        <v>206</v>
      </c>
      <c r="T25" s="48">
        <v>1</v>
      </c>
      <c r="U25" s="49"/>
      <c r="V25" s="48"/>
      <c r="W25" s="49"/>
      <c r="X25" s="48"/>
      <c r="Y25" s="48"/>
      <c r="Z25" s="50"/>
      <c r="AA25" s="50"/>
      <c r="AB25" s="50"/>
      <c r="AC25" s="49"/>
      <c r="AD25" s="51"/>
      <c r="AE25" s="51">
        <f>IF(Table32[[#This Row],[Gems]]&gt;0,Table32[[#This Row],[Gems]],0)</f>
        <v>0</v>
      </c>
      <c r="AF25" s="51">
        <f>IF(Table32[[#This Row],[Gems]]&lt;0,Table32[[#This Row],[Gems]],0)</f>
        <v>0</v>
      </c>
      <c r="AG25" s="30">
        <f t="shared" ca="1" si="1"/>
        <v>0</v>
      </c>
    </row>
    <row r="26" spans="1:33" ht="14.4" x14ac:dyDescent="0.3">
      <c r="A26" s="37">
        <v>44118</v>
      </c>
      <c r="B26" s="38">
        <f>INDEX(Videolength!D:D,MATCH(D26,Videolength!A:A,0))</f>
        <v>1</v>
      </c>
      <c r="C26" s="38">
        <f>INDEX(Videolength!E:E,MATCH(D26,Videolength!A:A,0))</f>
        <v>1</v>
      </c>
      <c r="D26" s="39">
        <v>1.1000000000000001</v>
      </c>
      <c r="E26" s="40" t="str">
        <f>INDEX(Videolength!B:B,MATCH(D26,Videolength!A:A,0))</f>
        <v>https://youtu.be/fee6_4ikGMw?list=PLTjhk5BwsiVV8SrR-dPCDjCfaMnt-5HZH</v>
      </c>
      <c r="F26" s="41">
        <f>INDEX(Videolength!C:C,MATCH(D26,Videolength!A:A,0))</f>
        <v>4.3252314814814813E-2</v>
      </c>
      <c r="G26" s="47">
        <v>1.8865740740740742E-3</v>
      </c>
      <c r="H26" s="70">
        <f>HYPERLINK(_xlfn.CONCAT(E26,"&amp;t=",G26*86400),G26)</f>
        <v>1.8865740740740742E-3</v>
      </c>
      <c r="I26" s="38">
        <v>1</v>
      </c>
      <c r="J26" s="38">
        <v>1</v>
      </c>
      <c r="K26" s="42" t="s">
        <v>15</v>
      </c>
      <c r="L26" s="46" t="s">
        <v>219</v>
      </c>
      <c r="T26" s="48"/>
      <c r="U26" s="49"/>
      <c r="V26" s="48"/>
      <c r="W26" s="49"/>
      <c r="X26" s="48"/>
      <c r="Y26" s="48"/>
      <c r="Z26" s="50"/>
      <c r="AA26" s="50"/>
      <c r="AB26" s="50"/>
      <c r="AC26" s="49"/>
      <c r="AD26" s="51"/>
      <c r="AE26" s="51">
        <f>IF(Table32[[#This Row],[Gems]]&gt;0,Table32[[#This Row],[Gems]],0)</f>
        <v>0</v>
      </c>
      <c r="AF26" s="51">
        <f>IF(Table32[[#This Row],[Gems]]&lt;0,Table32[[#This Row],[Gems]],0)</f>
        <v>0</v>
      </c>
      <c r="AG26" s="29">
        <f t="shared" ca="1" si="1"/>
        <v>0</v>
      </c>
    </row>
    <row r="27" spans="1:33" ht="14.4" x14ac:dyDescent="0.3">
      <c r="A27" s="37">
        <v>44118</v>
      </c>
      <c r="B27" s="38">
        <f>INDEX(Videolength!D:D,MATCH(D27,Videolength!A:A,0))</f>
        <v>1</v>
      </c>
      <c r="C27" s="38">
        <f>INDEX(Videolength!E:E,MATCH(D27,Videolength!A:A,0))</f>
        <v>1</v>
      </c>
      <c r="D27" s="39">
        <v>1.1000000000000001</v>
      </c>
      <c r="E27" s="40" t="str">
        <f>INDEX(Videolength!B:B,MATCH(D27,Videolength!A:A,0))</f>
        <v>https://youtu.be/fee6_4ikGMw?list=PLTjhk5BwsiVV8SrR-dPCDjCfaMnt-5HZH</v>
      </c>
      <c r="F27" s="41">
        <f>INDEX(Videolength!C:C,MATCH(D27,Videolength!A:A,0))</f>
        <v>4.3252314814814813E-2</v>
      </c>
      <c r="G27" s="47">
        <v>2.1412037037037038E-3</v>
      </c>
      <c r="H27" s="70">
        <f>HYPERLINK(_xlfn.CONCAT(E27,"&amp;t=",G27*86400),G27)</f>
        <v>2.1412037037037038E-3</v>
      </c>
      <c r="I27" s="38">
        <v>1</v>
      </c>
      <c r="J27" s="38">
        <v>1</v>
      </c>
      <c r="K27" s="42" t="s">
        <v>346</v>
      </c>
      <c r="L27" s="46" t="s">
        <v>10</v>
      </c>
      <c r="T27" s="48"/>
      <c r="U27" s="49"/>
      <c r="V27" s="48"/>
      <c r="W27" s="49"/>
      <c r="X27" s="48"/>
      <c r="Y27" s="48"/>
      <c r="Z27" s="50"/>
      <c r="AA27" s="50"/>
      <c r="AB27" s="50"/>
      <c r="AC27" s="49"/>
      <c r="AD27" s="51">
        <v>100</v>
      </c>
      <c r="AE27" s="51">
        <f>IF(Table32[[#This Row],[Gems]]&gt;0,Table32[[#This Row],[Gems]],0)</f>
        <v>100</v>
      </c>
      <c r="AF27" s="51">
        <f>IF(Table32[[#This Row],[Gems]]&lt;0,Table32[[#This Row],[Gems]],0)</f>
        <v>0</v>
      </c>
      <c r="AG27" s="29">
        <f ca="1">SUM(OFFSET(AG27,-1,0),AD27)</f>
        <v>100</v>
      </c>
    </row>
    <row r="28" spans="1:33" ht="14.4" x14ac:dyDescent="0.3">
      <c r="A28" s="37">
        <v>44118</v>
      </c>
      <c r="B28" s="38">
        <f>INDEX(Videolength!D:D,MATCH(D28,Videolength!A:A,0))</f>
        <v>1</v>
      </c>
      <c r="C28" s="38">
        <f>INDEX(Videolength!E:E,MATCH(D28,Videolength!A:A,0))</f>
        <v>1</v>
      </c>
      <c r="D28" s="39">
        <v>1.1000000000000001</v>
      </c>
      <c r="E28" s="40" t="str">
        <f>INDEX(Videolength!B:B,MATCH(D28,Videolength!A:A,0))</f>
        <v>https://youtu.be/fee6_4ikGMw?list=PLTjhk5BwsiVV8SrR-dPCDjCfaMnt-5HZH</v>
      </c>
      <c r="F28" s="41">
        <f>INDEX(Videolength!C:C,MATCH(D28,Videolength!A:A,0))</f>
        <v>4.3252314814814813E-2</v>
      </c>
      <c r="G28" s="47">
        <v>2.1412037037037038E-3</v>
      </c>
      <c r="H28" s="70">
        <f>HYPERLINK(_xlfn.CONCAT(E28,"&amp;t=",G28*86400),G28)</f>
        <v>2.1412037037037038E-3</v>
      </c>
      <c r="I28" s="38">
        <v>1</v>
      </c>
      <c r="J28" s="38">
        <v>1</v>
      </c>
      <c r="K28" s="42" t="s">
        <v>126</v>
      </c>
      <c r="L28" s="51" t="s">
        <v>51</v>
      </c>
      <c r="T28" s="48">
        <v>1</v>
      </c>
      <c r="U28" s="49"/>
      <c r="V28" s="48"/>
      <c r="W28" s="49"/>
      <c r="X28" s="48"/>
      <c r="Y28" s="48"/>
      <c r="Z28" s="50"/>
      <c r="AA28" s="50"/>
      <c r="AB28" s="50"/>
      <c r="AC28" s="49"/>
      <c r="AD28" s="51"/>
      <c r="AE28" s="51">
        <f>IF(Table32[[#This Row],[Gems]]&gt;0,Table32[[#This Row],[Gems]],0)</f>
        <v>0</v>
      </c>
      <c r="AF28" s="51">
        <f>IF(Table32[[#This Row],[Gems]]&lt;0,Table32[[#This Row],[Gems]],0)</f>
        <v>0</v>
      </c>
      <c r="AG28" s="30">
        <f t="shared" ca="1" si="1"/>
        <v>100</v>
      </c>
    </row>
    <row r="29" spans="1:33" ht="14.4" x14ac:dyDescent="0.3">
      <c r="A29" s="37">
        <v>44118</v>
      </c>
      <c r="B29" s="38">
        <f>INDEX(Videolength!D:D,MATCH(D29,Videolength!A:A,0))</f>
        <v>1</v>
      </c>
      <c r="C29" s="38">
        <f>INDEX(Videolength!E:E,MATCH(D29,Videolength!A:A,0))</f>
        <v>1</v>
      </c>
      <c r="D29" s="39">
        <v>1.1000000000000001</v>
      </c>
      <c r="E29" s="40" t="str">
        <f>INDEX(Videolength!B:B,MATCH(D29,Videolength!A:A,0))</f>
        <v>https://youtu.be/fee6_4ikGMw?list=PLTjhk5BwsiVV8SrR-dPCDjCfaMnt-5HZH</v>
      </c>
      <c r="F29" s="41">
        <f>INDEX(Videolength!C:C,MATCH(D29,Videolength!A:A,0))</f>
        <v>4.3252314814814813E-2</v>
      </c>
      <c r="G29" s="47">
        <v>2.1643518518518518E-3</v>
      </c>
      <c r="H29" s="70">
        <f>HYPERLINK(_xlfn.CONCAT(E29,"&amp;t=",G29*86400),G29)</f>
        <v>2.1643518518518518E-3</v>
      </c>
      <c r="I29" s="38">
        <v>1</v>
      </c>
      <c r="J29" s="38">
        <v>1</v>
      </c>
      <c r="K29" s="42" t="s">
        <v>126</v>
      </c>
      <c r="L29" s="51" t="s">
        <v>207</v>
      </c>
      <c r="T29" s="48">
        <v>1</v>
      </c>
      <c r="U29" s="49"/>
      <c r="V29" s="48"/>
      <c r="W29" s="49"/>
      <c r="X29" s="48"/>
      <c r="Y29" s="48"/>
      <c r="Z29" s="50"/>
      <c r="AA29" s="50"/>
      <c r="AB29" s="50"/>
      <c r="AC29" s="49"/>
      <c r="AD29" s="51"/>
      <c r="AE29" s="51">
        <f>IF(Table32[[#This Row],[Gems]]&gt;0,Table32[[#This Row],[Gems]],0)</f>
        <v>0</v>
      </c>
      <c r="AF29" s="51">
        <f>IF(Table32[[#This Row],[Gems]]&lt;0,Table32[[#This Row],[Gems]],0)</f>
        <v>0</v>
      </c>
      <c r="AG29" s="30">
        <f t="shared" ca="1" si="1"/>
        <v>100</v>
      </c>
    </row>
    <row r="30" spans="1:33" ht="14.4" x14ac:dyDescent="0.3">
      <c r="A30" s="37">
        <v>44118</v>
      </c>
      <c r="B30" s="38">
        <f>INDEX(Videolength!D:D,MATCH(D30,Videolength!A:A,0))</f>
        <v>1</v>
      </c>
      <c r="C30" s="38">
        <f>INDEX(Videolength!E:E,MATCH(D30,Videolength!A:A,0))</f>
        <v>1</v>
      </c>
      <c r="D30" s="39">
        <v>1.1000000000000001</v>
      </c>
      <c r="E30" s="40" t="str">
        <f>INDEX(Videolength!B:B,MATCH(D30,Videolength!A:A,0))</f>
        <v>https://youtu.be/fee6_4ikGMw?list=PLTjhk5BwsiVV8SrR-dPCDjCfaMnt-5HZH</v>
      </c>
      <c r="F30" s="41">
        <f>INDEX(Videolength!C:C,MATCH(D30,Videolength!A:A,0))</f>
        <v>4.3252314814814813E-2</v>
      </c>
      <c r="G30" s="47">
        <v>2.1643518518518518E-3</v>
      </c>
      <c r="H30" s="70">
        <f>HYPERLINK(_xlfn.CONCAT(E30,"&amp;t=",G30*86400),G30)</f>
        <v>2.1643518518518518E-3</v>
      </c>
      <c r="I30" s="38">
        <v>1</v>
      </c>
      <c r="J30" s="38">
        <v>1</v>
      </c>
      <c r="K30" s="42" t="s">
        <v>51</v>
      </c>
      <c r="L30" s="51" t="s">
        <v>10</v>
      </c>
      <c r="T30" s="48">
        <v>1</v>
      </c>
      <c r="U30" s="49"/>
      <c r="V30" s="48"/>
      <c r="W30" s="49" t="s">
        <v>207</v>
      </c>
      <c r="X30" s="48">
        <v>0</v>
      </c>
      <c r="Y30" s="48"/>
      <c r="Z30" s="50"/>
      <c r="AA30" s="50"/>
      <c r="AB30" s="50"/>
      <c r="AC30" s="49"/>
      <c r="AD30" s="51"/>
      <c r="AE30" s="51">
        <f>IF(Table32[[#This Row],[Gems]]&gt;0,Table32[[#This Row],[Gems]],0)</f>
        <v>0</v>
      </c>
      <c r="AF30" s="51">
        <f>IF(Table32[[#This Row],[Gems]]&lt;0,Table32[[#This Row],[Gems]],0)</f>
        <v>0</v>
      </c>
      <c r="AG30" s="29">
        <f t="shared" ca="1" si="1"/>
        <v>100</v>
      </c>
    </row>
    <row r="31" spans="1:33" ht="14.4" x14ac:dyDescent="0.3">
      <c r="A31" s="37">
        <v>44118</v>
      </c>
      <c r="B31" s="38">
        <f>INDEX(Videolength!D:D,MATCH(D31,Videolength!A:A,0))</f>
        <v>1</v>
      </c>
      <c r="C31" s="38">
        <f>INDEX(Videolength!E:E,MATCH(D31,Videolength!A:A,0))</f>
        <v>1</v>
      </c>
      <c r="D31" s="39">
        <v>1.1000000000000001</v>
      </c>
      <c r="E31" s="40" t="str">
        <f>INDEX(Videolength!B:B,MATCH(D31,Videolength!A:A,0))</f>
        <v>https://youtu.be/fee6_4ikGMw?list=PLTjhk5BwsiVV8SrR-dPCDjCfaMnt-5HZH</v>
      </c>
      <c r="F31" s="41">
        <f>INDEX(Videolength!C:C,MATCH(D31,Videolength!A:A,0))</f>
        <v>4.3252314814814813E-2</v>
      </c>
      <c r="G31" s="47">
        <v>2.1759259259259258E-3</v>
      </c>
      <c r="H31" s="70">
        <f>HYPERLINK(_xlfn.CONCAT(E31,"&amp;t=",G31*86400),G31)</f>
        <v>2.1759259259259258E-3</v>
      </c>
      <c r="I31" s="38">
        <v>1</v>
      </c>
      <c r="J31" s="38">
        <v>1</v>
      </c>
      <c r="K31" s="42" t="s">
        <v>126</v>
      </c>
      <c r="L31" s="51" t="s">
        <v>208</v>
      </c>
      <c r="T31" s="48">
        <v>1</v>
      </c>
      <c r="U31" s="49"/>
      <c r="V31" s="48"/>
      <c r="W31" s="49"/>
      <c r="X31" s="48"/>
      <c r="Y31" s="48"/>
      <c r="Z31" s="50"/>
      <c r="AA31" s="50"/>
      <c r="AB31" s="50"/>
      <c r="AC31" s="49"/>
      <c r="AD31" s="51"/>
      <c r="AE31" s="51">
        <f>IF(Table32[[#This Row],[Gems]]&gt;0,Table32[[#This Row],[Gems]],0)</f>
        <v>0</v>
      </c>
      <c r="AF31" s="51">
        <f>IF(Table32[[#This Row],[Gems]]&lt;0,Table32[[#This Row],[Gems]],0)</f>
        <v>0</v>
      </c>
      <c r="AG31" s="30">
        <f t="shared" ca="1" si="1"/>
        <v>100</v>
      </c>
    </row>
    <row r="32" spans="1:33" ht="14.4" x14ac:dyDescent="0.3">
      <c r="A32" s="37">
        <v>44118</v>
      </c>
      <c r="B32" s="38">
        <f>INDEX(Videolength!D:D,MATCH(D32,Videolength!A:A,0))</f>
        <v>1</v>
      </c>
      <c r="C32" s="38">
        <f>INDEX(Videolength!E:E,MATCH(D32,Videolength!A:A,0))</f>
        <v>1</v>
      </c>
      <c r="D32" s="39">
        <v>1.1000000000000001</v>
      </c>
      <c r="E32" s="40" t="str">
        <f>INDEX(Videolength!B:B,MATCH(D32,Videolength!A:A,0))</f>
        <v>https://youtu.be/fee6_4ikGMw?list=PLTjhk5BwsiVV8SrR-dPCDjCfaMnt-5HZH</v>
      </c>
      <c r="F32" s="41">
        <f>INDEX(Videolength!C:C,MATCH(D32,Videolength!A:A,0))</f>
        <v>4.3252314814814813E-2</v>
      </c>
      <c r="G32" s="47">
        <v>2.1759259259259258E-3</v>
      </c>
      <c r="H32" s="70">
        <f>HYPERLINK(_xlfn.CONCAT(E32,"&amp;t=",G32*86400),G32)</f>
        <v>2.1759259259259258E-3</v>
      </c>
      <c r="I32" s="38">
        <v>1</v>
      </c>
      <c r="J32" s="38">
        <v>1</v>
      </c>
      <c r="K32" s="42" t="s">
        <v>51</v>
      </c>
      <c r="L32" s="51" t="s">
        <v>88</v>
      </c>
      <c r="T32" s="48"/>
      <c r="U32" s="49"/>
      <c r="V32" s="48"/>
      <c r="W32" s="49" t="s">
        <v>207</v>
      </c>
      <c r="X32" s="48"/>
      <c r="Y32" s="48"/>
      <c r="Z32" s="50"/>
      <c r="AA32" s="50"/>
      <c r="AB32" s="50"/>
      <c r="AC32" s="49"/>
      <c r="AD32" s="51"/>
      <c r="AE32" s="51">
        <f>IF(Table32[[#This Row],[Gems]]&gt;0,Table32[[#This Row],[Gems]],0)</f>
        <v>0</v>
      </c>
      <c r="AF32" s="51">
        <f>IF(Table32[[#This Row],[Gems]]&lt;0,Table32[[#This Row],[Gems]],0)</f>
        <v>0</v>
      </c>
      <c r="AG32" s="29">
        <f t="shared" ca="1" si="1"/>
        <v>100</v>
      </c>
    </row>
    <row r="33" spans="1:33" ht="14.4" x14ac:dyDescent="0.3">
      <c r="A33" s="37">
        <v>44118</v>
      </c>
      <c r="B33" s="38">
        <f>INDEX(Videolength!D:D,MATCH(D33,Videolength!A:A,0))</f>
        <v>1</v>
      </c>
      <c r="C33" s="38">
        <f>INDEX(Videolength!E:E,MATCH(D33,Videolength!A:A,0))</f>
        <v>1</v>
      </c>
      <c r="D33" s="39">
        <v>1.1000000000000001</v>
      </c>
      <c r="E33" s="40" t="str">
        <f>INDEX(Videolength!B:B,MATCH(D33,Videolength!A:A,0))</f>
        <v>https://youtu.be/fee6_4ikGMw?list=PLTjhk5BwsiVV8SrR-dPCDjCfaMnt-5HZH</v>
      </c>
      <c r="F33" s="41">
        <f>INDEX(Videolength!C:C,MATCH(D33,Videolength!A:A,0))</f>
        <v>4.3252314814814813E-2</v>
      </c>
      <c r="G33" s="47">
        <v>2.1759259259259258E-3</v>
      </c>
      <c r="H33" s="70">
        <f>HYPERLINK(_xlfn.CONCAT(E33,"&amp;t=",G33*86400),G33)</f>
        <v>2.1759259259259258E-3</v>
      </c>
      <c r="I33" s="38">
        <v>1</v>
      </c>
      <c r="J33" s="38">
        <v>1</v>
      </c>
      <c r="K33" s="42" t="s">
        <v>51</v>
      </c>
      <c r="L33" s="51" t="s">
        <v>11</v>
      </c>
      <c r="T33" s="48"/>
      <c r="U33" s="49"/>
      <c r="V33" s="48"/>
      <c r="W33" s="49" t="s">
        <v>207</v>
      </c>
      <c r="X33" s="48">
        <v>1</v>
      </c>
      <c r="Y33" s="48"/>
      <c r="Z33" s="50"/>
      <c r="AA33" s="50"/>
      <c r="AB33" s="50"/>
      <c r="AC33" s="49"/>
      <c r="AD33" s="51"/>
      <c r="AE33" s="51">
        <f>IF(Table32[[#This Row],[Gems]]&gt;0,Table32[[#This Row],[Gems]],0)</f>
        <v>0</v>
      </c>
      <c r="AF33" s="51">
        <f>IF(Table32[[#This Row],[Gems]]&lt;0,Table32[[#This Row],[Gems]],0)</f>
        <v>0</v>
      </c>
      <c r="AG33" s="29">
        <f t="shared" ca="1" si="1"/>
        <v>100</v>
      </c>
    </row>
    <row r="34" spans="1:33" ht="14.4" x14ac:dyDescent="0.3">
      <c r="A34" s="37">
        <v>44118</v>
      </c>
      <c r="B34" s="38">
        <f>INDEX(Videolength!D:D,MATCH(D34,Videolength!A:A,0))</f>
        <v>1</v>
      </c>
      <c r="C34" s="38">
        <f>INDEX(Videolength!E:E,MATCH(D34,Videolength!A:A,0))</f>
        <v>1</v>
      </c>
      <c r="D34" s="39">
        <v>1.1000000000000001</v>
      </c>
      <c r="E34" s="40" t="str">
        <f>INDEX(Videolength!B:B,MATCH(D34,Videolength!A:A,0))</f>
        <v>https://youtu.be/fee6_4ikGMw?list=PLTjhk5BwsiVV8SrR-dPCDjCfaMnt-5HZH</v>
      </c>
      <c r="F34" s="41">
        <f>INDEX(Videolength!C:C,MATCH(D34,Videolength!A:A,0))</f>
        <v>4.3252314814814813E-2</v>
      </c>
      <c r="G34" s="47">
        <v>2.2222222222222222E-3</v>
      </c>
      <c r="H34" s="70">
        <f>HYPERLINK(_xlfn.CONCAT(E34,"&amp;t=",G34*86400),G34)</f>
        <v>2.2222222222222222E-3</v>
      </c>
      <c r="I34" s="38">
        <v>1</v>
      </c>
      <c r="J34" s="38">
        <v>1</v>
      </c>
      <c r="K34" s="42" t="s">
        <v>126</v>
      </c>
      <c r="L34" s="51" t="s">
        <v>209</v>
      </c>
      <c r="T34" s="48">
        <v>1</v>
      </c>
      <c r="U34" s="49"/>
      <c r="V34" s="48"/>
      <c r="W34" s="49"/>
      <c r="X34" s="48"/>
      <c r="Y34" s="48"/>
      <c r="Z34" s="50"/>
      <c r="AA34" s="50"/>
      <c r="AB34" s="50"/>
      <c r="AC34" s="49"/>
      <c r="AD34" s="51"/>
      <c r="AE34" s="51">
        <f>IF(Table32[[#This Row],[Gems]]&gt;0,Table32[[#This Row],[Gems]],0)</f>
        <v>0</v>
      </c>
      <c r="AF34" s="51">
        <f>IF(Table32[[#This Row],[Gems]]&lt;0,Table32[[#This Row],[Gems]],0)</f>
        <v>0</v>
      </c>
      <c r="AG34" s="30">
        <f t="shared" ca="1" si="1"/>
        <v>100</v>
      </c>
    </row>
    <row r="35" spans="1:33" ht="14.4" x14ac:dyDescent="0.3">
      <c r="A35" s="37">
        <v>44118</v>
      </c>
      <c r="B35" s="38">
        <f>INDEX(Videolength!D:D,MATCH(D35,Videolength!A:A,0))</f>
        <v>1</v>
      </c>
      <c r="C35" s="38">
        <f>INDEX(Videolength!E:E,MATCH(D35,Videolength!A:A,0))</f>
        <v>1</v>
      </c>
      <c r="D35" s="39">
        <v>1.1000000000000001</v>
      </c>
      <c r="E35" s="40" t="str">
        <f>INDEX(Videolength!B:B,MATCH(D35,Videolength!A:A,0))</f>
        <v>https://youtu.be/fee6_4ikGMw?list=PLTjhk5BwsiVV8SrR-dPCDjCfaMnt-5HZH</v>
      </c>
      <c r="F35" s="41">
        <f>INDEX(Videolength!C:C,MATCH(D35,Videolength!A:A,0))</f>
        <v>4.3252314814814813E-2</v>
      </c>
      <c r="G35" s="47">
        <v>2.2453703703703702E-3</v>
      </c>
      <c r="H35" s="70">
        <f>HYPERLINK(_xlfn.CONCAT(E35,"&amp;t=",G35*86400),G35)</f>
        <v>2.2453703703703702E-3</v>
      </c>
      <c r="I35" s="38">
        <v>1</v>
      </c>
      <c r="J35" s="38">
        <v>1</v>
      </c>
      <c r="K35" s="42" t="s">
        <v>51</v>
      </c>
      <c r="L35" s="51" t="s">
        <v>289</v>
      </c>
      <c r="T35" s="48">
        <v>1</v>
      </c>
      <c r="U35" s="49"/>
      <c r="V35" s="48"/>
      <c r="W35" s="49" t="s">
        <v>209</v>
      </c>
      <c r="X35" s="48">
        <v>0</v>
      </c>
      <c r="Y35" s="48"/>
      <c r="Z35" s="50"/>
      <c r="AA35" s="50"/>
      <c r="AB35" s="50"/>
      <c r="AC35" s="49"/>
      <c r="AD35" s="51"/>
      <c r="AE35" s="51">
        <f>IF(Table32[[#This Row],[Gems]]&gt;0,Table32[[#This Row],[Gems]],0)</f>
        <v>0</v>
      </c>
      <c r="AF35" s="51">
        <f>IF(Table32[[#This Row],[Gems]]&lt;0,Table32[[#This Row],[Gems]],0)</f>
        <v>0</v>
      </c>
      <c r="AG35" s="29">
        <f t="shared" ca="1" si="1"/>
        <v>100</v>
      </c>
    </row>
    <row r="36" spans="1:33" ht="14.4" x14ac:dyDescent="0.3">
      <c r="A36" s="37">
        <v>44118</v>
      </c>
      <c r="B36" s="38">
        <f>INDEX(Videolength!D:D,MATCH(D36,Videolength!A:A,0))</f>
        <v>1</v>
      </c>
      <c r="C36" s="38">
        <f>INDEX(Videolength!E:E,MATCH(D36,Videolength!A:A,0))</f>
        <v>1</v>
      </c>
      <c r="D36" s="39">
        <v>1.1000000000000001</v>
      </c>
      <c r="E36" s="40" t="str">
        <f>INDEX(Videolength!B:B,MATCH(D36,Videolength!A:A,0))</f>
        <v>https://youtu.be/fee6_4ikGMw?list=PLTjhk5BwsiVV8SrR-dPCDjCfaMnt-5HZH</v>
      </c>
      <c r="F36" s="41">
        <f>INDEX(Videolength!C:C,MATCH(D36,Videolength!A:A,0))</f>
        <v>4.3252314814814813E-2</v>
      </c>
      <c r="G36" s="47">
        <v>2.2685185185185182E-3</v>
      </c>
      <c r="H36" s="70">
        <f>HYPERLINK(_xlfn.CONCAT(E36,"&amp;t=",G36*86400),G36)</f>
        <v>2.2685185185185182E-3</v>
      </c>
      <c r="I36" s="38">
        <v>1</v>
      </c>
      <c r="J36" s="38">
        <v>1</v>
      </c>
      <c r="K36" s="42" t="s">
        <v>51</v>
      </c>
      <c r="L36" s="51" t="s">
        <v>88</v>
      </c>
      <c r="T36" s="48"/>
      <c r="U36" s="49"/>
      <c r="V36" s="48"/>
      <c r="W36" s="49" t="s">
        <v>209</v>
      </c>
      <c r="X36" s="48"/>
      <c r="Y36" s="48"/>
      <c r="Z36" s="50"/>
      <c r="AA36" s="50"/>
      <c r="AB36" s="50"/>
      <c r="AC36" s="49"/>
      <c r="AD36" s="51"/>
      <c r="AE36" s="51">
        <f>IF(Table32[[#This Row],[Gems]]&gt;0,Table32[[#This Row],[Gems]],0)</f>
        <v>0</v>
      </c>
      <c r="AF36" s="51">
        <f>IF(Table32[[#This Row],[Gems]]&lt;0,Table32[[#This Row],[Gems]],0)</f>
        <v>0</v>
      </c>
      <c r="AG36" s="29">
        <f t="shared" ca="1" si="1"/>
        <v>100</v>
      </c>
    </row>
    <row r="37" spans="1:33" ht="14.4" x14ac:dyDescent="0.3">
      <c r="A37" s="37">
        <v>44118</v>
      </c>
      <c r="B37" s="38">
        <f>INDEX(Videolength!D:D,MATCH(D37,Videolength!A:A,0))</f>
        <v>1</v>
      </c>
      <c r="C37" s="38">
        <f>INDEX(Videolength!E:E,MATCH(D37,Videolength!A:A,0))</f>
        <v>1</v>
      </c>
      <c r="D37" s="39">
        <v>1.1000000000000001</v>
      </c>
      <c r="E37" s="40" t="str">
        <f>INDEX(Videolength!B:B,MATCH(D37,Videolength!A:A,0))</f>
        <v>https://youtu.be/fee6_4ikGMw?list=PLTjhk5BwsiVV8SrR-dPCDjCfaMnt-5HZH</v>
      </c>
      <c r="F37" s="41">
        <f>INDEX(Videolength!C:C,MATCH(D37,Videolength!A:A,0))</f>
        <v>4.3252314814814813E-2</v>
      </c>
      <c r="G37" s="47">
        <v>2.2685185185185182E-3</v>
      </c>
      <c r="H37" s="70">
        <f>HYPERLINK(_xlfn.CONCAT(E37,"&amp;t=",G37*86400),G37)</f>
        <v>2.2685185185185182E-3</v>
      </c>
      <c r="I37" s="38">
        <v>1</v>
      </c>
      <c r="J37" s="38">
        <v>1</v>
      </c>
      <c r="K37" s="42" t="s">
        <v>51</v>
      </c>
      <c r="L37" s="51" t="s">
        <v>11</v>
      </c>
      <c r="T37" s="48"/>
      <c r="U37" s="49"/>
      <c r="V37" s="48"/>
      <c r="W37" s="49" t="s">
        <v>209</v>
      </c>
      <c r="X37" s="48">
        <v>1</v>
      </c>
      <c r="Y37" s="48"/>
      <c r="Z37" s="50"/>
      <c r="AA37" s="50"/>
      <c r="AB37" s="50"/>
      <c r="AC37" s="49"/>
      <c r="AD37" s="51"/>
      <c r="AE37" s="51">
        <f>IF(Table32[[#This Row],[Gems]]&gt;0,Table32[[#This Row],[Gems]],0)</f>
        <v>0</v>
      </c>
      <c r="AF37" s="51">
        <f>IF(Table32[[#This Row],[Gems]]&lt;0,Table32[[#This Row],[Gems]],0)</f>
        <v>0</v>
      </c>
      <c r="AG37" s="29">
        <f t="shared" ca="1" si="1"/>
        <v>100</v>
      </c>
    </row>
    <row r="38" spans="1:33" ht="14.4" x14ac:dyDescent="0.3">
      <c r="A38" s="37">
        <v>44118</v>
      </c>
      <c r="B38" s="38">
        <f>INDEX(Videolength!D:D,MATCH(D38,Videolength!A:A,0))</f>
        <v>1</v>
      </c>
      <c r="C38" s="38">
        <f>INDEX(Videolength!E:E,MATCH(D38,Videolength!A:A,0))</f>
        <v>1</v>
      </c>
      <c r="D38" s="39">
        <v>1.1000000000000001</v>
      </c>
      <c r="E38" s="40" t="str">
        <f>INDEX(Videolength!B:B,MATCH(D38,Videolength!A:A,0))</f>
        <v>https://youtu.be/fee6_4ikGMw?list=PLTjhk5BwsiVV8SrR-dPCDjCfaMnt-5HZH</v>
      </c>
      <c r="F38" s="41">
        <f>INDEX(Videolength!C:C,MATCH(D38,Videolength!A:A,0))</f>
        <v>4.3252314814814813E-2</v>
      </c>
      <c r="G38" s="47">
        <v>2.2800925925925927E-3</v>
      </c>
      <c r="H38" s="70">
        <f>HYPERLINK(_xlfn.CONCAT(E38,"&amp;t=",G38*86400),G38)</f>
        <v>2.2800925925925927E-3</v>
      </c>
      <c r="I38" s="38">
        <v>1</v>
      </c>
      <c r="J38" s="38">
        <v>1</v>
      </c>
      <c r="K38" s="42" t="s">
        <v>126</v>
      </c>
      <c r="L38" s="51" t="s">
        <v>210</v>
      </c>
      <c r="T38" s="48">
        <v>1</v>
      </c>
      <c r="U38" s="49"/>
      <c r="V38" s="48"/>
      <c r="W38" s="49"/>
      <c r="X38" s="48"/>
      <c r="Y38" s="48"/>
      <c r="Z38" s="50"/>
      <c r="AA38" s="50"/>
      <c r="AB38" s="50"/>
      <c r="AC38" s="49"/>
      <c r="AD38" s="51"/>
      <c r="AE38" s="51">
        <f>IF(Table32[[#This Row],[Gems]]&gt;0,Table32[[#This Row],[Gems]],0)</f>
        <v>0</v>
      </c>
      <c r="AF38" s="51">
        <f>IF(Table32[[#This Row],[Gems]]&lt;0,Table32[[#This Row],[Gems]],0)</f>
        <v>0</v>
      </c>
      <c r="AG38" s="30">
        <f t="shared" ca="1" si="1"/>
        <v>100</v>
      </c>
    </row>
    <row r="39" spans="1:33" ht="14.4" x14ac:dyDescent="0.3">
      <c r="A39" s="37">
        <v>44118</v>
      </c>
      <c r="B39" s="38">
        <f>INDEX(Videolength!D:D,MATCH(D39,Videolength!A:A,0))</f>
        <v>1</v>
      </c>
      <c r="C39" s="38">
        <f>INDEX(Videolength!E:E,MATCH(D39,Videolength!A:A,0))</f>
        <v>1</v>
      </c>
      <c r="D39" s="39">
        <v>1.1000000000000001</v>
      </c>
      <c r="E39" s="40" t="str">
        <f>INDEX(Videolength!B:B,MATCH(D39,Videolength!A:A,0))</f>
        <v>https://youtu.be/fee6_4ikGMw?list=PLTjhk5BwsiVV8SrR-dPCDjCfaMnt-5HZH</v>
      </c>
      <c r="F39" s="41">
        <f>INDEX(Videolength!C:C,MATCH(D39,Videolength!A:A,0))</f>
        <v>4.3252314814814813E-2</v>
      </c>
      <c r="G39" s="47">
        <v>2.2916666666666667E-3</v>
      </c>
      <c r="H39" s="70">
        <f>HYPERLINK(_xlfn.CONCAT(E39,"&amp;t=",G39*86400),G39)</f>
        <v>2.2916666666666667E-3</v>
      </c>
      <c r="I39" s="38">
        <v>1</v>
      </c>
      <c r="J39" s="38">
        <v>1</v>
      </c>
      <c r="K39" s="42" t="s">
        <v>142</v>
      </c>
      <c r="L39" s="51" t="s">
        <v>34</v>
      </c>
      <c r="T39" s="48">
        <v>1</v>
      </c>
      <c r="U39" s="49"/>
      <c r="V39" s="48"/>
      <c r="W39" s="49"/>
      <c r="X39" s="48"/>
      <c r="Y39" s="48"/>
      <c r="Z39" s="50"/>
      <c r="AA39" s="50"/>
      <c r="AB39" s="50"/>
      <c r="AC39" s="49"/>
      <c r="AD39" s="51"/>
      <c r="AE39" s="51">
        <f>IF(Table32[[#This Row],[Gems]]&gt;0,Table32[[#This Row],[Gems]],0)</f>
        <v>0</v>
      </c>
      <c r="AF39" s="51">
        <f>IF(Table32[[#This Row],[Gems]]&lt;0,Table32[[#This Row],[Gems]],0)</f>
        <v>0</v>
      </c>
      <c r="AG39" s="29">
        <f t="shared" ca="1" si="1"/>
        <v>100</v>
      </c>
    </row>
    <row r="40" spans="1:33" ht="14.4" x14ac:dyDescent="0.3">
      <c r="A40" s="37">
        <v>44118</v>
      </c>
      <c r="B40" s="38">
        <f>INDEX(Videolength!D:D,MATCH(D40,Videolength!A:A,0))</f>
        <v>1</v>
      </c>
      <c r="C40" s="38">
        <f>INDEX(Videolength!E:E,MATCH(D40,Videolength!A:A,0))</f>
        <v>1</v>
      </c>
      <c r="D40" s="39">
        <v>1.1000000000000001</v>
      </c>
      <c r="E40" s="40" t="str">
        <f>INDEX(Videolength!B:B,MATCH(D40,Videolength!A:A,0))</f>
        <v>https://youtu.be/fee6_4ikGMw?list=PLTjhk5BwsiVV8SrR-dPCDjCfaMnt-5HZH</v>
      </c>
      <c r="F40" s="41">
        <f>INDEX(Videolength!C:C,MATCH(D40,Videolength!A:A,0))</f>
        <v>4.3252314814814813E-2</v>
      </c>
      <c r="G40" s="47">
        <v>2.3032407407407407E-3</v>
      </c>
      <c r="H40" s="70">
        <f>HYPERLINK(_xlfn.CONCAT(E40,"&amp;t=",G40*86400),G40)</f>
        <v>2.3032407407407407E-3</v>
      </c>
      <c r="I40" s="38">
        <v>1</v>
      </c>
      <c r="J40" s="38">
        <v>1</v>
      </c>
      <c r="K40" s="42" t="s">
        <v>126</v>
      </c>
      <c r="L40" s="51" t="s">
        <v>211</v>
      </c>
      <c r="T40" s="48">
        <v>1</v>
      </c>
      <c r="U40" s="49"/>
      <c r="V40" s="48"/>
      <c r="W40" s="49"/>
      <c r="X40" s="48"/>
      <c r="Y40" s="48"/>
      <c r="Z40" s="50"/>
      <c r="AA40" s="50"/>
      <c r="AB40" s="50"/>
      <c r="AC40" s="49"/>
      <c r="AD40" s="51"/>
      <c r="AE40" s="51">
        <f>IF(Table32[[#This Row],[Gems]]&gt;0,Table32[[#This Row],[Gems]],0)</f>
        <v>0</v>
      </c>
      <c r="AF40" s="51">
        <f>IF(Table32[[#This Row],[Gems]]&lt;0,Table32[[#This Row],[Gems]],0)</f>
        <v>0</v>
      </c>
      <c r="AG40" s="30">
        <f t="shared" ca="1" si="1"/>
        <v>100</v>
      </c>
    </row>
    <row r="41" spans="1:33" ht="14.4" x14ac:dyDescent="0.3">
      <c r="A41" s="37">
        <v>44118</v>
      </c>
      <c r="B41" s="38">
        <f>INDEX(Videolength!D:D,MATCH(D41,Videolength!A:A,0))</f>
        <v>1</v>
      </c>
      <c r="C41" s="38">
        <f>INDEX(Videolength!E:E,MATCH(D41,Videolength!A:A,0))</f>
        <v>1</v>
      </c>
      <c r="D41" s="39">
        <v>1.1000000000000001</v>
      </c>
      <c r="E41" s="40" t="str">
        <f>INDEX(Videolength!B:B,MATCH(D41,Videolength!A:A,0))</f>
        <v>https://youtu.be/fee6_4ikGMw?list=PLTjhk5BwsiVV8SrR-dPCDjCfaMnt-5HZH</v>
      </c>
      <c r="F41" s="41">
        <f>INDEX(Videolength!C:C,MATCH(D41,Videolength!A:A,0))</f>
        <v>4.3252314814814813E-2</v>
      </c>
      <c r="G41" s="47">
        <v>2.3263888888888887E-3</v>
      </c>
      <c r="H41" s="70">
        <f>HYPERLINK(_xlfn.CONCAT(E41,"&amp;t=",G41*86400),G41)</f>
        <v>2.3263888888888887E-3</v>
      </c>
      <c r="I41" s="38">
        <v>1</v>
      </c>
      <c r="J41" s="38">
        <v>1</v>
      </c>
      <c r="K41" s="42" t="s">
        <v>51</v>
      </c>
      <c r="L41" s="51" t="s">
        <v>10</v>
      </c>
      <c r="T41" s="48">
        <v>1</v>
      </c>
      <c r="U41" s="49"/>
      <c r="V41" s="48"/>
      <c r="W41" s="49" t="s">
        <v>211</v>
      </c>
      <c r="X41" s="48">
        <v>0</v>
      </c>
      <c r="Y41" s="48"/>
      <c r="Z41" s="50"/>
      <c r="AA41" s="50"/>
      <c r="AB41" s="50"/>
      <c r="AC41" s="49"/>
      <c r="AD41" s="51"/>
      <c r="AE41" s="51">
        <f>IF(Table32[[#This Row],[Gems]]&gt;0,Table32[[#This Row],[Gems]],0)</f>
        <v>0</v>
      </c>
      <c r="AF41" s="51">
        <f>IF(Table32[[#This Row],[Gems]]&lt;0,Table32[[#This Row],[Gems]],0)</f>
        <v>0</v>
      </c>
      <c r="AG41" s="29">
        <f t="shared" ca="1" si="1"/>
        <v>100</v>
      </c>
    </row>
    <row r="42" spans="1:33" ht="14.4" x14ac:dyDescent="0.3">
      <c r="A42" s="37">
        <v>44118</v>
      </c>
      <c r="B42" s="38">
        <f>INDEX(Videolength!D:D,MATCH(D42,Videolength!A:A,0))</f>
        <v>1</v>
      </c>
      <c r="C42" s="38">
        <f>INDEX(Videolength!E:E,MATCH(D42,Videolength!A:A,0))</f>
        <v>1</v>
      </c>
      <c r="D42" s="39">
        <v>1.1000000000000001</v>
      </c>
      <c r="E42" s="40" t="str">
        <f>INDEX(Videolength!B:B,MATCH(D42,Videolength!A:A,0))</f>
        <v>https://youtu.be/fee6_4ikGMw?list=PLTjhk5BwsiVV8SrR-dPCDjCfaMnt-5HZH</v>
      </c>
      <c r="F42" s="41">
        <f>INDEX(Videolength!C:C,MATCH(D42,Videolength!A:A,0))</f>
        <v>4.3252314814814813E-2</v>
      </c>
      <c r="G42" s="47">
        <v>2.3495370370370371E-3</v>
      </c>
      <c r="H42" s="70">
        <f>HYPERLINK(_xlfn.CONCAT(E42,"&amp;t=",G42*86400),G42)</f>
        <v>2.3495370370370371E-3</v>
      </c>
      <c r="I42" s="38">
        <v>1</v>
      </c>
      <c r="J42" s="38">
        <v>1</v>
      </c>
      <c r="K42" s="42" t="s">
        <v>51</v>
      </c>
      <c r="L42" s="51" t="s">
        <v>88</v>
      </c>
      <c r="T42" s="48"/>
      <c r="U42" s="49"/>
      <c r="V42" s="48"/>
      <c r="W42" s="49" t="s">
        <v>211</v>
      </c>
      <c r="X42" s="48"/>
      <c r="Y42" s="48"/>
      <c r="Z42" s="50"/>
      <c r="AA42" s="50"/>
      <c r="AB42" s="50"/>
      <c r="AC42" s="49"/>
      <c r="AD42" s="51"/>
      <c r="AE42" s="51">
        <f>IF(Table32[[#This Row],[Gems]]&gt;0,Table32[[#This Row],[Gems]],0)</f>
        <v>0</v>
      </c>
      <c r="AF42" s="51">
        <f>IF(Table32[[#This Row],[Gems]]&lt;0,Table32[[#This Row],[Gems]],0)</f>
        <v>0</v>
      </c>
      <c r="AG42" s="29">
        <f t="shared" ca="1" si="1"/>
        <v>100</v>
      </c>
    </row>
    <row r="43" spans="1:33" ht="14.4" x14ac:dyDescent="0.3">
      <c r="A43" s="37">
        <v>44118</v>
      </c>
      <c r="B43" s="38">
        <f>INDEX(Videolength!D:D,MATCH(D43,Videolength!A:A,0))</f>
        <v>1</v>
      </c>
      <c r="C43" s="38">
        <f>INDEX(Videolength!E:E,MATCH(D43,Videolength!A:A,0))</f>
        <v>1</v>
      </c>
      <c r="D43" s="39">
        <v>1.1000000000000001</v>
      </c>
      <c r="E43" s="40" t="str">
        <f>INDEX(Videolength!B:B,MATCH(D43,Videolength!A:A,0))</f>
        <v>https://youtu.be/fee6_4ikGMw?list=PLTjhk5BwsiVV8SrR-dPCDjCfaMnt-5HZH</v>
      </c>
      <c r="F43" s="41">
        <f>INDEX(Videolength!C:C,MATCH(D43,Videolength!A:A,0))</f>
        <v>4.3252314814814813E-2</v>
      </c>
      <c r="G43" s="47">
        <v>2.3495370370370371E-3</v>
      </c>
      <c r="H43" s="70">
        <f>HYPERLINK(_xlfn.CONCAT(E43,"&amp;t=",G43*86400),G43)</f>
        <v>2.3495370370370371E-3</v>
      </c>
      <c r="I43" s="38">
        <v>1</v>
      </c>
      <c r="J43" s="38">
        <v>1</v>
      </c>
      <c r="K43" s="42" t="s">
        <v>51</v>
      </c>
      <c r="L43" s="51" t="s">
        <v>11</v>
      </c>
      <c r="T43" s="48"/>
      <c r="U43" s="49"/>
      <c r="V43" s="48"/>
      <c r="W43" s="49" t="s">
        <v>211</v>
      </c>
      <c r="X43" s="48">
        <v>1</v>
      </c>
      <c r="Y43" s="48"/>
      <c r="Z43" s="50"/>
      <c r="AA43" s="50"/>
      <c r="AB43" s="50"/>
      <c r="AC43" s="49"/>
      <c r="AD43" s="51"/>
      <c r="AE43" s="51">
        <f>IF(Table32[[#This Row],[Gems]]&gt;0,Table32[[#This Row],[Gems]],0)</f>
        <v>0</v>
      </c>
      <c r="AF43" s="51">
        <f>IF(Table32[[#This Row],[Gems]]&lt;0,Table32[[#This Row],[Gems]],0)</f>
        <v>0</v>
      </c>
      <c r="AG43" s="29">
        <f t="shared" ca="1" si="1"/>
        <v>100</v>
      </c>
    </row>
    <row r="44" spans="1:33" ht="14.4" x14ac:dyDescent="0.3">
      <c r="A44" s="37">
        <v>44118</v>
      </c>
      <c r="B44" s="38">
        <f>INDEX(Videolength!D:D,MATCH(D44,Videolength!A:A,0))</f>
        <v>1</v>
      </c>
      <c r="C44" s="38">
        <f>INDEX(Videolength!E:E,MATCH(D44,Videolength!A:A,0))</f>
        <v>1</v>
      </c>
      <c r="D44" s="39">
        <v>1.1000000000000001</v>
      </c>
      <c r="E44" s="40" t="str">
        <f>INDEX(Videolength!B:B,MATCH(D44,Videolength!A:A,0))</f>
        <v>https://youtu.be/fee6_4ikGMw?list=PLTjhk5BwsiVV8SrR-dPCDjCfaMnt-5HZH</v>
      </c>
      <c r="F44" s="41">
        <f>INDEX(Videolength!C:C,MATCH(D44,Videolength!A:A,0))</f>
        <v>4.3252314814814813E-2</v>
      </c>
      <c r="G44" s="47">
        <v>2.3958333333333336E-3</v>
      </c>
      <c r="H44" s="70">
        <f>HYPERLINK(_xlfn.CONCAT(E44,"&amp;t=",G44*86400),G44)</f>
        <v>2.3958333333333336E-3</v>
      </c>
      <c r="I44" s="38">
        <v>1</v>
      </c>
      <c r="J44" s="38">
        <v>1</v>
      </c>
      <c r="K44" s="42" t="s">
        <v>15</v>
      </c>
      <c r="L44" s="46" t="s">
        <v>219</v>
      </c>
      <c r="T44" s="48"/>
      <c r="U44" s="49"/>
      <c r="V44" s="48"/>
      <c r="W44" s="49"/>
      <c r="X44" s="48"/>
      <c r="Y44" s="48"/>
      <c r="Z44" s="50"/>
      <c r="AA44" s="50"/>
      <c r="AB44" s="50"/>
      <c r="AC44" s="49"/>
      <c r="AD44" s="51"/>
      <c r="AE44" s="51">
        <f>IF(Table32[[#This Row],[Gems]]&gt;0,Table32[[#This Row],[Gems]],0)</f>
        <v>0</v>
      </c>
      <c r="AF44" s="51">
        <f>IF(Table32[[#This Row],[Gems]]&lt;0,Table32[[#This Row],[Gems]],0)</f>
        <v>0</v>
      </c>
      <c r="AG44" s="29">
        <f t="shared" ca="1" si="1"/>
        <v>100</v>
      </c>
    </row>
    <row r="45" spans="1:33" ht="14.4" x14ac:dyDescent="0.3">
      <c r="A45" s="37">
        <v>44118</v>
      </c>
      <c r="B45" s="38">
        <f>INDEX(Videolength!D:D,MATCH(D45,Videolength!A:A,0))</f>
        <v>1</v>
      </c>
      <c r="C45" s="38">
        <f>INDEX(Videolength!E:E,MATCH(D45,Videolength!A:A,0))</f>
        <v>1</v>
      </c>
      <c r="D45" s="39">
        <v>1.1000000000000001</v>
      </c>
      <c r="E45" s="40" t="str">
        <f>INDEX(Videolength!B:B,MATCH(D45,Videolength!A:A,0))</f>
        <v>https://youtu.be/fee6_4ikGMw?list=PLTjhk5BwsiVV8SrR-dPCDjCfaMnt-5HZH</v>
      </c>
      <c r="F45" s="41">
        <f>INDEX(Videolength!C:C,MATCH(D45,Videolength!A:A,0))</f>
        <v>4.3252314814814813E-2</v>
      </c>
      <c r="G45" s="52">
        <v>2.4768518518518516E-3</v>
      </c>
      <c r="H45" s="72">
        <f>HYPERLINK(_xlfn.CONCAT(E45,"&amp;t=",G45*86400),G45)</f>
        <v>2.4768518518518516E-3</v>
      </c>
      <c r="I45" s="38">
        <v>1</v>
      </c>
      <c r="J45" s="38">
        <v>1</v>
      </c>
      <c r="K45" s="42" t="s">
        <v>126</v>
      </c>
      <c r="L45" s="51" t="s">
        <v>213</v>
      </c>
      <c r="T45" s="48">
        <v>1</v>
      </c>
      <c r="U45" s="49"/>
      <c r="V45" s="48"/>
      <c r="W45" s="49"/>
      <c r="X45" s="48"/>
      <c r="Y45" s="48"/>
      <c r="Z45" s="50"/>
      <c r="AA45" s="50"/>
      <c r="AB45" s="50"/>
      <c r="AC45" s="49"/>
      <c r="AD45" s="51"/>
      <c r="AE45" s="51">
        <f>IF(Table32[[#This Row],[Gems]]&gt;0,Table32[[#This Row],[Gems]],0)</f>
        <v>0</v>
      </c>
      <c r="AF45" s="51">
        <f>IF(Table32[[#This Row],[Gems]]&lt;0,Table32[[#This Row],[Gems]],0)</f>
        <v>0</v>
      </c>
      <c r="AG45" s="30">
        <f t="shared" ref="AG45:AG69" ca="1" si="2">SUM(OFFSET(AG45,-1,0),AD45)</f>
        <v>100</v>
      </c>
    </row>
    <row r="46" spans="1:33" ht="14.4" x14ac:dyDescent="0.3">
      <c r="A46" s="37">
        <v>44118</v>
      </c>
      <c r="B46" s="38">
        <f>INDEX(Videolength!D:D,MATCH(D46,Videolength!A:A,0))</f>
        <v>1</v>
      </c>
      <c r="C46" s="38">
        <f>INDEX(Videolength!E:E,MATCH(D46,Videolength!A:A,0))</f>
        <v>1</v>
      </c>
      <c r="D46" s="39">
        <v>1.1000000000000001</v>
      </c>
      <c r="E46" s="40" t="str">
        <f>INDEX(Videolength!B:B,MATCH(D46,Videolength!A:A,0))</f>
        <v>https://youtu.be/fee6_4ikGMw?list=PLTjhk5BwsiVV8SrR-dPCDjCfaMnt-5HZH</v>
      </c>
      <c r="F46" s="41">
        <f>INDEX(Videolength!C:C,MATCH(D46,Videolength!A:A,0))</f>
        <v>4.3252314814814813E-2</v>
      </c>
      <c r="G46" s="47">
        <v>2.5115740740740741E-3</v>
      </c>
      <c r="H46" s="70">
        <f>HYPERLINK(_xlfn.CONCAT(E46,"&amp;t=",G46*86400),G46)</f>
        <v>2.5115740740740741E-3</v>
      </c>
      <c r="I46" s="38">
        <v>1</v>
      </c>
      <c r="J46" s="38">
        <v>1</v>
      </c>
      <c r="K46" s="42" t="s">
        <v>25</v>
      </c>
      <c r="L46" s="51" t="s">
        <v>10</v>
      </c>
      <c r="T46" s="48"/>
      <c r="U46" s="49"/>
      <c r="V46" s="48"/>
      <c r="W46" s="49"/>
      <c r="X46" s="48"/>
      <c r="Y46" s="48"/>
      <c r="Z46" s="50"/>
      <c r="AA46" s="50"/>
      <c r="AB46" s="50"/>
      <c r="AC46" s="49"/>
      <c r="AD46" s="51"/>
      <c r="AE46" s="51">
        <f>IF(Table32[[#This Row],[Gems]]&gt;0,Table32[[#This Row],[Gems]],0)</f>
        <v>0</v>
      </c>
      <c r="AF46" s="51">
        <f>IF(Table32[[#This Row],[Gems]]&lt;0,Table32[[#This Row],[Gems]],0)</f>
        <v>0</v>
      </c>
      <c r="AG46" s="29">
        <f t="shared" ca="1" si="2"/>
        <v>100</v>
      </c>
    </row>
    <row r="47" spans="1:33" ht="14.4" x14ac:dyDescent="0.3">
      <c r="A47" s="37">
        <v>44118</v>
      </c>
      <c r="B47" s="38">
        <f>INDEX(Videolength!D:D,MATCH(D47,Videolength!A:A,0))</f>
        <v>1</v>
      </c>
      <c r="C47" s="38">
        <f>INDEX(Videolength!E:E,MATCH(D47,Videolength!A:A,0))</f>
        <v>1</v>
      </c>
      <c r="D47" s="39">
        <v>1.1000000000000001</v>
      </c>
      <c r="E47" s="40" t="str">
        <f>INDEX(Videolength!B:B,MATCH(D47,Videolength!A:A,0))</f>
        <v>https://youtu.be/fee6_4ikGMw?list=PLTjhk5BwsiVV8SrR-dPCDjCfaMnt-5HZH</v>
      </c>
      <c r="F47" s="41">
        <f>INDEX(Videolength!C:C,MATCH(D47,Videolength!A:A,0))</f>
        <v>4.3252314814814813E-2</v>
      </c>
      <c r="G47" s="47">
        <v>2.5231481481481481E-3</v>
      </c>
      <c r="H47" s="70">
        <f>HYPERLINK(_xlfn.CONCAT(E47,"&amp;t=",G47*86400),G47)</f>
        <v>2.5231481481481481E-3</v>
      </c>
      <c r="I47" s="38">
        <v>1</v>
      </c>
      <c r="J47" s="38">
        <v>1</v>
      </c>
      <c r="K47" s="42" t="s">
        <v>126</v>
      </c>
      <c r="L47" s="42" t="s">
        <v>150</v>
      </c>
      <c r="T47" s="48">
        <v>1</v>
      </c>
      <c r="U47" s="49"/>
      <c r="V47" s="48"/>
      <c r="W47" s="49"/>
      <c r="X47" s="48"/>
      <c r="Y47" s="48"/>
      <c r="Z47" s="50"/>
      <c r="AA47" s="50"/>
      <c r="AB47" s="50"/>
      <c r="AC47" s="49"/>
      <c r="AD47" s="51"/>
      <c r="AE47" s="51">
        <f>IF(Table32[[#This Row],[Gems]]&gt;0,Table32[[#This Row],[Gems]],0)</f>
        <v>0</v>
      </c>
      <c r="AF47" s="51">
        <f>IF(Table32[[#This Row],[Gems]]&lt;0,Table32[[#This Row],[Gems]],0)</f>
        <v>0</v>
      </c>
      <c r="AG47" s="30">
        <f t="shared" ca="1" si="2"/>
        <v>100</v>
      </c>
    </row>
    <row r="48" spans="1:33" ht="14.4" x14ac:dyDescent="0.3">
      <c r="A48" s="37">
        <v>44118</v>
      </c>
      <c r="B48" s="38">
        <f>INDEX(Videolength!D:D,MATCH(D48,Videolength!A:A,0))</f>
        <v>1</v>
      </c>
      <c r="C48" s="38">
        <f>INDEX(Videolength!E:E,MATCH(D48,Videolength!A:A,0))</f>
        <v>1</v>
      </c>
      <c r="D48" s="39">
        <v>1.1000000000000001</v>
      </c>
      <c r="E48" s="40" t="str">
        <f>INDEX(Videolength!B:B,MATCH(D48,Videolength!A:A,0))</f>
        <v>https://youtu.be/fee6_4ikGMw?list=PLTjhk5BwsiVV8SrR-dPCDjCfaMnt-5HZH</v>
      </c>
      <c r="F48" s="41">
        <f>INDEX(Videolength!C:C,MATCH(D48,Videolength!A:A,0))</f>
        <v>4.3252314814814813E-2</v>
      </c>
      <c r="G48" s="47">
        <v>2.685185185185185E-3</v>
      </c>
      <c r="H48" s="70">
        <f>HYPERLINK(_xlfn.CONCAT(E48,"&amp;t=",G48*86400),G48)</f>
        <v>2.685185185185185E-3</v>
      </c>
      <c r="I48" s="38">
        <v>1</v>
      </c>
      <c r="J48" s="38">
        <v>1</v>
      </c>
      <c r="K48" s="51" t="s">
        <v>25</v>
      </c>
      <c r="L48" s="51" t="s">
        <v>301</v>
      </c>
      <c r="T48" s="48">
        <v>1</v>
      </c>
      <c r="U48" s="49"/>
      <c r="V48" s="48"/>
      <c r="W48" s="49" t="s">
        <v>242</v>
      </c>
      <c r="X48" s="48">
        <v>1</v>
      </c>
      <c r="Y48" s="48">
        <v>2</v>
      </c>
      <c r="Z48" s="50"/>
      <c r="AA48" s="50"/>
      <c r="AB48" s="50"/>
      <c r="AC48" s="49"/>
      <c r="AD48" s="51"/>
      <c r="AE48" s="51">
        <f>IF(Table32[[#This Row],[Gems]]&gt;0,Table32[[#This Row],[Gems]],0)</f>
        <v>0</v>
      </c>
      <c r="AF48" s="51">
        <f>IF(Table32[[#This Row],[Gems]]&lt;0,Table32[[#This Row],[Gems]],0)</f>
        <v>0</v>
      </c>
      <c r="AG48" s="30">
        <f t="shared" ca="1" si="2"/>
        <v>100</v>
      </c>
    </row>
    <row r="49" spans="1:33" ht="14.4" x14ac:dyDescent="0.3">
      <c r="A49" s="37">
        <v>44118</v>
      </c>
      <c r="B49" s="38">
        <f>INDEX(Videolength!D:D,MATCH(D49,Videolength!A:A,0))</f>
        <v>1</v>
      </c>
      <c r="C49" s="38">
        <f>INDEX(Videolength!E:E,MATCH(D49,Videolength!A:A,0))</f>
        <v>1</v>
      </c>
      <c r="D49" s="39">
        <v>1.1000000000000001</v>
      </c>
      <c r="E49" s="40" t="str">
        <f>INDEX(Videolength!B:B,MATCH(D49,Videolength!A:A,0))</f>
        <v>https://youtu.be/fee6_4ikGMw?list=PLTjhk5BwsiVV8SrR-dPCDjCfaMnt-5HZH</v>
      </c>
      <c r="F49" s="41">
        <f>INDEX(Videolength!C:C,MATCH(D49,Videolength!A:A,0))</f>
        <v>4.3252314814814813E-2</v>
      </c>
      <c r="G49" s="47">
        <v>2.7314814814814819E-3</v>
      </c>
      <c r="H49" s="70">
        <f>HYPERLINK(_xlfn.CONCAT(E49,"&amp;t=",G49*86400),G49)</f>
        <v>2.7314814814814819E-3</v>
      </c>
      <c r="I49" s="38">
        <v>1</v>
      </c>
      <c r="J49" s="38">
        <v>1</v>
      </c>
      <c r="K49" s="42" t="s">
        <v>15</v>
      </c>
      <c r="L49" s="46" t="s">
        <v>219</v>
      </c>
      <c r="T49" s="48"/>
      <c r="U49" s="49"/>
      <c r="V49" s="48"/>
      <c r="W49" s="49"/>
      <c r="X49" s="48"/>
      <c r="Y49" s="48"/>
      <c r="Z49" s="50"/>
      <c r="AA49" s="50"/>
      <c r="AB49" s="50"/>
      <c r="AC49" s="49"/>
      <c r="AD49" s="51"/>
      <c r="AE49" s="51">
        <f>IF(Table32[[#This Row],[Gems]]&gt;0,Table32[[#This Row],[Gems]],0)</f>
        <v>0</v>
      </c>
      <c r="AF49" s="51">
        <f>IF(Table32[[#This Row],[Gems]]&lt;0,Table32[[#This Row],[Gems]],0)</f>
        <v>0</v>
      </c>
      <c r="AG49" s="29">
        <f t="shared" ca="1" si="2"/>
        <v>100</v>
      </c>
    </row>
    <row r="50" spans="1:33" ht="14.4" x14ac:dyDescent="0.3">
      <c r="A50" s="37">
        <v>44118</v>
      </c>
      <c r="B50" s="38">
        <f>INDEX(Videolength!D:D,MATCH(D50,Videolength!A:A,0))</f>
        <v>1</v>
      </c>
      <c r="C50" s="38">
        <f>INDEX(Videolength!E:E,MATCH(D50,Videolength!A:A,0))</f>
        <v>1</v>
      </c>
      <c r="D50" s="39">
        <v>1.1000000000000001</v>
      </c>
      <c r="E50" s="40" t="str">
        <f>INDEX(Videolength!B:B,MATCH(D50,Videolength!A:A,0))</f>
        <v>https://youtu.be/fee6_4ikGMw?list=PLTjhk5BwsiVV8SrR-dPCDjCfaMnt-5HZH</v>
      </c>
      <c r="F50" s="41">
        <f>INDEX(Videolength!C:C,MATCH(D50,Videolength!A:A,0))</f>
        <v>4.3252314814814813E-2</v>
      </c>
      <c r="G50" s="47">
        <v>2.8240740740740739E-3</v>
      </c>
      <c r="H50" s="70">
        <f>HYPERLINK(_xlfn.CONCAT(E50,"&amp;t=",G50*86400),G50)</f>
        <v>2.8240740740740739E-3</v>
      </c>
      <c r="I50" s="38">
        <v>1</v>
      </c>
      <c r="J50" s="38">
        <v>1</v>
      </c>
      <c r="K50" s="42" t="s">
        <v>15</v>
      </c>
      <c r="L50" s="42" t="s">
        <v>197</v>
      </c>
      <c r="T50" s="48"/>
      <c r="U50" s="49"/>
      <c r="V50" s="48"/>
      <c r="W50" s="49"/>
      <c r="X50" s="48"/>
      <c r="Y50" s="48"/>
      <c r="Z50" s="50"/>
      <c r="AA50" s="50"/>
      <c r="AB50" s="50"/>
      <c r="AC50" s="49"/>
      <c r="AD50" s="51"/>
      <c r="AE50" s="51">
        <f>IF(Table32[[#This Row],[Gems]]&gt;0,Table32[[#This Row],[Gems]],0)</f>
        <v>0</v>
      </c>
      <c r="AF50" s="51">
        <f>IF(Table32[[#This Row],[Gems]]&lt;0,Table32[[#This Row],[Gems]],0)</f>
        <v>0</v>
      </c>
      <c r="AG50" s="30">
        <f t="shared" ca="1" si="2"/>
        <v>100</v>
      </c>
    </row>
    <row r="51" spans="1:33" ht="14.4" x14ac:dyDescent="0.3">
      <c r="A51" s="37">
        <v>44118</v>
      </c>
      <c r="B51" s="38">
        <f>INDEX(Videolength!D:D,MATCH(D51,Videolength!A:A,0))</f>
        <v>1</v>
      </c>
      <c r="C51" s="38">
        <f>INDEX(Videolength!E:E,MATCH(D51,Videolength!A:A,0))</f>
        <v>1</v>
      </c>
      <c r="D51" s="39">
        <v>1.1000000000000001</v>
      </c>
      <c r="E51" s="40" t="str">
        <f>INDEX(Videolength!B:B,MATCH(D51,Videolength!A:A,0))</f>
        <v>https://youtu.be/fee6_4ikGMw?list=PLTjhk5BwsiVV8SrR-dPCDjCfaMnt-5HZH</v>
      </c>
      <c r="F51" s="41">
        <f>INDEX(Videolength!C:C,MATCH(D51,Videolength!A:A,0))</f>
        <v>4.3252314814814813E-2</v>
      </c>
      <c r="G51" s="47">
        <v>2.8356481481481479E-3</v>
      </c>
      <c r="H51" s="70">
        <f>HYPERLINK(_xlfn.CONCAT(E51,"&amp;t=",G51*86400),G51)</f>
        <v>2.8356481481481479E-3</v>
      </c>
      <c r="I51" s="38">
        <v>1</v>
      </c>
      <c r="J51" s="38">
        <v>1</v>
      </c>
      <c r="K51" s="51" t="s">
        <v>126</v>
      </c>
      <c r="L51" s="51" t="s">
        <v>214</v>
      </c>
      <c r="T51" s="48"/>
      <c r="U51" s="49"/>
      <c r="V51" s="48"/>
      <c r="W51" s="49"/>
      <c r="X51" s="48"/>
      <c r="Y51" s="48"/>
      <c r="Z51" s="50"/>
      <c r="AA51" s="50"/>
      <c r="AB51" s="50"/>
      <c r="AC51" s="49"/>
      <c r="AD51" s="51"/>
      <c r="AE51" s="51">
        <f>IF(Table32[[#This Row],[Gems]]&gt;0,Table32[[#This Row],[Gems]],0)</f>
        <v>0</v>
      </c>
      <c r="AF51" s="51">
        <f>IF(Table32[[#This Row],[Gems]]&lt;0,Table32[[#This Row],[Gems]],0)</f>
        <v>0</v>
      </c>
      <c r="AG51" s="30">
        <f t="shared" ca="1" si="2"/>
        <v>100</v>
      </c>
    </row>
    <row r="52" spans="1:33" ht="14.4" x14ac:dyDescent="0.3">
      <c r="A52" s="37">
        <v>44118</v>
      </c>
      <c r="B52" s="38">
        <f>INDEX(Videolength!D:D,MATCH(D52,Videolength!A:A,0))</f>
        <v>1</v>
      </c>
      <c r="C52" s="38">
        <f>INDEX(Videolength!E:E,MATCH(D52,Videolength!A:A,0))</f>
        <v>1</v>
      </c>
      <c r="D52" s="39">
        <v>1.1000000000000001</v>
      </c>
      <c r="E52" s="40" t="str">
        <f>INDEX(Videolength!B:B,MATCH(D52,Videolength!A:A,0))</f>
        <v>https://youtu.be/fee6_4ikGMw?list=PLTjhk5BwsiVV8SrR-dPCDjCfaMnt-5HZH</v>
      </c>
      <c r="F52" s="41">
        <f>INDEX(Videolength!C:C,MATCH(D52,Videolength!A:A,0))</f>
        <v>4.3252314814814813E-2</v>
      </c>
      <c r="G52" s="47">
        <v>3.1828703703703702E-3</v>
      </c>
      <c r="H52" s="70">
        <f>HYPERLINK(_xlfn.CONCAT(E52,"&amp;t=",G52*86400),G52)</f>
        <v>3.1828703703703702E-3</v>
      </c>
      <c r="I52" s="38">
        <v>1</v>
      </c>
      <c r="J52" s="38">
        <v>1</v>
      </c>
      <c r="K52" s="42" t="s">
        <v>15</v>
      </c>
      <c r="L52" s="42" t="s">
        <v>198</v>
      </c>
      <c r="T52" s="48"/>
      <c r="U52" s="49"/>
      <c r="V52" s="48"/>
      <c r="W52" s="49"/>
      <c r="X52" s="48"/>
      <c r="Y52" s="48"/>
      <c r="Z52" s="50"/>
      <c r="AA52" s="50"/>
      <c r="AB52" s="50"/>
      <c r="AC52" s="49" t="s">
        <v>201</v>
      </c>
      <c r="AD52" s="51"/>
      <c r="AE52" s="51">
        <f>IF(Table32[[#This Row],[Gems]]&gt;0,Table32[[#This Row],[Gems]],0)</f>
        <v>0</v>
      </c>
      <c r="AF52" s="51">
        <f>IF(Table32[[#This Row],[Gems]]&lt;0,Table32[[#This Row],[Gems]],0)</f>
        <v>0</v>
      </c>
      <c r="AG52" s="30">
        <f t="shared" ca="1" si="2"/>
        <v>100</v>
      </c>
    </row>
    <row r="53" spans="1:33" ht="14.4" x14ac:dyDescent="0.3">
      <c r="A53" s="37">
        <v>44118</v>
      </c>
      <c r="B53" s="38">
        <f>INDEX(Videolength!D:D,MATCH(D53,Videolength!A:A,0))</f>
        <v>1</v>
      </c>
      <c r="C53" s="38">
        <f>INDEX(Videolength!E:E,MATCH(D53,Videolength!A:A,0))</f>
        <v>1</v>
      </c>
      <c r="D53" s="39">
        <v>1.1000000000000001</v>
      </c>
      <c r="E53" s="40" t="str">
        <f>INDEX(Videolength!B:B,MATCH(D53,Videolength!A:A,0))</f>
        <v>https://youtu.be/fee6_4ikGMw?list=PLTjhk5BwsiVV8SrR-dPCDjCfaMnt-5HZH</v>
      </c>
      <c r="F53" s="41">
        <f>INDEX(Videolength!C:C,MATCH(D53,Videolength!A:A,0))</f>
        <v>4.3252314814814813E-2</v>
      </c>
      <c r="G53" s="47">
        <v>3.2175925925925926E-3</v>
      </c>
      <c r="H53" s="70">
        <f>HYPERLINK(_xlfn.CONCAT(E53,"&amp;t=",G53*86400),G53)</f>
        <v>3.2175925925925926E-3</v>
      </c>
      <c r="I53" s="38">
        <v>1</v>
      </c>
      <c r="J53" s="38">
        <v>1</v>
      </c>
      <c r="K53" s="42" t="s">
        <v>15</v>
      </c>
      <c r="L53" s="46" t="s">
        <v>219</v>
      </c>
      <c r="T53" s="48"/>
      <c r="U53" s="49"/>
      <c r="V53" s="48"/>
      <c r="W53" s="49"/>
      <c r="X53" s="48"/>
      <c r="Y53" s="48"/>
      <c r="Z53" s="50"/>
      <c r="AA53" s="50"/>
      <c r="AB53" s="50"/>
      <c r="AC53" s="49"/>
      <c r="AD53" s="51"/>
      <c r="AE53" s="51">
        <f>IF(Table32[[#This Row],[Gems]]&gt;0,Table32[[#This Row],[Gems]],0)</f>
        <v>0</v>
      </c>
      <c r="AF53" s="51">
        <f>IF(Table32[[#This Row],[Gems]]&lt;0,Table32[[#This Row],[Gems]],0)</f>
        <v>0</v>
      </c>
      <c r="AG53" s="29">
        <f t="shared" ca="1" si="2"/>
        <v>100</v>
      </c>
    </row>
    <row r="54" spans="1:33" ht="14.4" x14ac:dyDescent="0.3">
      <c r="A54" s="37">
        <v>44118</v>
      </c>
      <c r="B54" s="38">
        <f>INDEX(Videolength!D:D,MATCH(D54,Videolength!A:A,0))</f>
        <v>1</v>
      </c>
      <c r="C54" s="38">
        <f>INDEX(Videolength!E:E,MATCH(D54,Videolength!A:A,0))</f>
        <v>1</v>
      </c>
      <c r="D54" s="39">
        <v>1.1000000000000001</v>
      </c>
      <c r="E54" s="40" t="str">
        <f>INDEX(Videolength!B:B,MATCH(D54,Videolength!A:A,0))</f>
        <v>https://youtu.be/fee6_4ikGMw?list=PLTjhk5BwsiVV8SrR-dPCDjCfaMnt-5HZH</v>
      </c>
      <c r="F54" s="41">
        <f>INDEX(Videolength!C:C,MATCH(D54,Videolength!A:A,0))</f>
        <v>4.3252314814814813E-2</v>
      </c>
      <c r="G54" s="47">
        <v>3.2986111111111111E-3</v>
      </c>
      <c r="H54" s="70">
        <f>HYPERLINK(_xlfn.CONCAT(E54,"&amp;t=",G54*86400),G54)</f>
        <v>3.2986111111111111E-3</v>
      </c>
      <c r="I54" s="38">
        <v>1</v>
      </c>
      <c r="J54" s="38">
        <v>1</v>
      </c>
      <c r="K54" s="42" t="s">
        <v>126</v>
      </c>
      <c r="L54" s="51" t="s">
        <v>213</v>
      </c>
      <c r="T54" s="48"/>
      <c r="U54" s="49"/>
      <c r="V54" s="48"/>
      <c r="W54" s="49"/>
      <c r="X54" s="48"/>
      <c r="Y54" s="48"/>
      <c r="Z54" s="50"/>
      <c r="AA54" s="50"/>
      <c r="AB54" s="50"/>
      <c r="AC54" s="49"/>
      <c r="AD54" s="51"/>
      <c r="AE54" s="51">
        <f>IF(Table32[[#This Row],[Gems]]&gt;0,Table32[[#This Row],[Gems]],0)</f>
        <v>0</v>
      </c>
      <c r="AF54" s="51">
        <f>IF(Table32[[#This Row],[Gems]]&lt;0,Table32[[#This Row],[Gems]],0)</f>
        <v>0</v>
      </c>
      <c r="AG54" s="30">
        <f t="shared" ca="1" si="2"/>
        <v>100</v>
      </c>
    </row>
    <row r="55" spans="1:33" ht="14.4" x14ac:dyDescent="0.3">
      <c r="A55" s="37">
        <v>44118</v>
      </c>
      <c r="B55" s="38">
        <f>INDEX(Videolength!D:D,MATCH(D55,Videolength!A:A,0))</f>
        <v>1</v>
      </c>
      <c r="C55" s="38">
        <f>INDEX(Videolength!E:E,MATCH(D55,Videolength!A:A,0))</f>
        <v>1</v>
      </c>
      <c r="D55" s="39">
        <v>1.1000000000000001</v>
      </c>
      <c r="E55" s="40" t="str">
        <f>INDEX(Videolength!B:B,MATCH(D55,Videolength!A:A,0))</f>
        <v>https://youtu.be/fee6_4ikGMw?list=PLTjhk5BwsiVV8SrR-dPCDjCfaMnt-5HZH</v>
      </c>
      <c r="F55" s="41">
        <f>INDEX(Videolength!C:C,MATCH(D55,Videolength!A:A,0))</f>
        <v>4.3252314814814813E-2</v>
      </c>
      <c r="G55" s="47">
        <v>3.3101851851851851E-3</v>
      </c>
      <c r="H55" s="70">
        <f>HYPERLINK(_xlfn.CONCAT(E55,"&amp;t=",G55*86400),G55)</f>
        <v>3.3101851851851851E-3</v>
      </c>
      <c r="I55" s="38">
        <v>1</v>
      </c>
      <c r="J55" s="38">
        <v>1</v>
      </c>
      <c r="K55" s="42" t="s">
        <v>25</v>
      </c>
      <c r="L55" s="51" t="s">
        <v>10</v>
      </c>
      <c r="T55" s="48"/>
      <c r="U55" s="49"/>
      <c r="V55" s="48"/>
      <c r="W55" s="49"/>
      <c r="X55" s="48"/>
      <c r="Y55" s="48"/>
      <c r="Z55" s="50"/>
      <c r="AA55" s="50"/>
      <c r="AB55" s="50"/>
      <c r="AC55" s="49"/>
      <c r="AD55" s="51"/>
      <c r="AE55" s="51">
        <f>IF(Table32[[#This Row],[Gems]]&gt;0,Table32[[#This Row],[Gems]],0)</f>
        <v>0</v>
      </c>
      <c r="AF55" s="51">
        <f>IF(Table32[[#This Row],[Gems]]&lt;0,Table32[[#This Row],[Gems]],0)</f>
        <v>0</v>
      </c>
      <c r="AG55" s="29">
        <f t="shared" ca="1" si="2"/>
        <v>100</v>
      </c>
    </row>
    <row r="56" spans="1:33" ht="14.4" x14ac:dyDescent="0.3">
      <c r="A56" s="37">
        <v>44118</v>
      </c>
      <c r="B56" s="38">
        <f>INDEX(Videolength!D:D,MATCH(D56,Videolength!A:A,0))</f>
        <v>1</v>
      </c>
      <c r="C56" s="38">
        <f>INDEX(Videolength!E:E,MATCH(D56,Videolength!A:A,0))</f>
        <v>1</v>
      </c>
      <c r="D56" s="39">
        <v>1.1000000000000001</v>
      </c>
      <c r="E56" s="40" t="str">
        <f>INDEX(Videolength!B:B,MATCH(D56,Videolength!A:A,0))</f>
        <v>https://youtu.be/fee6_4ikGMw?list=PLTjhk5BwsiVV8SrR-dPCDjCfaMnt-5HZH</v>
      </c>
      <c r="F56" s="41">
        <f>INDEX(Videolength!C:C,MATCH(D56,Videolength!A:A,0))</f>
        <v>4.3252314814814813E-2</v>
      </c>
      <c r="G56" s="47">
        <v>3.3217592592592591E-3</v>
      </c>
      <c r="H56" s="70">
        <f>HYPERLINK(_xlfn.CONCAT(E56,"&amp;t=",G56*86400),G56)</f>
        <v>3.3217592592592591E-3</v>
      </c>
      <c r="I56" s="38">
        <v>1</v>
      </c>
      <c r="J56" s="38">
        <v>1</v>
      </c>
      <c r="K56" s="51" t="s">
        <v>126</v>
      </c>
      <c r="L56" s="51" t="s">
        <v>27</v>
      </c>
      <c r="T56" s="48">
        <v>1</v>
      </c>
      <c r="U56" s="49"/>
      <c r="V56" s="48"/>
      <c r="W56" s="49"/>
      <c r="X56" s="48"/>
      <c r="Y56" s="48"/>
      <c r="Z56" s="50"/>
      <c r="AA56" s="50"/>
      <c r="AB56" s="50"/>
      <c r="AC56" s="49"/>
      <c r="AD56" s="51"/>
      <c r="AE56" s="51">
        <f>IF(Table32[[#This Row],[Gems]]&gt;0,Table32[[#This Row],[Gems]],0)</f>
        <v>0</v>
      </c>
      <c r="AF56" s="51">
        <f>IF(Table32[[#This Row],[Gems]]&lt;0,Table32[[#This Row],[Gems]],0)</f>
        <v>0</v>
      </c>
      <c r="AG56" s="30">
        <f t="shared" ca="1" si="2"/>
        <v>100</v>
      </c>
    </row>
    <row r="57" spans="1:33" ht="14.4" x14ac:dyDescent="0.3">
      <c r="A57" s="37">
        <v>44118</v>
      </c>
      <c r="B57" s="38">
        <f>INDEX(Videolength!D:D,MATCH(D57,Videolength!A:A,0))</f>
        <v>1</v>
      </c>
      <c r="C57" s="38">
        <f>INDEX(Videolength!E:E,MATCH(D57,Videolength!A:A,0))</f>
        <v>1</v>
      </c>
      <c r="D57" s="39">
        <v>1.1000000000000001</v>
      </c>
      <c r="E57" s="40" t="str">
        <f>INDEX(Videolength!B:B,MATCH(D57,Videolength!A:A,0))</f>
        <v>https://youtu.be/fee6_4ikGMw?list=PLTjhk5BwsiVV8SrR-dPCDjCfaMnt-5HZH</v>
      </c>
      <c r="F57" s="41">
        <f>INDEX(Videolength!C:C,MATCH(D57,Videolength!A:A,0))</f>
        <v>4.3252314814814813E-2</v>
      </c>
      <c r="G57" s="47">
        <v>3.3912037037037036E-3</v>
      </c>
      <c r="H57" s="70">
        <f>HYPERLINK(_xlfn.CONCAT(E57,"&amp;t=",G57*86400),G57)</f>
        <v>3.3912037037037036E-3</v>
      </c>
      <c r="I57" s="38">
        <v>1</v>
      </c>
      <c r="J57" s="38">
        <v>1</v>
      </c>
      <c r="K57" s="51" t="s">
        <v>25</v>
      </c>
      <c r="L57" s="51" t="s">
        <v>301</v>
      </c>
      <c r="T57" s="48">
        <v>1</v>
      </c>
      <c r="U57" s="49"/>
      <c r="V57" s="48"/>
      <c r="W57" s="49" t="s">
        <v>241</v>
      </c>
      <c r="X57" s="48">
        <v>1</v>
      </c>
      <c r="Y57" s="48">
        <v>3</v>
      </c>
      <c r="Z57" s="50"/>
      <c r="AA57" s="50"/>
      <c r="AB57" s="50"/>
      <c r="AC57" s="49"/>
      <c r="AD57" s="51"/>
      <c r="AE57" s="51">
        <f>IF(Table32[[#This Row],[Gems]]&gt;0,Table32[[#This Row],[Gems]],0)</f>
        <v>0</v>
      </c>
      <c r="AF57" s="51">
        <f>IF(Table32[[#This Row],[Gems]]&lt;0,Table32[[#This Row],[Gems]],0)</f>
        <v>0</v>
      </c>
      <c r="AG57" s="30">
        <f t="shared" ca="1" si="2"/>
        <v>100</v>
      </c>
    </row>
    <row r="58" spans="1:33" ht="14.4" x14ac:dyDescent="0.3">
      <c r="A58" s="37">
        <v>44118</v>
      </c>
      <c r="B58" s="38">
        <f>INDEX(Videolength!D:D,MATCH(D58,Videolength!A:A,0))</f>
        <v>1</v>
      </c>
      <c r="C58" s="38">
        <f>INDEX(Videolength!E:E,MATCH(D58,Videolength!A:A,0))</f>
        <v>1</v>
      </c>
      <c r="D58" s="39">
        <v>1.1000000000000001</v>
      </c>
      <c r="E58" s="40" t="str">
        <f>INDEX(Videolength!B:B,MATCH(D58,Videolength!A:A,0))</f>
        <v>https://youtu.be/fee6_4ikGMw?list=PLTjhk5BwsiVV8SrR-dPCDjCfaMnt-5HZH</v>
      </c>
      <c r="F58" s="41">
        <f>INDEX(Videolength!C:C,MATCH(D58,Videolength!A:A,0))</f>
        <v>4.3252314814814813E-2</v>
      </c>
      <c r="G58" s="47">
        <v>3.4490740740740745E-3</v>
      </c>
      <c r="H58" s="70">
        <f>HYPERLINK(_xlfn.CONCAT(E58,"&amp;t=",G58*86400),G58)</f>
        <v>3.4490740740740745E-3</v>
      </c>
      <c r="I58" s="38">
        <v>1</v>
      </c>
      <c r="J58" s="38">
        <v>1</v>
      </c>
      <c r="K58" s="51" t="s">
        <v>126</v>
      </c>
      <c r="L58" s="51" t="s">
        <v>133</v>
      </c>
      <c r="T58" s="48">
        <v>1</v>
      </c>
      <c r="U58" s="49"/>
      <c r="V58" s="48"/>
      <c r="W58" s="49"/>
      <c r="X58" s="48"/>
      <c r="Y58" s="48"/>
      <c r="Z58" s="50"/>
      <c r="AA58" s="50"/>
      <c r="AB58" s="50"/>
      <c r="AC58" s="49"/>
      <c r="AD58" s="51"/>
      <c r="AE58" s="51">
        <f>IF(Table32[[#This Row],[Gems]]&gt;0,Table32[[#This Row],[Gems]],0)</f>
        <v>0</v>
      </c>
      <c r="AF58" s="51">
        <f>IF(Table32[[#This Row],[Gems]]&lt;0,Table32[[#This Row],[Gems]],0)</f>
        <v>0</v>
      </c>
      <c r="AG58" s="30">
        <f t="shared" ca="1" si="2"/>
        <v>100</v>
      </c>
    </row>
    <row r="59" spans="1:33" ht="14.4" x14ac:dyDescent="0.3">
      <c r="A59" s="37">
        <v>44118</v>
      </c>
      <c r="B59" s="38">
        <f>INDEX(Videolength!D:D,MATCH(D59,Videolength!A:A,0))</f>
        <v>1</v>
      </c>
      <c r="C59" s="38">
        <f>INDEX(Videolength!E:E,MATCH(D59,Videolength!A:A,0))</f>
        <v>1</v>
      </c>
      <c r="D59" s="39">
        <v>1.1000000000000001</v>
      </c>
      <c r="E59" s="40" t="str">
        <f>INDEX(Videolength!B:B,MATCH(D59,Videolength!A:A,0))</f>
        <v>https://youtu.be/fee6_4ikGMw?list=PLTjhk5BwsiVV8SrR-dPCDjCfaMnt-5HZH</v>
      </c>
      <c r="F59" s="41">
        <f>INDEX(Videolength!C:C,MATCH(D59,Videolength!A:A,0))</f>
        <v>4.3252314814814813E-2</v>
      </c>
      <c r="G59" s="47">
        <v>3.4606481481481485E-3</v>
      </c>
      <c r="H59" s="70">
        <f>HYPERLINK(_xlfn.CONCAT(E59,"&amp;t=",G59*86400),G59)</f>
        <v>3.4606481481481485E-3</v>
      </c>
      <c r="I59" s="38">
        <v>1</v>
      </c>
      <c r="J59" s="38">
        <v>1</v>
      </c>
      <c r="K59" s="51" t="s">
        <v>133</v>
      </c>
      <c r="L59" s="51" t="s">
        <v>10</v>
      </c>
      <c r="T59" s="48">
        <v>1</v>
      </c>
      <c r="U59" s="49"/>
      <c r="V59" s="48"/>
      <c r="W59" s="49"/>
      <c r="X59" s="48"/>
      <c r="Y59" s="48"/>
      <c r="Z59" s="50"/>
      <c r="AA59" s="50"/>
      <c r="AB59" s="50"/>
      <c r="AC59" s="49"/>
      <c r="AD59" s="51"/>
      <c r="AE59" s="51">
        <f>IF(Table32[[#This Row],[Gems]]&gt;0,Table32[[#This Row],[Gems]],0)</f>
        <v>0</v>
      </c>
      <c r="AF59" s="51">
        <f>IF(Table32[[#This Row],[Gems]]&lt;0,Table32[[#This Row],[Gems]],0)</f>
        <v>0</v>
      </c>
      <c r="AG59" s="29">
        <f t="shared" ca="1" si="2"/>
        <v>100</v>
      </c>
    </row>
    <row r="60" spans="1:33" ht="14.4" x14ac:dyDescent="0.3">
      <c r="A60" s="37">
        <v>44118</v>
      </c>
      <c r="B60" s="38">
        <f>INDEX(Videolength!D:D,MATCH(D60,Videolength!A:A,0))</f>
        <v>1</v>
      </c>
      <c r="C60" s="38">
        <f>INDEX(Videolength!E:E,MATCH(D60,Videolength!A:A,0))</f>
        <v>1</v>
      </c>
      <c r="D60" s="39">
        <v>1.1000000000000001</v>
      </c>
      <c r="E60" s="40" t="str">
        <f>INDEX(Videolength!B:B,MATCH(D60,Videolength!A:A,0))</f>
        <v>https://youtu.be/fee6_4ikGMw?list=PLTjhk5BwsiVV8SrR-dPCDjCfaMnt-5HZH</v>
      </c>
      <c r="F60" s="41">
        <f>INDEX(Videolength!C:C,MATCH(D60,Videolength!A:A,0))</f>
        <v>4.3252314814814813E-2</v>
      </c>
      <c r="G60" s="47">
        <v>3.483796296296296E-3</v>
      </c>
      <c r="H60" s="70">
        <f>HYPERLINK(_xlfn.CONCAT(E60,"&amp;t=",G60*86400),G60)</f>
        <v>3.483796296296296E-3</v>
      </c>
      <c r="I60" s="38">
        <v>1</v>
      </c>
      <c r="J60" s="38">
        <v>1</v>
      </c>
      <c r="K60" s="42" t="s">
        <v>15</v>
      </c>
      <c r="L60" s="42" t="s">
        <v>216</v>
      </c>
      <c r="T60" s="48">
        <v>1</v>
      </c>
      <c r="U60" s="49"/>
      <c r="V60" s="48"/>
      <c r="W60" s="49"/>
      <c r="X60" s="48"/>
      <c r="Y60" s="48"/>
      <c r="Z60" s="50"/>
      <c r="AA60" s="50"/>
      <c r="AB60" s="50"/>
      <c r="AC60" s="49"/>
      <c r="AD60" s="51"/>
      <c r="AE60" s="51">
        <f>IF(Table32[[#This Row],[Gems]]&gt;0,Table32[[#This Row],[Gems]],0)</f>
        <v>0</v>
      </c>
      <c r="AF60" s="51">
        <f>IF(Table32[[#This Row],[Gems]]&lt;0,Table32[[#This Row],[Gems]],0)</f>
        <v>0</v>
      </c>
      <c r="AG60" s="30">
        <f t="shared" ca="1" si="2"/>
        <v>100</v>
      </c>
    </row>
    <row r="61" spans="1:33" ht="14.4" x14ac:dyDescent="0.3">
      <c r="A61" s="37">
        <v>44118</v>
      </c>
      <c r="B61" s="38">
        <f>INDEX(Videolength!D:D,MATCH(D61,Videolength!A:A,0))</f>
        <v>1</v>
      </c>
      <c r="C61" s="38">
        <f>INDEX(Videolength!E:E,MATCH(D61,Videolength!A:A,0))</f>
        <v>1</v>
      </c>
      <c r="D61" s="39">
        <v>1.1000000000000001</v>
      </c>
      <c r="E61" s="40" t="str">
        <f>INDEX(Videolength!B:B,MATCH(D61,Videolength!A:A,0))</f>
        <v>https://youtu.be/fee6_4ikGMw?list=PLTjhk5BwsiVV8SrR-dPCDjCfaMnt-5HZH</v>
      </c>
      <c r="F61" s="41">
        <f>INDEX(Videolength!C:C,MATCH(D61,Videolength!A:A,0))</f>
        <v>4.3252314814814813E-2</v>
      </c>
      <c r="G61" s="47">
        <v>3.5069444444444445E-3</v>
      </c>
      <c r="H61" s="70">
        <f>HYPERLINK(_xlfn.CONCAT(E61,"&amp;t=",G61*86400),G61)</f>
        <v>3.5069444444444445E-3</v>
      </c>
      <c r="I61" s="38">
        <v>1</v>
      </c>
      <c r="J61" s="38">
        <v>1</v>
      </c>
      <c r="K61" s="42" t="s">
        <v>15</v>
      </c>
      <c r="L61" s="46" t="s">
        <v>219</v>
      </c>
      <c r="T61" s="48"/>
      <c r="U61" s="49"/>
      <c r="V61" s="48"/>
      <c r="W61" s="49"/>
      <c r="X61" s="48"/>
      <c r="Y61" s="48"/>
      <c r="Z61" s="50"/>
      <c r="AA61" s="50"/>
      <c r="AB61" s="50"/>
      <c r="AC61" s="49"/>
      <c r="AD61" s="51"/>
      <c r="AE61" s="51">
        <f>IF(Table32[[#This Row],[Gems]]&gt;0,Table32[[#This Row],[Gems]],0)</f>
        <v>0</v>
      </c>
      <c r="AF61" s="51">
        <f>IF(Table32[[#This Row],[Gems]]&lt;0,Table32[[#This Row],[Gems]],0)</f>
        <v>0</v>
      </c>
      <c r="AG61" s="29">
        <f t="shared" ca="1" si="2"/>
        <v>100</v>
      </c>
    </row>
    <row r="62" spans="1:33" ht="14.4" x14ac:dyDescent="0.3">
      <c r="A62" s="37">
        <v>44118</v>
      </c>
      <c r="B62" s="38">
        <f>INDEX(Videolength!D:D,MATCH(D62,Videolength!A:A,0))</f>
        <v>1</v>
      </c>
      <c r="C62" s="38">
        <f>INDEX(Videolength!E:E,MATCH(D62,Videolength!A:A,0))</f>
        <v>1</v>
      </c>
      <c r="D62" s="39">
        <v>1.1000000000000001</v>
      </c>
      <c r="E62" s="40" t="str">
        <f>INDEX(Videolength!B:B,MATCH(D62,Videolength!A:A,0))</f>
        <v>https://youtu.be/fee6_4ikGMw?list=PLTjhk5BwsiVV8SrR-dPCDjCfaMnt-5HZH</v>
      </c>
      <c r="F62" s="41">
        <f>INDEX(Videolength!C:C,MATCH(D62,Videolength!A:A,0))</f>
        <v>4.3252314814814813E-2</v>
      </c>
      <c r="G62" s="47">
        <v>3.5879629629629629E-3</v>
      </c>
      <c r="H62" s="70">
        <f>HYPERLINK(_xlfn.CONCAT(E62,"&amp;t=",G62*86400),G62)</f>
        <v>3.5879629629629629E-3</v>
      </c>
      <c r="I62" s="38">
        <v>1</v>
      </c>
      <c r="J62" s="38">
        <v>1</v>
      </c>
      <c r="K62" s="42" t="s">
        <v>15</v>
      </c>
      <c r="L62" s="42" t="s">
        <v>197</v>
      </c>
      <c r="T62" s="48"/>
      <c r="U62" s="49"/>
      <c r="V62" s="48"/>
      <c r="W62" s="49"/>
      <c r="X62" s="48"/>
      <c r="Y62" s="48"/>
      <c r="Z62" s="50"/>
      <c r="AA62" s="50"/>
      <c r="AB62" s="50"/>
      <c r="AC62" s="49"/>
      <c r="AD62" s="51"/>
      <c r="AE62" s="51">
        <f>IF(Table32[[#This Row],[Gems]]&gt;0,Table32[[#This Row],[Gems]],0)</f>
        <v>0</v>
      </c>
      <c r="AF62" s="51">
        <f>IF(Table32[[#This Row],[Gems]]&lt;0,Table32[[#This Row],[Gems]],0)</f>
        <v>0</v>
      </c>
      <c r="AG62" s="30">
        <f t="shared" ca="1" si="2"/>
        <v>100</v>
      </c>
    </row>
    <row r="63" spans="1:33" ht="14.4" x14ac:dyDescent="0.3">
      <c r="A63" s="37">
        <v>44118</v>
      </c>
      <c r="B63" s="38">
        <f>INDEX(Videolength!D:D,MATCH(D63,Videolength!A:A,0))</f>
        <v>1</v>
      </c>
      <c r="C63" s="38">
        <f>INDEX(Videolength!E:E,MATCH(D63,Videolength!A:A,0))</f>
        <v>1</v>
      </c>
      <c r="D63" s="39">
        <v>1.1000000000000001</v>
      </c>
      <c r="E63" s="40" t="str">
        <f>INDEX(Videolength!B:B,MATCH(D63,Videolength!A:A,0))</f>
        <v>https://youtu.be/fee6_4ikGMw?list=PLTjhk5BwsiVV8SrR-dPCDjCfaMnt-5HZH</v>
      </c>
      <c r="F63" s="41">
        <f>INDEX(Videolength!C:C,MATCH(D63,Videolength!A:A,0))</f>
        <v>4.3252314814814813E-2</v>
      </c>
      <c r="G63" s="47">
        <v>3.6111111111111114E-3</v>
      </c>
      <c r="H63" s="70">
        <f>HYPERLINK(_xlfn.CONCAT(E63,"&amp;t=",G63*86400),G63)</f>
        <v>3.6111111111111114E-3</v>
      </c>
      <c r="I63" s="38">
        <v>1</v>
      </c>
      <c r="J63" s="38">
        <v>1</v>
      </c>
      <c r="K63" s="51" t="s">
        <v>126</v>
      </c>
      <c r="L63" s="51" t="s">
        <v>215</v>
      </c>
      <c r="T63" s="48">
        <v>1</v>
      </c>
      <c r="U63" s="49"/>
      <c r="V63" s="48"/>
      <c r="W63" s="49"/>
      <c r="X63" s="48"/>
      <c r="Y63" s="48"/>
      <c r="Z63" s="50" t="s">
        <v>223</v>
      </c>
      <c r="AA63" s="50"/>
      <c r="AB63" s="50"/>
      <c r="AC63" s="49"/>
      <c r="AD63" s="51"/>
      <c r="AE63" s="51">
        <f>IF(Table32[[#This Row],[Gems]]&gt;0,Table32[[#This Row],[Gems]],0)</f>
        <v>0</v>
      </c>
      <c r="AF63" s="51">
        <f>IF(Table32[[#This Row],[Gems]]&lt;0,Table32[[#This Row],[Gems]],0)</f>
        <v>0</v>
      </c>
      <c r="AG63" s="30">
        <f t="shared" ca="1" si="2"/>
        <v>100</v>
      </c>
    </row>
    <row r="64" spans="1:33" ht="14.4" x14ac:dyDescent="0.3">
      <c r="A64" s="37">
        <v>44118</v>
      </c>
      <c r="B64" s="38">
        <f>INDEX(Videolength!D:D,MATCH(D64,Videolength!A:A,0))</f>
        <v>1</v>
      </c>
      <c r="C64" s="38">
        <f>INDEX(Videolength!E:E,MATCH(D64,Videolength!A:A,0))</f>
        <v>1</v>
      </c>
      <c r="D64" s="39">
        <v>1.1000000000000001</v>
      </c>
      <c r="E64" s="40" t="str">
        <f>INDEX(Videolength!B:B,MATCH(D64,Videolength!A:A,0))</f>
        <v>https://youtu.be/fee6_4ikGMw?list=PLTjhk5BwsiVV8SrR-dPCDjCfaMnt-5HZH</v>
      </c>
      <c r="F64" s="41">
        <f>INDEX(Videolength!C:C,MATCH(D64,Videolength!A:A,0))</f>
        <v>4.3252314814814813E-2</v>
      </c>
      <c r="G64" s="47">
        <v>4.0393518518518521E-3</v>
      </c>
      <c r="H64" s="70">
        <f>HYPERLINK(_xlfn.CONCAT(E64,"&amp;t=",G64*86400),G64)</f>
        <v>4.0393518518518521E-3</v>
      </c>
      <c r="I64" s="38">
        <v>1</v>
      </c>
      <c r="J64" s="38">
        <v>1</v>
      </c>
      <c r="K64" s="51" t="s">
        <v>126</v>
      </c>
      <c r="L64" s="51" t="s">
        <v>217</v>
      </c>
      <c r="T64" s="48">
        <v>1</v>
      </c>
      <c r="U64" s="49"/>
      <c r="V64" s="48"/>
      <c r="W64" s="49"/>
      <c r="X64" s="48"/>
      <c r="Y64" s="48"/>
      <c r="Z64" s="50"/>
      <c r="AA64" s="50"/>
      <c r="AB64" s="50"/>
      <c r="AC64" s="49"/>
      <c r="AD64" s="51"/>
      <c r="AE64" s="51">
        <f>IF(Table32[[#This Row],[Gems]]&gt;0,Table32[[#This Row],[Gems]],0)</f>
        <v>0</v>
      </c>
      <c r="AF64" s="51">
        <f>IF(Table32[[#This Row],[Gems]]&lt;0,Table32[[#This Row],[Gems]],0)</f>
        <v>0</v>
      </c>
      <c r="AG64" s="30">
        <f t="shared" ca="1" si="2"/>
        <v>100</v>
      </c>
    </row>
    <row r="65" spans="1:33" ht="14.4" x14ac:dyDescent="0.3">
      <c r="A65" s="37">
        <v>44118</v>
      </c>
      <c r="B65" s="38">
        <f>INDEX(Videolength!D:D,MATCH(D65,Videolength!A:A,0))</f>
        <v>1</v>
      </c>
      <c r="C65" s="38">
        <f>INDEX(Videolength!E:E,MATCH(D65,Videolength!A:A,0))</f>
        <v>1</v>
      </c>
      <c r="D65" s="39">
        <v>1.1000000000000001</v>
      </c>
      <c r="E65" s="40" t="str">
        <f>INDEX(Videolength!B:B,MATCH(D65,Videolength!A:A,0))</f>
        <v>https://youtu.be/fee6_4ikGMw?list=PLTjhk5BwsiVV8SrR-dPCDjCfaMnt-5HZH</v>
      </c>
      <c r="F65" s="41">
        <f>INDEX(Videolength!C:C,MATCH(D65,Videolength!A:A,0))</f>
        <v>4.3252314814814813E-2</v>
      </c>
      <c r="G65" s="47">
        <v>4.2824074074074075E-3</v>
      </c>
      <c r="H65" s="70">
        <f>HYPERLINK(_xlfn.CONCAT(E65,"&amp;t=",G65*86400),G65)</f>
        <v>4.2824074074074075E-3</v>
      </c>
      <c r="I65" s="38">
        <v>1</v>
      </c>
      <c r="J65" s="38">
        <v>1</v>
      </c>
      <c r="K65" s="42" t="s">
        <v>15</v>
      </c>
      <c r="L65" s="42" t="s">
        <v>198</v>
      </c>
      <c r="T65" s="48"/>
      <c r="U65" s="49"/>
      <c r="V65" s="48"/>
      <c r="W65" s="49"/>
      <c r="X65" s="48"/>
      <c r="Y65" s="48"/>
      <c r="Z65" s="50" t="s">
        <v>223</v>
      </c>
      <c r="AA65" s="57">
        <v>1</v>
      </c>
      <c r="AB65" s="57">
        <v>1</v>
      </c>
      <c r="AC65" s="49" t="s">
        <v>201</v>
      </c>
      <c r="AD65" s="51"/>
      <c r="AE65" s="51">
        <f>IF(Table32[[#This Row],[Gems]]&gt;0,Table32[[#This Row],[Gems]],0)</f>
        <v>0</v>
      </c>
      <c r="AF65" s="51">
        <f>IF(Table32[[#This Row],[Gems]]&lt;0,Table32[[#This Row],[Gems]],0)</f>
        <v>0</v>
      </c>
      <c r="AG65" s="30">
        <f t="shared" ca="1" si="2"/>
        <v>100</v>
      </c>
    </row>
    <row r="66" spans="1:33" ht="14.4" x14ac:dyDescent="0.3">
      <c r="A66" s="37">
        <v>44118</v>
      </c>
      <c r="B66" s="38">
        <f>INDEX(Videolength!D:D,MATCH(D66,Videolength!A:A,0))</f>
        <v>1</v>
      </c>
      <c r="C66" s="38">
        <f>INDEX(Videolength!E:E,MATCH(D66,Videolength!A:A,0))</f>
        <v>1</v>
      </c>
      <c r="D66" s="39">
        <v>1.1000000000000001</v>
      </c>
      <c r="E66" s="40" t="str">
        <f>INDEX(Videolength!B:B,MATCH(D66,Videolength!A:A,0))</f>
        <v>https://youtu.be/fee6_4ikGMw?list=PLTjhk5BwsiVV8SrR-dPCDjCfaMnt-5HZH</v>
      </c>
      <c r="F66" s="41">
        <f>INDEX(Videolength!C:C,MATCH(D66,Videolength!A:A,0))</f>
        <v>4.3252314814814813E-2</v>
      </c>
      <c r="G66" s="47">
        <v>4.31712962962963E-3</v>
      </c>
      <c r="H66" s="70">
        <f>HYPERLINK(_xlfn.CONCAT(E66,"&amp;t=",G66*86400),G66)</f>
        <v>4.31712962962963E-3</v>
      </c>
      <c r="I66" s="38">
        <v>1</v>
      </c>
      <c r="J66" s="38">
        <v>1</v>
      </c>
      <c r="K66" s="42" t="s">
        <v>15</v>
      </c>
      <c r="L66" s="46" t="s">
        <v>219</v>
      </c>
      <c r="T66" s="48"/>
      <c r="U66" s="49"/>
      <c r="V66" s="48"/>
      <c r="W66" s="49"/>
      <c r="X66" s="48"/>
      <c r="Y66" s="48"/>
      <c r="Z66" s="50"/>
      <c r="AA66" s="50"/>
      <c r="AB66" s="50"/>
      <c r="AC66" s="49"/>
      <c r="AD66" s="51"/>
      <c r="AE66" s="51">
        <f>IF(Table32[[#This Row],[Gems]]&gt;0,Table32[[#This Row],[Gems]],0)</f>
        <v>0</v>
      </c>
      <c r="AF66" s="51">
        <f>IF(Table32[[#This Row],[Gems]]&lt;0,Table32[[#This Row],[Gems]],0)</f>
        <v>0</v>
      </c>
      <c r="AG66" s="29">
        <f t="shared" ca="1" si="2"/>
        <v>100</v>
      </c>
    </row>
    <row r="67" spans="1:33" ht="14.4" x14ac:dyDescent="0.3">
      <c r="A67" s="37">
        <v>44118</v>
      </c>
      <c r="B67" s="38">
        <f>INDEX(Videolength!D:D,MATCH(D67,Videolength!A:A,0))</f>
        <v>1</v>
      </c>
      <c r="C67" s="38">
        <f>INDEX(Videolength!E:E,MATCH(D67,Videolength!A:A,0))</f>
        <v>1</v>
      </c>
      <c r="D67" s="39">
        <v>1.1000000000000001</v>
      </c>
      <c r="E67" s="40" t="str">
        <f>INDEX(Videolength!B:B,MATCH(D67,Videolength!A:A,0))</f>
        <v>https://youtu.be/fee6_4ikGMw?list=PLTjhk5BwsiVV8SrR-dPCDjCfaMnt-5HZH</v>
      </c>
      <c r="F67" s="41">
        <f>INDEX(Videolength!C:C,MATCH(D67,Videolength!A:A,0))</f>
        <v>4.3252314814814813E-2</v>
      </c>
      <c r="G67" s="47">
        <v>4.363425925925926E-3</v>
      </c>
      <c r="H67" s="70">
        <f>HYPERLINK(_xlfn.CONCAT(E67,"&amp;t=",G67*86400),G67)</f>
        <v>4.363425925925926E-3</v>
      </c>
      <c r="I67" s="38">
        <v>1</v>
      </c>
      <c r="J67" s="38">
        <v>1</v>
      </c>
      <c r="K67" s="42" t="s">
        <v>346</v>
      </c>
      <c r="L67" s="46" t="s">
        <v>10</v>
      </c>
      <c r="T67" s="48"/>
      <c r="U67" s="49"/>
      <c r="V67" s="48"/>
      <c r="W67" s="49"/>
      <c r="X67" s="48"/>
      <c r="Y67" s="48"/>
      <c r="Z67" s="50"/>
      <c r="AA67" s="50"/>
      <c r="AB67" s="50"/>
      <c r="AC67" s="49"/>
      <c r="AD67" s="51"/>
      <c r="AE67" s="51">
        <f>IF(Table32[[#This Row],[Gems]]&gt;0,Table32[[#This Row],[Gems]],0)</f>
        <v>0</v>
      </c>
      <c r="AF67" s="51">
        <f>IF(Table32[[#This Row],[Gems]]&lt;0,Table32[[#This Row],[Gems]],0)</f>
        <v>0</v>
      </c>
      <c r="AG67" s="29">
        <f ca="1">SUM(OFFSET(AG67,-1,0),AD67)</f>
        <v>100</v>
      </c>
    </row>
    <row r="68" spans="1:33" ht="14.4" x14ac:dyDescent="0.3">
      <c r="A68" s="37">
        <v>44118</v>
      </c>
      <c r="B68" s="38">
        <f>INDEX(Videolength!D:D,MATCH(D68,Videolength!A:A,0))</f>
        <v>1</v>
      </c>
      <c r="C68" s="38">
        <f>INDEX(Videolength!E:E,MATCH(D68,Videolength!A:A,0))</f>
        <v>1</v>
      </c>
      <c r="D68" s="39">
        <v>1.1000000000000001</v>
      </c>
      <c r="E68" s="40" t="str">
        <f>INDEX(Videolength!B:B,MATCH(D68,Videolength!A:A,0))</f>
        <v>https://youtu.be/fee6_4ikGMw?list=PLTjhk5BwsiVV8SrR-dPCDjCfaMnt-5HZH</v>
      </c>
      <c r="F68" s="41">
        <f>INDEX(Videolength!C:C,MATCH(D68,Videolength!A:A,0))</f>
        <v>4.3252314814814813E-2</v>
      </c>
      <c r="G68" s="47">
        <v>4.363425925925926E-3</v>
      </c>
      <c r="H68" s="70">
        <f>HYPERLINK(_xlfn.CONCAT(E68,"&amp;t=",G68*86400),G68)</f>
        <v>4.363425925925926E-3</v>
      </c>
      <c r="I68" s="38">
        <v>1</v>
      </c>
      <c r="J68" s="38">
        <v>1</v>
      </c>
      <c r="K68" s="51" t="s">
        <v>126</v>
      </c>
      <c r="L68" s="51" t="s">
        <v>218</v>
      </c>
      <c r="T68" s="48">
        <v>1</v>
      </c>
      <c r="U68" s="49"/>
      <c r="V68" s="48"/>
      <c r="W68" s="49"/>
      <c r="X68" s="48"/>
      <c r="Y68" s="48"/>
      <c r="Z68" s="50"/>
      <c r="AA68" s="50"/>
      <c r="AB68" s="50"/>
      <c r="AC68" s="49"/>
      <c r="AD68" s="51"/>
      <c r="AE68" s="51">
        <f>IF(Table32[[#This Row],[Gems]]&gt;0,Table32[[#This Row],[Gems]],0)</f>
        <v>0</v>
      </c>
      <c r="AF68" s="51">
        <f>IF(Table32[[#This Row],[Gems]]&lt;0,Table32[[#This Row],[Gems]],0)</f>
        <v>0</v>
      </c>
      <c r="AG68" s="30">
        <f t="shared" ca="1" si="2"/>
        <v>100</v>
      </c>
    </row>
    <row r="69" spans="1:33" ht="14.4" x14ac:dyDescent="0.3">
      <c r="A69" s="37">
        <v>44118</v>
      </c>
      <c r="B69" s="38">
        <f>INDEX(Videolength!D:D,MATCH(D69,Videolength!A:A,0))</f>
        <v>1</v>
      </c>
      <c r="C69" s="38">
        <f>INDEX(Videolength!E:E,MATCH(D69,Videolength!A:A,0))</f>
        <v>1</v>
      </c>
      <c r="D69" s="39">
        <v>1.1000000000000001</v>
      </c>
      <c r="E69" s="40" t="str">
        <f>INDEX(Videolength!B:B,MATCH(D69,Videolength!A:A,0))</f>
        <v>https://youtu.be/fee6_4ikGMw?list=PLTjhk5BwsiVV8SrR-dPCDjCfaMnt-5HZH</v>
      </c>
      <c r="F69" s="41">
        <f>INDEX(Videolength!C:C,MATCH(D69,Videolength!A:A,0))</f>
        <v>4.3252314814814813E-2</v>
      </c>
      <c r="G69" s="47">
        <v>4.386574074074074E-3</v>
      </c>
      <c r="H69" s="70">
        <f>HYPERLINK(_xlfn.CONCAT(E69,"&amp;t=",G69*86400),G69)</f>
        <v>4.386574074074074E-3</v>
      </c>
      <c r="I69" s="38">
        <v>1</v>
      </c>
      <c r="J69" s="38">
        <v>1</v>
      </c>
      <c r="K69" s="51" t="s">
        <v>51</v>
      </c>
      <c r="L69" s="51" t="s">
        <v>10</v>
      </c>
      <c r="T69" s="48">
        <v>1</v>
      </c>
      <c r="U69" s="49"/>
      <c r="V69" s="48"/>
      <c r="W69" s="49" t="s">
        <v>218</v>
      </c>
      <c r="X69" s="48">
        <v>1</v>
      </c>
      <c r="Y69" s="48"/>
      <c r="Z69" s="50"/>
      <c r="AA69" s="50"/>
      <c r="AB69" s="50"/>
      <c r="AC69" s="49"/>
      <c r="AD69" s="51"/>
      <c r="AE69" s="51">
        <f>IF(Table32[[#This Row],[Gems]]&gt;0,Table32[[#This Row],[Gems]],0)</f>
        <v>0</v>
      </c>
      <c r="AF69" s="51">
        <f>IF(Table32[[#This Row],[Gems]]&lt;0,Table32[[#This Row],[Gems]],0)</f>
        <v>0</v>
      </c>
      <c r="AG69" s="30">
        <f t="shared" ca="1" si="2"/>
        <v>100</v>
      </c>
    </row>
    <row r="70" spans="1:33" ht="14.4" x14ac:dyDescent="0.3">
      <c r="A70" s="37">
        <v>44118</v>
      </c>
      <c r="B70" s="38">
        <f>INDEX(Videolength!D:D,MATCH(D70,Videolength!A:A,0))</f>
        <v>1</v>
      </c>
      <c r="C70" s="38">
        <f>INDEX(Videolength!E:E,MATCH(D70,Videolength!A:A,0))</f>
        <v>1</v>
      </c>
      <c r="D70" s="39">
        <v>1.1000000000000001</v>
      </c>
      <c r="E70" s="40" t="str">
        <f>INDEX(Videolength!B:B,MATCH(D70,Videolength!A:A,0))</f>
        <v>https://youtu.be/fee6_4ikGMw?list=PLTjhk5BwsiVV8SrR-dPCDjCfaMnt-5HZH</v>
      </c>
      <c r="F70" s="41">
        <f>INDEX(Videolength!C:C,MATCH(D70,Videolength!A:A,0))</f>
        <v>4.3252314814814813E-2</v>
      </c>
      <c r="G70" s="47">
        <v>4.4212962962962956E-3</v>
      </c>
      <c r="H70" s="70">
        <f>HYPERLINK(_xlfn.CONCAT(E70,"&amp;t=",G70*86400),G70)</f>
        <v>4.4212962962962956E-3</v>
      </c>
      <c r="I70" s="38">
        <v>1</v>
      </c>
      <c r="J70" s="38">
        <v>1</v>
      </c>
      <c r="K70" s="42" t="s">
        <v>51</v>
      </c>
      <c r="L70" s="51" t="s">
        <v>88</v>
      </c>
      <c r="T70" s="48"/>
      <c r="U70" s="49"/>
      <c r="V70" s="48"/>
      <c r="W70" s="49" t="s">
        <v>218</v>
      </c>
      <c r="X70" s="48"/>
      <c r="Y70" s="48"/>
      <c r="Z70" s="50"/>
      <c r="AA70" s="50"/>
      <c r="AB70" s="50"/>
      <c r="AC70" s="49"/>
      <c r="AD70" s="51"/>
      <c r="AE70" s="51">
        <f>IF(Table32[[#This Row],[Gems]]&gt;0,Table32[[#This Row],[Gems]],0)</f>
        <v>0</v>
      </c>
      <c r="AF70" s="51">
        <f>IF(Table32[[#This Row],[Gems]]&lt;0,Table32[[#This Row],[Gems]],0)</f>
        <v>0</v>
      </c>
      <c r="AG70" s="30">
        <f t="shared" ref="AG70:AG80" ca="1" si="3">SUM(OFFSET(AG70,-1,0),AD70)</f>
        <v>100</v>
      </c>
    </row>
    <row r="71" spans="1:33" ht="14.4" x14ac:dyDescent="0.3">
      <c r="A71" s="37">
        <v>44118</v>
      </c>
      <c r="B71" s="38">
        <f>INDEX(Videolength!D:D,MATCH(D71,Videolength!A:A,0))</f>
        <v>1</v>
      </c>
      <c r="C71" s="38">
        <f>INDEX(Videolength!E:E,MATCH(D71,Videolength!A:A,0))</f>
        <v>1</v>
      </c>
      <c r="D71" s="39">
        <v>1.1000000000000001</v>
      </c>
      <c r="E71" s="40" t="str">
        <f>INDEX(Videolength!B:B,MATCH(D71,Videolength!A:A,0))</f>
        <v>https://youtu.be/fee6_4ikGMw?list=PLTjhk5BwsiVV8SrR-dPCDjCfaMnt-5HZH</v>
      </c>
      <c r="F71" s="41">
        <f>INDEX(Videolength!C:C,MATCH(D71,Videolength!A:A,0))</f>
        <v>4.3252314814814813E-2</v>
      </c>
      <c r="G71" s="47">
        <v>4.4212962962962956E-3</v>
      </c>
      <c r="H71" s="70">
        <f>HYPERLINK(_xlfn.CONCAT(E71,"&amp;t=",G71*86400),G71)</f>
        <v>4.4212962962962956E-3</v>
      </c>
      <c r="I71" s="38">
        <v>1</v>
      </c>
      <c r="J71" s="38">
        <v>2</v>
      </c>
      <c r="K71" s="42" t="s">
        <v>51</v>
      </c>
      <c r="L71" s="51" t="s">
        <v>11</v>
      </c>
      <c r="W71" s="49" t="s">
        <v>218</v>
      </c>
      <c r="X71" s="43">
        <v>2</v>
      </c>
      <c r="AA71" s="45"/>
      <c r="AB71" s="45"/>
      <c r="AE71" s="42">
        <f>IF(Table32[[#This Row],[Gems]]&gt;0,Table32[[#This Row],[Gems]],0)</f>
        <v>0</v>
      </c>
      <c r="AF71" s="42">
        <f>IF(Table32[[#This Row],[Gems]]&lt;0,Table32[[#This Row],[Gems]],0)</f>
        <v>0</v>
      </c>
      <c r="AG71" s="29">
        <f t="shared" ca="1" si="3"/>
        <v>100</v>
      </c>
    </row>
    <row r="72" spans="1:33" ht="14.4" x14ac:dyDescent="0.3">
      <c r="A72" s="37">
        <v>44118</v>
      </c>
      <c r="B72" s="38">
        <f>INDEX(Videolength!D:D,MATCH(D72,Videolength!A:A,0))</f>
        <v>1</v>
      </c>
      <c r="C72" s="38">
        <f>INDEX(Videolength!E:E,MATCH(D72,Videolength!A:A,0))</f>
        <v>1</v>
      </c>
      <c r="D72" s="39">
        <v>1.1000000000000001</v>
      </c>
      <c r="E72" s="40" t="str">
        <f>INDEX(Videolength!B:B,MATCH(D72,Videolength!A:A,0))</f>
        <v>https://youtu.be/fee6_4ikGMw?list=PLTjhk5BwsiVV8SrR-dPCDjCfaMnt-5HZH</v>
      </c>
      <c r="F72" s="41">
        <f>INDEX(Videolength!C:C,MATCH(D72,Videolength!A:A,0))</f>
        <v>4.3252314814814813E-2</v>
      </c>
      <c r="G72" s="47">
        <v>4.4444444444444444E-3</v>
      </c>
      <c r="H72" s="70">
        <f>HYPERLINK(_xlfn.CONCAT(E72,"&amp;t=",G72*86400),G72)</f>
        <v>4.4444444444444444E-3</v>
      </c>
      <c r="I72" s="38">
        <v>1</v>
      </c>
      <c r="J72" s="38">
        <v>2</v>
      </c>
      <c r="K72" s="42" t="s">
        <v>346</v>
      </c>
      <c r="L72" s="46" t="s">
        <v>10</v>
      </c>
      <c r="W72" s="49"/>
      <c r="AA72" s="45"/>
      <c r="AB72" s="45"/>
      <c r="AE72" s="42">
        <f>IF(Table32[[#This Row],[Gems]]&gt;0,Table32[[#This Row],[Gems]],0)</f>
        <v>0</v>
      </c>
      <c r="AF72" s="42">
        <f>IF(Table32[[#This Row],[Gems]]&lt;0,Table32[[#This Row],[Gems]],0)</f>
        <v>0</v>
      </c>
      <c r="AG72" s="29">
        <f ca="1">SUM(OFFSET(AG72,-1,0),AD72)</f>
        <v>100</v>
      </c>
    </row>
    <row r="73" spans="1:33" ht="14.4" x14ac:dyDescent="0.3">
      <c r="A73" s="37">
        <v>44118</v>
      </c>
      <c r="B73" s="38">
        <f>INDEX(Videolength!D:D,MATCH(D73,Videolength!A:A,0))</f>
        <v>1</v>
      </c>
      <c r="C73" s="38">
        <f>INDEX(Videolength!E:E,MATCH(D73,Videolength!A:A,0))</f>
        <v>1</v>
      </c>
      <c r="D73" s="39">
        <v>1.1000000000000001</v>
      </c>
      <c r="E73" s="40" t="str">
        <f>INDEX(Videolength!B:B,MATCH(D73,Videolength!A:A,0))</f>
        <v>https://youtu.be/fee6_4ikGMw?list=PLTjhk5BwsiVV8SrR-dPCDjCfaMnt-5HZH</v>
      </c>
      <c r="F73" s="41">
        <f>INDEX(Videolength!C:C,MATCH(D73,Videolength!A:A,0))</f>
        <v>4.3252314814814813E-2</v>
      </c>
      <c r="G73" s="47">
        <v>4.5254629629629629E-3</v>
      </c>
      <c r="H73" s="70">
        <f>HYPERLINK(_xlfn.CONCAT(E73,"&amp;t=",G73*86400),G73)</f>
        <v>4.5254629629629629E-3</v>
      </c>
      <c r="I73" s="38">
        <v>1</v>
      </c>
      <c r="J73" s="38">
        <v>2</v>
      </c>
      <c r="K73" s="42" t="s">
        <v>15</v>
      </c>
      <c r="L73" s="42" t="s">
        <v>216</v>
      </c>
      <c r="T73" s="48"/>
      <c r="U73" s="49"/>
      <c r="V73" s="48"/>
      <c r="W73" s="49"/>
      <c r="X73" s="48"/>
      <c r="Y73" s="48"/>
      <c r="Z73" s="50"/>
      <c r="AA73" s="50"/>
      <c r="AB73" s="50"/>
      <c r="AC73" s="49"/>
      <c r="AD73" s="51"/>
      <c r="AE73" s="51">
        <f>IF(Table32[[#This Row],[Gems]]&gt;0,Table32[[#This Row],[Gems]],0)</f>
        <v>0</v>
      </c>
      <c r="AF73" s="51">
        <f>IF(Table32[[#This Row],[Gems]]&lt;0,Table32[[#This Row],[Gems]],0)</f>
        <v>0</v>
      </c>
      <c r="AG73" s="30">
        <f t="shared" ca="1" si="3"/>
        <v>100</v>
      </c>
    </row>
    <row r="74" spans="1:33" ht="14.4" x14ac:dyDescent="0.3">
      <c r="A74" s="37">
        <v>44118</v>
      </c>
      <c r="B74" s="38">
        <f>INDEX(Videolength!D:D,MATCH(D74,Videolength!A:A,0))</f>
        <v>1</v>
      </c>
      <c r="C74" s="38">
        <f>INDEX(Videolength!E:E,MATCH(D74,Videolength!A:A,0))</f>
        <v>1</v>
      </c>
      <c r="D74" s="39">
        <v>1.1000000000000001</v>
      </c>
      <c r="E74" s="40" t="str">
        <f>INDEX(Videolength!B:B,MATCH(D74,Videolength!A:A,0))</f>
        <v>https://youtu.be/fee6_4ikGMw?list=PLTjhk5BwsiVV8SrR-dPCDjCfaMnt-5HZH</v>
      </c>
      <c r="F74" s="41">
        <f>INDEX(Videolength!C:C,MATCH(D74,Videolength!A:A,0))</f>
        <v>4.3252314814814813E-2</v>
      </c>
      <c r="G74" s="47">
        <v>4.5486111111111109E-3</v>
      </c>
      <c r="H74" s="70">
        <f>HYPERLINK(_xlfn.CONCAT(E74,"&amp;t=",G74*86400),G74)</f>
        <v>4.5486111111111109E-3</v>
      </c>
      <c r="I74" s="38">
        <v>1</v>
      </c>
      <c r="J74" s="38">
        <v>2</v>
      </c>
      <c r="K74" s="42" t="s">
        <v>15</v>
      </c>
      <c r="L74" s="46" t="s">
        <v>219</v>
      </c>
      <c r="T74" s="48"/>
      <c r="U74" s="49"/>
      <c r="V74" s="48"/>
      <c r="W74" s="49"/>
      <c r="X74" s="48"/>
      <c r="Y74" s="48"/>
      <c r="Z74" s="50"/>
      <c r="AA74" s="50"/>
      <c r="AB74" s="50"/>
      <c r="AC74" s="49"/>
      <c r="AD74" s="51"/>
      <c r="AE74" s="51">
        <f>IF(Table32[[#This Row],[Gems]]&gt;0,Table32[[#This Row],[Gems]],0)</f>
        <v>0</v>
      </c>
      <c r="AF74" s="51">
        <f>IF(Table32[[#This Row],[Gems]]&lt;0,Table32[[#This Row],[Gems]],0)</f>
        <v>0</v>
      </c>
      <c r="AG74" s="30">
        <f t="shared" ca="1" si="3"/>
        <v>100</v>
      </c>
    </row>
    <row r="75" spans="1:33" ht="14.4" x14ac:dyDescent="0.3">
      <c r="A75" s="37">
        <v>44118</v>
      </c>
      <c r="B75" s="38">
        <f>INDEX(Videolength!D:D,MATCH(D75,Videolength!A:A,0))</f>
        <v>1</v>
      </c>
      <c r="C75" s="38">
        <f>INDEX(Videolength!E:E,MATCH(D75,Videolength!A:A,0))</f>
        <v>1</v>
      </c>
      <c r="D75" s="39">
        <v>1.1000000000000001</v>
      </c>
      <c r="E75" s="40" t="str">
        <f>INDEX(Videolength!B:B,MATCH(D75,Videolength!A:A,0))</f>
        <v>https://youtu.be/fee6_4ikGMw?list=PLTjhk5BwsiVV8SrR-dPCDjCfaMnt-5HZH</v>
      </c>
      <c r="F75" s="41">
        <f>INDEX(Videolength!C:C,MATCH(D75,Videolength!A:A,0))</f>
        <v>4.3252314814814813E-2</v>
      </c>
      <c r="G75" s="47">
        <v>4.5833333333333334E-3</v>
      </c>
      <c r="H75" s="70">
        <f>HYPERLINK(_xlfn.CONCAT(E75,"&amp;t=",G75*86400),G75)</f>
        <v>4.5833333333333334E-3</v>
      </c>
      <c r="I75" s="38">
        <v>1</v>
      </c>
      <c r="J75" s="38">
        <v>2</v>
      </c>
      <c r="K75" s="42" t="s">
        <v>15</v>
      </c>
      <c r="L75" s="42" t="s">
        <v>197</v>
      </c>
      <c r="T75" s="48">
        <v>1</v>
      </c>
      <c r="U75" s="49"/>
      <c r="V75" s="48"/>
      <c r="W75" s="49"/>
      <c r="X75" s="48"/>
      <c r="Y75" s="48"/>
      <c r="Z75" s="50" t="s">
        <v>225</v>
      </c>
      <c r="AA75" s="50">
        <v>1</v>
      </c>
      <c r="AB75" s="50">
        <v>2</v>
      </c>
      <c r="AC75" s="49"/>
      <c r="AD75" s="51"/>
      <c r="AE75" s="51">
        <f>IF(Table32[[#This Row],[Gems]]&gt;0,Table32[[#This Row],[Gems]],0)</f>
        <v>0</v>
      </c>
      <c r="AF75" s="51">
        <f>IF(Table32[[#This Row],[Gems]]&lt;0,Table32[[#This Row],[Gems]],0)</f>
        <v>0</v>
      </c>
      <c r="AG75" s="30">
        <f t="shared" ca="1" si="3"/>
        <v>100</v>
      </c>
    </row>
    <row r="76" spans="1:33" ht="14.4" x14ac:dyDescent="0.3">
      <c r="A76" s="37">
        <v>44118</v>
      </c>
      <c r="B76" s="38">
        <f>INDEX(Videolength!D:D,MATCH(D76,Videolength!A:A,0))</f>
        <v>1</v>
      </c>
      <c r="C76" s="38">
        <f>INDEX(Videolength!E:E,MATCH(D76,Videolength!A:A,0))</f>
        <v>1</v>
      </c>
      <c r="D76" s="39">
        <v>1.1000000000000001</v>
      </c>
      <c r="E76" s="40" t="str">
        <f>INDEX(Videolength!B:B,MATCH(D76,Videolength!A:A,0))</f>
        <v>https://youtu.be/fee6_4ikGMw?list=PLTjhk5BwsiVV8SrR-dPCDjCfaMnt-5HZH</v>
      </c>
      <c r="F76" s="41">
        <f>INDEX(Videolength!C:C,MATCH(D76,Videolength!A:A,0))</f>
        <v>4.3252314814814813E-2</v>
      </c>
      <c r="G76" s="47">
        <v>5.5671296296296302E-3</v>
      </c>
      <c r="H76" s="70">
        <f>HYPERLINK(_xlfn.CONCAT(E76,"&amp;t=",G76*86400),G76)</f>
        <v>5.5671296296296302E-3</v>
      </c>
      <c r="I76" s="38">
        <v>1</v>
      </c>
      <c r="J76" s="38">
        <v>2</v>
      </c>
      <c r="K76" s="42" t="s">
        <v>15</v>
      </c>
      <c r="L76" s="42" t="s">
        <v>198</v>
      </c>
      <c r="T76" s="48">
        <v>1</v>
      </c>
      <c r="U76" s="49"/>
      <c r="V76" s="48"/>
      <c r="W76" s="49"/>
      <c r="X76" s="48"/>
      <c r="Y76" s="48"/>
      <c r="Z76" s="50" t="s">
        <v>225</v>
      </c>
      <c r="AA76" s="57">
        <v>1</v>
      </c>
      <c r="AB76" s="57">
        <v>2</v>
      </c>
      <c r="AC76" s="49" t="s">
        <v>201</v>
      </c>
      <c r="AD76" s="51"/>
      <c r="AE76" s="51">
        <f>IF(Table32[[#This Row],[Gems]]&gt;0,Table32[[#This Row],[Gems]],0)</f>
        <v>0</v>
      </c>
      <c r="AF76" s="51">
        <f>IF(Table32[[#This Row],[Gems]]&lt;0,Table32[[#This Row],[Gems]],0)</f>
        <v>0</v>
      </c>
      <c r="AG76" s="30">
        <f t="shared" ca="1" si="3"/>
        <v>100</v>
      </c>
    </row>
    <row r="77" spans="1:33" ht="14.4" x14ac:dyDescent="0.3">
      <c r="A77" s="37">
        <v>44118</v>
      </c>
      <c r="B77" s="38">
        <f>INDEX(Videolength!D:D,MATCH(D77,Videolength!A:A,0))</f>
        <v>1</v>
      </c>
      <c r="C77" s="38">
        <f>INDEX(Videolength!E:E,MATCH(D77,Videolength!A:A,0))</f>
        <v>1</v>
      </c>
      <c r="D77" s="39">
        <v>1.1000000000000001</v>
      </c>
      <c r="E77" s="40" t="str">
        <f>INDEX(Videolength!B:B,MATCH(D77,Videolength!A:A,0))</f>
        <v>https://youtu.be/fee6_4ikGMw?list=PLTjhk5BwsiVV8SrR-dPCDjCfaMnt-5HZH</v>
      </c>
      <c r="F77" s="41">
        <f>INDEX(Videolength!C:C,MATCH(D77,Videolength!A:A,0))</f>
        <v>4.3252314814814813E-2</v>
      </c>
      <c r="G77" s="47">
        <v>5.7175925925925927E-3</v>
      </c>
      <c r="H77" s="70">
        <f>HYPERLINK(_xlfn.CONCAT(E77,"&amp;t=",G77*86400),G77)</f>
        <v>5.7175925925925927E-3</v>
      </c>
      <c r="I77" s="38">
        <v>1</v>
      </c>
      <c r="J77" s="38">
        <v>2</v>
      </c>
      <c r="K77" s="42" t="s">
        <v>15</v>
      </c>
      <c r="L77" s="46" t="s">
        <v>219</v>
      </c>
      <c r="T77" s="48"/>
      <c r="U77" s="49"/>
      <c r="V77" s="48"/>
      <c r="W77" s="49"/>
      <c r="X77" s="48"/>
      <c r="Y77" s="48"/>
      <c r="Z77" s="50"/>
      <c r="AA77" s="50"/>
      <c r="AB77" s="50"/>
      <c r="AC77" s="49"/>
      <c r="AD77" s="51"/>
      <c r="AE77" s="51">
        <f>IF(Table32[[#This Row],[Gems]]&gt;0,Table32[[#This Row],[Gems]],0)</f>
        <v>0</v>
      </c>
      <c r="AF77" s="51">
        <f>IF(Table32[[#This Row],[Gems]]&lt;0,Table32[[#This Row],[Gems]],0)</f>
        <v>0</v>
      </c>
      <c r="AG77" s="30">
        <f t="shared" ca="1" si="3"/>
        <v>100</v>
      </c>
    </row>
    <row r="78" spans="1:33" ht="14.4" x14ac:dyDescent="0.3">
      <c r="A78" s="37">
        <v>44118</v>
      </c>
      <c r="B78" s="38">
        <f>INDEX(Videolength!D:D,MATCH(D78,Videolength!A:A,0))</f>
        <v>1</v>
      </c>
      <c r="C78" s="38">
        <f>INDEX(Videolength!E:E,MATCH(D78,Videolength!A:A,0))</f>
        <v>1</v>
      </c>
      <c r="D78" s="39">
        <v>1.1000000000000001</v>
      </c>
      <c r="E78" s="40" t="str">
        <f>INDEX(Videolength!B:B,MATCH(D78,Videolength!A:A,0))</f>
        <v>https://youtu.be/fee6_4ikGMw?list=PLTjhk5BwsiVV8SrR-dPCDjCfaMnt-5HZH</v>
      </c>
      <c r="F78" s="41">
        <f>INDEX(Videolength!C:C,MATCH(D78,Videolength!A:A,0))</f>
        <v>4.3252314814814813E-2</v>
      </c>
      <c r="G78" s="47">
        <v>5.7638888888888887E-3</v>
      </c>
      <c r="H78" s="70">
        <f>HYPERLINK(_xlfn.CONCAT(E78,"&amp;t=",G78*86400),G78)</f>
        <v>5.7638888888888887E-3</v>
      </c>
      <c r="I78" s="38">
        <v>1</v>
      </c>
      <c r="J78" s="38">
        <v>2</v>
      </c>
      <c r="K78" s="42" t="s">
        <v>346</v>
      </c>
      <c r="L78" s="46" t="s">
        <v>10</v>
      </c>
      <c r="T78" s="48"/>
      <c r="U78" s="49"/>
      <c r="V78" s="48"/>
      <c r="W78" s="49"/>
      <c r="X78" s="48"/>
      <c r="Y78" s="48"/>
      <c r="Z78" s="50"/>
      <c r="AA78" s="50"/>
      <c r="AB78" s="50"/>
      <c r="AC78" s="49"/>
      <c r="AD78" s="51"/>
      <c r="AE78" s="51">
        <f>IF(Table32[[#This Row],[Gems]]&gt;0,Table32[[#This Row],[Gems]],0)</f>
        <v>0</v>
      </c>
      <c r="AF78" s="51">
        <f>IF(Table32[[#This Row],[Gems]]&lt;0,Table32[[#This Row],[Gems]],0)</f>
        <v>0</v>
      </c>
      <c r="AG78" s="29">
        <f ca="1">SUM(OFFSET(AG78,-1,0),AD78)</f>
        <v>100</v>
      </c>
    </row>
    <row r="79" spans="1:33" ht="14.4" x14ac:dyDescent="0.3">
      <c r="A79" s="37">
        <v>44118</v>
      </c>
      <c r="B79" s="38">
        <f>INDEX(Videolength!D:D,MATCH(D79,Videolength!A:A,0))</f>
        <v>1</v>
      </c>
      <c r="C79" s="38">
        <f>INDEX(Videolength!E:E,MATCH(D79,Videolength!A:A,0))</f>
        <v>1</v>
      </c>
      <c r="D79" s="39">
        <v>1.1000000000000001</v>
      </c>
      <c r="E79" s="40" t="str">
        <f>INDEX(Videolength!B:B,MATCH(D79,Videolength!A:A,0))</f>
        <v>https://youtu.be/fee6_4ikGMw?list=PLTjhk5BwsiVV8SrR-dPCDjCfaMnt-5HZH</v>
      </c>
      <c r="F79" s="41">
        <f>INDEX(Videolength!C:C,MATCH(D79,Videolength!A:A,0))</f>
        <v>4.3252314814814813E-2</v>
      </c>
      <c r="G79" s="47">
        <v>5.7754629629629623E-3</v>
      </c>
      <c r="H79" s="70">
        <f>HYPERLINK(_xlfn.CONCAT(E79,"&amp;t=",G79*86400),G79)</f>
        <v>5.7754629629629623E-3</v>
      </c>
      <c r="I79" s="38">
        <v>1</v>
      </c>
      <c r="J79" s="38">
        <v>2</v>
      </c>
      <c r="K79" s="51" t="s">
        <v>126</v>
      </c>
      <c r="L79" s="46" t="s">
        <v>226</v>
      </c>
      <c r="T79" s="43">
        <v>1</v>
      </c>
      <c r="AA79" s="45"/>
      <c r="AB79" s="45"/>
      <c r="AE79" s="42">
        <f>IF(Table32[[#This Row],[Gems]]&gt;0,Table32[[#This Row],[Gems]],0)</f>
        <v>0</v>
      </c>
      <c r="AF79" s="42">
        <f>IF(Table32[[#This Row],[Gems]]&lt;0,Table32[[#This Row],[Gems]],0)</f>
        <v>0</v>
      </c>
      <c r="AG79" s="29">
        <f t="shared" ca="1" si="3"/>
        <v>100</v>
      </c>
    </row>
    <row r="80" spans="1:33" ht="14.4" x14ac:dyDescent="0.3">
      <c r="A80" s="37">
        <v>44118</v>
      </c>
      <c r="B80" s="38">
        <f>INDEX(Videolength!D:D,MATCH(D80,Videolength!A:A,0))</f>
        <v>1</v>
      </c>
      <c r="C80" s="38">
        <f>INDEX(Videolength!E:E,MATCH(D80,Videolength!A:A,0))</f>
        <v>1</v>
      </c>
      <c r="D80" s="39">
        <v>1.1000000000000001</v>
      </c>
      <c r="E80" s="40" t="str">
        <f>INDEX(Videolength!B:B,MATCH(D80,Videolength!A:A,0))</f>
        <v>https://youtu.be/fee6_4ikGMw?list=PLTjhk5BwsiVV8SrR-dPCDjCfaMnt-5HZH</v>
      </c>
      <c r="F80" s="41">
        <f>INDEX(Videolength!C:C,MATCH(D80,Videolength!A:A,0))</f>
        <v>4.3252314814814813E-2</v>
      </c>
      <c r="G80" s="47">
        <v>5.7870370370370376E-3</v>
      </c>
      <c r="H80" s="70">
        <f>HYPERLINK(_xlfn.CONCAT(E80,"&amp;t=",G80*86400),G80)</f>
        <v>5.7870370370370376E-3</v>
      </c>
      <c r="I80" s="38">
        <v>1</v>
      </c>
      <c r="J80" s="38">
        <v>2</v>
      </c>
      <c r="K80" s="42" t="s">
        <v>51</v>
      </c>
      <c r="L80" s="51" t="s">
        <v>10</v>
      </c>
      <c r="T80" s="48">
        <v>1</v>
      </c>
      <c r="U80" s="49"/>
      <c r="V80" s="48"/>
      <c r="W80" s="49" t="s">
        <v>226</v>
      </c>
      <c r="X80" s="48">
        <v>0</v>
      </c>
      <c r="Y80" s="48"/>
      <c r="Z80" s="50"/>
      <c r="AA80" s="50"/>
      <c r="AB80" s="50"/>
      <c r="AC80" s="49"/>
      <c r="AD80" s="51"/>
      <c r="AE80" s="51">
        <f>IF(Table32[[#This Row],[Gems]]&gt;0,Table32[[#This Row],[Gems]],0)</f>
        <v>0</v>
      </c>
      <c r="AF80" s="51">
        <f>IF(Table32[[#This Row],[Gems]]&lt;0,Table32[[#This Row],[Gems]],0)</f>
        <v>0</v>
      </c>
      <c r="AG80" s="30">
        <f t="shared" ca="1" si="3"/>
        <v>100</v>
      </c>
    </row>
    <row r="81" spans="1:33" ht="14.4" x14ac:dyDescent="0.3">
      <c r="A81" s="37">
        <v>44118</v>
      </c>
      <c r="B81" s="38">
        <f>INDEX(Videolength!D:D,MATCH(D81,Videolength!A:A,0))</f>
        <v>1</v>
      </c>
      <c r="C81" s="38">
        <f>INDEX(Videolength!E:E,MATCH(D81,Videolength!A:A,0))</f>
        <v>1</v>
      </c>
      <c r="D81" s="39">
        <v>1.1000000000000001</v>
      </c>
      <c r="E81" s="40" t="str">
        <f>INDEX(Videolength!B:B,MATCH(D81,Videolength!A:A,0))</f>
        <v>https://youtu.be/fee6_4ikGMw?list=PLTjhk5BwsiVV8SrR-dPCDjCfaMnt-5HZH</v>
      </c>
      <c r="F81" s="41">
        <f>INDEX(Videolength!C:C,MATCH(D81,Videolength!A:A,0))</f>
        <v>4.3252314814814813E-2</v>
      </c>
      <c r="G81" s="47">
        <v>5.7986111111111112E-3</v>
      </c>
      <c r="H81" s="70">
        <f>HYPERLINK(_xlfn.CONCAT(E81,"&amp;t=",G81*86400),G81)</f>
        <v>5.7986111111111112E-3</v>
      </c>
      <c r="I81" s="38">
        <v>1</v>
      </c>
      <c r="J81" s="38">
        <v>2</v>
      </c>
      <c r="K81" s="42" t="s">
        <v>51</v>
      </c>
      <c r="L81" s="51" t="s">
        <v>11</v>
      </c>
      <c r="W81" s="49" t="s">
        <v>226</v>
      </c>
      <c r="X81" s="43">
        <v>1</v>
      </c>
      <c r="AA81" s="45"/>
      <c r="AB81" s="45"/>
      <c r="AE81" s="42">
        <f>IF(Table32[[#This Row],[Gems]]&gt;0,Table32[[#This Row],[Gems]],0)</f>
        <v>0</v>
      </c>
      <c r="AF81" s="42">
        <f>IF(Table32[[#This Row],[Gems]]&lt;0,Table32[[#This Row],[Gems]],0)</f>
        <v>0</v>
      </c>
      <c r="AG81" s="29">
        <f t="shared" ref="AG81" ca="1" si="4">SUM(OFFSET(AG81,-1,0),AD81)</f>
        <v>100</v>
      </c>
    </row>
    <row r="82" spans="1:33" ht="14.4" x14ac:dyDescent="0.3">
      <c r="A82" s="37">
        <v>44118</v>
      </c>
      <c r="B82" s="38">
        <f>INDEX(Videolength!D:D,MATCH(D82,Videolength!A:A,0))</f>
        <v>1</v>
      </c>
      <c r="C82" s="38">
        <f>INDEX(Videolength!E:E,MATCH(D82,Videolength!A:A,0))</f>
        <v>1</v>
      </c>
      <c r="D82" s="39">
        <v>1.1000000000000001</v>
      </c>
      <c r="E82" s="40" t="str">
        <f>INDEX(Videolength!B:B,MATCH(D82,Videolength!A:A,0))</f>
        <v>https://youtu.be/fee6_4ikGMw?list=PLTjhk5BwsiVV8SrR-dPCDjCfaMnt-5HZH</v>
      </c>
      <c r="F82" s="41">
        <f>INDEX(Videolength!C:C,MATCH(D82,Videolength!A:A,0))</f>
        <v>4.3252314814814813E-2</v>
      </c>
      <c r="G82" s="47">
        <v>5.8333333333333336E-3</v>
      </c>
      <c r="H82" s="70">
        <f>HYPERLINK(_xlfn.CONCAT(E82,"&amp;t=",G82*86400),G82)</f>
        <v>5.8333333333333336E-3</v>
      </c>
      <c r="I82" s="38">
        <v>1</v>
      </c>
      <c r="J82" s="38">
        <v>2</v>
      </c>
      <c r="K82" s="51" t="s">
        <v>102</v>
      </c>
      <c r="L82" s="51" t="s">
        <v>10</v>
      </c>
      <c r="T82" s="48">
        <v>1</v>
      </c>
      <c r="U82" s="49"/>
      <c r="V82" s="48"/>
      <c r="W82" s="49" t="s">
        <v>363</v>
      </c>
      <c r="X82" s="48"/>
      <c r="Y82" s="48"/>
      <c r="Z82" s="50"/>
      <c r="AA82" s="50"/>
      <c r="AB82" s="50"/>
      <c r="AC82" s="49"/>
      <c r="AD82" s="51"/>
      <c r="AE82" s="51">
        <f>IF(Table32[[#This Row],[Gems]]&gt;0,Table32[[#This Row],[Gems]],0)</f>
        <v>0</v>
      </c>
      <c r="AF82" s="51">
        <f>IF(Table32[[#This Row],[Gems]]&lt;0,Table32[[#This Row],[Gems]],0)</f>
        <v>0</v>
      </c>
      <c r="AG82" s="30">
        <f t="shared" ref="AG82:AG102" ca="1" si="5">SUM(OFFSET(AG82,-1,0),AD82)</f>
        <v>100</v>
      </c>
    </row>
    <row r="83" spans="1:33" ht="14.4" x14ac:dyDescent="0.3">
      <c r="A83" s="37">
        <v>44118</v>
      </c>
      <c r="B83" s="38">
        <f>INDEX(Videolength!D:D,MATCH(D83,Videolength!A:A,0))</f>
        <v>1</v>
      </c>
      <c r="C83" s="38">
        <f>INDEX(Videolength!E:E,MATCH(D83,Videolength!A:A,0))</f>
        <v>1</v>
      </c>
      <c r="D83" s="39">
        <v>1.1000000000000001</v>
      </c>
      <c r="E83" s="40" t="str">
        <f>INDEX(Videolength!B:B,MATCH(D83,Videolength!A:A,0))</f>
        <v>https://youtu.be/fee6_4ikGMw?list=PLTjhk5BwsiVV8SrR-dPCDjCfaMnt-5HZH</v>
      </c>
      <c r="F83" s="41">
        <f>INDEX(Videolength!C:C,MATCH(D83,Videolength!A:A,0))</f>
        <v>4.3252314814814813E-2</v>
      </c>
      <c r="G83" s="47">
        <v>5.8449074074074072E-3</v>
      </c>
      <c r="H83" s="70">
        <f>HYPERLINK(_xlfn.CONCAT(E83,"&amp;t=",G83*86400),G83)</f>
        <v>5.8449074074074072E-3</v>
      </c>
      <c r="I83" s="38">
        <v>1</v>
      </c>
      <c r="J83" s="38">
        <v>2</v>
      </c>
      <c r="K83" s="51" t="s">
        <v>102</v>
      </c>
      <c r="L83" s="51" t="s">
        <v>88</v>
      </c>
      <c r="T83" s="48"/>
      <c r="U83" s="49"/>
      <c r="V83" s="48"/>
      <c r="W83" s="49" t="s">
        <v>363</v>
      </c>
      <c r="X83" s="48"/>
      <c r="Y83" s="48"/>
      <c r="Z83" s="50"/>
      <c r="AA83" s="50"/>
      <c r="AB83" s="50"/>
      <c r="AC83" s="49"/>
      <c r="AD83" s="51"/>
      <c r="AE83" s="51">
        <f>IF(Table32[[#This Row],[Gems]]&gt;0,Table32[[#This Row],[Gems]],0)</f>
        <v>0</v>
      </c>
      <c r="AF83" s="51">
        <f>IF(Table32[[#This Row],[Gems]]&lt;0,Table32[[#This Row],[Gems]],0)</f>
        <v>0</v>
      </c>
      <c r="AG83" s="29">
        <f ca="1">SUM(OFFSET(AG83,-1,0),AD83)</f>
        <v>100</v>
      </c>
    </row>
    <row r="84" spans="1:33" ht="14.4" x14ac:dyDescent="0.3">
      <c r="A84" s="37">
        <v>44118</v>
      </c>
      <c r="B84" s="38">
        <f>INDEX(Videolength!D:D,MATCH(D84,Videolength!A:A,0))</f>
        <v>1</v>
      </c>
      <c r="C84" s="38">
        <f>INDEX(Videolength!E:E,MATCH(D84,Videolength!A:A,0))</f>
        <v>1</v>
      </c>
      <c r="D84" s="39">
        <v>1.1000000000000001</v>
      </c>
      <c r="E84" s="40" t="str">
        <f>INDEX(Videolength!B:B,MATCH(D84,Videolength!A:A,0))</f>
        <v>https://youtu.be/fee6_4ikGMw?list=PLTjhk5BwsiVV8SrR-dPCDjCfaMnt-5HZH</v>
      </c>
      <c r="F84" s="41">
        <f>INDEX(Videolength!C:C,MATCH(D84,Videolength!A:A,0))</f>
        <v>4.3252314814814813E-2</v>
      </c>
      <c r="G84" s="47">
        <v>5.8449074074074072E-3</v>
      </c>
      <c r="H84" s="70">
        <f>HYPERLINK(_xlfn.CONCAT(E84,"&amp;t=",G84*86400),G84)</f>
        <v>5.8449074074074072E-3</v>
      </c>
      <c r="I84" s="38">
        <v>1</v>
      </c>
      <c r="J84" s="38">
        <v>2</v>
      </c>
      <c r="K84" s="51" t="s">
        <v>102</v>
      </c>
      <c r="L84" s="51" t="s">
        <v>11</v>
      </c>
      <c r="T84" s="48"/>
      <c r="U84" s="49"/>
      <c r="V84" s="48"/>
      <c r="W84" s="49" t="s">
        <v>363</v>
      </c>
      <c r="X84" s="48"/>
      <c r="Y84" s="48"/>
      <c r="Z84" s="50"/>
      <c r="AA84" s="50"/>
      <c r="AB84" s="50"/>
      <c r="AC84" s="49"/>
      <c r="AD84" s="51"/>
      <c r="AE84" s="51">
        <f>IF(Table32[[#This Row],[Gems]]&gt;0,Table32[[#This Row],[Gems]],0)</f>
        <v>0</v>
      </c>
      <c r="AF84" s="51">
        <f>IF(Table32[[#This Row],[Gems]]&lt;0,Table32[[#This Row],[Gems]],0)</f>
        <v>0</v>
      </c>
      <c r="AG84" s="30">
        <f t="shared" ca="1" si="5"/>
        <v>100</v>
      </c>
    </row>
    <row r="85" spans="1:33" ht="14.4" x14ac:dyDescent="0.3">
      <c r="A85" s="37">
        <v>44118</v>
      </c>
      <c r="B85" s="38">
        <f>INDEX(Videolength!D:D,MATCH(D85,Videolength!A:A,0))</f>
        <v>1</v>
      </c>
      <c r="C85" s="38">
        <f>INDEX(Videolength!E:E,MATCH(D85,Videolength!A:A,0))</f>
        <v>1</v>
      </c>
      <c r="D85" s="39">
        <v>1.1000000000000001</v>
      </c>
      <c r="E85" s="40" t="str">
        <f>INDEX(Videolength!B:B,MATCH(D85,Videolength!A:A,0))</f>
        <v>https://youtu.be/fee6_4ikGMw?list=PLTjhk5BwsiVV8SrR-dPCDjCfaMnt-5HZH</v>
      </c>
      <c r="F85" s="41">
        <f>INDEX(Videolength!C:C,MATCH(D85,Videolength!A:A,0))</f>
        <v>4.3252314814814813E-2</v>
      </c>
      <c r="G85" s="47">
        <v>5.8564814814814825E-3</v>
      </c>
      <c r="H85" s="70">
        <f>HYPERLINK(_xlfn.CONCAT(E85,"&amp;t=",G85*86400),G85)</f>
        <v>5.8564814814814825E-3</v>
      </c>
      <c r="I85" s="38">
        <v>1</v>
      </c>
      <c r="J85" s="38">
        <v>2</v>
      </c>
      <c r="K85" s="51" t="s">
        <v>102</v>
      </c>
      <c r="L85" s="51" t="s">
        <v>301</v>
      </c>
      <c r="T85" s="48">
        <v>1</v>
      </c>
      <c r="U85" s="49"/>
      <c r="V85" s="48"/>
      <c r="W85" s="49" t="s">
        <v>240</v>
      </c>
      <c r="X85" s="48">
        <v>1</v>
      </c>
      <c r="Y85" s="48">
        <v>1</v>
      </c>
      <c r="Z85" s="50"/>
      <c r="AA85" s="50"/>
      <c r="AB85" s="50"/>
      <c r="AC85" s="49"/>
      <c r="AD85" s="51"/>
      <c r="AE85" s="51">
        <f>IF(Table32[[#This Row],[Gems]]&gt;0,Table32[[#This Row],[Gems]],0)</f>
        <v>0</v>
      </c>
      <c r="AF85" s="51">
        <f>IF(Table32[[#This Row],[Gems]]&lt;0,Table32[[#This Row],[Gems]],0)</f>
        <v>0</v>
      </c>
      <c r="AG85" s="30">
        <f t="shared" ca="1" si="5"/>
        <v>100</v>
      </c>
    </row>
    <row r="86" spans="1:33" ht="14.4" x14ac:dyDescent="0.3">
      <c r="A86" s="37">
        <v>44118</v>
      </c>
      <c r="B86" s="38">
        <f>INDEX(Videolength!D:D,MATCH(D86,Videolength!A:A,0))</f>
        <v>1</v>
      </c>
      <c r="C86" s="38">
        <f>INDEX(Videolength!E:E,MATCH(D86,Videolength!A:A,0))</f>
        <v>1</v>
      </c>
      <c r="D86" s="39">
        <v>1.1000000000000001</v>
      </c>
      <c r="E86" s="40" t="str">
        <f>INDEX(Videolength!B:B,MATCH(D86,Videolength!A:A,0))</f>
        <v>https://youtu.be/fee6_4ikGMw?list=PLTjhk5BwsiVV8SrR-dPCDjCfaMnt-5HZH</v>
      </c>
      <c r="F86" s="41">
        <f>INDEX(Videolength!C:C,MATCH(D86,Videolength!A:A,0))</f>
        <v>4.3252314814814813E-2</v>
      </c>
      <c r="G86" s="47">
        <v>5.8680555555555543E-3</v>
      </c>
      <c r="H86" s="70">
        <f>HYPERLINK(_xlfn.CONCAT(E86,"&amp;t=",G86*86400),G86)</f>
        <v>5.8680555555555543E-3</v>
      </c>
      <c r="I86" s="38">
        <v>1</v>
      </c>
      <c r="J86" s="38">
        <v>2</v>
      </c>
      <c r="K86" s="51" t="s">
        <v>126</v>
      </c>
      <c r="L86" s="51" t="s">
        <v>228</v>
      </c>
      <c r="T86" s="48"/>
      <c r="U86" s="49"/>
      <c r="V86" s="48"/>
      <c r="W86" s="49"/>
      <c r="X86" s="48"/>
      <c r="Y86" s="48"/>
      <c r="Z86" s="50"/>
      <c r="AA86" s="50"/>
      <c r="AB86" s="50"/>
      <c r="AC86" s="49"/>
      <c r="AD86" s="51"/>
      <c r="AE86" s="51">
        <f>IF(Table32[[#This Row],[Gems]]&gt;0,Table32[[#This Row],[Gems]],0)</f>
        <v>0</v>
      </c>
      <c r="AF86" s="51">
        <f>IF(Table32[[#This Row],[Gems]]&lt;0,Table32[[#This Row],[Gems]],0)</f>
        <v>0</v>
      </c>
      <c r="AG86" s="30">
        <f t="shared" ca="1" si="5"/>
        <v>100</v>
      </c>
    </row>
    <row r="87" spans="1:33" ht="14.4" x14ac:dyDescent="0.3">
      <c r="A87" s="37">
        <v>44118</v>
      </c>
      <c r="B87" s="38">
        <f>INDEX(Videolength!D:D,MATCH(D87,Videolength!A:A,0))</f>
        <v>1</v>
      </c>
      <c r="C87" s="38">
        <f>INDEX(Videolength!E:E,MATCH(D87,Videolength!A:A,0))</f>
        <v>1</v>
      </c>
      <c r="D87" s="39">
        <v>1.1000000000000001</v>
      </c>
      <c r="E87" s="40" t="str">
        <f>INDEX(Videolength!B:B,MATCH(D87,Videolength!A:A,0))</f>
        <v>https://youtu.be/fee6_4ikGMw?list=PLTjhk5BwsiVV8SrR-dPCDjCfaMnt-5HZH</v>
      </c>
      <c r="F87" s="41">
        <f>INDEX(Videolength!C:C,MATCH(D87,Videolength!A:A,0))</f>
        <v>4.3252314814814813E-2</v>
      </c>
      <c r="G87" s="47">
        <v>5.8912037037037032E-3</v>
      </c>
      <c r="H87" s="70">
        <f>HYPERLINK(_xlfn.CONCAT(E87,"&amp;t=",G87*86400),G87)</f>
        <v>5.8912037037037032E-3</v>
      </c>
      <c r="I87" s="38">
        <v>1</v>
      </c>
      <c r="J87" s="38">
        <v>2</v>
      </c>
      <c r="K87" s="42" t="s">
        <v>15</v>
      </c>
      <c r="L87" s="46" t="s">
        <v>219</v>
      </c>
      <c r="T87" s="48"/>
      <c r="U87" s="49"/>
      <c r="V87" s="48"/>
      <c r="W87" s="49"/>
      <c r="X87" s="48"/>
      <c r="Y87" s="48"/>
      <c r="Z87" s="50"/>
      <c r="AA87" s="50"/>
      <c r="AB87" s="50"/>
      <c r="AC87" s="49"/>
      <c r="AD87" s="51"/>
      <c r="AE87" s="51">
        <f>IF(Table32[[#This Row],[Gems]]&gt;0,Table32[[#This Row],[Gems]],0)</f>
        <v>0</v>
      </c>
      <c r="AF87" s="51">
        <f>IF(Table32[[#This Row],[Gems]]&lt;0,Table32[[#This Row],[Gems]],0)</f>
        <v>0</v>
      </c>
      <c r="AG87" s="30">
        <f t="shared" ca="1" si="5"/>
        <v>100</v>
      </c>
    </row>
    <row r="88" spans="1:33" ht="14.4" x14ac:dyDescent="0.3">
      <c r="A88" s="37">
        <v>44118</v>
      </c>
      <c r="B88" s="38">
        <f>INDEX(Videolength!D:D,MATCH(D88,Videolength!A:A,0))</f>
        <v>1</v>
      </c>
      <c r="C88" s="38">
        <f>INDEX(Videolength!E:E,MATCH(D88,Videolength!A:A,0))</f>
        <v>1</v>
      </c>
      <c r="D88" s="39">
        <v>1.1000000000000001</v>
      </c>
      <c r="E88" s="40" t="str">
        <f>INDEX(Videolength!B:B,MATCH(D88,Videolength!A:A,0))</f>
        <v>https://youtu.be/fee6_4ikGMw?list=PLTjhk5BwsiVV8SrR-dPCDjCfaMnt-5HZH</v>
      </c>
      <c r="F88" s="41">
        <f>INDEX(Videolength!C:C,MATCH(D88,Videolength!A:A,0))</f>
        <v>4.3252314814814813E-2</v>
      </c>
      <c r="G88" s="47">
        <v>5.9259259259259256E-3</v>
      </c>
      <c r="H88" s="70">
        <f>HYPERLINK(_xlfn.CONCAT(E88,"&amp;t=",G88*86400),G88)</f>
        <v>5.9259259259259256E-3</v>
      </c>
      <c r="I88" s="38">
        <v>1</v>
      </c>
      <c r="J88" s="38">
        <v>2</v>
      </c>
      <c r="K88" s="42" t="s">
        <v>15</v>
      </c>
      <c r="L88" s="42" t="s">
        <v>216</v>
      </c>
      <c r="T88" s="48"/>
      <c r="U88" s="49"/>
      <c r="V88" s="48"/>
      <c r="W88" s="49"/>
      <c r="X88" s="48"/>
      <c r="Y88" s="48"/>
      <c r="Z88" s="50"/>
      <c r="AA88" s="50"/>
      <c r="AB88" s="50"/>
      <c r="AC88" s="49"/>
      <c r="AD88" s="51"/>
      <c r="AE88" s="51">
        <f>IF(Table32[[#This Row],[Gems]]&gt;0,Table32[[#This Row],[Gems]],0)</f>
        <v>0</v>
      </c>
      <c r="AF88" s="51">
        <f>IF(Table32[[#This Row],[Gems]]&lt;0,Table32[[#This Row],[Gems]],0)</f>
        <v>0</v>
      </c>
      <c r="AG88" s="30">
        <f t="shared" ca="1" si="5"/>
        <v>100</v>
      </c>
    </row>
    <row r="89" spans="1:33" ht="14.4" x14ac:dyDescent="0.3">
      <c r="A89" s="37">
        <v>44118</v>
      </c>
      <c r="B89" s="38">
        <f>INDEX(Videolength!D:D,MATCH(D89,Videolength!A:A,0))</f>
        <v>1</v>
      </c>
      <c r="C89" s="38">
        <f>INDEX(Videolength!E:E,MATCH(D89,Videolength!A:A,0))</f>
        <v>1</v>
      </c>
      <c r="D89" s="39">
        <v>1.1000000000000001</v>
      </c>
      <c r="E89" s="40" t="str">
        <f>INDEX(Videolength!B:B,MATCH(D89,Videolength!A:A,0))</f>
        <v>https://youtu.be/fee6_4ikGMw?list=PLTjhk5BwsiVV8SrR-dPCDjCfaMnt-5HZH</v>
      </c>
      <c r="F89" s="41">
        <f>INDEX(Videolength!C:C,MATCH(D89,Videolength!A:A,0))</f>
        <v>4.3252314814814813E-2</v>
      </c>
      <c r="G89" s="47">
        <v>5.9722222222222225E-3</v>
      </c>
      <c r="H89" s="70">
        <f>HYPERLINK(_xlfn.CONCAT(E89,"&amp;t=",G89*86400),G89)</f>
        <v>5.9722222222222225E-3</v>
      </c>
      <c r="I89" s="38">
        <v>1</v>
      </c>
      <c r="J89" s="38">
        <v>2</v>
      </c>
      <c r="K89" s="51" t="s">
        <v>126</v>
      </c>
      <c r="L89" s="51" t="s">
        <v>232</v>
      </c>
      <c r="T89" s="48">
        <v>1</v>
      </c>
      <c r="U89" s="49"/>
      <c r="V89" s="48"/>
      <c r="W89" s="49"/>
      <c r="X89" s="48"/>
      <c r="Y89" s="48"/>
      <c r="Z89" s="50"/>
      <c r="AA89" s="50"/>
      <c r="AB89" s="50"/>
      <c r="AC89" s="49"/>
      <c r="AD89" s="51"/>
      <c r="AE89" s="51">
        <f>IF(Table32[[#This Row],[Gems]]&gt;0,Table32[[#This Row],[Gems]],0)</f>
        <v>0</v>
      </c>
      <c r="AF89" s="51">
        <f>IF(Table32[[#This Row],[Gems]]&lt;0,Table32[[#This Row],[Gems]],0)</f>
        <v>0</v>
      </c>
      <c r="AG89" s="30">
        <f t="shared" ca="1" si="5"/>
        <v>100</v>
      </c>
    </row>
    <row r="90" spans="1:33" ht="14.4" x14ac:dyDescent="0.3">
      <c r="A90" s="37">
        <v>44118</v>
      </c>
      <c r="B90" s="38">
        <f>INDEX(Videolength!D:D,MATCH(D90,Videolength!A:A,0))</f>
        <v>1</v>
      </c>
      <c r="C90" s="38">
        <f>INDEX(Videolength!E:E,MATCH(D90,Videolength!A:A,0))</f>
        <v>1</v>
      </c>
      <c r="D90" s="39">
        <v>1.1000000000000001</v>
      </c>
      <c r="E90" s="40" t="str">
        <f>INDEX(Videolength!B:B,MATCH(D90,Videolength!A:A,0))</f>
        <v>https://youtu.be/fee6_4ikGMw?list=PLTjhk5BwsiVV8SrR-dPCDjCfaMnt-5HZH</v>
      </c>
      <c r="F90" s="41">
        <f>INDEX(Videolength!C:C,MATCH(D90,Videolength!A:A,0))</f>
        <v>4.3252314814814813E-2</v>
      </c>
      <c r="G90" s="47">
        <v>5.9953703703703697E-3</v>
      </c>
      <c r="H90" s="70">
        <f>HYPERLINK(_xlfn.CONCAT(E90,"&amp;t=",G90*86400),G90)</f>
        <v>5.9953703703703697E-3</v>
      </c>
      <c r="I90" s="38">
        <v>1</v>
      </c>
      <c r="J90" s="38">
        <v>2</v>
      </c>
      <c r="K90" s="51" t="s">
        <v>15</v>
      </c>
      <c r="L90" s="51" t="s">
        <v>229</v>
      </c>
      <c r="T90" s="48">
        <v>1</v>
      </c>
      <c r="U90" s="49"/>
      <c r="V90" s="48"/>
      <c r="W90" s="49"/>
      <c r="X90" s="48"/>
      <c r="Y90" s="48"/>
      <c r="Z90" s="50"/>
      <c r="AA90" s="50"/>
      <c r="AB90" s="50"/>
      <c r="AC90" s="49"/>
      <c r="AD90" s="51"/>
      <c r="AE90" s="51">
        <f>IF(Table32[[#This Row],[Gems]]&gt;0,Table32[[#This Row],[Gems]],0)</f>
        <v>0</v>
      </c>
      <c r="AF90" s="51">
        <f>IF(Table32[[#This Row],[Gems]]&lt;0,Table32[[#This Row],[Gems]],0)</f>
        <v>0</v>
      </c>
      <c r="AG90" s="30">
        <f t="shared" ca="1" si="5"/>
        <v>100</v>
      </c>
    </row>
    <row r="91" spans="1:33" ht="14.4" x14ac:dyDescent="0.3">
      <c r="A91" s="37">
        <v>44118</v>
      </c>
      <c r="B91" s="38">
        <f>INDEX(Videolength!D:D,MATCH(D91,Videolength!A:A,0))</f>
        <v>1</v>
      </c>
      <c r="C91" s="38">
        <f>INDEX(Videolength!E:E,MATCH(D91,Videolength!A:A,0))</f>
        <v>1</v>
      </c>
      <c r="D91" s="39">
        <v>1.1000000000000001</v>
      </c>
      <c r="E91" s="40" t="str">
        <f>INDEX(Videolength!B:B,MATCH(D91,Videolength!A:A,0))</f>
        <v>https://youtu.be/fee6_4ikGMw?list=PLTjhk5BwsiVV8SrR-dPCDjCfaMnt-5HZH</v>
      </c>
      <c r="F91" s="41">
        <f>INDEX(Videolength!C:C,MATCH(D91,Videolength!A:A,0))</f>
        <v>4.3252314814814813E-2</v>
      </c>
      <c r="G91" s="47">
        <v>6.0416666666666665E-3</v>
      </c>
      <c r="H91" s="70">
        <f>HYPERLINK(_xlfn.CONCAT(E91,"&amp;t=",G91*86400),G91)</f>
        <v>6.0416666666666665E-3</v>
      </c>
      <c r="I91" s="38">
        <v>1</v>
      </c>
      <c r="J91" s="38">
        <v>2</v>
      </c>
      <c r="K91" s="51" t="s">
        <v>15</v>
      </c>
      <c r="L91" s="51" t="s">
        <v>231</v>
      </c>
      <c r="T91" s="48"/>
      <c r="U91" s="49"/>
      <c r="V91" s="48">
        <v>912</v>
      </c>
      <c r="W91" s="49"/>
      <c r="X91" s="48"/>
      <c r="Y91" s="48"/>
      <c r="Z91" s="50"/>
      <c r="AA91" s="50"/>
      <c r="AB91" s="50"/>
      <c r="AC91" s="49"/>
      <c r="AD91" s="51"/>
      <c r="AE91" s="51">
        <f>IF(Table32[[#This Row],[Gems]]&gt;0,Table32[[#This Row],[Gems]],0)</f>
        <v>0</v>
      </c>
      <c r="AF91" s="51">
        <f>IF(Table32[[#This Row],[Gems]]&lt;0,Table32[[#This Row],[Gems]],0)</f>
        <v>0</v>
      </c>
      <c r="AG91" s="30">
        <f t="shared" ca="1" si="5"/>
        <v>100</v>
      </c>
    </row>
    <row r="92" spans="1:33" ht="14.4" x14ac:dyDescent="0.3">
      <c r="A92" s="37">
        <v>44118</v>
      </c>
      <c r="B92" s="38">
        <f>INDEX(Videolength!D:D,MATCH(D92,Videolength!A:A,0))</f>
        <v>1</v>
      </c>
      <c r="C92" s="38">
        <f>INDEX(Videolength!E:E,MATCH(D92,Videolength!A:A,0))</f>
        <v>1</v>
      </c>
      <c r="D92" s="39">
        <v>1.1000000000000001</v>
      </c>
      <c r="E92" s="40" t="str">
        <f>INDEX(Videolength!B:B,MATCH(D92,Videolength!A:A,0))</f>
        <v>https://youtu.be/fee6_4ikGMw?list=PLTjhk5BwsiVV8SrR-dPCDjCfaMnt-5HZH</v>
      </c>
      <c r="F92" s="41">
        <f>INDEX(Videolength!C:C,MATCH(D92,Videolength!A:A,0))</f>
        <v>4.3252314814814813E-2</v>
      </c>
      <c r="G92" s="47">
        <v>6.0648148148148145E-3</v>
      </c>
      <c r="H92" s="70">
        <f>HYPERLINK(_xlfn.CONCAT(E92,"&amp;t=",G92*86400),G92)</f>
        <v>6.0648148148148145E-3</v>
      </c>
      <c r="I92" s="38">
        <v>1</v>
      </c>
      <c r="J92" s="38">
        <v>2</v>
      </c>
      <c r="K92" s="42" t="s">
        <v>15</v>
      </c>
      <c r="L92" s="42" t="s">
        <v>197</v>
      </c>
      <c r="T92" s="48">
        <v>1</v>
      </c>
      <c r="U92" s="49"/>
      <c r="V92" s="48"/>
      <c r="W92" s="49"/>
      <c r="X92" s="48"/>
      <c r="Y92" s="48"/>
      <c r="Z92" s="50" t="s">
        <v>233</v>
      </c>
      <c r="AA92" s="50">
        <v>1</v>
      </c>
      <c r="AB92" s="50">
        <v>3</v>
      </c>
      <c r="AC92" s="49"/>
      <c r="AD92" s="51"/>
      <c r="AE92" s="51">
        <f>IF(Table32[[#This Row],[Gems]]&gt;0,Table32[[#This Row],[Gems]],0)</f>
        <v>0</v>
      </c>
      <c r="AF92" s="51">
        <f>IF(Table32[[#This Row],[Gems]]&lt;0,Table32[[#This Row],[Gems]],0)</f>
        <v>0</v>
      </c>
      <c r="AG92" s="30">
        <f t="shared" ca="1" si="5"/>
        <v>100</v>
      </c>
    </row>
    <row r="93" spans="1:33" ht="14.4" x14ac:dyDescent="0.3">
      <c r="A93" s="37">
        <v>44118</v>
      </c>
      <c r="B93" s="38">
        <f>INDEX(Videolength!D:D,MATCH(D93,Videolength!A:A,0))</f>
        <v>1</v>
      </c>
      <c r="C93" s="38">
        <f>INDEX(Videolength!E:E,MATCH(D93,Videolength!A:A,0))</f>
        <v>1</v>
      </c>
      <c r="D93" s="39">
        <v>1.1000000000000001</v>
      </c>
      <c r="E93" s="40" t="str">
        <f>INDEX(Videolength!B:B,MATCH(D93,Videolength!A:A,0))</f>
        <v>https://youtu.be/fee6_4ikGMw?list=PLTjhk5BwsiVV8SrR-dPCDjCfaMnt-5HZH</v>
      </c>
      <c r="F93" s="41">
        <f>INDEX(Videolength!C:C,MATCH(D93,Videolength!A:A,0))</f>
        <v>4.3252314814814813E-2</v>
      </c>
      <c r="G93" s="47">
        <v>6.0995370370370361E-3</v>
      </c>
      <c r="H93" s="70">
        <f>HYPERLINK(_xlfn.CONCAT(E93,"&amp;t=",G93*86400),G93)</f>
        <v>6.0995370370370361E-3</v>
      </c>
      <c r="I93" s="38">
        <v>1</v>
      </c>
      <c r="J93" s="38">
        <v>2</v>
      </c>
      <c r="K93" s="51" t="s">
        <v>126</v>
      </c>
      <c r="L93" s="51" t="s">
        <v>217</v>
      </c>
      <c r="T93" s="48"/>
      <c r="U93" s="49"/>
      <c r="V93" s="48"/>
      <c r="W93" s="49"/>
      <c r="X93" s="48"/>
      <c r="Y93" s="48"/>
      <c r="Z93" s="50"/>
      <c r="AA93" s="50"/>
      <c r="AB93" s="50"/>
      <c r="AC93" s="49"/>
      <c r="AD93" s="51"/>
      <c r="AE93" s="51">
        <f>IF(Table32[[#This Row],[Gems]]&gt;0,Table32[[#This Row],[Gems]],0)</f>
        <v>0</v>
      </c>
      <c r="AF93" s="51">
        <f>IF(Table32[[#This Row],[Gems]]&lt;0,Table32[[#This Row],[Gems]],0)</f>
        <v>0</v>
      </c>
      <c r="AG93" s="30">
        <f t="shared" ca="1" si="5"/>
        <v>100</v>
      </c>
    </row>
    <row r="94" spans="1:33" ht="14.4" x14ac:dyDescent="0.3">
      <c r="A94" s="37">
        <v>44118</v>
      </c>
      <c r="B94" s="38">
        <f>INDEX(Videolength!D:D,MATCH(D94,Videolength!A:A,0))</f>
        <v>1</v>
      </c>
      <c r="C94" s="38">
        <f>INDEX(Videolength!E:E,MATCH(D94,Videolength!A:A,0))</f>
        <v>1</v>
      </c>
      <c r="D94" s="39">
        <v>1.1000000000000001</v>
      </c>
      <c r="E94" s="40" t="str">
        <f>INDEX(Videolength!B:B,MATCH(D94,Videolength!A:A,0))</f>
        <v>https://youtu.be/fee6_4ikGMw?list=PLTjhk5BwsiVV8SrR-dPCDjCfaMnt-5HZH</v>
      </c>
      <c r="F94" s="41">
        <f>INDEX(Videolength!C:C,MATCH(D94,Videolength!A:A,0))</f>
        <v>4.3252314814814813E-2</v>
      </c>
      <c r="G94" s="47">
        <v>7.4652777777777781E-3</v>
      </c>
      <c r="H94" s="70">
        <f>HYPERLINK(_xlfn.CONCAT(E94,"&amp;t=",G94*86400),G94)</f>
        <v>7.4652777777777781E-3</v>
      </c>
      <c r="I94" s="38">
        <v>1</v>
      </c>
      <c r="J94" s="38">
        <v>2</v>
      </c>
      <c r="K94" s="42" t="s">
        <v>15</v>
      </c>
      <c r="L94" s="42" t="s">
        <v>198</v>
      </c>
      <c r="T94" s="48"/>
      <c r="U94" s="49"/>
      <c r="V94" s="48"/>
      <c r="W94" s="49"/>
      <c r="X94" s="48"/>
      <c r="Y94" s="48"/>
      <c r="Z94" s="50" t="s">
        <v>233</v>
      </c>
      <c r="AA94" s="57">
        <v>1</v>
      </c>
      <c r="AB94" s="57">
        <v>3</v>
      </c>
      <c r="AC94" s="49" t="s">
        <v>201</v>
      </c>
      <c r="AD94" s="51"/>
      <c r="AE94" s="51">
        <f>IF(Table32[[#This Row],[Gems]]&gt;0,Table32[[#This Row],[Gems]],0)</f>
        <v>0</v>
      </c>
      <c r="AF94" s="51">
        <f>IF(Table32[[#This Row],[Gems]]&lt;0,Table32[[#This Row],[Gems]],0)</f>
        <v>0</v>
      </c>
      <c r="AG94" s="30">
        <f t="shared" ca="1" si="5"/>
        <v>100</v>
      </c>
    </row>
    <row r="95" spans="1:33" ht="14.4" x14ac:dyDescent="0.3">
      <c r="A95" s="37">
        <v>44118</v>
      </c>
      <c r="B95" s="38">
        <f>INDEX(Videolength!D:D,MATCH(D95,Videolength!A:A,0))</f>
        <v>1</v>
      </c>
      <c r="C95" s="38">
        <f>INDEX(Videolength!E:E,MATCH(D95,Videolength!A:A,0))</f>
        <v>1</v>
      </c>
      <c r="D95" s="39">
        <v>1.1000000000000001</v>
      </c>
      <c r="E95" s="40" t="str">
        <f>INDEX(Videolength!B:B,MATCH(D95,Videolength!A:A,0))</f>
        <v>https://youtu.be/fee6_4ikGMw?list=PLTjhk5BwsiVV8SrR-dPCDjCfaMnt-5HZH</v>
      </c>
      <c r="F95" s="41">
        <f>INDEX(Videolength!C:C,MATCH(D95,Videolength!A:A,0))</f>
        <v>4.3252314814814813E-2</v>
      </c>
      <c r="G95" s="47">
        <v>7.5462962962962966E-3</v>
      </c>
      <c r="H95" s="70">
        <f>HYPERLINK(_xlfn.CONCAT(E95,"&amp;t=",G95*86400),G95)</f>
        <v>7.5462962962962966E-3</v>
      </c>
      <c r="I95" s="38">
        <v>1</v>
      </c>
      <c r="J95" s="38">
        <v>2</v>
      </c>
      <c r="K95" s="51" t="s">
        <v>126</v>
      </c>
      <c r="L95" s="51" t="s">
        <v>234</v>
      </c>
      <c r="T95" s="48">
        <v>1</v>
      </c>
      <c r="U95" s="49"/>
      <c r="V95" s="48"/>
      <c r="W95" s="49"/>
      <c r="X95" s="48"/>
      <c r="Y95" s="48"/>
      <c r="Z95" s="50"/>
      <c r="AA95" s="50"/>
      <c r="AB95" s="50"/>
      <c r="AC95" s="49"/>
      <c r="AD95" s="51"/>
      <c r="AE95" s="51">
        <f>IF(Table32[[#This Row],[Gems]]&gt;0,Table32[[#This Row],[Gems]],0)</f>
        <v>0</v>
      </c>
      <c r="AF95" s="51">
        <f>IF(Table32[[#This Row],[Gems]]&lt;0,Table32[[#This Row],[Gems]],0)</f>
        <v>0</v>
      </c>
      <c r="AG95" s="30">
        <f t="shared" ca="1" si="5"/>
        <v>100</v>
      </c>
    </row>
    <row r="96" spans="1:33" ht="14.4" x14ac:dyDescent="0.3">
      <c r="A96" s="37">
        <v>44118</v>
      </c>
      <c r="B96" s="38">
        <f>INDEX(Videolength!D:D,MATCH(D96,Videolength!A:A,0))</f>
        <v>1</v>
      </c>
      <c r="C96" s="38">
        <f>INDEX(Videolength!E:E,MATCH(D96,Videolength!A:A,0))</f>
        <v>1</v>
      </c>
      <c r="D96" s="39">
        <v>1.1000000000000001</v>
      </c>
      <c r="E96" s="40" t="str">
        <f>INDEX(Videolength!B:B,MATCH(D96,Videolength!A:A,0))</f>
        <v>https://youtu.be/fee6_4ikGMw?list=PLTjhk5BwsiVV8SrR-dPCDjCfaMnt-5HZH</v>
      </c>
      <c r="F96" s="41">
        <f>INDEX(Videolength!C:C,MATCH(D96,Videolength!A:A,0))</f>
        <v>4.3252314814814813E-2</v>
      </c>
      <c r="G96" s="47">
        <v>7.5694444444444446E-3</v>
      </c>
      <c r="H96" s="70">
        <f>HYPERLINK(_xlfn.CONCAT(E96,"&amp;t=",G96*86400),G96)</f>
        <v>7.5694444444444446E-3</v>
      </c>
      <c r="I96" s="38">
        <v>1</v>
      </c>
      <c r="J96" s="38">
        <v>2</v>
      </c>
      <c r="K96" s="51" t="s">
        <v>15</v>
      </c>
      <c r="L96" s="51" t="s">
        <v>216</v>
      </c>
      <c r="T96" s="48"/>
      <c r="U96" s="49"/>
      <c r="V96" s="48"/>
      <c r="W96" s="49"/>
      <c r="X96" s="48"/>
      <c r="Y96" s="48"/>
      <c r="Z96" s="50"/>
      <c r="AA96" s="50"/>
      <c r="AB96" s="50"/>
      <c r="AC96" s="49"/>
      <c r="AD96" s="51"/>
      <c r="AE96" s="51">
        <f>IF(Table32[[#This Row],[Gems]]&gt;0,Table32[[#This Row],[Gems]],0)</f>
        <v>0</v>
      </c>
      <c r="AF96" s="51">
        <f>IF(Table32[[#This Row],[Gems]]&lt;0,Table32[[#This Row],[Gems]],0)</f>
        <v>0</v>
      </c>
      <c r="AG96" s="29">
        <f ca="1">SUM(OFFSET(AG96,-1,0),AD96)</f>
        <v>100</v>
      </c>
    </row>
    <row r="97" spans="1:33" ht="14.4" x14ac:dyDescent="0.3">
      <c r="A97" s="37">
        <v>44118</v>
      </c>
      <c r="B97" s="38">
        <f>INDEX(Videolength!D:D,MATCH(D97,Videolength!A:A,0))</f>
        <v>1</v>
      </c>
      <c r="C97" s="38">
        <f>INDEX(Videolength!E:E,MATCH(D97,Videolength!A:A,0))</f>
        <v>1</v>
      </c>
      <c r="D97" s="39">
        <v>1.1000000000000001</v>
      </c>
      <c r="E97" s="40" t="str">
        <f>INDEX(Videolength!B:B,MATCH(D97,Videolength!A:A,0))</f>
        <v>https://youtu.be/fee6_4ikGMw?list=PLTjhk5BwsiVV8SrR-dPCDjCfaMnt-5HZH</v>
      </c>
      <c r="F97" s="41">
        <f>INDEX(Videolength!C:C,MATCH(D97,Videolength!A:A,0))</f>
        <v>4.3252314814814813E-2</v>
      </c>
      <c r="G97" s="47">
        <v>7.5694444444444446E-3</v>
      </c>
      <c r="H97" s="70">
        <f>HYPERLINK(_xlfn.CONCAT(E97,"&amp;t=",G97*86400),G97)</f>
        <v>7.5694444444444446E-3</v>
      </c>
      <c r="I97" s="38">
        <v>1</v>
      </c>
      <c r="J97" s="38">
        <v>2</v>
      </c>
      <c r="K97" s="51" t="s">
        <v>107</v>
      </c>
      <c r="L97" s="51" t="s">
        <v>10</v>
      </c>
      <c r="T97" s="48">
        <v>1</v>
      </c>
      <c r="U97" s="49"/>
      <c r="V97" s="48"/>
      <c r="W97" s="49"/>
      <c r="X97" s="48"/>
      <c r="Y97" s="48"/>
      <c r="Z97" s="50"/>
      <c r="AA97" s="50"/>
      <c r="AB97" s="50"/>
      <c r="AC97" s="49"/>
      <c r="AD97" s="51"/>
      <c r="AE97" s="51">
        <f>IF(Table32[[#This Row],[Gems]]&gt;0,Table32[[#This Row],[Gems]],0)</f>
        <v>0</v>
      </c>
      <c r="AF97" s="51">
        <f>IF(Table32[[#This Row],[Gems]]&lt;0,Table32[[#This Row],[Gems]],0)</f>
        <v>0</v>
      </c>
      <c r="AG97" s="30">
        <f t="shared" ca="1" si="5"/>
        <v>100</v>
      </c>
    </row>
    <row r="98" spans="1:33" ht="14.4" x14ac:dyDescent="0.3">
      <c r="A98" s="37">
        <v>44118</v>
      </c>
      <c r="B98" s="38">
        <f>INDEX(Videolength!D:D,MATCH(D98,Videolength!A:A,0))</f>
        <v>1</v>
      </c>
      <c r="C98" s="38">
        <f>INDEX(Videolength!E:E,MATCH(D98,Videolength!A:A,0))</f>
        <v>1</v>
      </c>
      <c r="D98" s="39">
        <v>1.1000000000000001</v>
      </c>
      <c r="E98" s="40" t="str">
        <f>INDEX(Videolength!B:B,MATCH(D98,Videolength!A:A,0))</f>
        <v>https://youtu.be/fee6_4ikGMw?list=PLTjhk5BwsiVV8SrR-dPCDjCfaMnt-5HZH</v>
      </c>
      <c r="F98" s="41">
        <f>INDEX(Videolength!C:C,MATCH(D98,Videolength!A:A,0))</f>
        <v>4.3252314814814813E-2</v>
      </c>
      <c r="G98" s="47">
        <v>7.5694444444444446E-3</v>
      </c>
      <c r="H98" s="70">
        <f>HYPERLINK(_xlfn.CONCAT(E98,"&amp;t=",G98*86400),G98)</f>
        <v>7.5694444444444446E-3</v>
      </c>
      <c r="I98" s="38">
        <v>1</v>
      </c>
      <c r="J98" s="38">
        <v>2</v>
      </c>
      <c r="K98" s="51" t="s">
        <v>126</v>
      </c>
      <c r="L98" s="51" t="s">
        <v>366</v>
      </c>
      <c r="T98" s="48"/>
      <c r="U98" s="49"/>
      <c r="V98" s="48"/>
      <c r="W98" s="49"/>
      <c r="X98" s="48"/>
      <c r="Y98" s="48"/>
      <c r="Z98" s="50"/>
      <c r="AA98" s="50"/>
      <c r="AB98" s="50"/>
      <c r="AC98" s="49"/>
      <c r="AD98" s="51"/>
      <c r="AE98" s="51">
        <f>IF(Table32[[#This Row],[Gems]]&gt;0,Table32[[#This Row],[Gems]],0)</f>
        <v>0</v>
      </c>
      <c r="AF98" s="51">
        <f>IF(Table32[[#This Row],[Gems]]&lt;0,Table32[[#This Row],[Gems]],0)</f>
        <v>0</v>
      </c>
      <c r="AG98" s="29">
        <f ca="1">SUM(OFFSET(AG98,-1,0),AD98)</f>
        <v>100</v>
      </c>
    </row>
    <row r="99" spans="1:33" ht="14.4" x14ac:dyDescent="0.3">
      <c r="A99" s="37">
        <v>44118</v>
      </c>
      <c r="B99" s="38">
        <f>INDEX(Videolength!D:D,MATCH(D99,Videolength!A:A,0))</f>
        <v>1</v>
      </c>
      <c r="C99" s="38">
        <f>INDEX(Videolength!E:E,MATCH(D99,Videolength!A:A,0))</f>
        <v>1</v>
      </c>
      <c r="D99" s="39">
        <v>1.1000000000000001</v>
      </c>
      <c r="E99" s="40" t="str">
        <f>INDEX(Videolength!B:B,MATCH(D99,Videolength!A:A,0))</f>
        <v>https://youtu.be/fee6_4ikGMw?list=PLTjhk5BwsiVV8SrR-dPCDjCfaMnt-5HZH</v>
      </c>
      <c r="F99" s="41">
        <f>INDEX(Videolength!C:C,MATCH(D99,Videolength!A:A,0))</f>
        <v>4.3252314814814813E-2</v>
      </c>
      <c r="G99" s="47">
        <v>7.6157407407407415E-3</v>
      </c>
      <c r="H99" s="70">
        <f>HYPERLINK(_xlfn.CONCAT(E99,"&amp;t=",G99*86400),G99)</f>
        <v>7.6157407407407415E-3</v>
      </c>
      <c r="I99" s="38">
        <v>1</v>
      </c>
      <c r="J99" s="38">
        <v>2</v>
      </c>
      <c r="K99" s="51" t="s">
        <v>107</v>
      </c>
      <c r="L99" s="51" t="s">
        <v>140</v>
      </c>
      <c r="T99" s="48">
        <v>1</v>
      </c>
      <c r="U99" s="49"/>
      <c r="V99" s="53">
        <v>914</v>
      </c>
      <c r="W99" s="49" t="s">
        <v>240</v>
      </c>
      <c r="X99" s="48">
        <v>3</v>
      </c>
      <c r="Y99" s="48"/>
      <c r="Z99" s="50"/>
      <c r="AA99" s="50"/>
      <c r="AB99" s="50"/>
      <c r="AC99" s="49"/>
      <c r="AD99" s="51"/>
      <c r="AE99" s="51">
        <f>IF(Table32[[#This Row],[Gems]]&gt;0,Table32[[#This Row],[Gems]],0)</f>
        <v>0</v>
      </c>
      <c r="AF99" s="51">
        <f>IF(Table32[[#This Row],[Gems]]&lt;0,Table32[[#This Row],[Gems]],0)</f>
        <v>0</v>
      </c>
      <c r="AG99" s="30">
        <f t="shared" ca="1" si="5"/>
        <v>100</v>
      </c>
    </row>
    <row r="100" spans="1:33" ht="14.4" x14ac:dyDescent="0.3">
      <c r="A100" s="37">
        <v>44118</v>
      </c>
      <c r="B100" s="38">
        <f>INDEX(Videolength!D:D,MATCH(D100,Videolength!A:A,0))</f>
        <v>1</v>
      </c>
      <c r="C100" s="38">
        <f>INDEX(Videolength!E:E,MATCH(D100,Videolength!A:A,0))</f>
        <v>1</v>
      </c>
      <c r="D100" s="39">
        <v>1.1000000000000001</v>
      </c>
      <c r="E100" s="40" t="str">
        <f>INDEX(Videolength!B:B,MATCH(D100,Videolength!A:A,0))</f>
        <v>https://youtu.be/fee6_4ikGMw?list=PLTjhk5BwsiVV8SrR-dPCDjCfaMnt-5HZH</v>
      </c>
      <c r="F100" s="41">
        <f>INDEX(Videolength!C:C,MATCH(D100,Videolength!A:A,0))</f>
        <v>4.3252314814814813E-2</v>
      </c>
      <c r="G100" s="47">
        <v>7.7662037037037031E-3</v>
      </c>
      <c r="H100" s="70">
        <f>HYPERLINK(_xlfn.CONCAT(E100,"&amp;t=",G100*86400),G100)</f>
        <v>7.7662037037037031E-3</v>
      </c>
      <c r="I100" s="38">
        <v>1</v>
      </c>
      <c r="J100" s="38">
        <v>2</v>
      </c>
      <c r="K100" s="42" t="s">
        <v>15</v>
      </c>
      <c r="L100" s="42" t="s">
        <v>216</v>
      </c>
      <c r="T100" s="48"/>
      <c r="U100" s="49"/>
      <c r="V100" s="48"/>
      <c r="W100" s="49"/>
      <c r="X100" s="48"/>
      <c r="Y100" s="48"/>
      <c r="Z100" s="50"/>
      <c r="AA100" s="50"/>
      <c r="AB100" s="50"/>
      <c r="AC100" s="49"/>
      <c r="AD100" s="51"/>
      <c r="AE100" s="51">
        <f>IF(Table32[[#This Row],[Gems]]&gt;0,Table32[[#This Row],[Gems]],0)</f>
        <v>0</v>
      </c>
      <c r="AF100" s="51">
        <f>IF(Table32[[#This Row],[Gems]]&lt;0,Table32[[#This Row],[Gems]],0)</f>
        <v>0</v>
      </c>
      <c r="AG100" s="30">
        <f t="shared" ca="1" si="5"/>
        <v>100</v>
      </c>
    </row>
    <row r="101" spans="1:33" ht="14.4" x14ac:dyDescent="0.3">
      <c r="A101" s="37">
        <v>44118</v>
      </c>
      <c r="B101" s="38">
        <f>INDEX(Videolength!D:D,MATCH(D101,Videolength!A:A,0))</f>
        <v>1</v>
      </c>
      <c r="C101" s="38">
        <f>INDEX(Videolength!E:E,MATCH(D101,Videolength!A:A,0))</f>
        <v>1</v>
      </c>
      <c r="D101" s="39">
        <v>1.1000000000000001</v>
      </c>
      <c r="E101" s="40" t="str">
        <f>INDEX(Videolength!B:B,MATCH(D101,Videolength!A:A,0))</f>
        <v>https://youtu.be/fee6_4ikGMw?list=PLTjhk5BwsiVV8SrR-dPCDjCfaMnt-5HZH</v>
      </c>
      <c r="F101" s="41">
        <f>INDEX(Videolength!C:C,MATCH(D101,Videolength!A:A,0))</f>
        <v>4.3252314814814813E-2</v>
      </c>
      <c r="G101" s="47">
        <v>7.8240740740740753E-3</v>
      </c>
      <c r="H101" s="70">
        <f>HYPERLINK(_xlfn.CONCAT(E101,"&amp;t=",G101*86400),G101)</f>
        <v>7.8240740740740753E-3</v>
      </c>
      <c r="I101" s="38">
        <v>1</v>
      </c>
      <c r="J101" s="38">
        <v>2</v>
      </c>
      <c r="K101" s="42" t="s">
        <v>15</v>
      </c>
      <c r="L101" s="42" t="s">
        <v>197</v>
      </c>
      <c r="T101" s="48"/>
      <c r="U101" s="49"/>
      <c r="V101" s="48"/>
      <c r="W101" s="49"/>
      <c r="X101" s="48"/>
      <c r="Y101" s="48"/>
      <c r="Z101" s="50" t="s">
        <v>235</v>
      </c>
      <c r="AA101" s="50">
        <v>1</v>
      </c>
      <c r="AB101" s="50">
        <v>4</v>
      </c>
      <c r="AC101" s="49"/>
      <c r="AD101" s="51"/>
      <c r="AE101" s="51">
        <f>IF(Table32[[#This Row],[Gems]]&gt;0,Table32[[#This Row],[Gems]],0)</f>
        <v>0</v>
      </c>
      <c r="AF101" s="51">
        <f>IF(Table32[[#This Row],[Gems]]&lt;0,Table32[[#This Row],[Gems]],0)</f>
        <v>0</v>
      </c>
      <c r="AG101" s="30">
        <f t="shared" ca="1" si="5"/>
        <v>100</v>
      </c>
    </row>
    <row r="102" spans="1:33" ht="14.4" x14ac:dyDescent="0.3">
      <c r="A102" s="37">
        <v>44118</v>
      </c>
      <c r="B102" s="38">
        <f>INDEX(Videolength!D:D,MATCH(D102,Videolength!A:A,0))</f>
        <v>1</v>
      </c>
      <c r="C102" s="38">
        <f>INDEX(Videolength!E:E,MATCH(D102,Videolength!A:A,0))</f>
        <v>1</v>
      </c>
      <c r="D102" s="39">
        <v>1.1000000000000001</v>
      </c>
      <c r="E102" s="40" t="str">
        <f>INDEX(Videolength!B:B,MATCH(D102,Videolength!A:A,0))</f>
        <v>https://youtu.be/fee6_4ikGMw?list=PLTjhk5BwsiVV8SrR-dPCDjCfaMnt-5HZH</v>
      </c>
      <c r="F102" s="41">
        <f>INDEX(Videolength!C:C,MATCH(D102,Videolength!A:A,0))</f>
        <v>4.3252314814814813E-2</v>
      </c>
      <c r="G102" s="47">
        <v>9.0856481481481483E-3</v>
      </c>
      <c r="H102" s="70">
        <f>HYPERLINK(_xlfn.CONCAT(E102,"&amp;t=",G102*86400),G102)</f>
        <v>9.0856481481481483E-3</v>
      </c>
      <c r="I102" s="38">
        <v>1</v>
      </c>
      <c r="J102" s="38">
        <v>2</v>
      </c>
      <c r="K102" s="42" t="s">
        <v>15</v>
      </c>
      <c r="L102" s="42" t="s">
        <v>198</v>
      </c>
      <c r="T102" s="48"/>
      <c r="U102" s="49"/>
      <c r="V102" s="48"/>
      <c r="W102" s="49"/>
      <c r="X102" s="48"/>
      <c r="Y102" s="48"/>
      <c r="Z102" s="50" t="s">
        <v>235</v>
      </c>
      <c r="AA102" s="57">
        <v>1</v>
      </c>
      <c r="AB102" s="57">
        <v>4</v>
      </c>
      <c r="AC102" s="49" t="s">
        <v>201</v>
      </c>
      <c r="AD102" s="51"/>
      <c r="AE102" s="51">
        <f>IF(Table32[[#This Row],[Gems]]&gt;0,Table32[[#This Row],[Gems]],0)</f>
        <v>0</v>
      </c>
      <c r="AF102" s="51">
        <f>IF(Table32[[#This Row],[Gems]]&lt;0,Table32[[#This Row],[Gems]],0)</f>
        <v>0</v>
      </c>
      <c r="AG102" s="30">
        <f t="shared" ca="1" si="5"/>
        <v>100</v>
      </c>
    </row>
    <row r="103" spans="1:33" ht="14.4" x14ac:dyDescent="0.3">
      <c r="A103" s="37">
        <v>44118</v>
      </c>
      <c r="B103" s="38">
        <f>INDEX(Videolength!D:D,MATCH(D103,Videolength!A:A,0))</f>
        <v>1</v>
      </c>
      <c r="C103" s="38">
        <f>INDEX(Videolength!E:E,MATCH(D103,Videolength!A:A,0))</f>
        <v>1</v>
      </c>
      <c r="D103" s="39">
        <v>1.1000000000000001</v>
      </c>
      <c r="E103" s="40" t="str">
        <f>INDEX(Videolength!B:B,MATCH(D103,Videolength!A:A,0))</f>
        <v>https://youtu.be/fee6_4ikGMw?list=PLTjhk5BwsiVV8SrR-dPCDjCfaMnt-5HZH</v>
      </c>
      <c r="F103" s="41">
        <f>INDEX(Videolength!C:C,MATCH(D103,Videolength!A:A,0))</f>
        <v>4.3252314814814813E-2</v>
      </c>
      <c r="G103" s="47">
        <v>9.1782407407407403E-3</v>
      </c>
      <c r="H103" s="70">
        <f>HYPERLINK(_xlfn.CONCAT(E103,"&amp;t=",G103*86400),G103)</f>
        <v>9.1782407407407403E-3</v>
      </c>
      <c r="I103" s="38">
        <v>1</v>
      </c>
      <c r="J103" s="38">
        <v>2</v>
      </c>
      <c r="K103" s="42" t="s">
        <v>15</v>
      </c>
      <c r="L103" s="42" t="s">
        <v>216</v>
      </c>
      <c r="T103" s="48"/>
      <c r="U103" s="49"/>
      <c r="V103" s="48"/>
      <c r="W103" s="49"/>
      <c r="X103" s="48"/>
      <c r="Y103" s="48"/>
      <c r="Z103" s="50"/>
      <c r="AA103" s="50"/>
      <c r="AB103" s="50"/>
      <c r="AC103" s="49"/>
      <c r="AD103" s="51"/>
      <c r="AE103" s="51">
        <f>IF(Table32[[#This Row],[Gems]]&gt;0,Table32[[#This Row],[Gems]],0)</f>
        <v>0</v>
      </c>
      <c r="AF103" s="51">
        <f>IF(Table32[[#This Row],[Gems]]&lt;0,Table32[[#This Row],[Gems]],0)</f>
        <v>0</v>
      </c>
      <c r="AG103" s="29">
        <f ca="1">SUM(OFFSET(AG103,-1,0),AD103)</f>
        <v>100</v>
      </c>
    </row>
    <row r="104" spans="1:33" ht="14.4" x14ac:dyDescent="0.3">
      <c r="A104" s="37">
        <v>44118</v>
      </c>
      <c r="B104" s="38">
        <f>INDEX(Videolength!D:D,MATCH(D104,Videolength!A:A,0))</f>
        <v>1</v>
      </c>
      <c r="C104" s="38">
        <f>INDEX(Videolength!E:E,MATCH(D104,Videolength!A:A,0))</f>
        <v>1</v>
      </c>
      <c r="D104" s="39">
        <v>1.1000000000000001</v>
      </c>
      <c r="E104" s="40" t="str">
        <f>INDEX(Videolength!B:B,MATCH(D104,Videolength!A:A,0))</f>
        <v>https://youtu.be/fee6_4ikGMw?list=PLTjhk5BwsiVV8SrR-dPCDjCfaMnt-5HZH</v>
      </c>
      <c r="F104" s="41">
        <f>INDEX(Videolength!C:C,MATCH(D104,Videolength!A:A,0))</f>
        <v>4.3252314814814813E-2</v>
      </c>
      <c r="G104" s="47">
        <v>9.1782407407407403E-3</v>
      </c>
      <c r="H104" s="70">
        <f>HYPERLINK(_xlfn.CONCAT(E104,"&amp;t=",G104*86400),G104)</f>
        <v>9.1782407407407403E-3</v>
      </c>
      <c r="I104" s="38">
        <v>1</v>
      </c>
      <c r="J104" s="38">
        <v>2</v>
      </c>
      <c r="K104" s="51" t="s">
        <v>126</v>
      </c>
      <c r="L104" s="51" t="s">
        <v>243</v>
      </c>
      <c r="M104" s="51"/>
      <c r="N104" s="51"/>
      <c r="O104" s="51"/>
      <c r="P104" s="51"/>
      <c r="Q104" s="51"/>
      <c r="R104" s="51"/>
      <c r="S104" s="51"/>
      <c r="T104" s="48">
        <v>1</v>
      </c>
      <c r="U104" s="49"/>
      <c r="V104" s="48"/>
      <c r="W104" s="49"/>
      <c r="X104" s="48"/>
      <c r="Y104" s="48"/>
      <c r="Z104" s="50"/>
      <c r="AA104" s="50"/>
      <c r="AB104" s="50"/>
      <c r="AC104" s="49"/>
      <c r="AD104" s="51"/>
      <c r="AE104" s="51">
        <f>IF(Table32[[#This Row],[Gems]]&gt;0,Table32[[#This Row],[Gems]],0)</f>
        <v>0</v>
      </c>
      <c r="AF104" s="51">
        <f>IF(Table32[[#This Row],[Gems]]&lt;0,Table32[[#This Row],[Gems]],0)</f>
        <v>0</v>
      </c>
      <c r="AG104" s="30">
        <f t="shared" ref="AG104:AG114" ca="1" si="6">SUM(OFFSET(AG104,-1,0),AD104)</f>
        <v>100</v>
      </c>
    </row>
    <row r="105" spans="1:33" ht="14.4" x14ac:dyDescent="0.3">
      <c r="A105" s="37">
        <v>44118</v>
      </c>
      <c r="B105" s="38">
        <f>INDEX(Videolength!D:D,MATCH(D105,Videolength!A:A,0))</f>
        <v>1</v>
      </c>
      <c r="C105" s="38">
        <f>INDEX(Videolength!E:E,MATCH(D105,Videolength!A:A,0))</f>
        <v>1</v>
      </c>
      <c r="D105" s="39">
        <v>1.1000000000000001</v>
      </c>
      <c r="E105" s="40" t="str">
        <f>INDEX(Videolength!B:B,MATCH(D105,Videolength!A:A,0))</f>
        <v>https://youtu.be/fee6_4ikGMw?list=PLTjhk5BwsiVV8SrR-dPCDjCfaMnt-5HZH</v>
      </c>
      <c r="F105" s="41">
        <f>INDEX(Videolength!C:C,MATCH(D105,Videolength!A:A,0))</f>
        <v>4.3252314814814813E-2</v>
      </c>
      <c r="G105" s="47">
        <v>9.2013888888888892E-3</v>
      </c>
      <c r="H105" s="70">
        <f>HYPERLINK(_xlfn.CONCAT(E105,"&amp;t=",G105*86400),G105)</f>
        <v>9.2013888888888892E-3</v>
      </c>
      <c r="I105" s="38">
        <v>1</v>
      </c>
      <c r="J105" s="38">
        <v>2</v>
      </c>
      <c r="K105" s="51" t="s">
        <v>107</v>
      </c>
      <c r="L105" s="51" t="s">
        <v>10</v>
      </c>
      <c r="M105" s="51"/>
      <c r="N105" s="51"/>
      <c r="O105" s="51"/>
      <c r="P105" s="51"/>
      <c r="Q105" s="51"/>
      <c r="R105" s="51"/>
      <c r="S105" s="51"/>
      <c r="T105" s="48"/>
      <c r="U105" s="49"/>
      <c r="V105" s="48"/>
      <c r="W105" s="49"/>
      <c r="X105" s="48"/>
      <c r="Y105" s="48"/>
      <c r="Z105" s="50"/>
      <c r="AA105" s="50"/>
      <c r="AB105" s="50"/>
      <c r="AC105" s="49"/>
      <c r="AD105" s="51"/>
      <c r="AE105" s="51">
        <f>IF(Table32[[#This Row],[Gems]]&gt;0,Table32[[#This Row],[Gems]],0)</f>
        <v>0</v>
      </c>
      <c r="AF105" s="51">
        <f>IF(Table32[[#This Row],[Gems]]&lt;0,Table32[[#This Row],[Gems]],0)</f>
        <v>0</v>
      </c>
      <c r="AG105" s="30">
        <f t="shared" ca="1" si="6"/>
        <v>100</v>
      </c>
    </row>
    <row r="106" spans="1:33" ht="14.4" x14ac:dyDescent="0.3">
      <c r="A106" s="37">
        <v>44118</v>
      </c>
      <c r="B106" s="38">
        <f>INDEX(Videolength!D:D,MATCH(D106,Videolength!A:A,0))</f>
        <v>1</v>
      </c>
      <c r="C106" s="38">
        <f>INDEX(Videolength!E:E,MATCH(D106,Videolength!A:A,0))</f>
        <v>1</v>
      </c>
      <c r="D106" s="39">
        <v>1.1000000000000001</v>
      </c>
      <c r="E106" s="40" t="str">
        <f>INDEX(Videolength!B:B,MATCH(D106,Videolength!A:A,0))</f>
        <v>https://youtu.be/fee6_4ikGMw?list=PLTjhk5BwsiVV8SrR-dPCDjCfaMnt-5HZH</v>
      </c>
      <c r="F106" s="41">
        <f>INDEX(Videolength!C:C,MATCH(D106,Videolength!A:A,0))</f>
        <v>4.3252314814814813E-2</v>
      </c>
      <c r="G106" s="47">
        <v>9.2361111111111116E-3</v>
      </c>
      <c r="H106" s="70">
        <f>HYPERLINK(_xlfn.CONCAT(E106,"&amp;t=",G106*86400),G106)</f>
        <v>9.2361111111111116E-3</v>
      </c>
      <c r="I106" s="38">
        <v>1</v>
      </c>
      <c r="J106" s="38">
        <v>2</v>
      </c>
      <c r="K106" s="51" t="s">
        <v>107</v>
      </c>
      <c r="L106" s="51" t="s">
        <v>244</v>
      </c>
      <c r="M106" s="51"/>
      <c r="N106" s="51"/>
      <c r="O106" s="51"/>
      <c r="P106" s="51"/>
      <c r="Q106" s="51"/>
      <c r="R106" s="51"/>
      <c r="S106" s="51"/>
      <c r="T106" s="48"/>
      <c r="U106" s="49"/>
      <c r="V106" s="53">
        <v>930</v>
      </c>
      <c r="W106" s="49" t="s">
        <v>240</v>
      </c>
      <c r="X106" s="48"/>
      <c r="Y106" s="48"/>
      <c r="Z106" s="50"/>
      <c r="AA106" s="50"/>
      <c r="AB106" s="50"/>
      <c r="AC106" s="49"/>
      <c r="AD106" s="51"/>
      <c r="AE106" s="51">
        <f>IF(Table32[[#This Row],[Gems]]&gt;0,Table32[[#This Row],[Gems]],0)</f>
        <v>0</v>
      </c>
      <c r="AF106" s="51">
        <f>IF(Table32[[#This Row],[Gems]]&lt;0,Table32[[#This Row],[Gems]],0)</f>
        <v>0</v>
      </c>
      <c r="AG106" s="30">
        <f t="shared" ca="1" si="6"/>
        <v>100</v>
      </c>
    </row>
    <row r="107" spans="1:33" ht="14.4" x14ac:dyDescent="0.3">
      <c r="A107" s="37">
        <v>44118</v>
      </c>
      <c r="B107" s="38">
        <f>INDEX(Videolength!D:D,MATCH(D107,Videolength!A:A,0))</f>
        <v>1</v>
      </c>
      <c r="C107" s="38">
        <f>INDEX(Videolength!E:E,MATCH(D107,Videolength!A:A,0))</f>
        <v>1</v>
      </c>
      <c r="D107" s="39">
        <v>1.1000000000000001</v>
      </c>
      <c r="E107" s="40" t="str">
        <f>INDEX(Videolength!B:B,MATCH(D107,Videolength!A:A,0))</f>
        <v>https://youtu.be/fee6_4ikGMw?list=PLTjhk5BwsiVV8SrR-dPCDjCfaMnt-5HZH</v>
      </c>
      <c r="F107" s="41">
        <f>INDEX(Videolength!C:C,MATCH(D107,Videolength!A:A,0))</f>
        <v>4.3252314814814813E-2</v>
      </c>
      <c r="G107" s="47">
        <v>9.3518518518518525E-3</v>
      </c>
      <c r="H107" s="70">
        <f>HYPERLINK(_xlfn.CONCAT(E107,"&amp;t=",G107*86400),G107)</f>
        <v>9.3518518518518525E-3</v>
      </c>
      <c r="I107" s="38">
        <v>1</v>
      </c>
      <c r="J107" s="38">
        <v>2</v>
      </c>
      <c r="K107" s="42" t="s">
        <v>15</v>
      </c>
      <c r="L107" s="42" t="s">
        <v>216</v>
      </c>
      <c r="M107" s="51"/>
      <c r="N107" s="51"/>
      <c r="O107" s="51"/>
      <c r="P107" s="51"/>
      <c r="Q107" s="51"/>
      <c r="R107" s="51"/>
      <c r="S107" s="51"/>
      <c r="T107" s="48"/>
      <c r="U107" s="49"/>
      <c r="V107" s="48"/>
      <c r="W107" s="49"/>
      <c r="X107" s="48"/>
      <c r="Y107" s="48"/>
      <c r="Z107" s="50"/>
      <c r="AA107" s="50"/>
      <c r="AB107" s="50"/>
      <c r="AC107" s="49"/>
      <c r="AD107" s="51"/>
      <c r="AE107" s="51">
        <f>IF(Table32[[#This Row],[Gems]]&gt;0,Table32[[#This Row],[Gems]],0)</f>
        <v>0</v>
      </c>
      <c r="AF107" s="51">
        <f>IF(Table32[[#This Row],[Gems]]&lt;0,Table32[[#This Row],[Gems]],0)</f>
        <v>0</v>
      </c>
      <c r="AG107" s="30">
        <f t="shared" ca="1" si="6"/>
        <v>100</v>
      </c>
    </row>
    <row r="108" spans="1:33" ht="14.4" x14ac:dyDescent="0.3">
      <c r="A108" s="37">
        <v>44118</v>
      </c>
      <c r="B108" s="38">
        <f>INDEX(Videolength!D:D,MATCH(D108,Videolength!A:A,0))</f>
        <v>1</v>
      </c>
      <c r="C108" s="38">
        <f>INDEX(Videolength!E:E,MATCH(D108,Videolength!A:A,0))</f>
        <v>1</v>
      </c>
      <c r="D108" s="39">
        <v>1.1000000000000001</v>
      </c>
      <c r="E108" s="40" t="str">
        <f>INDEX(Videolength!B:B,MATCH(D108,Videolength!A:A,0))</f>
        <v>https://youtu.be/fee6_4ikGMw?list=PLTjhk5BwsiVV8SrR-dPCDjCfaMnt-5HZH</v>
      </c>
      <c r="F108" s="41">
        <f>INDEX(Videolength!C:C,MATCH(D108,Videolength!A:A,0))</f>
        <v>4.3252314814814813E-2</v>
      </c>
      <c r="G108" s="47">
        <v>9.4097222222222238E-3</v>
      </c>
      <c r="H108" s="70">
        <f>HYPERLINK(_xlfn.CONCAT(E108,"&amp;t=",G108*86400),G108)</f>
        <v>9.4097222222222238E-3</v>
      </c>
      <c r="I108" s="38">
        <v>1</v>
      </c>
      <c r="J108" s="38">
        <v>2</v>
      </c>
      <c r="K108" s="42" t="s">
        <v>15</v>
      </c>
      <c r="L108" s="42" t="s">
        <v>197</v>
      </c>
      <c r="M108" s="51"/>
      <c r="N108" s="51"/>
      <c r="O108" s="51"/>
      <c r="P108" s="51"/>
      <c r="Q108" s="51"/>
      <c r="R108" s="51"/>
      <c r="S108" s="51"/>
      <c r="T108" s="48">
        <v>1</v>
      </c>
      <c r="U108" s="49"/>
      <c r="V108" s="48"/>
      <c r="W108" s="49"/>
      <c r="X108" s="48"/>
      <c r="Y108" s="48"/>
      <c r="Z108" s="50" t="s">
        <v>245</v>
      </c>
      <c r="AA108" s="50">
        <v>1</v>
      </c>
      <c r="AB108" s="50">
        <v>5</v>
      </c>
      <c r="AC108" s="49"/>
      <c r="AD108" s="51"/>
      <c r="AE108" s="51">
        <f>IF(Table32[[#This Row],[Gems]]&gt;0,Table32[[#This Row],[Gems]],0)</f>
        <v>0</v>
      </c>
      <c r="AF108" s="51">
        <f>IF(Table32[[#This Row],[Gems]]&lt;0,Table32[[#This Row],[Gems]],0)</f>
        <v>0</v>
      </c>
      <c r="AG108" s="30">
        <f t="shared" ca="1" si="6"/>
        <v>100</v>
      </c>
    </row>
    <row r="109" spans="1:33" ht="14.4" x14ac:dyDescent="0.3">
      <c r="A109" s="37">
        <v>44118</v>
      </c>
      <c r="B109" s="38">
        <f>INDEX(Videolength!D:D,MATCH(D109,Videolength!A:A,0))</f>
        <v>1</v>
      </c>
      <c r="C109" s="38">
        <f>INDEX(Videolength!E:E,MATCH(D109,Videolength!A:A,0))</f>
        <v>1</v>
      </c>
      <c r="D109" s="39">
        <v>1.1000000000000001</v>
      </c>
      <c r="E109" s="40" t="str">
        <f>INDEX(Videolength!B:B,MATCH(D109,Videolength!A:A,0))</f>
        <v>https://youtu.be/fee6_4ikGMw?list=PLTjhk5BwsiVV8SrR-dPCDjCfaMnt-5HZH</v>
      </c>
      <c r="F109" s="41">
        <f>INDEX(Videolength!C:C,MATCH(D109,Videolength!A:A,0))</f>
        <v>4.3252314814814813E-2</v>
      </c>
      <c r="G109" s="47">
        <v>9.4444444444444445E-3</v>
      </c>
      <c r="H109" s="70">
        <f>HYPERLINK(_xlfn.CONCAT(E109,"&amp;t=",G109*86400),G109)</f>
        <v>9.4444444444444445E-3</v>
      </c>
      <c r="I109" s="38">
        <v>1</v>
      </c>
      <c r="J109" s="38">
        <v>2</v>
      </c>
      <c r="K109" s="42" t="s">
        <v>126</v>
      </c>
      <c r="L109" s="42" t="s">
        <v>246</v>
      </c>
      <c r="M109" s="51"/>
      <c r="N109" s="51"/>
      <c r="O109" s="51"/>
      <c r="P109" s="51"/>
      <c r="Q109" s="51"/>
      <c r="R109" s="51"/>
      <c r="S109" s="51"/>
      <c r="T109" s="48">
        <v>1</v>
      </c>
      <c r="U109" s="49"/>
      <c r="V109" s="48"/>
      <c r="W109" s="49"/>
      <c r="X109" s="48"/>
      <c r="Y109" s="48"/>
      <c r="Z109" s="50"/>
      <c r="AA109" s="50"/>
      <c r="AB109" s="50"/>
      <c r="AC109" s="49"/>
      <c r="AD109" s="51"/>
      <c r="AE109" s="51">
        <f>IF(Table32[[#This Row],[Gems]]&gt;0,Table32[[#This Row],[Gems]],0)</f>
        <v>0</v>
      </c>
      <c r="AF109" s="51">
        <f>IF(Table32[[#This Row],[Gems]]&lt;0,Table32[[#This Row],[Gems]],0)</f>
        <v>0</v>
      </c>
      <c r="AG109" s="29">
        <f t="shared" ca="1" si="6"/>
        <v>100</v>
      </c>
    </row>
    <row r="110" spans="1:33" ht="14.4" x14ac:dyDescent="0.3">
      <c r="A110" s="37">
        <v>44118</v>
      </c>
      <c r="B110" s="38">
        <f>INDEX(Videolength!D:D,MATCH(D110,Videolength!A:A,0))</f>
        <v>1</v>
      </c>
      <c r="C110" s="38">
        <f>INDEX(Videolength!E:E,MATCH(D110,Videolength!A:A,0))</f>
        <v>1</v>
      </c>
      <c r="D110" s="39">
        <v>1.1000000000000001</v>
      </c>
      <c r="E110" s="40" t="str">
        <f>INDEX(Videolength!B:B,MATCH(D110,Videolength!A:A,0))</f>
        <v>https://youtu.be/fee6_4ikGMw?list=PLTjhk5BwsiVV8SrR-dPCDjCfaMnt-5HZH</v>
      </c>
      <c r="F110" s="41">
        <f>INDEX(Videolength!C:C,MATCH(D110,Videolength!A:A,0))</f>
        <v>4.3252314814814813E-2</v>
      </c>
      <c r="G110" s="47">
        <v>1.0416666666666666E-2</v>
      </c>
      <c r="H110" s="70">
        <f>HYPERLINK(_xlfn.CONCAT(E110,"&amp;t=",G110*86400),G110)</f>
        <v>1.0416666666666666E-2</v>
      </c>
      <c r="I110" s="38">
        <v>1</v>
      </c>
      <c r="J110" s="38">
        <v>2</v>
      </c>
      <c r="K110" s="42" t="s">
        <v>15</v>
      </c>
      <c r="L110" s="42" t="s">
        <v>198</v>
      </c>
      <c r="T110" s="43">
        <v>1</v>
      </c>
      <c r="Z110" s="45" t="s">
        <v>245</v>
      </c>
      <c r="AA110" s="38">
        <v>1</v>
      </c>
      <c r="AB110" s="38">
        <v>5</v>
      </c>
      <c r="AC110" s="44" t="s">
        <v>201</v>
      </c>
      <c r="AE110" s="42">
        <f>IF(Table32[[#This Row],[Gems]]&gt;0,Table32[[#This Row],[Gems]],0)</f>
        <v>0</v>
      </c>
      <c r="AF110" s="42">
        <f>IF(Table32[[#This Row],[Gems]]&lt;0,Table32[[#This Row],[Gems]],0)</f>
        <v>0</v>
      </c>
      <c r="AG110" s="29">
        <f t="shared" ca="1" si="6"/>
        <v>100</v>
      </c>
    </row>
    <row r="111" spans="1:33" ht="14.4" x14ac:dyDescent="0.3">
      <c r="A111" s="37">
        <v>44118</v>
      </c>
      <c r="B111" s="38">
        <f>INDEX(Videolength!D:D,MATCH(D111,Videolength!A:A,0))</f>
        <v>1</v>
      </c>
      <c r="C111" s="38">
        <f>INDEX(Videolength!E:E,MATCH(D111,Videolength!A:A,0))</f>
        <v>1</v>
      </c>
      <c r="D111" s="39">
        <v>1.1000000000000001</v>
      </c>
      <c r="E111" s="40" t="str">
        <f>INDEX(Videolength!B:B,MATCH(D111,Videolength!A:A,0))</f>
        <v>https://youtu.be/fee6_4ikGMw?list=PLTjhk5BwsiVV8SrR-dPCDjCfaMnt-5HZH</v>
      </c>
      <c r="F111" s="41">
        <f>INDEX(Videolength!C:C,MATCH(D111,Videolength!A:A,0))</f>
        <v>4.3252314814814813E-2</v>
      </c>
      <c r="G111" s="47">
        <v>1.0474537037037037E-2</v>
      </c>
      <c r="H111" s="70">
        <f>HYPERLINK(_xlfn.CONCAT(E111,"&amp;t=",G111*86400),G111)</f>
        <v>1.0474537037037037E-2</v>
      </c>
      <c r="I111" s="38">
        <v>1</v>
      </c>
      <c r="J111" s="38">
        <v>2</v>
      </c>
      <c r="K111" s="42" t="s">
        <v>15</v>
      </c>
      <c r="L111" s="46" t="s">
        <v>219</v>
      </c>
      <c r="M111" s="51"/>
      <c r="N111" s="51"/>
      <c r="O111" s="51"/>
      <c r="P111" s="51"/>
      <c r="Q111" s="51"/>
      <c r="R111" s="51"/>
      <c r="S111" s="51"/>
      <c r="T111" s="48"/>
      <c r="U111" s="49"/>
      <c r="V111" s="48"/>
      <c r="W111" s="49"/>
      <c r="X111" s="48"/>
      <c r="Y111" s="48"/>
      <c r="Z111" s="50"/>
      <c r="AA111" s="50"/>
      <c r="AB111" s="50"/>
      <c r="AC111" s="49"/>
      <c r="AD111" s="51"/>
      <c r="AE111" s="51">
        <f>IF(Table32[[#This Row],[Gems]]&gt;0,Table32[[#This Row],[Gems]],0)</f>
        <v>0</v>
      </c>
      <c r="AF111" s="51">
        <f>IF(Table32[[#This Row],[Gems]]&lt;0,Table32[[#This Row],[Gems]],0)</f>
        <v>0</v>
      </c>
      <c r="AG111" s="30">
        <f t="shared" ca="1" si="6"/>
        <v>100</v>
      </c>
    </row>
    <row r="112" spans="1:33" ht="14.4" x14ac:dyDescent="0.3">
      <c r="A112" s="37">
        <v>44118</v>
      </c>
      <c r="B112" s="38">
        <f>INDEX(Videolength!D:D,MATCH(D112,Videolength!A:A,0))</f>
        <v>1</v>
      </c>
      <c r="C112" s="38">
        <f>INDEX(Videolength!E:E,MATCH(D112,Videolength!A:A,0))</f>
        <v>1</v>
      </c>
      <c r="D112" s="39">
        <v>1.1000000000000001</v>
      </c>
      <c r="E112" s="40" t="str">
        <f>INDEX(Videolength!B:B,MATCH(D112,Videolength!A:A,0))</f>
        <v>https://youtu.be/fee6_4ikGMw?list=PLTjhk5BwsiVV8SrR-dPCDjCfaMnt-5HZH</v>
      </c>
      <c r="F112" s="41">
        <f>INDEX(Videolength!C:C,MATCH(D112,Videolength!A:A,0))</f>
        <v>4.3252314814814813E-2</v>
      </c>
      <c r="G112" s="47">
        <v>1.0578703703703703E-2</v>
      </c>
      <c r="H112" s="70">
        <f>HYPERLINK(_xlfn.CONCAT(E112,"&amp;t=",G112*86400),G112)</f>
        <v>1.0578703703703703E-2</v>
      </c>
      <c r="I112" s="38">
        <v>1</v>
      </c>
      <c r="J112" s="38">
        <v>2</v>
      </c>
      <c r="K112" s="42" t="s">
        <v>346</v>
      </c>
      <c r="L112" s="46" t="s">
        <v>10</v>
      </c>
      <c r="M112" s="51"/>
      <c r="N112" s="51"/>
      <c r="O112" s="51"/>
      <c r="P112" s="51"/>
      <c r="Q112" s="51"/>
      <c r="R112" s="51"/>
      <c r="S112" s="51"/>
      <c r="T112" s="48"/>
      <c r="U112" s="49"/>
      <c r="V112" s="48"/>
      <c r="W112" s="49"/>
      <c r="X112" s="48"/>
      <c r="Y112" s="48"/>
      <c r="Z112" s="50"/>
      <c r="AA112" s="50"/>
      <c r="AB112" s="50"/>
      <c r="AC112" s="49"/>
      <c r="AD112" s="51"/>
      <c r="AE112" s="51">
        <f>IF(Table32[[#This Row],[Gems]]&gt;0,Table32[[#This Row],[Gems]],0)</f>
        <v>0</v>
      </c>
      <c r="AF112" s="51">
        <f>IF(Table32[[#This Row],[Gems]]&lt;0,Table32[[#This Row],[Gems]],0)</f>
        <v>0</v>
      </c>
      <c r="AG112" s="29">
        <f ca="1">SUM(OFFSET(AG112,-1,0),AD112)</f>
        <v>100</v>
      </c>
    </row>
    <row r="113" spans="1:33" ht="14.4" x14ac:dyDescent="0.3">
      <c r="A113" s="37">
        <v>44118</v>
      </c>
      <c r="B113" s="38">
        <f>INDEX(Videolength!D:D,MATCH(D113,Videolength!A:A,0))</f>
        <v>1</v>
      </c>
      <c r="C113" s="38">
        <f>INDEX(Videolength!E:E,MATCH(D113,Videolength!A:A,0))</f>
        <v>1</v>
      </c>
      <c r="D113" s="39">
        <v>1.1000000000000001</v>
      </c>
      <c r="E113" s="40" t="str">
        <f>INDEX(Videolength!B:B,MATCH(D113,Videolength!A:A,0))</f>
        <v>https://youtu.be/fee6_4ikGMw?list=PLTjhk5BwsiVV8SrR-dPCDjCfaMnt-5HZH</v>
      </c>
      <c r="F113" s="41">
        <f>INDEX(Videolength!C:C,MATCH(D113,Videolength!A:A,0))</f>
        <v>4.3252314814814813E-2</v>
      </c>
      <c r="G113" s="47">
        <v>1.0578703703703703E-2</v>
      </c>
      <c r="H113" s="70">
        <f>HYPERLINK(_xlfn.CONCAT(E113,"&amp;t=",G113*86400),G113)</f>
        <v>1.0578703703703703E-2</v>
      </c>
      <c r="I113" s="38">
        <v>1</v>
      </c>
      <c r="J113" s="38">
        <v>2</v>
      </c>
      <c r="K113" s="42" t="s">
        <v>126</v>
      </c>
      <c r="L113" s="46" t="s">
        <v>247</v>
      </c>
      <c r="T113" s="43">
        <v>1</v>
      </c>
      <c r="AA113" s="45"/>
      <c r="AB113" s="45"/>
      <c r="AE113" s="42">
        <f>IF(Table32[[#This Row],[Gems]]&gt;0,Table32[[#This Row],[Gems]],0)</f>
        <v>0</v>
      </c>
      <c r="AF113" s="42">
        <f>IF(Table32[[#This Row],[Gems]]&lt;0,Table32[[#This Row],[Gems]],0)</f>
        <v>0</v>
      </c>
      <c r="AG113" s="29">
        <f t="shared" ca="1" si="6"/>
        <v>100</v>
      </c>
    </row>
    <row r="114" spans="1:33" ht="14.4" x14ac:dyDescent="0.3">
      <c r="A114" s="37">
        <v>44118</v>
      </c>
      <c r="B114" s="38">
        <f>INDEX(Videolength!D:D,MATCH(D114,Videolength!A:A,0))</f>
        <v>1</v>
      </c>
      <c r="C114" s="38">
        <f>INDEX(Videolength!E:E,MATCH(D114,Videolength!A:A,0))</f>
        <v>1</v>
      </c>
      <c r="D114" s="39">
        <v>1.1000000000000001</v>
      </c>
      <c r="E114" s="40" t="str">
        <f>INDEX(Videolength!B:B,MATCH(D114,Videolength!A:A,0))</f>
        <v>https://youtu.be/fee6_4ikGMw?list=PLTjhk5BwsiVV8SrR-dPCDjCfaMnt-5HZH</v>
      </c>
      <c r="F114" s="41">
        <f>INDEX(Videolength!C:C,MATCH(D114,Videolength!A:A,0))</f>
        <v>4.3252314814814813E-2</v>
      </c>
      <c r="G114" s="47">
        <v>1.0590277777777777E-2</v>
      </c>
      <c r="H114" s="70">
        <f>HYPERLINK(_xlfn.CONCAT(E114,"&amp;t=",G114*86400),G114)</f>
        <v>1.0590277777777777E-2</v>
      </c>
      <c r="I114" s="38">
        <v>1</v>
      </c>
      <c r="J114" s="38">
        <v>2</v>
      </c>
      <c r="K114" s="42" t="s">
        <v>51</v>
      </c>
      <c r="L114" s="54" t="s">
        <v>10</v>
      </c>
      <c r="M114" s="51"/>
      <c r="N114" s="51"/>
      <c r="O114" s="51"/>
      <c r="P114" s="51"/>
      <c r="Q114" s="51"/>
      <c r="R114" s="51"/>
      <c r="S114" s="51"/>
      <c r="T114" s="48">
        <v>1</v>
      </c>
      <c r="U114" s="49"/>
      <c r="V114" s="48"/>
      <c r="W114" s="49" t="s">
        <v>247</v>
      </c>
      <c r="X114" s="48">
        <v>0</v>
      </c>
      <c r="Y114" s="48"/>
      <c r="Z114" s="50"/>
      <c r="AA114" s="50"/>
      <c r="AB114" s="50"/>
      <c r="AC114" s="49"/>
      <c r="AD114" s="51"/>
      <c r="AE114" s="51">
        <f>IF(Table32[[#This Row],[Gems]]&gt;0,Table32[[#This Row],[Gems]],0)</f>
        <v>0</v>
      </c>
      <c r="AF114" s="51">
        <f>IF(Table32[[#This Row],[Gems]]&lt;0,Table32[[#This Row],[Gems]],0)</f>
        <v>0</v>
      </c>
      <c r="AG114" s="30">
        <f t="shared" ca="1" si="6"/>
        <v>100</v>
      </c>
    </row>
    <row r="115" spans="1:33" ht="14.4" x14ac:dyDescent="0.3">
      <c r="A115" s="37">
        <v>44118</v>
      </c>
      <c r="B115" s="38">
        <f>INDEX(Videolength!D:D,MATCH(D115,Videolength!A:A,0))</f>
        <v>1</v>
      </c>
      <c r="C115" s="38">
        <f>INDEX(Videolength!E:E,MATCH(D115,Videolength!A:A,0))</f>
        <v>1</v>
      </c>
      <c r="D115" s="39">
        <v>1.1000000000000001</v>
      </c>
      <c r="E115" s="40" t="str">
        <f>INDEX(Videolength!B:B,MATCH(D115,Videolength!A:A,0))</f>
        <v>https://youtu.be/fee6_4ikGMw?list=PLTjhk5BwsiVV8SrR-dPCDjCfaMnt-5HZH</v>
      </c>
      <c r="F115" s="41">
        <f>INDEX(Videolength!C:C,MATCH(D115,Videolength!A:A,0))</f>
        <v>4.3252314814814813E-2</v>
      </c>
      <c r="G115" s="47">
        <v>1.0613425925925927E-2</v>
      </c>
      <c r="H115" s="70">
        <f>HYPERLINK(_xlfn.CONCAT(E115,"&amp;t=",G115*86400),G115)</f>
        <v>1.0613425925925927E-2</v>
      </c>
      <c r="I115" s="38">
        <v>1</v>
      </c>
      <c r="J115" s="38">
        <v>2</v>
      </c>
      <c r="K115" s="42" t="s">
        <v>51</v>
      </c>
      <c r="L115" s="54" t="s">
        <v>11</v>
      </c>
      <c r="W115" s="49" t="s">
        <v>247</v>
      </c>
      <c r="X115" s="43">
        <v>1</v>
      </c>
      <c r="AA115" s="45"/>
      <c r="AB115" s="45"/>
      <c r="AE115" s="42">
        <f>IF(Table32[[#This Row],[Gems]]&gt;0,Table32[[#This Row],[Gems]],0)</f>
        <v>0</v>
      </c>
      <c r="AF115" s="42">
        <f>IF(Table32[[#This Row],[Gems]]&lt;0,Table32[[#This Row],[Gems]],0)</f>
        <v>0</v>
      </c>
      <c r="AG115" s="29">
        <f t="shared" ref="AG115:AG116" ca="1" si="7">SUM(OFFSET(AG115,-1,0),AD115)</f>
        <v>100</v>
      </c>
    </row>
    <row r="116" spans="1:33" ht="14.4" x14ac:dyDescent="0.3">
      <c r="A116" s="37">
        <v>44118</v>
      </c>
      <c r="B116" s="38">
        <f>INDEX(Videolength!D:D,MATCH(D116,Videolength!A:A,0))</f>
        <v>1</v>
      </c>
      <c r="C116" s="38">
        <f>INDEX(Videolength!E:E,MATCH(D116,Videolength!A:A,0))</f>
        <v>1</v>
      </c>
      <c r="D116" s="39">
        <v>1.1000000000000001</v>
      </c>
      <c r="E116" s="40" t="str">
        <f>INDEX(Videolength!B:B,MATCH(D116,Videolength!A:A,0))</f>
        <v>https://youtu.be/fee6_4ikGMw?list=PLTjhk5BwsiVV8SrR-dPCDjCfaMnt-5HZH</v>
      </c>
      <c r="F116" s="41">
        <f>INDEX(Videolength!C:C,MATCH(D116,Videolength!A:A,0))</f>
        <v>4.3252314814814813E-2</v>
      </c>
      <c r="G116" s="47">
        <v>1.0613425925925927E-2</v>
      </c>
      <c r="H116" s="70">
        <f>HYPERLINK(_xlfn.CONCAT(E116,"&amp;t=",G116*86400),G116)</f>
        <v>1.0613425925925927E-2</v>
      </c>
      <c r="I116" s="38">
        <v>1</v>
      </c>
      <c r="J116" s="38">
        <v>2</v>
      </c>
      <c r="K116" s="42" t="s">
        <v>98</v>
      </c>
      <c r="L116" s="51" t="s">
        <v>10</v>
      </c>
      <c r="T116" s="43">
        <v>1</v>
      </c>
      <c r="W116" s="44" t="s">
        <v>367</v>
      </c>
      <c r="AA116" s="45"/>
      <c r="AB116" s="45"/>
      <c r="AE116" s="42">
        <f>IF(Table32[[#This Row],[Gems]]&gt;0,Table32[[#This Row],[Gems]],0)</f>
        <v>0</v>
      </c>
      <c r="AF116" s="42">
        <f>IF(Table32[[#This Row],[Gems]]&lt;0,Table32[[#This Row],[Gems]],0)</f>
        <v>0</v>
      </c>
      <c r="AG116" s="29">
        <f t="shared" ca="1" si="7"/>
        <v>100</v>
      </c>
    </row>
    <row r="117" spans="1:33" ht="14.4" x14ac:dyDescent="0.3">
      <c r="A117" s="37">
        <v>44118</v>
      </c>
      <c r="B117" s="38">
        <f>INDEX(Videolength!D:D,MATCH(D117,Videolength!A:A,0))</f>
        <v>1</v>
      </c>
      <c r="C117" s="38">
        <f>INDEX(Videolength!E:E,MATCH(D117,Videolength!A:A,0))</f>
        <v>1</v>
      </c>
      <c r="D117" s="39">
        <v>1.1000000000000001</v>
      </c>
      <c r="E117" s="40" t="str">
        <f>INDEX(Videolength!B:B,MATCH(D117,Videolength!A:A,0))</f>
        <v>https://youtu.be/fee6_4ikGMw?list=PLTjhk5BwsiVV8SrR-dPCDjCfaMnt-5HZH</v>
      </c>
      <c r="F117" s="41">
        <f>INDEX(Videolength!C:C,MATCH(D117,Videolength!A:A,0))</f>
        <v>4.3252314814814813E-2</v>
      </c>
      <c r="G117" s="47">
        <v>1.0659722222222221E-2</v>
      </c>
      <c r="H117" s="70">
        <f>HYPERLINK(_xlfn.CONCAT(E117,"&amp;t=",G117*86400),G117)</f>
        <v>1.0659722222222221E-2</v>
      </c>
      <c r="I117" s="38">
        <v>1</v>
      </c>
      <c r="J117" s="38">
        <v>2</v>
      </c>
      <c r="K117" s="51" t="s">
        <v>98</v>
      </c>
      <c r="L117" s="51" t="s">
        <v>88</v>
      </c>
      <c r="M117" s="51"/>
      <c r="N117" s="51"/>
      <c r="O117" s="51"/>
      <c r="P117" s="51"/>
      <c r="Q117" s="51"/>
      <c r="R117" s="51"/>
      <c r="S117" s="51"/>
      <c r="T117" s="48">
        <v>1</v>
      </c>
      <c r="U117" s="49"/>
      <c r="V117" s="48"/>
      <c r="W117" s="49" t="s">
        <v>367</v>
      </c>
      <c r="X117" s="48"/>
      <c r="Y117" s="48"/>
      <c r="Z117" s="50"/>
      <c r="AA117" s="50"/>
      <c r="AB117" s="50"/>
      <c r="AC117" s="49"/>
      <c r="AD117" s="51"/>
      <c r="AE117" s="51">
        <f>IF(Table32[[#This Row],[Gems]]&gt;0,Table32[[#This Row],[Gems]],0)</f>
        <v>0</v>
      </c>
      <c r="AF117" s="51">
        <f>IF(Table32[[#This Row],[Gems]]&lt;0,Table32[[#This Row],[Gems]],0)</f>
        <v>0</v>
      </c>
      <c r="AG117" s="30">
        <f t="shared" ref="AG117:AG145" ca="1" si="8">SUM(OFFSET(AG117,-1,0),AD117)</f>
        <v>100</v>
      </c>
    </row>
    <row r="118" spans="1:33" ht="14.4" x14ac:dyDescent="0.3">
      <c r="A118" s="37">
        <v>44118</v>
      </c>
      <c r="B118" s="38">
        <f>INDEX(Videolength!D:D,MATCH(D118,Videolength!A:A,0))</f>
        <v>1</v>
      </c>
      <c r="C118" s="38">
        <f>INDEX(Videolength!E:E,MATCH(D118,Videolength!A:A,0))</f>
        <v>1</v>
      </c>
      <c r="D118" s="39">
        <v>1.1000000000000001</v>
      </c>
      <c r="E118" s="40" t="str">
        <f>INDEX(Videolength!B:B,MATCH(D118,Videolength!A:A,0))</f>
        <v>https://youtu.be/fee6_4ikGMw?list=PLTjhk5BwsiVV8SrR-dPCDjCfaMnt-5HZH</v>
      </c>
      <c r="F118" s="41">
        <f>INDEX(Videolength!C:C,MATCH(D118,Videolength!A:A,0))</f>
        <v>4.3252314814814813E-2</v>
      </c>
      <c r="G118" s="47">
        <v>1.0671296296296297E-2</v>
      </c>
      <c r="H118" s="70">
        <f>HYPERLINK(_xlfn.CONCAT(E118,"&amp;t=",G118*86400),G118)</f>
        <v>1.0671296296296297E-2</v>
      </c>
      <c r="I118" s="38">
        <v>1</v>
      </c>
      <c r="J118" s="38">
        <v>2</v>
      </c>
      <c r="K118" s="51" t="s">
        <v>98</v>
      </c>
      <c r="L118" s="51" t="s">
        <v>11</v>
      </c>
      <c r="M118" s="51"/>
      <c r="N118" s="51"/>
      <c r="O118" s="51"/>
      <c r="P118" s="51"/>
      <c r="Q118" s="51"/>
      <c r="R118" s="51"/>
      <c r="S118" s="51"/>
      <c r="T118" s="48"/>
      <c r="U118" s="49"/>
      <c r="V118" s="48"/>
      <c r="W118" s="49" t="s">
        <v>367</v>
      </c>
      <c r="X118" s="48"/>
      <c r="Y118" s="48"/>
      <c r="Z118" s="50"/>
      <c r="AA118" s="50"/>
      <c r="AB118" s="50"/>
      <c r="AC118" s="49"/>
      <c r="AD118" s="51"/>
      <c r="AE118" s="51">
        <f>IF(Table32[[#This Row],[Gems]]&gt;0,Table32[[#This Row],[Gems]],0)</f>
        <v>0</v>
      </c>
      <c r="AF118" s="51">
        <f>IF(Table32[[#This Row],[Gems]]&lt;0,Table32[[#This Row],[Gems]],0)</f>
        <v>0</v>
      </c>
      <c r="AG118" s="30">
        <f t="shared" ca="1" si="8"/>
        <v>100</v>
      </c>
    </row>
    <row r="119" spans="1:33" ht="14.4" x14ac:dyDescent="0.3">
      <c r="A119" s="37">
        <v>44118</v>
      </c>
      <c r="B119" s="38">
        <f>INDEX(Videolength!D:D,MATCH(D119,Videolength!A:A,0))</f>
        <v>1</v>
      </c>
      <c r="C119" s="38">
        <f>INDEX(Videolength!E:E,MATCH(D119,Videolength!A:A,0))</f>
        <v>1</v>
      </c>
      <c r="D119" s="39">
        <v>1.1000000000000001</v>
      </c>
      <c r="E119" s="40" t="str">
        <f>INDEX(Videolength!B:B,MATCH(D119,Videolength!A:A,0))</f>
        <v>https://youtu.be/fee6_4ikGMw?list=PLTjhk5BwsiVV8SrR-dPCDjCfaMnt-5HZH</v>
      </c>
      <c r="F119" s="41">
        <f>INDEX(Videolength!C:C,MATCH(D119,Videolength!A:A,0))</f>
        <v>4.3252314814814813E-2</v>
      </c>
      <c r="G119" s="47">
        <v>1.0694444444444444E-2</v>
      </c>
      <c r="H119" s="70">
        <f>HYPERLINK(_xlfn.CONCAT(E119,"&amp;t=",G119*86400),G119)</f>
        <v>1.0694444444444444E-2</v>
      </c>
      <c r="I119" s="38">
        <v>1</v>
      </c>
      <c r="J119" s="38">
        <v>2</v>
      </c>
      <c r="K119" s="42" t="s">
        <v>15</v>
      </c>
      <c r="L119" s="46" t="s">
        <v>219</v>
      </c>
      <c r="M119" s="51"/>
      <c r="N119" s="51"/>
      <c r="O119" s="51"/>
      <c r="P119" s="51"/>
      <c r="Q119" s="51"/>
      <c r="R119" s="51"/>
      <c r="S119" s="51"/>
      <c r="T119" s="48"/>
      <c r="U119" s="49"/>
      <c r="V119" s="48"/>
      <c r="W119" s="49"/>
      <c r="X119" s="48"/>
      <c r="Y119" s="48"/>
      <c r="Z119" s="50"/>
      <c r="AA119" s="50"/>
      <c r="AB119" s="50"/>
      <c r="AC119" s="49"/>
      <c r="AD119" s="51"/>
      <c r="AE119" s="51">
        <f>IF(Table32[[#This Row],[Gems]]&gt;0,Table32[[#This Row],[Gems]],0)</f>
        <v>0</v>
      </c>
      <c r="AF119" s="51">
        <f>IF(Table32[[#This Row],[Gems]]&lt;0,Table32[[#This Row],[Gems]],0)</f>
        <v>0</v>
      </c>
      <c r="AG119" s="30">
        <f t="shared" ca="1" si="8"/>
        <v>100</v>
      </c>
    </row>
    <row r="120" spans="1:33" ht="14.4" x14ac:dyDescent="0.3">
      <c r="A120" s="37">
        <v>44118</v>
      </c>
      <c r="B120" s="38">
        <f>INDEX(Videolength!D:D,MATCH(D120,Videolength!A:A,0))</f>
        <v>1</v>
      </c>
      <c r="C120" s="38">
        <f>INDEX(Videolength!E:E,MATCH(D120,Videolength!A:A,0))</f>
        <v>1</v>
      </c>
      <c r="D120" s="39">
        <v>1.1000000000000001</v>
      </c>
      <c r="E120" s="40" t="str">
        <f>INDEX(Videolength!B:B,MATCH(D120,Videolength!A:A,0))</f>
        <v>https://youtu.be/fee6_4ikGMw?list=PLTjhk5BwsiVV8SrR-dPCDjCfaMnt-5HZH</v>
      </c>
      <c r="F120" s="41">
        <f>INDEX(Videolength!C:C,MATCH(D120,Videolength!A:A,0))</f>
        <v>4.3252314814814813E-2</v>
      </c>
      <c r="G120" s="47">
        <v>1.0729166666666666E-2</v>
      </c>
      <c r="H120" s="70">
        <f>HYPERLINK(_xlfn.CONCAT(E120,"&amp;t=",G120*86400),G120)</f>
        <v>1.0729166666666666E-2</v>
      </c>
      <c r="I120" s="38">
        <v>1</v>
      </c>
      <c r="J120" s="38">
        <v>2</v>
      </c>
      <c r="K120" s="51" t="s">
        <v>126</v>
      </c>
      <c r="L120" s="51" t="s">
        <v>248</v>
      </c>
      <c r="M120" s="51"/>
      <c r="N120" s="51"/>
      <c r="O120" s="51"/>
      <c r="P120" s="51"/>
      <c r="Q120" s="51"/>
      <c r="R120" s="51"/>
      <c r="S120" s="51"/>
      <c r="T120" s="48"/>
      <c r="U120" s="49"/>
      <c r="V120" s="48"/>
      <c r="W120" s="49"/>
      <c r="X120" s="48"/>
      <c r="Y120" s="48"/>
      <c r="Z120" s="50"/>
      <c r="AA120" s="50"/>
      <c r="AB120" s="50"/>
      <c r="AC120" s="49"/>
      <c r="AD120" s="51"/>
      <c r="AE120" s="51">
        <f>IF(Table32[[#This Row],[Gems]]&gt;0,Table32[[#This Row],[Gems]],0)</f>
        <v>0</v>
      </c>
      <c r="AF120" s="51">
        <f>IF(Table32[[#This Row],[Gems]]&lt;0,Table32[[#This Row],[Gems]],0)</f>
        <v>0</v>
      </c>
      <c r="AG120" s="30">
        <f t="shared" ca="1" si="8"/>
        <v>100</v>
      </c>
    </row>
    <row r="121" spans="1:33" ht="14.4" x14ac:dyDescent="0.3">
      <c r="A121" s="37">
        <v>44118</v>
      </c>
      <c r="B121" s="38">
        <f>INDEX(Videolength!D:D,MATCH(D121,Videolength!A:A,0))</f>
        <v>1</v>
      </c>
      <c r="C121" s="38">
        <f>INDEX(Videolength!E:E,MATCH(D121,Videolength!A:A,0))</f>
        <v>1</v>
      </c>
      <c r="D121" s="39">
        <v>1.1000000000000001</v>
      </c>
      <c r="E121" s="40" t="str">
        <f>INDEX(Videolength!B:B,MATCH(D121,Videolength!A:A,0))</f>
        <v>https://youtu.be/fee6_4ikGMw?list=PLTjhk5BwsiVV8SrR-dPCDjCfaMnt-5HZH</v>
      </c>
      <c r="F121" s="41">
        <f>INDEX(Videolength!C:C,MATCH(D121,Videolength!A:A,0))</f>
        <v>4.3252314814814813E-2</v>
      </c>
      <c r="G121" s="47">
        <v>1.074074074074074E-2</v>
      </c>
      <c r="H121" s="70">
        <f>HYPERLINK(_xlfn.CONCAT(E121,"&amp;t=",G121*86400),G121)</f>
        <v>1.074074074074074E-2</v>
      </c>
      <c r="I121" s="38">
        <v>1</v>
      </c>
      <c r="J121" s="38">
        <v>2</v>
      </c>
      <c r="K121" s="51" t="s">
        <v>133</v>
      </c>
      <c r="L121" s="51" t="s">
        <v>10</v>
      </c>
      <c r="M121" s="51"/>
      <c r="N121" s="51"/>
      <c r="O121" s="51"/>
      <c r="P121" s="51"/>
      <c r="Q121" s="51"/>
      <c r="R121" s="51"/>
      <c r="S121" s="51"/>
      <c r="T121" s="48"/>
      <c r="U121" s="49"/>
      <c r="V121" s="48"/>
      <c r="W121" s="49"/>
      <c r="X121" s="48"/>
      <c r="Y121" s="48"/>
      <c r="Z121" s="50"/>
      <c r="AA121" s="50"/>
      <c r="AB121" s="50"/>
      <c r="AC121" s="49"/>
      <c r="AD121" s="51"/>
      <c r="AE121" s="51">
        <f>IF(Table32[[#This Row],[Gems]]&gt;0,Table32[[#This Row],[Gems]],0)</f>
        <v>0</v>
      </c>
      <c r="AF121" s="51">
        <f>IF(Table32[[#This Row],[Gems]]&lt;0,Table32[[#This Row],[Gems]],0)</f>
        <v>0</v>
      </c>
      <c r="AG121" s="30">
        <f t="shared" ca="1" si="8"/>
        <v>100</v>
      </c>
    </row>
    <row r="122" spans="1:33" ht="14.4" x14ac:dyDescent="0.3">
      <c r="A122" s="37">
        <v>44118</v>
      </c>
      <c r="B122" s="38">
        <f>INDEX(Videolength!D:D,MATCH(D122,Videolength!A:A,0))</f>
        <v>1</v>
      </c>
      <c r="C122" s="38">
        <f>INDEX(Videolength!E:E,MATCH(D122,Videolength!A:A,0))</f>
        <v>1</v>
      </c>
      <c r="D122" s="39">
        <v>1.1000000000000001</v>
      </c>
      <c r="E122" s="40" t="str">
        <f>INDEX(Videolength!B:B,MATCH(D122,Videolength!A:A,0))</f>
        <v>https://youtu.be/fee6_4ikGMw?list=PLTjhk5BwsiVV8SrR-dPCDjCfaMnt-5HZH</v>
      </c>
      <c r="F122" s="41">
        <f>INDEX(Videolength!C:C,MATCH(D122,Videolength!A:A,0))</f>
        <v>4.3252314814814813E-2</v>
      </c>
      <c r="G122" s="47">
        <v>1.0752314814814814E-2</v>
      </c>
      <c r="H122" s="70">
        <f>HYPERLINK(_xlfn.CONCAT(E122,"&amp;t=",G122*86400),G122)</f>
        <v>1.0752314814814814E-2</v>
      </c>
      <c r="I122" s="38">
        <v>1</v>
      </c>
      <c r="J122" s="38">
        <v>2</v>
      </c>
      <c r="K122" s="51" t="s">
        <v>133</v>
      </c>
      <c r="L122" s="51" t="s">
        <v>312</v>
      </c>
      <c r="M122" s="51"/>
      <c r="N122" s="51"/>
      <c r="O122" s="51"/>
      <c r="P122" s="51"/>
      <c r="Q122" s="51"/>
      <c r="R122" s="51"/>
      <c r="S122" s="51"/>
      <c r="T122" s="48"/>
      <c r="U122" s="49"/>
      <c r="V122" s="48"/>
      <c r="W122" s="49"/>
      <c r="X122" s="48"/>
      <c r="Y122" s="48"/>
      <c r="Z122" s="50"/>
      <c r="AA122" s="50"/>
      <c r="AB122" s="50"/>
      <c r="AC122" s="49"/>
      <c r="AD122" s="51">
        <v>3</v>
      </c>
      <c r="AE122" s="51">
        <f>IF(Table32[[#This Row],[Gems]]&gt;0,Table32[[#This Row],[Gems]],0)</f>
        <v>3</v>
      </c>
      <c r="AF122" s="51">
        <f>IF(Table32[[#This Row],[Gems]]&lt;0,Table32[[#This Row],[Gems]],0)</f>
        <v>0</v>
      </c>
      <c r="AG122" s="30">
        <f t="shared" ca="1" si="8"/>
        <v>103</v>
      </c>
    </row>
    <row r="123" spans="1:33" ht="14.4" x14ac:dyDescent="0.3">
      <c r="A123" s="37">
        <v>44118</v>
      </c>
      <c r="B123" s="38">
        <f>INDEX(Videolength!D:D,MATCH(D123,Videolength!A:A,0))</f>
        <v>1</v>
      </c>
      <c r="C123" s="38">
        <f>INDEX(Videolength!E:E,MATCH(D123,Videolength!A:A,0))</f>
        <v>1</v>
      </c>
      <c r="D123" s="39">
        <v>1.1000000000000001</v>
      </c>
      <c r="E123" s="40" t="str">
        <f>INDEX(Videolength!B:B,MATCH(D123,Videolength!A:A,0))</f>
        <v>https://youtu.be/fee6_4ikGMw?list=PLTjhk5BwsiVV8SrR-dPCDjCfaMnt-5HZH</v>
      </c>
      <c r="F123" s="41">
        <f>INDEX(Videolength!C:C,MATCH(D123,Videolength!A:A,0))</f>
        <v>4.3252314814814813E-2</v>
      </c>
      <c r="G123" s="47">
        <v>1.0787037037037038E-2</v>
      </c>
      <c r="H123" s="70">
        <f>HYPERLINK(_xlfn.CONCAT(E123,"&amp;t=",G123*86400),G123)</f>
        <v>1.0787037037037038E-2</v>
      </c>
      <c r="I123" s="38">
        <v>1</v>
      </c>
      <c r="J123" s="38">
        <v>2</v>
      </c>
      <c r="K123" s="42" t="s">
        <v>15</v>
      </c>
      <c r="L123" s="46" t="s">
        <v>219</v>
      </c>
      <c r="M123" s="51"/>
      <c r="N123" s="51"/>
      <c r="O123" s="51"/>
      <c r="P123" s="51"/>
      <c r="Q123" s="51"/>
      <c r="R123" s="51"/>
      <c r="S123" s="51"/>
      <c r="T123" s="48"/>
      <c r="U123" s="49"/>
      <c r="V123" s="48"/>
      <c r="W123" s="49"/>
      <c r="X123" s="48"/>
      <c r="Y123" s="48"/>
      <c r="Z123" s="50"/>
      <c r="AA123" s="50"/>
      <c r="AB123" s="50"/>
      <c r="AC123" s="49"/>
      <c r="AD123" s="51"/>
      <c r="AE123" s="51">
        <f>IF(Table32[[#This Row],[Gems]]&gt;0,Table32[[#This Row],[Gems]],0)</f>
        <v>0</v>
      </c>
      <c r="AF123" s="51">
        <f>IF(Table32[[#This Row],[Gems]]&lt;0,Table32[[#This Row],[Gems]],0)</f>
        <v>0</v>
      </c>
      <c r="AG123" s="30">
        <f t="shared" ca="1" si="8"/>
        <v>103</v>
      </c>
    </row>
    <row r="124" spans="1:33" ht="14.4" x14ac:dyDescent="0.3">
      <c r="A124" s="37">
        <v>44118</v>
      </c>
      <c r="B124" s="38">
        <f>INDEX(Videolength!D:D,MATCH(D124,Videolength!A:A,0))</f>
        <v>1</v>
      </c>
      <c r="C124" s="38">
        <f>INDEX(Videolength!E:E,MATCH(D124,Videolength!A:A,0))</f>
        <v>1</v>
      </c>
      <c r="D124" s="39">
        <v>1.1000000000000001</v>
      </c>
      <c r="E124" s="40" t="str">
        <f>INDEX(Videolength!B:B,MATCH(D124,Videolength!A:A,0))</f>
        <v>https://youtu.be/fee6_4ikGMw?list=PLTjhk5BwsiVV8SrR-dPCDjCfaMnt-5HZH</v>
      </c>
      <c r="F124" s="41">
        <f>INDEX(Videolength!C:C,MATCH(D124,Videolength!A:A,0))</f>
        <v>4.3252314814814813E-2</v>
      </c>
      <c r="G124" s="47">
        <v>1.0844907407407407E-2</v>
      </c>
      <c r="H124" s="70">
        <f>HYPERLINK(_xlfn.CONCAT(E124,"&amp;t=",G124*86400),G124)</f>
        <v>1.0844907407407407E-2</v>
      </c>
      <c r="I124" s="38">
        <v>1</v>
      </c>
      <c r="J124" s="38">
        <v>2</v>
      </c>
      <c r="K124" s="42" t="s">
        <v>15</v>
      </c>
      <c r="L124" s="42" t="s">
        <v>216</v>
      </c>
      <c r="M124" s="51"/>
      <c r="N124" s="51"/>
      <c r="O124" s="51"/>
      <c r="P124" s="51"/>
      <c r="Q124" s="51"/>
      <c r="R124" s="51"/>
      <c r="S124" s="51"/>
      <c r="T124" s="48">
        <v>1</v>
      </c>
      <c r="U124" s="49"/>
      <c r="V124" s="48"/>
      <c r="W124" s="49"/>
      <c r="X124" s="48"/>
      <c r="Y124" s="48"/>
      <c r="Z124" s="50"/>
      <c r="AA124" s="50"/>
      <c r="AB124" s="50"/>
      <c r="AC124" s="49"/>
      <c r="AD124" s="51"/>
      <c r="AE124" s="51">
        <f>IF(Table32[[#This Row],[Gems]]&gt;0,Table32[[#This Row],[Gems]],0)</f>
        <v>0</v>
      </c>
      <c r="AF124" s="51">
        <f>IF(Table32[[#This Row],[Gems]]&lt;0,Table32[[#This Row],[Gems]],0)</f>
        <v>0</v>
      </c>
      <c r="AG124" s="30">
        <f t="shared" ca="1" si="8"/>
        <v>103</v>
      </c>
    </row>
    <row r="125" spans="1:33" ht="14.4" x14ac:dyDescent="0.3">
      <c r="A125" s="37">
        <v>44118</v>
      </c>
      <c r="B125" s="38">
        <f>INDEX(Videolength!D:D,MATCH(D125,Videolength!A:A,0))</f>
        <v>1</v>
      </c>
      <c r="C125" s="38">
        <f>INDEX(Videolength!E:E,MATCH(D125,Videolength!A:A,0))</f>
        <v>1</v>
      </c>
      <c r="D125" s="39">
        <v>1.1000000000000001</v>
      </c>
      <c r="E125" s="40" t="str">
        <f>INDEX(Videolength!B:B,MATCH(D125,Videolength!A:A,0))</f>
        <v>https://youtu.be/fee6_4ikGMw?list=PLTjhk5BwsiVV8SrR-dPCDjCfaMnt-5HZH</v>
      </c>
      <c r="F125" s="41">
        <f>INDEX(Videolength!C:C,MATCH(D125,Videolength!A:A,0))</f>
        <v>4.3252314814814813E-2</v>
      </c>
      <c r="G125" s="47">
        <v>1.0891203703703703E-2</v>
      </c>
      <c r="H125" s="70">
        <f>HYPERLINK(_xlfn.CONCAT(E125,"&amp;t=",G125*86400),G125)</f>
        <v>1.0891203703703703E-2</v>
      </c>
      <c r="I125" s="38">
        <v>1</v>
      </c>
      <c r="J125" s="38">
        <v>2</v>
      </c>
      <c r="K125" s="51" t="s">
        <v>15</v>
      </c>
      <c r="L125" s="51" t="s">
        <v>10</v>
      </c>
      <c r="M125" s="51"/>
      <c r="N125" s="51"/>
      <c r="O125" s="51"/>
      <c r="P125" s="51"/>
      <c r="Q125" s="51"/>
      <c r="R125" s="51"/>
      <c r="S125" s="51"/>
      <c r="T125" s="48"/>
      <c r="U125" s="49"/>
      <c r="V125" s="48"/>
      <c r="W125" s="49"/>
      <c r="X125" s="48"/>
      <c r="Y125" s="48"/>
      <c r="Z125" s="50"/>
      <c r="AA125" s="50"/>
      <c r="AB125" s="50"/>
      <c r="AC125" s="49"/>
      <c r="AD125" s="51"/>
      <c r="AE125" s="51">
        <f>IF(Table32[[#This Row],[Gems]]&gt;0,Table32[[#This Row],[Gems]],0)</f>
        <v>0</v>
      </c>
      <c r="AF125" s="51">
        <f>IF(Table32[[#This Row],[Gems]]&lt;0,Table32[[#This Row],[Gems]],0)</f>
        <v>0</v>
      </c>
      <c r="AG125" s="29">
        <f ca="1">SUM(OFFSET(AG125,-1,0),AD125)</f>
        <v>103</v>
      </c>
    </row>
    <row r="126" spans="1:33" ht="16.5" customHeight="1" x14ac:dyDescent="0.3">
      <c r="A126" s="37">
        <v>44118</v>
      </c>
      <c r="B126" s="38">
        <f>INDEX(Videolength!D:D,MATCH(D126,Videolength!A:A,0))</f>
        <v>1</v>
      </c>
      <c r="C126" s="38">
        <f>INDEX(Videolength!E:E,MATCH(D126,Videolength!A:A,0))</f>
        <v>1</v>
      </c>
      <c r="D126" s="39">
        <v>1.1000000000000001</v>
      </c>
      <c r="E126" s="40" t="str">
        <f>INDEX(Videolength!B:B,MATCH(D126,Videolength!A:A,0))</f>
        <v>https://youtu.be/fee6_4ikGMw?list=PLTjhk5BwsiVV8SrR-dPCDjCfaMnt-5HZH</v>
      </c>
      <c r="F126" s="41">
        <f>INDEX(Videolength!C:C,MATCH(D126,Videolength!A:A,0))</f>
        <v>4.3252314814814813E-2</v>
      </c>
      <c r="G126" s="47">
        <v>1.0902777777777777E-2</v>
      </c>
      <c r="H126" s="70">
        <f>HYPERLINK(_xlfn.CONCAT(E126,"&amp;t=",G126*86400),G126)</f>
        <v>1.0902777777777777E-2</v>
      </c>
      <c r="I126" s="38">
        <v>1</v>
      </c>
      <c r="J126" s="38">
        <v>2</v>
      </c>
      <c r="K126" s="51" t="s">
        <v>126</v>
      </c>
      <c r="L126" s="51" t="s">
        <v>250</v>
      </c>
      <c r="M126" s="51"/>
      <c r="N126" s="51"/>
      <c r="O126" s="51"/>
      <c r="P126" s="51"/>
      <c r="Q126" s="51"/>
      <c r="R126" s="51"/>
      <c r="S126" s="51"/>
      <c r="T126" s="48">
        <v>1</v>
      </c>
      <c r="U126" s="49"/>
      <c r="V126" s="48"/>
      <c r="W126" s="49"/>
      <c r="X126" s="48"/>
      <c r="Y126" s="48"/>
      <c r="Z126" s="50"/>
      <c r="AA126" s="50"/>
      <c r="AB126" s="50"/>
      <c r="AC126" s="49"/>
      <c r="AD126" s="51"/>
      <c r="AE126" s="51">
        <f>IF(Table32[[#This Row],[Gems]]&gt;0,Table32[[#This Row],[Gems]],0)</f>
        <v>0</v>
      </c>
      <c r="AF126" s="51">
        <f>IF(Table32[[#This Row],[Gems]]&lt;0,Table32[[#This Row],[Gems]],0)</f>
        <v>0</v>
      </c>
      <c r="AG126" s="30">
        <f t="shared" ca="1" si="8"/>
        <v>103</v>
      </c>
    </row>
    <row r="127" spans="1:33" ht="14.4" x14ac:dyDescent="0.3">
      <c r="A127" s="37">
        <v>44118</v>
      </c>
      <c r="B127" s="38">
        <f>INDEX(Videolength!D:D,MATCH(D127,Videolength!A:A,0))</f>
        <v>1</v>
      </c>
      <c r="C127" s="38">
        <f>INDEX(Videolength!E:E,MATCH(D127,Videolength!A:A,0))</f>
        <v>1</v>
      </c>
      <c r="D127" s="39">
        <v>1.1000000000000001</v>
      </c>
      <c r="E127" s="40" t="str">
        <f>INDEX(Videolength!B:B,MATCH(D127,Videolength!A:A,0))</f>
        <v>https://youtu.be/fee6_4ikGMw?list=PLTjhk5BwsiVV8SrR-dPCDjCfaMnt-5HZH</v>
      </c>
      <c r="F127" s="41">
        <f>INDEX(Videolength!C:C,MATCH(D127,Videolength!A:A,0))</f>
        <v>4.3252314814814813E-2</v>
      </c>
      <c r="G127" s="47">
        <v>1.0925925925925924E-2</v>
      </c>
      <c r="H127" s="70">
        <f>HYPERLINK(_xlfn.CONCAT(E127,"&amp;t=",G127*86400),G127)</f>
        <v>1.0925925925925924E-2</v>
      </c>
      <c r="I127" s="38">
        <v>1</v>
      </c>
      <c r="J127" s="38">
        <v>2</v>
      </c>
      <c r="K127" s="51" t="s">
        <v>15</v>
      </c>
      <c r="L127" s="51" t="s">
        <v>368</v>
      </c>
      <c r="M127" s="51"/>
      <c r="N127" s="51"/>
      <c r="O127" s="51"/>
      <c r="P127" s="51"/>
      <c r="Q127" s="51"/>
      <c r="R127" s="51"/>
      <c r="S127" s="51"/>
      <c r="T127" s="48"/>
      <c r="U127" s="49"/>
      <c r="V127" s="48"/>
      <c r="W127" s="49"/>
      <c r="X127" s="48"/>
      <c r="Y127" s="48"/>
      <c r="Z127" s="50"/>
      <c r="AA127" s="50"/>
      <c r="AB127" s="50"/>
      <c r="AC127" s="49"/>
      <c r="AD127" s="51"/>
      <c r="AE127" s="51">
        <f>IF(Table32[[#This Row],[Gems]]&gt;0,Table32[[#This Row],[Gems]],0)</f>
        <v>0</v>
      </c>
      <c r="AF127" s="51">
        <f>IF(Table32[[#This Row],[Gems]]&lt;0,Table32[[#This Row],[Gems]],0)</f>
        <v>0</v>
      </c>
      <c r="AG127" s="29">
        <f ca="1">SUM(OFFSET(AG127,-1,0),AD127)</f>
        <v>103</v>
      </c>
    </row>
    <row r="128" spans="1:33" ht="14.4" x14ac:dyDescent="0.3">
      <c r="A128" s="37">
        <v>44118</v>
      </c>
      <c r="B128" s="38">
        <f>INDEX(Videolength!D:D,MATCH(D128,Videolength!A:A,0))</f>
        <v>1</v>
      </c>
      <c r="C128" s="38">
        <f>INDEX(Videolength!E:E,MATCH(D128,Videolength!A:A,0))</f>
        <v>1</v>
      </c>
      <c r="D128" s="39">
        <v>1.1000000000000001</v>
      </c>
      <c r="E128" s="40" t="str">
        <f>INDEX(Videolength!B:B,MATCH(D128,Videolength!A:A,0))</f>
        <v>https://youtu.be/fee6_4ikGMw?list=PLTjhk5BwsiVV8SrR-dPCDjCfaMnt-5HZH</v>
      </c>
      <c r="F128" s="41">
        <f>INDEX(Videolength!C:C,MATCH(D128,Videolength!A:A,0))</f>
        <v>4.3252314814814813E-2</v>
      </c>
      <c r="G128" s="47">
        <v>1.0972222222222223E-2</v>
      </c>
      <c r="H128" s="70">
        <f>HYPERLINK(_xlfn.CONCAT(E128,"&amp;t=",G128*86400),G128)</f>
        <v>1.0972222222222223E-2</v>
      </c>
      <c r="I128" s="38">
        <v>1</v>
      </c>
      <c r="J128" s="38">
        <v>2</v>
      </c>
      <c r="K128" s="51" t="s">
        <v>15</v>
      </c>
      <c r="L128" s="51" t="s">
        <v>369</v>
      </c>
      <c r="M128" s="51"/>
      <c r="N128" s="51"/>
      <c r="O128" s="51"/>
      <c r="P128" s="51"/>
      <c r="Q128" s="51"/>
      <c r="R128" s="51"/>
      <c r="S128" s="51"/>
      <c r="T128" s="48"/>
      <c r="U128" s="49"/>
      <c r="V128" s="48"/>
      <c r="W128" s="49"/>
      <c r="X128" s="48"/>
      <c r="Y128" s="48"/>
      <c r="Z128" s="50"/>
      <c r="AA128" s="50"/>
      <c r="AB128" s="50"/>
      <c r="AC128" s="49"/>
      <c r="AD128" s="51"/>
      <c r="AE128" s="51">
        <f>IF(Table32[[#This Row],[Gems]]&gt;0,Table32[[#This Row],[Gems]],0)</f>
        <v>0</v>
      </c>
      <c r="AF128" s="51">
        <f>IF(Table32[[#This Row],[Gems]]&lt;0,Table32[[#This Row],[Gems]],0)</f>
        <v>0</v>
      </c>
      <c r="AG128" s="29">
        <f ca="1">SUM(OFFSET(AG128,-1,0),AD128)</f>
        <v>103</v>
      </c>
    </row>
    <row r="129" spans="1:33" ht="14.4" x14ac:dyDescent="0.3">
      <c r="A129" s="37">
        <v>44118</v>
      </c>
      <c r="B129" s="38">
        <f>INDEX(Videolength!D:D,MATCH(D129,Videolength!A:A,0))</f>
        <v>1</v>
      </c>
      <c r="C129" s="38">
        <f>INDEX(Videolength!E:E,MATCH(D129,Videolength!A:A,0))</f>
        <v>1</v>
      </c>
      <c r="D129" s="39">
        <v>1.1000000000000001</v>
      </c>
      <c r="E129" s="40" t="str">
        <f>INDEX(Videolength!B:B,MATCH(D129,Videolength!A:A,0))</f>
        <v>https://youtu.be/fee6_4ikGMw?list=PLTjhk5BwsiVV8SrR-dPCDjCfaMnt-5HZH</v>
      </c>
      <c r="F129" s="41">
        <f>INDEX(Videolength!C:C,MATCH(D129,Videolength!A:A,0))</f>
        <v>4.3252314814814813E-2</v>
      </c>
      <c r="G129" s="47">
        <v>1.0983796296296297E-2</v>
      </c>
      <c r="H129" s="70">
        <f>HYPERLINK(_xlfn.CONCAT(E129,"&amp;t=",G129*86400),G129)</f>
        <v>1.0983796296296297E-2</v>
      </c>
      <c r="I129" s="38">
        <v>1</v>
      </c>
      <c r="J129" s="38">
        <v>2</v>
      </c>
      <c r="K129" s="42" t="s">
        <v>15</v>
      </c>
      <c r="L129" s="42" t="s">
        <v>197</v>
      </c>
      <c r="M129" s="51"/>
      <c r="N129" s="51"/>
      <c r="O129" s="51"/>
      <c r="P129" s="51"/>
      <c r="Q129" s="51"/>
      <c r="R129" s="51"/>
      <c r="S129" s="51"/>
      <c r="T129" s="48"/>
      <c r="U129" s="49"/>
      <c r="V129" s="48"/>
      <c r="W129" s="49"/>
      <c r="X129" s="48"/>
      <c r="Y129" s="48"/>
      <c r="Z129" s="50" t="s">
        <v>249</v>
      </c>
      <c r="AA129" s="50">
        <v>2</v>
      </c>
      <c r="AB129" s="50">
        <v>1</v>
      </c>
      <c r="AC129" s="49"/>
      <c r="AD129" s="51"/>
      <c r="AE129" s="51">
        <f>IF(Table32[[#This Row],[Gems]]&gt;0,Table32[[#This Row],[Gems]],0)</f>
        <v>0</v>
      </c>
      <c r="AF129" s="51">
        <f>IF(Table32[[#This Row],[Gems]]&lt;0,Table32[[#This Row],[Gems]],0)</f>
        <v>0</v>
      </c>
      <c r="AG129" s="30">
        <f t="shared" ca="1" si="8"/>
        <v>103</v>
      </c>
    </row>
    <row r="130" spans="1:33" ht="14.4" x14ac:dyDescent="0.3">
      <c r="A130" s="37">
        <v>44118</v>
      </c>
      <c r="B130" s="38">
        <f>INDEX(Videolength!D:D,MATCH(D130,Videolength!A:A,0))</f>
        <v>1</v>
      </c>
      <c r="C130" s="38">
        <f>INDEX(Videolength!E:E,MATCH(D130,Videolength!A:A,0))</f>
        <v>1</v>
      </c>
      <c r="D130" s="39">
        <v>1.1000000000000001</v>
      </c>
      <c r="E130" s="40" t="str">
        <f>INDEX(Videolength!B:B,MATCH(D130,Videolength!A:A,0))</f>
        <v>https://youtu.be/fee6_4ikGMw?list=PLTjhk5BwsiVV8SrR-dPCDjCfaMnt-5HZH</v>
      </c>
      <c r="F130" s="41">
        <f>INDEX(Videolength!C:C,MATCH(D130,Videolength!A:A,0))</f>
        <v>4.3252314814814813E-2</v>
      </c>
      <c r="G130" s="47">
        <v>1.1076388888888887E-2</v>
      </c>
      <c r="H130" s="70">
        <f>HYPERLINK(_xlfn.CONCAT(E130,"&amp;t=",G130*86400),G130)</f>
        <v>1.1076388888888887E-2</v>
      </c>
      <c r="I130" s="38">
        <v>1</v>
      </c>
      <c r="J130" s="38">
        <v>2</v>
      </c>
      <c r="K130" s="51" t="s">
        <v>126</v>
      </c>
      <c r="L130" s="51" t="s">
        <v>251</v>
      </c>
      <c r="M130" s="51"/>
      <c r="N130" s="51"/>
      <c r="O130" s="51"/>
      <c r="P130" s="51"/>
      <c r="Q130" s="51"/>
      <c r="R130" s="51"/>
      <c r="S130" s="51"/>
      <c r="T130" s="48">
        <v>1</v>
      </c>
      <c r="U130" s="49"/>
      <c r="V130" s="48"/>
      <c r="W130" s="49"/>
      <c r="X130" s="48"/>
      <c r="Y130" s="48"/>
      <c r="Z130" s="50"/>
      <c r="AA130" s="50"/>
      <c r="AB130" s="50"/>
      <c r="AC130" s="49"/>
      <c r="AD130" s="51"/>
      <c r="AE130" s="51">
        <f>IF(Table32[[#This Row],[Gems]]&gt;0,Table32[[#This Row],[Gems]],0)</f>
        <v>0</v>
      </c>
      <c r="AF130" s="51">
        <f>IF(Table32[[#This Row],[Gems]]&lt;0,Table32[[#This Row],[Gems]],0)</f>
        <v>0</v>
      </c>
      <c r="AG130" s="30">
        <f t="shared" ca="1" si="8"/>
        <v>103</v>
      </c>
    </row>
    <row r="131" spans="1:33" ht="14.4" x14ac:dyDescent="0.3">
      <c r="A131" s="37">
        <v>44118</v>
      </c>
      <c r="B131" s="38">
        <f>INDEX(Videolength!D:D,MATCH(D131,Videolength!A:A,0))</f>
        <v>1</v>
      </c>
      <c r="C131" s="38">
        <f>INDEX(Videolength!E:E,MATCH(D131,Videolength!A:A,0))</f>
        <v>1</v>
      </c>
      <c r="D131" s="39">
        <v>1.1000000000000001</v>
      </c>
      <c r="E131" s="40" t="str">
        <f>INDEX(Videolength!B:B,MATCH(D131,Videolength!A:A,0))</f>
        <v>https://youtu.be/fee6_4ikGMw?list=PLTjhk5BwsiVV8SrR-dPCDjCfaMnt-5HZH</v>
      </c>
      <c r="F131" s="41">
        <f>INDEX(Videolength!C:C,MATCH(D131,Videolength!A:A,0))</f>
        <v>4.3252314814814813E-2</v>
      </c>
      <c r="G131" s="47">
        <v>1.2106481481481482E-2</v>
      </c>
      <c r="H131" s="70">
        <f>HYPERLINK(_xlfn.CONCAT(E131,"&amp;t=",G131*86400),G131)</f>
        <v>1.2106481481481482E-2</v>
      </c>
      <c r="I131" s="38">
        <v>1</v>
      </c>
      <c r="J131" s="38">
        <v>2</v>
      </c>
      <c r="K131" s="51" t="s">
        <v>15</v>
      </c>
      <c r="L131" s="51" t="s">
        <v>198</v>
      </c>
      <c r="M131" s="42" t="s">
        <v>254</v>
      </c>
      <c r="T131" s="48"/>
      <c r="U131" s="49"/>
      <c r="V131" s="48"/>
      <c r="W131" s="49"/>
      <c r="X131" s="48"/>
      <c r="Y131" s="48"/>
      <c r="Z131" s="50" t="s">
        <v>249</v>
      </c>
      <c r="AA131" s="57">
        <v>2</v>
      </c>
      <c r="AB131" s="57">
        <v>1</v>
      </c>
      <c r="AC131" s="49" t="s">
        <v>201</v>
      </c>
      <c r="AD131" s="51"/>
      <c r="AE131" s="51">
        <f>IF(Table32[[#This Row],[Gems]]&gt;0,Table32[[#This Row],[Gems]],0)</f>
        <v>0</v>
      </c>
      <c r="AF131" s="51">
        <f>IF(Table32[[#This Row],[Gems]]&lt;0,Table32[[#This Row],[Gems]],0)</f>
        <v>0</v>
      </c>
      <c r="AG131" s="30">
        <f t="shared" ca="1" si="8"/>
        <v>103</v>
      </c>
    </row>
    <row r="132" spans="1:33" ht="14.4" x14ac:dyDescent="0.3">
      <c r="A132" s="37">
        <v>44118</v>
      </c>
      <c r="B132" s="38">
        <f>INDEX(Videolength!D:D,MATCH(D132,Videolength!A:A,0))</f>
        <v>1</v>
      </c>
      <c r="C132" s="38">
        <f>INDEX(Videolength!E:E,MATCH(D132,Videolength!A:A,0))</f>
        <v>1</v>
      </c>
      <c r="D132" s="39">
        <v>1.1000000000000001</v>
      </c>
      <c r="E132" s="40" t="str">
        <f>INDEX(Videolength!B:B,MATCH(D132,Videolength!A:A,0))</f>
        <v>https://youtu.be/fee6_4ikGMw?list=PLTjhk5BwsiVV8SrR-dPCDjCfaMnt-5HZH</v>
      </c>
      <c r="F132" s="41">
        <f>INDEX(Videolength!C:C,MATCH(D132,Videolength!A:A,0))</f>
        <v>4.3252314814814813E-2</v>
      </c>
      <c r="G132" s="47">
        <v>1.2175925925925929E-2</v>
      </c>
      <c r="H132" s="70">
        <f>HYPERLINK(_xlfn.CONCAT(E132,"&amp;t=",G132*86400),G132)</f>
        <v>1.2175925925925929E-2</v>
      </c>
      <c r="I132" s="38">
        <v>1</v>
      </c>
      <c r="J132" s="38">
        <v>2</v>
      </c>
      <c r="K132" s="51" t="s">
        <v>15</v>
      </c>
      <c r="L132" s="51" t="s">
        <v>301</v>
      </c>
      <c r="T132" s="48"/>
      <c r="U132" s="49"/>
      <c r="V132" s="48"/>
      <c r="W132" s="49" t="s">
        <v>240</v>
      </c>
      <c r="X132" s="48">
        <v>1</v>
      </c>
      <c r="Y132" s="48">
        <v>1</v>
      </c>
      <c r="Z132" s="50"/>
      <c r="AA132" s="50"/>
      <c r="AB132" s="50"/>
      <c r="AC132" s="49"/>
      <c r="AD132" s="51"/>
      <c r="AE132" s="51">
        <f>IF(Table32[[#This Row],[Gems]]&gt;0,Table32[[#This Row],[Gems]],0)</f>
        <v>0</v>
      </c>
      <c r="AF132" s="51">
        <f>IF(Table32[[#This Row],[Gems]]&lt;0,Table32[[#This Row],[Gems]],0)</f>
        <v>0</v>
      </c>
      <c r="AG132" s="29">
        <f ca="1">SUM(OFFSET(AG132,-1,0),AD132)</f>
        <v>103</v>
      </c>
    </row>
    <row r="133" spans="1:33" ht="14.4" x14ac:dyDescent="0.3">
      <c r="A133" s="37">
        <v>44118</v>
      </c>
      <c r="B133" s="38">
        <f>INDEX(Videolength!D:D,MATCH(D133,Videolength!A:A,0))</f>
        <v>1</v>
      </c>
      <c r="C133" s="38">
        <f>INDEX(Videolength!E:E,MATCH(D133,Videolength!A:A,0))</f>
        <v>1</v>
      </c>
      <c r="D133" s="39">
        <v>1.1000000000000001</v>
      </c>
      <c r="E133" s="40" t="str">
        <f>INDEX(Videolength!B:B,MATCH(D133,Videolength!A:A,0))</f>
        <v>https://youtu.be/fee6_4ikGMw?list=PLTjhk5BwsiVV8SrR-dPCDjCfaMnt-5HZH</v>
      </c>
      <c r="F133" s="41">
        <f>INDEX(Videolength!C:C,MATCH(D133,Videolength!A:A,0))</f>
        <v>4.3252314814814813E-2</v>
      </c>
      <c r="G133" s="47">
        <v>1.2187500000000002E-2</v>
      </c>
      <c r="H133" s="70">
        <f>HYPERLINK(_xlfn.CONCAT(E133,"&amp;t=",G133*86400),G133)</f>
        <v>1.2187500000000002E-2</v>
      </c>
      <c r="I133" s="38">
        <v>1</v>
      </c>
      <c r="J133" s="38">
        <v>2</v>
      </c>
      <c r="K133" s="42" t="s">
        <v>15</v>
      </c>
      <c r="L133" s="42" t="s">
        <v>216</v>
      </c>
      <c r="M133" s="51"/>
      <c r="N133" s="51"/>
      <c r="O133" s="51"/>
      <c r="P133" s="51"/>
      <c r="Q133" s="51"/>
      <c r="R133" s="51"/>
      <c r="S133" s="51"/>
      <c r="T133" s="48"/>
      <c r="U133" s="49"/>
      <c r="V133" s="48"/>
      <c r="W133" s="49"/>
      <c r="X133" s="48"/>
      <c r="Y133" s="48"/>
      <c r="Z133" s="50"/>
      <c r="AA133" s="50"/>
      <c r="AB133" s="50"/>
      <c r="AC133" s="49"/>
      <c r="AD133" s="51"/>
      <c r="AE133" s="51">
        <f>IF(Table32[[#This Row],[Gems]]&gt;0,Table32[[#This Row],[Gems]],0)</f>
        <v>0</v>
      </c>
      <c r="AF133" s="51">
        <f>IF(Table32[[#This Row],[Gems]]&lt;0,Table32[[#This Row],[Gems]],0)</f>
        <v>0</v>
      </c>
      <c r="AG133" s="30">
        <f t="shared" ca="1" si="8"/>
        <v>103</v>
      </c>
    </row>
    <row r="134" spans="1:33" ht="14.4" x14ac:dyDescent="0.3">
      <c r="A134" s="37">
        <v>44118</v>
      </c>
      <c r="B134" s="38">
        <f>INDEX(Videolength!D:D,MATCH(D134,Videolength!A:A,0))</f>
        <v>1</v>
      </c>
      <c r="C134" s="38">
        <f>INDEX(Videolength!E:E,MATCH(D134,Videolength!A:A,0))</f>
        <v>1</v>
      </c>
      <c r="D134" s="39">
        <v>1.1000000000000001</v>
      </c>
      <c r="E134" s="40" t="str">
        <f>INDEX(Videolength!B:B,MATCH(D134,Videolength!A:A,0))</f>
        <v>https://youtu.be/fee6_4ikGMw?list=PLTjhk5BwsiVV8SrR-dPCDjCfaMnt-5HZH</v>
      </c>
      <c r="F134" s="41">
        <f>INDEX(Videolength!C:C,MATCH(D134,Videolength!A:A,0))</f>
        <v>4.3252314814814813E-2</v>
      </c>
      <c r="G134" s="47">
        <v>1.224537037037037E-2</v>
      </c>
      <c r="H134" s="70">
        <f>HYPERLINK(_xlfn.CONCAT(E134,"&amp;t=",G134*86400),G134)</f>
        <v>1.224537037037037E-2</v>
      </c>
      <c r="I134" s="38">
        <v>1</v>
      </c>
      <c r="J134" s="38">
        <v>2</v>
      </c>
      <c r="K134" s="51" t="s">
        <v>346</v>
      </c>
      <c r="L134" s="51" t="s">
        <v>10</v>
      </c>
      <c r="M134" s="51"/>
      <c r="N134" s="51"/>
      <c r="O134" s="51"/>
      <c r="P134" s="51"/>
      <c r="Q134" s="51"/>
      <c r="R134" s="51"/>
      <c r="S134" s="51"/>
      <c r="T134" s="48"/>
      <c r="U134" s="49"/>
      <c r="V134" s="48"/>
      <c r="W134" s="49"/>
      <c r="X134" s="48"/>
      <c r="Y134" s="48"/>
      <c r="Z134" s="50"/>
      <c r="AA134" s="50"/>
      <c r="AB134" s="50"/>
      <c r="AC134" s="49"/>
      <c r="AD134" s="51"/>
      <c r="AE134" s="51">
        <f>IF(Table32[[#This Row],[Gems]]&gt;0,Table32[[#This Row],[Gems]],0)</f>
        <v>0</v>
      </c>
      <c r="AF134" s="51">
        <f>IF(Table32[[#This Row],[Gems]]&lt;0,Table32[[#This Row],[Gems]],0)</f>
        <v>0</v>
      </c>
      <c r="AG134" s="29">
        <f ca="1">SUM(OFFSET(AG134,-1,0),AD134)</f>
        <v>103</v>
      </c>
    </row>
    <row r="135" spans="1:33" ht="14.4" x14ac:dyDescent="0.3">
      <c r="A135" s="37">
        <v>44118</v>
      </c>
      <c r="B135" s="38">
        <f>INDEX(Videolength!D:D,MATCH(D135,Videolength!A:A,0))</f>
        <v>1</v>
      </c>
      <c r="C135" s="38">
        <f>INDEX(Videolength!E:E,MATCH(D135,Videolength!A:A,0))</f>
        <v>1</v>
      </c>
      <c r="D135" s="39">
        <v>1.1000000000000001</v>
      </c>
      <c r="E135" s="40" t="str">
        <f>INDEX(Videolength!B:B,MATCH(D135,Videolength!A:A,0))</f>
        <v>https://youtu.be/fee6_4ikGMw?list=PLTjhk5BwsiVV8SrR-dPCDjCfaMnt-5HZH</v>
      </c>
      <c r="F135" s="41">
        <f>INDEX(Videolength!C:C,MATCH(D135,Videolength!A:A,0))</f>
        <v>4.3252314814814813E-2</v>
      </c>
      <c r="G135" s="47">
        <v>1.2256944444444444E-2</v>
      </c>
      <c r="H135" s="70">
        <f>HYPERLINK(_xlfn.CONCAT(E135,"&amp;t=",G135*86400),G135)</f>
        <v>1.2256944444444444E-2</v>
      </c>
      <c r="I135" s="38">
        <v>1</v>
      </c>
      <c r="J135" s="38">
        <v>2</v>
      </c>
      <c r="K135" s="51" t="s">
        <v>100</v>
      </c>
      <c r="L135" s="51" t="s">
        <v>389</v>
      </c>
      <c r="M135" s="51" t="s">
        <v>252</v>
      </c>
      <c r="N135" s="51"/>
      <c r="O135" s="51"/>
      <c r="P135" s="51"/>
      <c r="Q135" s="51"/>
      <c r="R135" s="51"/>
      <c r="S135" s="51"/>
      <c r="T135" s="48">
        <v>1</v>
      </c>
      <c r="U135" s="49" t="s">
        <v>1669</v>
      </c>
      <c r="V135" s="48"/>
      <c r="W135" s="49"/>
      <c r="X135" s="48"/>
      <c r="Y135" s="48"/>
      <c r="Z135" s="50"/>
      <c r="AA135" s="50"/>
      <c r="AB135" s="50"/>
      <c r="AC135" s="49"/>
      <c r="AD135" s="51"/>
      <c r="AE135" s="51">
        <f>IF(Table32[[#This Row],[Gems]]&gt;0,Table32[[#This Row],[Gems]],0)</f>
        <v>0</v>
      </c>
      <c r="AF135" s="51">
        <f>IF(Table32[[#This Row],[Gems]]&lt;0,Table32[[#This Row],[Gems]],0)</f>
        <v>0</v>
      </c>
      <c r="AG135" s="30">
        <f t="shared" ca="1" si="8"/>
        <v>103</v>
      </c>
    </row>
    <row r="136" spans="1:33" ht="14.4" x14ac:dyDescent="0.3">
      <c r="A136" s="37">
        <v>44118</v>
      </c>
      <c r="B136" s="38">
        <f>INDEX(Videolength!D:D,MATCH(D136,Videolength!A:A,0))</f>
        <v>1</v>
      </c>
      <c r="C136" s="38">
        <f>INDEX(Videolength!E:E,MATCH(D136,Videolength!A:A,0))</f>
        <v>1</v>
      </c>
      <c r="D136" s="39">
        <v>1.1000000000000001</v>
      </c>
      <c r="E136" s="40" t="str">
        <f>INDEX(Videolength!B:B,MATCH(D136,Videolength!A:A,0))</f>
        <v>https://youtu.be/fee6_4ikGMw?list=PLTjhk5BwsiVV8SrR-dPCDjCfaMnt-5HZH</v>
      </c>
      <c r="F136" s="41">
        <f>INDEX(Videolength!C:C,MATCH(D136,Videolength!A:A,0))</f>
        <v>4.3252314814814813E-2</v>
      </c>
      <c r="G136" s="47">
        <v>1.2256944444444444E-2</v>
      </c>
      <c r="H136" s="70">
        <f>HYPERLINK(_xlfn.CONCAT(E136,"&amp;t=",G136*86400),G136)</f>
        <v>1.2256944444444444E-2</v>
      </c>
      <c r="I136" s="38">
        <v>1</v>
      </c>
      <c r="J136" s="38">
        <v>2</v>
      </c>
      <c r="K136" s="51" t="s">
        <v>100</v>
      </c>
      <c r="L136" s="51" t="s">
        <v>391</v>
      </c>
      <c r="M136" s="51" t="s">
        <v>252</v>
      </c>
      <c r="N136" s="51"/>
      <c r="O136" s="51"/>
      <c r="P136" s="51"/>
      <c r="Q136" s="51"/>
      <c r="R136" s="51"/>
      <c r="S136" s="51"/>
      <c r="T136" s="48"/>
      <c r="U136" s="49" t="s">
        <v>1669</v>
      </c>
      <c r="V136" s="48"/>
      <c r="W136" s="49"/>
      <c r="X136" s="48"/>
      <c r="Y136" s="48"/>
      <c r="Z136" s="50"/>
      <c r="AA136" s="50"/>
      <c r="AB136" s="50"/>
      <c r="AC136" s="49"/>
      <c r="AD136" s="51"/>
      <c r="AE136" s="51">
        <f>IF(Table32[[#This Row],[Gems]]&gt;0,Table32[[#This Row],[Gems]],0)</f>
        <v>0</v>
      </c>
      <c r="AF136" s="51">
        <f>IF(Table32[[#This Row],[Gems]]&lt;0,Table32[[#This Row],[Gems]],0)</f>
        <v>0</v>
      </c>
      <c r="AG136" s="30">
        <f t="shared" ca="1" si="8"/>
        <v>103</v>
      </c>
    </row>
    <row r="137" spans="1:33" ht="14.4" x14ac:dyDescent="0.3">
      <c r="A137" s="37">
        <v>44118</v>
      </c>
      <c r="B137" s="38">
        <f>INDEX(Videolength!D:D,MATCH(D137,Videolength!A:A,0))</f>
        <v>1</v>
      </c>
      <c r="C137" s="38">
        <f>INDEX(Videolength!E:E,MATCH(D137,Videolength!A:A,0))</f>
        <v>1</v>
      </c>
      <c r="D137" s="39">
        <v>1.1000000000000001</v>
      </c>
      <c r="E137" s="40" t="str">
        <f>INDEX(Videolength!B:B,MATCH(D137,Videolength!A:A,0))</f>
        <v>https://youtu.be/fee6_4ikGMw?list=PLTjhk5BwsiVV8SrR-dPCDjCfaMnt-5HZH</v>
      </c>
      <c r="F137" s="41">
        <f>INDEX(Videolength!C:C,MATCH(D137,Videolength!A:A,0))</f>
        <v>4.3252314814814813E-2</v>
      </c>
      <c r="G137" s="47">
        <v>1.2442129629629629E-2</v>
      </c>
      <c r="H137" s="70">
        <f>HYPERLINK(_xlfn.CONCAT(E137,"&amp;t=",G137*86400),G137)</f>
        <v>1.2442129629629629E-2</v>
      </c>
      <c r="I137" s="38">
        <v>1</v>
      </c>
      <c r="J137" s="38">
        <v>2</v>
      </c>
      <c r="K137" s="51" t="s">
        <v>25</v>
      </c>
      <c r="L137" s="51" t="s">
        <v>350</v>
      </c>
      <c r="M137" s="51" t="s">
        <v>1666</v>
      </c>
      <c r="N137" s="51"/>
      <c r="O137" s="51"/>
      <c r="P137" s="51"/>
      <c r="Q137" s="51"/>
      <c r="R137" s="51"/>
      <c r="S137" s="51"/>
      <c r="T137" s="48"/>
      <c r="U137" s="49"/>
      <c r="V137" s="48"/>
      <c r="W137" s="49"/>
      <c r="X137" s="48"/>
      <c r="Y137" s="48"/>
      <c r="Z137" s="50"/>
      <c r="AA137" s="50"/>
      <c r="AB137" s="50"/>
      <c r="AC137" s="49"/>
      <c r="AD137" s="51"/>
      <c r="AE137" s="51">
        <f>IF(Table32[[#This Row],[Gems]]&gt;0,Table32[[#This Row],[Gems]],0)</f>
        <v>0</v>
      </c>
      <c r="AF137" s="51">
        <f>IF(Table32[[#This Row],[Gems]]&lt;0,Table32[[#This Row],[Gems]],0)</f>
        <v>0</v>
      </c>
      <c r="AG137" s="29">
        <f ca="1">SUM(OFFSET(AG137,-1,0),AD137)</f>
        <v>103</v>
      </c>
    </row>
    <row r="138" spans="1:33" ht="14.4" x14ac:dyDescent="0.3">
      <c r="A138" s="37">
        <v>44118</v>
      </c>
      <c r="B138" s="38">
        <f>INDEX(Videolength!D:D,MATCH(D138,Videolength!A:A,0))</f>
        <v>1</v>
      </c>
      <c r="C138" s="38">
        <f>INDEX(Videolength!E:E,MATCH(D138,Videolength!A:A,0))</f>
        <v>1</v>
      </c>
      <c r="D138" s="39">
        <v>1.1000000000000001</v>
      </c>
      <c r="E138" s="40" t="str">
        <f>INDEX(Videolength!B:B,MATCH(D138,Videolength!A:A,0))</f>
        <v>https://youtu.be/fee6_4ikGMw?list=PLTjhk5BwsiVV8SrR-dPCDjCfaMnt-5HZH</v>
      </c>
      <c r="F138" s="41">
        <f>INDEX(Videolength!C:C,MATCH(D138,Videolength!A:A,0))</f>
        <v>4.3252314814814813E-2</v>
      </c>
      <c r="G138" s="47">
        <v>1.2442129629629629E-2</v>
      </c>
      <c r="H138" s="70">
        <f>HYPERLINK(_xlfn.CONCAT(E138,"&amp;t=",G138*86400),G138)</f>
        <v>1.2442129629629629E-2</v>
      </c>
      <c r="I138" s="38">
        <v>1</v>
      </c>
      <c r="J138" s="38">
        <v>2</v>
      </c>
      <c r="K138" s="51" t="s">
        <v>25</v>
      </c>
      <c r="L138" s="51" t="s">
        <v>10</v>
      </c>
      <c r="M138" s="51" t="s">
        <v>1667</v>
      </c>
      <c r="N138" s="51"/>
      <c r="O138" s="51"/>
      <c r="P138" s="51"/>
      <c r="Q138" s="51"/>
      <c r="R138" s="51"/>
      <c r="S138" s="51"/>
      <c r="T138" s="48">
        <v>1</v>
      </c>
      <c r="U138" s="49"/>
      <c r="V138" s="48"/>
      <c r="W138" s="49"/>
      <c r="X138" s="48"/>
      <c r="Y138" s="48"/>
      <c r="Z138" s="50"/>
      <c r="AA138" s="50"/>
      <c r="AB138" s="50"/>
      <c r="AC138" s="49"/>
      <c r="AD138" s="51"/>
      <c r="AE138" s="51">
        <f>IF(Table32[[#This Row],[Gems]]&gt;0,Table32[[#This Row],[Gems]],0)</f>
        <v>0</v>
      </c>
      <c r="AF138" s="51">
        <f>IF(Table32[[#This Row],[Gems]]&lt;0,Table32[[#This Row],[Gems]],0)</f>
        <v>0</v>
      </c>
      <c r="AG138" s="30">
        <f t="shared" ca="1" si="8"/>
        <v>103</v>
      </c>
    </row>
    <row r="139" spans="1:33" ht="14.4" x14ac:dyDescent="0.3">
      <c r="A139" s="37">
        <v>44118</v>
      </c>
      <c r="B139" s="38">
        <f>INDEX(Videolength!D:D,MATCH(D139,Videolength!A:A,0))</f>
        <v>1</v>
      </c>
      <c r="C139" s="38">
        <f>INDEX(Videolength!E:E,MATCH(D139,Videolength!A:A,0))</f>
        <v>1</v>
      </c>
      <c r="D139" s="39">
        <v>1.1000000000000001</v>
      </c>
      <c r="E139" s="40" t="str">
        <f>INDEX(Videolength!B:B,MATCH(D139,Videolength!A:A,0))</f>
        <v>https://youtu.be/fee6_4ikGMw?list=PLTjhk5BwsiVV8SrR-dPCDjCfaMnt-5HZH</v>
      </c>
      <c r="F139" s="41">
        <f>INDEX(Videolength!C:C,MATCH(D139,Videolength!A:A,0))</f>
        <v>4.3252314814814813E-2</v>
      </c>
      <c r="G139" s="47">
        <v>1.3136574074074077E-2</v>
      </c>
      <c r="H139" s="70">
        <f>HYPERLINK(_xlfn.CONCAT(E139,"&amp;t=",G139*86400),G139)</f>
        <v>1.3136574074074077E-2</v>
      </c>
      <c r="I139" s="38">
        <v>1</v>
      </c>
      <c r="J139" s="38">
        <v>2</v>
      </c>
      <c r="K139" s="51" t="s">
        <v>346</v>
      </c>
      <c r="L139" s="51" t="s">
        <v>10</v>
      </c>
      <c r="M139" s="51"/>
      <c r="N139" s="51"/>
      <c r="O139" s="51"/>
      <c r="P139" s="51"/>
      <c r="Q139" s="51"/>
      <c r="R139" s="51"/>
      <c r="S139" s="51"/>
      <c r="T139" s="48"/>
      <c r="U139" s="49"/>
      <c r="V139" s="48"/>
      <c r="W139" s="49"/>
      <c r="X139" s="48"/>
      <c r="Y139" s="48"/>
      <c r="Z139" s="50"/>
      <c r="AA139" s="50"/>
      <c r="AB139" s="50"/>
      <c r="AC139" s="49"/>
      <c r="AD139" s="51"/>
      <c r="AE139" s="51">
        <f>IF(Table32[[#This Row],[Gems]]&gt;0,Table32[[#This Row],[Gems]],0)</f>
        <v>0</v>
      </c>
      <c r="AF139" s="51">
        <f>IF(Table32[[#This Row],[Gems]]&lt;0,Table32[[#This Row],[Gems]],0)</f>
        <v>0</v>
      </c>
      <c r="AG139" s="29">
        <f ca="1">SUM(OFFSET(AG139,-1,0),AD139)</f>
        <v>103</v>
      </c>
    </row>
    <row r="140" spans="1:33" ht="14.4" x14ac:dyDescent="0.3">
      <c r="A140" s="37">
        <v>44118</v>
      </c>
      <c r="B140" s="38">
        <f>INDEX(Videolength!D:D,MATCH(D140,Videolength!A:A,0))</f>
        <v>1</v>
      </c>
      <c r="C140" s="38">
        <f>INDEX(Videolength!E:E,MATCH(D140,Videolength!A:A,0))</f>
        <v>1</v>
      </c>
      <c r="D140" s="39">
        <v>1.1000000000000001</v>
      </c>
      <c r="E140" s="40" t="str">
        <f>INDEX(Videolength!B:B,MATCH(D140,Videolength!A:A,0))</f>
        <v>https://youtu.be/fee6_4ikGMw?list=PLTjhk5BwsiVV8SrR-dPCDjCfaMnt-5HZH</v>
      </c>
      <c r="F140" s="41">
        <f>INDEX(Videolength!C:C,MATCH(D140,Videolength!A:A,0))</f>
        <v>4.3252314814814813E-2</v>
      </c>
      <c r="G140" s="47">
        <v>1.3136574074074077E-2</v>
      </c>
      <c r="H140" s="70">
        <f>HYPERLINK(_xlfn.CONCAT(E140,"&amp;t=",G140*86400),G140)</f>
        <v>1.3136574074074077E-2</v>
      </c>
      <c r="I140" s="38">
        <v>1</v>
      </c>
      <c r="J140" s="38">
        <v>2</v>
      </c>
      <c r="K140" s="51" t="s">
        <v>107</v>
      </c>
      <c r="L140" s="51" t="s">
        <v>10</v>
      </c>
      <c r="M140" s="51" t="s">
        <v>1668</v>
      </c>
      <c r="N140" s="51"/>
      <c r="O140" s="51"/>
      <c r="P140" s="51"/>
      <c r="Q140" s="51"/>
      <c r="R140" s="51"/>
      <c r="S140" s="51"/>
      <c r="T140" s="48"/>
      <c r="U140" s="49"/>
      <c r="V140" s="48"/>
      <c r="W140" s="49"/>
      <c r="X140" s="48"/>
      <c r="Y140" s="48"/>
      <c r="Z140" s="50"/>
      <c r="AA140" s="50"/>
      <c r="AB140" s="50"/>
      <c r="AC140" s="49"/>
      <c r="AD140" s="51"/>
      <c r="AE140" s="51">
        <f>IF(Table32[[#This Row],[Gems]]&gt;0,Table32[[#This Row],[Gems]],0)</f>
        <v>0</v>
      </c>
      <c r="AF140" s="51">
        <f>IF(Table32[[#This Row],[Gems]]&lt;0,Table32[[#This Row],[Gems]],0)</f>
        <v>0</v>
      </c>
      <c r="AG140" s="30">
        <f t="shared" ca="1" si="8"/>
        <v>103</v>
      </c>
    </row>
    <row r="141" spans="1:33" ht="14.4" x14ac:dyDescent="0.3">
      <c r="A141" s="37">
        <v>44118</v>
      </c>
      <c r="B141" s="38">
        <f>INDEX(Videolength!D:D,MATCH(D141,Videolength!A:A,0))</f>
        <v>1</v>
      </c>
      <c r="C141" s="38">
        <f>INDEX(Videolength!E:E,MATCH(D141,Videolength!A:A,0))</f>
        <v>1</v>
      </c>
      <c r="D141" s="39">
        <v>1.1000000000000001</v>
      </c>
      <c r="E141" s="40" t="str">
        <f>INDEX(Videolength!B:B,MATCH(D141,Videolength!A:A,0))</f>
        <v>https://youtu.be/fee6_4ikGMw?list=PLTjhk5BwsiVV8SrR-dPCDjCfaMnt-5HZH</v>
      </c>
      <c r="F141" s="41">
        <f>INDEX(Videolength!C:C,MATCH(D141,Videolength!A:A,0))</f>
        <v>4.3252314814814813E-2</v>
      </c>
      <c r="G141" s="47">
        <v>1.3206018518518518E-2</v>
      </c>
      <c r="H141" s="70">
        <f>HYPERLINK(_xlfn.CONCAT(E141,"&amp;t=",G141*86400),G141)</f>
        <v>1.3206018518518518E-2</v>
      </c>
      <c r="I141" s="38">
        <v>1</v>
      </c>
      <c r="J141" s="38">
        <v>2</v>
      </c>
      <c r="K141" s="51" t="s">
        <v>8</v>
      </c>
      <c r="L141" s="51" t="s">
        <v>163</v>
      </c>
      <c r="M141" s="51" t="s">
        <v>850</v>
      </c>
      <c r="N141" s="51"/>
      <c r="O141" s="51"/>
      <c r="P141" s="51"/>
      <c r="Q141" s="51"/>
      <c r="R141" s="51"/>
      <c r="S141" s="51"/>
      <c r="T141" s="48">
        <v>1</v>
      </c>
      <c r="U141" s="49"/>
      <c r="V141" s="48"/>
      <c r="W141" s="49"/>
      <c r="X141" s="48"/>
      <c r="Y141" s="48"/>
      <c r="Z141" s="50"/>
      <c r="AA141" s="50"/>
      <c r="AB141" s="50"/>
      <c r="AC141" s="49"/>
      <c r="AD141" s="51"/>
      <c r="AE141" s="51">
        <f>IF(Table32[[#This Row],[Gems]]&gt;0,Table32[[#This Row],[Gems]],0)</f>
        <v>0</v>
      </c>
      <c r="AF141" s="51">
        <f>IF(Table32[[#This Row],[Gems]]&lt;0,Table32[[#This Row],[Gems]],0)</f>
        <v>0</v>
      </c>
      <c r="AG141" s="30">
        <f t="shared" ca="1" si="8"/>
        <v>103</v>
      </c>
    </row>
    <row r="142" spans="1:33" ht="14.4" x14ac:dyDescent="0.3">
      <c r="A142" s="37">
        <v>44118</v>
      </c>
      <c r="B142" s="38">
        <f>INDEX(Videolength!D:D,MATCH(D142,Videolength!A:A,0))</f>
        <v>1</v>
      </c>
      <c r="C142" s="38">
        <f>INDEX(Videolength!E:E,MATCH(D142,Videolength!A:A,0))</f>
        <v>1</v>
      </c>
      <c r="D142" s="39">
        <v>1.1000000000000001</v>
      </c>
      <c r="E142" s="40" t="str">
        <f>INDEX(Videolength!B:B,MATCH(D142,Videolength!A:A,0))</f>
        <v>https://youtu.be/fee6_4ikGMw?list=PLTjhk5BwsiVV8SrR-dPCDjCfaMnt-5HZH</v>
      </c>
      <c r="F142" s="41">
        <f>INDEX(Videolength!C:C,MATCH(D142,Videolength!A:A,0))</f>
        <v>4.3252314814814813E-2</v>
      </c>
      <c r="G142" s="47">
        <v>1.324074074074074E-2</v>
      </c>
      <c r="H142" s="70">
        <f>HYPERLINK(_xlfn.CONCAT(E142,"&amp;t=",G142*86400),G142)</f>
        <v>1.324074074074074E-2</v>
      </c>
      <c r="I142" s="38">
        <v>1</v>
      </c>
      <c r="J142" s="38">
        <v>2</v>
      </c>
      <c r="K142" s="51" t="s">
        <v>117</v>
      </c>
      <c r="L142" s="51" t="s">
        <v>10</v>
      </c>
      <c r="M142" s="51"/>
      <c r="N142" s="51"/>
      <c r="O142" s="51"/>
      <c r="P142" s="51"/>
      <c r="Q142" s="51"/>
      <c r="R142" s="51"/>
      <c r="S142" s="51"/>
      <c r="T142" s="48">
        <v>1</v>
      </c>
      <c r="U142" s="49"/>
      <c r="V142" s="48"/>
      <c r="W142" s="49"/>
      <c r="X142" s="48"/>
      <c r="Y142" s="48"/>
      <c r="Z142" s="50"/>
      <c r="AA142" s="50"/>
      <c r="AB142" s="50"/>
      <c r="AC142" s="49"/>
      <c r="AD142" s="51"/>
      <c r="AE142" s="51">
        <f>IF(Table32[[#This Row],[Gems]]&gt;0,Table32[[#This Row],[Gems]],0)</f>
        <v>0</v>
      </c>
      <c r="AF142" s="51">
        <f>IF(Table32[[#This Row],[Gems]]&lt;0,Table32[[#This Row],[Gems]],0)</f>
        <v>0</v>
      </c>
      <c r="AG142" s="30">
        <f t="shared" ca="1" si="8"/>
        <v>103</v>
      </c>
    </row>
    <row r="143" spans="1:33" ht="14.4" x14ac:dyDescent="0.3">
      <c r="A143" s="37">
        <v>44118</v>
      </c>
      <c r="B143" s="38">
        <f>INDEX(Videolength!D:D,MATCH(D143,Videolength!A:A,0))</f>
        <v>1</v>
      </c>
      <c r="C143" s="38">
        <f>INDEX(Videolength!E:E,MATCH(D143,Videolength!A:A,0))</f>
        <v>1</v>
      </c>
      <c r="D143" s="39">
        <v>1.1000000000000001</v>
      </c>
      <c r="E143" s="40" t="str">
        <f>INDEX(Videolength!B:B,MATCH(D143,Videolength!A:A,0))</f>
        <v>https://youtu.be/fee6_4ikGMw?list=PLTjhk5BwsiVV8SrR-dPCDjCfaMnt-5HZH</v>
      </c>
      <c r="F143" s="41">
        <f>INDEX(Videolength!C:C,MATCH(D143,Videolength!A:A,0))</f>
        <v>4.3252314814814813E-2</v>
      </c>
      <c r="G143" s="47">
        <v>1.3287037037037036E-2</v>
      </c>
      <c r="H143" s="70">
        <f>HYPERLINK(_xlfn.CONCAT(E143,"&amp;t=",G143*86400),G143)</f>
        <v>1.3287037037037036E-2</v>
      </c>
      <c r="I143" s="38">
        <v>1</v>
      </c>
      <c r="J143" s="38">
        <v>2</v>
      </c>
      <c r="K143" s="51" t="s">
        <v>117</v>
      </c>
      <c r="L143" s="51" t="s">
        <v>370</v>
      </c>
      <c r="M143" s="51" t="s">
        <v>371</v>
      </c>
      <c r="N143" s="51"/>
      <c r="O143" s="51"/>
      <c r="P143" s="51"/>
      <c r="Q143" s="51"/>
      <c r="R143" s="51"/>
      <c r="S143" s="51"/>
      <c r="T143" s="48"/>
      <c r="U143" s="49"/>
      <c r="V143" s="48"/>
      <c r="W143" s="49"/>
      <c r="X143" s="48"/>
      <c r="Y143" s="48"/>
      <c r="Z143" s="50"/>
      <c r="AA143" s="50"/>
      <c r="AB143" s="50"/>
      <c r="AC143" s="49"/>
      <c r="AD143" s="51">
        <v>5</v>
      </c>
      <c r="AE143" s="51">
        <f>IF(Table32[[#This Row],[Gems]]&gt;0,Table32[[#This Row],[Gems]],0)</f>
        <v>5</v>
      </c>
      <c r="AF143" s="51">
        <f>IF(Table32[[#This Row],[Gems]]&lt;0,Table32[[#This Row],[Gems]],0)</f>
        <v>0</v>
      </c>
      <c r="AG143" s="29">
        <f t="shared" ca="1" si="8"/>
        <v>108</v>
      </c>
    </row>
    <row r="144" spans="1:33" ht="14.4" x14ac:dyDescent="0.3">
      <c r="A144" s="37">
        <v>44118</v>
      </c>
      <c r="B144" s="38">
        <f>INDEX(Videolength!D:D,MATCH(D144,Videolength!A:A,0))</f>
        <v>1</v>
      </c>
      <c r="C144" s="38">
        <f>INDEX(Videolength!E:E,MATCH(D144,Videolength!A:A,0))</f>
        <v>1</v>
      </c>
      <c r="D144" s="39">
        <v>1.1000000000000001</v>
      </c>
      <c r="E144" s="40" t="str">
        <f>INDEX(Videolength!B:B,MATCH(D144,Videolength!A:A,0))</f>
        <v>https://youtu.be/fee6_4ikGMw?list=PLTjhk5BwsiVV8SrR-dPCDjCfaMnt-5HZH</v>
      </c>
      <c r="F144" s="41">
        <f>INDEX(Videolength!C:C,MATCH(D144,Videolength!A:A,0))</f>
        <v>4.3252314814814813E-2</v>
      </c>
      <c r="G144" s="47">
        <v>1.3356481481481483E-2</v>
      </c>
      <c r="H144" s="70">
        <f>HYPERLINK(_xlfn.CONCAT(E144,"&amp;t=",G144*86400),G144)</f>
        <v>1.3356481481481483E-2</v>
      </c>
      <c r="I144" s="38">
        <v>1</v>
      </c>
      <c r="J144" s="38">
        <v>2</v>
      </c>
      <c r="K144" s="51" t="s">
        <v>346</v>
      </c>
      <c r="L144" s="51" t="s">
        <v>10</v>
      </c>
      <c r="M144" s="51"/>
      <c r="N144" s="51"/>
      <c r="O144" s="51"/>
      <c r="P144" s="51"/>
      <c r="Q144" s="51"/>
      <c r="R144" s="51"/>
      <c r="S144" s="51"/>
      <c r="T144" s="48"/>
      <c r="U144" s="49"/>
      <c r="V144" s="48"/>
      <c r="W144" s="49"/>
      <c r="X144" s="48"/>
      <c r="Y144" s="48"/>
      <c r="Z144" s="50"/>
      <c r="AA144" s="50"/>
      <c r="AB144" s="50"/>
      <c r="AC144" s="49"/>
      <c r="AD144" s="51"/>
      <c r="AE144" s="51">
        <f>IF(Table32[[#This Row],[Gems]]&gt;0,Table32[[#This Row],[Gems]],0)</f>
        <v>0</v>
      </c>
      <c r="AF144" s="51">
        <f>IF(Table32[[#This Row],[Gems]]&lt;0,Table32[[#This Row],[Gems]],0)</f>
        <v>0</v>
      </c>
      <c r="AG144" s="29">
        <f ca="1">SUM(OFFSET(AG144,-1,0),AD144)</f>
        <v>108</v>
      </c>
    </row>
    <row r="145" spans="1:33" ht="14.4" x14ac:dyDescent="0.3">
      <c r="A145" s="37">
        <v>44118</v>
      </c>
      <c r="B145" s="38">
        <f>INDEX(Videolength!D:D,MATCH(D145,Videolength!A:A,0))</f>
        <v>1</v>
      </c>
      <c r="C145" s="38">
        <f>INDEX(Videolength!E:E,MATCH(D145,Videolength!A:A,0))</f>
        <v>1</v>
      </c>
      <c r="D145" s="39">
        <v>1.1000000000000001</v>
      </c>
      <c r="E145" s="40" t="str">
        <f>INDEX(Videolength!B:B,MATCH(D145,Videolength!A:A,0))</f>
        <v>https://youtu.be/fee6_4ikGMw?list=PLTjhk5BwsiVV8SrR-dPCDjCfaMnt-5HZH</v>
      </c>
      <c r="F145" s="41">
        <f>INDEX(Videolength!C:C,MATCH(D145,Videolength!A:A,0))</f>
        <v>4.3252314814814813E-2</v>
      </c>
      <c r="G145" s="47">
        <v>1.3379629629629628E-2</v>
      </c>
      <c r="H145" s="70">
        <f>HYPERLINK(_xlfn.CONCAT(E145,"&amp;t=",G145*86400),G145)</f>
        <v>1.3379629629629628E-2</v>
      </c>
      <c r="I145" s="38">
        <v>1</v>
      </c>
      <c r="J145" s="38">
        <v>2</v>
      </c>
      <c r="K145" s="51" t="s">
        <v>36</v>
      </c>
      <c r="L145" s="51" t="s">
        <v>10</v>
      </c>
      <c r="M145" s="51" t="s">
        <v>591</v>
      </c>
      <c r="N145" s="51"/>
      <c r="O145" s="51"/>
      <c r="P145" s="51"/>
      <c r="Q145" s="51"/>
      <c r="R145" s="51"/>
      <c r="S145" s="51"/>
      <c r="T145" s="48">
        <v>1</v>
      </c>
      <c r="U145" s="49"/>
      <c r="V145" s="48"/>
      <c r="W145" s="49"/>
      <c r="X145" s="48"/>
      <c r="Y145" s="48"/>
      <c r="Z145" s="50"/>
      <c r="AA145" s="50"/>
      <c r="AB145" s="50"/>
      <c r="AC145" s="49"/>
      <c r="AD145" s="51"/>
      <c r="AE145" s="51">
        <f>IF(Table32[[#This Row],[Gems]]&gt;0,Table32[[#This Row],[Gems]],0)</f>
        <v>0</v>
      </c>
      <c r="AF145" s="51">
        <f>IF(Table32[[#This Row],[Gems]]&lt;0,Table32[[#This Row],[Gems]],0)</f>
        <v>0</v>
      </c>
      <c r="AG145" s="30">
        <f t="shared" ca="1" si="8"/>
        <v>108</v>
      </c>
    </row>
    <row r="146" spans="1:33" ht="14.4" x14ac:dyDescent="0.3">
      <c r="A146" s="37">
        <v>44118</v>
      </c>
      <c r="B146" s="38">
        <f>INDEX(Videolength!D:D,MATCH(D146,Videolength!A:A,0))</f>
        <v>1</v>
      </c>
      <c r="C146" s="38">
        <f>INDEX(Videolength!E:E,MATCH(D146,Videolength!A:A,0))</f>
        <v>1</v>
      </c>
      <c r="D146" s="39">
        <v>1.1000000000000001</v>
      </c>
      <c r="E146" s="40" t="str">
        <f>INDEX(Videolength!B:B,MATCH(D146,Videolength!A:A,0))</f>
        <v>https://youtu.be/fee6_4ikGMw?list=PLTjhk5BwsiVV8SrR-dPCDjCfaMnt-5HZH</v>
      </c>
      <c r="F146" s="41">
        <f>INDEX(Videolength!C:C,MATCH(D146,Videolength!A:A,0))</f>
        <v>4.3252314814814813E-2</v>
      </c>
      <c r="G146" s="47">
        <v>1.3402777777777777E-2</v>
      </c>
      <c r="H146" s="70">
        <f>HYPERLINK(_xlfn.CONCAT(E146,"&amp;t=",G146*86400),G146)</f>
        <v>1.3402777777777777E-2</v>
      </c>
      <c r="I146" s="38">
        <v>1</v>
      </c>
      <c r="J146" s="38">
        <v>2</v>
      </c>
      <c r="K146" s="51" t="s">
        <v>47</v>
      </c>
      <c r="L146" s="51" t="s">
        <v>10</v>
      </c>
      <c r="M146" s="51"/>
      <c r="N146" s="51"/>
      <c r="O146" s="51"/>
      <c r="P146" s="51"/>
      <c r="Q146" s="51"/>
      <c r="R146" s="51"/>
      <c r="S146" s="51"/>
      <c r="T146" s="48"/>
      <c r="U146" s="49"/>
      <c r="V146" s="48"/>
      <c r="W146" s="49"/>
      <c r="X146" s="48"/>
      <c r="Y146" s="48"/>
      <c r="Z146" s="50"/>
      <c r="AA146" s="50"/>
      <c r="AB146" s="50"/>
      <c r="AC146" s="49"/>
      <c r="AD146" s="51"/>
      <c r="AE146" s="51">
        <f>IF(Table32[[#This Row],[Gems]]&gt;0,Table32[[#This Row],[Gems]],0)</f>
        <v>0</v>
      </c>
      <c r="AF146" s="51">
        <f>IF(Table32[[#This Row],[Gems]]&lt;0,Table32[[#This Row],[Gems]],0)</f>
        <v>0</v>
      </c>
      <c r="AG146" s="30">
        <f t="shared" ref="AG146:AG184" ca="1" si="9">SUM(OFFSET(AG146,-1,0),AD146)</f>
        <v>108</v>
      </c>
    </row>
    <row r="147" spans="1:33" ht="14.4" x14ac:dyDescent="0.3">
      <c r="A147" s="37">
        <v>44118</v>
      </c>
      <c r="B147" s="38">
        <f>INDEX(Videolength!D:D,MATCH(D147,Videolength!A:A,0))</f>
        <v>1</v>
      </c>
      <c r="C147" s="38">
        <f>INDEX(Videolength!E:E,MATCH(D147,Videolength!A:A,0))</f>
        <v>1</v>
      </c>
      <c r="D147" s="39">
        <v>1.1000000000000001</v>
      </c>
      <c r="E147" s="40" t="str">
        <f>INDEX(Videolength!B:B,MATCH(D147,Videolength!A:A,0))</f>
        <v>https://youtu.be/fee6_4ikGMw?list=PLTjhk5BwsiVV8SrR-dPCDjCfaMnt-5HZH</v>
      </c>
      <c r="F147" s="41">
        <f>INDEX(Videolength!C:C,MATCH(D147,Videolength!A:A,0))</f>
        <v>4.3252314814814813E-2</v>
      </c>
      <c r="G147" s="47">
        <v>1.3472222222222221E-2</v>
      </c>
      <c r="H147" s="70">
        <f>HYPERLINK(_xlfn.CONCAT(E147,"&amp;t=",G147*86400),G147)</f>
        <v>1.3472222222222221E-2</v>
      </c>
      <c r="I147" s="38">
        <v>1</v>
      </c>
      <c r="J147" s="38">
        <v>2</v>
      </c>
      <c r="K147" s="51" t="s">
        <v>36</v>
      </c>
      <c r="L147" s="51" t="s">
        <v>10</v>
      </c>
      <c r="M147" s="51"/>
      <c r="N147" s="51"/>
      <c r="O147" s="51"/>
      <c r="P147" s="51"/>
      <c r="Q147" s="51"/>
      <c r="R147" s="51"/>
      <c r="S147" s="51"/>
      <c r="T147" s="48"/>
      <c r="U147" s="49"/>
      <c r="V147" s="48"/>
      <c r="W147" s="49"/>
      <c r="X147" s="48"/>
      <c r="Y147" s="48"/>
      <c r="Z147" s="50"/>
      <c r="AA147" s="50"/>
      <c r="AB147" s="50"/>
      <c r="AC147" s="49"/>
      <c r="AD147" s="51"/>
      <c r="AE147" s="51">
        <f>IF(Table32[[#This Row],[Gems]]&gt;0,Table32[[#This Row],[Gems]],0)</f>
        <v>0</v>
      </c>
      <c r="AF147" s="51">
        <f>IF(Table32[[#This Row],[Gems]]&lt;0,Table32[[#This Row],[Gems]],0)</f>
        <v>0</v>
      </c>
      <c r="AG147" s="29">
        <f ca="1">SUM(OFFSET(AG147,-1,0),AD147)</f>
        <v>108</v>
      </c>
    </row>
    <row r="148" spans="1:33" ht="14.4" x14ac:dyDescent="0.3">
      <c r="A148" s="37">
        <v>44118</v>
      </c>
      <c r="B148" s="38">
        <f>INDEX(Videolength!D:D,MATCH(D148,Videolength!A:A,0))</f>
        <v>1</v>
      </c>
      <c r="C148" s="38">
        <f>INDEX(Videolength!E:E,MATCH(D148,Videolength!A:A,0))</f>
        <v>1</v>
      </c>
      <c r="D148" s="39">
        <v>1.1000000000000001</v>
      </c>
      <c r="E148" s="40" t="str">
        <f>INDEX(Videolength!B:B,MATCH(D148,Videolength!A:A,0))</f>
        <v>https://youtu.be/fee6_4ikGMw?list=PLTjhk5BwsiVV8SrR-dPCDjCfaMnt-5HZH</v>
      </c>
      <c r="F148" s="41">
        <f>INDEX(Videolength!C:C,MATCH(D148,Videolength!A:A,0))</f>
        <v>4.3252314814814813E-2</v>
      </c>
      <c r="G148" s="47">
        <v>1.3495370370370371E-2</v>
      </c>
      <c r="H148" s="70">
        <f>HYPERLINK(_xlfn.CONCAT(E148,"&amp;t=",G148*86400),G148)</f>
        <v>1.3495370370370371E-2</v>
      </c>
      <c r="I148" s="38">
        <v>1</v>
      </c>
      <c r="J148" s="38">
        <v>2</v>
      </c>
      <c r="K148" s="51" t="s">
        <v>47</v>
      </c>
      <c r="L148" s="51" t="s">
        <v>10</v>
      </c>
      <c r="M148" s="51"/>
      <c r="N148" s="51"/>
      <c r="O148" s="51"/>
      <c r="P148" s="51"/>
      <c r="Q148" s="51"/>
      <c r="R148" s="51"/>
      <c r="S148" s="51"/>
      <c r="T148" s="48"/>
      <c r="U148" s="49"/>
      <c r="V148" s="48"/>
      <c r="W148" s="49"/>
      <c r="X148" s="48"/>
      <c r="Y148" s="48"/>
      <c r="Z148" s="50"/>
      <c r="AA148" s="50"/>
      <c r="AB148" s="50"/>
      <c r="AC148" s="49"/>
      <c r="AD148" s="51"/>
      <c r="AE148" s="51">
        <f>IF(Table32[[#This Row],[Gems]]&gt;0,Table32[[#This Row],[Gems]],0)</f>
        <v>0</v>
      </c>
      <c r="AF148" s="51">
        <f>IF(Table32[[#This Row],[Gems]]&lt;0,Table32[[#This Row],[Gems]],0)</f>
        <v>0</v>
      </c>
      <c r="AG148" s="29">
        <f ca="1">SUM(OFFSET(AG148,-1,0),AD148)</f>
        <v>108</v>
      </c>
    </row>
    <row r="149" spans="1:33" ht="14.4" x14ac:dyDescent="0.3">
      <c r="A149" s="37">
        <v>44118</v>
      </c>
      <c r="B149" s="38">
        <f>INDEX(Videolength!D:D,MATCH(D149,Videolength!A:A,0))</f>
        <v>1</v>
      </c>
      <c r="C149" s="38">
        <f>INDEX(Videolength!E:E,MATCH(D149,Videolength!A:A,0))</f>
        <v>1</v>
      </c>
      <c r="D149" s="39">
        <v>1.1000000000000001</v>
      </c>
      <c r="E149" s="40" t="str">
        <f>INDEX(Videolength!B:B,MATCH(D149,Videolength!A:A,0))</f>
        <v>https://youtu.be/fee6_4ikGMw?list=PLTjhk5BwsiVV8SrR-dPCDjCfaMnt-5HZH</v>
      </c>
      <c r="F149" s="41">
        <f>INDEX(Videolength!C:C,MATCH(D149,Videolength!A:A,0))</f>
        <v>4.3252314814814813E-2</v>
      </c>
      <c r="G149" s="47">
        <v>1.3530092592592594E-2</v>
      </c>
      <c r="H149" s="70">
        <f>HYPERLINK(_xlfn.CONCAT(E149,"&amp;t=",G149*86400),G149)</f>
        <v>1.3530092592592594E-2</v>
      </c>
      <c r="I149" s="38">
        <v>1</v>
      </c>
      <c r="J149" s="38">
        <v>2</v>
      </c>
      <c r="K149" s="51" t="s">
        <v>36</v>
      </c>
      <c r="L149" s="51" t="s">
        <v>10</v>
      </c>
      <c r="M149" s="51"/>
      <c r="N149" s="51"/>
      <c r="O149" s="51"/>
      <c r="P149" s="51"/>
      <c r="Q149" s="51"/>
      <c r="R149" s="51"/>
      <c r="S149" s="51"/>
      <c r="T149" s="48"/>
      <c r="U149" s="49"/>
      <c r="V149" s="48"/>
      <c r="W149" s="49"/>
      <c r="X149" s="48"/>
      <c r="Y149" s="48"/>
      <c r="Z149" s="50"/>
      <c r="AA149" s="50"/>
      <c r="AB149" s="50"/>
      <c r="AC149" s="49"/>
      <c r="AD149" s="51"/>
      <c r="AE149" s="51">
        <f>IF(Table32[[#This Row],[Gems]]&gt;0,Table32[[#This Row],[Gems]],0)</f>
        <v>0</v>
      </c>
      <c r="AF149" s="51">
        <f>IF(Table32[[#This Row],[Gems]]&lt;0,Table32[[#This Row],[Gems]],0)</f>
        <v>0</v>
      </c>
      <c r="AG149" s="29">
        <f ca="1">SUM(OFFSET(AG149,-1,0),AD149)</f>
        <v>108</v>
      </c>
    </row>
    <row r="150" spans="1:33" ht="14.4" x14ac:dyDescent="0.3">
      <c r="A150" s="37">
        <v>44118</v>
      </c>
      <c r="B150" s="38">
        <f>INDEX(Videolength!D:D,MATCH(D150,Videolength!A:A,0))</f>
        <v>1</v>
      </c>
      <c r="C150" s="38">
        <f>INDEX(Videolength!E:E,MATCH(D150,Videolength!A:A,0))</f>
        <v>1</v>
      </c>
      <c r="D150" s="39">
        <v>1.1000000000000001</v>
      </c>
      <c r="E150" s="40" t="str">
        <f>INDEX(Videolength!B:B,MATCH(D150,Videolength!A:A,0))</f>
        <v>https://youtu.be/fee6_4ikGMw?list=PLTjhk5BwsiVV8SrR-dPCDjCfaMnt-5HZH</v>
      </c>
      <c r="F150" s="41">
        <f>INDEX(Videolength!C:C,MATCH(D150,Videolength!A:A,0))</f>
        <v>4.3252314814814813E-2</v>
      </c>
      <c r="G150" s="47">
        <v>1.4606481481481482E-2</v>
      </c>
      <c r="H150" s="70">
        <f>HYPERLINK(_xlfn.CONCAT(E150,"&amp;t=",G150*86400),G150)</f>
        <v>1.4606481481481482E-2</v>
      </c>
      <c r="I150" s="38">
        <v>1</v>
      </c>
      <c r="J150" s="38">
        <v>2</v>
      </c>
      <c r="K150" s="51" t="s">
        <v>346</v>
      </c>
      <c r="L150" s="51" t="s">
        <v>10</v>
      </c>
      <c r="M150" s="51"/>
      <c r="N150" s="51"/>
      <c r="O150" s="51"/>
      <c r="P150" s="51"/>
      <c r="Q150" s="51"/>
      <c r="R150" s="51"/>
      <c r="S150" s="51"/>
      <c r="T150" s="48"/>
      <c r="U150" s="49"/>
      <c r="V150" s="48"/>
      <c r="W150" s="49"/>
      <c r="X150" s="48"/>
      <c r="Y150" s="48"/>
      <c r="Z150" s="50"/>
      <c r="AA150" s="50"/>
      <c r="AB150" s="50"/>
      <c r="AC150" s="49"/>
      <c r="AD150" s="51"/>
      <c r="AE150" s="51">
        <f>IF(Table32[[#This Row],[Gems]]&gt;0,Table32[[#This Row],[Gems]],0)</f>
        <v>0</v>
      </c>
      <c r="AF150" s="51">
        <f>IF(Table32[[#This Row],[Gems]]&lt;0,Table32[[#This Row],[Gems]],0)</f>
        <v>0</v>
      </c>
      <c r="AG150" s="30">
        <f t="shared" ca="1" si="9"/>
        <v>108</v>
      </c>
    </row>
    <row r="151" spans="1:33" ht="14.4" x14ac:dyDescent="0.3">
      <c r="A151" s="37">
        <v>44118</v>
      </c>
      <c r="B151" s="38">
        <f>INDEX(Videolength!D:D,MATCH(D151,Videolength!A:A,0))</f>
        <v>1</v>
      </c>
      <c r="C151" s="38">
        <f>INDEX(Videolength!E:E,MATCH(D151,Videolength!A:A,0))</f>
        <v>1</v>
      </c>
      <c r="D151" s="39">
        <v>1.1000000000000001</v>
      </c>
      <c r="E151" s="40" t="str">
        <f>INDEX(Videolength!B:B,MATCH(D151,Videolength!A:A,0))</f>
        <v>https://youtu.be/fee6_4ikGMw?list=PLTjhk5BwsiVV8SrR-dPCDjCfaMnt-5HZH</v>
      </c>
      <c r="F151" s="41">
        <f>INDEX(Videolength!C:C,MATCH(D151,Videolength!A:A,0))</f>
        <v>4.3252314814814813E-2</v>
      </c>
      <c r="G151" s="47">
        <v>1.462962962962963E-2</v>
      </c>
      <c r="H151" s="70">
        <f>HYPERLINK(_xlfn.CONCAT(E151,"&amp;t=",G151*86400),G151)</f>
        <v>1.462962962962963E-2</v>
      </c>
      <c r="I151" s="38">
        <v>1</v>
      </c>
      <c r="J151" s="38">
        <v>2</v>
      </c>
      <c r="K151" s="51" t="s">
        <v>100</v>
      </c>
      <c r="L151" s="51" t="s">
        <v>389</v>
      </c>
      <c r="M151" s="51" t="s">
        <v>870</v>
      </c>
      <c r="N151" s="51"/>
      <c r="O151" s="51"/>
      <c r="P151" s="51"/>
      <c r="Q151" s="51"/>
      <c r="R151" s="51"/>
      <c r="S151" s="51"/>
      <c r="T151" s="48"/>
      <c r="U151" s="49" t="s">
        <v>1669</v>
      </c>
      <c r="V151" s="48"/>
      <c r="W151" s="49"/>
      <c r="X151" s="48"/>
      <c r="Y151" s="48"/>
      <c r="Z151" s="50"/>
      <c r="AA151" s="50"/>
      <c r="AB151" s="50"/>
      <c r="AC151" s="49"/>
      <c r="AD151" s="51"/>
      <c r="AE151" s="51">
        <f>IF(Table32[[#This Row],[Gems]]&gt;0,Table32[[#This Row],[Gems]],0)</f>
        <v>0</v>
      </c>
      <c r="AF151" s="51">
        <f>IF(Table32[[#This Row],[Gems]]&lt;0,Table32[[#This Row],[Gems]],0)</f>
        <v>0</v>
      </c>
      <c r="AG151" s="30">
        <f t="shared" ca="1" si="9"/>
        <v>108</v>
      </c>
    </row>
    <row r="152" spans="1:33" ht="14.4" x14ac:dyDescent="0.3">
      <c r="A152" s="37">
        <v>44118</v>
      </c>
      <c r="B152" s="38">
        <f>INDEX(Videolength!D:D,MATCH(D152,Videolength!A:A,0))</f>
        <v>1</v>
      </c>
      <c r="C152" s="38">
        <f>INDEX(Videolength!E:E,MATCH(D152,Videolength!A:A,0))</f>
        <v>1</v>
      </c>
      <c r="D152" s="39">
        <v>1.1000000000000001</v>
      </c>
      <c r="E152" s="40" t="str">
        <f>INDEX(Videolength!B:B,MATCH(D152,Videolength!A:A,0))</f>
        <v>https://youtu.be/fee6_4ikGMw?list=PLTjhk5BwsiVV8SrR-dPCDjCfaMnt-5HZH</v>
      </c>
      <c r="F152" s="41">
        <f>INDEX(Videolength!C:C,MATCH(D152,Videolength!A:A,0))</f>
        <v>4.3252314814814813E-2</v>
      </c>
      <c r="G152" s="47">
        <v>1.5011574074074075E-2</v>
      </c>
      <c r="H152" s="70">
        <f>HYPERLINK(_xlfn.CONCAT(E152,"&amp;t=",G152*86400),G152)</f>
        <v>1.5011574074074075E-2</v>
      </c>
      <c r="I152" s="38">
        <v>1</v>
      </c>
      <c r="J152" s="38">
        <v>2</v>
      </c>
      <c r="K152" s="51" t="s">
        <v>100</v>
      </c>
      <c r="L152" s="51" t="s">
        <v>391</v>
      </c>
      <c r="M152" s="51" t="s">
        <v>870</v>
      </c>
      <c r="N152" s="51"/>
      <c r="O152" s="51"/>
      <c r="P152" s="51"/>
      <c r="Q152" s="51"/>
      <c r="R152" s="51"/>
      <c r="S152" s="51"/>
      <c r="U152" s="49" t="s">
        <v>1669</v>
      </c>
      <c r="AA152" s="45"/>
      <c r="AB152" s="45"/>
      <c r="AE152" s="42">
        <f>IF(Table32[[#This Row],[Gems]]&gt;0,Table32[[#This Row],[Gems]],0)</f>
        <v>0</v>
      </c>
      <c r="AF152" s="42">
        <f>IF(Table32[[#This Row],[Gems]]&lt;0,Table32[[#This Row],[Gems]],0)</f>
        <v>0</v>
      </c>
      <c r="AG152" s="29">
        <f t="shared" ca="1" si="9"/>
        <v>108</v>
      </c>
    </row>
    <row r="153" spans="1:33" ht="14.4" x14ac:dyDescent="0.3">
      <c r="A153" s="37">
        <v>44118</v>
      </c>
      <c r="B153" s="38">
        <f>INDEX(Videolength!D:D,MATCH(D153,Videolength!A:A,0))</f>
        <v>1</v>
      </c>
      <c r="C153" s="38">
        <f>INDEX(Videolength!E:E,MATCH(D153,Videolength!A:A,0))</f>
        <v>1</v>
      </c>
      <c r="D153" s="39">
        <v>1.1000000000000001</v>
      </c>
      <c r="E153" s="40" t="str">
        <f>INDEX(Videolength!B:B,MATCH(D153,Videolength!A:A,0))</f>
        <v>https://youtu.be/fee6_4ikGMw?list=PLTjhk5BwsiVV8SrR-dPCDjCfaMnt-5HZH</v>
      </c>
      <c r="F153" s="41">
        <f>INDEX(Videolength!C:C,MATCH(D153,Videolength!A:A,0))</f>
        <v>4.3252314814814813E-2</v>
      </c>
      <c r="G153" s="47">
        <v>1.5046296296296295E-2</v>
      </c>
      <c r="H153" s="70">
        <f>HYPERLINK(_xlfn.CONCAT(E153,"&amp;t=",G153*86400),G153)</f>
        <v>1.5046296296296295E-2</v>
      </c>
      <c r="I153" s="38">
        <v>1</v>
      </c>
      <c r="J153" s="38">
        <v>2</v>
      </c>
      <c r="K153" s="51" t="s">
        <v>25</v>
      </c>
      <c r="L153" s="51" t="s">
        <v>10</v>
      </c>
      <c r="M153" s="51"/>
      <c r="N153" s="51"/>
      <c r="O153" s="51"/>
      <c r="P153" s="51"/>
      <c r="Q153" s="51"/>
      <c r="R153" s="51"/>
      <c r="S153" s="51"/>
      <c r="T153" s="48" t="s">
        <v>253</v>
      </c>
      <c r="U153" s="49"/>
      <c r="V153" s="48"/>
      <c r="W153" s="49"/>
      <c r="X153" s="48"/>
      <c r="Y153" s="48"/>
      <c r="Z153" s="50"/>
      <c r="AA153" s="50"/>
      <c r="AB153" s="50"/>
      <c r="AC153" s="49"/>
      <c r="AD153" s="51"/>
      <c r="AE153" s="51">
        <f>IF(Table32[[#This Row],[Gems]]&gt;0,Table32[[#This Row],[Gems]],0)</f>
        <v>0</v>
      </c>
      <c r="AF153" s="51">
        <f>IF(Table32[[#This Row],[Gems]]&lt;0,Table32[[#This Row],[Gems]],0)</f>
        <v>0</v>
      </c>
      <c r="AG153" s="30">
        <f t="shared" ca="1" si="9"/>
        <v>108</v>
      </c>
    </row>
    <row r="154" spans="1:33" ht="14.4" x14ac:dyDescent="0.3">
      <c r="A154" s="37">
        <v>44118</v>
      </c>
      <c r="B154" s="38">
        <f>INDEX(Videolength!D:D,MATCH(D154,Videolength!A:A,0))</f>
        <v>1</v>
      </c>
      <c r="C154" s="38">
        <f>INDEX(Videolength!E:E,MATCH(D154,Videolength!A:A,0))</f>
        <v>1</v>
      </c>
      <c r="D154" s="39">
        <v>1.1000000000000001</v>
      </c>
      <c r="E154" s="40" t="str">
        <f>INDEX(Videolength!B:B,MATCH(D154,Videolength!A:A,0))</f>
        <v>https://youtu.be/fee6_4ikGMw?list=PLTjhk5BwsiVV8SrR-dPCDjCfaMnt-5HZH</v>
      </c>
      <c r="F154" s="41">
        <f>INDEX(Videolength!C:C,MATCH(D154,Videolength!A:A,0))</f>
        <v>4.3252314814814813E-2</v>
      </c>
      <c r="G154" s="47">
        <v>1.5231481481481483E-2</v>
      </c>
      <c r="H154" s="70">
        <f>HYPERLINK(_xlfn.CONCAT(E154,"&amp;t=",G154*86400),G154)</f>
        <v>1.5231481481481483E-2</v>
      </c>
      <c r="I154" s="38">
        <v>1</v>
      </c>
      <c r="J154" s="38">
        <v>2</v>
      </c>
      <c r="K154" s="51" t="s">
        <v>346</v>
      </c>
      <c r="L154" s="51" t="s">
        <v>10</v>
      </c>
      <c r="M154" s="51"/>
      <c r="N154" s="51"/>
      <c r="O154" s="51"/>
      <c r="P154" s="51"/>
      <c r="Q154" s="51"/>
      <c r="R154" s="51"/>
      <c r="S154" s="51"/>
      <c r="T154" s="48"/>
      <c r="U154" s="49"/>
      <c r="V154" s="48"/>
      <c r="W154" s="49"/>
      <c r="X154" s="48"/>
      <c r="Y154" s="48"/>
      <c r="Z154" s="50"/>
      <c r="AA154" s="50"/>
      <c r="AB154" s="50"/>
      <c r="AC154" s="49"/>
      <c r="AD154" s="51"/>
      <c r="AE154" s="51">
        <f>IF(Table32[[#This Row],[Gems]]&gt;0,Table32[[#This Row],[Gems]],0)</f>
        <v>0</v>
      </c>
      <c r="AF154" s="51">
        <f>IF(Table32[[#This Row],[Gems]]&lt;0,Table32[[#This Row],[Gems]],0)</f>
        <v>0</v>
      </c>
      <c r="AG154" s="29">
        <f ca="1">SUM(OFFSET(AG154,-1,0),AD154)</f>
        <v>108</v>
      </c>
    </row>
    <row r="155" spans="1:33" ht="14.4" x14ac:dyDescent="0.3">
      <c r="A155" s="37">
        <v>44118</v>
      </c>
      <c r="B155" s="38">
        <f>INDEX(Videolength!D:D,MATCH(D155,Videolength!A:A,0))</f>
        <v>1</v>
      </c>
      <c r="C155" s="38">
        <f>INDEX(Videolength!E:E,MATCH(D155,Videolength!A:A,0))</f>
        <v>1</v>
      </c>
      <c r="D155" s="39">
        <v>1.1000000000000001</v>
      </c>
      <c r="E155" s="40" t="str">
        <f>INDEX(Videolength!B:B,MATCH(D155,Videolength!A:A,0))</f>
        <v>https://youtu.be/fee6_4ikGMw?list=PLTjhk5BwsiVV8SrR-dPCDjCfaMnt-5HZH</v>
      </c>
      <c r="F155" s="41">
        <f>INDEX(Videolength!C:C,MATCH(D155,Videolength!A:A,0))</f>
        <v>4.3252314814814813E-2</v>
      </c>
      <c r="G155" s="47">
        <v>1.5277777777777777E-2</v>
      </c>
      <c r="H155" s="70">
        <f>HYPERLINK(_xlfn.CONCAT(E155,"&amp;t=",G155*86400),G155)</f>
        <v>1.5277777777777777E-2</v>
      </c>
      <c r="I155" s="38">
        <v>1</v>
      </c>
      <c r="J155" s="38">
        <v>2</v>
      </c>
      <c r="K155" s="51" t="s">
        <v>55</v>
      </c>
      <c r="L155" s="51" t="s">
        <v>10</v>
      </c>
      <c r="M155" s="51"/>
      <c r="N155" s="51"/>
      <c r="O155" s="51"/>
      <c r="P155" s="51"/>
      <c r="Q155" s="51"/>
      <c r="R155" s="51"/>
      <c r="S155" s="51"/>
      <c r="T155" s="48"/>
      <c r="U155" s="49"/>
      <c r="V155" s="48"/>
      <c r="W155" s="49"/>
      <c r="X155" s="48"/>
      <c r="Y155" s="48"/>
      <c r="Z155" s="50"/>
      <c r="AA155" s="50"/>
      <c r="AB155" s="50"/>
      <c r="AC155" s="49"/>
      <c r="AD155" s="51"/>
      <c r="AE155" s="51">
        <f>IF(Table32[[#This Row],[Gems]]&gt;0,Table32[[#This Row],[Gems]],0)</f>
        <v>0</v>
      </c>
      <c r="AF155" s="51">
        <f>IF(Table32[[#This Row],[Gems]]&lt;0,Table32[[#This Row],[Gems]],0)</f>
        <v>0</v>
      </c>
      <c r="AG155" s="30">
        <f t="shared" ca="1" si="9"/>
        <v>108</v>
      </c>
    </row>
    <row r="156" spans="1:33" ht="14.4" x14ac:dyDescent="0.3">
      <c r="A156" s="37">
        <v>44118</v>
      </c>
      <c r="B156" s="38">
        <f>INDEX(Videolength!D:D,MATCH(D156,Videolength!A:A,0))</f>
        <v>1</v>
      </c>
      <c r="C156" s="38">
        <f>INDEX(Videolength!E:E,MATCH(D156,Videolength!A:A,0))</f>
        <v>1</v>
      </c>
      <c r="D156" s="39">
        <v>1.1000000000000001</v>
      </c>
      <c r="E156" s="40" t="str">
        <f>INDEX(Videolength!B:B,MATCH(D156,Videolength!A:A,0))</f>
        <v>https://youtu.be/fee6_4ikGMw?list=PLTjhk5BwsiVV8SrR-dPCDjCfaMnt-5HZH</v>
      </c>
      <c r="F156" s="41">
        <f>INDEX(Videolength!C:C,MATCH(D156,Videolength!A:A,0))</f>
        <v>4.3252314814814813E-2</v>
      </c>
      <c r="G156" s="47">
        <v>1.5370370370370369E-2</v>
      </c>
      <c r="H156" s="70">
        <f>HYPERLINK(_xlfn.CONCAT(E156,"&amp;t=",G156*86400),G156)</f>
        <v>1.5370370370370369E-2</v>
      </c>
      <c r="I156" s="38">
        <v>1</v>
      </c>
      <c r="J156" s="38">
        <v>2</v>
      </c>
      <c r="K156" s="51" t="s">
        <v>346</v>
      </c>
      <c r="L156" s="51" t="s">
        <v>10</v>
      </c>
      <c r="M156" s="51"/>
      <c r="N156" s="51"/>
      <c r="O156" s="51"/>
      <c r="P156" s="51"/>
      <c r="Q156" s="51"/>
      <c r="R156" s="51"/>
      <c r="S156" s="51"/>
      <c r="T156" s="48"/>
      <c r="U156" s="49"/>
      <c r="V156" s="48"/>
      <c r="W156" s="49"/>
      <c r="X156" s="48"/>
      <c r="Y156" s="48"/>
      <c r="Z156" s="50"/>
      <c r="AA156" s="50"/>
      <c r="AB156" s="50"/>
      <c r="AC156" s="49"/>
      <c r="AD156" s="51"/>
      <c r="AE156" s="51">
        <f>IF(Table32[[#This Row],[Gems]]&gt;0,Table32[[#This Row],[Gems]],0)</f>
        <v>0</v>
      </c>
      <c r="AF156" s="51">
        <f>IF(Table32[[#This Row],[Gems]]&lt;0,Table32[[#This Row],[Gems]],0)</f>
        <v>0</v>
      </c>
      <c r="AG156" s="29">
        <f ca="1">SUM(OFFSET(AG156,-1,0),AD156)</f>
        <v>108</v>
      </c>
    </row>
    <row r="157" spans="1:33" ht="14.4" x14ac:dyDescent="0.3">
      <c r="A157" s="55">
        <v>44118</v>
      </c>
      <c r="B157" s="56">
        <f>INDEX(Videolength!D:D,MATCH(D157,Videolength!A:A,0))</f>
        <v>1</v>
      </c>
      <c r="C157" s="56">
        <f>INDEX(Videolength!E:E,MATCH(D157,Videolength!A:A,0))</f>
        <v>1</v>
      </c>
      <c r="D157" s="39">
        <v>1.1000000000000001</v>
      </c>
      <c r="E157" s="40" t="str">
        <f>INDEX(Videolength!B:B,MATCH(D157,Videolength!A:A,0))</f>
        <v>https://youtu.be/fee6_4ikGMw?list=PLTjhk5BwsiVV8SrR-dPCDjCfaMnt-5HZH</v>
      </c>
      <c r="F157" s="41">
        <f>INDEX(Videolength!C:C,MATCH(D157,Videolength!A:A,0))</f>
        <v>4.3252314814814813E-2</v>
      </c>
      <c r="G157" s="47">
        <v>1.5405092592592593E-2</v>
      </c>
      <c r="H157" s="70">
        <f>HYPERLINK(_xlfn.CONCAT(E157,"&amp;t=",G157*86400),G157)</f>
        <v>1.5405092592592593E-2</v>
      </c>
      <c r="I157" s="38">
        <v>1</v>
      </c>
      <c r="J157" s="38">
        <v>2</v>
      </c>
      <c r="K157" s="51" t="s">
        <v>90</v>
      </c>
      <c r="L157" s="51" t="s">
        <v>167</v>
      </c>
      <c r="M157" s="51" t="s">
        <v>591</v>
      </c>
      <c r="N157" s="51"/>
      <c r="O157" s="51"/>
      <c r="P157" s="51"/>
      <c r="Q157" s="51"/>
      <c r="R157" s="51"/>
      <c r="S157" s="51"/>
      <c r="T157" s="48"/>
      <c r="U157" s="49"/>
      <c r="V157" s="48"/>
      <c r="W157" s="49"/>
      <c r="X157" s="48"/>
      <c r="Y157" s="48"/>
      <c r="Z157" s="50"/>
      <c r="AA157" s="50"/>
      <c r="AB157" s="50"/>
      <c r="AC157" s="49"/>
      <c r="AD157" s="51"/>
      <c r="AE157" s="51">
        <f>IF(Table32[[#This Row],[Gems]]&gt;0,Table32[[#This Row],[Gems]],0)</f>
        <v>0</v>
      </c>
      <c r="AF157" s="51">
        <f>IF(Table32[[#This Row],[Gems]]&lt;0,Table32[[#This Row],[Gems]],0)</f>
        <v>0</v>
      </c>
      <c r="AG157" s="30">
        <f t="shared" ca="1" si="9"/>
        <v>108</v>
      </c>
    </row>
    <row r="158" spans="1:33" ht="14.4" x14ac:dyDescent="0.3">
      <c r="A158" s="37">
        <v>44118</v>
      </c>
      <c r="B158" s="38">
        <f>INDEX(Videolength!D:D,MATCH(D158,Videolength!A:A,0))</f>
        <v>1</v>
      </c>
      <c r="C158" s="38">
        <f>INDEX(Videolength!E:E,MATCH(D158,Videolength!A:A,0))</f>
        <v>1</v>
      </c>
      <c r="D158" s="39">
        <v>1.1000000000000001</v>
      </c>
      <c r="E158" s="40" t="str">
        <f>INDEX(Videolength!B:B,MATCH(D158,Videolength!A:A,0))</f>
        <v>https://youtu.be/fee6_4ikGMw?list=PLTjhk5BwsiVV8SrR-dPCDjCfaMnt-5HZH</v>
      </c>
      <c r="F158" s="41">
        <f>INDEX(Videolength!C:C,MATCH(D158,Videolength!A:A,0))</f>
        <v>4.3252314814814813E-2</v>
      </c>
      <c r="G158" s="47">
        <v>1.6273148148148148E-2</v>
      </c>
      <c r="H158" s="70">
        <f>HYPERLINK(_xlfn.CONCAT(E158,"&amp;t=",G158*86400),G158)</f>
        <v>1.6273148148148148E-2</v>
      </c>
      <c r="I158" s="38">
        <v>1</v>
      </c>
      <c r="J158" s="38">
        <v>2</v>
      </c>
      <c r="K158" s="51" t="s">
        <v>90</v>
      </c>
      <c r="L158" s="51" t="s">
        <v>350</v>
      </c>
      <c r="M158" s="51" t="s">
        <v>372</v>
      </c>
      <c r="O158" s="51"/>
      <c r="P158" s="51"/>
      <c r="Q158" s="51"/>
      <c r="R158" s="51"/>
      <c r="S158" s="51" t="s">
        <v>212</v>
      </c>
      <c r="T158" s="48"/>
      <c r="U158" s="49"/>
      <c r="V158" s="48"/>
      <c r="W158" s="49"/>
      <c r="X158" s="48"/>
      <c r="Y158" s="48"/>
      <c r="Z158" s="50"/>
      <c r="AA158" s="50"/>
      <c r="AB158" s="50"/>
      <c r="AC158" s="49"/>
      <c r="AD158" s="51"/>
      <c r="AE158" s="51">
        <f>IF(Table32[[#This Row],[Gems]]&gt;0,Table32[[#This Row],[Gems]],0)</f>
        <v>0</v>
      </c>
      <c r="AF158" s="51">
        <f>IF(Table32[[#This Row],[Gems]]&lt;0,Table32[[#This Row],[Gems]],0)</f>
        <v>0</v>
      </c>
      <c r="AG158" s="29">
        <f ca="1">SUM(OFFSET(AG158,-1,0),AD158)</f>
        <v>108</v>
      </c>
    </row>
    <row r="159" spans="1:33" ht="14.4" x14ac:dyDescent="0.3">
      <c r="A159" s="37">
        <v>44118</v>
      </c>
      <c r="B159" s="38">
        <f>INDEX(Videolength!D:D,MATCH(D159,Videolength!A:A,0))</f>
        <v>1</v>
      </c>
      <c r="C159" s="38">
        <f>INDEX(Videolength!E:E,MATCH(D159,Videolength!A:A,0))</f>
        <v>1</v>
      </c>
      <c r="D159" s="39">
        <v>1.1000000000000001</v>
      </c>
      <c r="E159" s="40" t="str">
        <f>INDEX(Videolength!B:B,MATCH(D159,Videolength!A:A,0))</f>
        <v>https://youtu.be/fee6_4ikGMw?list=PLTjhk5BwsiVV8SrR-dPCDjCfaMnt-5HZH</v>
      </c>
      <c r="F159" s="41">
        <f>INDEX(Videolength!C:C,MATCH(D159,Videolength!A:A,0))</f>
        <v>4.3252314814814813E-2</v>
      </c>
      <c r="G159" s="47">
        <v>1.6273148148148148E-2</v>
      </c>
      <c r="H159" s="70">
        <f>HYPERLINK(_xlfn.CONCAT(E159,"&amp;t=",G159*86400),G159)</f>
        <v>1.6273148148148148E-2</v>
      </c>
      <c r="I159" s="38">
        <v>1</v>
      </c>
      <c r="J159" s="38">
        <v>2</v>
      </c>
      <c r="K159" s="51" t="s">
        <v>90</v>
      </c>
      <c r="L159" s="51" t="s">
        <v>167</v>
      </c>
      <c r="M159" s="51"/>
      <c r="N159" s="51"/>
      <c r="O159" s="51"/>
      <c r="P159" s="51"/>
      <c r="Q159" s="51"/>
      <c r="R159" s="51"/>
      <c r="S159" s="51"/>
      <c r="T159" s="48"/>
      <c r="U159" s="49"/>
      <c r="V159" s="48"/>
      <c r="W159" s="49"/>
      <c r="X159" s="48"/>
      <c r="Y159" s="48"/>
      <c r="Z159" s="50"/>
      <c r="AA159" s="50"/>
      <c r="AB159" s="50"/>
      <c r="AC159" s="49"/>
      <c r="AD159" s="51"/>
      <c r="AE159" s="51">
        <f>IF(Table32[[#This Row],[Gems]]&gt;0,Table32[[#This Row],[Gems]],0)</f>
        <v>0</v>
      </c>
      <c r="AF159" s="51">
        <f>IF(Table32[[#This Row],[Gems]]&lt;0,Table32[[#This Row],[Gems]],0)</f>
        <v>0</v>
      </c>
      <c r="AG159" s="29">
        <f ca="1">SUM(OFFSET(AG159,-1,0),AD159)</f>
        <v>108</v>
      </c>
    </row>
    <row r="160" spans="1:33" ht="14.4" x14ac:dyDescent="0.3">
      <c r="A160" s="37">
        <v>44118</v>
      </c>
      <c r="B160" s="38">
        <f>INDEX(Videolength!D:D,MATCH(D160,Videolength!A:A,0))</f>
        <v>1</v>
      </c>
      <c r="C160" s="38">
        <f>INDEX(Videolength!E:E,MATCH(D160,Videolength!A:A,0))</f>
        <v>1</v>
      </c>
      <c r="D160" s="39">
        <v>1.1000000000000001</v>
      </c>
      <c r="E160" s="40" t="str">
        <f>INDEX(Videolength!B:B,MATCH(D160,Videolength!A:A,0))</f>
        <v>https://youtu.be/fee6_4ikGMw?list=PLTjhk5BwsiVV8SrR-dPCDjCfaMnt-5HZH</v>
      </c>
      <c r="F160" s="41">
        <f>INDEX(Videolength!C:C,MATCH(D160,Videolength!A:A,0))</f>
        <v>4.3252314814814813E-2</v>
      </c>
      <c r="G160" s="47">
        <v>1.6307870370370372E-2</v>
      </c>
      <c r="H160" s="70">
        <f>HYPERLINK(_xlfn.CONCAT(E160,"&amp;t=",G160*86400),G160)</f>
        <v>1.6307870370370372E-2</v>
      </c>
      <c r="I160" s="38">
        <v>1</v>
      </c>
      <c r="J160" s="38">
        <v>2</v>
      </c>
      <c r="K160" s="51" t="s">
        <v>346</v>
      </c>
      <c r="L160" s="51" t="s">
        <v>10</v>
      </c>
      <c r="M160" s="51"/>
      <c r="N160" s="51"/>
      <c r="O160" s="51"/>
      <c r="P160" s="51"/>
      <c r="Q160" s="51"/>
      <c r="R160" s="51"/>
      <c r="S160" s="51"/>
      <c r="T160" s="48"/>
      <c r="U160" s="49"/>
      <c r="V160" s="48"/>
      <c r="W160" s="49"/>
      <c r="X160" s="48"/>
      <c r="Y160" s="48"/>
      <c r="Z160" s="50"/>
      <c r="AA160" s="50"/>
      <c r="AB160" s="50"/>
      <c r="AC160" s="49"/>
      <c r="AD160" s="51"/>
      <c r="AE160" s="51">
        <f>IF(Table32[[#This Row],[Gems]]&gt;0,Table32[[#This Row],[Gems]],0)</f>
        <v>0</v>
      </c>
      <c r="AF160" s="51">
        <f>IF(Table32[[#This Row],[Gems]]&lt;0,Table32[[#This Row],[Gems]],0)</f>
        <v>0</v>
      </c>
      <c r="AG160" s="29">
        <f ca="1">SUM(OFFSET(AG160,-1,0),AD160)</f>
        <v>108</v>
      </c>
    </row>
    <row r="161" spans="1:33" ht="14.4" x14ac:dyDescent="0.3">
      <c r="A161" s="37">
        <v>44118</v>
      </c>
      <c r="B161" s="38">
        <f>INDEX(Videolength!D:D,MATCH(D161,Videolength!A:A,0))</f>
        <v>1</v>
      </c>
      <c r="C161" s="38">
        <f>INDEX(Videolength!E:E,MATCH(D161,Videolength!A:A,0))</f>
        <v>1</v>
      </c>
      <c r="D161" s="39">
        <v>1.1000000000000001</v>
      </c>
      <c r="E161" s="40" t="str">
        <f>INDEX(Videolength!B:B,MATCH(D161,Videolength!A:A,0))</f>
        <v>https://youtu.be/fee6_4ikGMw?list=PLTjhk5BwsiVV8SrR-dPCDjCfaMnt-5HZH</v>
      </c>
      <c r="F161" s="41">
        <f>INDEX(Videolength!C:C,MATCH(D161,Videolength!A:A,0))</f>
        <v>4.3252314814814813E-2</v>
      </c>
      <c r="G161" s="47">
        <v>1.638888888888889E-2</v>
      </c>
      <c r="H161" s="70">
        <f>HYPERLINK(_xlfn.CONCAT(E161,"&amp;t=",G161*86400),G161)</f>
        <v>1.638888888888889E-2</v>
      </c>
      <c r="I161" s="38">
        <v>1</v>
      </c>
      <c r="J161" s="38">
        <v>2</v>
      </c>
      <c r="K161" s="51" t="s">
        <v>51</v>
      </c>
      <c r="L161" s="51" t="s">
        <v>10</v>
      </c>
      <c r="M161" s="51"/>
      <c r="N161" s="51"/>
      <c r="O161" s="51"/>
      <c r="P161" s="51"/>
      <c r="Q161" s="51"/>
      <c r="R161" s="51"/>
      <c r="S161" s="51"/>
      <c r="T161" s="48">
        <v>1</v>
      </c>
      <c r="U161" s="49"/>
      <c r="V161" s="48"/>
      <c r="W161" s="49" t="s">
        <v>284</v>
      </c>
      <c r="X161" s="48">
        <v>0</v>
      </c>
      <c r="Y161" s="48"/>
      <c r="Z161" s="50"/>
      <c r="AA161" s="50"/>
      <c r="AB161" s="50"/>
      <c r="AC161" s="49"/>
      <c r="AD161" s="51"/>
      <c r="AE161" s="51">
        <f>IF(Table32[[#This Row],[Gems]]&gt;0,Table32[[#This Row],[Gems]],0)</f>
        <v>0</v>
      </c>
      <c r="AF161" s="51">
        <f>IF(Table32[[#This Row],[Gems]]&lt;0,Table32[[#This Row],[Gems]],0)</f>
        <v>0</v>
      </c>
      <c r="AG161" s="30">
        <f t="shared" ca="1" si="9"/>
        <v>108</v>
      </c>
    </row>
    <row r="162" spans="1:33" ht="14.4" x14ac:dyDescent="0.3">
      <c r="A162" s="37">
        <v>44118</v>
      </c>
      <c r="B162" s="38">
        <f>INDEX(Videolength!D:D,MATCH(D162,Videolength!A:A,0))</f>
        <v>1</v>
      </c>
      <c r="C162" s="38">
        <f>INDEX(Videolength!E:E,MATCH(D162,Videolength!A:A,0))</f>
        <v>1</v>
      </c>
      <c r="D162" s="39">
        <v>1.1000000000000001</v>
      </c>
      <c r="E162" s="40" t="str">
        <f>INDEX(Videolength!B:B,MATCH(D162,Videolength!A:A,0))</f>
        <v>https://youtu.be/fee6_4ikGMw?list=PLTjhk5BwsiVV8SrR-dPCDjCfaMnt-5HZH</v>
      </c>
      <c r="F162" s="41">
        <f>INDEX(Videolength!C:C,MATCH(D162,Videolength!A:A,0))</f>
        <v>4.3252314814814813E-2</v>
      </c>
      <c r="G162" s="47">
        <v>1.6412037037037037E-2</v>
      </c>
      <c r="H162" s="70">
        <f>HYPERLINK(_xlfn.CONCAT(E162,"&amp;t=",G162*86400),G162)</f>
        <v>1.6412037037037037E-2</v>
      </c>
      <c r="I162" s="38">
        <v>1</v>
      </c>
      <c r="J162" s="38">
        <v>2</v>
      </c>
      <c r="K162" s="51" t="s">
        <v>346</v>
      </c>
      <c r="L162" s="51" t="s">
        <v>10</v>
      </c>
      <c r="M162" s="51"/>
      <c r="N162" s="51"/>
      <c r="O162" s="51"/>
      <c r="P162" s="51"/>
      <c r="Q162" s="51"/>
      <c r="R162" s="51"/>
      <c r="S162" s="51"/>
      <c r="T162" s="48"/>
      <c r="U162" s="49"/>
      <c r="V162" s="48"/>
      <c r="W162" s="49"/>
      <c r="X162" s="48"/>
      <c r="Y162" s="48"/>
      <c r="Z162" s="50"/>
      <c r="AA162" s="50"/>
      <c r="AB162" s="50"/>
      <c r="AC162" s="49"/>
      <c r="AD162" s="51"/>
      <c r="AE162" s="51">
        <f>IF(Table32[[#This Row],[Gems]]&gt;0,Table32[[#This Row],[Gems]],0)</f>
        <v>0</v>
      </c>
      <c r="AF162" s="51">
        <f>IF(Table32[[#This Row],[Gems]]&lt;0,Table32[[#This Row],[Gems]],0)</f>
        <v>0</v>
      </c>
      <c r="AG162" s="29">
        <f ca="1">SUM(OFFSET(AG162,-1,0),AD162)</f>
        <v>108</v>
      </c>
    </row>
    <row r="163" spans="1:33" ht="14.4" x14ac:dyDescent="0.3">
      <c r="A163" s="37">
        <v>44118</v>
      </c>
      <c r="B163" s="38">
        <f>INDEX(Videolength!D:D,MATCH(D163,Videolength!A:A,0))</f>
        <v>1</v>
      </c>
      <c r="C163" s="38">
        <f>INDEX(Videolength!E:E,MATCH(D163,Videolength!A:A,0))</f>
        <v>1</v>
      </c>
      <c r="D163" s="39">
        <v>1.1000000000000001</v>
      </c>
      <c r="E163" s="40" t="str">
        <f>INDEX(Videolength!B:B,MATCH(D163,Videolength!A:A,0))</f>
        <v>https://youtu.be/fee6_4ikGMw?list=PLTjhk5BwsiVV8SrR-dPCDjCfaMnt-5HZH</v>
      </c>
      <c r="F163" s="41">
        <f>INDEX(Videolength!C:C,MATCH(D163,Videolength!A:A,0))</f>
        <v>4.3252314814814813E-2</v>
      </c>
      <c r="G163" s="47">
        <v>1.653935185185185E-2</v>
      </c>
      <c r="H163" s="70">
        <f>HYPERLINK(_xlfn.CONCAT(E163,"&amp;t=",G163*86400),G163)</f>
        <v>1.653935185185185E-2</v>
      </c>
      <c r="I163" s="38">
        <v>1</v>
      </c>
      <c r="J163" s="38">
        <v>2</v>
      </c>
      <c r="K163" s="51" t="s">
        <v>102</v>
      </c>
      <c r="L163" s="51" t="s">
        <v>10</v>
      </c>
      <c r="M163" s="51"/>
      <c r="N163" s="51"/>
      <c r="O163" s="51"/>
      <c r="P163" s="51"/>
      <c r="Q163" s="51"/>
      <c r="R163" s="51"/>
      <c r="S163" s="51"/>
      <c r="T163" s="48"/>
      <c r="U163" s="49"/>
      <c r="V163" s="48"/>
      <c r="W163" s="49" t="s">
        <v>363</v>
      </c>
      <c r="X163" s="48"/>
      <c r="Y163" s="48"/>
      <c r="Z163" s="50"/>
      <c r="AA163" s="50"/>
      <c r="AB163" s="50"/>
      <c r="AC163" s="49"/>
      <c r="AD163" s="51"/>
      <c r="AE163" s="51">
        <f>IF(Table32[[#This Row],[Gems]]&gt;0,Table32[[#This Row],[Gems]],0)</f>
        <v>0</v>
      </c>
      <c r="AF163" s="51">
        <f>IF(Table32[[#This Row],[Gems]]&lt;0,Table32[[#This Row],[Gems]],0)</f>
        <v>0</v>
      </c>
      <c r="AG163" s="30">
        <f t="shared" ca="1" si="9"/>
        <v>108</v>
      </c>
    </row>
    <row r="164" spans="1:33" ht="14.4" x14ac:dyDescent="0.3">
      <c r="A164" s="37">
        <v>44118</v>
      </c>
      <c r="B164" s="38">
        <f>INDEX(Videolength!D:D,MATCH(D164,Videolength!A:A,0))</f>
        <v>1</v>
      </c>
      <c r="C164" s="38">
        <f>INDEX(Videolength!E:E,MATCH(D164,Videolength!A:A,0))</f>
        <v>1</v>
      </c>
      <c r="D164" s="39">
        <v>1.1000000000000001</v>
      </c>
      <c r="E164" s="40" t="str">
        <f>INDEX(Videolength!B:B,MATCH(D164,Videolength!A:A,0))</f>
        <v>https://youtu.be/fee6_4ikGMw?list=PLTjhk5BwsiVV8SrR-dPCDjCfaMnt-5HZH</v>
      </c>
      <c r="F164" s="41">
        <f>INDEX(Videolength!C:C,MATCH(D164,Videolength!A:A,0))</f>
        <v>4.3252314814814813E-2</v>
      </c>
      <c r="G164" s="47">
        <v>1.6562500000000001E-2</v>
      </c>
      <c r="H164" s="70">
        <f>HYPERLINK(_xlfn.CONCAT(E164,"&amp;t=",G164*86400),G164)</f>
        <v>1.6562500000000001E-2</v>
      </c>
      <c r="I164" s="38">
        <v>1</v>
      </c>
      <c r="J164" s="38">
        <v>2</v>
      </c>
      <c r="K164" s="51" t="s">
        <v>51</v>
      </c>
      <c r="L164" s="51" t="s">
        <v>11</v>
      </c>
      <c r="M164" s="51"/>
      <c r="N164" s="51"/>
      <c r="O164" s="51"/>
      <c r="P164" s="51"/>
      <c r="Q164" s="51"/>
      <c r="R164" s="51"/>
      <c r="S164" s="51"/>
      <c r="T164" s="48"/>
      <c r="U164" s="49"/>
      <c r="V164" s="48"/>
      <c r="W164" s="49" t="s">
        <v>284</v>
      </c>
      <c r="X164" s="48">
        <v>1</v>
      </c>
      <c r="Y164" s="48"/>
      <c r="Z164" s="50"/>
      <c r="AA164" s="50"/>
      <c r="AB164" s="50"/>
      <c r="AC164" s="49"/>
      <c r="AD164" s="51"/>
      <c r="AE164" s="51">
        <f>IF(Table32[[#This Row],[Gems]]&gt;0,Table32[[#This Row],[Gems]],0)</f>
        <v>0</v>
      </c>
      <c r="AF164" s="51">
        <f>IF(Table32[[#This Row],[Gems]]&lt;0,Table32[[#This Row],[Gems]],0)</f>
        <v>0</v>
      </c>
      <c r="AG164" s="30">
        <f t="shared" ca="1" si="9"/>
        <v>108</v>
      </c>
    </row>
    <row r="165" spans="1:33" ht="14.4" x14ac:dyDescent="0.3">
      <c r="A165" s="37">
        <v>44118</v>
      </c>
      <c r="B165" s="38">
        <f>INDEX(Videolength!D:D,MATCH(D165,Videolength!A:A,0))</f>
        <v>1</v>
      </c>
      <c r="C165" s="38">
        <f>INDEX(Videolength!E:E,MATCH(D165,Videolength!A:A,0))</f>
        <v>1</v>
      </c>
      <c r="D165" s="39">
        <v>1.1000000000000001</v>
      </c>
      <c r="E165" s="40" t="str">
        <f>INDEX(Videolength!B:B,MATCH(D165,Videolength!A:A,0))</f>
        <v>https://youtu.be/fee6_4ikGMw?list=PLTjhk5BwsiVV8SrR-dPCDjCfaMnt-5HZH</v>
      </c>
      <c r="F165" s="41">
        <f>INDEX(Videolength!C:C,MATCH(D165,Videolength!A:A,0))</f>
        <v>4.3252314814814813E-2</v>
      </c>
      <c r="G165" s="47">
        <v>1.6608796296296299E-2</v>
      </c>
      <c r="H165" s="70">
        <f>HYPERLINK(_xlfn.CONCAT(E165,"&amp;t=",G165*86400),G165)</f>
        <v>1.6608796296296299E-2</v>
      </c>
      <c r="I165" s="38">
        <v>1</v>
      </c>
      <c r="J165" s="38">
        <v>2</v>
      </c>
      <c r="K165" s="51" t="s">
        <v>126</v>
      </c>
      <c r="L165" s="42" t="s">
        <v>255</v>
      </c>
      <c r="M165" s="51"/>
      <c r="N165" s="51"/>
      <c r="O165" s="51"/>
      <c r="P165" s="51"/>
      <c r="Q165" s="51"/>
      <c r="R165" s="51"/>
      <c r="S165" s="51"/>
      <c r="T165" s="48">
        <v>1</v>
      </c>
      <c r="U165" s="49"/>
      <c r="V165" s="48"/>
      <c r="W165" s="49"/>
      <c r="X165" s="48"/>
      <c r="Y165" s="48"/>
      <c r="Z165" s="50"/>
      <c r="AA165" s="50"/>
      <c r="AB165" s="50"/>
      <c r="AC165" s="49"/>
      <c r="AD165" s="51"/>
      <c r="AE165" s="51">
        <f>IF(Table32[[#This Row],[Gems]]&gt;0,Table32[[#This Row],[Gems]],0)</f>
        <v>0</v>
      </c>
      <c r="AF165" s="51">
        <f>IF(Table32[[#This Row],[Gems]]&lt;0,Table32[[#This Row],[Gems]],0)</f>
        <v>0</v>
      </c>
      <c r="AG165" s="30">
        <f t="shared" ca="1" si="9"/>
        <v>108</v>
      </c>
    </row>
    <row r="166" spans="1:33" ht="14.4" x14ac:dyDescent="0.3">
      <c r="A166" s="37">
        <v>44118</v>
      </c>
      <c r="B166" s="38">
        <f>INDEX(Videolength!D:D,MATCH(D166,Videolength!A:A,0))</f>
        <v>1</v>
      </c>
      <c r="C166" s="38">
        <f>INDEX(Videolength!E:E,MATCH(D166,Videolength!A:A,0))</f>
        <v>1</v>
      </c>
      <c r="D166" s="39">
        <v>1.1000000000000001</v>
      </c>
      <c r="E166" s="40" t="str">
        <f>INDEX(Videolength!B:B,MATCH(D166,Videolength!A:A,0))</f>
        <v>https://youtu.be/fee6_4ikGMw?list=PLTjhk5BwsiVV8SrR-dPCDjCfaMnt-5HZH</v>
      </c>
      <c r="F166" s="41">
        <f>INDEX(Videolength!C:C,MATCH(D166,Videolength!A:A,0))</f>
        <v>4.3252314814814813E-2</v>
      </c>
      <c r="G166" s="47">
        <v>1.6620370370370372E-2</v>
      </c>
      <c r="H166" s="70">
        <f>HYPERLINK(_xlfn.CONCAT(E166,"&amp;t=",G166*86400),G166)</f>
        <v>1.6620370370370372E-2</v>
      </c>
      <c r="I166" s="38">
        <v>1</v>
      </c>
      <c r="J166" s="38">
        <v>2</v>
      </c>
      <c r="K166" s="51" t="s">
        <v>346</v>
      </c>
      <c r="L166" s="42" t="s">
        <v>10</v>
      </c>
      <c r="M166" s="51"/>
      <c r="N166" s="51"/>
      <c r="O166" s="51"/>
      <c r="P166" s="51"/>
      <c r="Q166" s="51"/>
      <c r="R166" s="51"/>
      <c r="S166" s="51"/>
      <c r="T166" s="48"/>
      <c r="U166" s="49"/>
      <c r="V166" s="48"/>
      <c r="W166" s="49"/>
      <c r="X166" s="48"/>
      <c r="Y166" s="48"/>
      <c r="Z166" s="50"/>
      <c r="AA166" s="50"/>
      <c r="AB166" s="50"/>
      <c r="AC166" s="49"/>
      <c r="AD166" s="51"/>
      <c r="AE166" s="51">
        <f>IF(Table32[[#This Row],[Gems]]&gt;0,Table32[[#This Row],[Gems]],0)</f>
        <v>0</v>
      </c>
      <c r="AF166" s="51">
        <f>IF(Table32[[#This Row],[Gems]]&lt;0,Table32[[#This Row],[Gems]],0)</f>
        <v>0</v>
      </c>
      <c r="AG166" s="29">
        <f ca="1">SUM(OFFSET(AG166,-1,0),AD166)</f>
        <v>108</v>
      </c>
    </row>
    <row r="167" spans="1:33" ht="14.4" x14ac:dyDescent="0.3">
      <c r="A167" s="37">
        <v>44118</v>
      </c>
      <c r="B167" s="38">
        <f>INDEX(Videolength!D:D,MATCH(D167,Videolength!A:A,0))</f>
        <v>1</v>
      </c>
      <c r="C167" s="38">
        <f>INDEX(Videolength!E:E,MATCH(D167,Videolength!A:A,0))</f>
        <v>1</v>
      </c>
      <c r="D167" s="39">
        <v>1.1000000000000001</v>
      </c>
      <c r="E167" s="40" t="str">
        <f>INDEX(Videolength!B:B,MATCH(D167,Videolength!A:A,0))</f>
        <v>https://youtu.be/fee6_4ikGMw?list=PLTjhk5BwsiVV8SrR-dPCDjCfaMnt-5HZH</v>
      </c>
      <c r="F167" s="41">
        <f>INDEX(Videolength!C:C,MATCH(D167,Videolength!A:A,0))</f>
        <v>4.3252314814814813E-2</v>
      </c>
      <c r="G167" s="47">
        <v>1.6666666666666666E-2</v>
      </c>
      <c r="H167" s="70">
        <f>HYPERLINK(_xlfn.CONCAT(E167,"&amp;t=",G167*86400),G167)</f>
        <v>1.6666666666666666E-2</v>
      </c>
      <c r="I167" s="38">
        <v>1</v>
      </c>
      <c r="J167" s="38">
        <v>2</v>
      </c>
      <c r="K167" s="51" t="s">
        <v>284</v>
      </c>
      <c r="L167" s="51" t="s">
        <v>10</v>
      </c>
      <c r="M167" s="51"/>
      <c r="N167" s="51"/>
      <c r="O167" s="51"/>
      <c r="P167" s="51"/>
      <c r="Q167" s="51"/>
      <c r="R167" s="51"/>
      <c r="S167" s="51"/>
      <c r="T167" s="48">
        <v>1</v>
      </c>
      <c r="U167" s="49"/>
      <c r="V167" s="48"/>
      <c r="W167" s="49"/>
      <c r="X167" s="48"/>
      <c r="Y167" s="48"/>
      <c r="Z167" s="50"/>
      <c r="AA167" s="50"/>
      <c r="AB167" s="50"/>
      <c r="AC167" s="49"/>
      <c r="AD167" s="51"/>
      <c r="AE167" s="51">
        <f>IF(Table32[[#This Row],[Gems]]&gt;0,Table32[[#This Row],[Gems]],0)</f>
        <v>0</v>
      </c>
      <c r="AF167" s="51">
        <f>IF(Table32[[#This Row],[Gems]]&lt;0,Table32[[#This Row],[Gems]],0)</f>
        <v>0</v>
      </c>
      <c r="AG167" s="30">
        <f t="shared" ca="1" si="9"/>
        <v>108</v>
      </c>
    </row>
    <row r="168" spans="1:33" ht="14.4" x14ac:dyDescent="0.3">
      <c r="A168" s="37">
        <v>44118</v>
      </c>
      <c r="B168" s="38">
        <f>INDEX(Videolength!D:D,MATCH(D168,Videolength!A:A,0))</f>
        <v>1</v>
      </c>
      <c r="C168" s="38">
        <f>INDEX(Videolength!E:E,MATCH(D168,Videolength!A:A,0))</f>
        <v>1</v>
      </c>
      <c r="D168" s="39">
        <v>1.1000000000000001</v>
      </c>
      <c r="E168" s="40" t="str">
        <f>INDEX(Videolength!B:B,MATCH(D168,Videolength!A:A,0))</f>
        <v>https://youtu.be/fee6_4ikGMw?list=PLTjhk5BwsiVV8SrR-dPCDjCfaMnt-5HZH</v>
      </c>
      <c r="F168" s="41">
        <f>INDEX(Videolength!C:C,MATCH(D168,Videolength!A:A,0))</f>
        <v>4.3252314814814813E-2</v>
      </c>
      <c r="G168" s="47">
        <v>1.6759259259259258E-2</v>
      </c>
      <c r="H168" s="70">
        <f>HYPERLINK(_xlfn.CONCAT(E168,"&amp;t=",G168*86400),G168)</f>
        <v>1.6759259259259258E-2</v>
      </c>
      <c r="I168" s="38">
        <v>1</v>
      </c>
      <c r="J168" s="38">
        <v>2</v>
      </c>
      <c r="K168" s="51" t="s">
        <v>346</v>
      </c>
      <c r="L168" s="51" t="s">
        <v>10</v>
      </c>
      <c r="M168" s="51"/>
      <c r="N168" s="51"/>
      <c r="O168" s="51"/>
      <c r="P168" s="51"/>
      <c r="Q168" s="51"/>
      <c r="R168" s="51"/>
      <c r="S168" s="51"/>
      <c r="T168" s="48"/>
      <c r="U168" s="49"/>
      <c r="V168" s="48"/>
      <c r="W168" s="49"/>
      <c r="X168" s="48"/>
      <c r="Y168" s="48"/>
      <c r="Z168" s="50"/>
      <c r="AA168" s="50"/>
      <c r="AB168" s="50"/>
      <c r="AC168" s="49"/>
      <c r="AD168" s="51"/>
      <c r="AE168" s="51">
        <f>IF(Table32[[#This Row],[Gems]]&gt;0,Table32[[#This Row],[Gems]],0)</f>
        <v>0</v>
      </c>
      <c r="AF168" s="51">
        <f>IF(Table32[[#This Row],[Gems]]&lt;0,Table32[[#This Row],[Gems]],0)</f>
        <v>0</v>
      </c>
      <c r="AG168" s="29">
        <f ca="1">SUM(OFFSET(AG168,-1,0),AD168)</f>
        <v>108</v>
      </c>
    </row>
    <row r="169" spans="1:33" ht="14.4" x14ac:dyDescent="0.3">
      <c r="A169" s="37">
        <v>44118</v>
      </c>
      <c r="B169" s="38">
        <f>INDEX(Videolength!D:D,MATCH(D169,Videolength!A:A,0))</f>
        <v>1</v>
      </c>
      <c r="C169" s="38">
        <f>INDEX(Videolength!E:E,MATCH(D169,Videolength!A:A,0))</f>
        <v>1</v>
      </c>
      <c r="D169" s="39">
        <v>1.1000000000000001</v>
      </c>
      <c r="E169" s="40" t="str">
        <f>INDEX(Videolength!B:B,MATCH(D169,Videolength!A:A,0))</f>
        <v>https://youtu.be/fee6_4ikGMw?list=PLTjhk5BwsiVV8SrR-dPCDjCfaMnt-5HZH</v>
      </c>
      <c r="F169" s="41">
        <f>INDEX(Videolength!C:C,MATCH(D169,Videolength!A:A,0))</f>
        <v>4.3252314814814813E-2</v>
      </c>
      <c r="G169" s="47">
        <v>1.6851851851851851E-2</v>
      </c>
      <c r="H169" s="70">
        <f>HYPERLINK(_xlfn.CONCAT(E169,"&amp;t=",G169*86400),G169)</f>
        <v>1.6851851851851851E-2</v>
      </c>
      <c r="I169" s="38">
        <v>1</v>
      </c>
      <c r="J169" s="38">
        <v>2</v>
      </c>
      <c r="K169" s="51" t="s">
        <v>51</v>
      </c>
      <c r="L169" s="51" t="s">
        <v>10</v>
      </c>
      <c r="M169" s="51"/>
      <c r="N169" s="51"/>
      <c r="O169" s="51"/>
      <c r="P169" s="51"/>
      <c r="Q169" s="51"/>
      <c r="R169" s="51"/>
      <c r="S169" s="51"/>
      <c r="T169" s="48"/>
      <c r="U169" s="49"/>
      <c r="V169" s="48"/>
      <c r="W169" s="49" t="s">
        <v>209</v>
      </c>
      <c r="X169" s="48">
        <v>0</v>
      </c>
      <c r="Y169" s="48"/>
      <c r="Z169" s="50"/>
      <c r="AA169" s="50"/>
      <c r="AB169" s="50"/>
      <c r="AC169" s="49"/>
      <c r="AD169" s="51"/>
      <c r="AE169" s="51">
        <f>IF(Table32[[#This Row],[Gems]]&gt;0,Table32[[#This Row],[Gems]],0)</f>
        <v>0</v>
      </c>
      <c r="AF169" s="51">
        <f>IF(Table32[[#This Row],[Gems]]&lt;0,Table32[[#This Row],[Gems]],0)</f>
        <v>0</v>
      </c>
      <c r="AG169" s="30">
        <f t="shared" ca="1" si="9"/>
        <v>108</v>
      </c>
    </row>
    <row r="170" spans="1:33" ht="14.4" x14ac:dyDescent="0.3">
      <c r="A170" s="37">
        <v>44118</v>
      </c>
      <c r="B170" s="38">
        <f>INDEX(Videolength!D:D,MATCH(D170,Videolength!A:A,0))</f>
        <v>1</v>
      </c>
      <c r="C170" s="38">
        <f>INDEX(Videolength!E:E,MATCH(D170,Videolength!A:A,0))</f>
        <v>1</v>
      </c>
      <c r="D170" s="39">
        <v>1.1000000000000001</v>
      </c>
      <c r="E170" s="40" t="str">
        <f>INDEX(Videolength!B:B,MATCH(D170,Videolength!A:A,0))</f>
        <v>https://youtu.be/fee6_4ikGMw?list=PLTjhk5BwsiVV8SrR-dPCDjCfaMnt-5HZH</v>
      </c>
      <c r="F170" s="41">
        <f>INDEX(Videolength!C:C,MATCH(D170,Videolength!A:A,0))</f>
        <v>4.3252314814814813E-2</v>
      </c>
      <c r="G170" s="47">
        <v>1.6875000000000001E-2</v>
      </c>
      <c r="H170" s="70">
        <f>HYPERLINK(_xlfn.CONCAT(E170,"&amp;t=",G170*86400),G170)</f>
        <v>1.6875000000000001E-2</v>
      </c>
      <c r="I170" s="38">
        <v>1</v>
      </c>
      <c r="J170" s="38">
        <v>2</v>
      </c>
      <c r="K170" s="51" t="s">
        <v>346</v>
      </c>
      <c r="L170" s="51" t="s">
        <v>10</v>
      </c>
      <c r="M170" s="51"/>
      <c r="N170" s="51"/>
      <c r="O170" s="51"/>
      <c r="P170" s="51"/>
      <c r="Q170" s="51"/>
      <c r="R170" s="51"/>
      <c r="S170" s="51"/>
      <c r="T170" s="48"/>
      <c r="U170" s="49"/>
      <c r="V170" s="48"/>
      <c r="W170" s="49"/>
      <c r="X170" s="48"/>
      <c r="Y170" s="48"/>
      <c r="Z170" s="50"/>
      <c r="AA170" s="50"/>
      <c r="AB170" s="50"/>
      <c r="AC170" s="49"/>
      <c r="AD170" s="51"/>
      <c r="AE170" s="51">
        <f>IF(Table32[[#This Row],[Gems]]&gt;0,Table32[[#This Row],[Gems]],0)</f>
        <v>0</v>
      </c>
      <c r="AF170" s="51">
        <f>IF(Table32[[#This Row],[Gems]]&lt;0,Table32[[#This Row],[Gems]],0)</f>
        <v>0</v>
      </c>
      <c r="AG170" s="29">
        <f ca="1">SUM(OFFSET(AG170,-1,0),AD170)</f>
        <v>108</v>
      </c>
    </row>
    <row r="171" spans="1:33" ht="14.4" x14ac:dyDescent="0.3">
      <c r="A171" s="37">
        <v>44118</v>
      </c>
      <c r="B171" s="38">
        <f>INDEX(Videolength!D:D,MATCH(D171,Videolength!A:A,0))</f>
        <v>1</v>
      </c>
      <c r="C171" s="38">
        <f>INDEX(Videolength!E:E,MATCH(D171,Videolength!A:A,0))</f>
        <v>1</v>
      </c>
      <c r="D171" s="39">
        <v>1.1000000000000001</v>
      </c>
      <c r="E171" s="40" t="str">
        <f>INDEX(Videolength!B:B,MATCH(D171,Videolength!A:A,0))</f>
        <v>https://youtu.be/fee6_4ikGMw?list=PLTjhk5BwsiVV8SrR-dPCDjCfaMnt-5HZH</v>
      </c>
      <c r="F171" s="41">
        <f>INDEX(Videolength!C:C,MATCH(D171,Videolength!A:A,0))</f>
        <v>4.3252314814814813E-2</v>
      </c>
      <c r="G171" s="47">
        <v>1.6909722222222225E-2</v>
      </c>
      <c r="H171" s="70">
        <f>HYPERLINK(_xlfn.CONCAT(E171,"&amp;t=",G171*86400),G171)</f>
        <v>1.6909722222222225E-2</v>
      </c>
      <c r="I171" s="38">
        <v>1</v>
      </c>
      <c r="J171" s="38">
        <v>2</v>
      </c>
      <c r="K171" s="51" t="s">
        <v>51</v>
      </c>
      <c r="L171" s="51" t="s">
        <v>11</v>
      </c>
      <c r="M171" s="51"/>
      <c r="N171" s="51"/>
      <c r="O171" s="51"/>
      <c r="P171" s="51"/>
      <c r="Q171" s="51"/>
      <c r="R171" s="51"/>
      <c r="S171" s="51"/>
      <c r="T171" s="48"/>
      <c r="U171" s="49"/>
      <c r="V171" s="48"/>
      <c r="W171" s="49" t="s">
        <v>209</v>
      </c>
      <c r="X171" s="48">
        <v>1</v>
      </c>
      <c r="Y171" s="48"/>
      <c r="Z171" s="50"/>
      <c r="AA171" s="50"/>
      <c r="AB171" s="50"/>
      <c r="AC171" s="49"/>
      <c r="AD171" s="51"/>
      <c r="AE171" s="51">
        <f>IF(Table32[[#This Row],[Gems]]&gt;0,Table32[[#This Row],[Gems]],0)</f>
        <v>0</v>
      </c>
      <c r="AF171" s="51">
        <f>IF(Table32[[#This Row],[Gems]]&lt;0,Table32[[#This Row],[Gems]],0)</f>
        <v>0</v>
      </c>
      <c r="AG171" s="30">
        <f t="shared" ca="1" si="9"/>
        <v>108</v>
      </c>
    </row>
    <row r="172" spans="1:33" ht="14.4" x14ac:dyDescent="0.3">
      <c r="A172" s="37">
        <v>44118</v>
      </c>
      <c r="B172" s="38">
        <f>INDEX(Videolength!D:D,MATCH(D172,Videolength!A:A,0))</f>
        <v>1</v>
      </c>
      <c r="C172" s="38">
        <f>INDEX(Videolength!E:E,MATCH(D172,Videolength!A:A,0))</f>
        <v>1</v>
      </c>
      <c r="D172" s="39">
        <v>1.1000000000000001</v>
      </c>
      <c r="E172" s="40" t="str">
        <f>INDEX(Videolength!B:B,MATCH(D172,Videolength!A:A,0))</f>
        <v>https://youtu.be/fee6_4ikGMw?list=PLTjhk5BwsiVV8SrR-dPCDjCfaMnt-5HZH</v>
      </c>
      <c r="F172" s="41">
        <f>INDEX(Videolength!C:C,MATCH(D172,Videolength!A:A,0))</f>
        <v>4.3252314814814813E-2</v>
      </c>
      <c r="G172" s="47">
        <v>1.6944444444444443E-2</v>
      </c>
      <c r="H172" s="70">
        <f>HYPERLINK(_xlfn.CONCAT(E172,"&amp;t=",G172*86400),G172)</f>
        <v>1.6944444444444443E-2</v>
      </c>
      <c r="I172" s="38">
        <v>1</v>
      </c>
      <c r="J172" s="38">
        <v>2</v>
      </c>
      <c r="K172" s="51" t="s">
        <v>51</v>
      </c>
      <c r="L172" s="51" t="s">
        <v>10</v>
      </c>
      <c r="M172" s="51"/>
      <c r="N172" s="51"/>
      <c r="O172" s="51"/>
      <c r="P172" s="51"/>
      <c r="Q172" s="51"/>
      <c r="R172" s="51"/>
      <c r="S172" s="51"/>
      <c r="T172" s="48">
        <v>1</v>
      </c>
      <c r="U172" s="49"/>
      <c r="V172" s="48"/>
      <c r="W172" s="49" t="s">
        <v>285</v>
      </c>
      <c r="X172" s="48">
        <v>0</v>
      </c>
      <c r="Y172" s="48"/>
      <c r="Z172" s="50"/>
      <c r="AA172" s="50"/>
      <c r="AB172" s="50"/>
      <c r="AC172" s="49"/>
      <c r="AD172" s="51"/>
      <c r="AE172" s="51">
        <f>IF(Table32[[#This Row],[Gems]]&gt;0,Table32[[#This Row],[Gems]],0)</f>
        <v>0</v>
      </c>
      <c r="AF172" s="51">
        <f>IF(Table32[[#This Row],[Gems]]&lt;0,Table32[[#This Row],[Gems]],0)</f>
        <v>0</v>
      </c>
      <c r="AG172" s="30">
        <f t="shared" ca="1" si="9"/>
        <v>108</v>
      </c>
    </row>
    <row r="173" spans="1:33" ht="14.4" x14ac:dyDescent="0.3">
      <c r="A173" s="37">
        <v>44118</v>
      </c>
      <c r="B173" s="38">
        <f>INDEX(Videolength!D:D,MATCH(D173,Videolength!A:A,0))</f>
        <v>1</v>
      </c>
      <c r="C173" s="38">
        <f>INDEX(Videolength!E:E,MATCH(D173,Videolength!A:A,0))</f>
        <v>1</v>
      </c>
      <c r="D173" s="39">
        <v>1.1000000000000001</v>
      </c>
      <c r="E173" s="40" t="str">
        <f>INDEX(Videolength!B:B,MATCH(D173,Videolength!A:A,0))</f>
        <v>https://youtu.be/fee6_4ikGMw?list=PLTjhk5BwsiVV8SrR-dPCDjCfaMnt-5HZH</v>
      </c>
      <c r="F173" s="41">
        <f>INDEX(Videolength!C:C,MATCH(D173,Videolength!A:A,0))</f>
        <v>4.3252314814814813E-2</v>
      </c>
      <c r="G173" s="47">
        <v>1.695601851851852E-2</v>
      </c>
      <c r="H173" s="70">
        <f>HYPERLINK(_xlfn.CONCAT(E173,"&amp;t=",G173*86400),G173)</f>
        <v>1.695601851851852E-2</v>
      </c>
      <c r="I173" s="38">
        <v>1</v>
      </c>
      <c r="J173" s="38">
        <v>2</v>
      </c>
      <c r="K173" s="51" t="s">
        <v>346</v>
      </c>
      <c r="L173" s="51" t="s">
        <v>10</v>
      </c>
      <c r="M173" s="51"/>
      <c r="N173" s="51"/>
      <c r="O173" s="51"/>
      <c r="P173" s="51"/>
      <c r="Q173" s="51"/>
      <c r="R173" s="51"/>
      <c r="S173" s="51"/>
      <c r="T173" s="48"/>
      <c r="U173" s="49"/>
      <c r="V173" s="48"/>
      <c r="W173" s="49"/>
      <c r="X173" s="48"/>
      <c r="Y173" s="48"/>
      <c r="Z173" s="50"/>
      <c r="AA173" s="50"/>
      <c r="AB173" s="50"/>
      <c r="AC173" s="49"/>
      <c r="AD173" s="51"/>
      <c r="AE173" s="51">
        <f>IF(Table32[[#This Row],[Gems]]&gt;0,Table32[[#This Row],[Gems]],0)</f>
        <v>0</v>
      </c>
      <c r="AF173" s="51">
        <f>IF(Table32[[#This Row],[Gems]]&lt;0,Table32[[#This Row],[Gems]],0)</f>
        <v>0</v>
      </c>
      <c r="AG173" s="29">
        <f ca="1">SUM(OFFSET(AG173,-1,0),AD173)</f>
        <v>108</v>
      </c>
    </row>
    <row r="174" spans="1:33" ht="14.4" x14ac:dyDescent="0.3">
      <c r="A174" s="37">
        <v>44118</v>
      </c>
      <c r="B174" s="38">
        <f>INDEX(Videolength!D:D,MATCH(D174,Videolength!A:A,0))</f>
        <v>1</v>
      </c>
      <c r="C174" s="38">
        <f>INDEX(Videolength!E:E,MATCH(D174,Videolength!A:A,0))</f>
        <v>1</v>
      </c>
      <c r="D174" s="39">
        <v>1.1000000000000001</v>
      </c>
      <c r="E174" s="40" t="str">
        <f>INDEX(Videolength!B:B,MATCH(D174,Videolength!A:A,0))</f>
        <v>https://youtu.be/fee6_4ikGMw?list=PLTjhk5BwsiVV8SrR-dPCDjCfaMnt-5HZH</v>
      </c>
      <c r="F174" s="41">
        <f>INDEX(Videolength!C:C,MATCH(D174,Videolength!A:A,0))</f>
        <v>4.3252314814814813E-2</v>
      </c>
      <c r="G174" s="47">
        <v>1.7002314814814814E-2</v>
      </c>
      <c r="H174" s="70">
        <f>HYPERLINK(_xlfn.CONCAT(E174,"&amp;t=",G174*86400),G174)</f>
        <v>1.7002314814814814E-2</v>
      </c>
      <c r="I174" s="38">
        <v>1</v>
      </c>
      <c r="J174" s="38">
        <v>2</v>
      </c>
      <c r="K174" s="51" t="s">
        <v>51</v>
      </c>
      <c r="L174" s="51" t="s">
        <v>11</v>
      </c>
      <c r="W174" s="44" t="s">
        <v>285</v>
      </c>
      <c r="X174" s="43">
        <v>1</v>
      </c>
      <c r="AA174" s="45"/>
      <c r="AB174" s="45"/>
      <c r="AE174" s="42">
        <f>IF(Table32[[#This Row],[Gems]]&gt;0,Table32[[#This Row],[Gems]],0)</f>
        <v>0</v>
      </c>
      <c r="AF174" s="42">
        <f>IF(Table32[[#This Row],[Gems]]&lt;0,Table32[[#This Row],[Gems]],0)</f>
        <v>0</v>
      </c>
      <c r="AG174" s="29">
        <f t="shared" ca="1" si="9"/>
        <v>108</v>
      </c>
    </row>
    <row r="175" spans="1:33" ht="14.4" x14ac:dyDescent="0.3">
      <c r="A175" s="37">
        <v>44118</v>
      </c>
      <c r="B175" s="38">
        <f>INDEX(Videolength!D:D,MATCH(D175,Videolength!A:A,0))</f>
        <v>1</v>
      </c>
      <c r="C175" s="38">
        <f>INDEX(Videolength!E:E,MATCH(D175,Videolength!A:A,0))</f>
        <v>1</v>
      </c>
      <c r="D175" s="39">
        <v>1.1000000000000001</v>
      </c>
      <c r="E175" s="40" t="str">
        <f>INDEX(Videolength!B:B,MATCH(D175,Videolength!A:A,0))</f>
        <v>https://youtu.be/fee6_4ikGMw?list=PLTjhk5BwsiVV8SrR-dPCDjCfaMnt-5HZH</v>
      </c>
      <c r="F175" s="41">
        <f>INDEX(Videolength!C:C,MATCH(D175,Videolength!A:A,0))</f>
        <v>4.3252314814814813E-2</v>
      </c>
      <c r="G175" s="47">
        <v>1.7071759259259259E-2</v>
      </c>
      <c r="H175" s="70">
        <f>HYPERLINK(_xlfn.CONCAT(E175,"&amp;t=",G175*86400),G175)</f>
        <v>1.7071759259259259E-2</v>
      </c>
      <c r="I175" s="38">
        <v>1</v>
      </c>
      <c r="J175" s="38">
        <v>2</v>
      </c>
      <c r="K175" s="51" t="s">
        <v>137</v>
      </c>
      <c r="L175" s="51" t="s">
        <v>10</v>
      </c>
      <c r="M175" s="51"/>
      <c r="N175" s="51"/>
      <c r="O175" s="51"/>
      <c r="P175" s="51"/>
      <c r="Q175" s="51"/>
      <c r="R175" s="51"/>
      <c r="S175" s="51"/>
      <c r="T175" s="48">
        <v>1</v>
      </c>
      <c r="U175" s="49"/>
      <c r="V175" s="48"/>
      <c r="W175" s="49"/>
      <c r="X175" s="48"/>
      <c r="Y175" s="48"/>
      <c r="Z175" s="50"/>
      <c r="AA175" s="50"/>
      <c r="AB175" s="50"/>
      <c r="AC175" s="49"/>
      <c r="AD175" s="51"/>
      <c r="AE175" s="51">
        <f>IF(Table32[[#This Row],[Gems]]&gt;0,Table32[[#This Row],[Gems]],0)</f>
        <v>0</v>
      </c>
      <c r="AF175" s="51">
        <f>IF(Table32[[#This Row],[Gems]]&lt;0,Table32[[#This Row],[Gems]],0)</f>
        <v>0</v>
      </c>
      <c r="AG175" s="30">
        <f t="shared" ca="1" si="9"/>
        <v>108</v>
      </c>
    </row>
    <row r="176" spans="1:33" ht="14.4" x14ac:dyDescent="0.3">
      <c r="A176" s="37">
        <v>44118</v>
      </c>
      <c r="B176" s="38">
        <f>INDEX(Videolength!D:D,MATCH(D176,Videolength!A:A,0))</f>
        <v>1</v>
      </c>
      <c r="C176" s="38">
        <f>INDEX(Videolength!E:E,MATCH(D176,Videolength!A:A,0))</f>
        <v>1</v>
      </c>
      <c r="D176" s="39">
        <v>1.1000000000000001</v>
      </c>
      <c r="E176" s="40" t="str">
        <f>INDEX(Videolength!B:B,MATCH(D176,Videolength!A:A,0))</f>
        <v>https://youtu.be/fee6_4ikGMw?list=PLTjhk5BwsiVV8SrR-dPCDjCfaMnt-5HZH</v>
      </c>
      <c r="F176" s="41">
        <f>INDEX(Videolength!C:C,MATCH(D176,Videolength!A:A,0))</f>
        <v>4.3252314814814813E-2</v>
      </c>
      <c r="G176" s="47">
        <v>1.7326388888888888E-2</v>
      </c>
      <c r="H176" s="70">
        <f>HYPERLINK(_xlfn.CONCAT(E176,"&amp;t=",G176*86400),G176)</f>
        <v>1.7326388888888888E-2</v>
      </c>
      <c r="I176" s="38">
        <v>1</v>
      </c>
      <c r="J176" s="38">
        <v>2</v>
      </c>
      <c r="K176" s="51" t="s">
        <v>137</v>
      </c>
      <c r="L176" s="51" t="s">
        <v>11</v>
      </c>
      <c r="M176" s="51"/>
      <c r="N176" s="51"/>
      <c r="O176" s="51"/>
      <c r="P176" s="51"/>
      <c r="Q176" s="51"/>
      <c r="R176" s="51"/>
      <c r="S176" s="51"/>
      <c r="T176" s="48"/>
      <c r="U176" s="49"/>
      <c r="V176" s="48"/>
      <c r="W176" s="49"/>
      <c r="X176" s="48"/>
      <c r="Y176" s="48"/>
      <c r="Z176" s="50"/>
      <c r="AA176" s="50"/>
      <c r="AB176" s="50"/>
      <c r="AC176" s="49"/>
      <c r="AD176" s="51">
        <v>2</v>
      </c>
      <c r="AE176" s="51">
        <f>IF(Table32[[#This Row],[Gems]]&gt;0,Table32[[#This Row],[Gems]],0)</f>
        <v>2</v>
      </c>
      <c r="AF176" s="51">
        <f>IF(Table32[[#This Row],[Gems]]&lt;0,Table32[[#This Row],[Gems]],0)</f>
        <v>0</v>
      </c>
      <c r="AG176" s="30">
        <f t="shared" ca="1" si="9"/>
        <v>110</v>
      </c>
    </row>
    <row r="177" spans="1:33" ht="14.4" x14ac:dyDescent="0.3">
      <c r="A177" s="37">
        <v>44118</v>
      </c>
      <c r="B177" s="38">
        <f>INDEX(Videolength!D:D,MATCH(D177,Videolength!A:A,0))</f>
        <v>1</v>
      </c>
      <c r="C177" s="38">
        <f>INDEX(Videolength!E:E,MATCH(D177,Videolength!A:A,0))</f>
        <v>1</v>
      </c>
      <c r="D177" s="39">
        <v>1.1000000000000001</v>
      </c>
      <c r="E177" s="40" t="str">
        <f>INDEX(Videolength!B:B,MATCH(D177,Videolength!A:A,0))</f>
        <v>https://youtu.be/fee6_4ikGMw?list=PLTjhk5BwsiVV8SrR-dPCDjCfaMnt-5HZH</v>
      </c>
      <c r="F177" s="41">
        <f>INDEX(Videolength!C:C,MATCH(D177,Videolength!A:A,0))</f>
        <v>4.3252314814814813E-2</v>
      </c>
      <c r="G177" s="47">
        <v>1.7395833333333336E-2</v>
      </c>
      <c r="H177" s="70">
        <f>HYPERLINK(_xlfn.CONCAT(E177,"&amp;t=",G177*86400),G177)</f>
        <v>1.7395833333333336E-2</v>
      </c>
      <c r="I177" s="38">
        <v>1</v>
      </c>
      <c r="J177" s="38">
        <v>2</v>
      </c>
      <c r="K177" s="51" t="s">
        <v>346</v>
      </c>
      <c r="L177" s="51" t="s">
        <v>10</v>
      </c>
      <c r="M177" s="51"/>
      <c r="N177" s="51"/>
      <c r="O177" s="51"/>
      <c r="P177" s="51"/>
      <c r="Q177" s="51"/>
      <c r="R177" s="51"/>
      <c r="S177" s="51"/>
      <c r="T177" s="48"/>
      <c r="U177" s="49"/>
      <c r="V177" s="48"/>
      <c r="W177" s="49"/>
      <c r="X177" s="48"/>
      <c r="Y177" s="48"/>
      <c r="Z177" s="50"/>
      <c r="AA177" s="50"/>
      <c r="AB177" s="50"/>
      <c r="AC177" s="49"/>
      <c r="AD177" s="51"/>
      <c r="AE177" s="51">
        <f>IF(Table32[[#This Row],[Gems]]&gt;0,Table32[[#This Row],[Gems]],0)</f>
        <v>0</v>
      </c>
      <c r="AF177" s="51">
        <f>IF(Table32[[#This Row],[Gems]]&lt;0,Table32[[#This Row],[Gems]],0)</f>
        <v>0</v>
      </c>
      <c r="AG177" s="29">
        <f ca="1">SUM(OFFSET(AG177,-1,0),AD177)</f>
        <v>110</v>
      </c>
    </row>
    <row r="178" spans="1:33" ht="14.4" x14ac:dyDescent="0.3">
      <c r="A178" s="37">
        <v>44118</v>
      </c>
      <c r="B178" s="38">
        <f>INDEX(Videolength!D:D,MATCH(D178,Videolength!A:A,0))</f>
        <v>1</v>
      </c>
      <c r="C178" s="38">
        <f>INDEX(Videolength!E:E,MATCH(D178,Videolength!A:A,0))</f>
        <v>1</v>
      </c>
      <c r="D178" s="39">
        <v>1.1000000000000001</v>
      </c>
      <c r="E178" s="40" t="str">
        <f>INDEX(Videolength!B:B,MATCH(D178,Videolength!A:A,0))</f>
        <v>https://youtu.be/fee6_4ikGMw?list=PLTjhk5BwsiVV8SrR-dPCDjCfaMnt-5HZH</v>
      </c>
      <c r="F178" s="41">
        <f>INDEX(Videolength!C:C,MATCH(D178,Videolength!A:A,0))</f>
        <v>4.3252314814814813E-2</v>
      </c>
      <c r="G178" s="47">
        <v>1.744212962962963E-2</v>
      </c>
      <c r="H178" s="70">
        <f>HYPERLINK(_xlfn.CONCAT(E178,"&amp;t=",G178*86400),G178)</f>
        <v>1.744212962962963E-2</v>
      </c>
      <c r="I178" s="38">
        <v>1</v>
      </c>
      <c r="J178" s="38">
        <v>2</v>
      </c>
      <c r="K178" s="51" t="s">
        <v>142</v>
      </c>
      <c r="L178" s="51" t="s">
        <v>34</v>
      </c>
      <c r="M178" s="51"/>
      <c r="N178" s="51"/>
      <c r="O178" s="51"/>
      <c r="P178" s="51"/>
      <c r="Q178" s="51"/>
      <c r="R178" s="51"/>
      <c r="S178" s="51"/>
      <c r="T178" s="48"/>
      <c r="U178" s="49"/>
      <c r="V178" s="48"/>
      <c r="W178" s="49"/>
      <c r="X178" s="48"/>
      <c r="Y178" s="48"/>
      <c r="Z178" s="50"/>
      <c r="AA178" s="50"/>
      <c r="AB178" s="50"/>
      <c r="AC178" s="49"/>
      <c r="AD178" s="51"/>
      <c r="AE178" s="51">
        <f>IF(Table32[[#This Row],[Gems]]&gt;0,Table32[[#This Row],[Gems]],0)</f>
        <v>0</v>
      </c>
      <c r="AF178" s="51">
        <f>IF(Table32[[#This Row],[Gems]]&lt;0,Table32[[#This Row],[Gems]],0)</f>
        <v>0</v>
      </c>
      <c r="AG178" s="30">
        <f t="shared" ca="1" si="9"/>
        <v>110</v>
      </c>
    </row>
    <row r="179" spans="1:33" ht="14.4" x14ac:dyDescent="0.3">
      <c r="A179" s="37">
        <v>44118</v>
      </c>
      <c r="B179" s="38">
        <f>INDEX(Videolength!D:D,MATCH(D179,Videolength!A:A,0))</f>
        <v>1</v>
      </c>
      <c r="C179" s="38">
        <f>INDEX(Videolength!E:E,MATCH(D179,Videolength!A:A,0))</f>
        <v>1</v>
      </c>
      <c r="D179" s="39">
        <v>1.1000000000000001</v>
      </c>
      <c r="E179" s="40" t="str">
        <f>INDEX(Videolength!B:B,MATCH(D179,Videolength!A:A,0))</f>
        <v>https://youtu.be/fee6_4ikGMw?list=PLTjhk5BwsiVV8SrR-dPCDjCfaMnt-5HZH</v>
      </c>
      <c r="F179" s="41">
        <f>INDEX(Videolength!C:C,MATCH(D179,Videolength!A:A,0))</f>
        <v>4.3252314814814813E-2</v>
      </c>
      <c r="G179" s="47">
        <v>1.7465277777777777E-2</v>
      </c>
      <c r="H179" s="70">
        <f>HYPERLINK(_xlfn.CONCAT(E179,"&amp;t=",G179*86400),G179)</f>
        <v>1.7465277777777777E-2</v>
      </c>
      <c r="I179" s="38">
        <v>1</v>
      </c>
      <c r="J179" s="38">
        <v>2</v>
      </c>
      <c r="K179" s="51" t="s">
        <v>346</v>
      </c>
      <c r="L179" s="51" t="s">
        <v>10</v>
      </c>
      <c r="M179" s="51"/>
      <c r="N179" s="51"/>
      <c r="O179" s="51"/>
      <c r="P179" s="51"/>
      <c r="Q179" s="51"/>
      <c r="R179" s="51"/>
      <c r="S179" s="51"/>
      <c r="T179" s="48"/>
      <c r="U179" s="49"/>
      <c r="V179" s="48"/>
      <c r="W179" s="49"/>
      <c r="X179" s="48"/>
      <c r="Y179" s="48"/>
      <c r="Z179" s="50"/>
      <c r="AA179" s="50"/>
      <c r="AB179" s="50"/>
      <c r="AC179" s="49"/>
      <c r="AD179" s="51"/>
      <c r="AE179" s="51">
        <f>IF(Table32[[#This Row],[Gems]]&gt;0,Table32[[#This Row],[Gems]],0)</f>
        <v>0</v>
      </c>
      <c r="AF179" s="51">
        <f>IF(Table32[[#This Row],[Gems]]&lt;0,Table32[[#This Row],[Gems]],0)</f>
        <v>0</v>
      </c>
      <c r="AG179" s="29">
        <f ca="1">SUM(OFFSET(AG179,-1,0),AD179)</f>
        <v>110</v>
      </c>
    </row>
    <row r="180" spans="1:33" ht="14.4" x14ac:dyDescent="0.3">
      <c r="A180" s="37">
        <v>44118</v>
      </c>
      <c r="B180" s="38">
        <f>INDEX(Videolength!D:D,MATCH(D180,Videolength!A:A,0))</f>
        <v>1</v>
      </c>
      <c r="C180" s="38">
        <f>INDEX(Videolength!E:E,MATCH(D180,Videolength!A:A,0))</f>
        <v>1</v>
      </c>
      <c r="D180" s="39">
        <v>1.1000000000000001</v>
      </c>
      <c r="E180" s="40" t="str">
        <f>INDEX(Videolength!B:B,MATCH(D180,Videolength!A:A,0))</f>
        <v>https://youtu.be/fee6_4ikGMw?list=PLTjhk5BwsiVV8SrR-dPCDjCfaMnt-5HZH</v>
      </c>
      <c r="F180" s="41">
        <f>INDEX(Videolength!C:C,MATCH(D180,Videolength!A:A,0))</f>
        <v>4.3252314814814813E-2</v>
      </c>
      <c r="G180" s="47">
        <v>1.7499999999999998E-2</v>
      </c>
      <c r="H180" s="70">
        <f>HYPERLINK(_xlfn.CONCAT(E180,"&amp;t=",G180*86400),G180)</f>
        <v>1.7499999999999998E-2</v>
      </c>
      <c r="I180" s="38">
        <v>1</v>
      </c>
      <c r="J180" s="38">
        <v>2</v>
      </c>
      <c r="K180" s="51" t="s">
        <v>55</v>
      </c>
      <c r="L180" s="51" t="s">
        <v>10</v>
      </c>
      <c r="M180" s="51"/>
      <c r="N180" s="51"/>
      <c r="O180" s="51"/>
      <c r="P180" s="51"/>
      <c r="Q180" s="51"/>
      <c r="R180" s="51"/>
      <c r="S180" s="51"/>
      <c r="T180" s="48"/>
      <c r="U180" s="49"/>
      <c r="V180" s="48"/>
      <c r="W180" s="49"/>
      <c r="X180" s="48"/>
      <c r="Y180" s="48"/>
      <c r="Z180" s="50"/>
      <c r="AA180" s="50"/>
      <c r="AB180" s="50"/>
      <c r="AC180" s="49"/>
      <c r="AD180" s="51"/>
      <c r="AE180" s="51">
        <f>IF(Table32[[#This Row],[Gems]]&gt;0,Table32[[#This Row],[Gems]],0)</f>
        <v>0</v>
      </c>
      <c r="AF180" s="51">
        <f>IF(Table32[[#This Row],[Gems]]&lt;0,Table32[[#This Row],[Gems]],0)</f>
        <v>0</v>
      </c>
      <c r="AG180" s="30">
        <f t="shared" ca="1" si="9"/>
        <v>110</v>
      </c>
    </row>
    <row r="181" spans="1:33" ht="14.4" x14ac:dyDescent="0.3">
      <c r="A181" s="37">
        <v>44118</v>
      </c>
      <c r="B181" s="38">
        <f>INDEX(Videolength!D:D,MATCH(D181,Videolength!A:A,0))</f>
        <v>1</v>
      </c>
      <c r="C181" s="38">
        <f>INDEX(Videolength!E:E,MATCH(D181,Videolength!A:A,0))</f>
        <v>1</v>
      </c>
      <c r="D181" s="39">
        <v>1.1000000000000001</v>
      </c>
      <c r="E181" s="40" t="str">
        <f>INDEX(Videolength!B:B,MATCH(D181,Videolength!A:A,0))</f>
        <v>https://youtu.be/fee6_4ikGMw?list=PLTjhk5BwsiVV8SrR-dPCDjCfaMnt-5HZH</v>
      </c>
      <c r="F181" s="41">
        <f>INDEX(Videolength!C:C,MATCH(D181,Videolength!A:A,0))</f>
        <v>4.3252314814814813E-2</v>
      </c>
      <c r="G181" s="47">
        <v>1.7534722222222222E-2</v>
      </c>
      <c r="H181" s="70">
        <f>HYPERLINK(_xlfn.CONCAT(E181,"&amp;t=",G181*86400),G181)</f>
        <v>1.7534722222222222E-2</v>
      </c>
      <c r="I181" s="38">
        <v>1</v>
      </c>
      <c r="J181" s="38">
        <v>2</v>
      </c>
      <c r="K181" s="51" t="s">
        <v>346</v>
      </c>
      <c r="L181" s="51" t="s">
        <v>10</v>
      </c>
      <c r="M181" s="51"/>
      <c r="N181" s="51"/>
      <c r="O181" s="51"/>
      <c r="P181" s="51"/>
      <c r="Q181" s="51"/>
      <c r="R181" s="51"/>
      <c r="S181" s="51"/>
      <c r="T181" s="48"/>
      <c r="U181" s="49"/>
      <c r="V181" s="48"/>
      <c r="W181" s="49"/>
      <c r="X181" s="48"/>
      <c r="Y181" s="48"/>
      <c r="Z181" s="50"/>
      <c r="AA181" s="50"/>
      <c r="AB181" s="50"/>
      <c r="AC181" s="49"/>
      <c r="AD181" s="51"/>
      <c r="AE181" s="51">
        <f>IF(Table32[[#This Row],[Gems]]&gt;0,Table32[[#This Row],[Gems]],0)</f>
        <v>0</v>
      </c>
      <c r="AF181" s="51">
        <f>IF(Table32[[#This Row],[Gems]]&lt;0,Table32[[#This Row],[Gems]],0)</f>
        <v>0</v>
      </c>
      <c r="AG181" s="29">
        <f ca="1">SUM(OFFSET(AG181,-1,0),AD181)</f>
        <v>110</v>
      </c>
    </row>
    <row r="182" spans="1:33" ht="14.4" x14ac:dyDescent="0.3">
      <c r="A182" s="37">
        <v>44118</v>
      </c>
      <c r="B182" s="38">
        <f>INDEX(Videolength!D:D,MATCH(D182,Videolength!A:A,0))</f>
        <v>1</v>
      </c>
      <c r="C182" s="38">
        <f>INDEX(Videolength!E:E,MATCH(D182,Videolength!A:A,0))</f>
        <v>1</v>
      </c>
      <c r="D182" s="39">
        <v>1.1000000000000001</v>
      </c>
      <c r="E182" s="40" t="str">
        <f>INDEX(Videolength!B:B,MATCH(D182,Videolength!A:A,0))</f>
        <v>https://youtu.be/fee6_4ikGMw?list=PLTjhk5BwsiVV8SrR-dPCDjCfaMnt-5HZH</v>
      </c>
      <c r="F182" s="41">
        <f>INDEX(Videolength!C:C,MATCH(D182,Videolength!A:A,0))</f>
        <v>4.3252314814814813E-2</v>
      </c>
      <c r="G182" s="47">
        <v>1.7604166666666667E-2</v>
      </c>
      <c r="H182" s="70">
        <f>HYPERLINK(_xlfn.CONCAT(E182,"&amp;t=",G182*86400),G182)</f>
        <v>1.7604166666666667E-2</v>
      </c>
      <c r="I182" s="38">
        <v>1</v>
      </c>
      <c r="J182" s="38">
        <v>2</v>
      </c>
      <c r="K182" s="51" t="s">
        <v>284</v>
      </c>
      <c r="L182" s="51" t="s">
        <v>10</v>
      </c>
      <c r="M182" s="51"/>
      <c r="N182" s="51"/>
      <c r="O182" s="51"/>
      <c r="P182" s="51"/>
      <c r="Q182" s="51"/>
      <c r="R182" s="51"/>
      <c r="S182" s="51"/>
      <c r="T182" s="48"/>
      <c r="U182" s="49"/>
      <c r="V182" s="48"/>
      <c r="W182" s="49"/>
      <c r="X182" s="48"/>
      <c r="Y182" s="48"/>
      <c r="Z182" s="50"/>
      <c r="AA182" s="50"/>
      <c r="AB182" s="50"/>
      <c r="AC182" s="49"/>
      <c r="AD182" s="51"/>
      <c r="AE182" s="51">
        <f>IF(Table32[[#This Row],[Gems]]&gt;0,Table32[[#This Row],[Gems]],0)</f>
        <v>0</v>
      </c>
      <c r="AF182" s="51">
        <f>IF(Table32[[#This Row],[Gems]]&lt;0,Table32[[#This Row],[Gems]],0)</f>
        <v>0</v>
      </c>
      <c r="AG182" s="30">
        <f t="shared" ca="1" si="9"/>
        <v>110</v>
      </c>
    </row>
    <row r="183" spans="1:33" ht="14.4" x14ac:dyDescent="0.3">
      <c r="A183" s="37">
        <v>44118</v>
      </c>
      <c r="B183" s="38">
        <f>INDEX(Videolength!D:D,MATCH(D183,Videolength!A:A,0))</f>
        <v>1</v>
      </c>
      <c r="C183" s="38">
        <f>INDEX(Videolength!E:E,MATCH(D183,Videolength!A:A,0))</f>
        <v>1</v>
      </c>
      <c r="D183" s="39">
        <v>1.1000000000000001</v>
      </c>
      <c r="E183" s="40" t="str">
        <f>INDEX(Videolength!B:B,MATCH(D183,Videolength!A:A,0))</f>
        <v>https://youtu.be/fee6_4ikGMw?list=PLTjhk5BwsiVV8SrR-dPCDjCfaMnt-5HZH</v>
      </c>
      <c r="F183" s="41">
        <f>INDEX(Videolength!C:C,MATCH(D183,Videolength!A:A,0))</f>
        <v>4.3252314814814813E-2</v>
      </c>
      <c r="G183" s="47">
        <v>1.7662037037037035E-2</v>
      </c>
      <c r="H183" s="70">
        <f>HYPERLINK(_xlfn.CONCAT(E183,"&amp;t=",G183*86400),G183)</f>
        <v>1.7662037037037035E-2</v>
      </c>
      <c r="I183" s="38">
        <v>1</v>
      </c>
      <c r="J183" s="38">
        <v>2</v>
      </c>
      <c r="K183" s="51" t="s">
        <v>90</v>
      </c>
      <c r="L183" s="51" t="s">
        <v>10</v>
      </c>
      <c r="M183" s="51" t="s">
        <v>373</v>
      </c>
      <c r="N183" s="51"/>
      <c r="O183" s="51"/>
      <c r="P183" s="51"/>
      <c r="Q183" s="51"/>
      <c r="R183" s="51"/>
      <c r="S183" s="51"/>
      <c r="T183" s="48"/>
      <c r="U183" s="49"/>
      <c r="V183" s="48"/>
      <c r="W183" s="49"/>
      <c r="X183" s="48"/>
      <c r="Y183" s="48"/>
      <c r="Z183" s="50"/>
      <c r="AA183" s="50"/>
      <c r="AB183" s="50"/>
      <c r="AC183" s="49"/>
      <c r="AD183" s="51"/>
      <c r="AE183" s="51">
        <f>IF(Table32[[#This Row],[Gems]]&gt;0,Table32[[#This Row],[Gems]],0)</f>
        <v>0</v>
      </c>
      <c r="AF183" s="51">
        <f>IF(Table32[[#This Row],[Gems]]&lt;0,Table32[[#This Row],[Gems]],0)</f>
        <v>0</v>
      </c>
      <c r="AG183" s="29">
        <f t="shared" ca="1" si="9"/>
        <v>110</v>
      </c>
    </row>
    <row r="184" spans="1:33" ht="14.4" x14ac:dyDescent="0.3">
      <c r="A184" s="37">
        <v>44118</v>
      </c>
      <c r="B184" s="38">
        <f>INDEX(Videolength!D:D,MATCH(D184,Videolength!A:A,0))</f>
        <v>1</v>
      </c>
      <c r="C184" s="38">
        <f>INDEX(Videolength!E:E,MATCH(D184,Videolength!A:A,0))</f>
        <v>1</v>
      </c>
      <c r="D184" s="39">
        <v>1.1000000000000001</v>
      </c>
      <c r="E184" s="40" t="str">
        <f>INDEX(Videolength!B:B,MATCH(D184,Videolength!A:A,0))</f>
        <v>https://youtu.be/fee6_4ikGMw?list=PLTjhk5BwsiVV8SrR-dPCDjCfaMnt-5HZH</v>
      </c>
      <c r="F184" s="41">
        <f>INDEX(Videolength!C:C,MATCH(D184,Videolength!A:A,0))</f>
        <v>4.3252314814814813E-2</v>
      </c>
      <c r="G184" s="47">
        <v>1.7743055555555557E-2</v>
      </c>
      <c r="H184" s="70">
        <f>HYPERLINK(_xlfn.CONCAT(E184,"&amp;t=",G184*86400),G184)</f>
        <v>1.7743055555555557E-2</v>
      </c>
      <c r="I184" s="38">
        <v>1</v>
      </c>
      <c r="J184" s="38">
        <v>2</v>
      </c>
      <c r="K184" s="51" t="s">
        <v>90</v>
      </c>
      <c r="L184" s="42" t="s">
        <v>167</v>
      </c>
      <c r="M184" s="51"/>
      <c r="N184" s="51"/>
      <c r="O184" s="51"/>
      <c r="P184" s="51"/>
      <c r="Q184" s="51"/>
      <c r="R184" s="51"/>
      <c r="S184" s="51"/>
      <c r="T184" s="48"/>
      <c r="U184" s="49"/>
      <c r="V184" s="48"/>
      <c r="W184" s="49"/>
      <c r="X184" s="48"/>
      <c r="Y184" s="48"/>
      <c r="Z184" s="50"/>
      <c r="AA184" s="50"/>
      <c r="AB184" s="50"/>
      <c r="AC184" s="49"/>
      <c r="AD184" s="51"/>
      <c r="AE184" s="51">
        <f>IF(Table32[[#This Row],[Gems]]&gt;0,Table32[[#This Row],[Gems]],0)</f>
        <v>0</v>
      </c>
      <c r="AF184" s="51">
        <f>IF(Table32[[#This Row],[Gems]]&lt;0,Table32[[#This Row],[Gems]],0)</f>
        <v>0</v>
      </c>
      <c r="AG184" s="30">
        <f t="shared" ca="1" si="9"/>
        <v>110</v>
      </c>
    </row>
    <row r="185" spans="1:33" ht="14.4" x14ac:dyDescent="0.3">
      <c r="A185" s="37">
        <v>44118</v>
      </c>
      <c r="B185" s="38">
        <f>INDEX(Videolength!D:D,MATCH(D185,Videolength!A:A,0))</f>
        <v>1</v>
      </c>
      <c r="C185" s="38">
        <f>INDEX(Videolength!E:E,MATCH(D185,Videolength!A:A,0))</f>
        <v>1</v>
      </c>
      <c r="D185" s="39">
        <v>1.1000000000000001</v>
      </c>
      <c r="E185" s="40" t="str">
        <f>INDEX(Videolength!B:B,MATCH(D185,Videolength!A:A,0))</f>
        <v>https://youtu.be/fee6_4ikGMw?list=PLTjhk5BwsiVV8SrR-dPCDjCfaMnt-5HZH</v>
      </c>
      <c r="F185" s="41">
        <f>INDEX(Videolength!C:C,MATCH(D185,Videolength!A:A,0))</f>
        <v>4.3252314814814813E-2</v>
      </c>
      <c r="G185" s="47">
        <v>1.7766203703703704E-2</v>
      </c>
      <c r="H185" s="70">
        <f>HYPERLINK(_xlfn.CONCAT(E185,"&amp;t=",G185*86400),G185)</f>
        <v>1.7766203703703704E-2</v>
      </c>
      <c r="I185" s="38">
        <v>1</v>
      </c>
      <c r="J185" s="38">
        <v>2</v>
      </c>
      <c r="K185" s="51" t="s">
        <v>90</v>
      </c>
      <c r="L185" s="51" t="s">
        <v>10</v>
      </c>
      <c r="M185" s="51"/>
      <c r="N185" s="51"/>
      <c r="O185" s="51"/>
      <c r="P185" s="51"/>
      <c r="Q185" s="51"/>
      <c r="R185" s="51"/>
      <c r="S185" s="51"/>
      <c r="T185" s="48"/>
      <c r="U185" s="49"/>
      <c r="V185" s="48"/>
      <c r="W185" s="49"/>
      <c r="X185" s="48"/>
      <c r="Y185" s="48"/>
      <c r="Z185" s="50"/>
      <c r="AA185" s="50"/>
      <c r="AB185" s="50"/>
      <c r="AC185" s="49"/>
      <c r="AD185" s="51"/>
      <c r="AE185" s="51">
        <f>IF(Table32[[#This Row],[Gems]]&gt;0,Table32[[#This Row],[Gems]],0)</f>
        <v>0</v>
      </c>
      <c r="AF185" s="51">
        <f>IF(Table32[[#This Row],[Gems]]&lt;0,Table32[[#This Row],[Gems]],0)</f>
        <v>0</v>
      </c>
      <c r="AG185" s="29">
        <f ca="1">SUM(OFFSET(AG185,-1,0),AD185)</f>
        <v>110</v>
      </c>
    </row>
    <row r="186" spans="1:33" ht="14.4" x14ac:dyDescent="0.3">
      <c r="A186" s="37">
        <v>44118</v>
      </c>
      <c r="B186" s="38">
        <f>INDEX(Videolength!D:D,MATCH(D186,Videolength!A:A,0))</f>
        <v>1</v>
      </c>
      <c r="C186" s="38">
        <f>INDEX(Videolength!E:E,MATCH(D186,Videolength!A:A,0))</f>
        <v>1</v>
      </c>
      <c r="D186" s="39">
        <v>1.1000000000000001</v>
      </c>
      <c r="E186" s="40" t="str">
        <f>INDEX(Videolength!B:B,MATCH(D186,Videolength!A:A,0))</f>
        <v>https://youtu.be/fee6_4ikGMw?list=PLTjhk5BwsiVV8SrR-dPCDjCfaMnt-5HZH</v>
      </c>
      <c r="F186" s="41">
        <f>INDEX(Videolength!C:C,MATCH(D186,Videolength!A:A,0))</f>
        <v>4.3252314814814813E-2</v>
      </c>
      <c r="G186" s="47">
        <v>1.7870370370370373E-2</v>
      </c>
      <c r="H186" s="70">
        <f>HYPERLINK(_xlfn.CONCAT(E186,"&amp;t=",G186*86400),G186)</f>
        <v>1.7870370370370373E-2</v>
      </c>
      <c r="I186" s="38">
        <v>1</v>
      </c>
      <c r="J186" s="38">
        <v>2</v>
      </c>
      <c r="K186" s="51" t="s">
        <v>90</v>
      </c>
      <c r="L186" s="51" t="s">
        <v>256</v>
      </c>
      <c r="M186" s="51"/>
      <c r="N186" s="51"/>
      <c r="O186" s="51"/>
      <c r="P186" s="51"/>
      <c r="Q186" s="51"/>
      <c r="R186" s="51"/>
      <c r="S186" s="51"/>
      <c r="T186" s="48"/>
      <c r="U186" s="49"/>
      <c r="V186" s="48"/>
      <c r="W186" s="49"/>
      <c r="X186" s="48"/>
      <c r="Y186" s="48"/>
      <c r="Z186" s="50"/>
      <c r="AA186" s="50"/>
      <c r="AB186" s="50"/>
      <c r="AC186" s="49"/>
      <c r="AD186" s="51"/>
      <c r="AE186" s="51">
        <f>IF(Table32[[#This Row],[Gems]]&gt;0,Table32[[#This Row],[Gems]],0)</f>
        <v>0</v>
      </c>
      <c r="AF186" s="51">
        <f>IF(Table32[[#This Row],[Gems]]&lt;0,Table32[[#This Row],[Gems]],0)</f>
        <v>0</v>
      </c>
      <c r="AG186" s="30">
        <f t="shared" ref="AG186:AG232" ca="1" si="10">SUM(OFFSET(AG186,-1,0),AD186)</f>
        <v>110</v>
      </c>
    </row>
    <row r="187" spans="1:33" ht="14.4" x14ac:dyDescent="0.3">
      <c r="A187" s="37">
        <v>44118</v>
      </c>
      <c r="B187" s="38">
        <f>INDEX(Videolength!D:D,MATCH(D187,Videolength!A:A,0))</f>
        <v>1</v>
      </c>
      <c r="C187" s="38">
        <f>INDEX(Videolength!E:E,MATCH(D187,Videolength!A:A,0))</f>
        <v>1</v>
      </c>
      <c r="D187" s="39">
        <v>1.1000000000000001</v>
      </c>
      <c r="E187" s="40" t="str">
        <f>INDEX(Videolength!B:B,MATCH(D187,Videolength!A:A,0))</f>
        <v>https://youtu.be/fee6_4ikGMw?list=PLTjhk5BwsiVV8SrR-dPCDjCfaMnt-5HZH</v>
      </c>
      <c r="F187" s="41">
        <f>INDEX(Videolength!C:C,MATCH(D187,Videolength!A:A,0))</f>
        <v>4.3252314814814813E-2</v>
      </c>
      <c r="G187" s="47">
        <v>1.7939814814814815E-2</v>
      </c>
      <c r="H187" s="70">
        <f>HYPERLINK(_xlfn.CONCAT(E187,"&amp;t=",G187*86400),G187)</f>
        <v>1.7939814814814815E-2</v>
      </c>
      <c r="I187" s="38">
        <v>1</v>
      </c>
      <c r="J187" s="38">
        <v>2</v>
      </c>
      <c r="K187" s="51" t="s">
        <v>90</v>
      </c>
      <c r="L187" s="51" t="s">
        <v>197</v>
      </c>
      <c r="M187" s="51"/>
      <c r="N187" s="51"/>
      <c r="O187" s="51"/>
      <c r="P187" s="51"/>
      <c r="Q187" s="51"/>
      <c r="R187" s="51"/>
      <c r="S187" s="51"/>
      <c r="T187" s="48">
        <v>1</v>
      </c>
      <c r="U187" s="49"/>
      <c r="V187" s="48">
        <v>930</v>
      </c>
      <c r="W187" s="49"/>
      <c r="X187" s="48"/>
      <c r="Y187" s="48"/>
      <c r="Z187" s="50"/>
      <c r="AA187" s="50"/>
      <c r="AB187" s="50"/>
      <c r="AC187" s="49"/>
      <c r="AD187" s="51"/>
      <c r="AE187" s="51">
        <f>IF(Table32[[#This Row],[Gems]]&gt;0,Table32[[#This Row],[Gems]],0)</f>
        <v>0</v>
      </c>
      <c r="AF187" s="51">
        <f>IF(Table32[[#This Row],[Gems]]&lt;0,Table32[[#This Row],[Gems]],0)</f>
        <v>0</v>
      </c>
      <c r="AG187" s="30">
        <f t="shared" ca="1" si="10"/>
        <v>110</v>
      </c>
    </row>
    <row r="188" spans="1:33" ht="14.4" x14ac:dyDescent="0.3">
      <c r="A188" s="37">
        <v>44118</v>
      </c>
      <c r="B188" s="38">
        <f>INDEX(Videolength!D:D,MATCH(D188,Videolength!A:A,0))</f>
        <v>1</v>
      </c>
      <c r="C188" s="38">
        <f>INDEX(Videolength!E:E,MATCH(D188,Videolength!A:A,0))</f>
        <v>1</v>
      </c>
      <c r="D188" s="39">
        <v>1.1000000000000001</v>
      </c>
      <c r="E188" s="40" t="str">
        <f>INDEX(Videolength!B:B,MATCH(D188,Videolength!A:A,0))</f>
        <v>https://youtu.be/fee6_4ikGMw?list=PLTjhk5BwsiVV8SrR-dPCDjCfaMnt-5HZH</v>
      </c>
      <c r="F188" s="41">
        <f>INDEX(Videolength!C:C,MATCH(D188,Videolength!A:A,0))</f>
        <v>4.3252314814814813E-2</v>
      </c>
      <c r="G188" s="47">
        <v>1.8425925925925925E-2</v>
      </c>
      <c r="H188" s="70">
        <f>HYPERLINK(_xlfn.CONCAT(E188,"&amp;t=",G188*86400),G188)</f>
        <v>1.8425925925925925E-2</v>
      </c>
      <c r="I188" s="38">
        <v>1</v>
      </c>
      <c r="J188" s="38">
        <v>2</v>
      </c>
      <c r="K188" s="51" t="s">
        <v>90</v>
      </c>
      <c r="L188" s="51" t="s">
        <v>198</v>
      </c>
      <c r="M188" s="51"/>
      <c r="N188" s="51"/>
      <c r="O188" s="51"/>
      <c r="P188" s="51"/>
      <c r="Q188" s="51"/>
      <c r="R188" s="51"/>
      <c r="S188" s="51"/>
      <c r="T188" s="48"/>
      <c r="U188" s="49"/>
      <c r="V188" s="48">
        <v>930</v>
      </c>
      <c r="W188" s="49"/>
      <c r="X188" s="48"/>
      <c r="Y188" s="48"/>
      <c r="Z188" s="50"/>
      <c r="AA188" s="50"/>
      <c r="AB188" s="50"/>
      <c r="AC188" s="49" t="s">
        <v>203</v>
      </c>
      <c r="AD188" s="51"/>
      <c r="AE188" s="51">
        <f>IF(Table32[[#This Row],[Gems]]&gt;0,Table32[[#This Row],[Gems]],0)</f>
        <v>0</v>
      </c>
      <c r="AF188" s="51">
        <f>IF(Table32[[#This Row],[Gems]]&lt;0,Table32[[#This Row],[Gems]],0)</f>
        <v>0</v>
      </c>
      <c r="AG188" s="30">
        <f t="shared" ca="1" si="10"/>
        <v>110</v>
      </c>
    </row>
    <row r="189" spans="1:33" ht="14.4" x14ac:dyDescent="0.3">
      <c r="A189" s="37">
        <v>44118</v>
      </c>
      <c r="B189" s="38">
        <f>INDEX(Videolength!D:D,MATCH(D189,Videolength!A:A,0))</f>
        <v>1</v>
      </c>
      <c r="C189" s="38">
        <f>INDEX(Videolength!E:E,MATCH(D189,Videolength!A:A,0))</f>
        <v>1</v>
      </c>
      <c r="D189" s="39">
        <v>1.1000000000000001</v>
      </c>
      <c r="E189" s="40" t="str">
        <f>INDEX(Videolength!B:B,MATCH(D189,Videolength!A:A,0))</f>
        <v>https://youtu.be/fee6_4ikGMw?list=PLTjhk5BwsiVV8SrR-dPCDjCfaMnt-5HZH</v>
      </c>
      <c r="F189" s="41">
        <f>INDEX(Videolength!C:C,MATCH(D189,Videolength!A:A,0))</f>
        <v>4.3252314814814813E-2</v>
      </c>
      <c r="G189" s="47">
        <v>1.8553240740740742E-2</v>
      </c>
      <c r="H189" s="70">
        <f>HYPERLINK(_xlfn.CONCAT(E189,"&amp;t=",G189*86400),G189)</f>
        <v>1.8553240740740742E-2</v>
      </c>
      <c r="I189" s="38">
        <v>1</v>
      </c>
      <c r="J189" s="38">
        <v>2</v>
      </c>
      <c r="K189" s="51" t="s">
        <v>90</v>
      </c>
      <c r="L189" s="51" t="s">
        <v>10</v>
      </c>
      <c r="M189" s="51"/>
      <c r="N189" s="51"/>
      <c r="O189" s="51"/>
      <c r="P189" s="51"/>
      <c r="Q189" s="51"/>
      <c r="R189" s="51"/>
      <c r="S189" s="51"/>
      <c r="T189" s="48"/>
      <c r="U189" s="49"/>
      <c r="V189" s="48"/>
      <c r="W189" s="49"/>
      <c r="X189" s="48"/>
      <c r="Y189" s="48"/>
      <c r="Z189" s="50"/>
      <c r="AA189" s="50"/>
      <c r="AB189" s="50"/>
      <c r="AC189" s="49"/>
      <c r="AD189" s="51"/>
      <c r="AE189" s="51">
        <f>IF(Table32[[#This Row],[Gems]]&gt;0,Table32[[#This Row],[Gems]],0)</f>
        <v>0</v>
      </c>
      <c r="AF189" s="51">
        <f>IF(Table32[[#This Row],[Gems]]&lt;0,Table32[[#This Row],[Gems]],0)</f>
        <v>0</v>
      </c>
      <c r="AG189" s="29">
        <f ca="1">SUM(OFFSET(AG189,-1,0),AD189)</f>
        <v>110</v>
      </c>
    </row>
    <row r="190" spans="1:33" ht="14.4" x14ac:dyDescent="0.3">
      <c r="A190" s="37">
        <v>44118</v>
      </c>
      <c r="B190" s="38">
        <f>INDEX(Videolength!D:D,MATCH(D190,Videolength!A:A,0))</f>
        <v>1</v>
      </c>
      <c r="C190" s="38">
        <f>INDEX(Videolength!E:E,MATCH(D190,Videolength!A:A,0))</f>
        <v>1</v>
      </c>
      <c r="D190" s="39">
        <v>1.1000000000000001</v>
      </c>
      <c r="E190" s="40" t="str">
        <f>INDEX(Videolength!B:B,MATCH(D190,Videolength!A:A,0))</f>
        <v>https://youtu.be/fee6_4ikGMw?list=PLTjhk5BwsiVV8SrR-dPCDjCfaMnt-5HZH</v>
      </c>
      <c r="F190" s="41">
        <f>INDEX(Videolength!C:C,MATCH(D190,Videolength!A:A,0))</f>
        <v>4.3252314814814813E-2</v>
      </c>
      <c r="G190" s="47">
        <v>1.8599537037037036E-2</v>
      </c>
      <c r="H190" s="70">
        <f>HYPERLINK(_xlfn.CONCAT(E190,"&amp;t=",G190*86400),G190)</f>
        <v>1.8599537037037036E-2</v>
      </c>
      <c r="I190" s="38">
        <v>1</v>
      </c>
      <c r="J190" s="38">
        <v>2</v>
      </c>
      <c r="K190" s="51" t="s">
        <v>346</v>
      </c>
      <c r="L190" s="51" t="s">
        <v>10</v>
      </c>
      <c r="M190" s="51"/>
      <c r="N190" s="51"/>
      <c r="O190" s="51"/>
      <c r="P190" s="51"/>
      <c r="Q190" s="51"/>
      <c r="R190" s="51"/>
      <c r="S190" s="51"/>
      <c r="T190" s="48"/>
      <c r="U190" s="49"/>
      <c r="V190" s="48"/>
      <c r="W190" s="49"/>
      <c r="X190" s="48"/>
      <c r="Y190" s="48"/>
      <c r="Z190" s="50"/>
      <c r="AA190" s="50"/>
      <c r="AB190" s="50"/>
      <c r="AC190" s="49"/>
      <c r="AD190" s="51"/>
      <c r="AE190" s="51">
        <f>IF(Table32[[#This Row],[Gems]]&gt;0,Table32[[#This Row],[Gems]],0)</f>
        <v>0</v>
      </c>
      <c r="AF190" s="51">
        <f>IF(Table32[[#This Row],[Gems]]&lt;0,Table32[[#This Row],[Gems]],0)</f>
        <v>0</v>
      </c>
      <c r="AG190" s="29">
        <f ca="1">SUM(OFFSET(AG190,-1,0),AD190)</f>
        <v>110</v>
      </c>
    </row>
    <row r="191" spans="1:33" ht="14.4" x14ac:dyDescent="0.3">
      <c r="A191" s="37">
        <v>44118</v>
      </c>
      <c r="B191" s="38">
        <f>INDEX(Videolength!D:D,MATCH(D191,Videolength!A:A,0))</f>
        <v>1</v>
      </c>
      <c r="C191" s="38">
        <f>INDEX(Videolength!E:E,MATCH(D191,Videolength!A:A,0))</f>
        <v>1</v>
      </c>
      <c r="D191" s="39">
        <v>1.1000000000000001</v>
      </c>
      <c r="E191" s="40" t="str">
        <f>INDEX(Videolength!B:B,MATCH(D191,Videolength!A:A,0))</f>
        <v>https://youtu.be/fee6_4ikGMw?list=PLTjhk5BwsiVV8SrR-dPCDjCfaMnt-5HZH</v>
      </c>
      <c r="F191" s="41">
        <f>INDEX(Videolength!C:C,MATCH(D191,Videolength!A:A,0))</f>
        <v>4.3252314814814813E-2</v>
      </c>
      <c r="G191" s="47">
        <v>1.8692129629629631E-2</v>
      </c>
      <c r="H191" s="70">
        <f>HYPERLINK(_xlfn.CONCAT(E191,"&amp;t=",G191*86400),G191)</f>
        <v>1.8692129629629631E-2</v>
      </c>
      <c r="I191" s="38">
        <v>1</v>
      </c>
      <c r="J191" s="38">
        <v>2</v>
      </c>
      <c r="K191" s="51" t="s">
        <v>51</v>
      </c>
      <c r="L191" s="51" t="s">
        <v>10</v>
      </c>
      <c r="M191" s="51"/>
      <c r="N191" s="51"/>
      <c r="O191" s="51"/>
      <c r="P191" s="51"/>
      <c r="Q191" s="51"/>
      <c r="R191" s="51"/>
      <c r="S191" s="51"/>
      <c r="T191" s="48">
        <v>1</v>
      </c>
      <c r="U191" s="49"/>
      <c r="V191" s="48"/>
      <c r="W191" s="49" t="s">
        <v>374</v>
      </c>
      <c r="X191" s="48">
        <v>0</v>
      </c>
      <c r="Y191" s="48"/>
      <c r="Z191" s="50"/>
      <c r="AA191" s="50"/>
      <c r="AB191" s="50"/>
      <c r="AC191" s="49"/>
      <c r="AD191" s="51"/>
      <c r="AE191" s="51">
        <f>IF(Table32[[#This Row],[Gems]]&gt;0,Table32[[#This Row],[Gems]],0)</f>
        <v>0</v>
      </c>
      <c r="AF191" s="51">
        <f>IF(Table32[[#This Row],[Gems]]&lt;0,Table32[[#This Row],[Gems]],0)</f>
        <v>0</v>
      </c>
      <c r="AG191" s="30">
        <f t="shared" ca="1" si="10"/>
        <v>110</v>
      </c>
    </row>
    <row r="192" spans="1:33" ht="14.4" x14ac:dyDescent="0.3">
      <c r="A192" s="37">
        <v>44118</v>
      </c>
      <c r="B192" s="38">
        <f>INDEX(Videolength!D:D,MATCH(D192,Videolength!A:A,0))</f>
        <v>1</v>
      </c>
      <c r="C192" s="38">
        <f>INDEX(Videolength!E:E,MATCH(D192,Videolength!A:A,0))</f>
        <v>1</v>
      </c>
      <c r="D192" s="39">
        <v>1.1000000000000001</v>
      </c>
      <c r="E192" s="40" t="str">
        <f>INDEX(Videolength!B:B,MATCH(D192,Videolength!A:A,0))</f>
        <v>https://youtu.be/fee6_4ikGMw?list=PLTjhk5BwsiVV8SrR-dPCDjCfaMnt-5HZH</v>
      </c>
      <c r="F192" s="41">
        <f>INDEX(Videolength!C:C,MATCH(D192,Videolength!A:A,0))</f>
        <v>4.3252314814814813E-2</v>
      </c>
      <c r="G192" s="47">
        <v>1.8692129629629631E-2</v>
      </c>
      <c r="H192" s="70">
        <f>HYPERLINK(_xlfn.CONCAT(E192,"&amp;t=",G192*86400),G192)</f>
        <v>1.8692129629629631E-2</v>
      </c>
      <c r="I192" s="38">
        <v>1</v>
      </c>
      <c r="J192" s="38">
        <v>2</v>
      </c>
      <c r="K192" s="51" t="s">
        <v>346</v>
      </c>
      <c r="L192" s="51" t="s">
        <v>10</v>
      </c>
      <c r="M192" s="51"/>
      <c r="N192" s="51"/>
      <c r="O192" s="51"/>
      <c r="P192" s="51"/>
      <c r="Q192" s="51"/>
      <c r="R192" s="51"/>
      <c r="S192" s="51"/>
      <c r="T192" s="48"/>
      <c r="U192" s="49"/>
      <c r="V192" s="48"/>
      <c r="W192" s="49"/>
      <c r="X192" s="48"/>
      <c r="Y192" s="48"/>
      <c r="Z192" s="50"/>
      <c r="AA192" s="50"/>
      <c r="AB192" s="50"/>
      <c r="AC192" s="49"/>
      <c r="AD192" s="51"/>
      <c r="AE192" s="51">
        <f>IF(Table32[[#This Row],[Gems]]&gt;0,Table32[[#This Row],[Gems]],0)</f>
        <v>0</v>
      </c>
      <c r="AF192" s="51">
        <f>IF(Table32[[#This Row],[Gems]]&lt;0,Table32[[#This Row],[Gems]],0)</f>
        <v>0</v>
      </c>
      <c r="AG192" s="29">
        <f ca="1">SUM(OFFSET(AG192,-1,0),AD192)</f>
        <v>110</v>
      </c>
    </row>
    <row r="193" spans="1:33" ht="14.4" x14ac:dyDescent="0.3">
      <c r="A193" s="37">
        <v>44118</v>
      </c>
      <c r="B193" s="38">
        <f>INDEX(Videolength!D:D,MATCH(D193,Videolength!A:A,0))</f>
        <v>1</v>
      </c>
      <c r="C193" s="38">
        <f>INDEX(Videolength!E:E,MATCH(D193,Videolength!A:A,0))</f>
        <v>1</v>
      </c>
      <c r="D193" s="39">
        <v>1.1000000000000001</v>
      </c>
      <c r="E193" s="40" t="str">
        <f>INDEX(Videolength!B:B,MATCH(D193,Videolength!A:A,0))</f>
        <v>https://youtu.be/fee6_4ikGMw?list=PLTjhk5BwsiVV8SrR-dPCDjCfaMnt-5HZH</v>
      </c>
      <c r="F193" s="41">
        <f>INDEX(Videolength!C:C,MATCH(D193,Videolength!A:A,0))</f>
        <v>4.3252314814814813E-2</v>
      </c>
      <c r="G193" s="47">
        <v>1.8738425925925926E-2</v>
      </c>
      <c r="H193" s="70">
        <f>HYPERLINK(_xlfn.CONCAT(E193,"&amp;t=",G193*86400),G193)</f>
        <v>1.8738425925925926E-2</v>
      </c>
      <c r="I193" s="38">
        <v>1</v>
      </c>
      <c r="J193" s="38">
        <v>2</v>
      </c>
      <c r="K193" s="51" t="s">
        <v>51</v>
      </c>
      <c r="L193" s="51" t="s">
        <v>11</v>
      </c>
      <c r="W193" s="49" t="s">
        <v>374</v>
      </c>
      <c r="X193" s="43">
        <v>1</v>
      </c>
      <c r="AA193" s="45"/>
      <c r="AB193" s="45"/>
      <c r="AE193" s="42">
        <f>IF(Table32[[#This Row],[Gems]]&gt;0,Table32[[#This Row],[Gems]],0)</f>
        <v>0</v>
      </c>
      <c r="AF193" s="42">
        <f>IF(Table32[[#This Row],[Gems]]&lt;0,Table32[[#This Row],[Gems]],0)</f>
        <v>0</v>
      </c>
      <c r="AG193" s="29">
        <f t="shared" ca="1" si="10"/>
        <v>110</v>
      </c>
    </row>
    <row r="194" spans="1:33" ht="14.4" x14ac:dyDescent="0.3">
      <c r="A194" s="37">
        <v>44118</v>
      </c>
      <c r="B194" s="38">
        <f>INDEX(Videolength!D:D,MATCH(D194,Videolength!A:A,0))</f>
        <v>1</v>
      </c>
      <c r="C194" s="38">
        <f>INDEX(Videolength!E:E,MATCH(D194,Videolength!A:A,0))</f>
        <v>1</v>
      </c>
      <c r="D194" s="39">
        <v>1.1000000000000001</v>
      </c>
      <c r="E194" s="40" t="str">
        <f>INDEX(Videolength!B:B,MATCH(D194,Videolength!A:A,0))</f>
        <v>https://youtu.be/fee6_4ikGMw?list=PLTjhk5BwsiVV8SrR-dPCDjCfaMnt-5HZH</v>
      </c>
      <c r="F194" s="41">
        <f>INDEX(Videolength!C:C,MATCH(D194,Videolength!A:A,0))</f>
        <v>4.3252314814814813E-2</v>
      </c>
      <c r="G194" s="47">
        <v>1.8761574074074073E-2</v>
      </c>
      <c r="H194" s="70">
        <f>HYPERLINK(_xlfn.CONCAT(E194,"&amp;t=",G194*86400),G194)</f>
        <v>1.8761574074074073E-2</v>
      </c>
      <c r="I194" s="38">
        <v>1</v>
      </c>
      <c r="J194" s="38">
        <v>2</v>
      </c>
      <c r="K194" s="51" t="s">
        <v>51</v>
      </c>
      <c r="L194" s="51" t="s">
        <v>10</v>
      </c>
      <c r="M194" s="51"/>
      <c r="N194" s="51"/>
      <c r="O194" s="51"/>
      <c r="P194" s="51"/>
      <c r="Q194" s="51"/>
      <c r="R194" s="51"/>
      <c r="S194" s="51"/>
      <c r="T194" s="48"/>
      <c r="U194" s="49"/>
      <c r="V194" s="48"/>
      <c r="W194" s="49" t="s">
        <v>285</v>
      </c>
      <c r="X194" s="48">
        <v>0</v>
      </c>
      <c r="Y194" s="48"/>
      <c r="Z194" s="50"/>
      <c r="AA194" s="50"/>
      <c r="AB194" s="50"/>
      <c r="AC194" s="49"/>
      <c r="AD194" s="51"/>
      <c r="AE194" s="51">
        <f>IF(Table32[[#This Row],[Gems]]&gt;0,Table32[[#This Row],[Gems]],0)</f>
        <v>0</v>
      </c>
      <c r="AF194" s="51">
        <f>IF(Table32[[#This Row],[Gems]]&lt;0,Table32[[#This Row],[Gems]],0)</f>
        <v>0</v>
      </c>
      <c r="AG194" s="30">
        <f t="shared" ca="1" si="10"/>
        <v>110</v>
      </c>
    </row>
    <row r="195" spans="1:33" ht="14.4" x14ac:dyDescent="0.3">
      <c r="A195" s="37">
        <v>44118</v>
      </c>
      <c r="B195" s="38">
        <f>INDEX(Videolength!D:D,MATCH(D195,Videolength!A:A,0))</f>
        <v>1</v>
      </c>
      <c r="C195" s="38">
        <f>INDEX(Videolength!E:E,MATCH(D195,Videolength!A:A,0))</f>
        <v>1</v>
      </c>
      <c r="D195" s="39">
        <v>1.1000000000000001</v>
      </c>
      <c r="E195" s="40" t="str">
        <f>INDEX(Videolength!B:B,MATCH(D195,Videolength!A:A,0))</f>
        <v>https://youtu.be/fee6_4ikGMw?list=PLTjhk5BwsiVV8SrR-dPCDjCfaMnt-5HZH</v>
      </c>
      <c r="F195" s="41">
        <f>INDEX(Videolength!C:C,MATCH(D195,Videolength!A:A,0))</f>
        <v>4.3252314814814813E-2</v>
      </c>
      <c r="G195" s="47">
        <v>1.877314814814815E-2</v>
      </c>
      <c r="H195" s="70">
        <f>HYPERLINK(_xlfn.CONCAT(E195,"&amp;t=",G195*86400),G195)</f>
        <v>1.877314814814815E-2</v>
      </c>
      <c r="I195" s="38">
        <v>1</v>
      </c>
      <c r="J195" s="38">
        <v>2</v>
      </c>
      <c r="K195" s="51" t="s">
        <v>346</v>
      </c>
      <c r="L195" s="51" t="s">
        <v>10</v>
      </c>
      <c r="M195" s="51"/>
      <c r="N195" s="51"/>
      <c r="O195" s="51"/>
      <c r="P195" s="51"/>
      <c r="Q195" s="51"/>
      <c r="R195" s="51"/>
      <c r="S195" s="51"/>
      <c r="T195" s="48"/>
      <c r="U195" s="49"/>
      <c r="V195" s="48"/>
      <c r="W195" s="49"/>
      <c r="X195" s="48"/>
      <c r="Y195" s="48"/>
      <c r="Z195" s="50"/>
      <c r="AA195" s="50"/>
      <c r="AB195" s="50"/>
      <c r="AC195" s="49"/>
      <c r="AD195" s="51"/>
      <c r="AE195" s="51">
        <f>IF(Table32[[#This Row],[Gems]]&gt;0,Table32[[#This Row],[Gems]],0)</f>
        <v>0</v>
      </c>
      <c r="AF195" s="51">
        <f>IF(Table32[[#This Row],[Gems]]&lt;0,Table32[[#This Row],[Gems]],0)</f>
        <v>0</v>
      </c>
      <c r="AG195" s="29">
        <f ca="1">SUM(OFFSET(AG195,-1,0),AD195)</f>
        <v>110</v>
      </c>
    </row>
    <row r="196" spans="1:33" ht="14.4" x14ac:dyDescent="0.3">
      <c r="A196" s="37">
        <v>44118</v>
      </c>
      <c r="B196" s="38">
        <f>INDEX(Videolength!D:D,MATCH(D196,Videolength!A:A,0))</f>
        <v>1</v>
      </c>
      <c r="C196" s="38">
        <f>INDEX(Videolength!E:E,MATCH(D196,Videolength!A:A,0))</f>
        <v>1</v>
      </c>
      <c r="D196" s="39">
        <v>1.1000000000000001</v>
      </c>
      <c r="E196" s="40" t="str">
        <f>INDEX(Videolength!B:B,MATCH(D196,Videolength!A:A,0))</f>
        <v>https://youtu.be/fee6_4ikGMw?list=PLTjhk5BwsiVV8SrR-dPCDjCfaMnt-5HZH</v>
      </c>
      <c r="F196" s="41">
        <f>INDEX(Videolength!C:C,MATCH(D196,Videolength!A:A,0))</f>
        <v>4.3252314814814813E-2</v>
      </c>
      <c r="G196" s="47">
        <v>1.8807870370370371E-2</v>
      </c>
      <c r="H196" s="70">
        <f>HYPERLINK(_xlfn.CONCAT(E196,"&amp;t=",G196*86400),G196)</f>
        <v>1.8807870370370371E-2</v>
      </c>
      <c r="I196" s="38">
        <v>1</v>
      </c>
      <c r="J196" s="38">
        <v>2</v>
      </c>
      <c r="K196" s="51" t="s">
        <v>51</v>
      </c>
      <c r="L196" s="51" t="s">
        <v>11</v>
      </c>
      <c r="W196" s="44" t="s">
        <v>285</v>
      </c>
      <c r="X196" s="43">
        <v>1</v>
      </c>
      <c r="AA196" s="45"/>
      <c r="AB196" s="45"/>
      <c r="AE196" s="42">
        <f>IF(Table32[[#This Row],[Gems]]&gt;0,Table32[[#This Row],[Gems]],0)</f>
        <v>0</v>
      </c>
      <c r="AF196" s="42">
        <f>IF(Table32[[#This Row],[Gems]]&lt;0,Table32[[#This Row],[Gems]],0)</f>
        <v>0</v>
      </c>
      <c r="AG196" s="29">
        <f t="shared" ca="1" si="10"/>
        <v>110</v>
      </c>
    </row>
    <row r="197" spans="1:33" ht="14.4" x14ac:dyDescent="0.3">
      <c r="A197" s="37">
        <v>44118</v>
      </c>
      <c r="B197" s="38">
        <f>INDEX(Videolength!D:D,MATCH(D197,Videolength!A:A,0))</f>
        <v>1</v>
      </c>
      <c r="C197" s="38">
        <f>INDEX(Videolength!E:E,MATCH(D197,Videolength!A:A,0))</f>
        <v>1</v>
      </c>
      <c r="D197" s="39">
        <v>1.1000000000000001</v>
      </c>
      <c r="E197" s="40" t="str">
        <f>INDEX(Videolength!B:B,MATCH(D197,Videolength!A:A,0))</f>
        <v>https://youtu.be/fee6_4ikGMw?list=PLTjhk5BwsiVV8SrR-dPCDjCfaMnt-5HZH</v>
      </c>
      <c r="F197" s="41">
        <f>INDEX(Videolength!C:C,MATCH(D197,Videolength!A:A,0))</f>
        <v>4.3252314814814813E-2</v>
      </c>
      <c r="G197" s="47">
        <v>1.8831018518518518E-2</v>
      </c>
      <c r="H197" s="70">
        <f>HYPERLINK(_xlfn.CONCAT(E197,"&amp;t=",G197*86400),G197)</f>
        <v>1.8831018518518518E-2</v>
      </c>
      <c r="I197" s="38">
        <v>1</v>
      </c>
      <c r="J197" s="38">
        <v>2</v>
      </c>
      <c r="K197" s="51" t="s">
        <v>51</v>
      </c>
      <c r="L197" s="51" t="s">
        <v>10</v>
      </c>
      <c r="M197" s="51"/>
      <c r="N197" s="51"/>
      <c r="O197" s="51"/>
      <c r="P197" s="51"/>
      <c r="Q197" s="51"/>
      <c r="R197" s="51"/>
      <c r="S197" s="51"/>
      <c r="T197" s="48"/>
      <c r="U197" s="49"/>
      <c r="V197" s="48"/>
      <c r="W197" s="49" t="s">
        <v>285</v>
      </c>
      <c r="X197" s="48">
        <v>0</v>
      </c>
      <c r="Y197" s="48"/>
      <c r="Z197" s="50"/>
      <c r="AA197" s="50"/>
      <c r="AB197" s="50"/>
      <c r="AC197" s="49"/>
      <c r="AD197" s="51"/>
      <c r="AE197" s="51">
        <f>IF(Table32[[#This Row],[Gems]]&gt;0,Table32[[#This Row],[Gems]],0)</f>
        <v>0</v>
      </c>
      <c r="AF197" s="51">
        <f>IF(Table32[[#This Row],[Gems]]&lt;0,Table32[[#This Row],[Gems]],0)</f>
        <v>0</v>
      </c>
      <c r="AG197" s="30">
        <f t="shared" ca="1" si="10"/>
        <v>110</v>
      </c>
    </row>
    <row r="198" spans="1:33" ht="14.4" x14ac:dyDescent="0.3">
      <c r="A198" s="37">
        <v>44118</v>
      </c>
      <c r="B198" s="38">
        <f>INDEX(Videolength!D:D,MATCH(D198,Videolength!A:A,0))</f>
        <v>1</v>
      </c>
      <c r="C198" s="38">
        <f>INDEX(Videolength!E:E,MATCH(D198,Videolength!A:A,0))</f>
        <v>1</v>
      </c>
      <c r="D198" s="39">
        <v>1.1000000000000001</v>
      </c>
      <c r="E198" s="40" t="str">
        <f>INDEX(Videolength!B:B,MATCH(D198,Videolength!A:A,0))</f>
        <v>https://youtu.be/fee6_4ikGMw?list=PLTjhk5BwsiVV8SrR-dPCDjCfaMnt-5HZH</v>
      </c>
      <c r="F198" s="41">
        <f>INDEX(Videolength!C:C,MATCH(D198,Videolength!A:A,0))</f>
        <v>4.3252314814814813E-2</v>
      </c>
      <c r="G198" s="47">
        <v>1.8842592592592591E-2</v>
      </c>
      <c r="H198" s="70">
        <f>HYPERLINK(_xlfn.CONCAT(E198,"&amp;t=",G198*86400),G198)</f>
        <v>1.8842592592592591E-2</v>
      </c>
      <c r="I198" s="38">
        <v>1</v>
      </c>
      <c r="J198" s="38">
        <v>2</v>
      </c>
      <c r="K198" s="51" t="s">
        <v>346</v>
      </c>
      <c r="L198" s="51" t="s">
        <v>10</v>
      </c>
      <c r="M198" s="51"/>
      <c r="N198" s="51"/>
      <c r="O198" s="51"/>
      <c r="P198" s="51"/>
      <c r="Q198" s="51"/>
      <c r="R198" s="51"/>
      <c r="S198" s="51"/>
      <c r="T198" s="48"/>
      <c r="U198" s="49"/>
      <c r="V198" s="48"/>
      <c r="W198" s="49"/>
      <c r="X198" s="48"/>
      <c r="Y198" s="48"/>
      <c r="Z198" s="50"/>
      <c r="AA198" s="50"/>
      <c r="AB198" s="50"/>
      <c r="AC198" s="49"/>
      <c r="AD198" s="51"/>
      <c r="AE198" s="51">
        <f>IF(Table32[[#This Row],[Gems]]&gt;0,Table32[[#This Row],[Gems]],0)</f>
        <v>0</v>
      </c>
      <c r="AF198" s="51">
        <f>IF(Table32[[#This Row],[Gems]]&lt;0,Table32[[#This Row],[Gems]],0)</f>
        <v>0</v>
      </c>
      <c r="AG198" s="29">
        <f ca="1">SUM(OFFSET(AG198,-1,0),AD198)</f>
        <v>110</v>
      </c>
    </row>
    <row r="199" spans="1:33" ht="14.4" x14ac:dyDescent="0.3">
      <c r="A199" s="37">
        <v>44118</v>
      </c>
      <c r="B199" s="38">
        <f>INDEX(Videolength!D:D,MATCH(D199,Videolength!A:A,0))</f>
        <v>1</v>
      </c>
      <c r="C199" s="38">
        <f>INDEX(Videolength!E:E,MATCH(D199,Videolength!A:A,0))</f>
        <v>1</v>
      </c>
      <c r="D199" s="39">
        <v>1.1000000000000001</v>
      </c>
      <c r="E199" s="40" t="str">
        <f>INDEX(Videolength!B:B,MATCH(D199,Videolength!A:A,0))</f>
        <v>https://youtu.be/fee6_4ikGMw?list=PLTjhk5BwsiVV8SrR-dPCDjCfaMnt-5HZH</v>
      </c>
      <c r="F199" s="41">
        <f>INDEX(Videolength!C:C,MATCH(D199,Videolength!A:A,0))</f>
        <v>4.3252314814814813E-2</v>
      </c>
      <c r="G199" s="47">
        <v>1.8888888888888889E-2</v>
      </c>
      <c r="H199" s="70">
        <f>HYPERLINK(_xlfn.CONCAT(E199,"&amp;t=",G199*86400),G199)</f>
        <v>1.8888888888888889E-2</v>
      </c>
      <c r="I199" s="38">
        <v>1</v>
      </c>
      <c r="J199" s="38">
        <v>2</v>
      </c>
      <c r="K199" s="51" t="s">
        <v>51</v>
      </c>
      <c r="L199" s="51" t="s">
        <v>11</v>
      </c>
      <c r="W199" s="44" t="s">
        <v>285</v>
      </c>
      <c r="X199" s="43">
        <v>1</v>
      </c>
      <c r="AA199" s="45"/>
      <c r="AB199" s="45"/>
      <c r="AE199" s="42">
        <f>IF(Table32[[#This Row],[Gems]]&gt;0,Table32[[#This Row],[Gems]],0)</f>
        <v>0</v>
      </c>
      <c r="AF199" s="42">
        <f>IF(Table32[[#This Row],[Gems]]&lt;0,Table32[[#This Row],[Gems]],0)</f>
        <v>0</v>
      </c>
      <c r="AG199" s="29">
        <f t="shared" ca="1" si="10"/>
        <v>110</v>
      </c>
    </row>
    <row r="200" spans="1:33" ht="14.4" x14ac:dyDescent="0.3">
      <c r="A200" s="37">
        <v>44118</v>
      </c>
      <c r="B200" s="38">
        <f>INDEX(Videolength!D:D,MATCH(D200,Videolength!A:A,0))</f>
        <v>1</v>
      </c>
      <c r="C200" s="38">
        <f>INDEX(Videolength!E:E,MATCH(D200,Videolength!A:A,0))</f>
        <v>1</v>
      </c>
      <c r="D200" s="39">
        <v>1.1000000000000001</v>
      </c>
      <c r="E200" s="40" t="str">
        <f>INDEX(Videolength!B:B,MATCH(D200,Videolength!A:A,0))</f>
        <v>https://youtu.be/fee6_4ikGMw?list=PLTjhk5BwsiVV8SrR-dPCDjCfaMnt-5HZH</v>
      </c>
      <c r="F200" s="41">
        <f>INDEX(Videolength!C:C,MATCH(D200,Videolength!A:A,0))</f>
        <v>4.3252314814814813E-2</v>
      </c>
      <c r="G200" s="47">
        <v>1.8900462962962963E-2</v>
      </c>
      <c r="H200" s="70">
        <f>HYPERLINK(_xlfn.CONCAT(E200,"&amp;t=",G200*86400),G200)</f>
        <v>1.8900462962962963E-2</v>
      </c>
      <c r="I200" s="38">
        <v>1</v>
      </c>
      <c r="J200" s="38">
        <v>2</v>
      </c>
      <c r="K200" s="51" t="s">
        <v>8</v>
      </c>
      <c r="L200" s="51" t="s">
        <v>163</v>
      </c>
      <c r="M200" s="51"/>
      <c r="N200" s="51"/>
      <c r="O200" s="51"/>
      <c r="P200" s="51"/>
      <c r="Q200" s="51"/>
      <c r="R200" s="51"/>
      <c r="S200" s="51"/>
      <c r="T200" s="48"/>
      <c r="U200" s="49"/>
      <c r="V200" s="48"/>
      <c r="W200" s="49"/>
      <c r="X200" s="48"/>
      <c r="Y200" s="48"/>
      <c r="Z200" s="50"/>
      <c r="AA200" s="50"/>
      <c r="AB200" s="50"/>
      <c r="AC200" s="49"/>
      <c r="AD200" s="51"/>
      <c r="AE200" s="51">
        <f>IF(Table32[[#This Row],[Gems]]&gt;0,Table32[[#This Row],[Gems]],0)</f>
        <v>0</v>
      </c>
      <c r="AF200" s="51">
        <f>IF(Table32[[#This Row],[Gems]]&lt;0,Table32[[#This Row],[Gems]],0)</f>
        <v>0</v>
      </c>
      <c r="AG200" s="30">
        <f t="shared" ca="1" si="10"/>
        <v>110</v>
      </c>
    </row>
    <row r="201" spans="1:33" ht="14.4" x14ac:dyDescent="0.3">
      <c r="A201" s="37">
        <v>44118</v>
      </c>
      <c r="B201" s="38">
        <f>INDEX(Videolength!D:D,MATCH(D201,Videolength!A:A,0))</f>
        <v>1</v>
      </c>
      <c r="C201" s="38">
        <f>INDEX(Videolength!E:E,MATCH(D201,Videolength!A:A,0))</f>
        <v>1</v>
      </c>
      <c r="D201" s="39">
        <v>1.1000000000000001</v>
      </c>
      <c r="E201" s="40" t="str">
        <f>INDEX(Videolength!B:B,MATCH(D201,Videolength!A:A,0))</f>
        <v>https://youtu.be/fee6_4ikGMw?list=PLTjhk5BwsiVV8SrR-dPCDjCfaMnt-5HZH</v>
      </c>
      <c r="F201" s="41">
        <f>INDEX(Videolength!C:C,MATCH(D201,Videolength!A:A,0))</f>
        <v>4.3252314814814813E-2</v>
      </c>
      <c r="G201" s="47">
        <v>1.9143518518518518E-2</v>
      </c>
      <c r="H201" s="70">
        <f>HYPERLINK(_xlfn.CONCAT(E201,"&amp;t=",G201*86400),G201)</f>
        <v>1.9143518518518518E-2</v>
      </c>
      <c r="I201" s="38">
        <v>1</v>
      </c>
      <c r="J201" s="38">
        <v>2</v>
      </c>
      <c r="K201" s="51" t="s">
        <v>36</v>
      </c>
      <c r="L201" s="51" t="s">
        <v>10</v>
      </c>
      <c r="M201" s="51" t="s">
        <v>375</v>
      </c>
      <c r="N201" s="51"/>
      <c r="O201" s="51"/>
      <c r="P201" s="51"/>
      <c r="Q201" s="51"/>
      <c r="R201" s="51"/>
      <c r="S201" s="51"/>
      <c r="T201" s="48"/>
      <c r="U201" s="49"/>
      <c r="V201" s="48"/>
      <c r="W201" s="49"/>
      <c r="X201" s="48"/>
      <c r="Y201" s="48"/>
      <c r="Z201" s="50"/>
      <c r="AA201" s="50"/>
      <c r="AB201" s="50"/>
      <c r="AC201" s="49"/>
      <c r="AD201" s="51"/>
      <c r="AE201" s="51">
        <f>IF(Table32[[#This Row],[Gems]]&gt;0,Table32[[#This Row],[Gems]],0)</f>
        <v>0</v>
      </c>
      <c r="AF201" s="51">
        <f>IF(Table32[[#This Row],[Gems]]&lt;0,Table32[[#This Row],[Gems]],0)</f>
        <v>0</v>
      </c>
      <c r="AG201" s="29">
        <f ca="1">SUM(OFFSET(AG201,-1,0),AD201)</f>
        <v>110</v>
      </c>
    </row>
    <row r="202" spans="1:33" ht="14.4" x14ac:dyDescent="0.3">
      <c r="A202" s="37">
        <v>44118</v>
      </c>
      <c r="B202" s="38">
        <f>INDEX(Videolength!D:D,MATCH(D202,Videolength!A:A,0))</f>
        <v>1</v>
      </c>
      <c r="C202" s="38">
        <f>INDEX(Videolength!E:E,MATCH(D202,Videolength!A:A,0))</f>
        <v>1</v>
      </c>
      <c r="D202" s="39">
        <v>1.1000000000000001</v>
      </c>
      <c r="E202" s="40" t="str">
        <f>INDEX(Videolength!B:B,MATCH(D202,Videolength!A:A,0))</f>
        <v>https://youtu.be/fee6_4ikGMw?list=PLTjhk5BwsiVV8SrR-dPCDjCfaMnt-5HZH</v>
      </c>
      <c r="F202" s="41">
        <f>INDEX(Videolength!C:C,MATCH(D202,Videolength!A:A,0))</f>
        <v>4.3252314814814813E-2</v>
      </c>
      <c r="G202" s="47">
        <v>1.9189814814814816E-2</v>
      </c>
      <c r="H202" s="70">
        <f>HYPERLINK(_xlfn.CONCAT(E202,"&amp;t=",G202*86400),G202)</f>
        <v>1.9189814814814816E-2</v>
      </c>
      <c r="I202" s="38">
        <v>1</v>
      </c>
      <c r="J202" s="38">
        <v>2</v>
      </c>
      <c r="K202" s="51" t="s">
        <v>8</v>
      </c>
      <c r="L202" s="51" t="s">
        <v>163</v>
      </c>
      <c r="M202" s="51"/>
      <c r="N202" s="51"/>
      <c r="O202" s="51"/>
      <c r="P202" s="51"/>
      <c r="Q202" s="51"/>
      <c r="R202" s="51"/>
      <c r="S202" s="51"/>
      <c r="T202" s="48"/>
      <c r="U202" s="49"/>
      <c r="V202" s="48"/>
      <c r="W202" s="49"/>
      <c r="X202" s="48"/>
      <c r="Y202" s="48"/>
      <c r="Z202" s="50"/>
      <c r="AA202" s="50"/>
      <c r="AB202" s="50"/>
      <c r="AC202" s="49"/>
      <c r="AD202" s="51"/>
      <c r="AE202" s="51">
        <f>IF(Table32[[#This Row],[Gems]]&gt;0,Table32[[#This Row],[Gems]],0)</f>
        <v>0</v>
      </c>
      <c r="AF202" s="51">
        <f>IF(Table32[[#This Row],[Gems]]&lt;0,Table32[[#This Row],[Gems]],0)</f>
        <v>0</v>
      </c>
      <c r="AG202" s="29">
        <f ca="1">SUM(OFFSET(AG202,-1,0),AD202)</f>
        <v>110</v>
      </c>
    </row>
    <row r="203" spans="1:33" ht="14.4" x14ac:dyDescent="0.3">
      <c r="A203" s="37">
        <v>44118</v>
      </c>
      <c r="B203" s="38">
        <f>INDEX(Videolength!D:D,MATCH(D203,Videolength!A:A,0))</f>
        <v>1</v>
      </c>
      <c r="C203" s="38">
        <f>INDEX(Videolength!E:E,MATCH(D203,Videolength!A:A,0))</f>
        <v>1</v>
      </c>
      <c r="D203" s="39">
        <v>1.1000000000000001</v>
      </c>
      <c r="E203" s="40" t="str">
        <f>INDEX(Videolength!B:B,MATCH(D203,Videolength!A:A,0))</f>
        <v>https://youtu.be/fee6_4ikGMw?list=PLTjhk5BwsiVV8SrR-dPCDjCfaMnt-5HZH</v>
      </c>
      <c r="F203" s="41">
        <f>INDEX(Videolength!C:C,MATCH(D203,Videolength!A:A,0))</f>
        <v>4.3252314814814813E-2</v>
      </c>
      <c r="G203" s="47">
        <v>1.9212962962962963E-2</v>
      </c>
      <c r="H203" s="70">
        <f>HYPERLINK(_xlfn.CONCAT(E203,"&amp;t=",G203*86400),G203)</f>
        <v>1.9212962962962963E-2</v>
      </c>
      <c r="I203" s="38">
        <v>1</v>
      </c>
      <c r="J203" s="38">
        <v>2</v>
      </c>
      <c r="K203" s="51" t="s">
        <v>346</v>
      </c>
      <c r="L203" s="51" t="s">
        <v>10</v>
      </c>
      <c r="M203" s="51"/>
      <c r="N203" s="51"/>
      <c r="O203" s="51"/>
      <c r="P203" s="51"/>
      <c r="Q203" s="51"/>
      <c r="R203" s="51"/>
      <c r="S203" s="51"/>
      <c r="T203" s="48"/>
      <c r="U203" s="49"/>
      <c r="V203" s="48"/>
      <c r="W203" s="49"/>
      <c r="X203" s="48"/>
      <c r="Y203" s="48"/>
      <c r="Z203" s="50"/>
      <c r="AA203" s="50"/>
      <c r="AB203" s="50"/>
      <c r="AC203" s="49"/>
      <c r="AD203" s="51"/>
      <c r="AE203" s="51">
        <f>IF(Table32[[#This Row],[Gems]]&gt;0,Table32[[#This Row],[Gems]],0)</f>
        <v>0</v>
      </c>
      <c r="AF203" s="51">
        <f>IF(Table32[[#This Row],[Gems]]&lt;0,Table32[[#This Row],[Gems]],0)</f>
        <v>0</v>
      </c>
      <c r="AG203" s="29">
        <f ca="1">SUM(OFFSET(AG203,-1,0),AD203)</f>
        <v>110</v>
      </c>
    </row>
    <row r="204" spans="1:33" ht="14.4" x14ac:dyDescent="0.3">
      <c r="A204" s="37">
        <v>44118</v>
      </c>
      <c r="B204" s="38">
        <f>INDEX(Videolength!D:D,MATCH(D204,Videolength!A:A,0))</f>
        <v>1</v>
      </c>
      <c r="C204" s="38">
        <f>INDEX(Videolength!E:E,MATCH(D204,Videolength!A:A,0))</f>
        <v>1</v>
      </c>
      <c r="D204" s="39">
        <v>1.1000000000000001</v>
      </c>
      <c r="E204" s="40" t="str">
        <f>INDEX(Videolength!B:B,MATCH(D204,Videolength!A:A,0))</f>
        <v>https://youtu.be/fee6_4ikGMw?list=PLTjhk5BwsiVV8SrR-dPCDjCfaMnt-5HZH</v>
      </c>
      <c r="F204" s="41">
        <f>INDEX(Videolength!C:C,MATCH(D204,Videolength!A:A,0))</f>
        <v>4.3252314814814813E-2</v>
      </c>
      <c r="G204" s="47">
        <v>1.9270833333333334E-2</v>
      </c>
      <c r="H204" s="70">
        <f>HYPERLINK(_xlfn.CONCAT(E204,"&amp;t=",G204*86400),G204)</f>
        <v>1.9270833333333334E-2</v>
      </c>
      <c r="I204" s="38">
        <v>1</v>
      </c>
      <c r="J204" s="38">
        <v>2</v>
      </c>
      <c r="K204" s="51" t="s">
        <v>8</v>
      </c>
      <c r="L204" s="51" t="s">
        <v>350</v>
      </c>
      <c r="M204" s="51" t="s">
        <v>376</v>
      </c>
      <c r="O204" s="51"/>
      <c r="P204" s="51"/>
      <c r="Q204" s="51"/>
      <c r="R204" s="51"/>
      <c r="S204" s="51" t="s">
        <v>212</v>
      </c>
      <c r="T204" s="48"/>
      <c r="U204" s="49"/>
      <c r="V204" s="48"/>
      <c r="W204" s="49"/>
      <c r="X204" s="48"/>
      <c r="Y204" s="48"/>
      <c r="Z204" s="50"/>
      <c r="AA204" s="50"/>
      <c r="AB204" s="50"/>
      <c r="AC204" s="49"/>
      <c r="AD204" s="51"/>
      <c r="AE204" s="51">
        <f>IF(Table32[[#This Row],[Gems]]&gt;0,Table32[[#This Row],[Gems]],0)</f>
        <v>0</v>
      </c>
      <c r="AF204" s="51">
        <f>IF(Table32[[#This Row],[Gems]]&lt;0,Table32[[#This Row],[Gems]],0)</f>
        <v>0</v>
      </c>
      <c r="AG204" s="29">
        <f ca="1">SUM(OFFSET(AG204,-1,0),AD204)</f>
        <v>110</v>
      </c>
    </row>
    <row r="205" spans="1:33" ht="14.4" x14ac:dyDescent="0.3">
      <c r="A205" s="37">
        <v>44118</v>
      </c>
      <c r="B205" s="38">
        <f>INDEX(Videolength!D:D,MATCH(D205,Videolength!A:A,0))</f>
        <v>1</v>
      </c>
      <c r="C205" s="38">
        <f>INDEX(Videolength!E:E,MATCH(D205,Videolength!A:A,0))</f>
        <v>1</v>
      </c>
      <c r="D205" s="39">
        <v>1.1000000000000001</v>
      </c>
      <c r="E205" s="40" t="str">
        <f>INDEX(Videolength!B:B,MATCH(D205,Videolength!A:A,0))</f>
        <v>https://youtu.be/fee6_4ikGMw?list=PLTjhk5BwsiVV8SrR-dPCDjCfaMnt-5HZH</v>
      </c>
      <c r="F205" s="41">
        <f>INDEX(Videolength!C:C,MATCH(D205,Videolength!A:A,0))</f>
        <v>4.3252314814814813E-2</v>
      </c>
      <c r="G205" s="47">
        <v>1.9282407407407408E-2</v>
      </c>
      <c r="H205" s="70">
        <f>HYPERLINK(_xlfn.CONCAT(E205,"&amp;t=",G205*86400),G205)</f>
        <v>1.9282407407407408E-2</v>
      </c>
      <c r="I205" s="38">
        <v>1</v>
      </c>
      <c r="J205" s="38">
        <v>2</v>
      </c>
      <c r="K205" s="51" t="s">
        <v>346</v>
      </c>
      <c r="L205" s="51" t="s">
        <v>10</v>
      </c>
      <c r="M205" s="51"/>
      <c r="N205" s="51"/>
      <c r="O205" s="51"/>
      <c r="P205" s="51"/>
      <c r="Q205" s="51"/>
      <c r="R205" s="51"/>
      <c r="S205" s="51"/>
      <c r="T205" s="48"/>
      <c r="U205" s="49"/>
      <c r="V205" s="48"/>
      <c r="W205" s="49"/>
      <c r="X205" s="48"/>
      <c r="Y205" s="48"/>
      <c r="Z205" s="50"/>
      <c r="AA205" s="50"/>
      <c r="AB205" s="50"/>
      <c r="AC205" s="49"/>
      <c r="AD205" s="51"/>
      <c r="AE205" s="51">
        <f>IF(Table32[[#This Row],[Gems]]&gt;0,Table32[[#This Row],[Gems]],0)</f>
        <v>0</v>
      </c>
      <c r="AF205" s="51">
        <f>IF(Table32[[#This Row],[Gems]]&lt;0,Table32[[#This Row],[Gems]],0)</f>
        <v>0</v>
      </c>
      <c r="AG205" s="29">
        <f ca="1">SUM(OFFSET(AG205,-1,0),AD205)</f>
        <v>110</v>
      </c>
    </row>
    <row r="206" spans="1:33" ht="14.4" x14ac:dyDescent="0.3">
      <c r="A206" s="37">
        <v>44118</v>
      </c>
      <c r="B206" s="38">
        <f>INDEX(Videolength!D:D,MATCH(D206,Videolength!A:A,0))</f>
        <v>1</v>
      </c>
      <c r="C206" s="38">
        <f>INDEX(Videolength!E:E,MATCH(D206,Videolength!A:A,0))</f>
        <v>1</v>
      </c>
      <c r="D206" s="39">
        <v>1.1000000000000001</v>
      </c>
      <c r="E206" s="40" t="str">
        <f>INDEX(Videolength!B:B,MATCH(D206,Videolength!A:A,0))</f>
        <v>https://youtu.be/fee6_4ikGMw?list=PLTjhk5BwsiVV8SrR-dPCDjCfaMnt-5HZH</v>
      </c>
      <c r="F206" s="41">
        <f>INDEX(Videolength!C:C,MATCH(D206,Videolength!A:A,0))</f>
        <v>4.3252314814814813E-2</v>
      </c>
      <c r="G206" s="47">
        <v>1.9375E-2</v>
      </c>
      <c r="H206" s="70">
        <f>HYPERLINK(_xlfn.CONCAT(E206,"&amp;t=",G206*86400),G206)</f>
        <v>1.9375E-2</v>
      </c>
      <c r="I206" s="38">
        <v>1</v>
      </c>
      <c r="J206" s="38">
        <v>2</v>
      </c>
      <c r="K206" s="51" t="s">
        <v>51</v>
      </c>
      <c r="L206" s="51" t="s">
        <v>10</v>
      </c>
      <c r="M206" s="51"/>
      <c r="N206" s="51"/>
      <c r="O206" s="51"/>
      <c r="P206" s="51"/>
      <c r="Q206" s="51" t="s">
        <v>33</v>
      </c>
      <c r="R206" s="51"/>
      <c r="S206" s="51"/>
      <c r="T206" s="48">
        <v>1</v>
      </c>
      <c r="U206" s="49"/>
      <c r="V206" s="48"/>
      <c r="W206" s="49" t="s">
        <v>207</v>
      </c>
      <c r="X206" s="48">
        <v>1</v>
      </c>
      <c r="Y206" s="48"/>
      <c r="Z206" s="50"/>
      <c r="AA206" s="50"/>
      <c r="AB206" s="50"/>
      <c r="AC206" s="49"/>
      <c r="AD206" s="51"/>
      <c r="AE206" s="51">
        <f>IF(Table32[[#This Row],[Gems]]&gt;0,Table32[[#This Row],[Gems]],0)</f>
        <v>0</v>
      </c>
      <c r="AF206" s="51">
        <f>IF(Table32[[#This Row],[Gems]]&lt;0,Table32[[#This Row],[Gems]],0)</f>
        <v>0</v>
      </c>
      <c r="AG206" s="30">
        <f t="shared" ca="1" si="10"/>
        <v>110</v>
      </c>
    </row>
    <row r="207" spans="1:33" ht="14.4" x14ac:dyDescent="0.3">
      <c r="A207" s="37">
        <v>44118</v>
      </c>
      <c r="B207" s="38">
        <f>INDEX(Videolength!D:D,MATCH(D207,Videolength!A:A,0))</f>
        <v>1</v>
      </c>
      <c r="C207" s="38">
        <f>INDEX(Videolength!E:E,MATCH(D207,Videolength!A:A,0))</f>
        <v>1</v>
      </c>
      <c r="D207" s="39">
        <v>1.1000000000000001</v>
      </c>
      <c r="E207" s="40" t="str">
        <f>INDEX(Videolength!B:B,MATCH(D207,Videolength!A:A,0))</f>
        <v>https://youtu.be/fee6_4ikGMw?list=PLTjhk5BwsiVV8SrR-dPCDjCfaMnt-5HZH</v>
      </c>
      <c r="F207" s="41">
        <f>INDEX(Videolength!C:C,MATCH(D207,Videolength!A:A,0))</f>
        <v>4.3252314814814813E-2</v>
      </c>
      <c r="G207" s="47">
        <v>1.9386574074074073E-2</v>
      </c>
      <c r="H207" s="70">
        <f>HYPERLINK(_xlfn.CONCAT(E207,"&amp;t=",G207*86400),G207)</f>
        <v>1.9386574074074073E-2</v>
      </c>
      <c r="I207" s="38">
        <v>1</v>
      </c>
      <c r="J207" s="38">
        <v>2</v>
      </c>
      <c r="K207" s="51" t="s">
        <v>142</v>
      </c>
      <c r="L207" s="51" t="s">
        <v>34</v>
      </c>
      <c r="M207" s="51"/>
      <c r="N207" s="51"/>
      <c r="O207" s="51"/>
      <c r="P207" s="51"/>
      <c r="Q207" s="51"/>
      <c r="R207" s="51"/>
      <c r="S207" s="51"/>
      <c r="T207" s="48"/>
      <c r="U207" s="49"/>
      <c r="V207" s="48"/>
      <c r="W207" s="49"/>
      <c r="X207" s="48"/>
      <c r="Y207" s="48"/>
      <c r="Z207" s="50"/>
      <c r="AA207" s="50"/>
      <c r="AB207" s="50"/>
      <c r="AC207" s="49"/>
      <c r="AD207" s="51"/>
      <c r="AE207" s="51">
        <f>IF(Table32[[#This Row],[Gems]]&gt;0,Table32[[#This Row],[Gems]],0)</f>
        <v>0</v>
      </c>
      <c r="AF207" s="51">
        <f>IF(Table32[[#This Row],[Gems]]&lt;0,Table32[[#This Row],[Gems]],0)</f>
        <v>0</v>
      </c>
      <c r="AG207" s="30">
        <f t="shared" ca="1" si="10"/>
        <v>110</v>
      </c>
    </row>
    <row r="208" spans="1:33" ht="14.4" x14ac:dyDescent="0.3">
      <c r="A208" s="37">
        <v>44118</v>
      </c>
      <c r="B208" s="38">
        <f>INDEX(Videolength!D:D,MATCH(D208,Videolength!A:A,0))</f>
        <v>1</v>
      </c>
      <c r="C208" s="38">
        <f>INDEX(Videolength!E:E,MATCH(D208,Videolength!A:A,0))</f>
        <v>1</v>
      </c>
      <c r="D208" s="39">
        <v>1.1000000000000001</v>
      </c>
      <c r="E208" s="40" t="str">
        <f>INDEX(Videolength!B:B,MATCH(D208,Videolength!A:A,0))</f>
        <v>https://youtu.be/fee6_4ikGMw?list=PLTjhk5BwsiVV8SrR-dPCDjCfaMnt-5HZH</v>
      </c>
      <c r="F208" s="41">
        <f>INDEX(Videolength!C:C,MATCH(D208,Videolength!A:A,0))</f>
        <v>4.3252314814814813E-2</v>
      </c>
      <c r="G208" s="47">
        <v>1.9398148148148147E-2</v>
      </c>
      <c r="H208" s="70">
        <f>HYPERLINK(_xlfn.CONCAT(E208,"&amp;t=",G208*86400),G208)</f>
        <v>1.9398148148148147E-2</v>
      </c>
      <c r="I208" s="38">
        <v>1</v>
      </c>
      <c r="J208" s="38">
        <v>2</v>
      </c>
      <c r="K208" s="51" t="s">
        <v>346</v>
      </c>
      <c r="L208" s="51" t="s">
        <v>10</v>
      </c>
      <c r="M208" s="51"/>
      <c r="N208" s="51"/>
      <c r="O208" s="51"/>
      <c r="P208" s="51"/>
      <c r="Q208" s="51"/>
      <c r="R208" s="51"/>
      <c r="S208" s="51"/>
      <c r="T208" s="48"/>
      <c r="U208" s="49"/>
      <c r="V208" s="48"/>
      <c r="W208" s="49"/>
      <c r="X208" s="48"/>
      <c r="Y208" s="48"/>
      <c r="Z208" s="50"/>
      <c r="AA208" s="50"/>
      <c r="AB208" s="50"/>
      <c r="AC208" s="49"/>
      <c r="AD208" s="51"/>
      <c r="AE208" s="51">
        <f>IF(Table32[[#This Row],[Gems]]&gt;0,Table32[[#This Row],[Gems]],0)</f>
        <v>0</v>
      </c>
      <c r="AF208" s="51">
        <f>IF(Table32[[#This Row],[Gems]]&lt;0,Table32[[#This Row],[Gems]],0)</f>
        <v>0</v>
      </c>
      <c r="AG208" s="29">
        <f ca="1">SUM(OFFSET(AG208,-1,0),AD208)</f>
        <v>110</v>
      </c>
    </row>
    <row r="209" spans="1:33" ht="14.4" x14ac:dyDescent="0.3">
      <c r="A209" s="37">
        <v>44118</v>
      </c>
      <c r="B209" s="38">
        <f>INDEX(Videolength!D:D,MATCH(D209,Videolength!A:A,0))</f>
        <v>1</v>
      </c>
      <c r="C209" s="38">
        <f>INDEX(Videolength!E:E,MATCH(D209,Videolength!A:A,0))</f>
        <v>1</v>
      </c>
      <c r="D209" s="39">
        <v>1.1000000000000001</v>
      </c>
      <c r="E209" s="40" t="str">
        <f>INDEX(Videolength!B:B,MATCH(D209,Videolength!A:A,0))</f>
        <v>https://youtu.be/fee6_4ikGMw?list=PLTjhk5BwsiVV8SrR-dPCDjCfaMnt-5HZH</v>
      </c>
      <c r="F209" s="41">
        <f>INDEX(Videolength!C:C,MATCH(D209,Videolength!A:A,0))</f>
        <v>4.3252314814814813E-2</v>
      </c>
      <c r="G209" s="47">
        <v>1.9444444444444445E-2</v>
      </c>
      <c r="H209" s="70">
        <f>HYPERLINK(_xlfn.CONCAT(E209,"&amp;t=",G209*86400),G209)</f>
        <v>1.9444444444444445E-2</v>
      </c>
      <c r="I209" s="38">
        <v>1</v>
      </c>
      <c r="J209" s="38">
        <v>2</v>
      </c>
      <c r="K209" s="51" t="s">
        <v>133</v>
      </c>
      <c r="L209" s="51" t="s">
        <v>10</v>
      </c>
      <c r="M209" s="51"/>
      <c r="N209" s="51"/>
      <c r="O209" s="51"/>
      <c r="P209" s="51"/>
      <c r="Q209" s="51"/>
      <c r="R209" s="51"/>
      <c r="S209" s="51"/>
      <c r="T209" s="48"/>
      <c r="U209" s="49"/>
      <c r="V209" s="48"/>
      <c r="W209" s="49"/>
      <c r="X209" s="48"/>
      <c r="Y209" s="48"/>
      <c r="Z209" s="50"/>
      <c r="AA209" s="50"/>
      <c r="AB209" s="50"/>
      <c r="AC209" s="49"/>
      <c r="AD209" s="51"/>
      <c r="AE209" s="51">
        <f>IF(Table32[[#This Row],[Gems]]&gt;0,Table32[[#This Row],[Gems]],0)</f>
        <v>0</v>
      </c>
      <c r="AF209" s="51">
        <f>IF(Table32[[#This Row],[Gems]]&lt;0,Table32[[#This Row],[Gems]],0)</f>
        <v>0</v>
      </c>
      <c r="AG209" s="30">
        <f t="shared" ca="1" si="10"/>
        <v>110</v>
      </c>
    </row>
    <row r="210" spans="1:33" ht="14.4" x14ac:dyDescent="0.3">
      <c r="A210" s="37">
        <v>44118</v>
      </c>
      <c r="B210" s="38">
        <f>INDEX(Videolength!D:D,MATCH(D210,Videolength!A:A,0))</f>
        <v>1</v>
      </c>
      <c r="C210" s="38">
        <f>INDEX(Videolength!E:E,MATCH(D210,Videolength!A:A,0))</f>
        <v>1</v>
      </c>
      <c r="D210" s="39">
        <v>1.1000000000000001</v>
      </c>
      <c r="E210" s="40" t="str">
        <f>INDEX(Videolength!B:B,MATCH(D210,Videolength!A:A,0))</f>
        <v>https://youtu.be/fee6_4ikGMw?list=PLTjhk5BwsiVV8SrR-dPCDjCfaMnt-5HZH</v>
      </c>
      <c r="F210" s="41">
        <f>INDEX(Videolength!C:C,MATCH(D210,Videolength!A:A,0))</f>
        <v>4.3252314814814813E-2</v>
      </c>
      <c r="G210" s="47">
        <v>1.9467592592592595E-2</v>
      </c>
      <c r="H210" s="70">
        <f>HYPERLINK(_xlfn.CONCAT(E210,"&amp;t=",G210*86400),G210)</f>
        <v>1.9467592592592595E-2</v>
      </c>
      <c r="I210" s="38">
        <v>1</v>
      </c>
      <c r="J210" s="38">
        <v>2</v>
      </c>
      <c r="K210" s="51" t="s">
        <v>133</v>
      </c>
      <c r="L210" s="51" t="s">
        <v>312</v>
      </c>
      <c r="M210" s="51"/>
      <c r="N210" s="51"/>
      <c r="O210" s="51"/>
      <c r="P210" s="51"/>
      <c r="Q210" s="51"/>
      <c r="R210" s="51"/>
      <c r="S210" s="51"/>
      <c r="T210" s="48"/>
      <c r="U210" s="49"/>
      <c r="V210" s="48"/>
      <c r="W210" s="49"/>
      <c r="X210" s="48"/>
      <c r="Y210" s="48"/>
      <c r="Z210" s="50"/>
      <c r="AA210" s="50"/>
      <c r="AB210" s="50"/>
      <c r="AC210" s="49"/>
      <c r="AD210" s="51">
        <v>3</v>
      </c>
      <c r="AE210" s="51">
        <f>IF(Table32[[#This Row],[Gems]]&gt;0,Table32[[#This Row],[Gems]],0)</f>
        <v>3</v>
      </c>
      <c r="AF210" s="51">
        <f>IF(Table32[[#This Row],[Gems]]&lt;0,Table32[[#This Row],[Gems]],0)</f>
        <v>0</v>
      </c>
      <c r="AG210" s="30">
        <f t="shared" ca="1" si="10"/>
        <v>113</v>
      </c>
    </row>
    <row r="211" spans="1:33" ht="14.4" x14ac:dyDescent="0.3">
      <c r="A211" s="37">
        <v>44118</v>
      </c>
      <c r="B211" s="38">
        <f>INDEX(Videolength!D:D,MATCH(D211,Videolength!A:A,0))</f>
        <v>1</v>
      </c>
      <c r="C211" s="38">
        <f>INDEX(Videolength!E:E,MATCH(D211,Videolength!A:A,0))</f>
        <v>1</v>
      </c>
      <c r="D211" s="39">
        <v>1.1000000000000001</v>
      </c>
      <c r="E211" s="40" t="str">
        <f>INDEX(Videolength!B:B,MATCH(D211,Videolength!A:A,0))</f>
        <v>https://youtu.be/fee6_4ikGMw?list=PLTjhk5BwsiVV8SrR-dPCDjCfaMnt-5HZH</v>
      </c>
      <c r="F211" s="41">
        <f>INDEX(Videolength!C:C,MATCH(D211,Videolength!A:A,0))</f>
        <v>4.3252314814814813E-2</v>
      </c>
      <c r="G211" s="47">
        <v>1.9479166666666669E-2</v>
      </c>
      <c r="H211" s="70">
        <f>HYPERLINK(_xlfn.CONCAT(E211,"&amp;t=",G211*86400),G211)</f>
        <v>1.9479166666666669E-2</v>
      </c>
      <c r="I211" s="38">
        <v>1</v>
      </c>
      <c r="J211" s="38">
        <v>2</v>
      </c>
      <c r="K211" s="51" t="s">
        <v>133</v>
      </c>
      <c r="L211" s="51" t="s">
        <v>10</v>
      </c>
      <c r="M211" s="51"/>
      <c r="N211" s="51"/>
      <c r="O211" s="51"/>
      <c r="P211" s="51"/>
      <c r="Q211" s="51"/>
      <c r="R211" s="51"/>
      <c r="S211" s="51"/>
      <c r="T211" s="48"/>
      <c r="U211" s="49"/>
      <c r="V211" s="48"/>
      <c r="W211" s="49"/>
      <c r="X211" s="48"/>
      <c r="Y211" s="48"/>
      <c r="Z211" s="50"/>
      <c r="AA211" s="50"/>
      <c r="AB211" s="50"/>
      <c r="AC211" s="49"/>
      <c r="AD211" s="51"/>
      <c r="AE211" s="51">
        <f>IF(Table32[[#This Row],[Gems]]&gt;0,Table32[[#This Row],[Gems]],0)</f>
        <v>0</v>
      </c>
      <c r="AF211" s="51">
        <f>IF(Table32[[#This Row],[Gems]]&lt;0,Table32[[#This Row],[Gems]],0)</f>
        <v>0</v>
      </c>
      <c r="AG211" s="29">
        <f ca="1">SUM(OFFSET(AG211,-1,0),AD211)</f>
        <v>113</v>
      </c>
    </row>
    <row r="212" spans="1:33" ht="14.4" x14ac:dyDescent="0.3">
      <c r="A212" s="37">
        <v>44118</v>
      </c>
      <c r="B212" s="38">
        <f>INDEX(Videolength!D:D,MATCH(D212,Videolength!A:A,0))</f>
        <v>1</v>
      </c>
      <c r="C212" s="38">
        <f>INDEX(Videolength!E:E,MATCH(D212,Videolength!A:A,0))</f>
        <v>1</v>
      </c>
      <c r="D212" s="39">
        <v>1.1000000000000001</v>
      </c>
      <c r="E212" s="40" t="str">
        <f>INDEX(Videolength!B:B,MATCH(D212,Videolength!A:A,0))</f>
        <v>https://youtu.be/fee6_4ikGMw?list=PLTjhk5BwsiVV8SrR-dPCDjCfaMnt-5HZH</v>
      </c>
      <c r="F212" s="41">
        <f>INDEX(Videolength!C:C,MATCH(D212,Videolength!A:A,0))</f>
        <v>4.3252314814814813E-2</v>
      </c>
      <c r="G212" s="47">
        <v>1.954861111111111E-2</v>
      </c>
      <c r="H212" s="70">
        <f>HYPERLINK(_xlfn.CONCAT(E212,"&amp;t=",G212*86400),G212)</f>
        <v>1.954861111111111E-2</v>
      </c>
      <c r="I212" s="38">
        <v>1</v>
      </c>
      <c r="J212" s="38">
        <v>2</v>
      </c>
      <c r="K212" s="51" t="s">
        <v>346</v>
      </c>
      <c r="L212" s="51" t="s">
        <v>10</v>
      </c>
      <c r="M212" s="51"/>
      <c r="N212" s="51"/>
      <c r="O212" s="51"/>
      <c r="P212" s="51"/>
      <c r="Q212" s="51"/>
      <c r="R212" s="51"/>
      <c r="S212" s="51"/>
      <c r="T212" s="48"/>
      <c r="U212" s="49"/>
      <c r="V212" s="48"/>
      <c r="W212" s="49"/>
      <c r="X212" s="48"/>
      <c r="Y212" s="48"/>
      <c r="Z212" s="50"/>
      <c r="AA212" s="50"/>
      <c r="AB212" s="50"/>
      <c r="AC212" s="49"/>
      <c r="AD212" s="51"/>
      <c r="AE212" s="51">
        <f>IF(Table32[[#This Row],[Gems]]&gt;0,Table32[[#This Row],[Gems]],0)</f>
        <v>0</v>
      </c>
      <c r="AF212" s="51">
        <f>IF(Table32[[#This Row],[Gems]]&lt;0,Table32[[#This Row],[Gems]],0)</f>
        <v>0</v>
      </c>
      <c r="AG212" s="29">
        <f ca="1">SUM(OFFSET(AG212,-1,0),AD212)</f>
        <v>113</v>
      </c>
    </row>
    <row r="213" spans="1:33" ht="14.4" x14ac:dyDescent="0.3">
      <c r="A213" s="37">
        <v>44118</v>
      </c>
      <c r="B213" s="38">
        <f>INDEX(Videolength!D:D,MATCH(D213,Videolength!A:A,0))</f>
        <v>1</v>
      </c>
      <c r="C213" s="38">
        <f>INDEX(Videolength!E:E,MATCH(D213,Videolength!A:A,0))</f>
        <v>1</v>
      </c>
      <c r="D213" s="39">
        <v>1.1000000000000001</v>
      </c>
      <c r="E213" s="40" t="str">
        <f>INDEX(Videolength!B:B,MATCH(D213,Videolength!A:A,0))</f>
        <v>https://youtu.be/fee6_4ikGMw?list=PLTjhk5BwsiVV8SrR-dPCDjCfaMnt-5HZH</v>
      </c>
      <c r="F213" s="41">
        <f>INDEX(Videolength!C:C,MATCH(D213,Videolength!A:A,0))</f>
        <v>4.3252314814814813E-2</v>
      </c>
      <c r="G213" s="47">
        <v>1.9571759259259257E-2</v>
      </c>
      <c r="H213" s="70">
        <f>HYPERLINK(_xlfn.CONCAT(E213,"&amp;t=",G213*86400),G213)</f>
        <v>1.9571759259259257E-2</v>
      </c>
      <c r="I213" s="38">
        <v>1</v>
      </c>
      <c r="J213" s="38">
        <v>2</v>
      </c>
      <c r="K213" s="51" t="s">
        <v>107</v>
      </c>
      <c r="L213" s="51" t="s">
        <v>10</v>
      </c>
      <c r="M213" s="51"/>
      <c r="N213" s="51"/>
      <c r="O213" s="51"/>
      <c r="P213" s="51"/>
      <c r="Q213" s="51"/>
      <c r="R213" s="51"/>
      <c r="S213" s="51"/>
      <c r="T213" s="48"/>
      <c r="U213" s="49"/>
      <c r="V213" s="48"/>
      <c r="W213" s="49"/>
      <c r="X213" s="48"/>
      <c r="Y213" s="48"/>
      <c r="Z213" s="50"/>
      <c r="AA213" s="50"/>
      <c r="AB213" s="50"/>
      <c r="AC213" s="49"/>
      <c r="AD213" s="51"/>
      <c r="AE213" s="51">
        <f>IF(Table32[[#This Row],[Gems]]&gt;0,Table32[[#This Row],[Gems]],0)</f>
        <v>0</v>
      </c>
      <c r="AF213" s="51">
        <f>IF(Table32[[#This Row],[Gems]]&lt;0,Table32[[#This Row],[Gems]],0)</f>
        <v>0</v>
      </c>
      <c r="AG213" s="30">
        <f t="shared" ca="1" si="10"/>
        <v>113</v>
      </c>
    </row>
    <row r="214" spans="1:33" ht="14.4" x14ac:dyDescent="0.3">
      <c r="A214" s="37">
        <v>44118</v>
      </c>
      <c r="B214" s="38">
        <f>INDEX(Videolength!D:D,MATCH(D214,Videolength!A:A,0))</f>
        <v>1</v>
      </c>
      <c r="C214" s="38">
        <f>INDEX(Videolength!E:E,MATCH(D214,Videolength!A:A,0))</f>
        <v>1</v>
      </c>
      <c r="D214" s="39">
        <v>1.1000000000000001</v>
      </c>
      <c r="E214" s="40" t="str">
        <f>INDEX(Videolength!B:B,MATCH(D214,Videolength!A:A,0))</f>
        <v>https://youtu.be/fee6_4ikGMw?list=PLTjhk5BwsiVV8SrR-dPCDjCfaMnt-5HZH</v>
      </c>
      <c r="F214" s="41">
        <f>INDEX(Videolength!C:C,MATCH(D214,Videolength!A:A,0))</f>
        <v>4.3252314814814813E-2</v>
      </c>
      <c r="G214" s="47">
        <v>1.9641203703703706E-2</v>
      </c>
      <c r="H214" s="70">
        <f>HYPERLINK(_xlfn.CONCAT(E214,"&amp;t=",G214*86400),G214)</f>
        <v>1.9641203703703706E-2</v>
      </c>
      <c r="I214" s="38">
        <v>1</v>
      </c>
      <c r="J214" s="38">
        <v>2</v>
      </c>
      <c r="K214" s="51" t="s">
        <v>107</v>
      </c>
      <c r="L214" s="51" t="s">
        <v>140</v>
      </c>
      <c r="M214" s="51" t="s">
        <v>259</v>
      </c>
      <c r="N214" s="51" t="s">
        <v>33</v>
      </c>
      <c r="O214" s="51"/>
      <c r="P214" s="51"/>
      <c r="Q214" s="51"/>
      <c r="R214" s="51"/>
      <c r="S214" s="51"/>
      <c r="T214" s="48"/>
      <c r="U214" s="49"/>
      <c r="V214" s="48"/>
      <c r="W214" s="49"/>
      <c r="X214" s="48"/>
      <c r="Y214" s="48"/>
      <c r="Z214" s="50"/>
      <c r="AA214" s="50"/>
      <c r="AB214" s="50"/>
      <c r="AC214" s="49"/>
      <c r="AD214" s="51"/>
      <c r="AE214" s="51">
        <f>IF(Table32[[#This Row],[Gems]]&gt;0,Table32[[#This Row],[Gems]],0)</f>
        <v>0</v>
      </c>
      <c r="AF214" s="51">
        <f>IF(Table32[[#This Row],[Gems]]&lt;0,Table32[[#This Row],[Gems]],0)</f>
        <v>0</v>
      </c>
      <c r="AG214" s="29">
        <f ca="1">SUM(OFFSET(AG214,-1,0),AD214)</f>
        <v>113</v>
      </c>
    </row>
    <row r="215" spans="1:33" ht="14.4" x14ac:dyDescent="0.3">
      <c r="A215" s="37">
        <v>44118</v>
      </c>
      <c r="B215" s="38">
        <f>INDEX(Videolength!D:D,MATCH(D215,Videolength!A:A,0))</f>
        <v>1</v>
      </c>
      <c r="C215" s="38">
        <f>INDEX(Videolength!E:E,MATCH(D215,Videolength!A:A,0))</f>
        <v>1</v>
      </c>
      <c r="D215" s="39">
        <v>1.1000000000000001</v>
      </c>
      <c r="E215" s="40" t="str">
        <f>INDEX(Videolength!B:B,MATCH(D215,Videolength!A:A,0))</f>
        <v>https://youtu.be/fee6_4ikGMw?list=PLTjhk5BwsiVV8SrR-dPCDjCfaMnt-5HZH</v>
      </c>
      <c r="F215" s="41">
        <f>INDEX(Videolength!C:C,MATCH(D215,Videolength!A:A,0))</f>
        <v>4.3252314814814813E-2</v>
      </c>
      <c r="G215" s="47">
        <v>1.9699074074074074E-2</v>
      </c>
      <c r="H215" s="70">
        <f>HYPERLINK(_xlfn.CONCAT(E215,"&amp;t=",G215*86400),G215)</f>
        <v>1.9699074074074074E-2</v>
      </c>
      <c r="I215" s="38">
        <v>1</v>
      </c>
      <c r="J215" s="38">
        <v>2</v>
      </c>
      <c r="K215" s="51" t="s">
        <v>107</v>
      </c>
      <c r="L215" s="51" t="s">
        <v>10</v>
      </c>
      <c r="M215" s="51"/>
      <c r="N215" s="51"/>
      <c r="O215" s="51"/>
      <c r="P215" s="51"/>
      <c r="Q215" s="51"/>
      <c r="R215" s="51"/>
      <c r="S215" s="51"/>
      <c r="T215" s="48"/>
      <c r="U215" s="49"/>
      <c r="V215" s="48"/>
      <c r="W215" s="49"/>
      <c r="X215" s="48"/>
      <c r="Y215" s="48"/>
      <c r="Z215" s="50"/>
      <c r="AA215" s="50"/>
      <c r="AB215" s="50"/>
      <c r="AC215" s="49"/>
      <c r="AD215" s="51"/>
      <c r="AE215" s="51">
        <f>IF(Table32[[#This Row],[Gems]]&gt;0,Table32[[#This Row],[Gems]],0)</f>
        <v>0</v>
      </c>
      <c r="AF215" s="51">
        <f>IF(Table32[[#This Row],[Gems]]&lt;0,Table32[[#This Row],[Gems]],0)</f>
        <v>0</v>
      </c>
      <c r="AG215" s="29">
        <f ca="1">SUM(OFFSET(AG215,-1,0),AD215)</f>
        <v>113</v>
      </c>
    </row>
    <row r="216" spans="1:33" ht="14.4" x14ac:dyDescent="0.3">
      <c r="A216" s="37">
        <v>44118</v>
      </c>
      <c r="B216" s="38">
        <f>INDEX(Videolength!D:D,MATCH(D216,Videolength!A:A,0))</f>
        <v>1</v>
      </c>
      <c r="C216" s="38">
        <f>INDEX(Videolength!E:E,MATCH(D216,Videolength!A:A,0))</f>
        <v>1</v>
      </c>
      <c r="D216" s="39">
        <v>1.1000000000000001</v>
      </c>
      <c r="E216" s="40" t="str">
        <f>INDEX(Videolength!B:B,MATCH(D216,Videolength!A:A,0))</f>
        <v>https://youtu.be/fee6_4ikGMw?list=PLTjhk5BwsiVV8SrR-dPCDjCfaMnt-5HZH</v>
      </c>
      <c r="F216" s="41">
        <f>INDEX(Videolength!C:C,MATCH(D216,Videolength!A:A,0))</f>
        <v>4.3252314814814813E-2</v>
      </c>
      <c r="G216" s="47">
        <v>1.9768518518518515E-2</v>
      </c>
      <c r="H216" s="70">
        <f>HYPERLINK(_xlfn.CONCAT(E216,"&amp;t=",G216*86400),G216)</f>
        <v>1.9768518518518515E-2</v>
      </c>
      <c r="I216" s="38">
        <v>1</v>
      </c>
      <c r="J216" s="38">
        <v>2</v>
      </c>
      <c r="K216" s="51" t="s">
        <v>107</v>
      </c>
      <c r="L216" s="51" t="s">
        <v>140</v>
      </c>
      <c r="M216" s="51" t="s">
        <v>377</v>
      </c>
      <c r="N216" s="51" t="s">
        <v>1835</v>
      </c>
      <c r="O216" s="51"/>
      <c r="P216" s="51"/>
      <c r="Q216" s="51"/>
      <c r="R216" s="51"/>
      <c r="S216" s="51"/>
      <c r="T216" s="48"/>
      <c r="U216" s="49"/>
      <c r="V216" s="48"/>
      <c r="W216" s="49"/>
      <c r="X216" s="48"/>
      <c r="Y216" s="48"/>
      <c r="Z216" s="50"/>
      <c r="AA216" s="50"/>
      <c r="AB216" s="50"/>
      <c r="AC216" s="49"/>
      <c r="AD216" s="51"/>
      <c r="AE216" s="51">
        <f>IF(Table32[[#This Row],[Gems]]&gt;0,Table32[[#This Row],[Gems]],0)</f>
        <v>0</v>
      </c>
      <c r="AF216" s="51">
        <f>IF(Table32[[#This Row],[Gems]]&lt;0,Table32[[#This Row],[Gems]],0)</f>
        <v>0</v>
      </c>
      <c r="AG216" s="29">
        <f ca="1">SUM(OFFSET(AG216,-1,0),AD216)</f>
        <v>113</v>
      </c>
    </row>
    <row r="217" spans="1:33" ht="14.4" x14ac:dyDescent="0.3">
      <c r="A217" s="37">
        <v>44118</v>
      </c>
      <c r="B217" s="38">
        <f>INDEX(Videolength!D:D,MATCH(D217,Videolength!A:A,0))</f>
        <v>1</v>
      </c>
      <c r="C217" s="38">
        <f>INDEX(Videolength!E:E,MATCH(D217,Videolength!A:A,0))</f>
        <v>1</v>
      </c>
      <c r="D217" s="39">
        <v>1.1000000000000001</v>
      </c>
      <c r="E217" s="40" t="str">
        <f>INDEX(Videolength!B:B,MATCH(D217,Videolength!A:A,0))</f>
        <v>https://youtu.be/fee6_4ikGMw?list=PLTjhk5BwsiVV8SrR-dPCDjCfaMnt-5HZH</v>
      </c>
      <c r="F217" s="41">
        <f>INDEX(Videolength!C:C,MATCH(D217,Videolength!A:A,0))</f>
        <v>4.3252314814814813E-2</v>
      </c>
      <c r="G217" s="47">
        <v>1.9837962962962963E-2</v>
      </c>
      <c r="H217" s="70">
        <f>HYPERLINK(_xlfn.CONCAT(E217,"&amp;t=",G217*86400),G217)</f>
        <v>1.9837962962962963E-2</v>
      </c>
      <c r="I217" s="38">
        <v>1</v>
      </c>
      <c r="J217" s="38">
        <v>2</v>
      </c>
      <c r="K217" s="51" t="s">
        <v>107</v>
      </c>
      <c r="L217" s="51" t="s">
        <v>10</v>
      </c>
      <c r="M217" s="51"/>
      <c r="N217" s="51"/>
      <c r="O217" s="51"/>
      <c r="P217" s="51"/>
      <c r="Q217" s="51"/>
      <c r="R217" s="51"/>
      <c r="S217" s="51"/>
      <c r="T217" s="48"/>
      <c r="U217" s="49"/>
      <c r="V217" s="48"/>
      <c r="W217" s="49"/>
      <c r="X217" s="48"/>
      <c r="Y217" s="48"/>
      <c r="Z217" s="50"/>
      <c r="AA217" s="50"/>
      <c r="AB217" s="50"/>
      <c r="AC217" s="49"/>
      <c r="AD217" s="51"/>
      <c r="AE217" s="51">
        <f>IF(Table32[[#This Row],[Gems]]&gt;0,Table32[[#This Row],[Gems]],0)</f>
        <v>0</v>
      </c>
      <c r="AF217" s="51">
        <f>IF(Table32[[#This Row],[Gems]]&lt;0,Table32[[#This Row],[Gems]],0)</f>
        <v>0</v>
      </c>
      <c r="AG217" s="29">
        <f ca="1">SUM(OFFSET(AG217,-1,0),AD217)</f>
        <v>113</v>
      </c>
    </row>
    <row r="218" spans="1:33" ht="14.4" x14ac:dyDescent="0.3">
      <c r="A218" s="37">
        <v>44118</v>
      </c>
      <c r="B218" s="38">
        <f>INDEX(Videolength!D:D,MATCH(D218,Videolength!A:A,0))</f>
        <v>1</v>
      </c>
      <c r="C218" s="38">
        <f>INDEX(Videolength!E:E,MATCH(D218,Videolength!A:A,0))</f>
        <v>1</v>
      </c>
      <c r="D218" s="39">
        <v>1.1000000000000001</v>
      </c>
      <c r="E218" s="40" t="str">
        <f>INDEX(Videolength!B:B,MATCH(D218,Videolength!A:A,0))</f>
        <v>https://youtu.be/fee6_4ikGMw?list=PLTjhk5BwsiVV8SrR-dPCDjCfaMnt-5HZH</v>
      </c>
      <c r="F218" s="41">
        <f>INDEX(Videolength!C:C,MATCH(D218,Videolength!A:A,0))</f>
        <v>4.3252314814814813E-2</v>
      </c>
      <c r="G218" s="47">
        <v>1.9942129629629629E-2</v>
      </c>
      <c r="H218" s="70">
        <f>HYPERLINK(_xlfn.CONCAT(E218,"&amp;t=",G218*86400),G218)</f>
        <v>1.9942129629629629E-2</v>
      </c>
      <c r="I218" s="38">
        <v>1</v>
      </c>
      <c r="J218" s="38">
        <v>2</v>
      </c>
      <c r="K218" s="51" t="s">
        <v>346</v>
      </c>
      <c r="L218" s="51" t="s">
        <v>10</v>
      </c>
      <c r="M218" s="51"/>
      <c r="N218" s="51"/>
      <c r="O218" s="51"/>
      <c r="P218" s="51"/>
      <c r="Q218" s="51"/>
      <c r="R218" s="51"/>
      <c r="S218" s="51"/>
      <c r="T218" s="48"/>
      <c r="U218" s="49"/>
      <c r="V218" s="48"/>
      <c r="W218" s="49"/>
      <c r="X218" s="48"/>
      <c r="Y218" s="48"/>
      <c r="Z218" s="50"/>
      <c r="AA218" s="50"/>
      <c r="AB218" s="50"/>
      <c r="AC218" s="49"/>
      <c r="AD218" s="51"/>
      <c r="AE218" s="51">
        <f>IF(Table32[[#This Row],[Gems]]&gt;0,Table32[[#This Row],[Gems]],0)</f>
        <v>0</v>
      </c>
      <c r="AF218" s="51">
        <f>IF(Table32[[#This Row],[Gems]]&lt;0,Table32[[#This Row],[Gems]],0)</f>
        <v>0</v>
      </c>
      <c r="AG218" s="29">
        <f ca="1">SUM(OFFSET(AG218,-1,0),AD218)</f>
        <v>113</v>
      </c>
    </row>
    <row r="219" spans="1:33" ht="14.4" x14ac:dyDescent="0.3">
      <c r="A219" s="37">
        <v>44118</v>
      </c>
      <c r="B219" s="38">
        <f>INDEX(Videolength!D:D,MATCH(D219,Videolength!A:A,0))</f>
        <v>1</v>
      </c>
      <c r="C219" s="38">
        <f>INDEX(Videolength!E:E,MATCH(D219,Videolength!A:A,0))</f>
        <v>1</v>
      </c>
      <c r="D219" s="39">
        <v>1.1000000000000001</v>
      </c>
      <c r="E219" s="40" t="str">
        <f>INDEX(Videolength!B:B,MATCH(D219,Videolength!A:A,0))</f>
        <v>https://youtu.be/fee6_4ikGMw?list=PLTjhk5BwsiVV8SrR-dPCDjCfaMnt-5HZH</v>
      </c>
      <c r="F219" s="41">
        <f>INDEX(Videolength!C:C,MATCH(D219,Videolength!A:A,0))</f>
        <v>4.3252314814814813E-2</v>
      </c>
      <c r="G219" s="47">
        <v>2.0069444444444442E-2</v>
      </c>
      <c r="H219" s="70">
        <f>HYPERLINK(_xlfn.CONCAT(E219,"&amp;t=",G219*86400),G219)</f>
        <v>2.0069444444444442E-2</v>
      </c>
      <c r="I219" s="38">
        <v>1</v>
      </c>
      <c r="J219" s="38">
        <v>2</v>
      </c>
      <c r="K219" s="51" t="s">
        <v>51</v>
      </c>
      <c r="L219" s="51" t="s">
        <v>11</v>
      </c>
      <c r="M219" s="51"/>
      <c r="N219" s="51"/>
      <c r="O219" s="51"/>
      <c r="P219" s="51"/>
      <c r="Q219" s="51"/>
      <c r="R219" s="51"/>
      <c r="S219" s="51"/>
      <c r="T219" s="48"/>
      <c r="U219" s="49"/>
      <c r="V219" s="48"/>
      <c r="W219" s="49" t="s">
        <v>207</v>
      </c>
      <c r="X219" s="48">
        <v>2</v>
      </c>
      <c r="Y219" s="48"/>
      <c r="Z219" s="50"/>
      <c r="AA219" s="50"/>
      <c r="AB219" s="50"/>
      <c r="AC219" s="49"/>
      <c r="AD219" s="51"/>
      <c r="AE219" s="51">
        <f>IF(Table32[[#This Row],[Gems]]&gt;0,Table32[[#This Row],[Gems]],0)</f>
        <v>0</v>
      </c>
      <c r="AF219" s="51">
        <f>IF(Table32[[#This Row],[Gems]]&lt;0,Table32[[#This Row],[Gems]],0)</f>
        <v>0</v>
      </c>
      <c r="AG219" s="30">
        <f t="shared" ca="1" si="10"/>
        <v>113</v>
      </c>
    </row>
    <row r="220" spans="1:33" ht="14.4" x14ac:dyDescent="0.3">
      <c r="A220" s="37">
        <v>44118</v>
      </c>
      <c r="B220" s="38">
        <f>INDEX(Videolength!D:D,MATCH(D220,Videolength!A:A,0))</f>
        <v>1</v>
      </c>
      <c r="C220" s="38">
        <f>INDEX(Videolength!E:E,MATCH(D220,Videolength!A:A,0))</f>
        <v>1</v>
      </c>
      <c r="D220" s="39">
        <v>1.1000000000000001</v>
      </c>
      <c r="E220" s="40" t="str">
        <f>INDEX(Videolength!B:B,MATCH(D220,Videolength!A:A,0))</f>
        <v>https://youtu.be/fee6_4ikGMw?list=PLTjhk5BwsiVV8SrR-dPCDjCfaMnt-5HZH</v>
      </c>
      <c r="F220" s="41">
        <f>INDEX(Videolength!C:C,MATCH(D220,Videolength!A:A,0))</f>
        <v>4.3252314814814813E-2</v>
      </c>
      <c r="G220" s="47">
        <v>2.0127314814814817E-2</v>
      </c>
      <c r="H220" s="70">
        <f>HYPERLINK(_xlfn.CONCAT(E220,"&amp;t=",G220*86400),G220)</f>
        <v>2.0127314814814817E-2</v>
      </c>
      <c r="I220" s="38">
        <v>1</v>
      </c>
      <c r="J220" s="38">
        <v>2</v>
      </c>
      <c r="K220" s="51" t="s">
        <v>36</v>
      </c>
      <c r="L220" s="51" t="s">
        <v>10</v>
      </c>
      <c r="M220" s="51"/>
      <c r="N220" s="51"/>
      <c r="O220" s="51"/>
      <c r="P220" s="51"/>
      <c r="Q220" s="51"/>
      <c r="R220" s="51"/>
      <c r="S220" s="51"/>
      <c r="T220" s="48"/>
      <c r="U220" s="49"/>
      <c r="V220" s="48"/>
      <c r="W220" s="49"/>
      <c r="X220" s="48"/>
      <c r="Y220" s="48"/>
      <c r="Z220" s="50"/>
      <c r="AA220" s="50"/>
      <c r="AB220" s="50"/>
      <c r="AC220" s="49"/>
      <c r="AD220" s="51"/>
      <c r="AE220" s="51">
        <f>IF(Table32[[#This Row],[Gems]]&gt;0,Table32[[#This Row],[Gems]],0)</f>
        <v>0</v>
      </c>
      <c r="AF220" s="51">
        <f>IF(Table32[[#This Row],[Gems]]&lt;0,Table32[[#This Row],[Gems]],0)</f>
        <v>0</v>
      </c>
      <c r="AG220" s="29">
        <f ca="1">SUM(OFFSET(AG220,-1,0),AD220)</f>
        <v>113</v>
      </c>
    </row>
    <row r="221" spans="1:33" ht="14.4" x14ac:dyDescent="0.3">
      <c r="A221" s="37">
        <v>44118</v>
      </c>
      <c r="B221" s="38">
        <f>INDEX(Videolength!D:D,MATCH(D221,Videolength!A:A,0))</f>
        <v>1</v>
      </c>
      <c r="C221" s="38">
        <f>INDEX(Videolength!E:E,MATCH(D221,Videolength!A:A,0))</f>
        <v>1</v>
      </c>
      <c r="D221" s="39">
        <v>1.1000000000000001</v>
      </c>
      <c r="E221" s="40" t="str">
        <f>INDEX(Videolength!B:B,MATCH(D221,Videolength!A:A,0))</f>
        <v>https://youtu.be/fee6_4ikGMw?list=PLTjhk5BwsiVV8SrR-dPCDjCfaMnt-5HZH</v>
      </c>
      <c r="F221" s="41">
        <f>INDEX(Videolength!C:C,MATCH(D221,Videolength!A:A,0))</f>
        <v>4.3252314814814813E-2</v>
      </c>
      <c r="G221" s="47">
        <v>2.0127314814814817E-2</v>
      </c>
      <c r="H221" s="70">
        <f>HYPERLINK(_xlfn.CONCAT(E221,"&amp;t=",G221*86400),G221)</f>
        <v>2.0127314814814817E-2</v>
      </c>
      <c r="I221" s="38">
        <v>1</v>
      </c>
      <c r="J221" s="38">
        <v>2</v>
      </c>
      <c r="K221" s="51" t="s">
        <v>346</v>
      </c>
      <c r="L221" s="51" t="s">
        <v>10</v>
      </c>
      <c r="M221" s="51"/>
      <c r="N221" s="51"/>
      <c r="O221" s="51"/>
      <c r="P221" s="51"/>
      <c r="Q221" s="51"/>
      <c r="R221" s="51"/>
      <c r="S221" s="51"/>
      <c r="T221" s="48"/>
      <c r="U221" s="49"/>
      <c r="V221" s="48"/>
      <c r="W221" s="49"/>
      <c r="X221" s="48"/>
      <c r="Y221" s="48"/>
      <c r="Z221" s="50"/>
      <c r="AA221" s="50"/>
      <c r="AB221" s="50"/>
      <c r="AC221" s="49"/>
      <c r="AD221" s="51"/>
      <c r="AE221" s="51">
        <f>IF(Table32[[#This Row],[Gems]]&gt;0,Table32[[#This Row],[Gems]],0)</f>
        <v>0</v>
      </c>
      <c r="AF221" s="51">
        <f>IF(Table32[[#This Row],[Gems]]&lt;0,Table32[[#This Row],[Gems]],0)</f>
        <v>0</v>
      </c>
      <c r="AG221" s="29">
        <f ca="1">SUM(OFFSET(AG221,-1,0),AD221)</f>
        <v>113</v>
      </c>
    </row>
    <row r="222" spans="1:33" ht="14.4" x14ac:dyDescent="0.3">
      <c r="A222" s="37">
        <v>44118</v>
      </c>
      <c r="B222" s="38">
        <f>INDEX(Videolength!D:D,MATCH(D222,Videolength!A:A,0))</f>
        <v>1</v>
      </c>
      <c r="C222" s="38">
        <f>INDEX(Videolength!E:E,MATCH(D222,Videolength!A:A,0))</f>
        <v>1</v>
      </c>
      <c r="D222" s="39">
        <v>1.1000000000000001</v>
      </c>
      <c r="E222" s="40" t="str">
        <f>INDEX(Videolength!B:B,MATCH(D222,Videolength!A:A,0))</f>
        <v>https://youtu.be/fee6_4ikGMw?list=PLTjhk5BwsiVV8SrR-dPCDjCfaMnt-5HZH</v>
      </c>
      <c r="F222" s="41">
        <f>INDEX(Videolength!C:C,MATCH(D222,Videolength!A:A,0))</f>
        <v>4.3252314814814813E-2</v>
      </c>
      <c r="G222" s="47">
        <v>2.0231481481481482E-2</v>
      </c>
      <c r="H222" s="70">
        <f>HYPERLINK(_xlfn.CONCAT(E222,"&amp;t=",G222*86400),G222)</f>
        <v>2.0231481481481482E-2</v>
      </c>
      <c r="I222" s="38">
        <v>1</v>
      </c>
      <c r="J222" s="38">
        <v>2</v>
      </c>
      <c r="K222" s="51" t="s">
        <v>51</v>
      </c>
      <c r="L222" s="51" t="s">
        <v>10</v>
      </c>
      <c r="M222" s="51"/>
      <c r="N222" s="51"/>
      <c r="O222" s="51"/>
      <c r="P222" s="51"/>
      <c r="Q222" s="51"/>
      <c r="R222" s="51"/>
      <c r="S222" s="51"/>
      <c r="T222" s="48"/>
      <c r="U222" s="49"/>
      <c r="V222" s="48"/>
      <c r="W222" s="49" t="s">
        <v>285</v>
      </c>
      <c r="X222" s="48">
        <v>1</v>
      </c>
      <c r="Y222" s="48"/>
      <c r="Z222" s="50"/>
      <c r="AA222" s="50"/>
      <c r="AB222" s="50"/>
      <c r="AC222" s="49"/>
      <c r="AD222" s="51"/>
      <c r="AE222" s="51">
        <f>IF(Table32[[#This Row],[Gems]]&gt;0,Table32[[#This Row],[Gems]],0)</f>
        <v>0</v>
      </c>
      <c r="AF222" s="51">
        <f>IF(Table32[[#This Row],[Gems]]&lt;0,Table32[[#This Row],[Gems]],0)</f>
        <v>0</v>
      </c>
      <c r="AG222" s="30">
        <f t="shared" ca="1" si="10"/>
        <v>113</v>
      </c>
    </row>
    <row r="223" spans="1:33" ht="14.4" x14ac:dyDescent="0.3">
      <c r="A223" s="37">
        <v>44118</v>
      </c>
      <c r="B223" s="38">
        <f>INDEX(Videolength!D:D,MATCH(D223,Videolength!A:A,0))</f>
        <v>1</v>
      </c>
      <c r="C223" s="38">
        <f>INDEX(Videolength!E:E,MATCH(D223,Videolength!A:A,0))</f>
        <v>1</v>
      </c>
      <c r="D223" s="39">
        <v>1.1000000000000001</v>
      </c>
      <c r="E223" s="40" t="str">
        <f>INDEX(Videolength!B:B,MATCH(D223,Videolength!A:A,0))</f>
        <v>https://youtu.be/fee6_4ikGMw?list=PLTjhk5BwsiVV8SrR-dPCDjCfaMnt-5HZH</v>
      </c>
      <c r="F223" s="41">
        <f>INDEX(Videolength!C:C,MATCH(D223,Videolength!A:A,0))</f>
        <v>4.3252314814814813E-2</v>
      </c>
      <c r="G223" s="47">
        <v>2.0231481481481482E-2</v>
      </c>
      <c r="H223" s="70">
        <f>HYPERLINK(_xlfn.CONCAT(E223,"&amp;t=",G223*86400),G223)</f>
        <v>2.0231481481481482E-2</v>
      </c>
      <c r="I223" s="38">
        <v>1</v>
      </c>
      <c r="J223" s="38">
        <v>2</v>
      </c>
      <c r="K223" s="51" t="s">
        <v>142</v>
      </c>
      <c r="L223" s="51" t="s">
        <v>33</v>
      </c>
      <c r="M223" s="51"/>
      <c r="N223" s="51"/>
      <c r="O223" s="51"/>
      <c r="P223" s="51"/>
      <c r="Q223" s="51"/>
      <c r="R223" s="51"/>
      <c r="S223" s="51"/>
      <c r="T223" s="48"/>
      <c r="U223" s="49"/>
      <c r="V223" s="48"/>
      <c r="W223" s="49"/>
      <c r="X223" s="48"/>
      <c r="Y223" s="48"/>
      <c r="Z223" s="50"/>
      <c r="AA223" s="50"/>
      <c r="AB223" s="50"/>
      <c r="AC223" s="49"/>
      <c r="AD223" s="51"/>
      <c r="AE223" s="51">
        <f>IF(Table32[[#This Row],[Gems]]&gt;0,Table32[[#This Row],[Gems]],0)</f>
        <v>0</v>
      </c>
      <c r="AF223" s="51">
        <f>IF(Table32[[#This Row],[Gems]]&lt;0,Table32[[#This Row],[Gems]],0)</f>
        <v>0</v>
      </c>
      <c r="AG223" s="30">
        <f t="shared" ca="1" si="10"/>
        <v>113</v>
      </c>
    </row>
    <row r="224" spans="1:33" ht="14.4" x14ac:dyDescent="0.3">
      <c r="A224" s="37">
        <v>44118</v>
      </c>
      <c r="B224" s="38">
        <f>INDEX(Videolength!D:D,MATCH(D224,Videolength!A:A,0))</f>
        <v>1</v>
      </c>
      <c r="C224" s="38">
        <f>INDEX(Videolength!E:E,MATCH(D224,Videolength!A:A,0))</f>
        <v>1</v>
      </c>
      <c r="D224" s="39">
        <v>1.1000000000000001</v>
      </c>
      <c r="E224" s="40" t="str">
        <f>INDEX(Videolength!B:B,MATCH(D224,Videolength!A:A,0))</f>
        <v>https://youtu.be/fee6_4ikGMw?list=PLTjhk5BwsiVV8SrR-dPCDjCfaMnt-5HZH</v>
      </c>
      <c r="F224" s="41">
        <f>INDEX(Videolength!C:C,MATCH(D224,Videolength!A:A,0))</f>
        <v>4.3252314814814813E-2</v>
      </c>
      <c r="G224" s="47">
        <v>2.0243055555555552E-2</v>
      </c>
      <c r="H224" s="70">
        <f>HYPERLINK(_xlfn.CONCAT(E224,"&amp;t=",G224*86400),G224)</f>
        <v>2.0243055555555552E-2</v>
      </c>
      <c r="I224" s="38">
        <v>1</v>
      </c>
      <c r="J224" s="38">
        <v>2</v>
      </c>
      <c r="K224" s="51" t="s">
        <v>346</v>
      </c>
      <c r="L224" s="51" t="s">
        <v>10</v>
      </c>
      <c r="M224" s="51"/>
      <c r="N224" s="51"/>
      <c r="O224" s="51"/>
      <c r="P224" s="51"/>
      <c r="Q224" s="51"/>
      <c r="R224" s="51"/>
      <c r="S224" s="51"/>
      <c r="T224" s="48"/>
      <c r="U224" s="49"/>
      <c r="V224" s="48"/>
      <c r="W224" s="49"/>
      <c r="X224" s="48"/>
      <c r="Y224" s="48"/>
      <c r="Z224" s="50"/>
      <c r="AA224" s="50"/>
      <c r="AB224" s="50"/>
      <c r="AC224" s="49"/>
      <c r="AD224" s="51"/>
      <c r="AE224" s="51">
        <f>IF(Table32[[#This Row],[Gems]]&gt;0,Table32[[#This Row],[Gems]],0)</f>
        <v>0</v>
      </c>
      <c r="AF224" s="51">
        <f>IF(Table32[[#This Row],[Gems]]&lt;0,Table32[[#This Row],[Gems]],0)</f>
        <v>0</v>
      </c>
      <c r="AG224" s="29">
        <f ca="1">SUM(OFFSET(AG224,-1,0),AD224)</f>
        <v>113</v>
      </c>
    </row>
    <row r="225" spans="1:33" ht="14.4" x14ac:dyDescent="0.3">
      <c r="A225" s="37">
        <v>44118</v>
      </c>
      <c r="B225" s="38">
        <f>INDEX(Videolength!D:D,MATCH(D225,Videolength!A:A,0))</f>
        <v>1</v>
      </c>
      <c r="C225" s="38">
        <f>INDEX(Videolength!E:E,MATCH(D225,Videolength!A:A,0))</f>
        <v>1</v>
      </c>
      <c r="D225" s="39">
        <v>1.1000000000000001</v>
      </c>
      <c r="E225" s="40" t="str">
        <f>INDEX(Videolength!B:B,MATCH(D225,Videolength!A:A,0))</f>
        <v>https://youtu.be/fee6_4ikGMw?list=PLTjhk5BwsiVV8SrR-dPCDjCfaMnt-5HZH</v>
      </c>
      <c r="F225" s="41">
        <f>INDEX(Videolength!C:C,MATCH(D225,Videolength!A:A,0))</f>
        <v>4.3252314814814813E-2</v>
      </c>
      <c r="G225" s="47">
        <v>2.028935185185185E-2</v>
      </c>
      <c r="H225" s="70">
        <f>HYPERLINK(_xlfn.CONCAT(E225,"&amp;t=",G225*86400),G225)</f>
        <v>2.028935185185185E-2</v>
      </c>
      <c r="I225" s="38">
        <v>1</v>
      </c>
      <c r="J225" s="38">
        <v>2</v>
      </c>
      <c r="K225" s="51" t="s">
        <v>133</v>
      </c>
      <c r="L225" s="51" t="s">
        <v>10</v>
      </c>
      <c r="M225" s="51" t="s">
        <v>258</v>
      </c>
      <c r="N225" s="51"/>
      <c r="O225" s="51"/>
      <c r="P225" s="51"/>
      <c r="Q225" s="51"/>
      <c r="R225" s="51"/>
      <c r="S225" s="51"/>
      <c r="T225" s="48"/>
      <c r="U225" s="49"/>
      <c r="V225" s="48"/>
      <c r="W225" s="49"/>
      <c r="X225" s="48"/>
      <c r="Y225" s="48"/>
      <c r="Z225" s="50"/>
      <c r="AA225" s="50"/>
      <c r="AB225" s="50"/>
      <c r="AC225" s="49"/>
      <c r="AD225" s="51"/>
      <c r="AE225" s="51">
        <f>IF(Table32[[#This Row],[Gems]]&gt;0,Table32[[#This Row],[Gems]],0)</f>
        <v>0</v>
      </c>
      <c r="AF225" s="51">
        <f>IF(Table32[[#This Row],[Gems]]&lt;0,Table32[[#This Row],[Gems]],0)</f>
        <v>0</v>
      </c>
      <c r="AG225" s="30">
        <f t="shared" ca="1" si="10"/>
        <v>113</v>
      </c>
    </row>
    <row r="226" spans="1:33" ht="14.4" x14ac:dyDescent="0.3">
      <c r="A226" s="37">
        <v>44118</v>
      </c>
      <c r="B226" s="38">
        <f>INDEX(Videolength!D:D,MATCH(D226,Videolength!A:A,0))</f>
        <v>1</v>
      </c>
      <c r="C226" s="38">
        <f>INDEX(Videolength!E:E,MATCH(D226,Videolength!A:A,0))</f>
        <v>1</v>
      </c>
      <c r="D226" s="39">
        <v>1.1000000000000001</v>
      </c>
      <c r="E226" s="40" t="str">
        <f>INDEX(Videolength!B:B,MATCH(D226,Videolength!A:A,0))</f>
        <v>https://youtu.be/fee6_4ikGMw?list=PLTjhk5BwsiVV8SrR-dPCDjCfaMnt-5HZH</v>
      </c>
      <c r="F226" s="41">
        <f>INDEX(Videolength!C:C,MATCH(D226,Videolength!A:A,0))</f>
        <v>4.3252314814814813E-2</v>
      </c>
      <c r="G226" s="47">
        <v>2.0312500000000001E-2</v>
      </c>
      <c r="H226" s="70">
        <f>HYPERLINK(_xlfn.CONCAT(E226,"&amp;t=",G226*86400),G226)</f>
        <v>2.0312500000000001E-2</v>
      </c>
      <c r="I226" s="38">
        <v>1</v>
      </c>
      <c r="J226" s="38">
        <v>2</v>
      </c>
      <c r="K226" s="42" t="s">
        <v>15</v>
      </c>
      <c r="L226" s="42" t="s">
        <v>216</v>
      </c>
      <c r="M226" s="51"/>
      <c r="N226" s="51"/>
      <c r="O226" s="51"/>
      <c r="P226" s="51"/>
      <c r="Q226" s="51"/>
      <c r="R226" s="51"/>
      <c r="S226" s="51"/>
      <c r="T226" s="48"/>
      <c r="U226" s="49"/>
      <c r="V226" s="48"/>
      <c r="W226" s="49"/>
      <c r="X226" s="48"/>
      <c r="Y226" s="48"/>
      <c r="Z226" s="50"/>
      <c r="AA226" s="50"/>
      <c r="AB226" s="50"/>
      <c r="AC226" s="49"/>
      <c r="AD226" s="51"/>
      <c r="AE226" s="51">
        <f>IF(Table32[[#This Row],[Gems]]&gt;0,Table32[[#This Row],[Gems]],0)</f>
        <v>0</v>
      </c>
      <c r="AF226" s="51">
        <f>IF(Table32[[#This Row],[Gems]]&lt;0,Table32[[#This Row],[Gems]],0)</f>
        <v>0</v>
      </c>
      <c r="AG226" s="30">
        <f t="shared" ca="1" si="10"/>
        <v>113</v>
      </c>
    </row>
    <row r="227" spans="1:33" ht="14.4" x14ac:dyDescent="0.3">
      <c r="A227" s="37">
        <v>44118</v>
      </c>
      <c r="B227" s="38">
        <f>INDEX(Videolength!D:D,MATCH(D227,Videolength!A:A,0))</f>
        <v>1</v>
      </c>
      <c r="C227" s="38">
        <f>INDEX(Videolength!E:E,MATCH(D227,Videolength!A:A,0))</f>
        <v>1</v>
      </c>
      <c r="D227" s="39">
        <v>1.1000000000000001</v>
      </c>
      <c r="E227" s="40" t="str">
        <f>INDEX(Videolength!B:B,MATCH(D227,Videolength!A:A,0))</f>
        <v>https://youtu.be/fee6_4ikGMw?list=PLTjhk5BwsiVV8SrR-dPCDjCfaMnt-5HZH</v>
      </c>
      <c r="F227" s="41">
        <f>INDEX(Videolength!C:C,MATCH(D227,Videolength!A:A,0))</f>
        <v>4.3252314814814813E-2</v>
      </c>
      <c r="G227" s="47">
        <v>2.0381944444444446E-2</v>
      </c>
      <c r="H227" s="70">
        <f>HYPERLINK(_xlfn.CONCAT(E227,"&amp;t=",G227*86400),G227)</f>
        <v>2.0381944444444446E-2</v>
      </c>
      <c r="I227" s="38">
        <v>1</v>
      </c>
      <c r="J227" s="38">
        <v>2</v>
      </c>
      <c r="K227" s="51" t="s">
        <v>15</v>
      </c>
      <c r="L227" s="51" t="s">
        <v>197</v>
      </c>
      <c r="M227" s="51"/>
      <c r="N227" s="51"/>
      <c r="O227" s="51"/>
      <c r="P227" s="51"/>
      <c r="Q227" s="51"/>
      <c r="R227" s="51"/>
      <c r="S227" s="51"/>
      <c r="T227" s="48"/>
      <c r="U227" s="49"/>
      <c r="V227" s="48"/>
      <c r="W227" s="49"/>
      <c r="X227" s="48"/>
      <c r="Y227" s="48"/>
      <c r="Z227" s="50" t="s">
        <v>260</v>
      </c>
      <c r="AA227" s="50">
        <v>2</v>
      </c>
      <c r="AB227" s="50">
        <v>2</v>
      </c>
      <c r="AC227" s="49"/>
      <c r="AD227" s="51"/>
      <c r="AE227" s="51">
        <f>IF(Table32[[#This Row],[Gems]]&gt;0,Table32[[#This Row],[Gems]],0)</f>
        <v>0</v>
      </c>
      <c r="AF227" s="51">
        <f>IF(Table32[[#This Row],[Gems]]&lt;0,Table32[[#This Row],[Gems]],0)</f>
        <v>0</v>
      </c>
      <c r="AG227" s="30">
        <f t="shared" ca="1" si="10"/>
        <v>113</v>
      </c>
    </row>
    <row r="228" spans="1:33" ht="14.4" x14ac:dyDescent="0.3">
      <c r="A228" s="37">
        <v>44118</v>
      </c>
      <c r="B228" s="38">
        <f>INDEX(Videolength!D:D,MATCH(D228,Videolength!A:A,0))</f>
        <v>1</v>
      </c>
      <c r="C228" s="38">
        <f>INDEX(Videolength!E:E,MATCH(D228,Videolength!A:A,0))</f>
        <v>1</v>
      </c>
      <c r="D228" s="39">
        <v>1.1000000000000001</v>
      </c>
      <c r="E228" s="40" t="str">
        <f>INDEX(Videolength!B:B,MATCH(D228,Videolength!A:A,0))</f>
        <v>https://youtu.be/fee6_4ikGMw?list=PLTjhk5BwsiVV8SrR-dPCDjCfaMnt-5HZH</v>
      </c>
      <c r="F228" s="41">
        <f>INDEX(Videolength!C:C,MATCH(D228,Videolength!A:A,0))</f>
        <v>4.3252314814814813E-2</v>
      </c>
      <c r="G228" s="47">
        <v>2.0925925925925928E-2</v>
      </c>
      <c r="H228" s="70">
        <f>HYPERLINK(_xlfn.CONCAT(E228,"&amp;t=",G228*86400),G228)</f>
        <v>2.0925925925925928E-2</v>
      </c>
      <c r="I228" s="38">
        <v>1</v>
      </c>
      <c r="J228" s="38">
        <v>2</v>
      </c>
      <c r="K228" s="51" t="s">
        <v>51</v>
      </c>
      <c r="L228" s="51" t="s">
        <v>11</v>
      </c>
      <c r="M228" s="51"/>
      <c r="N228" s="51"/>
      <c r="O228" s="51"/>
      <c r="P228" s="51"/>
      <c r="Q228" s="51"/>
      <c r="R228" s="51"/>
      <c r="S228" s="51"/>
      <c r="T228" s="48"/>
      <c r="U228" s="49"/>
      <c r="V228" s="48"/>
      <c r="W228" s="49" t="s">
        <v>285</v>
      </c>
      <c r="X228" s="48">
        <v>2</v>
      </c>
      <c r="Y228" s="48"/>
      <c r="Z228" s="50"/>
      <c r="AA228" s="50"/>
      <c r="AB228" s="50"/>
      <c r="AC228" s="49"/>
      <c r="AD228" s="51"/>
      <c r="AE228" s="51">
        <f>IF(Table32[[#This Row],[Gems]]&gt;0,Table32[[#This Row],[Gems]],0)</f>
        <v>0</v>
      </c>
      <c r="AF228" s="51">
        <f>IF(Table32[[#This Row],[Gems]]&lt;0,Table32[[#This Row],[Gems]],0)</f>
        <v>0</v>
      </c>
      <c r="AG228" s="29">
        <f t="shared" ca="1" si="10"/>
        <v>113</v>
      </c>
    </row>
    <row r="229" spans="1:33" ht="14.4" x14ac:dyDescent="0.3">
      <c r="A229" s="37">
        <v>44118</v>
      </c>
      <c r="B229" s="38">
        <f>INDEX(Videolength!D:D,MATCH(D229,Videolength!A:A,0))</f>
        <v>1</v>
      </c>
      <c r="C229" s="38">
        <f>INDEX(Videolength!E:E,MATCH(D229,Videolength!A:A,0))</f>
        <v>1</v>
      </c>
      <c r="D229" s="39">
        <v>1.1000000000000001</v>
      </c>
      <c r="E229" s="40" t="str">
        <f>INDEX(Videolength!B:B,MATCH(D229,Videolength!A:A,0))</f>
        <v>https://youtu.be/fee6_4ikGMw?list=PLTjhk5BwsiVV8SrR-dPCDjCfaMnt-5HZH</v>
      </c>
      <c r="F229" s="41">
        <f>INDEX(Videolength!C:C,MATCH(D229,Videolength!A:A,0))</f>
        <v>4.3252314814814813E-2</v>
      </c>
      <c r="G229" s="47">
        <v>2.0983796296296296E-2</v>
      </c>
      <c r="H229" s="70">
        <f>HYPERLINK(_xlfn.CONCAT(E229,"&amp;t=",G229*86400),G229)</f>
        <v>2.0983796296296296E-2</v>
      </c>
      <c r="I229" s="38">
        <v>1</v>
      </c>
      <c r="J229" s="38">
        <v>2</v>
      </c>
      <c r="K229" s="51" t="s">
        <v>126</v>
      </c>
      <c r="L229" s="51" t="s">
        <v>261</v>
      </c>
      <c r="M229" s="51"/>
      <c r="N229" s="51"/>
      <c r="O229" s="51"/>
      <c r="P229" s="51"/>
      <c r="Q229" s="51"/>
      <c r="R229" s="51"/>
      <c r="S229" s="51"/>
      <c r="T229" s="48">
        <v>1</v>
      </c>
      <c r="U229" s="49"/>
      <c r="V229" s="48"/>
      <c r="W229" s="49"/>
      <c r="X229" s="48"/>
      <c r="Y229" s="48"/>
      <c r="Z229" s="50"/>
      <c r="AA229" s="50"/>
      <c r="AB229" s="50"/>
      <c r="AC229" s="49"/>
      <c r="AD229" s="51"/>
      <c r="AE229" s="51">
        <f>IF(Table32[[#This Row],[Gems]]&gt;0,Table32[[#This Row],[Gems]],0)</f>
        <v>0</v>
      </c>
      <c r="AF229" s="51">
        <f>IF(Table32[[#This Row],[Gems]]&lt;0,Table32[[#This Row],[Gems]],0)</f>
        <v>0</v>
      </c>
      <c r="AG229" s="30">
        <f t="shared" ca="1" si="10"/>
        <v>113</v>
      </c>
    </row>
    <row r="230" spans="1:33" ht="14.4" x14ac:dyDescent="0.3">
      <c r="A230" s="37">
        <v>44118</v>
      </c>
      <c r="B230" s="38">
        <f>INDEX(Videolength!D:D,MATCH(D230,Videolength!A:A,0))</f>
        <v>1</v>
      </c>
      <c r="C230" s="38">
        <f>INDEX(Videolength!E:E,MATCH(D230,Videolength!A:A,0))</f>
        <v>1</v>
      </c>
      <c r="D230" s="39">
        <v>1.1000000000000001</v>
      </c>
      <c r="E230" s="40" t="str">
        <f>INDEX(Videolength!B:B,MATCH(D230,Videolength!A:A,0))</f>
        <v>https://youtu.be/fee6_4ikGMw?list=PLTjhk5BwsiVV8SrR-dPCDjCfaMnt-5HZH</v>
      </c>
      <c r="F230" s="41">
        <f>INDEX(Videolength!C:C,MATCH(D230,Videolength!A:A,0))</f>
        <v>4.3252314814814813E-2</v>
      </c>
      <c r="G230" s="47">
        <v>2.165509259259259E-2</v>
      </c>
      <c r="H230" s="70">
        <f>HYPERLINK(_xlfn.CONCAT(E230,"&amp;t=",G230*86400),G230)</f>
        <v>2.165509259259259E-2</v>
      </c>
      <c r="I230" s="38">
        <v>1</v>
      </c>
      <c r="J230" s="38">
        <v>2</v>
      </c>
      <c r="K230" s="51" t="s">
        <v>15</v>
      </c>
      <c r="L230" s="51" t="s">
        <v>198</v>
      </c>
      <c r="M230" s="51"/>
      <c r="N230" s="51"/>
      <c r="O230" s="51"/>
      <c r="P230" s="51"/>
      <c r="Q230" s="51"/>
      <c r="R230" s="51"/>
      <c r="S230" s="51"/>
      <c r="T230" s="48"/>
      <c r="U230" s="49"/>
      <c r="V230" s="48"/>
      <c r="W230" s="49"/>
      <c r="X230" s="48"/>
      <c r="Y230" s="48"/>
      <c r="Z230" s="50" t="s">
        <v>260</v>
      </c>
      <c r="AA230" s="57">
        <v>2</v>
      </c>
      <c r="AB230" s="57">
        <v>2</v>
      </c>
      <c r="AC230" s="49" t="s">
        <v>201</v>
      </c>
      <c r="AD230" s="51"/>
      <c r="AE230" s="51">
        <f>IF(Table32[[#This Row],[Gems]]&gt;0,Table32[[#This Row],[Gems]],0)</f>
        <v>0</v>
      </c>
      <c r="AF230" s="51">
        <f>IF(Table32[[#This Row],[Gems]]&lt;0,Table32[[#This Row],[Gems]],0)</f>
        <v>0</v>
      </c>
      <c r="AG230" s="30">
        <f t="shared" ca="1" si="10"/>
        <v>113</v>
      </c>
    </row>
    <row r="231" spans="1:33" ht="14.4" x14ac:dyDescent="0.3">
      <c r="A231" s="37">
        <v>44118</v>
      </c>
      <c r="B231" s="38">
        <f>INDEX(Videolength!D:D,MATCH(D231,Videolength!A:A,0))</f>
        <v>1</v>
      </c>
      <c r="C231" s="38">
        <f>INDEX(Videolength!E:E,MATCH(D231,Videolength!A:A,0))</f>
        <v>1</v>
      </c>
      <c r="D231" s="39">
        <v>1.1000000000000001</v>
      </c>
      <c r="E231" s="40" t="str">
        <f>INDEX(Videolength!B:B,MATCH(D231,Videolength!A:A,0))</f>
        <v>https://youtu.be/fee6_4ikGMw?list=PLTjhk5BwsiVV8SrR-dPCDjCfaMnt-5HZH</v>
      </c>
      <c r="F231" s="41">
        <f>INDEX(Videolength!C:C,MATCH(D231,Videolength!A:A,0))</f>
        <v>4.3252314814814813E-2</v>
      </c>
      <c r="G231" s="47">
        <v>2.1747685185185186E-2</v>
      </c>
      <c r="H231" s="70">
        <f>HYPERLINK(_xlfn.CONCAT(E231,"&amp;t=",G231*86400),G231)</f>
        <v>2.1747685185185186E-2</v>
      </c>
      <c r="I231" s="57">
        <v>2</v>
      </c>
      <c r="J231" s="57">
        <v>2</v>
      </c>
      <c r="K231" s="51" t="s">
        <v>8</v>
      </c>
      <c r="L231" s="51" t="s">
        <v>140</v>
      </c>
      <c r="M231" s="51"/>
      <c r="N231" s="51"/>
      <c r="O231" s="51"/>
      <c r="P231" s="51"/>
      <c r="Q231" s="51"/>
      <c r="R231" s="51"/>
      <c r="S231" s="51"/>
      <c r="T231" s="48"/>
      <c r="U231" s="49"/>
      <c r="V231" s="48"/>
      <c r="W231" s="49"/>
      <c r="X231" s="48"/>
      <c r="Y231" s="48"/>
      <c r="Z231" s="50"/>
      <c r="AA231" s="50"/>
      <c r="AB231" s="50"/>
      <c r="AC231" s="49"/>
      <c r="AD231" s="51">
        <v>10</v>
      </c>
      <c r="AE231" s="51">
        <f>IF(Table32[[#This Row],[Gems]]&gt;0,Table32[[#This Row],[Gems]],0)</f>
        <v>10</v>
      </c>
      <c r="AF231" s="51">
        <f>IF(Table32[[#This Row],[Gems]]&lt;0,Table32[[#This Row],[Gems]],0)</f>
        <v>0</v>
      </c>
      <c r="AG231" s="30">
        <f t="shared" ca="1" si="10"/>
        <v>123</v>
      </c>
    </row>
    <row r="232" spans="1:33" ht="14.4" x14ac:dyDescent="0.3">
      <c r="A232" s="37">
        <v>44118</v>
      </c>
      <c r="B232" s="38">
        <f>INDEX(Videolength!D:D,MATCH(D232,Videolength!A:A,0))</f>
        <v>1</v>
      </c>
      <c r="C232" s="38">
        <f>INDEX(Videolength!E:E,MATCH(D232,Videolength!A:A,0))</f>
        <v>1</v>
      </c>
      <c r="D232" s="39">
        <v>1.1000000000000001</v>
      </c>
      <c r="E232" s="40" t="str">
        <f>INDEX(Videolength!B:B,MATCH(D232,Videolength!A:A,0))</f>
        <v>https://youtu.be/fee6_4ikGMw?list=PLTjhk5BwsiVV8SrR-dPCDjCfaMnt-5HZH</v>
      </c>
      <c r="F232" s="41">
        <f>INDEX(Videolength!C:C,MATCH(D232,Videolength!A:A,0))</f>
        <v>4.3252314814814813E-2</v>
      </c>
      <c r="G232" s="47">
        <v>2.1828703703703701E-2</v>
      </c>
      <c r="H232" s="70">
        <f>HYPERLINK(_xlfn.CONCAT(E232,"&amp;t=",G232*86400),G232)</f>
        <v>2.1828703703703701E-2</v>
      </c>
      <c r="I232" s="57">
        <v>2</v>
      </c>
      <c r="J232" s="57">
        <v>2</v>
      </c>
      <c r="K232" s="42" t="s">
        <v>15</v>
      </c>
      <c r="L232" s="42" t="s">
        <v>216</v>
      </c>
      <c r="M232" s="51"/>
      <c r="N232" s="51"/>
      <c r="O232" s="51"/>
      <c r="P232" s="51"/>
      <c r="Q232" s="51"/>
      <c r="R232" s="51"/>
      <c r="S232" s="51"/>
      <c r="T232" s="48"/>
      <c r="U232" s="49"/>
      <c r="V232" s="48"/>
      <c r="W232" s="49"/>
      <c r="X232" s="48"/>
      <c r="Y232" s="48"/>
      <c r="Z232" s="50"/>
      <c r="AA232" s="50"/>
      <c r="AB232" s="50"/>
      <c r="AC232" s="49"/>
      <c r="AD232" s="51"/>
      <c r="AE232" s="51">
        <f>IF(Table32[[#This Row],[Gems]]&gt;0,Table32[[#This Row],[Gems]],0)</f>
        <v>0</v>
      </c>
      <c r="AF232" s="51">
        <f>IF(Table32[[#This Row],[Gems]]&lt;0,Table32[[#This Row],[Gems]],0)</f>
        <v>0</v>
      </c>
      <c r="AG232" s="30">
        <f t="shared" ca="1" si="10"/>
        <v>123</v>
      </c>
    </row>
    <row r="233" spans="1:33" ht="14.4" x14ac:dyDescent="0.3">
      <c r="A233" s="37">
        <v>44118</v>
      </c>
      <c r="B233" s="38">
        <f>INDEX(Videolength!D:D,MATCH(D233,Videolength!A:A,0))</f>
        <v>1</v>
      </c>
      <c r="C233" s="38">
        <f>INDEX(Videolength!E:E,MATCH(D233,Videolength!A:A,0))</f>
        <v>1</v>
      </c>
      <c r="D233" s="39">
        <v>1.1000000000000001</v>
      </c>
      <c r="E233" s="40" t="str">
        <f>INDEX(Videolength!B:B,MATCH(D233,Videolength!A:A,0))</f>
        <v>https://youtu.be/fee6_4ikGMw?list=PLTjhk5BwsiVV8SrR-dPCDjCfaMnt-5HZH</v>
      </c>
      <c r="F233" s="41">
        <f>INDEX(Videolength!C:C,MATCH(D233,Videolength!A:A,0))</f>
        <v>4.3252314814814813E-2</v>
      </c>
      <c r="G233" s="47">
        <v>2.1909722222222223E-2</v>
      </c>
      <c r="H233" s="70">
        <f>HYPERLINK(_xlfn.CONCAT(E233,"&amp;t=",G233*86400),G233)</f>
        <v>2.1909722222222223E-2</v>
      </c>
      <c r="I233" s="57">
        <v>2</v>
      </c>
      <c r="J233" s="57">
        <v>2</v>
      </c>
      <c r="K233" s="51" t="s">
        <v>346</v>
      </c>
      <c r="L233" s="51" t="s">
        <v>10</v>
      </c>
      <c r="M233" s="51"/>
      <c r="N233" s="51"/>
      <c r="O233" s="51"/>
      <c r="P233" s="51"/>
      <c r="Q233" s="51"/>
      <c r="R233" s="51"/>
      <c r="S233" s="51"/>
      <c r="T233" s="48"/>
      <c r="U233" s="49"/>
      <c r="V233" s="48"/>
      <c r="W233" s="49"/>
      <c r="X233" s="48"/>
      <c r="Y233" s="48"/>
      <c r="Z233" s="50"/>
      <c r="AA233" s="50"/>
      <c r="AB233" s="50"/>
      <c r="AC233" s="49"/>
      <c r="AD233" s="51"/>
      <c r="AE233" s="51">
        <f>IF(Table32[[#This Row],[Gems]]&gt;0,Table32[[#This Row],[Gems]],0)</f>
        <v>0</v>
      </c>
      <c r="AF233" s="51">
        <f>IF(Table32[[#This Row],[Gems]]&lt;0,Table32[[#This Row],[Gems]],0)</f>
        <v>0</v>
      </c>
      <c r="AG233" s="29">
        <f ca="1">SUM(OFFSET(AG233,-1,0),AD233)</f>
        <v>123</v>
      </c>
    </row>
    <row r="234" spans="1:33" ht="14.4" x14ac:dyDescent="0.3">
      <c r="A234" s="37">
        <v>44118</v>
      </c>
      <c r="B234" s="38">
        <f>INDEX(Videolength!D:D,MATCH(D234,Videolength!A:A,0))</f>
        <v>1</v>
      </c>
      <c r="C234" s="38">
        <f>INDEX(Videolength!E:E,MATCH(D234,Videolength!A:A,0))</f>
        <v>1</v>
      </c>
      <c r="D234" s="39">
        <v>1.1000000000000001</v>
      </c>
      <c r="E234" s="40" t="str">
        <f>INDEX(Videolength!B:B,MATCH(D234,Videolength!A:A,0))</f>
        <v>https://youtu.be/fee6_4ikGMw?list=PLTjhk5BwsiVV8SrR-dPCDjCfaMnt-5HZH</v>
      </c>
      <c r="F234" s="41">
        <f>INDEX(Videolength!C:C,MATCH(D234,Videolength!A:A,0))</f>
        <v>4.3252314814814813E-2</v>
      </c>
      <c r="G234" s="47">
        <v>2.1956018518518517E-2</v>
      </c>
      <c r="H234" s="70">
        <f>HYPERLINK(_xlfn.CONCAT(E234,"&amp;t=",G234*86400),G234)</f>
        <v>2.1956018518518517E-2</v>
      </c>
      <c r="I234" s="57">
        <v>2</v>
      </c>
      <c r="J234" s="57">
        <v>2</v>
      </c>
      <c r="K234" s="51" t="s">
        <v>51</v>
      </c>
      <c r="L234" s="51" t="s">
        <v>10</v>
      </c>
      <c r="M234" s="51"/>
      <c r="N234" s="51"/>
      <c r="O234" s="51"/>
      <c r="P234" s="51"/>
      <c r="Q234" s="51"/>
      <c r="R234" s="51"/>
      <c r="S234" s="51"/>
      <c r="T234" s="48"/>
      <c r="U234" s="49"/>
      <c r="V234" s="48"/>
      <c r="W234" s="49" t="s">
        <v>285</v>
      </c>
      <c r="X234" s="48">
        <v>1</v>
      </c>
      <c r="Y234" s="48"/>
      <c r="Z234" s="50"/>
      <c r="AA234" s="50"/>
      <c r="AB234" s="50"/>
      <c r="AC234" s="49"/>
      <c r="AD234" s="51"/>
      <c r="AE234" s="51">
        <f>IF(Table32[[#This Row],[Gems]]&gt;0,Table32[[#This Row],[Gems]],0)</f>
        <v>0</v>
      </c>
      <c r="AF234" s="51">
        <f>IF(Table32[[#This Row],[Gems]]&lt;0,Table32[[#This Row],[Gems]],0)</f>
        <v>0</v>
      </c>
      <c r="AG234" s="30">
        <f t="shared" ref="AG234:AG265" ca="1" si="11">SUM(OFFSET(AG234,-1,0),AD234)</f>
        <v>123</v>
      </c>
    </row>
    <row r="235" spans="1:33" ht="14.4" x14ac:dyDescent="0.3">
      <c r="A235" s="37">
        <v>44118</v>
      </c>
      <c r="B235" s="38">
        <f>INDEX(Videolength!D:D,MATCH(D235,Videolength!A:A,0))</f>
        <v>1</v>
      </c>
      <c r="C235" s="38">
        <f>INDEX(Videolength!E:E,MATCH(D235,Videolength!A:A,0))</f>
        <v>1</v>
      </c>
      <c r="D235" s="39">
        <v>1.1000000000000001</v>
      </c>
      <c r="E235" s="40" t="str">
        <f>INDEX(Videolength!B:B,MATCH(D235,Videolength!A:A,0))</f>
        <v>https://youtu.be/fee6_4ikGMw?list=PLTjhk5BwsiVV8SrR-dPCDjCfaMnt-5HZH</v>
      </c>
      <c r="F235" s="41">
        <f>INDEX(Videolength!C:C,MATCH(D235,Videolength!A:A,0))</f>
        <v>4.3252314814814813E-2</v>
      </c>
      <c r="G235" s="47">
        <v>2.1956018518518517E-2</v>
      </c>
      <c r="H235" s="70">
        <f>HYPERLINK(_xlfn.CONCAT(E235,"&amp;t=",G235*86400),G235)</f>
        <v>2.1956018518518517E-2</v>
      </c>
      <c r="I235" s="57">
        <v>2</v>
      </c>
      <c r="J235" s="57">
        <v>2</v>
      </c>
      <c r="K235" s="51" t="s">
        <v>142</v>
      </c>
      <c r="L235" s="51" t="s">
        <v>33</v>
      </c>
      <c r="M235" s="51"/>
      <c r="N235" s="51"/>
      <c r="O235" s="51"/>
      <c r="P235" s="51"/>
      <c r="Q235" s="51"/>
      <c r="R235" s="51"/>
      <c r="S235" s="51"/>
      <c r="AA235" s="45"/>
      <c r="AB235" s="45"/>
      <c r="AE235" s="42">
        <f>IF(Table32[[#This Row],[Gems]]&gt;0,Table32[[#This Row],[Gems]],0)</f>
        <v>0</v>
      </c>
      <c r="AF235" s="42">
        <f>IF(Table32[[#This Row],[Gems]]&lt;0,Table32[[#This Row],[Gems]],0)</f>
        <v>0</v>
      </c>
      <c r="AG235" s="29">
        <f t="shared" ca="1" si="11"/>
        <v>123</v>
      </c>
    </row>
    <row r="236" spans="1:33" ht="14.4" x14ac:dyDescent="0.3">
      <c r="A236" s="37">
        <v>44118</v>
      </c>
      <c r="B236" s="38">
        <f>INDEX(Videolength!D:D,MATCH(D236,Videolength!A:A,0))</f>
        <v>1</v>
      </c>
      <c r="C236" s="38">
        <f>INDEX(Videolength!E:E,MATCH(D236,Videolength!A:A,0))</f>
        <v>1</v>
      </c>
      <c r="D236" s="39">
        <v>1.1000000000000001</v>
      </c>
      <c r="E236" s="40" t="str">
        <f>INDEX(Videolength!B:B,MATCH(D236,Videolength!A:A,0))</f>
        <v>https://youtu.be/fee6_4ikGMw?list=PLTjhk5BwsiVV8SrR-dPCDjCfaMnt-5HZH</v>
      </c>
      <c r="F236" s="41">
        <f>INDEX(Videolength!C:C,MATCH(D236,Videolength!A:A,0))</f>
        <v>4.3252314814814813E-2</v>
      </c>
      <c r="G236" s="47">
        <v>2.1990740740740741E-2</v>
      </c>
      <c r="H236" s="70">
        <f>HYPERLINK(_xlfn.CONCAT(E236,"&amp;t=",G236*86400),G236)</f>
        <v>2.1990740740740741E-2</v>
      </c>
      <c r="I236" s="57">
        <v>2</v>
      </c>
      <c r="J236" s="57">
        <v>2</v>
      </c>
      <c r="K236" s="51" t="s">
        <v>346</v>
      </c>
      <c r="L236" s="51" t="s">
        <v>10</v>
      </c>
      <c r="M236" s="51"/>
      <c r="N236" s="51"/>
      <c r="O236" s="51"/>
      <c r="P236" s="51"/>
      <c r="Q236" s="51"/>
      <c r="R236" s="51"/>
      <c r="S236" s="51"/>
      <c r="AA236" s="45"/>
      <c r="AB236" s="45"/>
      <c r="AE236" s="42">
        <f>IF(Table32[[#This Row],[Gems]]&gt;0,Table32[[#This Row],[Gems]],0)</f>
        <v>0</v>
      </c>
      <c r="AF236" s="42">
        <f>IF(Table32[[#This Row],[Gems]]&lt;0,Table32[[#This Row],[Gems]],0)</f>
        <v>0</v>
      </c>
      <c r="AG236" s="29">
        <f ca="1">SUM(OFFSET(AG236,-1,0),AD236)</f>
        <v>123</v>
      </c>
    </row>
    <row r="237" spans="1:33" ht="14.4" x14ac:dyDescent="0.3">
      <c r="A237" s="37">
        <v>44118</v>
      </c>
      <c r="B237" s="38">
        <f>INDEX(Videolength!D:D,MATCH(D237,Videolength!A:A,0))</f>
        <v>1</v>
      </c>
      <c r="C237" s="38">
        <f>INDEX(Videolength!E:E,MATCH(D237,Videolength!A:A,0))</f>
        <v>1</v>
      </c>
      <c r="D237" s="39">
        <v>1.1000000000000001</v>
      </c>
      <c r="E237" s="40" t="str">
        <f>INDEX(Videolength!B:B,MATCH(D237,Videolength!A:A,0))</f>
        <v>https://youtu.be/fee6_4ikGMw?list=PLTjhk5BwsiVV8SrR-dPCDjCfaMnt-5HZH</v>
      </c>
      <c r="F237" s="41">
        <f>INDEX(Videolength!C:C,MATCH(D237,Videolength!A:A,0))</f>
        <v>4.3252314814814813E-2</v>
      </c>
      <c r="G237" s="47">
        <v>2.2013888888888888E-2</v>
      </c>
      <c r="H237" s="70">
        <f>HYPERLINK(_xlfn.CONCAT(E237,"&amp;t=",G237*86400),G237)</f>
        <v>2.2013888888888888E-2</v>
      </c>
      <c r="I237" s="57">
        <v>2</v>
      </c>
      <c r="J237" s="57">
        <v>2</v>
      </c>
      <c r="K237" s="51" t="s">
        <v>25</v>
      </c>
      <c r="L237" s="51" t="s">
        <v>10</v>
      </c>
      <c r="M237" s="51"/>
      <c r="N237" s="51"/>
      <c r="O237" s="51"/>
      <c r="P237" s="51"/>
      <c r="Q237" s="51"/>
      <c r="R237" s="51"/>
      <c r="S237" s="51"/>
      <c r="T237" s="48"/>
      <c r="U237" s="49"/>
      <c r="V237" s="48"/>
      <c r="W237" s="49"/>
      <c r="X237" s="48"/>
      <c r="Y237" s="48"/>
      <c r="Z237" s="50"/>
      <c r="AA237" s="50"/>
      <c r="AB237" s="50"/>
      <c r="AC237" s="49"/>
      <c r="AD237" s="51"/>
      <c r="AE237" s="51">
        <f>IF(Table32[[#This Row],[Gems]]&gt;0,Table32[[#This Row],[Gems]],0)</f>
        <v>0</v>
      </c>
      <c r="AF237" s="51">
        <f>IF(Table32[[#This Row],[Gems]]&lt;0,Table32[[#This Row],[Gems]],0)</f>
        <v>0</v>
      </c>
      <c r="AG237" s="30">
        <f t="shared" ca="1" si="11"/>
        <v>123</v>
      </c>
    </row>
    <row r="238" spans="1:33" ht="14.4" x14ac:dyDescent="0.3">
      <c r="A238" s="37">
        <v>44118</v>
      </c>
      <c r="B238" s="38">
        <f>INDEX(Videolength!D:D,MATCH(D238,Videolength!A:A,0))</f>
        <v>1</v>
      </c>
      <c r="C238" s="38">
        <f>INDEX(Videolength!E:E,MATCH(D238,Videolength!A:A,0))</f>
        <v>1</v>
      </c>
      <c r="D238" s="39">
        <v>1.1000000000000001</v>
      </c>
      <c r="E238" s="40" t="str">
        <f>INDEX(Videolength!B:B,MATCH(D238,Videolength!A:A,0))</f>
        <v>https://youtu.be/fee6_4ikGMw?list=PLTjhk5BwsiVV8SrR-dPCDjCfaMnt-5HZH</v>
      </c>
      <c r="F238" s="41">
        <f>INDEX(Videolength!C:C,MATCH(D238,Videolength!A:A,0))</f>
        <v>4.3252314814814813E-2</v>
      </c>
      <c r="G238" s="47">
        <v>2.2037037037037036E-2</v>
      </c>
      <c r="H238" s="70">
        <f>HYPERLINK(_xlfn.CONCAT(E238,"&amp;t=",G238*86400),G238)</f>
        <v>2.2037037037037036E-2</v>
      </c>
      <c r="I238" s="57">
        <v>2</v>
      </c>
      <c r="J238" s="57">
        <v>2</v>
      </c>
      <c r="K238" s="51" t="s">
        <v>25</v>
      </c>
      <c r="L238" s="42" t="s">
        <v>29</v>
      </c>
      <c r="M238" s="51" t="s">
        <v>263</v>
      </c>
      <c r="N238" s="51"/>
      <c r="O238" s="51"/>
      <c r="P238" s="51"/>
      <c r="Q238" s="51"/>
      <c r="R238" s="51"/>
      <c r="S238" s="51"/>
      <c r="T238" s="48">
        <v>1</v>
      </c>
      <c r="U238" s="49"/>
      <c r="V238" s="48"/>
      <c r="W238" s="49"/>
      <c r="X238" s="48"/>
      <c r="Y238" s="48"/>
      <c r="Z238" s="50"/>
      <c r="AA238" s="50"/>
      <c r="AB238" s="50"/>
      <c r="AC238" s="49"/>
      <c r="AD238" s="51"/>
      <c r="AE238" s="51">
        <f>IF(Table32[[#This Row],[Gems]]&gt;0,Table32[[#This Row],[Gems]],0)</f>
        <v>0</v>
      </c>
      <c r="AF238" s="51">
        <f>IF(Table32[[#This Row],[Gems]]&lt;0,Table32[[#This Row],[Gems]],0)</f>
        <v>0</v>
      </c>
      <c r="AG238" s="30">
        <f t="shared" ca="1" si="11"/>
        <v>123</v>
      </c>
    </row>
    <row r="239" spans="1:33" ht="14.4" x14ac:dyDescent="0.3">
      <c r="A239" s="37">
        <v>44118</v>
      </c>
      <c r="B239" s="38">
        <f>INDEX(Videolength!D:D,MATCH(D239,Videolength!A:A,0))</f>
        <v>1</v>
      </c>
      <c r="C239" s="38">
        <f>INDEX(Videolength!E:E,MATCH(D239,Videolength!A:A,0))</f>
        <v>1</v>
      </c>
      <c r="D239" s="39">
        <v>1.1000000000000001</v>
      </c>
      <c r="E239" s="40" t="str">
        <f>INDEX(Videolength!B:B,MATCH(D239,Videolength!A:A,0))</f>
        <v>https://youtu.be/fee6_4ikGMw?list=PLTjhk5BwsiVV8SrR-dPCDjCfaMnt-5HZH</v>
      </c>
      <c r="F239" s="41">
        <f>INDEX(Videolength!C:C,MATCH(D239,Videolength!A:A,0))</f>
        <v>4.3252314814814813E-2</v>
      </c>
      <c r="G239" s="47">
        <v>2.210648148148148E-2</v>
      </c>
      <c r="H239" s="70">
        <f>HYPERLINK(_xlfn.CONCAT(E239,"&amp;t=",G239*86400),G239)</f>
        <v>2.210648148148148E-2</v>
      </c>
      <c r="I239" s="57">
        <v>2</v>
      </c>
      <c r="J239" s="57">
        <v>2</v>
      </c>
      <c r="K239" s="51" t="s">
        <v>25</v>
      </c>
      <c r="L239" s="42" t="s">
        <v>301</v>
      </c>
      <c r="M239" s="51"/>
      <c r="N239" s="51"/>
      <c r="O239" s="51"/>
      <c r="P239" s="51"/>
      <c r="Q239" s="51"/>
      <c r="R239" s="51"/>
      <c r="S239" s="51"/>
      <c r="T239" s="48"/>
      <c r="U239" s="49"/>
      <c r="V239" s="48"/>
      <c r="W239" s="49" t="s">
        <v>262</v>
      </c>
      <c r="X239" s="48">
        <v>1</v>
      </c>
      <c r="Y239" s="48">
        <v>1</v>
      </c>
      <c r="Z239" s="50"/>
      <c r="AA239" s="50"/>
      <c r="AB239" s="50"/>
      <c r="AC239" s="49"/>
      <c r="AD239" s="51"/>
      <c r="AE239" s="51">
        <f>IF(Table32[[#This Row],[Gems]]&gt;0,Table32[[#This Row],[Gems]],0)</f>
        <v>0</v>
      </c>
      <c r="AF239" s="51">
        <f>IF(Table32[[#This Row],[Gems]]&lt;0,Table32[[#This Row],[Gems]],0)</f>
        <v>0</v>
      </c>
      <c r="AG239" s="30">
        <f t="shared" ca="1" si="11"/>
        <v>123</v>
      </c>
    </row>
    <row r="240" spans="1:33" ht="14.4" x14ac:dyDescent="0.3">
      <c r="A240" s="37">
        <v>44118</v>
      </c>
      <c r="B240" s="38">
        <f>INDEX(Videolength!D:D,MATCH(D240,Videolength!A:A,0))</f>
        <v>1</v>
      </c>
      <c r="C240" s="38">
        <f>INDEX(Videolength!E:E,MATCH(D240,Videolength!A:A,0))</f>
        <v>1</v>
      </c>
      <c r="D240" s="39">
        <v>1.1000000000000001</v>
      </c>
      <c r="E240" s="40" t="str">
        <f>INDEX(Videolength!B:B,MATCH(D240,Videolength!A:A,0))</f>
        <v>https://youtu.be/fee6_4ikGMw?list=PLTjhk5BwsiVV8SrR-dPCDjCfaMnt-5HZH</v>
      </c>
      <c r="F240" s="41">
        <f>INDEX(Videolength!C:C,MATCH(D240,Videolength!A:A,0))</f>
        <v>4.3252314814814813E-2</v>
      </c>
      <c r="G240" s="47">
        <v>2.2326388888888885E-2</v>
      </c>
      <c r="H240" s="70">
        <f>HYPERLINK(_xlfn.CONCAT(E240,"&amp;t=",G240*86400),G240)</f>
        <v>2.2326388888888885E-2</v>
      </c>
      <c r="I240" s="57">
        <v>2</v>
      </c>
      <c r="J240" s="57">
        <v>2</v>
      </c>
      <c r="K240" s="51" t="s">
        <v>25</v>
      </c>
      <c r="L240" s="51" t="s">
        <v>10</v>
      </c>
      <c r="M240" s="51"/>
      <c r="N240" s="51"/>
      <c r="O240" s="51"/>
      <c r="P240" s="51"/>
      <c r="Q240" s="51"/>
      <c r="R240" s="51"/>
      <c r="S240" s="51"/>
      <c r="T240" s="48"/>
      <c r="U240" s="49"/>
      <c r="V240" s="48"/>
      <c r="W240" s="49"/>
      <c r="X240" s="48"/>
      <c r="Y240" s="48"/>
      <c r="Z240" s="50"/>
      <c r="AA240" s="50"/>
      <c r="AB240" s="50"/>
      <c r="AC240" s="49"/>
      <c r="AD240" s="51"/>
      <c r="AE240" s="51">
        <f>IF(Table32[[#This Row],[Gems]]&gt;0,Table32[[#This Row],[Gems]],0)</f>
        <v>0</v>
      </c>
      <c r="AF240" s="51">
        <f>IF(Table32[[#This Row],[Gems]]&lt;0,Table32[[#This Row],[Gems]],0)</f>
        <v>0</v>
      </c>
      <c r="AG240" s="29">
        <f ca="1">SUM(OFFSET(AG240,-1,0),AD240)</f>
        <v>123</v>
      </c>
    </row>
    <row r="241" spans="1:33" ht="14.4" x14ac:dyDescent="0.3">
      <c r="A241" s="37">
        <v>44118</v>
      </c>
      <c r="B241" s="38">
        <f>INDEX(Videolength!D:D,MATCH(D241,Videolength!A:A,0))</f>
        <v>1</v>
      </c>
      <c r="C241" s="38">
        <f>INDEX(Videolength!E:E,MATCH(D241,Videolength!A:A,0))</f>
        <v>1</v>
      </c>
      <c r="D241" s="39">
        <v>1.1000000000000001</v>
      </c>
      <c r="E241" s="40" t="str">
        <f>INDEX(Videolength!B:B,MATCH(D241,Videolength!A:A,0))</f>
        <v>https://youtu.be/fee6_4ikGMw?list=PLTjhk5BwsiVV8SrR-dPCDjCfaMnt-5HZH</v>
      </c>
      <c r="F241" s="41">
        <f>INDEX(Videolength!C:C,MATCH(D241,Videolength!A:A,0))</f>
        <v>4.3252314814814813E-2</v>
      </c>
      <c r="G241" s="47">
        <v>2.2372685185185186E-2</v>
      </c>
      <c r="H241" s="70">
        <f>HYPERLINK(_xlfn.CONCAT(E241,"&amp;t=",G241*86400),G241)</f>
        <v>2.2372685185185186E-2</v>
      </c>
      <c r="I241" s="57">
        <v>2</v>
      </c>
      <c r="J241" s="57">
        <v>2</v>
      </c>
      <c r="K241" s="51" t="s">
        <v>107</v>
      </c>
      <c r="L241" s="51" t="s">
        <v>10</v>
      </c>
      <c r="M241" s="51" t="s">
        <v>1668</v>
      </c>
      <c r="N241" s="51"/>
      <c r="O241" s="51"/>
      <c r="P241" s="51"/>
      <c r="Q241" s="51"/>
      <c r="R241" s="51"/>
      <c r="S241" s="51"/>
      <c r="T241" s="48"/>
      <c r="U241" s="49"/>
      <c r="V241" s="48"/>
      <c r="W241" s="49"/>
      <c r="X241" s="48"/>
      <c r="Y241" s="48"/>
      <c r="Z241" s="50"/>
      <c r="AA241" s="50"/>
      <c r="AB241" s="50"/>
      <c r="AC241" s="49"/>
      <c r="AD241" s="51"/>
      <c r="AE241" s="51">
        <f>IF(Table32[[#This Row],[Gems]]&gt;0,Table32[[#This Row],[Gems]],0)</f>
        <v>0</v>
      </c>
      <c r="AF241" s="51">
        <f>IF(Table32[[#This Row],[Gems]]&lt;0,Table32[[#This Row],[Gems]],0)</f>
        <v>0</v>
      </c>
      <c r="AG241" s="30">
        <f t="shared" ca="1" si="11"/>
        <v>123</v>
      </c>
    </row>
    <row r="242" spans="1:33" ht="14.4" x14ac:dyDescent="0.3">
      <c r="A242" s="37">
        <v>44118</v>
      </c>
      <c r="B242" s="38">
        <f>INDEX(Videolength!D:D,MATCH(D242,Videolength!A:A,0))</f>
        <v>1</v>
      </c>
      <c r="C242" s="38">
        <f>INDEX(Videolength!E:E,MATCH(D242,Videolength!A:A,0))</f>
        <v>1</v>
      </c>
      <c r="D242" s="39">
        <v>1.1000000000000001</v>
      </c>
      <c r="E242" s="40" t="str">
        <f>INDEX(Videolength!B:B,MATCH(D242,Videolength!A:A,0))</f>
        <v>https://youtu.be/fee6_4ikGMw?list=PLTjhk5BwsiVV8SrR-dPCDjCfaMnt-5HZH</v>
      </c>
      <c r="F242" s="41">
        <f>INDEX(Videolength!C:C,MATCH(D242,Videolength!A:A,0))</f>
        <v>4.3252314814814813E-2</v>
      </c>
      <c r="G242" s="47">
        <v>2.2650462962962966E-2</v>
      </c>
      <c r="H242" s="70">
        <f>HYPERLINK(_xlfn.CONCAT(E242,"&amp;t=",G242*86400),G242)</f>
        <v>2.2650462962962966E-2</v>
      </c>
      <c r="I242" s="57">
        <v>2</v>
      </c>
      <c r="J242" s="57">
        <v>2</v>
      </c>
      <c r="K242" s="51" t="s">
        <v>51</v>
      </c>
      <c r="L242" s="51" t="s">
        <v>11</v>
      </c>
      <c r="M242" s="51"/>
      <c r="N242" s="51"/>
      <c r="O242" s="51"/>
      <c r="P242" s="51"/>
      <c r="Q242" s="51"/>
      <c r="R242" s="51"/>
      <c r="S242" s="51"/>
      <c r="T242" s="48"/>
      <c r="U242" s="49"/>
      <c r="V242" s="48"/>
      <c r="W242" s="49" t="s">
        <v>285</v>
      </c>
      <c r="X242" s="48">
        <v>2</v>
      </c>
      <c r="Y242" s="48"/>
      <c r="Z242" s="50"/>
      <c r="AA242" s="50"/>
      <c r="AB242" s="50"/>
      <c r="AC242" s="49"/>
      <c r="AD242" s="51"/>
      <c r="AE242" s="51">
        <f>IF(Table32[[#This Row],[Gems]]&gt;0,Table32[[#This Row],[Gems]],0)</f>
        <v>0</v>
      </c>
      <c r="AF242" s="51">
        <f>IF(Table32[[#This Row],[Gems]]&lt;0,Table32[[#This Row],[Gems]],0)</f>
        <v>0</v>
      </c>
      <c r="AG242" s="29">
        <f t="shared" ca="1" si="11"/>
        <v>123</v>
      </c>
    </row>
    <row r="243" spans="1:33" ht="14.4" x14ac:dyDescent="0.3">
      <c r="A243" s="37">
        <v>44118</v>
      </c>
      <c r="B243" s="38">
        <f>INDEX(Videolength!D:D,MATCH(D243,Videolength!A:A,0))</f>
        <v>1</v>
      </c>
      <c r="C243" s="38">
        <f>INDEX(Videolength!E:E,MATCH(D243,Videolength!A:A,0))</f>
        <v>1</v>
      </c>
      <c r="D243" s="39">
        <v>1.1000000000000001</v>
      </c>
      <c r="E243" s="40" t="str">
        <f>INDEX(Videolength!B:B,MATCH(D243,Videolength!A:A,0))</f>
        <v>https://youtu.be/fee6_4ikGMw?list=PLTjhk5BwsiVV8SrR-dPCDjCfaMnt-5HZH</v>
      </c>
      <c r="F243" s="41">
        <f>INDEX(Videolength!C:C,MATCH(D243,Videolength!A:A,0))</f>
        <v>4.3252314814814813E-2</v>
      </c>
      <c r="G243" s="47">
        <v>2.269675925925926E-2</v>
      </c>
      <c r="H243" s="70">
        <f>HYPERLINK(_xlfn.CONCAT(E243,"&amp;t=",G243*86400),G243)</f>
        <v>2.269675925925926E-2</v>
      </c>
      <c r="I243" s="57">
        <v>2</v>
      </c>
      <c r="J243" s="57">
        <v>2</v>
      </c>
      <c r="K243" s="51" t="s">
        <v>346</v>
      </c>
      <c r="L243" s="51" t="s">
        <v>10</v>
      </c>
      <c r="M243" s="51"/>
      <c r="N243" s="51"/>
      <c r="O243" s="51"/>
      <c r="P243" s="51"/>
      <c r="Q243" s="51"/>
      <c r="R243" s="51"/>
      <c r="S243" s="51"/>
      <c r="T243" s="48"/>
      <c r="U243" s="49"/>
      <c r="V243" s="48"/>
      <c r="W243" s="49"/>
      <c r="X243" s="48"/>
      <c r="Y243" s="48"/>
      <c r="Z243" s="50"/>
      <c r="AA243" s="50"/>
      <c r="AB243" s="50"/>
      <c r="AC243" s="49"/>
      <c r="AD243" s="51"/>
      <c r="AE243" s="51">
        <f>IF(Table32[[#This Row],[Gems]]&gt;0,Table32[[#This Row],[Gems]],0)</f>
        <v>0</v>
      </c>
      <c r="AF243" s="51">
        <f>IF(Table32[[#This Row],[Gems]]&lt;0,Table32[[#This Row],[Gems]],0)</f>
        <v>0</v>
      </c>
      <c r="AG243" s="29">
        <f ca="1">SUM(OFFSET(AG243,-1,0),AD243)</f>
        <v>123</v>
      </c>
    </row>
    <row r="244" spans="1:33" ht="14.4" x14ac:dyDescent="0.3">
      <c r="A244" s="37">
        <v>44118</v>
      </c>
      <c r="B244" s="38">
        <f>INDEX(Videolength!D:D,MATCH(D244,Videolength!A:A,0))</f>
        <v>1</v>
      </c>
      <c r="C244" s="38">
        <f>INDEX(Videolength!E:E,MATCH(D244,Videolength!A:A,0))</f>
        <v>1</v>
      </c>
      <c r="D244" s="39">
        <v>1.1000000000000001</v>
      </c>
      <c r="E244" s="40" t="str">
        <f>INDEX(Videolength!B:B,MATCH(D244,Videolength!A:A,0))</f>
        <v>https://youtu.be/fee6_4ikGMw?list=PLTjhk5BwsiVV8SrR-dPCDjCfaMnt-5HZH</v>
      </c>
      <c r="F244" s="41">
        <f>INDEX(Videolength!C:C,MATCH(D244,Videolength!A:A,0))</f>
        <v>4.3252314814814813E-2</v>
      </c>
      <c r="G244" s="47">
        <v>2.2754629629629628E-2</v>
      </c>
      <c r="H244" s="70">
        <f>HYPERLINK(_xlfn.CONCAT(E244,"&amp;t=",G244*86400),G244)</f>
        <v>2.2754629629629628E-2</v>
      </c>
      <c r="I244" s="57">
        <v>2</v>
      </c>
      <c r="J244" s="57">
        <v>2</v>
      </c>
      <c r="K244" s="51" t="s">
        <v>51</v>
      </c>
      <c r="L244" s="51" t="s">
        <v>10</v>
      </c>
      <c r="M244" s="51"/>
      <c r="N244" s="51"/>
      <c r="O244" s="51"/>
      <c r="P244" s="51"/>
      <c r="Q244" s="51"/>
      <c r="R244" s="51"/>
      <c r="S244" s="51"/>
      <c r="T244" s="48"/>
      <c r="U244" s="49"/>
      <c r="V244" s="48"/>
      <c r="W244" s="49" t="s">
        <v>285</v>
      </c>
      <c r="X244" s="48">
        <v>1</v>
      </c>
      <c r="Y244" s="48"/>
      <c r="Z244" s="50"/>
      <c r="AA244" s="50"/>
      <c r="AB244" s="50"/>
      <c r="AC244" s="49"/>
      <c r="AD244" s="51"/>
      <c r="AE244" s="51">
        <f>IF(Table32[[#This Row],[Gems]]&gt;0,Table32[[#This Row],[Gems]],0)</f>
        <v>0</v>
      </c>
      <c r="AF244" s="51">
        <f>IF(Table32[[#This Row],[Gems]]&lt;0,Table32[[#This Row],[Gems]],0)</f>
        <v>0</v>
      </c>
      <c r="AG244" s="30">
        <f t="shared" ca="1" si="11"/>
        <v>123</v>
      </c>
    </row>
    <row r="245" spans="1:33" ht="14.4" x14ac:dyDescent="0.3">
      <c r="A245" s="37">
        <v>44118</v>
      </c>
      <c r="B245" s="38">
        <f>INDEX(Videolength!D:D,MATCH(D245,Videolength!A:A,0))</f>
        <v>1</v>
      </c>
      <c r="C245" s="38">
        <f>INDEX(Videolength!E:E,MATCH(D245,Videolength!A:A,0))</f>
        <v>1</v>
      </c>
      <c r="D245" s="39">
        <v>1.1000000000000001</v>
      </c>
      <c r="E245" s="40" t="str">
        <f>INDEX(Videolength!B:B,MATCH(D245,Videolength!A:A,0))</f>
        <v>https://youtu.be/fee6_4ikGMw?list=PLTjhk5BwsiVV8SrR-dPCDjCfaMnt-5HZH</v>
      </c>
      <c r="F245" s="41">
        <f>INDEX(Videolength!C:C,MATCH(D245,Videolength!A:A,0))</f>
        <v>4.3252314814814813E-2</v>
      </c>
      <c r="G245" s="47">
        <v>2.2754629629629628E-2</v>
      </c>
      <c r="H245" s="70">
        <f>HYPERLINK(_xlfn.CONCAT(E245,"&amp;t=",G245*86400),G245)</f>
        <v>2.2754629629629628E-2</v>
      </c>
      <c r="I245" s="57">
        <v>2</v>
      </c>
      <c r="J245" s="57">
        <v>2</v>
      </c>
      <c r="K245" s="51" t="s">
        <v>142</v>
      </c>
      <c r="L245" s="51" t="s">
        <v>33</v>
      </c>
      <c r="M245" s="51"/>
      <c r="N245" s="51"/>
      <c r="O245" s="51"/>
      <c r="P245" s="51"/>
      <c r="Q245" s="51"/>
      <c r="R245" s="51"/>
      <c r="S245" s="51"/>
      <c r="AA245" s="45"/>
      <c r="AB245" s="45"/>
      <c r="AE245" s="42">
        <f>IF(Table32[[#This Row],[Gems]]&gt;0,Table32[[#This Row],[Gems]],0)</f>
        <v>0</v>
      </c>
      <c r="AF245" s="42">
        <f>IF(Table32[[#This Row],[Gems]]&lt;0,Table32[[#This Row],[Gems]],0)</f>
        <v>0</v>
      </c>
      <c r="AG245" s="29">
        <f t="shared" ca="1" si="11"/>
        <v>123</v>
      </c>
    </row>
    <row r="246" spans="1:33" ht="14.4" x14ac:dyDescent="0.3">
      <c r="A246" s="37">
        <v>44118</v>
      </c>
      <c r="B246" s="38">
        <f>INDEX(Videolength!D:D,MATCH(D246,Videolength!A:A,0))</f>
        <v>1</v>
      </c>
      <c r="C246" s="38">
        <f>INDEX(Videolength!E:E,MATCH(D246,Videolength!A:A,0))</f>
        <v>1</v>
      </c>
      <c r="D246" s="39">
        <v>1.1000000000000001</v>
      </c>
      <c r="E246" s="40" t="str">
        <f>INDEX(Videolength!B:B,MATCH(D246,Videolength!A:A,0))</f>
        <v>https://youtu.be/fee6_4ikGMw?list=PLTjhk5BwsiVV8SrR-dPCDjCfaMnt-5HZH</v>
      </c>
      <c r="F246" s="41">
        <f>INDEX(Videolength!C:C,MATCH(D246,Videolength!A:A,0))</f>
        <v>4.3252314814814813E-2</v>
      </c>
      <c r="G246" s="47">
        <v>2.2766203703703702E-2</v>
      </c>
      <c r="H246" s="70">
        <f>HYPERLINK(_xlfn.CONCAT(E246,"&amp;t=",G246*86400),G246)</f>
        <v>2.2766203703703702E-2</v>
      </c>
      <c r="I246" s="57">
        <v>2</v>
      </c>
      <c r="J246" s="57">
        <v>2</v>
      </c>
      <c r="K246" s="51" t="s">
        <v>346</v>
      </c>
      <c r="L246" s="51" t="s">
        <v>10</v>
      </c>
      <c r="M246" s="51"/>
      <c r="N246" s="51"/>
      <c r="O246" s="51"/>
      <c r="P246" s="51"/>
      <c r="Q246" s="51"/>
      <c r="R246" s="51"/>
      <c r="S246" s="51"/>
      <c r="AA246" s="45"/>
      <c r="AB246" s="45"/>
      <c r="AE246" s="42">
        <f>IF(Table32[[#This Row],[Gems]]&gt;0,Table32[[#This Row],[Gems]],0)</f>
        <v>0</v>
      </c>
      <c r="AF246" s="42">
        <f>IF(Table32[[#This Row],[Gems]]&lt;0,Table32[[#This Row],[Gems]],0)</f>
        <v>0</v>
      </c>
      <c r="AG246" s="29">
        <f ca="1">SUM(OFFSET(AG246,-1,0),AD246)</f>
        <v>123</v>
      </c>
    </row>
    <row r="247" spans="1:33" ht="14.4" x14ac:dyDescent="0.3">
      <c r="A247" s="37">
        <v>44118</v>
      </c>
      <c r="B247" s="38">
        <f>INDEX(Videolength!D:D,MATCH(D247,Videolength!A:A,0))</f>
        <v>1</v>
      </c>
      <c r="C247" s="38">
        <f>INDEX(Videolength!E:E,MATCH(D247,Videolength!A:A,0))</f>
        <v>1</v>
      </c>
      <c r="D247" s="39">
        <v>1.1000000000000001</v>
      </c>
      <c r="E247" s="40" t="str">
        <f>INDEX(Videolength!B:B,MATCH(D247,Videolength!A:A,0))</f>
        <v>https://youtu.be/fee6_4ikGMw?list=PLTjhk5BwsiVV8SrR-dPCDjCfaMnt-5HZH</v>
      </c>
      <c r="F247" s="41">
        <f>INDEX(Videolength!C:C,MATCH(D247,Videolength!A:A,0))</f>
        <v>4.3252314814814813E-2</v>
      </c>
      <c r="G247" s="47">
        <v>2.2812499999999999E-2</v>
      </c>
      <c r="H247" s="70">
        <f>HYPERLINK(_xlfn.CONCAT(E247,"&amp;t=",G247*86400),G247)</f>
        <v>2.2812499999999999E-2</v>
      </c>
      <c r="I247" s="57">
        <v>2</v>
      </c>
      <c r="J247" s="57">
        <v>2</v>
      </c>
      <c r="K247" s="42" t="s">
        <v>15</v>
      </c>
      <c r="L247" s="42" t="s">
        <v>216</v>
      </c>
      <c r="M247" s="51"/>
      <c r="N247" s="51"/>
      <c r="O247" s="51"/>
      <c r="P247" s="51"/>
      <c r="Q247" s="51"/>
      <c r="R247" s="51"/>
      <c r="S247" s="51"/>
      <c r="T247" s="48"/>
      <c r="U247" s="49"/>
      <c r="V247" s="48"/>
      <c r="W247" s="49"/>
      <c r="X247" s="48"/>
      <c r="Y247" s="48"/>
      <c r="Z247" s="50"/>
      <c r="AA247" s="50"/>
      <c r="AB247" s="50"/>
      <c r="AC247" s="49"/>
      <c r="AD247" s="51"/>
      <c r="AE247" s="51">
        <f>IF(Table32[[#This Row],[Gems]]&gt;0,Table32[[#This Row],[Gems]],0)</f>
        <v>0</v>
      </c>
      <c r="AF247" s="51">
        <f>IF(Table32[[#This Row],[Gems]]&lt;0,Table32[[#This Row],[Gems]],0)</f>
        <v>0</v>
      </c>
      <c r="AG247" s="30">
        <f t="shared" ca="1" si="11"/>
        <v>123</v>
      </c>
    </row>
    <row r="248" spans="1:33" ht="14.4" x14ac:dyDescent="0.3">
      <c r="A248" s="37">
        <v>44118</v>
      </c>
      <c r="B248" s="38">
        <f>INDEX(Videolength!D:D,MATCH(D248,Videolength!A:A,0))</f>
        <v>1</v>
      </c>
      <c r="C248" s="38">
        <f>INDEX(Videolength!E:E,MATCH(D248,Videolength!A:A,0))</f>
        <v>1</v>
      </c>
      <c r="D248" s="39">
        <v>1.1000000000000001</v>
      </c>
      <c r="E248" s="40" t="str">
        <f>INDEX(Videolength!B:B,MATCH(D248,Videolength!A:A,0))</f>
        <v>https://youtu.be/fee6_4ikGMw?list=PLTjhk5BwsiVV8SrR-dPCDjCfaMnt-5HZH</v>
      </c>
      <c r="F248" s="41">
        <f>INDEX(Videolength!C:C,MATCH(D248,Videolength!A:A,0))</f>
        <v>4.3252314814814813E-2</v>
      </c>
      <c r="G248" s="47">
        <v>2.2835648148148147E-2</v>
      </c>
      <c r="H248" s="70">
        <f>HYPERLINK(_xlfn.CONCAT(E248,"&amp;t=",G248*86400),G248)</f>
        <v>2.2835648148148147E-2</v>
      </c>
      <c r="I248" s="57">
        <v>2</v>
      </c>
      <c r="J248" s="57">
        <v>2</v>
      </c>
      <c r="K248" s="51" t="s">
        <v>126</v>
      </c>
      <c r="L248" s="51" t="s">
        <v>110</v>
      </c>
      <c r="M248" s="51"/>
      <c r="N248" s="51"/>
      <c r="O248" s="51"/>
      <c r="P248" s="51"/>
      <c r="Q248" s="51"/>
      <c r="R248" s="51"/>
      <c r="S248" s="51"/>
      <c r="T248" s="48">
        <v>1</v>
      </c>
      <c r="U248" s="49"/>
      <c r="V248" s="48"/>
      <c r="W248" s="49"/>
      <c r="X248" s="48"/>
      <c r="Y248" s="48"/>
      <c r="Z248" s="50"/>
      <c r="AA248" s="50"/>
      <c r="AB248" s="50"/>
      <c r="AC248" s="49"/>
      <c r="AD248" s="51"/>
      <c r="AE248" s="51">
        <f>IF(Table32[[#This Row],[Gems]]&gt;0,Table32[[#This Row],[Gems]],0)</f>
        <v>0</v>
      </c>
      <c r="AF248" s="51">
        <f>IF(Table32[[#This Row],[Gems]]&lt;0,Table32[[#This Row],[Gems]],0)</f>
        <v>0</v>
      </c>
      <c r="AG248" s="30">
        <f t="shared" ca="1" si="11"/>
        <v>123</v>
      </c>
    </row>
    <row r="249" spans="1:33" ht="14.4" x14ac:dyDescent="0.3">
      <c r="A249" s="37">
        <v>44118</v>
      </c>
      <c r="B249" s="38">
        <f>INDEX(Videolength!D:D,MATCH(D249,Videolength!A:A,0))</f>
        <v>1</v>
      </c>
      <c r="C249" s="38">
        <f>INDEX(Videolength!E:E,MATCH(D249,Videolength!A:A,0))</f>
        <v>1</v>
      </c>
      <c r="D249" s="39">
        <v>1.1000000000000001</v>
      </c>
      <c r="E249" s="40" t="str">
        <f>INDEX(Videolength!B:B,MATCH(D249,Videolength!A:A,0))</f>
        <v>https://youtu.be/fee6_4ikGMw?list=PLTjhk5BwsiVV8SrR-dPCDjCfaMnt-5HZH</v>
      </c>
      <c r="F249" s="41">
        <f>INDEX(Videolength!C:C,MATCH(D249,Videolength!A:A,0))</f>
        <v>4.3252314814814813E-2</v>
      </c>
      <c r="G249" s="47">
        <v>2.2893518518518521E-2</v>
      </c>
      <c r="H249" s="70">
        <f>HYPERLINK(_xlfn.CONCAT(E249,"&amp;t=",G249*86400),G249)</f>
        <v>2.2893518518518521E-2</v>
      </c>
      <c r="I249" s="57">
        <v>2</v>
      </c>
      <c r="J249" s="57">
        <v>2</v>
      </c>
      <c r="K249" s="51" t="s">
        <v>346</v>
      </c>
      <c r="L249" s="51" t="s">
        <v>10</v>
      </c>
      <c r="M249" s="51"/>
      <c r="N249" s="51"/>
      <c r="O249" s="51"/>
      <c r="P249" s="51"/>
      <c r="Q249" s="51"/>
      <c r="R249" s="51"/>
      <c r="S249" s="51"/>
      <c r="T249" s="48"/>
      <c r="U249" s="49"/>
      <c r="V249" s="48"/>
      <c r="W249" s="49"/>
      <c r="X249" s="48"/>
      <c r="Y249" s="48"/>
      <c r="Z249" s="50"/>
      <c r="AA249" s="50"/>
      <c r="AB249" s="50"/>
      <c r="AC249" s="49"/>
      <c r="AD249" s="51"/>
      <c r="AE249" s="51">
        <f>IF(Table32[[#This Row],[Gems]]&gt;0,Table32[[#This Row],[Gems]],0)</f>
        <v>0</v>
      </c>
      <c r="AF249" s="51">
        <f>IF(Table32[[#This Row],[Gems]]&lt;0,Table32[[#This Row],[Gems]],0)</f>
        <v>0</v>
      </c>
      <c r="AG249" s="29">
        <f ca="1">SUM(OFFSET(AG249,-1,0),AD249)</f>
        <v>123</v>
      </c>
    </row>
    <row r="250" spans="1:33" ht="14.4" x14ac:dyDescent="0.3">
      <c r="A250" s="37">
        <v>44118</v>
      </c>
      <c r="B250" s="38">
        <f>INDEX(Videolength!D:D,MATCH(D250,Videolength!A:A,0))</f>
        <v>1</v>
      </c>
      <c r="C250" s="38">
        <f>INDEX(Videolength!E:E,MATCH(D250,Videolength!A:A,0))</f>
        <v>1</v>
      </c>
      <c r="D250" s="39">
        <v>1.1000000000000001</v>
      </c>
      <c r="E250" s="40" t="str">
        <f>INDEX(Videolength!B:B,MATCH(D250,Videolength!A:A,0))</f>
        <v>https://youtu.be/fee6_4ikGMw?list=PLTjhk5BwsiVV8SrR-dPCDjCfaMnt-5HZH</v>
      </c>
      <c r="F250" s="41">
        <f>INDEX(Videolength!C:C,MATCH(D250,Videolength!A:A,0))</f>
        <v>4.3252314814814813E-2</v>
      </c>
      <c r="G250" s="47">
        <v>2.2905092592592591E-2</v>
      </c>
      <c r="H250" s="70">
        <f>HYPERLINK(_xlfn.CONCAT(E250,"&amp;t=",G250*86400),G250)</f>
        <v>2.2905092592592591E-2</v>
      </c>
      <c r="I250" s="57">
        <v>2</v>
      </c>
      <c r="J250" s="57">
        <v>2</v>
      </c>
      <c r="K250" s="51" t="s">
        <v>25</v>
      </c>
      <c r="L250" s="51" t="s">
        <v>10</v>
      </c>
      <c r="M250" s="51"/>
      <c r="N250" s="51"/>
      <c r="O250" s="51"/>
      <c r="P250" s="51"/>
      <c r="Q250" s="51"/>
      <c r="R250" s="51"/>
      <c r="S250" s="51"/>
      <c r="T250" s="48"/>
      <c r="U250" s="49"/>
      <c r="V250" s="48"/>
      <c r="W250" s="49"/>
      <c r="X250" s="48"/>
      <c r="Y250" s="48"/>
      <c r="Z250" s="50"/>
      <c r="AA250" s="50"/>
      <c r="AB250" s="50"/>
      <c r="AC250" s="49"/>
      <c r="AD250" s="51"/>
      <c r="AE250" s="51">
        <f>IF(Table32[[#This Row],[Gems]]&gt;0,Table32[[#This Row],[Gems]],0)</f>
        <v>0</v>
      </c>
      <c r="AF250" s="51">
        <f>IF(Table32[[#This Row],[Gems]]&lt;0,Table32[[#This Row],[Gems]],0)</f>
        <v>0</v>
      </c>
      <c r="AG250" s="30">
        <f t="shared" ca="1" si="11"/>
        <v>123</v>
      </c>
    </row>
    <row r="251" spans="1:33" ht="14.4" x14ac:dyDescent="0.3">
      <c r="A251" s="37">
        <v>44118</v>
      </c>
      <c r="B251" s="38">
        <f>INDEX(Videolength!D:D,MATCH(D251,Videolength!A:A,0))</f>
        <v>1</v>
      </c>
      <c r="C251" s="38">
        <f>INDEX(Videolength!E:E,MATCH(D251,Videolength!A:A,0))</f>
        <v>1</v>
      </c>
      <c r="D251" s="39">
        <v>1.1000000000000001</v>
      </c>
      <c r="E251" s="40" t="str">
        <f>INDEX(Videolength!B:B,MATCH(D251,Videolength!A:A,0))</f>
        <v>https://youtu.be/fee6_4ikGMw?list=PLTjhk5BwsiVV8SrR-dPCDjCfaMnt-5HZH</v>
      </c>
      <c r="F251" s="41">
        <f>INDEX(Videolength!C:C,MATCH(D251,Videolength!A:A,0))</f>
        <v>4.3252314814814813E-2</v>
      </c>
      <c r="G251" s="47">
        <v>2.2916666666666669E-2</v>
      </c>
      <c r="H251" s="70">
        <f>HYPERLINK(_xlfn.CONCAT(E251,"&amp;t=",G251*86400),G251)</f>
        <v>2.2916666666666669E-2</v>
      </c>
      <c r="I251" s="57">
        <v>2</v>
      </c>
      <c r="J251" s="57">
        <v>2</v>
      </c>
      <c r="K251" s="51" t="s">
        <v>25</v>
      </c>
      <c r="L251" s="42" t="s">
        <v>150</v>
      </c>
      <c r="M251" s="51"/>
      <c r="N251" s="51"/>
      <c r="O251" s="51"/>
      <c r="P251" s="51"/>
      <c r="Q251" s="51"/>
      <c r="R251" s="51"/>
      <c r="S251" s="51"/>
      <c r="T251" s="48"/>
      <c r="U251" s="49"/>
      <c r="V251" s="48"/>
      <c r="W251" s="49"/>
      <c r="X251" s="48"/>
      <c r="Y251" s="48"/>
      <c r="Z251" s="50"/>
      <c r="AA251" s="50"/>
      <c r="AB251" s="50"/>
      <c r="AC251" s="49"/>
      <c r="AD251" s="51"/>
      <c r="AE251" s="51">
        <f>IF(Table32[[#This Row],[Gems]]&gt;0,Table32[[#This Row],[Gems]],0)</f>
        <v>0</v>
      </c>
      <c r="AF251" s="51">
        <f>IF(Table32[[#This Row],[Gems]]&lt;0,Table32[[#This Row],[Gems]],0)</f>
        <v>0</v>
      </c>
      <c r="AG251" s="30">
        <f t="shared" ca="1" si="11"/>
        <v>123</v>
      </c>
    </row>
    <row r="252" spans="1:33" ht="14.4" x14ac:dyDescent="0.3">
      <c r="A252" s="37">
        <v>44118</v>
      </c>
      <c r="B252" s="38">
        <f>INDEX(Videolength!D:D,MATCH(D252,Videolength!A:A,0))</f>
        <v>1</v>
      </c>
      <c r="C252" s="38">
        <f>INDEX(Videolength!E:E,MATCH(D252,Videolength!A:A,0))</f>
        <v>1</v>
      </c>
      <c r="D252" s="39">
        <v>1.1000000000000001</v>
      </c>
      <c r="E252" s="40" t="str">
        <f>INDEX(Videolength!B:B,MATCH(D252,Videolength!A:A,0))</f>
        <v>https://youtu.be/fee6_4ikGMw?list=PLTjhk5BwsiVV8SrR-dPCDjCfaMnt-5HZH</v>
      </c>
      <c r="F252" s="41">
        <f>INDEX(Videolength!C:C,MATCH(D252,Videolength!A:A,0))</f>
        <v>4.3252314814814813E-2</v>
      </c>
      <c r="G252" s="47">
        <v>2.2997685185185187E-2</v>
      </c>
      <c r="H252" s="70">
        <f>HYPERLINK(_xlfn.CONCAT(E252,"&amp;t=",G252*86400),G252)</f>
        <v>2.2997685185185187E-2</v>
      </c>
      <c r="I252" s="57">
        <v>2</v>
      </c>
      <c r="J252" s="57">
        <v>2</v>
      </c>
      <c r="K252" s="51" t="s">
        <v>25</v>
      </c>
      <c r="L252" s="51" t="s">
        <v>323</v>
      </c>
      <c r="M252" s="51"/>
      <c r="N252" s="51"/>
      <c r="O252" s="51"/>
      <c r="P252" s="51"/>
      <c r="Q252" s="51"/>
      <c r="R252" s="51"/>
      <c r="S252" s="51"/>
      <c r="T252" s="48">
        <v>1</v>
      </c>
      <c r="U252" s="49"/>
      <c r="V252" s="48"/>
      <c r="W252" s="49" t="s">
        <v>264</v>
      </c>
      <c r="X252" s="48">
        <v>1</v>
      </c>
      <c r="Y252" s="48">
        <v>2</v>
      </c>
      <c r="Z252" s="50"/>
      <c r="AA252" s="50"/>
      <c r="AB252" s="50"/>
      <c r="AC252" s="49"/>
      <c r="AD252" s="51"/>
      <c r="AE252" s="51">
        <f>IF(Table32[[#This Row],[Gems]]&gt;0,Table32[[#This Row],[Gems]],0)</f>
        <v>0</v>
      </c>
      <c r="AF252" s="51">
        <f>IF(Table32[[#This Row],[Gems]]&lt;0,Table32[[#This Row],[Gems]],0)</f>
        <v>0</v>
      </c>
      <c r="AG252" s="30">
        <f t="shared" ca="1" si="11"/>
        <v>123</v>
      </c>
    </row>
    <row r="253" spans="1:33" ht="14.4" x14ac:dyDescent="0.3">
      <c r="A253" s="37">
        <v>44118</v>
      </c>
      <c r="B253" s="38">
        <f>INDEX(Videolength!D:D,MATCH(D253,Videolength!A:A,0))</f>
        <v>1</v>
      </c>
      <c r="C253" s="38">
        <f>INDEX(Videolength!E:E,MATCH(D253,Videolength!A:A,0))</f>
        <v>1</v>
      </c>
      <c r="D253" s="39">
        <v>1.1000000000000001</v>
      </c>
      <c r="E253" s="40" t="str">
        <f>INDEX(Videolength!B:B,MATCH(D253,Videolength!A:A,0))</f>
        <v>https://youtu.be/fee6_4ikGMw?list=PLTjhk5BwsiVV8SrR-dPCDjCfaMnt-5HZH</v>
      </c>
      <c r="F253" s="41">
        <f>INDEX(Videolength!C:C,MATCH(D253,Videolength!A:A,0))</f>
        <v>4.3252314814814813E-2</v>
      </c>
      <c r="G253" s="47">
        <v>2.3032407407407404E-2</v>
      </c>
      <c r="H253" s="70">
        <f>HYPERLINK(_xlfn.CONCAT(E253,"&amp;t=",G253*86400),G253)</f>
        <v>2.3032407407407404E-2</v>
      </c>
      <c r="I253" s="57">
        <v>2</v>
      </c>
      <c r="J253" s="57">
        <v>2</v>
      </c>
      <c r="K253" s="42" t="s">
        <v>15</v>
      </c>
      <c r="L253" s="42" t="s">
        <v>216</v>
      </c>
      <c r="M253" s="51"/>
      <c r="N253" s="51"/>
      <c r="O253" s="51"/>
      <c r="P253" s="51"/>
      <c r="Q253" s="51"/>
      <c r="R253" s="51"/>
      <c r="S253" s="51"/>
      <c r="T253" s="48"/>
      <c r="U253" s="49"/>
      <c r="V253" s="48"/>
      <c r="W253" s="49"/>
      <c r="X253" s="48"/>
      <c r="Y253" s="48"/>
      <c r="Z253" s="50"/>
      <c r="AA253" s="50"/>
      <c r="AB253" s="50"/>
      <c r="AC253" s="49"/>
      <c r="AD253" s="51"/>
      <c r="AE253" s="51">
        <f>IF(Table32[[#This Row],[Gems]]&gt;0,Table32[[#This Row],[Gems]],0)</f>
        <v>0</v>
      </c>
      <c r="AF253" s="51">
        <f>IF(Table32[[#This Row],[Gems]]&lt;0,Table32[[#This Row],[Gems]],0)</f>
        <v>0</v>
      </c>
      <c r="AG253" s="30">
        <f t="shared" ca="1" si="11"/>
        <v>123</v>
      </c>
    </row>
    <row r="254" spans="1:33" ht="14.4" x14ac:dyDescent="0.3">
      <c r="A254" s="37">
        <v>44118</v>
      </c>
      <c r="B254" s="38">
        <f>INDEX(Videolength!D:D,MATCH(D254,Videolength!A:A,0))</f>
        <v>1</v>
      </c>
      <c r="C254" s="38">
        <f>INDEX(Videolength!E:E,MATCH(D254,Videolength!A:A,0))</f>
        <v>1</v>
      </c>
      <c r="D254" s="39">
        <v>1.1000000000000001</v>
      </c>
      <c r="E254" s="40" t="str">
        <f>INDEX(Videolength!B:B,MATCH(D254,Videolength!A:A,0))</f>
        <v>https://youtu.be/fee6_4ikGMw?list=PLTjhk5BwsiVV8SrR-dPCDjCfaMnt-5HZH</v>
      </c>
      <c r="F254" s="41">
        <f>INDEX(Videolength!C:C,MATCH(D254,Videolength!A:A,0))</f>
        <v>4.3252314814814813E-2</v>
      </c>
      <c r="G254" s="47">
        <v>2.3113425925925926E-2</v>
      </c>
      <c r="H254" s="70">
        <f>HYPERLINK(_xlfn.CONCAT(E254,"&amp;t=",G254*86400),G254)</f>
        <v>2.3113425925925926E-2</v>
      </c>
      <c r="I254" s="57">
        <v>2</v>
      </c>
      <c r="J254" s="57">
        <v>2</v>
      </c>
      <c r="K254" s="51" t="s">
        <v>126</v>
      </c>
      <c r="L254" s="51" t="s">
        <v>265</v>
      </c>
      <c r="M254" s="51"/>
      <c r="N254" s="51"/>
      <c r="O254" s="51"/>
      <c r="P254" s="51"/>
      <c r="Q254" s="51"/>
      <c r="R254" s="51"/>
      <c r="S254" s="51"/>
      <c r="T254" s="48">
        <v>1</v>
      </c>
      <c r="U254" s="49"/>
      <c r="V254" s="48"/>
      <c r="W254" s="49"/>
      <c r="X254" s="48"/>
      <c r="Y254" s="48"/>
      <c r="Z254" s="50"/>
      <c r="AA254" s="50"/>
      <c r="AB254" s="50"/>
      <c r="AC254" s="49"/>
      <c r="AD254" s="51"/>
      <c r="AE254" s="51">
        <f>IF(Table32[[#This Row],[Gems]]&gt;0,Table32[[#This Row],[Gems]],0)</f>
        <v>0</v>
      </c>
      <c r="AF254" s="51">
        <f>IF(Table32[[#This Row],[Gems]]&lt;0,Table32[[#This Row],[Gems]],0)</f>
        <v>0</v>
      </c>
      <c r="AG254" s="30">
        <f t="shared" ca="1" si="11"/>
        <v>123</v>
      </c>
    </row>
    <row r="255" spans="1:33" ht="14.4" x14ac:dyDescent="0.3">
      <c r="A255" s="37">
        <v>44118</v>
      </c>
      <c r="B255" s="38">
        <f>INDEX(Videolength!D:D,MATCH(D255,Videolength!A:A,0))</f>
        <v>1</v>
      </c>
      <c r="C255" s="38">
        <f>INDEX(Videolength!E:E,MATCH(D255,Videolength!A:A,0))</f>
        <v>1</v>
      </c>
      <c r="D255" s="39">
        <v>1.1000000000000001</v>
      </c>
      <c r="E255" s="40" t="str">
        <f>INDEX(Videolength!B:B,MATCH(D255,Videolength!A:A,0))</f>
        <v>https://youtu.be/fee6_4ikGMw?list=PLTjhk5BwsiVV8SrR-dPCDjCfaMnt-5HZH</v>
      </c>
      <c r="F255" s="41">
        <f>INDEX(Videolength!C:C,MATCH(D255,Videolength!A:A,0))</f>
        <v>4.3252314814814813E-2</v>
      </c>
      <c r="G255" s="47">
        <v>2.3136574074074077E-2</v>
      </c>
      <c r="H255" s="70">
        <f>HYPERLINK(_xlfn.CONCAT(E255,"&amp;t=",G255*86400),G255)</f>
        <v>2.3136574074074077E-2</v>
      </c>
      <c r="I255" s="57">
        <v>2</v>
      </c>
      <c r="J255" s="57">
        <v>2</v>
      </c>
      <c r="K255" s="51" t="s">
        <v>15</v>
      </c>
      <c r="L255" s="51" t="s">
        <v>229</v>
      </c>
      <c r="M255" s="51"/>
      <c r="N255" s="51"/>
      <c r="O255" s="51"/>
      <c r="P255" s="51"/>
      <c r="Q255" s="51"/>
      <c r="R255" s="51"/>
      <c r="S255" s="51"/>
      <c r="T255" s="48"/>
      <c r="U255" s="49"/>
      <c r="V255" s="48"/>
      <c r="W255" s="49"/>
      <c r="X255" s="48"/>
      <c r="Y255" s="48"/>
      <c r="Z255" s="50"/>
      <c r="AA255" s="50"/>
      <c r="AB255" s="50"/>
      <c r="AC255" s="49"/>
      <c r="AD255" s="51"/>
      <c r="AE255" s="51">
        <f>IF(Table32[[#This Row],[Gems]]&gt;0,Table32[[#This Row],[Gems]],0)</f>
        <v>0</v>
      </c>
      <c r="AF255" s="51">
        <f>IF(Table32[[#This Row],[Gems]]&lt;0,Table32[[#This Row],[Gems]],0)</f>
        <v>0</v>
      </c>
      <c r="AG255" s="29">
        <f ca="1">SUM(OFFSET(AG255,-1,0),AD255)</f>
        <v>123</v>
      </c>
    </row>
    <row r="256" spans="1:33" ht="14.4" x14ac:dyDescent="0.3">
      <c r="A256" s="37">
        <v>44118</v>
      </c>
      <c r="B256" s="38">
        <f>INDEX(Videolength!D:D,MATCH(D256,Videolength!A:A,0))</f>
        <v>1</v>
      </c>
      <c r="C256" s="38">
        <f>INDEX(Videolength!E:E,MATCH(D256,Videolength!A:A,0))</f>
        <v>1</v>
      </c>
      <c r="D256" s="39">
        <v>1.1000000000000001</v>
      </c>
      <c r="E256" s="40" t="str">
        <f>INDEX(Videolength!B:B,MATCH(D256,Videolength!A:A,0))</f>
        <v>https://youtu.be/fee6_4ikGMw?list=PLTjhk5BwsiVV8SrR-dPCDjCfaMnt-5HZH</v>
      </c>
      <c r="F256" s="41">
        <f>INDEX(Videolength!C:C,MATCH(D256,Videolength!A:A,0))</f>
        <v>4.3252314814814813E-2</v>
      </c>
      <c r="G256" s="47">
        <v>2.3194444444444445E-2</v>
      </c>
      <c r="H256" s="70">
        <f>HYPERLINK(_xlfn.CONCAT(E256,"&amp;t=",G256*86400),G256)</f>
        <v>2.3194444444444445E-2</v>
      </c>
      <c r="I256" s="57">
        <v>2</v>
      </c>
      <c r="J256" s="57">
        <v>2</v>
      </c>
      <c r="K256" s="51" t="s">
        <v>15</v>
      </c>
      <c r="L256" s="51" t="s">
        <v>231</v>
      </c>
      <c r="M256" s="51"/>
      <c r="N256" s="51"/>
      <c r="O256" s="51"/>
      <c r="P256" s="51"/>
      <c r="Q256" s="51"/>
      <c r="R256" s="51"/>
      <c r="S256" s="51"/>
      <c r="T256" s="48"/>
      <c r="U256" s="49"/>
      <c r="V256" s="48">
        <v>940</v>
      </c>
      <c r="W256" s="49"/>
      <c r="X256" s="48"/>
      <c r="Y256" s="48"/>
      <c r="Z256" s="50"/>
      <c r="AA256" s="50"/>
      <c r="AB256" s="50"/>
      <c r="AC256" s="49"/>
      <c r="AD256" s="51"/>
      <c r="AE256" s="51">
        <f>IF(Table32[[#This Row],[Gems]]&gt;0,Table32[[#This Row],[Gems]],0)</f>
        <v>0</v>
      </c>
      <c r="AF256" s="51">
        <f>IF(Table32[[#This Row],[Gems]]&lt;0,Table32[[#This Row],[Gems]],0)</f>
        <v>0</v>
      </c>
      <c r="AG256" s="29">
        <f ca="1">SUM(OFFSET(AG256,-1,0),AD256)</f>
        <v>123</v>
      </c>
    </row>
    <row r="257" spans="1:33" ht="14.4" x14ac:dyDescent="0.3">
      <c r="A257" s="37">
        <v>44118</v>
      </c>
      <c r="B257" s="38">
        <f>INDEX(Videolength!D:D,MATCH(D257,Videolength!A:A,0))</f>
        <v>1</v>
      </c>
      <c r="C257" s="38">
        <f>INDEX(Videolength!E:E,MATCH(D257,Videolength!A:A,0))</f>
        <v>1</v>
      </c>
      <c r="D257" s="39">
        <v>1.1000000000000001</v>
      </c>
      <c r="E257" s="40" t="str">
        <f>INDEX(Videolength!B:B,MATCH(D257,Videolength!A:A,0))</f>
        <v>https://youtu.be/fee6_4ikGMw?list=PLTjhk5BwsiVV8SrR-dPCDjCfaMnt-5HZH</v>
      </c>
      <c r="F257" s="41">
        <f>INDEX(Videolength!C:C,MATCH(D257,Videolength!A:A,0))</f>
        <v>4.3252314814814813E-2</v>
      </c>
      <c r="G257" s="47">
        <v>2.3252314814814812E-2</v>
      </c>
      <c r="H257" s="70">
        <f>HYPERLINK(_xlfn.CONCAT(E257,"&amp;t=",G257*86400),G257)</f>
        <v>2.3252314814814812E-2</v>
      </c>
      <c r="I257" s="57">
        <v>2</v>
      </c>
      <c r="J257" s="57">
        <v>2</v>
      </c>
      <c r="K257" s="51" t="s">
        <v>15</v>
      </c>
      <c r="L257" s="51" t="s">
        <v>197</v>
      </c>
      <c r="M257" s="51"/>
      <c r="N257" s="51"/>
      <c r="O257" s="51"/>
      <c r="P257" s="51"/>
      <c r="Q257" s="51"/>
      <c r="R257" s="51"/>
      <c r="S257" s="51"/>
      <c r="T257" s="48"/>
      <c r="U257" s="49"/>
      <c r="V257" s="48"/>
      <c r="W257" s="49"/>
      <c r="X257" s="48"/>
      <c r="Y257" s="48"/>
      <c r="Z257" s="50" t="s">
        <v>266</v>
      </c>
      <c r="AA257" s="50">
        <v>2</v>
      </c>
      <c r="AB257" s="50">
        <v>3</v>
      </c>
      <c r="AC257" s="49"/>
      <c r="AD257" s="51"/>
      <c r="AE257" s="51">
        <f>IF(Table32[[#This Row],[Gems]]&gt;0,Table32[[#This Row],[Gems]],0)</f>
        <v>0</v>
      </c>
      <c r="AF257" s="51">
        <f>IF(Table32[[#This Row],[Gems]]&lt;0,Table32[[#This Row],[Gems]],0)</f>
        <v>0</v>
      </c>
      <c r="AG257" s="30">
        <f t="shared" ca="1" si="11"/>
        <v>123</v>
      </c>
    </row>
    <row r="258" spans="1:33" ht="14.4" x14ac:dyDescent="0.3">
      <c r="A258" s="37">
        <v>44118</v>
      </c>
      <c r="B258" s="38">
        <f>INDEX(Videolength!D:D,MATCH(D258,Videolength!A:A,0))</f>
        <v>1</v>
      </c>
      <c r="C258" s="38">
        <f>INDEX(Videolength!E:E,MATCH(D258,Videolength!A:A,0))</f>
        <v>1</v>
      </c>
      <c r="D258" s="39">
        <v>1.1000000000000001</v>
      </c>
      <c r="E258" s="40" t="str">
        <f>INDEX(Videolength!B:B,MATCH(D258,Videolength!A:A,0))</f>
        <v>https://youtu.be/fee6_4ikGMw?list=PLTjhk5BwsiVV8SrR-dPCDjCfaMnt-5HZH</v>
      </c>
      <c r="F258" s="41">
        <f>INDEX(Videolength!C:C,MATCH(D258,Videolength!A:A,0))</f>
        <v>4.3252314814814813E-2</v>
      </c>
      <c r="G258" s="47">
        <v>2.344907407407407E-2</v>
      </c>
      <c r="H258" s="70">
        <f>HYPERLINK(_xlfn.CONCAT(E258,"&amp;t=",G258*86400),G258)</f>
        <v>2.344907407407407E-2</v>
      </c>
      <c r="I258" s="57">
        <v>2</v>
      </c>
      <c r="J258" s="57">
        <v>2</v>
      </c>
      <c r="K258" s="51" t="s">
        <v>51</v>
      </c>
      <c r="L258" s="51" t="s">
        <v>11</v>
      </c>
      <c r="M258" s="51"/>
      <c r="N258" s="51"/>
      <c r="O258" s="51"/>
      <c r="P258" s="51"/>
      <c r="Q258" s="51"/>
      <c r="R258" s="51"/>
      <c r="S258" s="51"/>
      <c r="T258" s="48"/>
      <c r="U258" s="49"/>
      <c r="V258" s="48"/>
      <c r="W258" s="49" t="s">
        <v>285</v>
      </c>
      <c r="X258" s="48">
        <v>2</v>
      </c>
      <c r="Y258" s="48"/>
      <c r="Z258" s="50"/>
      <c r="AA258" s="50"/>
      <c r="AB258" s="50"/>
      <c r="AC258" s="49"/>
      <c r="AD258" s="51"/>
      <c r="AE258" s="51">
        <f>IF(Table32[[#This Row],[Gems]]&gt;0,Table32[[#This Row],[Gems]],0)</f>
        <v>0</v>
      </c>
      <c r="AF258" s="51">
        <f>IF(Table32[[#This Row],[Gems]]&lt;0,Table32[[#This Row],[Gems]],0)</f>
        <v>0</v>
      </c>
      <c r="AG258" s="30">
        <f t="shared" ca="1" si="11"/>
        <v>123</v>
      </c>
    </row>
    <row r="259" spans="1:33" ht="14.4" x14ac:dyDescent="0.3">
      <c r="A259" s="37">
        <v>44118</v>
      </c>
      <c r="B259" s="38">
        <f>INDEX(Videolength!D:D,MATCH(D259,Videolength!A:A,0))</f>
        <v>1</v>
      </c>
      <c r="C259" s="38">
        <f>INDEX(Videolength!E:E,MATCH(D259,Videolength!A:A,0))</f>
        <v>1</v>
      </c>
      <c r="D259" s="39">
        <v>1.1000000000000001</v>
      </c>
      <c r="E259" s="40" t="str">
        <f>INDEX(Videolength!B:B,MATCH(D259,Videolength!A:A,0))</f>
        <v>https://youtu.be/fee6_4ikGMw?list=PLTjhk5BwsiVV8SrR-dPCDjCfaMnt-5HZH</v>
      </c>
      <c r="F259" s="41">
        <f>INDEX(Videolength!C:C,MATCH(D259,Videolength!A:A,0))</f>
        <v>4.3252314814814813E-2</v>
      </c>
      <c r="G259" s="47">
        <v>2.3680555555555555E-2</v>
      </c>
      <c r="H259" s="70">
        <f>HYPERLINK(_xlfn.CONCAT(E259,"&amp;t=",G259*86400),G259)</f>
        <v>2.3680555555555555E-2</v>
      </c>
      <c r="I259" s="57">
        <v>2</v>
      </c>
      <c r="J259" s="57">
        <v>2</v>
      </c>
      <c r="K259" s="51" t="s">
        <v>126</v>
      </c>
      <c r="L259" s="51" t="s">
        <v>267</v>
      </c>
      <c r="M259" s="51"/>
      <c r="N259" s="51"/>
      <c r="O259" s="51"/>
      <c r="P259" s="51"/>
      <c r="Q259" s="51"/>
      <c r="R259" s="51"/>
      <c r="S259" s="51"/>
      <c r="T259" s="48"/>
      <c r="U259" s="49"/>
      <c r="V259" s="48"/>
      <c r="W259" s="49"/>
      <c r="X259" s="48"/>
      <c r="Y259" s="48"/>
      <c r="Z259" s="50"/>
      <c r="AA259" s="50"/>
      <c r="AB259" s="50"/>
      <c r="AC259" s="49"/>
      <c r="AD259" s="51"/>
      <c r="AE259" s="51">
        <f>IF(Table32[[#This Row],[Gems]]&gt;0,Table32[[#This Row],[Gems]],0)</f>
        <v>0</v>
      </c>
      <c r="AF259" s="51">
        <f>IF(Table32[[#This Row],[Gems]]&lt;0,Table32[[#This Row],[Gems]],0)</f>
        <v>0</v>
      </c>
      <c r="AG259" s="30">
        <f t="shared" ca="1" si="11"/>
        <v>123</v>
      </c>
    </row>
    <row r="260" spans="1:33" ht="14.4" x14ac:dyDescent="0.3">
      <c r="A260" s="37">
        <v>44118</v>
      </c>
      <c r="B260" s="38">
        <f>INDEX(Videolength!D:D,MATCH(D260,Videolength!A:A,0))</f>
        <v>1</v>
      </c>
      <c r="C260" s="38">
        <f>INDEX(Videolength!E:E,MATCH(D260,Videolength!A:A,0))</f>
        <v>1</v>
      </c>
      <c r="D260" s="39">
        <v>1.1000000000000001</v>
      </c>
      <c r="E260" s="40" t="str">
        <f>INDEX(Videolength!B:B,MATCH(D260,Videolength!A:A,0))</f>
        <v>https://youtu.be/fee6_4ikGMw?list=PLTjhk5BwsiVV8SrR-dPCDjCfaMnt-5HZH</v>
      </c>
      <c r="F260" s="41">
        <f>INDEX(Videolength!C:C,MATCH(D260,Videolength!A:A,0))</f>
        <v>4.3252314814814813E-2</v>
      </c>
      <c r="G260" s="47">
        <v>2.449074074074074E-2</v>
      </c>
      <c r="H260" s="70">
        <f>HYPERLINK(_xlfn.CONCAT(E260,"&amp;t=",G260*86400),G260)</f>
        <v>2.449074074074074E-2</v>
      </c>
      <c r="I260" s="57">
        <v>2</v>
      </c>
      <c r="J260" s="57">
        <v>2</v>
      </c>
      <c r="K260" s="51" t="s">
        <v>15</v>
      </c>
      <c r="L260" s="51" t="s">
        <v>198</v>
      </c>
      <c r="M260" s="51"/>
      <c r="N260" s="51"/>
      <c r="O260" s="51"/>
      <c r="P260" s="51"/>
      <c r="Q260" s="51"/>
      <c r="R260" s="51"/>
      <c r="S260" s="51"/>
      <c r="T260" s="48"/>
      <c r="U260" s="49"/>
      <c r="V260" s="48"/>
      <c r="W260" s="49"/>
      <c r="X260" s="48"/>
      <c r="Y260" s="48"/>
      <c r="Z260" s="50" t="s">
        <v>266</v>
      </c>
      <c r="AA260" s="57">
        <v>2</v>
      </c>
      <c r="AB260" s="57">
        <v>3</v>
      </c>
      <c r="AC260" s="49" t="s">
        <v>201</v>
      </c>
      <c r="AD260" s="51"/>
      <c r="AE260" s="51">
        <f>IF(Table32[[#This Row],[Gems]]&gt;0,Table32[[#This Row],[Gems]],0)</f>
        <v>0</v>
      </c>
      <c r="AF260" s="51">
        <f>IF(Table32[[#This Row],[Gems]]&lt;0,Table32[[#This Row],[Gems]],0)</f>
        <v>0</v>
      </c>
      <c r="AG260" s="30">
        <f t="shared" ca="1" si="11"/>
        <v>123</v>
      </c>
    </row>
    <row r="261" spans="1:33" ht="14.4" x14ac:dyDescent="0.3">
      <c r="A261" s="37">
        <v>44118</v>
      </c>
      <c r="B261" s="38">
        <f>INDEX(Videolength!D:D,MATCH(D261,Videolength!A:A,0))</f>
        <v>1</v>
      </c>
      <c r="C261" s="38">
        <f>INDEX(Videolength!E:E,MATCH(D261,Videolength!A:A,0))</f>
        <v>1</v>
      </c>
      <c r="D261" s="39">
        <v>1.1000000000000001</v>
      </c>
      <c r="E261" s="40" t="str">
        <f>INDEX(Videolength!B:B,MATCH(D261,Videolength!A:A,0))</f>
        <v>https://youtu.be/fee6_4ikGMw?list=PLTjhk5BwsiVV8SrR-dPCDjCfaMnt-5HZH</v>
      </c>
      <c r="F261" s="41">
        <f>INDEX(Videolength!C:C,MATCH(D261,Videolength!A:A,0))</f>
        <v>4.3252314814814813E-2</v>
      </c>
      <c r="G261" s="47">
        <v>2.4560185185185185E-2</v>
      </c>
      <c r="H261" s="70">
        <f>HYPERLINK(_xlfn.CONCAT(E261,"&amp;t=",G261*86400),G261)</f>
        <v>2.4560185185185185E-2</v>
      </c>
      <c r="I261" s="57">
        <v>2</v>
      </c>
      <c r="J261" s="57">
        <v>2</v>
      </c>
      <c r="K261" s="42" t="s">
        <v>15</v>
      </c>
      <c r="L261" s="42" t="s">
        <v>216</v>
      </c>
      <c r="M261" s="51"/>
      <c r="N261" s="51"/>
      <c r="O261" s="51"/>
      <c r="P261" s="51"/>
      <c r="Q261" s="51"/>
      <c r="R261" s="51"/>
      <c r="S261" s="51"/>
      <c r="T261" s="48"/>
      <c r="U261" s="49"/>
      <c r="V261" s="48"/>
      <c r="W261" s="49"/>
      <c r="X261" s="48"/>
      <c r="Y261" s="48"/>
      <c r="Z261" s="50"/>
      <c r="AA261" s="50"/>
      <c r="AB261" s="50"/>
      <c r="AC261" s="49"/>
      <c r="AD261" s="51"/>
      <c r="AE261" s="51">
        <f>IF(Table32[[#This Row],[Gems]]&gt;0,Table32[[#This Row],[Gems]],0)</f>
        <v>0</v>
      </c>
      <c r="AF261" s="51">
        <f>IF(Table32[[#This Row],[Gems]]&lt;0,Table32[[#This Row],[Gems]],0)</f>
        <v>0</v>
      </c>
      <c r="AG261" s="30">
        <f t="shared" ca="1" si="11"/>
        <v>123</v>
      </c>
    </row>
    <row r="262" spans="1:33" ht="14.4" x14ac:dyDescent="0.3">
      <c r="A262" s="37">
        <v>44118</v>
      </c>
      <c r="B262" s="38">
        <f>INDEX(Videolength!D:D,MATCH(D262,Videolength!A:A,0))</f>
        <v>1</v>
      </c>
      <c r="C262" s="38">
        <f>INDEX(Videolength!E:E,MATCH(D262,Videolength!A:A,0))</f>
        <v>1</v>
      </c>
      <c r="D262" s="39">
        <v>1.1000000000000001</v>
      </c>
      <c r="E262" s="40" t="str">
        <f>INDEX(Videolength!B:B,MATCH(D262,Videolength!A:A,0))</f>
        <v>https://youtu.be/fee6_4ikGMw?list=PLTjhk5BwsiVV8SrR-dPCDjCfaMnt-5HZH</v>
      </c>
      <c r="F262" s="41">
        <f>INDEX(Videolength!C:C,MATCH(D262,Videolength!A:A,0))</f>
        <v>4.3252314814814813E-2</v>
      </c>
      <c r="G262" s="47">
        <v>2.4606481481481479E-2</v>
      </c>
      <c r="H262" s="70">
        <f>HYPERLINK(_xlfn.CONCAT(E262,"&amp;t=",G262*86400),G262)</f>
        <v>2.4606481481481479E-2</v>
      </c>
      <c r="I262" s="57">
        <v>2</v>
      </c>
      <c r="J262" s="57">
        <v>2</v>
      </c>
      <c r="K262" s="51" t="s">
        <v>346</v>
      </c>
      <c r="L262" s="51" t="s">
        <v>10</v>
      </c>
      <c r="M262" s="51"/>
      <c r="N262" s="51"/>
      <c r="O262" s="51"/>
      <c r="P262" s="51"/>
      <c r="Q262" s="51"/>
      <c r="R262" s="51"/>
      <c r="S262" s="51"/>
      <c r="T262" s="48"/>
      <c r="U262" s="49"/>
      <c r="V262" s="48"/>
      <c r="W262" s="49"/>
      <c r="X262" s="48"/>
      <c r="Y262" s="48"/>
      <c r="Z262" s="50"/>
      <c r="AA262" s="50"/>
      <c r="AB262" s="50"/>
      <c r="AC262" s="49"/>
      <c r="AD262" s="51"/>
      <c r="AE262" s="51">
        <f>IF(Table32[[#This Row],[Gems]]&gt;0,Table32[[#This Row],[Gems]],0)</f>
        <v>0</v>
      </c>
      <c r="AF262" s="51">
        <f>IF(Table32[[#This Row],[Gems]]&lt;0,Table32[[#This Row],[Gems]],0)</f>
        <v>0</v>
      </c>
      <c r="AG262" s="29">
        <f ca="1">SUM(OFFSET(AG262,-1,0),AD262)</f>
        <v>123</v>
      </c>
    </row>
    <row r="263" spans="1:33" ht="14.4" x14ac:dyDescent="0.3">
      <c r="A263" s="37">
        <v>44118</v>
      </c>
      <c r="B263" s="38">
        <f>INDEX(Videolength!D:D,MATCH(D263,Videolength!A:A,0))</f>
        <v>1</v>
      </c>
      <c r="C263" s="38">
        <f>INDEX(Videolength!E:E,MATCH(D263,Videolength!A:A,0))</f>
        <v>1</v>
      </c>
      <c r="D263" s="39">
        <v>1.1000000000000001</v>
      </c>
      <c r="E263" s="40" t="str">
        <f>INDEX(Videolength!B:B,MATCH(D263,Videolength!A:A,0))</f>
        <v>https://youtu.be/fee6_4ikGMw?list=PLTjhk5BwsiVV8SrR-dPCDjCfaMnt-5HZH</v>
      </c>
      <c r="F263" s="41">
        <f>INDEX(Videolength!C:C,MATCH(D263,Videolength!A:A,0))</f>
        <v>4.3252314814814813E-2</v>
      </c>
      <c r="G263" s="47">
        <v>2.462962962962963E-2</v>
      </c>
      <c r="H263" s="70">
        <f>HYPERLINK(_xlfn.CONCAT(E263,"&amp;t=",G263*86400),G263)</f>
        <v>2.462962962962963E-2</v>
      </c>
      <c r="I263" s="57">
        <v>2</v>
      </c>
      <c r="J263" s="57">
        <v>2</v>
      </c>
      <c r="K263" s="51" t="s">
        <v>102</v>
      </c>
      <c r="L263" s="51" t="s">
        <v>11</v>
      </c>
      <c r="M263" s="51"/>
      <c r="N263" s="51"/>
      <c r="O263" s="51"/>
      <c r="P263" s="51"/>
      <c r="Q263" s="51"/>
      <c r="R263" s="51"/>
      <c r="S263" s="51"/>
      <c r="T263" s="48"/>
      <c r="U263" s="49"/>
      <c r="V263" s="48"/>
      <c r="W263" s="44" t="s">
        <v>363</v>
      </c>
      <c r="Z263" s="50"/>
      <c r="AA263" s="50"/>
      <c r="AB263" s="50"/>
      <c r="AC263" s="49"/>
      <c r="AD263" s="51"/>
      <c r="AE263" s="51">
        <f>IF(Table32[[#This Row],[Gems]]&gt;0,Table32[[#This Row],[Gems]],0)</f>
        <v>0</v>
      </c>
      <c r="AF263" s="51">
        <f>IF(Table32[[#This Row],[Gems]]&lt;0,Table32[[#This Row],[Gems]],0)</f>
        <v>0</v>
      </c>
      <c r="AG263" s="30">
        <f t="shared" ca="1" si="11"/>
        <v>123</v>
      </c>
    </row>
    <row r="264" spans="1:33" ht="14.4" x14ac:dyDescent="0.3">
      <c r="A264" s="37">
        <v>44118</v>
      </c>
      <c r="B264" s="38">
        <f>INDEX(Videolength!D:D,MATCH(D264,Videolength!A:A,0))</f>
        <v>1</v>
      </c>
      <c r="C264" s="38">
        <f>INDEX(Videolength!E:E,MATCH(D264,Videolength!A:A,0))</f>
        <v>1</v>
      </c>
      <c r="D264" s="39">
        <v>1.1000000000000001</v>
      </c>
      <c r="E264" s="40" t="str">
        <f>INDEX(Videolength!B:B,MATCH(D264,Videolength!A:A,0))</f>
        <v>https://youtu.be/fee6_4ikGMw?list=PLTjhk5BwsiVV8SrR-dPCDjCfaMnt-5HZH</v>
      </c>
      <c r="F264" s="41">
        <f>INDEX(Videolength!C:C,MATCH(D264,Videolength!A:A,0))</f>
        <v>4.3252314814814813E-2</v>
      </c>
      <c r="G264" s="47">
        <v>2.462962962962963E-2</v>
      </c>
      <c r="H264" s="70">
        <f>HYPERLINK(_xlfn.CONCAT(E264,"&amp;t=",G264*86400),G264)</f>
        <v>2.462962962962963E-2</v>
      </c>
      <c r="I264" s="57">
        <v>2</v>
      </c>
      <c r="J264" s="57">
        <v>2</v>
      </c>
      <c r="K264" s="51" t="s">
        <v>102</v>
      </c>
      <c r="L264" s="51" t="s">
        <v>301</v>
      </c>
      <c r="M264" s="51"/>
      <c r="N264" s="51"/>
      <c r="O264" s="51"/>
      <c r="P264" s="51"/>
      <c r="Q264" s="51"/>
      <c r="R264" s="51"/>
      <c r="S264" s="51"/>
      <c r="T264" s="48"/>
      <c r="U264" s="49"/>
      <c r="V264" s="48"/>
      <c r="W264" s="49" t="s">
        <v>240</v>
      </c>
      <c r="X264" s="48">
        <v>1</v>
      </c>
      <c r="Y264" s="48">
        <v>1</v>
      </c>
      <c r="Z264" s="50"/>
      <c r="AA264" s="50"/>
      <c r="AB264" s="50"/>
      <c r="AC264" s="49"/>
      <c r="AD264" s="51"/>
      <c r="AE264" s="51">
        <f>IF(Table32[[#This Row],[Gems]]&gt;0,Table32[[#This Row],[Gems]],0)</f>
        <v>0</v>
      </c>
      <c r="AF264" s="51">
        <f>IF(Table32[[#This Row],[Gems]]&lt;0,Table32[[#This Row],[Gems]],0)</f>
        <v>0</v>
      </c>
      <c r="AG264" s="29">
        <f ca="1">SUM(OFFSET(AG264,-1,0),AD264)</f>
        <v>123</v>
      </c>
    </row>
    <row r="265" spans="1:33" ht="14.4" x14ac:dyDescent="0.3">
      <c r="A265" s="37">
        <v>44118</v>
      </c>
      <c r="B265" s="38">
        <f>INDEX(Videolength!D:D,MATCH(D265,Videolength!A:A,0))</f>
        <v>1</v>
      </c>
      <c r="C265" s="38">
        <f>INDEX(Videolength!E:E,MATCH(D265,Videolength!A:A,0))</f>
        <v>1</v>
      </c>
      <c r="D265" s="39">
        <v>1.1000000000000001</v>
      </c>
      <c r="E265" s="40" t="str">
        <f>INDEX(Videolength!B:B,MATCH(D265,Videolength!A:A,0))</f>
        <v>https://youtu.be/fee6_4ikGMw?list=PLTjhk5BwsiVV8SrR-dPCDjCfaMnt-5HZH</v>
      </c>
      <c r="F265" s="41">
        <f>INDEX(Videolength!C:C,MATCH(D265,Videolength!A:A,0))</f>
        <v>4.3252314814814813E-2</v>
      </c>
      <c r="G265" s="47">
        <v>2.4699074074074078E-2</v>
      </c>
      <c r="H265" s="70">
        <f>HYPERLINK(_xlfn.CONCAT(E265,"&amp;t=",G265*86400),G265)</f>
        <v>2.4699074074074078E-2</v>
      </c>
      <c r="I265" s="57">
        <v>2</v>
      </c>
      <c r="J265" s="57">
        <v>2</v>
      </c>
      <c r="K265" s="51" t="s">
        <v>102</v>
      </c>
      <c r="L265" s="51" t="s">
        <v>10</v>
      </c>
      <c r="M265" s="51"/>
      <c r="N265" s="51"/>
      <c r="O265" s="51"/>
      <c r="P265" s="51"/>
      <c r="Q265" s="51"/>
      <c r="R265" s="51"/>
      <c r="S265" s="51"/>
      <c r="T265" s="48"/>
      <c r="U265" s="49"/>
      <c r="V265" s="48"/>
      <c r="W265" s="49" t="s">
        <v>363</v>
      </c>
      <c r="X265" s="48"/>
      <c r="Y265" s="48"/>
      <c r="Z265" s="50"/>
      <c r="AA265" s="50"/>
      <c r="AB265" s="50"/>
      <c r="AC265" s="49"/>
      <c r="AD265" s="51"/>
      <c r="AE265" s="51">
        <f>IF(Table32[[#This Row],[Gems]]&gt;0,Table32[[#This Row],[Gems]],0)</f>
        <v>0</v>
      </c>
      <c r="AF265" s="51">
        <f>IF(Table32[[#This Row],[Gems]]&lt;0,Table32[[#This Row],[Gems]],0)</f>
        <v>0</v>
      </c>
      <c r="AG265" s="30">
        <f t="shared" ca="1" si="11"/>
        <v>123</v>
      </c>
    </row>
    <row r="266" spans="1:33" ht="14.4" x14ac:dyDescent="0.3">
      <c r="A266" s="37">
        <v>44118</v>
      </c>
      <c r="B266" s="38">
        <f>INDEX(Videolength!D:D,MATCH(D266,Videolength!A:A,0))</f>
        <v>1</v>
      </c>
      <c r="C266" s="38">
        <f>INDEX(Videolength!E:E,MATCH(D266,Videolength!A:A,0))</f>
        <v>1</v>
      </c>
      <c r="D266" s="39">
        <v>1.1000000000000001</v>
      </c>
      <c r="E266" s="40" t="str">
        <f>INDEX(Videolength!B:B,MATCH(D266,Videolength!A:A,0))</f>
        <v>https://youtu.be/fee6_4ikGMw?list=PLTjhk5BwsiVV8SrR-dPCDjCfaMnt-5HZH</v>
      </c>
      <c r="F266" s="41">
        <f>INDEX(Videolength!C:C,MATCH(D266,Videolength!A:A,0))</f>
        <v>4.3252314814814813E-2</v>
      </c>
      <c r="G266" s="47">
        <v>2.4756944444444443E-2</v>
      </c>
      <c r="H266" s="70">
        <f>HYPERLINK(_xlfn.CONCAT(E266,"&amp;t=",G266*86400),G266)</f>
        <v>2.4756944444444443E-2</v>
      </c>
      <c r="I266" s="57">
        <v>2</v>
      </c>
      <c r="J266" s="57">
        <v>2</v>
      </c>
      <c r="K266" s="51" t="s">
        <v>107</v>
      </c>
      <c r="L266" s="51" t="s">
        <v>10</v>
      </c>
      <c r="M266" s="51" t="s">
        <v>1668</v>
      </c>
      <c r="N266" s="51"/>
      <c r="O266" s="51"/>
      <c r="P266" s="51"/>
      <c r="Q266" s="51"/>
      <c r="R266" s="51"/>
      <c r="S266" s="51"/>
      <c r="T266" s="48"/>
      <c r="U266" s="49"/>
      <c r="V266" s="48"/>
      <c r="W266" s="49"/>
      <c r="X266" s="48"/>
      <c r="Y266" s="48"/>
      <c r="Z266" s="50"/>
      <c r="AA266" s="50"/>
      <c r="AB266" s="50"/>
      <c r="AC266" s="49"/>
      <c r="AD266" s="51"/>
      <c r="AE266" s="51">
        <f>IF(Table32[[#This Row],[Gems]]&gt;0,Table32[[#This Row],[Gems]],0)</f>
        <v>0</v>
      </c>
      <c r="AF266" s="51">
        <f>IF(Table32[[#This Row],[Gems]]&lt;0,Table32[[#This Row],[Gems]],0)</f>
        <v>0</v>
      </c>
      <c r="AG266" s="30">
        <f t="shared" ref="AG266:AG288" ca="1" si="12">SUM(OFFSET(AG266,-1,0),AD266)</f>
        <v>123</v>
      </c>
    </row>
    <row r="267" spans="1:33" ht="14.4" x14ac:dyDescent="0.3">
      <c r="A267" s="37">
        <v>44118</v>
      </c>
      <c r="B267" s="38">
        <f>INDEX(Videolength!D:D,MATCH(D267,Videolength!A:A,0))</f>
        <v>1</v>
      </c>
      <c r="C267" s="38">
        <f>INDEX(Videolength!E:E,MATCH(D267,Videolength!A:A,0))</f>
        <v>1</v>
      </c>
      <c r="D267" s="39">
        <v>1.1000000000000001</v>
      </c>
      <c r="E267" s="40" t="str">
        <f>INDEX(Videolength!B:B,MATCH(D267,Videolength!A:A,0))</f>
        <v>https://youtu.be/fee6_4ikGMw?list=PLTjhk5BwsiVV8SrR-dPCDjCfaMnt-5HZH</v>
      </c>
      <c r="F267" s="41">
        <f>INDEX(Videolength!C:C,MATCH(D267,Videolength!A:A,0))</f>
        <v>4.3252314814814813E-2</v>
      </c>
      <c r="G267" s="47">
        <v>2.4814814814814817E-2</v>
      </c>
      <c r="H267" s="70">
        <f>HYPERLINK(_xlfn.CONCAT(E267,"&amp;t=",G267*86400),G267)</f>
        <v>2.4814814814814817E-2</v>
      </c>
      <c r="I267" s="57">
        <v>2</v>
      </c>
      <c r="J267" s="57">
        <v>2</v>
      </c>
      <c r="K267" s="51" t="s">
        <v>346</v>
      </c>
      <c r="L267" s="51" t="s">
        <v>10</v>
      </c>
      <c r="M267" s="51"/>
      <c r="N267" s="51"/>
      <c r="O267" s="51"/>
      <c r="P267" s="51"/>
      <c r="Q267" s="51"/>
      <c r="R267" s="51"/>
      <c r="S267" s="51"/>
      <c r="T267" s="48"/>
      <c r="U267" s="49"/>
      <c r="V267" s="48"/>
      <c r="W267" s="49"/>
      <c r="X267" s="48"/>
      <c r="Y267" s="48"/>
      <c r="Z267" s="50"/>
      <c r="AA267" s="50"/>
      <c r="AB267" s="50"/>
      <c r="AC267" s="49"/>
      <c r="AD267" s="51"/>
      <c r="AE267" s="51">
        <f>IF(Table32[[#This Row],[Gems]]&gt;0,Table32[[#This Row],[Gems]],0)</f>
        <v>0</v>
      </c>
      <c r="AF267" s="51">
        <f>IF(Table32[[#This Row],[Gems]]&lt;0,Table32[[#This Row],[Gems]],0)</f>
        <v>0</v>
      </c>
      <c r="AG267" s="29">
        <f ca="1">SUM(OFFSET(AG267,-1,0),AD267)</f>
        <v>123</v>
      </c>
    </row>
    <row r="268" spans="1:33" ht="14.4" x14ac:dyDescent="0.3">
      <c r="A268" s="37">
        <v>44118</v>
      </c>
      <c r="B268" s="38">
        <f>INDEX(Videolength!D:D,MATCH(D268,Videolength!A:A,0))</f>
        <v>1</v>
      </c>
      <c r="C268" s="38">
        <f>INDEX(Videolength!E:E,MATCH(D268,Videolength!A:A,0))</f>
        <v>1</v>
      </c>
      <c r="D268" s="39">
        <v>1.1000000000000001</v>
      </c>
      <c r="E268" s="40" t="str">
        <f>INDEX(Videolength!B:B,MATCH(D268,Videolength!A:A,0))</f>
        <v>https://youtu.be/fee6_4ikGMw?list=PLTjhk5BwsiVV8SrR-dPCDjCfaMnt-5HZH</v>
      </c>
      <c r="F268" s="41">
        <f>INDEX(Videolength!C:C,MATCH(D268,Videolength!A:A,0))</f>
        <v>4.3252314814814813E-2</v>
      </c>
      <c r="G268" s="47">
        <v>2.4861111111111108E-2</v>
      </c>
      <c r="H268" s="70">
        <f>HYPERLINK(_xlfn.CONCAT(E268,"&amp;t=",G268*86400),G268)</f>
        <v>2.4861111111111108E-2</v>
      </c>
      <c r="I268" s="57">
        <v>2</v>
      </c>
      <c r="J268" s="57">
        <v>2</v>
      </c>
      <c r="K268" s="51" t="s">
        <v>51</v>
      </c>
      <c r="L268" s="51" t="s">
        <v>10</v>
      </c>
      <c r="M268" s="51"/>
      <c r="N268" s="51"/>
      <c r="O268" s="51"/>
      <c r="P268" s="51"/>
      <c r="Q268" s="51" t="s">
        <v>34</v>
      </c>
      <c r="R268" s="51"/>
      <c r="S268" s="51"/>
      <c r="T268" s="48">
        <v>1</v>
      </c>
      <c r="U268" s="49"/>
      <c r="V268" s="48"/>
      <c r="W268" s="49" t="s">
        <v>374</v>
      </c>
      <c r="X268" s="48">
        <v>1</v>
      </c>
      <c r="Y268" s="48"/>
      <c r="Z268" s="50"/>
      <c r="AA268" s="50"/>
      <c r="AB268" s="50"/>
      <c r="AC268" s="49"/>
      <c r="AD268" s="51"/>
      <c r="AE268" s="51">
        <f>IF(Table32[[#This Row],[Gems]]&gt;0,Table32[[#This Row],[Gems]],0)</f>
        <v>0</v>
      </c>
      <c r="AF268" s="51">
        <f>IF(Table32[[#This Row],[Gems]]&lt;0,Table32[[#This Row],[Gems]],0)</f>
        <v>0</v>
      </c>
      <c r="AG268" s="30">
        <f t="shared" ca="1" si="12"/>
        <v>123</v>
      </c>
    </row>
    <row r="269" spans="1:33" ht="14.4" x14ac:dyDescent="0.3">
      <c r="A269" s="37">
        <v>44118</v>
      </c>
      <c r="B269" s="38">
        <f>INDEX(Videolength!D:D,MATCH(D269,Videolength!A:A,0))</f>
        <v>1</v>
      </c>
      <c r="C269" s="38">
        <f>INDEX(Videolength!E:E,MATCH(D269,Videolength!A:A,0))</f>
        <v>1</v>
      </c>
      <c r="D269" s="39">
        <v>1.1000000000000001</v>
      </c>
      <c r="E269" s="40" t="str">
        <f>INDEX(Videolength!B:B,MATCH(D269,Videolength!A:A,0))</f>
        <v>https://youtu.be/fee6_4ikGMw?list=PLTjhk5BwsiVV8SrR-dPCDjCfaMnt-5HZH</v>
      </c>
      <c r="F269" s="41">
        <f>INDEX(Videolength!C:C,MATCH(D269,Videolength!A:A,0))</f>
        <v>4.3252314814814813E-2</v>
      </c>
      <c r="G269" s="47">
        <v>2.4872685185185189E-2</v>
      </c>
      <c r="H269" s="70">
        <f>HYPERLINK(_xlfn.CONCAT(E269,"&amp;t=",G269*86400),G269)</f>
        <v>2.4872685185185189E-2</v>
      </c>
      <c r="I269" s="57">
        <v>2</v>
      </c>
      <c r="J269" s="57">
        <v>2</v>
      </c>
      <c r="K269" s="51" t="s">
        <v>346</v>
      </c>
      <c r="L269" s="51" t="s">
        <v>10</v>
      </c>
      <c r="M269" s="51"/>
      <c r="N269" s="51"/>
      <c r="O269" s="51"/>
      <c r="P269" s="51"/>
      <c r="Q269" s="51"/>
      <c r="R269" s="51"/>
      <c r="S269" s="51"/>
      <c r="T269" s="48"/>
      <c r="U269" s="49"/>
      <c r="V269" s="48"/>
      <c r="W269" s="49"/>
      <c r="X269" s="48"/>
      <c r="Y269" s="48"/>
      <c r="Z269" s="50"/>
      <c r="AA269" s="50"/>
      <c r="AB269" s="50"/>
      <c r="AC269" s="49"/>
      <c r="AD269" s="51"/>
      <c r="AE269" s="51">
        <f>IF(Table32[[#This Row],[Gems]]&gt;0,Table32[[#This Row],[Gems]],0)</f>
        <v>0</v>
      </c>
      <c r="AF269" s="51">
        <f>IF(Table32[[#This Row],[Gems]]&lt;0,Table32[[#This Row],[Gems]],0)</f>
        <v>0</v>
      </c>
      <c r="AG269" s="29">
        <f ca="1">SUM(OFFSET(AG269,-1,0),AD269)</f>
        <v>123</v>
      </c>
    </row>
    <row r="270" spans="1:33" ht="14.4" x14ac:dyDescent="0.3">
      <c r="A270" s="37">
        <v>44118</v>
      </c>
      <c r="B270" s="38">
        <f>INDEX(Videolength!D:D,MATCH(D270,Videolength!A:A,0))</f>
        <v>1</v>
      </c>
      <c r="C270" s="38">
        <f>INDEX(Videolength!E:E,MATCH(D270,Videolength!A:A,0))</f>
        <v>1</v>
      </c>
      <c r="D270" s="39">
        <v>1.1000000000000001</v>
      </c>
      <c r="E270" s="40" t="str">
        <f>INDEX(Videolength!B:B,MATCH(D270,Videolength!A:A,0))</f>
        <v>https://youtu.be/fee6_4ikGMw?list=PLTjhk5BwsiVV8SrR-dPCDjCfaMnt-5HZH</v>
      </c>
      <c r="F270" s="41">
        <f>INDEX(Videolength!C:C,MATCH(D270,Videolength!A:A,0))</f>
        <v>4.3252314814814813E-2</v>
      </c>
      <c r="G270" s="47">
        <v>2.494212962962963E-2</v>
      </c>
      <c r="H270" s="70">
        <f>HYPERLINK(_xlfn.CONCAT(E270,"&amp;t=",G270*86400),G270)</f>
        <v>2.494212962962963E-2</v>
      </c>
      <c r="I270" s="57">
        <v>2</v>
      </c>
      <c r="J270" s="57">
        <v>2</v>
      </c>
      <c r="K270" s="51" t="s">
        <v>133</v>
      </c>
      <c r="L270" s="51" t="s">
        <v>10</v>
      </c>
      <c r="M270" s="51"/>
      <c r="N270" s="51"/>
      <c r="O270" s="51"/>
      <c r="P270" s="51"/>
      <c r="Q270" s="51"/>
      <c r="R270" s="51"/>
      <c r="S270" s="51"/>
      <c r="T270" s="48"/>
      <c r="U270" s="49"/>
      <c r="V270" s="48"/>
      <c r="W270" s="49"/>
      <c r="X270" s="48"/>
      <c r="Y270" s="48"/>
      <c r="Z270" s="50"/>
      <c r="AA270" s="50"/>
      <c r="AB270" s="50"/>
      <c r="AC270" s="49"/>
      <c r="AD270" s="51"/>
      <c r="AE270" s="51">
        <f>IF(Table32[[#This Row],[Gems]]&gt;0,Table32[[#This Row],[Gems]],0)</f>
        <v>0</v>
      </c>
      <c r="AF270" s="51">
        <f>IF(Table32[[#This Row],[Gems]]&lt;0,Table32[[#This Row],[Gems]],0)</f>
        <v>0</v>
      </c>
      <c r="AG270" s="30">
        <f t="shared" ca="1" si="12"/>
        <v>123</v>
      </c>
    </row>
    <row r="271" spans="1:33" ht="14.4" x14ac:dyDescent="0.3">
      <c r="A271" s="37">
        <v>44118</v>
      </c>
      <c r="B271" s="38">
        <f>INDEX(Videolength!D:D,MATCH(D271,Videolength!A:A,0))</f>
        <v>1</v>
      </c>
      <c r="C271" s="38">
        <f>INDEX(Videolength!E:E,MATCH(D271,Videolength!A:A,0))</f>
        <v>1</v>
      </c>
      <c r="D271" s="39">
        <v>1.1000000000000001</v>
      </c>
      <c r="E271" s="40" t="str">
        <f>INDEX(Videolength!B:B,MATCH(D271,Videolength!A:A,0))</f>
        <v>https://youtu.be/fee6_4ikGMw?list=PLTjhk5BwsiVV8SrR-dPCDjCfaMnt-5HZH</v>
      </c>
      <c r="F271" s="41">
        <f>INDEX(Videolength!C:C,MATCH(D271,Videolength!A:A,0))</f>
        <v>4.3252314814814813E-2</v>
      </c>
      <c r="G271" s="47">
        <v>2.4988425925925928E-2</v>
      </c>
      <c r="H271" s="70">
        <f>HYPERLINK(_xlfn.CONCAT(E271,"&amp;t=",G271*86400),G271)</f>
        <v>2.4988425925925928E-2</v>
      </c>
      <c r="I271" s="57">
        <v>2</v>
      </c>
      <c r="J271" s="57">
        <v>2</v>
      </c>
      <c r="K271" s="51" t="s">
        <v>346</v>
      </c>
      <c r="L271" s="51" t="s">
        <v>10</v>
      </c>
      <c r="M271" s="51"/>
      <c r="N271" s="51"/>
      <c r="O271" s="51"/>
      <c r="P271" s="51"/>
      <c r="Q271" s="51"/>
      <c r="R271" s="51"/>
      <c r="S271" s="51"/>
      <c r="T271" s="48"/>
      <c r="U271" s="49"/>
      <c r="V271" s="48"/>
      <c r="W271" s="49"/>
      <c r="X271" s="48"/>
      <c r="Y271" s="48"/>
      <c r="Z271" s="50"/>
      <c r="AA271" s="50"/>
      <c r="AB271" s="50"/>
      <c r="AC271" s="49"/>
      <c r="AD271" s="51"/>
      <c r="AE271" s="51">
        <f>IF(Table32[[#This Row],[Gems]]&gt;0,Table32[[#This Row],[Gems]],0)</f>
        <v>0</v>
      </c>
      <c r="AF271" s="51">
        <f>IF(Table32[[#This Row],[Gems]]&lt;0,Table32[[#This Row],[Gems]],0)</f>
        <v>0</v>
      </c>
      <c r="AG271" s="29">
        <f ca="1">SUM(OFFSET(AG271,-1,0),AD271)</f>
        <v>123</v>
      </c>
    </row>
    <row r="272" spans="1:33" ht="14.4" x14ac:dyDescent="0.3">
      <c r="A272" s="37">
        <v>44118</v>
      </c>
      <c r="B272" s="38">
        <f>INDEX(Videolength!D:D,MATCH(D272,Videolength!A:A,0))</f>
        <v>1</v>
      </c>
      <c r="C272" s="38">
        <f>INDEX(Videolength!E:E,MATCH(D272,Videolength!A:A,0))</f>
        <v>1</v>
      </c>
      <c r="D272" s="39">
        <v>1.1000000000000001</v>
      </c>
      <c r="E272" s="40" t="str">
        <f>INDEX(Videolength!B:B,MATCH(D272,Videolength!A:A,0))</f>
        <v>https://youtu.be/fee6_4ikGMw?list=PLTjhk5BwsiVV8SrR-dPCDjCfaMnt-5HZH</v>
      </c>
      <c r="F272" s="41">
        <f>INDEX(Videolength!C:C,MATCH(D272,Videolength!A:A,0))</f>
        <v>4.3252314814814813E-2</v>
      </c>
      <c r="G272" s="47">
        <v>2.5057870370370373E-2</v>
      </c>
      <c r="H272" s="70">
        <f>HYPERLINK(_xlfn.CONCAT(E272,"&amp;t=",G272*86400),G272)</f>
        <v>2.5057870370370373E-2</v>
      </c>
      <c r="I272" s="57">
        <v>2</v>
      </c>
      <c r="J272" s="57">
        <v>2</v>
      </c>
      <c r="K272" s="42" t="s">
        <v>15</v>
      </c>
      <c r="L272" s="42" t="s">
        <v>216</v>
      </c>
      <c r="M272" s="51" t="s">
        <v>378</v>
      </c>
      <c r="N272" s="51"/>
      <c r="O272" s="51"/>
      <c r="P272" s="51"/>
      <c r="Q272" s="51"/>
      <c r="R272" s="51"/>
      <c r="S272" s="51"/>
      <c r="T272" s="48"/>
      <c r="U272" s="49"/>
      <c r="V272" s="48"/>
      <c r="W272" s="49"/>
      <c r="X272" s="48"/>
      <c r="Y272" s="48"/>
      <c r="Z272" s="50"/>
      <c r="AA272" s="50"/>
      <c r="AB272" s="50"/>
      <c r="AC272" s="49"/>
      <c r="AD272" s="51"/>
      <c r="AE272" s="51">
        <f>IF(Table32[[#This Row],[Gems]]&gt;0,Table32[[#This Row],[Gems]],0)</f>
        <v>0</v>
      </c>
      <c r="AF272" s="51">
        <f>IF(Table32[[#This Row],[Gems]]&lt;0,Table32[[#This Row],[Gems]],0)</f>
        <v>0</v>
      </c>
      <c r="AG272" s="30">
        <f t="shared" ca="1" si="12"/>
        <v>123</v>
      </c>
    </row>
    <row r="273" spans="1:33" ht="14.4" x14ac:dyDescent="0.3">
      <c r="A273" s="37">
        <v>44118</v>
      </c>
      <c r="B273" s="38">
        <f>INDEX(Videolength!D:D,MATCH(D273,Videolength!A:A,0))</f>
        <v>1</v>
      </c>
      <c r="C273" s="38">
        <f>INDEX(Videolength!E:E,MATCH(D273,Videolength!A:A,0))</f>
        <v>1</v>
      </c>
      <c r="D273" s="39">
        <v>1.1000000000000001</v>
      </c>
      <c r="E273" s="40" t="str">
        <f>INDEX(Videolength!B:B,MATCH(D273,Videolength!A:A,0))</f>
        <v>https://youtu.be/fee6_4ikGMw?list=PLTjhk5BwsiVV8SrR-dPCDjCfaMnt-5HZH</v>
      </c>
      <c r="F273" s="41">
        <f>INDEX(Videolength!C:C,MATCH(D273,Videolength!A:A,0))</f>
        <v>4.3252314814814813E-2</v>
      </c>
      <c r="G273" s="47">
        <v>2.5231481481481483E-2</v>
      </c>
      <c r="H273" s="70">
        <f>HYPERLINK(_xlfn.CONCAT(E273,"&amp;t=",G273*86400),G273)</f>
        <v>2.5231481481481483E-2</v>
      </c>
      <c r="I273" s="57">
        <v>2</v>
      </c>
      <c r="J273" s="57">
        <v>2</v>
      </c>
      <c r="K273" s="51" t="s">
        <v>15</v>
      </c>
      <c r="L273" s="51" t="s">
        <v>229</v>
      </c>
      <c r="M273" s="51" t="s">
        <v>269</v>
      </c>
      <c r="N273" s="51"/>
      <c r="O273" s="51"/>
      <c r="P273" s="51"/>
      <c r="Q273" s="51"/>
      <c r="R273" s="51"/>
      <c r="S273" s="51"/>
      <c r="T273" s="48"/>
      <c r="U273" s="49"/>
      <c r="V273" s="48"/>
      <c r="W273" s="49"/>
      <c r="X273" s="48"/>
      <c r="Y273" s="48"/>
      <c r="Z273" s="50"/>
      <c r="AA273" s="50"/>
      <c r="AB273" s="50"/>
      <c r="AC273" s="49"/>
      <c r="AD273" s="51"/>
      <c r="AE273" s="51">
        <f>IF(Table32[[#This Row],[Gems]]&gt;0,Table32[[#This Row],[Gems]],0)</f>
        <v>0</v>
      </c>
      <c r="AF273" s="51">
        <f>IF(Table32[[#This Row],[Gems]]&lt;0,Table32[[#This Row],[Gems]],0)</f>
        <v>0</v>
      </c>
      <c r="AG273" s="30">
        <f t="shared" ca="1" si="12"/>
        <v>123</v>
      </c>
    </row>
    <row r="274" spans="1:33" ht="14.4" x14ac:dyDescent="0.3">
      <c r="A274" s="37">
        <v>44118</v>
      </c>
      <c r="B274" s="38">
        <f>INDEX(Videolength!D:D,MATCH(D274,Videolength!A:A,0))</f>
        <v>1</v>
      </c>
      <c r="C274" s="38">
        <f>INDEX(Videolength!E:E,MATCH(D274,Videolength!A:A,0))</f>
        <v>1</v>
      </c>
      <c r="D274" s="39">
        <v>1.1000000000000001</v>
      </c>
      <c r="E274" s="40" t="str">
        <f>INDEX(Videolength!B:B,MATCH(D274,Videolength!A:A,0))</f>
        <v>https://youtu.be/fee6_4ikGMw?list=PLTjhk5BwsiVV8SrR-dPCDjCfaMnt-5HZH</v>
      </c>
      <c r="F274" s="41">
        <f>INDEX(Videolength!C:C,MATCH(D274,Videolength!A:A,0))</f>
        <v>4.3252314814814813E-2</v>
      </c>
      <c r="G274" s="47">
        <v>2.5555555555555554E-2</v>
      </c>
      <c r="H274" s="70">
        <f>HYPERLINK(_xlfn.CONCAT(E274,"&amp;t=",G274*86400),G274)</f>
        <v>2.5555555555555554E-2</v>
      </c>
      <c r="I274" s="57">
        <v>2</v>
      </c>
      <c r="J274" s="57">
        <v>2</v>
      </c>
      <c r="K274" s="51" t="s">
        <v>15</v>
      </c>
      <c r="L274" s="51" t="s">
        <v>231</v>
      </c>
      <c r="M274" s="51"/>
      <c r="N274" s="51"/>
      <c r="O274" s="51"/>
      <c r="P274" s="51"/>
      <c r="Q274" s="51"/>
      <c r="R274" s="51"/>
      <c r="S274" s="51"/>
      <c r="T274" s="48"/>
      <c r="U274" s="49"/>
      <c r="V274" s="48">
        <v>930</v>
      </c>
      <c r="W274" s="49"/>
      <c r="X274" s="48"/>
      <c r="Y274" s="48"/>
      <c r="Z274" s="50"/>
      <c r="AA274" s="50"/>
      <c r="AB274" s="50"/>
      <c r="AC274" s="49"/>
      <c r="AD274" s="51"/>
      <c r="AE274" s="51">
        <f>IF(Table32[[#This Row],[Gems]]&gt;0,Table32[[#This Row],[Gems]],0)</f>
        <v>0</v>
      </c>
      <c r="AF274" s="51">
        <f>IF(Table32[[#This Row],[Gems]]&lt;0,Table32[[#This Row],[Gems]],0)</f>
        <v>0</v>
      </c>
      <c r="AG274" s="30">
        <f t="shared" ca="1" si="12"/>
        <v>123</v>
      </c>
    </row>
    <row r="275" spans="1:33" ht="14.4" x14ac:dyDescent="0.3">
      <c r="A275" s="37">
        <v>44118</v>
      </c>
      <c r="B275" s="38">
        <f>INDEX(Videolength!D:D,MATCH(D275,Videolength!A:A,0))</f>
        <v>1</v>
      </c>
      <c r="C275" s="38">
        <f>INDEX(Videolength!E:E,MATCH(D275,Videolength!A:A,0))</f>
        <v>1</v>
      </c>
      <c r="D275" s="39">
        <v>1.1000000000000001</v>
      </c>
      <c r="E275" s="40" t="str">
        <f>INDEX(Videolength!B:B,MATCH(D275,Videolength!A:A,0))</f>
        <v>https://youtu.be/fee6_4ikGMw?list=PLTjhk5BwsiVV8SrR-dPCDjCfaMnt-5HZH</v>
      </c>
      <c r="F275" s="41">
        <f>INDEX(Videolength!C:C,MATCH(D275,Videolength!A:A,0))</f>
        <v>4.3252314814814813E-2</v>
      </c>
      <c r="G275" s="47">
        <v>2.5555555555555554E-2</v>
      </c>
      <c r="H275" s="70">
        <f>HYPERLINK(_xlfn.CONCAT(E275,"&amp;t=",G275*86400),G275)</f>
        <v>2.5555555555555554E-2</v>
      </c>
      <c r="I275" s="57">
        <v>2</v>
      </c>
      <c r="J275" s="57">
        <v>2</v>
      </c>
      <c r="K275" s="51" t="s">
        <v>51</v>
      </c>
      <c r="L275" s="51" t="s">
        <v>11</v>
      </c>
      <c r="M275" s="51"/>
      <c r="N275" s="51"/>
      <c r="O275" s="51"/>
      <c r="P275" s="51"/>
      <c r="Q275" s="51"/>
      <c r="R275" s="51"/>
      <c r="S275" s="51"/>
      <c r="T275" s="48"/>
      <c r="U275" s="49"/>
      <c r="V275" s="48"/>
      <c r="W275" s="49" t="s">
        <v>374</v>
      </c>
      <c r="X275" s="48">
        <v>2</v>
      </c>
      <c r="Y275" s="48"/>
      <c r="Z275" s="50"/>
      <c r="AA275" s="50"/>
      <c r="AB275" s="50"/>
      <c r="AC275" s="49"/>
      <c r="AD275" s="51"/>
      <c r="AE275" s="51">
        <f>IF(Table32[[#This Row],[Gems]]&gt;0,Table32[[#This Row],[Gems]],0)</f>
        <v>0</v>
      </c>
      <c r="AF275" s="51">
        <f>IF(Table32[[#This Row],[Gems]]&lt;0,Table32[[#This Row],[Gems]],0)</f>
        <v>0</v>
      </c>
      <c r="AG275" s="29">
        <f t="shared" ca="1" si="12"/>
        <v>123</v>
      </c>
    </row>
    <row r="276" spans="1:33" ht="14.4" x14ac:dyDescent="0.3">
      <c r="A276" s="37">
        <v>44118</v>
      </c>
      <c r="B276" s="38">
        <f>INDEX(Videolength!D:D,MATCH(D276,Videolength!A:A,0))</f>
        <v>1</v>
      </c>
      <c r="C276" s="38">
        <f>INDEX(Videolength!E:E,MATCH(D276,Videolength!A:A,0))</f>
        <v>1</v>
      </c>
      <c r="D276" s="39">
        <v>1.1000000000000001</v>
      </c>
      <c r="E276" s="40" t="str">
        <f>INDEX(Videolength!B:B,MATCH(D276,Videolength!A:A,0))</f>
        <v>https://youtu.be/fee6_4ikGMw?list=PLTjhk5BwsiVV8SrR-dPCDjCfaMnt-5HZH</v>
      </c>
      <c r="F276" s="41">
        <f>INDEX(Videolength!C:C,MATCH(D276,Videolength!A:A,0))</f>
        <v>4.3252314814814813E-2</v>
      </c>
      <c r="G276" s="47">
        <v>2.5590277777777778E-2</v>
      </c>
      <c r="H276" s="70">
        <f>HYPERLINK(_xlfn.CONCAT(E276,"&amp;t=",G276*86400),G276)</f>
        <v>2.5590277777777778E-2</v>
      </c>
      <c r="I276" s="57">
        <v>2</v>
      </c>
      <c r="J276" s="57">
        <v>2</v>
      </c>
      <c r="K276" s="51" t="s">
        <v>15</v>
      </c>
      <c r="L276" s="51" t="s">
        <v>197</v>
      </c>
      <c r="M276" s="51"/>
      <c r="N276" s="51"/>
      <c r="O276" s="51"/>
      <c r="P276" s="51"/>
      <c r="Q276" s="51"/>
      <c r="R276" s="51"/>
      <c r="S276" s="51"/>
      <c r="T276" s="48"/>
      <c r="U276" s="49"/>
      <c r="V276" s="48"/>
      <c r="W276" s="49"/>
      <c r="X276" s="48"/>
      <c r="Y276" s="48"/>
      <c r="Z276" s="50" t="s">
        <v>270</v>
      </c>
      <c r="AA276" s="50">
        <v>2</v>
      </c>
      <c r="AB276" s="50">
        <v>4</v>
      </c>
      <c r="AC276" s="49"/>
      <c r="AD276" s="51"/>
      <c r="AE276" s="51">
        <f>IF(Table32[[#This Row],[Gems]]&gt;0,Table32[[#This Row],[Gems]],0)</f>
        <v>0</v>
      </c>
      <c r="AF276" s="51">
        <f>IF(Table32[[#This Row],[Gems]]&lt;0,Table32[[#This Row],[Gems]],0)</f>
        <v>0</v>
      </c>
      <c r="AG276" s="30">
        <f t="shared" ca="1" si="12"/>
        <v>123</v>
      </c>
    </row>
    <row r="277" spans="1:33" ht="14.4" x14ac:dyDescent="0.3">
      <c r="A277" s="37">
        <v>44118</v>
      </c>
      <c r="B277" s="38">
        <f>INDEX(Videolength!D:D,MATCH(D277,Videolength!A:A,0))</f>
        <v>1</v>
      </c>
      <c r="C277" s="38">
        <f>INDEX(Videolength!E:E,MATCH(D277,Videolength!A:A,0))</f>
        <v>1</v>
      </c>
      <c r="D277" s="39">
        <v>1.1000000000000001</v>
      </c>
      <c r="E277" s="40" t="str">
        <f>INDEX(Videolength!B:B,MATCH(D277,Videolength!A:A,0))</f>
        <v>https://youtu.be/fee6_4ikGMw?list=PLTjhk5BwsiVV8SrR-dPCDjCfaMnt-5HZH</v>
      </c>
      <c r="F277" s="41">
        <f>INDEX(Videolength!C:C,MATCH(D277,Videolength!A:A,0))</f>
        <v>4.3252314814814813E-2</v>
      </c>
      <c r="G277" s="47">
        <v>2.7118055555555552E-2</v>
      </c>
      <c r="H277" s="70">
        <f>HYPERLINK(_xlfn.CONCAT(E277,"&amp;t=",G277*86400),G277)</f>
        <v>2.7118055555555552E-2</v>
      </c>
      <c r="I277" s="57">
        <v>2</v>
      </c>
      <c r="J277" s="57">
        <v>2</v>
      </c>
      <c r="K277" s="51" t="s">
        <v>15</v>
      </c>
      <c r="L277" s="51" t="s">
        <v>198</v>
      </c>
      <c r="M277" s="51"/>
      <c r="N277" s="51"/>
      <c r="O277" s="51"/>
      <c r="P277" s="51"/>
      <c r="Q277" s="51"/>
      <c r="R277" s="51"/>
      <c r="S277" s="51"/>
      <c r="T277" s="48"/>
      <c r="U277" s="49"/>
      <c r="V277" s="48"/>
      <c r="W277" s="49"/>
      <c r="X277" s="48"/>
      <c r="Y277" s="48"/>
      <c r="Z277" s="50" t="s">
        <v>270</v>
      </c>
      <c r="AA277" s="57">
        <v>2</v>
      </c>
      <c r="AB277" s="57">
        <v>4</v>
      </c>
      <c r="AC277" s="49" t="s">
        <v>201</v>
      </c>
      <c r="AD277" s="51"/>
      <c r="AE277" s="51">
        <f>IF(Table32[[#This Row],[Gems]]&gt;0,Table32[[#This Row],[Gems]],0)</f>
        <v>0</v>
      </c>
      <c r="AF277" s="51">
        <f>IF(Table32[[#This Row],[Gems]]&lt;0,Table32[[#This Row],[Gems]],0)</f>
        <v>0</v>
      </c>
      <c r="AG277" s="30">
        <f t="shared" ca="1" si="12"/>
        <v>123</v>
      </c>
    </row>
    <row r="278" spans="1:33" ht="14.4" x14ac:dyDescent="0.3">
      <c r="A278" s="37">
        <v>44118</v>
      </c>
      <c r="B278" s="38">
        <f>INDEX(Videolength!D:D,MATCH(D278,Videolength!A:A,0))</f>
        <v>1</v>
      </c>
      <c r="C278" s="38">
        <f>INDEX(Videolength!E:E,MATCH(D278,Videolength!A:A,0))</f>
        <v>1</v>
      </c>
      <c r="D278" s="39">
        <v>1.1000000000000001</v>
      </c>
      <c r="E278" s="40" t="str">
        <f>INDEX(Videolength!B:B,MATCH(D278,Videolength!A:A,0))</f>
        <v>https://youtu.be/fee6_4ikGMw?list=PLTjhk5BwsiVV8SrR-dPCDjCfaMnt-5HZH</v>
      </c>
      <c r="F278" s="41">
        <f>INDEX(Videolength!C:C,MATCH(D278,Videolength!A:A,0))</f>
        <v>4.3252314814814813E-2</v>
      </c>
      <c r="G278" s="47">
        <v>2.7199074074074073E-2</v>
      </c>
      <c r="H278" s="70">
        <f>HYPERLINK(_xlfn.CONCAT(E278,"&amp;t=",G278*86400),G278)</f>
        <v>2.7199074074074073E-2</v>
      </c>
      <c r="I278" s="57">
        <v>2</v>
      </c>
      <c r="J278" s="57">
        <v>2</v>
      </c>
      <c r="K278" s="42" t="s">
        <v>15</v>
      </c>
      <c r="L278" s="42" t="s">
        <v>216</v>
      </c>
      <c r="M278" s="51"/>
      <c r="N278" s="51"/>
      <c r="O278" s="51"/>
      <c r="P278" s="51"/>
      <c r="Q278" s="51"/>
      <c r="R278" s="51"/>
      <c r="S278" s="51"/>
      <c r="T278" s="48"/>
      <c r="U278" s="49"/>
      <c r="V278" s="48"/>
      <c r="W278" s="49"/>
      <c r="X278" s="48"/>
      <c r="Y278" s="48"/>
      <c r="Z278" s="50"/>
      <c r="AA278" s="50"/>
      <c r="AB278" s="50"/>
      <c r="AC278" s="49"/>
      <c r="AD278" s="51"/>
      <c r="AE278" s="51">
        <f>IF(Table32[[#This Row],[Gems]]&gt;0,Table32[[#This Row],[Gems]],0)</f>
        <v>0</v>
      </c>
      <c r="AF278" s="51">
        <f>IF(Table32[[#This Row],[Gems]]&lt;0,Table32[[#This Row],[Gems]],0)</f>
        <v>0</v>
      </c>
      <c r="AG278" s="30">
        <f t="shared" ca="1" si="12"/>
        <v>123</v>
      </c>
    </row>
    <row r="279" spans="1:33" ht="14.4" x14ac:dyDescent="0.3">
      <c r="A279" s="37">
        <v>44118</v>
      </c>
      <c r="B279" s="38">
        <f>INDEX(Videolength!D:D,MATCH(D279,Videolength!A:A,0))</f>
        <v>1</v>
      </c>
      <c r="C279" s="38">
        <f>INDEX(Videolength!E:E,MATCH(D279,Videolength!A:A,0))</f>
        <v>1</v>
      </c>
      <c r="D279" s="39">
        <v>1.1000000000000001</v>
      </c>
      <c r="E279" s="40" t="str">
        <f>INDEX(Videolength!B:B,MATCH(D279,Videolength!A:A,0))</f>
        <v>https://youtu.be/fee6_4ikGMw?list=PLTjhk5BwsiVV8SrR-dPCDjCfaMnt-5HZH</v>
      </c>
      <c r="F279" s="41">
        <f>INDEX(Videolength!C:C,MATCH(D279,Videolength!A:A,0))</f>
        <v>4.3252314814814813E-2</v>
      </c>
      <c r="G279" s="47">
        <v>2.7233796296296298E-2</v>
      </c>
      <c r="H279" s="70">
        <f>HYPERLINK(_xlfn.CONCAT(E279,"&amp;t=",G279*86400),G279)</f>
        <v>2.7233796296296298E-2</v>
      </c>
      <c r="I279" s="57">
        <v>2</v>
      </c>
      <c r="J279" s="57">
        <v>2</v>
      </c>
      <c r="K279" s="51" t="s">
        <v>346</v>
      </c>
      <c r="L279" s="51" t="s">
        <v>10</v>
      </c>
      <c r="M279" s="51"/>
      <c r="N279" s="51"/>
      <c r="O279" s="51"/>
      <c r="P279" s="51"/>
      <c r="Q279" s="51"/>
      <c r="R279" s="51"/>
      <c r="S279" s="51"/>
      <c r="T279" s="48"/>
      <c r="U279" s="49"/>
      <c r="V279" s="48"/>
      <c r="W279" s="49"/>
      <c r="X279" s="48"/>
      <c r="Y279" s="48"/>
      <c r="Z279" s="50"/>
      <c r="AA279" s="50"/>
      <c r="AB279" s="50"/>
      <c r="AC279" s="49"/>
      <c r="AD279" s="51"/>
      <c r="AE279" s="51">
        <f>IF(Table32[[#This Row],[Gems]]&gt;0,Table32[[#This Row],[Gems]],0)</f>
        <v>0</v>
      </c>
      <c r="AF279" s="51">
        <f>IF(Table32[[#This Row],[Gems]]&lt;0,Table32[[#This Row],[Gems]],0)</f>
        <v>0</v>
      </c>
      <c r="AG279" s="29">
        <f ca="1">SUM(OFFSET(AG279,-1,0),AD279)</f>
        <v>123</v>
      </c>
    </row>
    <row r="280" spans="1:33" ht="14.4" x14ac:dyDescent="0.3">
      <c r="A280" s="37">
        <v>44118</v>
      </c>
      <c r="B280" s="38">
        <f>INDEX(Videolength!D:D,MATCH(D280,Videolength!A:A,0))</f>
        <v>1</v>
      </c>
      <c r="C280" s="38">
        <f>INDEX(Videolength!E:E,MATCH(D280,Videolength!A:A,0))</f>
        <v>1</v>
      </c>
      <c r="D280" s="39">
        <v>1.1000000000000001</v>
      </c>
      <c r="E280" s="40" t="str">
        <f>INDEX(Videolength!B:B,MATCH(D280,Videolength!A:A,0))</f>
        <v>https://youtu.be/fee6_4ikGMw?list=PLTjhk5BwsiVV8SrR-dPCDjCfaMnt-5HZH</v>
      </c>
      <c r="F280" s="41">
        <f>INDEX(Videolength!C:C,MATCH(D280,Videolength!A:A,0))</f>
        <v>4.3252314814814813E-2</v>
      </c>
      <c r="G280" s="47">
        <v>2.732638888888889E-2</v>
      </c>
      <c r="H280" s="70">
        <f>HYPERLINK(_xlfn.CONCAT(E280,"&amp;t=",G280*86400),G280)</f>
        <v>2.732638888888889E-2</v>
      </c>
      <c r="I280" s="57">
        <v>2</v>
      </c>
      <c r="J280" s="57">
        <v>2</v>
      </c>
      <c r="K280" s="51" t="s">
        <v>98</v>
      </c>
      <c r="L280" s="51" t="s">
        <v>10</v>
      </c>
      <c r="M280" s="51"/>
      <c r="N280" s="51"/>
      <c r="O280" s="51"/>
      <c r="P280" s="51"/>
      <c r="Q280" s="51"/>
      <c r="R280" s="51"/>
      <c r="S280" s="51"/>
      <c r="T280" s="48"/>
      <c r="U280" s="49"/>
      <c r="V280" s="48"/>
      <c r="W280" s="49" t="s">
        <v>367</v>
      </c>
      <c r="X280" s="48"/>
      <c r="Y280" s="48"/>
      <c r="Z280" s="50"/>
      <c r="AA280" s="50"/>
      <c r="AB280" s="50"/>
      <c r="AC280" s="49"/>
      <c r="AD280" s="51"/>
      <c r="AE280" s="51">
        <f>IF(Table32[[#This Row],[Gems]]&gt;0,Table32[[#This Row],[Gems]],0)</f>
        <v>0</v>
      </c>
      <c r="AF280" s="51">
        <f>IF(Table32[[#This Row],[Gems]]&lt;0,Table32[[#This Row],[Gems]],0)</f>
        <v>0</v>
      </c>
      <c r="AG280" s="30">
        <f t="shared" ca="1" si="12"/>
        <v>123</v>
      </c>
    </row>
    <row r="281" spans="1:33" ht="14.4" x14ac:dyDescent="0.3">
      <c r="A281" s="37">
        <v>44118</v>
      </c>
      <c r="B281" s="38">
        <f>INDEX(Videolength!D:D,MATCH(D281,Videolength!A:A,0))</f>
        <v>1</v>
      </c>
      <c r="C281" s="38">
        <f>INDEX(Videolength!E:E,MATCH(D281,Videolength!A:A,0))</f>
        <v>1</v>
      </c>
      <c r="D281" s="39">
        <v>1.1000000000000001</v>
      </c>
      <c r="E281" s="40" t="str">
        <f>INDEX(Videolength!B:B,MATCH(D281,Videolength!A:A,0))</f>
        <v>https://youtu.be/fee6_4ikGMw?list=PLTjhk5BwsiVV8SrR-dPCDjCfaMnt-5HZH</v>
      </c>
      <c r="F281" s="41">
        <f>INDEX(Videolength!C:C,MATCH(D281,Videolength!A:A,0))</f>
        <v>4.3252314814814813E-2</v>
      </c>
      <c r="G281" s="47">
        <v>2.7418981481481485E-2</v>
      </c>
      <c r="H281" s="70">
        <f>HYPERLINK(_xlfn.CONCAT(E281,"&amp;t=",G281*86400),G281)</f>
        <v>2.7418981481481485E-2</v>
      </c>
      <c r="I281" s="57">
        <v>2</v>
      </c>
      <c r="J281" s="57">
        <v>2</v>
      </c>
      <c r="K281" s="51" t="s">
        <v>346</v>
      </c>
      <c r="L281" s="51" t="s">
        <v>10</v>
      </c>
      <c r="M281" s="51"/>
      <c r="N281" s="51"/>
      <c r="O281" s="51"/>
      <c r="P281" s="51"/>
      <c r="Q281" s="51"/>
      <c r="R281" s="51"/>
      <c r="S281" s="51"/>
      <c r="T281" s="48"/>
      <c r="U281" s="49"/>
      <c r="V281" s="48"/>
      <c r="W281" s="49"/>
      <c r="X281" s="48"/>
      <c r="Y281" s="48"/>
      <c r="Z281" s="50"/>
      <c r="AA281" s="50"/>
      <c r="AB281" s="50"/>
      <c r="AC281" s="49"/>
      <c r="AD281" s="51"/>
      <c r="AE281" s="51">
        <f>IF(Table32[[#This Row],[Gems]]&gt;0,Table32[[#This Row],[Gems]],0)</f>
        <v>0</v>
      </c>
      <c r="AF281" s="51">
        <f>IF(Table32[[#This Row],[Gems]]&lt;0,Table32[[#This Row],[Gems]],0)</f>
        <v>0</v>
      </c>
      <c r="AG281" s="29">
        <f ca="1">SUM(OFFSET(AG281,-1,0),AD281)</f>
        <v>123</v>
      </c>
    </row>
    <row r="282" spans="1:33" ht="14.4" x14ac:dyDescent="0.3">
      <c r="A282" s="37">
        <v>44118</v>
      </c>
      <c r="B282" s="38">
        <f>INDEX(Videolength!D:D,MATCH(D282,Videolength!A:A,0))</f>
        <v>1</v>
      </c>
      <c r="C282" s="38">
        <f>INDEX(Videolength!E:E,MATCH(D282,Videolength!A:A,0))</f>
        <v>1</v>
      </c>
      <c r="D282" s="39">
        <v>1.1000000000000001</v>
      </c>
      <c r="E282" s="40" t="str">
        <f>INDEX(Videolength!B:B,MATCH(D282,Videolength!A:A,0))</f>
        <v>https://youtu.be/fee6_4ikGMw?list=PLTjhk5BwsiVV8SrR-dPCDjCfaMnt-5HZH</v>
      </c>
      <c r="F282" s="41">
        <f>INDEX(Videolength!C:C,MATCH(D282,Videolength!A:A,0))</f>
        <v>4.3252314814814813E-2</v>
      </c>
      <c r="G282" s="47">
        <v>2.75E-2</v>
      </c>
      <c r="H282" s="70">
        <f>HYPERLINK(_xlfn.CONCAT(E282,"&amp;t=",G282*86400),G282)</f>
        <v>2.75E-2</v>
      </c>
      <c r="I282" s="57">
        <v>2</v>
      </c>
      <c r="J282" s="57">
        <v>2</v>
      </c>
      <c r="K282" s="51" t="s">
        <v>107</v>
      </c>
      <c r="L282" s="51" t="s">
        <v>10</v>
      </c>
      <c r="M282" s="51"/>
      <c r="N282" s="51" t="s">
        <v>1835</v>
      </c>
      <c r="O282" s="51" t="s">
        <v>1835</v>
      </c>
      <c r="P282" s="51"/>
      <c r="Q282" s="51"/>
      <c r="R282" s="51"/>
      <c r="S282" s="51"/>
      <c r="T282" s="48"/>
      <c r="U282" s="49"/>
      <c r="V282" s="48"/>
      <c r="W282" s="49"/>
      <c r="X282" s="48"/>
      <c r="Y282" s="48"/>
      <c r="Z282" s="50"/>
      <c r="AA282" s="50"/>
      <c r="AB282" s="50"/>
      <c r="AC282" s="49"/>
      <c r="AD282" s="51"/>
      <c r="AE282" s="51">
        <f>IF(Table32[[#This Row],[Gems]]&gt;0,Table32[[#This Row],[Gems]],0)</f>
        <v>0</v>
      </c>
      <c r="AF282" s="51">
        <f>IF(Table32[[#This Row],[Gems]]&lt;0,Table32[[#This Row],[Gems]],0)</f>
        <v>0</v>
      </c>
      <c r="AG282" s="30">
        <f t="shared" ca="1" si="12"/>
        <v>123</v>
      </c>
    </row>
    <row r="283" spans="1:33" ht="14.4" x14ac:dyDescent="0.3">
      <c r="A283" s="37">
        <v>44118</v>
      </c>
      <c r="B283" s="38">
        <f>INDEX(Videolength!D:D,MATCH(D283,Videolength!A:A,0))</f>
        <v>1</v>
      </c>
      <c r="C283" s="38">
        <f>INDEX(Videolength!E:E,MATCH(D283,Videolength!A:A,0))</f>
        <v>1</v>
      </c>
      <c r="D283" s="39">
        <v>1.1000000000000001</v>
      </c>
      <c r="E283" s="40" t="str">
        <f>INDEX(Videolength!B:B,MATCH(D283,Videolength!A:A,0))</f>
        <v>https://youtu.be/fee6_4ikGMw?list=PLTjhk5BwsiVV8SrR-dPCDjCfaMnt-5HZH</v>
      </c>
      <c r="F283" s="41">
        <f>INDEX(Videolength!C:C,MATCH(D283,Videolength!A:A,0))</f>
        <v>4.3252314814814813E-2</v>
      </c>
      <c r="G283" s="47">
        <v>2.7546296296296294E-2</v>
      </c>
      <c r="H283" s="70">
        <f>HYPERLINK(_xlfn.CONCAT(E283,"&amp;t=",G283*86400),G283)</f>
        <v>2.7546296296296294E-2</v>
      </c>
      <c r="I283" s="57">
        <v>2</v>
      </c>
      <c r="J283" s="57">
        <v>2</v>
      </c>
      <c r="K283" s="51" t="s">
        <v>346</v>
      </c>
      <c r="L283" s="51" t="s">
        <v>10</v>
      </c>
      <c r="M283" s="51"/>
      <c r="N283" s="51"/>
      <c r="O283" s="51"/>
      <c r="P283" s="51"/>
      <c r="Q283" s="51"/>
      <c r="R283" s="51"/>
      <c r="S283" s="51"/>
      <c r="T283" s="48"/>
      <c r="U283" s="49"/>
      <c r="V283" s="48"/>
      <c r="W283" s="49"/>
      <c r="X283" s="48"/>
      <c r="Y283" s="48"/>
      <c r="Z283" s="50"/>
      <c r="AA283" s="50"/>
      <c r="AB283" s="50"/>
      <c r="AC283" s="49"/>
      <c r="AD283" s="51"/>
      <c r="AE283" s="51">
        <f>IF(Table32[[#This Row],[Gems]]&gt;0,Table32[[#This Row],[Gems]],0)</f>
        <v>0</v>
      </c>
      <c r="AF283" s="51">
        <f>IF(Table32[[#This Row],[Gems]]&lt;0,Table32[[#This Row],[Gems]],0)</f>
        <v>0</v>
      </c>
      <c r="AG283" s="29">
        <f ca="1">SUM(OFFSET(AG283,-1,0),AD283)</f>
        <v>123</v>
      </c>
    </row>
    <row r="284" spans="1:33" ht="14.4" x14ac:dyDescent="0.3">
      <c r="A284" s="37">
        <v>44118</v>
      </c>
      <c r="B284" s="38">
        <f>INDEX(Videolength!D:D,MATCH(D284,Videolength!A:A,0))</f>
        <v>1</v>
      </c>
      <c r="C284" s="38">
        <f>INDEX(Videolength!E:E,MATCH(D284,Videolength!A:A,0))</f>
        <v>1</v>
      </c>
      <c r="D284" s="39">
        <v>1.1000000000000001</v>
      </c>
      <c r="E284" s="40" t="str">
        <f>INDEX(Videolength!B:B,MATCH(D284,Videolength!A:A,0))</f>
        <v>https://youtu.be/fee6_4ikGMw?list=PLTjhk5BwsiVV8SrR-dPCDjCfaMnt-5HZH</v>
      </c>
      <c r="F284" s="41">
        <f>INDEX(Videolength!C:C,MATCH(D284,Videolength!A:A,0))</f>
        <v>4.3252314814814813E-2</v>
      </c>
      <c r="G284" s="47">
        <v>2.7569444444444448E-2</v>
      </c>
      <c r="H284" s="70">
        <f>HYPERLINK(_xlfn.CONCAT(E284,"&amp;t=",G284*86400),G284)</f>
        <v>2.7569444444444448E-2</v>
      </c>
      <c r="I284" s="57">
        <v>2</v>
      </c>
      <c r="J284" s="57">
        <v>2</v>
      </c>
      <c r="K284" s="42" t="s">
        <v>15</v>
      </c>
      <c r="L284" s="42" t="s">
        <v>216</v>
      </c>
      <c r="M284" s="51"/>
      <c r="N284" s="51"/>
      <c r="O284" s="51"/>
      <c r="P284" s="51"/>
      <c r="Q284" s="51"/>
      <c r="R284" s="51"/>
      <c r="S284" s="51"/>
      <c r="T284" s="48"/>
      <c r="U284" s="49"/>
      <c r="V284" s="48"/>
      <c r="W284" s="49"/>
      <c r="X284" s="48"/>
      <c r="Y284" s="48"/>
      <c r="Z284" s="50"/>
      <c r="AA284" s="50"/>
      <c r="AB284" s="50"/>
      <c r="AC284" s="49"/>
      <c r="AD284" s="51"/>
      <c r="AE284" s="51">
        <f>IF(Table32[[#This Row],[Gems]]&gt;0,Table32[[#This Row],[Gems]],0)</f>
        <v>0</v>
      </c>
      <c r="AF284" s="51">
        <f>IF(Table32[[#This Row],[Gems]]&lt;0,Table32[[#This Row],[Gems]],0)</f>
        <v>0</v>
      </c>
      <c r="AG284" s="30">
        <f t="shared" ca="1" si="12"/>
        <v>123</v>
      </c>
    </row>
    <row r="285" spans="1:33" ht="14.4" x14ac:dyDescent="0.3">
      <c r="A285" s="37">
        <v>44118</v>
      </c>
      <c r="B285" s="38">
        <f>INDEX(Videolength!D:D,MATCH(D285,Videolength!A:A,0))</f>
        <v>1</v>
      </c>
      <c r="C285" s="38">
        <f>INDEX(Videolength!E:E,MATCH(D285,Videolength!A:A,0))</f>
        <v>1</v>
      </c>
      <c r="D285" s="39">
        <v>1.1000000000000001</v>
      </c>
      <c r="E285" s="40" t="str">
        <f>INDEX(Videolength!B:B,MATCH(D285,Videolength!A:A,0))</f>
        <v>https://youtu.be/fee6_4ikGMw?list=PLTjhk5BwsiVV8SrR-dPCDjCfaMnt-5HZH</v>
      </c>
      <c r="F285" s="41">
        <f>INDEX(Videolength!C:C,MATCH(D285,Videolength!A:A,0))</f>
        <v>4.3252314814814813E-2</v>
      </c>
      <c r="G285" s="47">
        <v>2.7662037037037041E-2</v>
      </c>
      <c r="H285" s="70">
        <f>HYPERLINK(_xlfn.CONCAT(E285,"&amp;t=",G285*86400),G285)</f>
        <v>2.7662037037037041E-2</v>
      </c>
      <c r="I285" s="57">
        <v>2</v>
      </c>
      <c r="J285" s="57">
        <v>2</v>
      </c>
      <c r="K285" s="51" t="s">
        <v>15</v>
      </c>
      <c r="L285" s="51" t="s">
        <v>197</v>
      </c>
      <c r="M285" s="51"/>
      <c r="N285" s="51"/>
      <c r="O285" s="51"/>
      <c r="P285" s="51"/>
      <c r="Q285" s="51"/>
      <c r="R285" s="51"/>
      <c r="S285" s="51"/>
      <c r="T285" s="48"/>
      <c r="U285" s="49"/>
      <c r="V285" s="48"/>
      <c r="W285" s="49"/>
      <c r="X285" s="48"/>
      <c r="Y285" s="48"/>
      <c r="Z285" s="50" t="s">
        <v>271</v>
      </c>
      <c r="AA285" s="50">
        <v>2</v>
      </c>
      <c r="AB285" s="50">
        <v>5</v>
      </c>
      <c r="AC285" s="49"/>
      <c r="AD285" s="51"/>
      <c r="AE285" s="51">
        <f>IF(Table32[[#This Row],[Gems]]&gt;0,Table32[[#This Row],[Gems]],0)</f>
        <v>0</v>
      </c>
      <c r="AF285" s="51">
        <f>IF(Table32[[#This Row],[Gems]]&lt;0,Table32[[#This Row],[Gems]],0)</f>
        <v>0</v>
      </c>
      <c r="AG285" s="30">
        <f t="shared" ca="1" si="12"/>
        <v>123</v>
      </c>
    </row>
    <row r="286" spans="1:33" ht="14.4" x14ac:dyDescent="0.3">
      <c r="A286" s="37">
        <v>44118</v>
      </c>
      <c r="B286" s="38">
        <f>INDEX(Videolength!D:D,MATCH(D286,Videolength!A:A,0))</f>
        <v>1</v>
      </c>
      <c r="C286" s="38">
        <f>INDEX(Videolength!E:E,MATCH(D286,Videolength!A:A,0))</f>
        <v>1</v>
      </c>
      <c r="D286" s="39">
        <v>1.1000000000000001</v>
      </c>
      <c r="E286" s="40" t="str">
        <f>INDEX(Videolength!B:B,MATCH(D286,Videolength!A:A,0))</f>
        <v>https://youtu.be/fee6_4ikGMw?list=PLTjhk5BwsiVV8SrR-dPCDjCfaMnt-5HZH</v>
      </c>
      <c r="F286" s="41">
        <f>INDEX(Videolength!C:C,MATCH(D286,Videolength!A:A,0))</f>
        <v>4.3252314814814813E-2</v>
      </c>
      <c r="G286" s="47">
        <v>2.9108796296296296E-2</v>
      </c>
      <c r="H286" s="70">
        <f>HYPERLINK(_xlfn.CONCAT(E286,"&amp;t=",G286*86400),G286)</f>
        <v>2.9108796296296296E-2</v>
      </c>
      <c r="I286" s="57">
        <v>2</v>
      </c>
      <c r="J286" s="57">
        <v>2</v>
      </c>
      <c r="K286" s="51" t="s">
        <v>15</v>
      </c>
      <c r="L286" s="51" t="s">
        <v>198</v>
      </c>
      <c r="Z286" s="45" t="s">
        <v>271</v>
      </c>
      <c r="AA286" s="38">
        <v>2</v>
      </c>
      <c r="AB286" s="38">
        <v>5</v>
      </c>
      <c r="AC286" s="44" t="s">
        <v>201</v>
      </c>
      <c r="AE286" s="42">
        <f>IF(Table32[[#This Row],[Gems]]&gt;0,Table32[[#This Row],[Gems]],0)</f>
        <v>0</v>
      </c>
      <c r="AF286" s="42">
        <f>IF(Table32[[#This Row],[Gems]]&lt;0,Table32[[#This Row],[Gems]],0)</f>
        <v>0</v>
      </c>
      <c r="AG286" s="29">
        <f t="shared" ca="1" si="12"/>
        <v>123</v>
      </c>
    </row>
    <row r="287" spans="1:33" ht="14.4" x14ac:dyDescent="0.3">
      <c r="A287" s="37">
        <v>44118</v>
      </c>
      <c r="B287" s="38">
        <f>INDEX(Videolength!D:D,MATCH(D287,Videolength!A:A,0))</f>
        <v>1</v>
      </c>
      <c r="C287" s="38">
        <f>INDEX(Videolength!E:E,MATCH(D287,Videolength!A:A,0))</f>
        <v>1</v>
      </c>
      <c r="D287" s="39">
        <v>1.1000000000000001</v>
      </c>
      <c r="E287" s="40" t="str">
        <f>INDEX(Videolength!B:B,MATCH(D287,Videolength!A:A,0))</f>
        <v>https://youtu.be/fee6_4ikGMw?list=PLTjhk5BwsiVV8SrR-dPCDjCfaMnt-5HZH</v>
      </c>
      <c r="F287" s="41">
        <f>INDEX(Videolength!C:C,MATCH(D287,Videolength!A:A,0))</f>
        <v>4.3252314814814813E-2</v>
      </c>
      <c r="G287" s="47">
        <v>2.9166666666666664E-2</v>
      </c>
      <c r="H287" s="70">
        <f>HYPERLINK(_xlfn.CONCAT(E287,"&amp;t=",G287*86400),G287)</f>
        <v>2.9166666666666664E-2</v>
      </c>
      <c r="I287" s="57">
        <v>2</v>
      </c>
      <c r="J287" s="57">
        <v>2</v>
      </c>
      <c r="K287" s="51" t="s">
        <v>15</v>
      </c>
      <c r="L287" s="51" t="s">
        <v>301</v>
      </c>
      <c r="W287" s="44" t="s">
        <v>379</v>
      </c>
      <c r="X287" s="43">
        <v>1</v>
      </c>
      <c r="Y287" s="43">
        <v>1</v>
      </c>
      <c r="AA287" s="45"/>
      <c r="AB287" s="45"/>
      <c r="AE287" s="42">
        <f>IF(Table32[[#This Row],[Gems]]&gt;0,Table32[[#This Row],[Gems]],0)</f>
        <v>0</v>
      </c>
      <c r="AF287" s="42">
        <f>IF(Table32[[#This Row],[Gems]]&lt;0,Table32[[#This Row],[Gems]],0)</f>
        <v>0</v>
      </c>
      <c r="AG287" s="29">
        <f ca="1">SUM(OFFSET(AG287,-1,0),AD287)</f>
        <v>123</v>
      </c>
    </row>
    <row r="288" spans="1:33" ht="14.4" x14ac:dyDescent="0.3">
      <c r="A288" s="37">
        <v>44118</v>
      </c>
      <c r="B288" s="38">
        <f>INDEX(Videolength!D:D,MATCH(D288,Videolength!A:A,0))</f>
        <v>1</v>
      </c>
      <c r="C288" s="38">
        <f>INDEX(Videolength!E:E,MATCH(D288,Videolength!A:A,0))</f>
        <v>1</v>
      </c>
      <c r="D288" s="39">
        <v>1.1000000000000001</v>
      </c>
      <c r="E288" s="40" t="str">
        <f>INDEX(Videolength!B:B,MATCH(D288,Videolength!A:A,0))</f>
        <v>https://youtu.be/fee6_4ikGMw?list=PLTjhk5BwsiVV8SrR-dPCDjCfaMnt-5HZH</v>
      </c>
      <c r="F288" s="41">
        <f>INDEX(Videolength!C:C,MATCH(D288,Videolength!A:A,0))</f>
        <v>4.3252314814814813E-2</v>
      </c>
      <c r="G288" s="47">
        <v>2.9282407407407406E-2</v>
      </c>
      <c r="H288" s="70">
        <f>HYPERLINK(_xlfn.CONCAT(E288,"&amp;t=",G288*86400),G288)</f>
        <v>2.9282407407407406E-2</v>
      </c>
      <c r="I288" s="57">
        <v>2</v>
      </c>
      <c r="J288" s="57">
        <v>2</v>
      </c>
      <c r="K288" s="42" t="s">
        <v>15</v>
      </c>
      <c r="L288" s="42" t="s">
        <v>216</v>
      </c>
      <c r="M288" s="51"/>
      <c r="N288" s="51"/>
      <c r="O288" s="51"/>
      <c r="P288" s="51"/>
      <c r="Q288" s="51"/>
      <c r="R288" s="51"/>
      <c r="S288" s="51"/>
      <c r="T288" s="48"/>
      <c r="U288" s="49"/>
      <c r="V288" s="48"/>
      <c r="W288" s="49"/>
      <c r="X288" s="48"/>
      <c r="Y288" s="48"/>
      <c r="Z288" s="50"/>
      <c r="AA288" s="50"/>
      <c r="AB288" s="50"/>
      <c r="AC288" s="49"/>
      <c r="AD288" s="51"/>
      <c r="AE288" s="51">
        <f>IF(Table32[[#This Row],[Gems]]&gt;0,Table32[[#This Row],[Gems]],0)</f>
        <v>0</v>
      </c>
      <c r="AF288" s="51">
        <f>IF(Table32[[#This Row],[Gems]]&lt;0,Table32[[#This Row],[Gems]],0)</f>
        <v>0</v>
      </c>
      <c r="AG288" s="30">
        <f t="shared" ca="1" si="12"/>
        <v>123</v>
      </c>
    </row>
    <row r="289" spans="1:33" ht="14.4" x14ac:dyDescent="0.3">
      <c r="A289" s="37">
        <v>44118</v>
      </c>
      <c r="B289" s="38">
        <f>INDEX(Videolength!D:D,MATCH(D289,Videolength!A:A,0))</f>
        <v>1</v>
      </c>
      <c r="C289" s="38">
        <f>INDEX(Videolength!E:E,MATCH(D289,Videolength!A:A,0))</f>
        <v>1</v>
      </c>
      <c r="D289" s="39">
        <v>1.1000000000000001</v>
      </c>
      <c r="E289" s="40" t="str">
        <f>INDEX(Videolength!B:B,MATCH(D289,Videolength!A:A,0))</f>
        <v>https://youtu.be/fee6_4ikGMw?list=PLTjhk5BwsiVV8SrR-dPCDjCfaMnt-5HZH</v>
      </c>
      <c r="F289" s="41">
        <f>INDEX(Videolength!C:C,MATCH(D289,Videolength!A:A,0))</f>
        <v>4.3252314814814813E-2</v>
      </c>
      <c r="G289" s="47">
        <v>2.9340277777777781E-2</v>
      </c>
      <c r="H289" s="70">
        <f>HYPERLINK(_xlfn.CONCAT(E289,"&amp;t=",G289*86400),G289)</f>
        <v>2.9340277777777781E-2</v>
      </c>
      <c r="I289" s="57">
        <v>2</v>
      </c>
      <c r="J289" s="57">
        <v>2</v>
      </c>
      <c r="K289" s="51" t="s">
        <v>15</v>
      </c>
      <c r="L289" s="51" t="s">
        <v>197</v>
      </c>
      <c r="Z289" s="45" t="s">
        <v>272</v>
      </c>
      <c r="AA289" s="45">
        <v>2</v>
      </c>
      <c r="AB289" s="45">
        <v>6</v>
      </c>
      <c r="AE289" s="42">
        <f>IF(Table32[[#This Row],[Gems]]&gt;0,Table32[[#This Row],[Gems]],0)</f>
        <v>0</v>
      </c>
      <c r="AF289" s="42">
        <f>IF(Table32[[#This Row],[Gems]]&lt;0,Table32[[#This Row],[Gems]],0)</f>
        <v>0</v>
      </c>
      <c r="AG289" s="29">
        <f t="shared" ref="AG289:AG290" ca="1" si="13">SUM(OFFSET(AG289,-1,0),AD289)</f>
        <v>123</v>
      </c>
    </row>
    <row r="290" spans="1:33" ht="14.4" x14ac:dyDescent="0.3">
      <c r="A290" s="37">
        <v>44118</v>
      </c>
      <c r="B290" s="38">
        <f>INDEX(Videolength!D:D,MATCH(D290,Videolength!A:A,0))</f>
        <v>1</v>
      </c>
      <c r="C290" s="38">
        <f>INDEX(Videolength!E:E,MATCH(D290,Videolength!A:A,0))</f>
        <v>1</v>
      </c>
      <c r="D290" s="39">
        <v>1.1000000000000001</v>
      </c>
      <c r="E290" s="40" t="str">
        <f>INDEX(Videolength!B:B,MATCH(D290,Videolength!A:A,0))</f>
        <v>https://youtu.be/fee6_4ikGMw?list=PLTjhk5BwsiVV8SrR-dPCDjCfaMnt-5HZH</v>
      </c>
      <c r="F290" s="41">
        <f>INDEX(Videolength!C:C,MATCH(D290,Videolength!A:A,0))</f>
        <v>4.3252314814814813E-2</v>
      </c>
      <c r="G290" s="47">
        <v>3.0324074074074073E-2</v>
      </c>
      <c r="H290" s="70">
        <f>HYPERLINK(_xlfn.CONCAT(E290,"&amp;t=",G290*86400),G290)</f>
        <v>3.0324074074074073E-2</v>
      </c>
      <c r="I290" s="57">
        <v>2</v>
      </c>
      <c r="J290" s="57">
        <v>2</v>
      </c>
      <c r="K290" s="51" t="s">
        <v>15</v>
      </c>
      <c r="L290" s="51" t="s">
        <v>198</v>
      </c>
      <c r="M290" s="51"/>
      <c r="N290" s="51"/>
      <c r="O290" s="51"/>
      <c r="P290" s="51"/>
      <c r="Q290" s="51"/>
      <c r="R290" s="51"/>
      <c r="S290" s="51"/>
      <c r="T290" s="48">
        <v>1</v>
      </c>
      <c r="U290" s="49"/>
      <c r="V290" s="48"/>
      <c r="W290" s="49"/>
      <c r="X290" s="48"/>
      <c r="Y290" s="48"/>
      <c r="Z290" s="50" t="s">
        <v>272</v>
      </c>
      <c r="AA290" s="57">
        <v>2</v>
      </c>
      <c r="AB290" s="57">
        <v>6</v>
      </c>
      <c r="AC290" s="49" t="s">
        <v>201</v>
      </c>
      <c r="AD290" s="51"/>
      <c r="AE290" s="51">
        <f>IF(Table32[[#This Row],[Gems]]&gt;0,Table32[[#This Row],[Gems]],0)</f>
        <v>0</v>
      </c>
      <c r="AF290" s="51">
        <f>IF(Table32[[#This Row],[Gems]]&lt;0,Table32[[#This Row],[Gems]],0)</f>
        <v>0</v>
      </c>
      <c r="AG290" s="30">
        <f t="shared" ca="1" si="13"/>
        <v>123</v>
      </c>
    </row>
    <row r="291" spans="1:33" ht="14.4" x14ac:dyDescent="0.3">
      <c r="A291" s="37">
        <v>44118</v>
      </c>
      <c r="B291" s="38">
        <f>INDEX(Videolength!D:D,MATCH(D291,Videolength!A:A,0))</f>
        <v>1</v>
      </c>
      <c r="C291" s="38">
        <f>INDEX(Videolength!E:E,MATCH(D291,Videolength!A:A,0))</f>
        <v>1</v>
      </c>
      <c r="D291" s="39">
        <v>1.1000000000000001</v>
      </c>
      <c r="E291" s="40" t="str">
        <f>INDEX(Videolength!B:B,MATCH(D291,Videolength!A:A,0))</f>
        <v>https://youtu.be/fee6_4ikGMw?list=PLTjhk5BwsiVV8SrR-dPCDjCfaMnt-5HZH</v>
      </c>
      <c r="F291" s="41">
        <f>INDEX(Videolength!C:C,MATCH(D291,Videolength!A:A,0))</f>
        <v>4.3252314814814813E-2</v>
      </c>
      <c r="G291" s="47">
        <v>3.037037037037037E-2</v>
      </c>
      <c r="H291" s="70">
        <f>HYPERLINK(_xlfn.CONCAT(E291,"&amp;t=",G291*86400),G291)</f>
        <v>3.037037037037037E-2</v>
      </c>
      <c r="I291" s="57">
        <v>2</v>
      </c>
      <c r="J291" s="57">
        <v>2</v>
      </c>
      <c r="K291" s="51" t="s">
        <v>15</v>
      </c>
      <c r="L291" s="51" t="s">
        <v>301</v>
      </c>
      <c r="M291" s="51"/>
      <c r="N291" s="51"/>
      <c r="O291" s="51"/>
      <c r="P291" s="51"/>
      <c r="Q291" s="51"/>
      <c r="R291" s="51"/>
      <c r="S291" s="51"/>
      <c r="T291" s="48"/>
      <c r="U291" s="49"/>
      <c r="V291" s="48"/>
      <c r="W291" s="49" t="s">
        <v>380</v>
      </c>
      <c r="X291" s="48">
        <v>1</v>
      </c>
      <c r="Y291" s="48">
        <v>1</v>
      </c>
      <c r="Z291" s="50"/>
      <c r="AA291" s="50"/>
      <c r="AB291" s="50"/>
      <c r="AC291" s="49"/>
      <c r="AD291" s="51"/>
      <c r="AE291" s="51">
        <f>IF(Table32[[#This Row],[Gems]]&gt;0,Table32[[#This Row],[Gems]],0)</f>
        <v>0</v>
      </c>
      <c r="AF291" s="51">
        <f>IF(Table32[[#This Row],[Gems]]&lt;0,Table32[[#This Row],[Gems]],0)</f>
        <v>0</v>
      </c>
      <c r="AG291" s="29">
        <f ca="1">SUM(OFFSET(AG291,-1,0),AD291)</f>
        <v>123</v>
      </c>
    </row>
    <row r="292" spans="1:33" ht="14.4" x14ac:dyDescent="0.3">
      <c r="A292" s="37">
        <v>44118</v>
      </c>
      <c r="B292" s="38">
        <f>INDEX(Videolength!D:D,MATCH(D292,Videolength!A:A,0))</f>
        <v>1</v>
      </c>
      <c r="C292" s="38">
        <f>INDEX(Videolength!E:E,MATCH(D292,Videolength!A:A,0))</f>
        <v>1</v>
      </c>
      <c r="D292" s="39">
        <v>1.1000000000000001</v>
      </c>
      <c r="E292" s="40" t="str">
        <f>INDEX(Videolength!B:B,MATCH(D292,Videolength!A:A,0))</f>
        <v>https://youtu.be/fee6_4ikGMw?list=PLTjhk5BwsiVV8SrR-dPCDjCfaMnt-5HZH</v>
      </c>
      <c r="F292" s="41">
        <f>INDEX(Videolength!C:C,MATCH(D292,Videolength!A:A,0))</f>
        <v>4.3252314814814813E-2</v>
      </c>
      <c r="G292" s="47">
        <v>3.037037037037037E-2</v>
      </c>
      <c r="H292" s="70">
        <f>HYPERLINK(_xlfn.CONCAT(E292,"&amp;t=",G292*86400),G292)</f>
        <v>3.037037037037037E-2</v>
      </c>
      <c r="I292" s="57">
        <v>2</v>
      </c>
      <c r="J292" s="57">
        <v>2</v>
      </c>
      <c r="K292" s="51" t="s">
        <v>15</v>
      </c>
      <c r="L292" s="51" t="s">
        <v>301</v>
      </c>
      <c r="M292" s="51"/>
      <c r="N292" s="51"/>
      <c r="O292" s="51"/>
      <c r="P292" s="51"/>
      <c r="Q292" s="51"/>
      <c r="R292" s="51"/>
      <c r="S292" s="51"/>
      <c r="T292" s="48"/>
      <c r="U292" s="49"/>
      <c r="V292" s="48"/>
      <c r="W292" s="49" t="s">
        <v>381</v>
      </c>
      <c r="X292" s="48">
        <v>1</v>
      </c>
      <c r="Y292" s="48">
        <v>1</v>
      </c>
      <c r="Z292" s="50"/>
      <c r="AA292" s="50"/>
      <c r="AB292" s="50"/>
      <c r="AC292" s="49"/>
      <c r="AD292" s="51"/>
      <c r="AE292" s="51">
        <f>IF(Table32[[#This Row],[Gems]]&gt;0,Table32[[#This Row],[Gems]],0)</f>
        <v>0</v>
      </c>
      <c r="AF292" s="51">
        <f>IF(Table32[[#This Row],[Gems]]&lt;0,Table32[[#This Row],[Gems]],0)</f>
        <v>0</v>
      </c>
      <c r="AG292" s="29">
        <f ca="1">SUM(OFFSET(AG292,-1,0),AD292)</f>
        <v>123</v>
      </c>
    </row>
    <row r="293" spans="1:33" ht="14.4" x14ac:dyDescent="0.3">
      <c r="A293" s="37">
        <v>44118</v>
      </c>
      <c r="B293" s="38">
        <f>INDEX(Videolength!D:D,MATCH(D293,Videolength!A:A,0))</f>
        <v>1</v>
      </c>
      <c r="C293" s="38">
        <f>INDEX(Videolength!E:E,MATCH(D293,Videolength!A:A,0))</f>
        <v>1</v>
      </c>
      <c r="D293" s="39">
        <v>1.1000000000000001</v>
      </c>
      <c r="E293" s="40" t="str">
        <f>INDEX(Videolength!B:B,MATCH(D293,Videolength!A:A,0))</f>
        <v>https://youtu.be/fee6_4ikGMw?list=PLTjhk5BwsiVV8SrR-dPCDjCfaMnt-5HZH</v>
      </c>
      <c r="F293" s="41">
        <f>INDEX(Videolength!C:C,MATCH(D293,Videolength!A:A,0))</f>
        <v>4.3252314814814813E-2</v>
      </c>
      <c r="G293" s="47">
        <v>3.0474537037037036E-2</v>
      </c>
      <c r="H293" s="70">
        <f>HYPERLINK(_xlfn.CONCAT(E293,"&amp;t=",G293*86400),G293)</f>
        <v>3.0474537037037036E-2</v>
      </c>
      <c r="I293" s="57">
        <v>2</v>
      </c>
      <c r="J293" s="57">
        <v>2</v>
      </c>
      <c r="K293" s="51" t="s">
        <v>15</v>
      </c>
      <c r="L293" s="51" t="s">
        <v>219</v>
      </c>
      <c r="M293" s="51"/>
      <c r="N293" s="51"/>
      <c r="O293" s="51"/>
      <c r="P293" s="51"/>
      <c r="Q293" s="51"/>
      <c r="R293" s="51"/>
      <c r="S293" s="51"/>
      <c r="T293" s="48"/>
      <c r="U293" s="49"/>
      <c r="V293" s="48"/>
      <c r="W293" s="49"/>
      <c r="X293" s="48"/>
      <c r="Y293" s="48"/>
      <c r="Z293" s="50"/>
      <c r="AA293" s="50"/>
      <c r="AB293" s="50"/>
      <c r="AC293" s="49"/>
      <c r="AD293" s="51"/>
      <c r="AE293" s="51">
        <f>IF(Table32[[#This Row],[Gems]]&gt;0,Table32[[#This Row],[Gems]],0)</f>
        <v>0</v>
      </c>
      <c r="AF293" s="51">
        <f>IF(Table32[[#This Row],[Gems]]&lt;0,Table32[[#This Row],[Gems]],0)</f>
        <v>0</v>
      </c>
      <c r="AG293" s="30">
        <f t="shared" ref="AG293:AG307" ca="1" si="14">SUM(OFFSET(AG293,-1,0),AD293)</f>
        <v>123</v>
      </c>
    </row>
    <row r="294" spans="1:33" ht="14.4" x14ac:dyDescent="0.3">
      <c r="A294" s="37">
        <v>44118</v>
      </c>
      <c r="B294" s="38">
        <f>INDEX(Videolength!D:D,MATCH(D294,Videolength!A:A,0))</f>
        <v>1</v>
      </c>
      <c r="C294" s="38">
        <f>INDEX(Videolength!E:E,MATCH(D294,Videolength!A:A,0))</f>
        <v>1</v>
      </c>
      <c r="D294" s="39">
        <v>1.1000000000000001</v>
      </c>
      <c r="E294" s="40" t="str">
        <f>INDEX(Videolength!B:B,MATCH(D294,Videolength!A:A,0))</f>
        <v>https://youtu.be/fee6_4ikGMw?list=PLTjhk5BwsiVV8SrR-dPCDjCfaMnt-5HZH</v>
      </c>
      <c r="F294" s="41">
        <f>INDEX(Videolength!C:C,MATCH(D294,Videolength!A:A,0))</f>
        <v>4.3252314814814813E-2</v>
      </c>
      <c r="G294" s="47">
        <v>3.0601851851851852E-2</v>
      </c>
      <c r="H294" s="70">
        <f>HYPERLINK(_xlfn.CONCAT(E294,"&amp;t=",G294*86400),G294)</f>
        <v>3.0601851851851852E-2</v>
      </c>
      <c r="I294" s="57">
        <v>2</v>
      </c>
      <c r="J294" s="57">
        <v>2</v>
      </c>
      <c r="K294" s="42" t="s">
        <v>15</v>
      </c>
      <c r="L294" s="42" t="s">
        <v>216</v>
      </c>
      <c r="M294" s="51"/>
      <c r="N294" s="51"/>
      <c r="O294" s="51"/>
      <c r="P294" s="51"/>
      <c r="Q294" s="51"/>
      <c r="R294" s="51"/>
      <c r="S294" s="51"/>
      <c r="T294" s="48"/>
      <c r="U294" s="49"/>
      <c r="V294" s="48"/>
      <c r="W294" s="49"/>
      <c r="X294" s="48"/>
      <c r="Y294" s="48"/>
      <c r="Z294" s="50"/>
      <c r="AA294" s="50"/>
      <c r="AB294" s="50"/>
      <c r="AC294" s="49"/>
      <c r="AD294" s="51"/>
      <c r="AE294" s="51">
        <f>IF(Table32[[#This Row],[Gems]]&gt;0,Table32[[#This Row],[Gems]],0)</f>
        <v>0</v>
      </c>
      <c r="AF294" s="51">
        <f>IF(Table32[[#This Row],[Gems]]&lt;0,Table32[[#This Row],[Gems]],0)</f>
        <v>0</v>
      </c>
      <c r="AG294" s="30">
        <f t="shared" ca="1" si="14"/>
        <v>123</v>
      </c>
    </row>
    <row r="295" spans="1:33" ht="14.4" x14ac:dyDescent="0.3">
      <c r="A295" s="37">
        <v>44118</v>
      </c>
      <c r="B295" s="38">
        <f>INDEX(Videolength!D:D,MATCH(D295,Videolength!A:A,0))</f>
        <v>1</v>
      </c>
      <c r="C295" s="38">
        <f>INDEX(Videolength!E:E,MATCH(D295,Videolength!A:A,0))</f>
        <v>1</v>
      </c>
      <c r="D295" s="39">
        <v>1.1000000000000001</v>
      </c>
      <c r="E295" s="40" t="str">
        <f>INDEX(Videolength!B:B,MATCH(D295,Videolength!A:A,0))</f>
        <v>https://youtu.be/fee6_4ikGMw?list=PLTjhk5BwsiVV8SrR-dPCDjCfaMnt-5HZH</v>
      </c>
      <c r="F295" s="41">
        <f>INDEX(Videolength!C:C,MATCH(D295,Videolength!A:A,0))</f>
        <v>4.3252314814814813E-2</v>
      </c>
      <c r="G295" s="47">
        <v>3.0624999999999999E-2</v>
      </c>
      <c r="H295" s="70">
        <f>HYPERLINK(_xlfn.CONCAT(E295,"&amp;t=",G295*86400),G295)</f>
        <v>3.0624999999999999E-2</v>
      </c>
      <c r="I295" s="57">
        <v>2</v>
      </c>
      <c r="J295" s="57">
        <v>2</v>
      </c>
      <c r="K295" s="51" t="s">
        <v>346</v>
      </c>
      <c r="L295" s="51" t="s">
        <v>10</v>
      </c>
      <c r="M295" s="51"/>
      <c r="N295" s="51"/>
      <c r="O295" s="51"/>
      <c r="P295" s="51"/>
      <c r="Q295" s="51"/>
      <c r="R295" s="51"/>
      <c r="S295" s="51"/>
      <c r="T295" s="48"/>
      <c r="U295" s="49"/>
      <c r="V295" s="48"/>
      <c r="W295" s="49"/>
      <c r="X295" s="48"/>
      <c r="Y295" s="48"/>
      <c r="Z295" s="50"/>
      <c r="AA295" s="50"/>
      <c r="AB295" s="50"/>
      <c r="AC295" s="49"/>
      <c r="AD295" s="51"/>
      <c r="AE295" s="51">
        <f>IF(Table32[[#This Row],[Gems]]&gt;0,Table32[[#This Row],[Gems]],0)</f>
        <v>0</v>
      </c>
      <c r="AF295" s="51">
        <f>IF(Table32[[#This Row],[Gems]]&lt;0,Table32[[#This Row],[Gems]],0)</f>
        <v>0</v>
      </c>
      <c r="AG295" s="29">
        <f ca="1">SUM(OFFSET(AG295,-1,0),AD295)</f>
        <v>123</v>
      </c>
    </row>
    <row r="296" spans="1:33" ht="14.25" customHeight="1" x14ac:dyDescent="0.3">
      <c r="A296" s="37">
        <v>44118</v>
      </c>
      <c r="B296" s="38">
        <f>INDEX(Videolength!D:D,MATCH(D296,Videolength!A:A,0))</f>
        <v>1</v>
      </c>
      <c r="C296" s="38">
        <f>INDEX(Videolength!E:E,MATCH(D296,Videolength!A:A,0))</f>
        <v>1</v>
      </c>
      <c r="D296" s="39">
        <v>1.1000000000000001</v>
      </c>
      <c r="E296" s="40" t="str">
        <f>INDEX(Videolength!B:B,MATCH(D296,Videolength!A:A,0))</f>
        <v>https://youtu.be/fee6_4ikGMw?list=PLTjhk5BwsiVV8SrR-dPCDjCfaMnt-5HZH</v>
      </c>
      <c r="F296" s="41">
        <f>INDEX(Videolength!C:C,MATCH(D296,Videolength!A:A,0))</f>
        <v>4.3252314814814813E-2</v>
      </c>
      <c r="G296" s="47">
        <v>3.0648148148148147E-2</v>
      </c>
      <c r="H296" s="70">
        <f>HYPERLINK(_xlfn.CONCAT(E296,"&amp;t=",G296*86400),G296)</f>
        <v>3.0648148148148147E-2</v>
      </c>
      <c r="I296" s="57">
        <v>2</v>
      </c>
      <c r="J296" s="57">
        <v>2</v>
      </c>
      <c r="K296" s="51" t="s">
        <v>107</v>
      </c>
      <c r="L296" s="51" t="s">
        <v>10</v>
      </c>
      <c r="M296" s="51" t="s">
        <v>1668</v>
      </c>
      <c r="N296" s="51"/>
      <c r="O296" s="51"/>
      <c r="P296" s="51"/>
      <c r="Q296" s="51"/>
      <c r="R296" s="51"/>
      <c r="S296" s="51"/>
      <c r="T296" s="48"/>
      <c r="U296" s="49"/>
      <c r="V296" s="48"/>
      <c r="W296" s="49"/>
      <c r="X296" s="48"/>
      <c r="Y296" s="48"/>
      <c r="Z296" s="50"/>
      <c r="AA296" s="50"/>
      <c r="AB296" s="50"/>
      <c r="AC296" s="49"/>
      <c r="AD296" s="51"/>
      <c r="AE296" s="51">
        <f>IF(Table32[[#This Row],[Gems]]&gt;0,Table32[[#This Row],[Gems]],0)</f>
        <v>0</v>
      </c>
      <c r="AF296" s="51">
        <f>IF(Table32[[#This Row],[Gems]]&lt;0,Table32[[#This Row],[Gems]],0)</f>
        <v>0</v>
      </c>
      <c r="AG296" s="30">
        <f t="shared" ca="1" si="14"/>
        <v>123</v>
      </c>
    </row>
    <row r="297" spans="1:33" ht="14.25" customHeight="1" x14ac:dyDescent="0.3">
      <c r="A297" s="37">
        <v>44118</v>
      </c>
      <c r="B297" s="38">
        <f>INDEX(Videolength!D:D,MATCH(D297,Videolength!A:A,0))</f>
        <v>1</v>
      </c>
      <c r="C297" s="38">
        <f>INDEX(Videolength!E:E,MATCH(D297,Videolength!A:A,0))</f>
        <v>1</v>
      </c>
      <c r="D297" s="39">
        <v>1.1000000000000001</v>
      </c>
      <c r="E297" s="40" t="str">
        <f>INDEX(Videolength!B:B,MATCH(D297,Videolength!A:A,0))</f>
        <v>https://youtu.be/fee6_4ikGMw?list=PLTjhk5BwsiVV8SrR-dPCDjCfaMnt-5HZH</v>
      </c>
      <c r="F297" s="41">
        <f>INDEX(Videolength!C:C,MATCH(D297,Videolength!A:A,0))</f>
        <v>4.3252314814814813E-2</v>
      </c>
      <c r="G297" s="47">
        <v>3.0706018518518521E-2</v>
      </c>
      <c r="H297" s="70">
        <f>HYPERLINK(_xlfn.CONCAT(E297,"&amp;t=",G297*86400),G297)</f>
        <v>3.0706018518518521E-2</v>
      </c>
      <c r="I297" s="57">
        <v>2</v>
      </c>
      <c r="J297" s="57">
        <v>2</v>
      </c>
      <c r="K297" s="51" t="s">
        <v>346</v>
      </c>
      <c r="L297" s="51" t="s">
        <v>10</v>
      </c>
      <c r="M297" s="51"/>
      <c r="N297" s="51"/>
      <c r="O297" s="51"/>
      <c r="P297" s="51"/>
      <c r="Q297" s="51"/>
      <c r="R297" s="51"/>
      <c r="S297" s="51"/>
      <c r="T297" s="48"/>
      <c r="U297" s="49"/>
      <c r="V297" s="48"/>
      <c r="W297" s="49"/>
      <c r="X297" s="48"/>
      <c r="Y297" s="48"/>
      <c r="Z297" s="50"/>
      <c r="AA297" s="50"/>
      <c r="AB297" s="50"/>
      <c r="AC297" s="49"/>
      <c r="AD297" s="51"/>
      <c r="AE297" s="51">
        <f>IF(Table32[[#This Row],[Gems]]&gt;0,Table32[[#This Row],[Gems]],0)</f>
        <v>0</v>
      </c>
      <c r="AF297" s="51">
        <f>IF(Table32[[#This Row],[Gems]]&lt;0,Table32[[#This Row],[Gems]],0)</f>
        <v>0</v>
      </c>
      <c r="AG297" s="29">
        <f ca="1">SUM(OFFSET(AG297,-1,0),AD297)</f>
        <v>123</v>
      </c>
    </row>
    <row r="298" spans="1:33" ht="14.4" x14ac:dyDescent="0.3">
      <c r="A298" s="37">
        <v>44118</v>
      </c>
      <c r="B298" s="38">
        <f>INDEX(Videolength!D:D,MATCH(D298,Videolength!A:A,0))</f>
        <v>1</v>
      </c>
      <c r="C298" s="38">
        <f>INDEX(Videolength!E:E,MATCH(D298,Videolength!A:A,0))</f>
        <v>1</v>
      </c>
      <c r="D298" s="39">
        <v>1.1000000000000001</v>
      </c>
      <c r="E298" s="40" t="str">
        <f>INDEX(Videolength!B:B,MATCH(D298,Videolength!A:A,0))</f>
        <v>https://youtu.be/fee6_4ikGMw?list=PLTjhk5BwsiVV8SrR-dPCDjCfaMnt-5HZH</v>
      </c>
      <c r="F298" s="41">
        <f>INDEX(Videolength!C:C,MATCH(D298,Videolength!A:A,0))</f>
        <v>4.3252314814814813E-2</v>
      </c>
      <c r="G298" s="47">
        <v>3.0729166666666669E-2</v>
      </c>
      <c r="H298" s="70">
        <f>HYPERLINK(_xlfn.CONCAT(E298,"&amp;t=",G298*86400),G298)</f>
        <v>3.0729166666666669E-2</v>
      </c>
      <c r="I298" s="57">
        <v>2</v>
      </c>
      <c r="J298" s="57">
        <v>2</v>
      </c>
      <c r="K298" s="51" t="s">
        <v>98</v>
      </c>
      <c r="L298" s="51" t="s">
        <v>11</v>
      </c>
      <c r="M298" s="51"/>
      <c r="N298" s="51"/>
      <c r="O298" s="51"/>
      <c r="P298" s="51"/>
      <c r="Q298" s="51"/>
      <c r="R298" s="51"/>
      <c r="S298" s="51"/>
      <c r="T298" s="48"/>
      <c r="U298" s="49"/>
      <c r="V298" s="48"/>
      <c r="W298" s="49" t="s">
        <v>367</v>
      </c>
      <c r="X298" s="48"/>
      <c r="Y298" s="48"/>
      <c r="Z298" s="50"/>
      <c r="AA298" s="50"/>
      <c r="AB298" s="50"/>
      <c r="AC298" s="49"/>
      <c r="AD298" s="51"/>
      <c r="AE298" s="51">
        <f>IF(Table32[[#This Row],[Gems]]&gt;0,Table32[[#This Row],[Gems]],0)</f>
        <v>0</v>
      </c>
      <c r="AF298" s="51">
        <f>IF(Table32[[#This Row],[Gems]]&lt;0,Table32[[#This Row],[Gems]],0)</f>
        <v>0</v>
      </c>
      <c r="AG298" s="30">
        <f t="shared" ca="1" si="14"/>
        <v>123</v>
      </c>
    </row>
    <row r="299" spans="1:33" ht="14.4" x14ac:dyDescent="0.3">
      <c r="A299" s="37">
        <v>44118</v>
      </c>
      <c r="B299" s="38">
        <f>INDEX(Videolength!D:D,MATCH(D299,Videolength!A:A,0))</f>
        <v>1</v>
      </c>
      <c r="C299" s="38">
        <f>INDEX(Videolength!E:E,MATCH(D299,Videolength!A:A,0))</f>
        <v>1</v>
      </c>
      <c r="D299" s="39">
        <v>1.1000000000000001</v>
      </c>
      <c r="E299" s="40" t="str">
        <f>INDEX(Videolength!B:B,MATCH(D299,Videolength!A:A,0))</f>
        <v>https://youtu.be/fee6_4ikGMw?list=PLTjhk5BwsiVV8SrR-dPCDjCfaMnt-5HZH</v>
      </c>
      <c r="F299" s="41">
        <f>INDEX(Videolength!C:C,MATCH(D299,Videolength!A:A,0))</f>
        <v>4.3252314814814813E-2</v>
      </c>
      <c r="G299" s="47">
        <v>3.0752314814814816E-2</v>
      </c>
      <c r="H299" s="70">
        <f>HYPERLINK(_xlfn.CONCAT(E299,"&amp;t=",G299*86400),G299)</f>
        <v>3.0752314814814816E-2</v>
      </c>
      <c r="I299" s="57">
        <v>2</v>
      </c>
      <c r="J299" s="57">
        <v>2</v>
      </c>
      <c r="K299" s="51" t="s">
        <v>107</v>
      </c>
      <c r="L299" s="51" t="s">
        <v>10</v>
      </c>
      <c r="M299" s="51"/>
      <c r="N299" s="51"/>
      <c r="O299" s="51"/>
      <c r="P299" s="51"/>
      <c r="Q299" s="51"/>
      <c r="R299" s="51"/>
      <c r="S299" s="51"/>
      <c r="T299" s="48"/>
      <c r="U299" s="49"/>
      <c r="V299" s="48"/>
      <c r="W299" s="49"/>
      <c r="X299" s="48"/>
      <c r="Y299" s="48"/>
      <c r="Z299" s="50"/>
      <c r="AA299" s="50"/>
      <c r="AB299" s="50"/>
      <c r="AC299" s="49"/>
      <c r="AD299" s="51"/>
      <c r="AE299" s="51">
        <f>IF(Table32[[#This Row],[Gems]]&gt;0,Table32[[#This Row],[Gems]],0)</f>
        <v>0</v>
      </c>
      <c r="AF299" s="51">
        <f>IF(Table32[[#This Row],[Gems]]&lt;0,Table32[[#This Row],[Gems]],0)</f>
        <v>0</v>
      </c>
      <c r="AG299" s="30">
        <f t="shared" ca="1" si="14"/>
        <v>123</v>
      </c>
    </row>
    <row r="300" spans="1:33" ht="14.4" x14ac:dyDescent="0.3">
      <c r="A300" s="37">
        <v>44118</v>
      </c>
      <c r="B300" s="38">
        <f>INDEX(Videolength!D:D,MATCH(D300,Videolength!A:A,0))</f>
        <v>1</v>
      </c>
      <c r="C300" s="38">
        <f>INDEX(Videolength!E:E,MATCH(D300,Videolength!A:A,0))</f>
        <v>1</v>
      </c>
      <c r="D300" s="39">
        <v>1.1000000000000001</v>
      </c>
      <c r="E300" s="40" t="str">
        <f>INDEX(Videolength!B:B,MATCH(D300,Videolength!A:A,0))</f>
        <v>https://youtu.be/fee6_4ikGMw?list=PLTjhk5BwsiVV8SrR-dPCDjCfaMnt-5HZH</v>
      </c>
      <c r="F300" s="41">
        <f>INDEX(Videolength!C:C,MATCH(D300,Videolength!A:A,0))</f>
        <v>4.3252314814814813E-2</v>
      </c>
      <c r="G300" s="47">
        <v>3.078703703703704E-2</v>
      </c>
      <c r="H300" s="70">
        <f>HYPERLINK(_xlfn.CONCAT(E300,"&amp;t=",G300*86400),G300)</f>
        <v>3.078703703703704E-2</v>
      </c>
      <c r="I300" s="57">
        <v>2</v>
      </c>
      <c r="J300" s="57">
        <v>2</v>
      </c>
      <c r="K300" s="51" t="s">
        <v>107</v>
      </c>
      <c r="L300" s="51" t="s">
        <v>140</v>
      </c>
      <c r="M300" s="51" t="s">
        <v>382</v>
      </c>
      <c r="N300" s="51" t="s">
        <v>33</v>
      </c>
      <c r="O300" s="51"/>
      <c r="P300" s="51"/>
      <c r="Q300" s="51"/>
      <c r="R300" s="51"/>
      <c r="S300" s="51"/>
      <c r="T300" s="48"/>
      <c r="U300" s="49"/>
      <c r="V300" s="48"/>
      <c r="W300" s="49"/>
      <c r="X300" s="48"/>
      <c r="Y300" s="48"/>
      <c r="Z300" s="50"/>
      <c r="AA300" s="50"/>
      <c r="AB300" s="50"/>
      <c r="AC300" s="49"/>
      <c r="AD300" s="51"/>
      <c r="AE300" s="51">
        <f>IF(Table32[[#This Row],[Gems]]&gt;0,Table32[[#This Row],[Gems]],0)</f>
        <v>0</v>
      </c>
      <c r="AF300" s="51">
        <f>IF(Table32[[#This Row],[Gems]]&lt;0,Table32[[#This Row],[Gems]],0)</f>
        <v>0</v>
      </c>
      <c r="AG300" s="29">
        <f t="shared" ref="AG300:AG305" ca="1" si="15">SUM(OFFSET(AG300,-1,0),AD300)</f>
        <v>123</v>
      </c>
    </row>
    <row r="301" spans="1:33" ht="12.75" customHeight="1" x14ac:dyDescent="0.3">
      <c r="A301" s="37">
        <v>44118</v>
      </c>
      <c r="B301" s="38">
        <f>INDEX(Videolength!D:D,MATCH(D301,Videolength!A:A,0))</f>
        <v>1</v>
      </c>
      <c r="C301" s="38">
        <f>INDEX(Videolength!E:E,MATCH(D301,Videolength!A:A,0))</f>
        <v>1</v>
      </c>
      <c r="D301" s="39">
        <v>1.1000000000000001</v>
      </c>
      <c r="E301" s="40" t="str">
        <f>INDEX(Videolength!B:B,MATCH(D301,Videolength!A:A,0))</f>
        <v>https://youtu.be/fee6_4ikGMw?list=PLTjhk5BwsiVV8SrR-dPCDjCfaMnt-5HZH</v>
      </c>
      <c r="F301" s="41">
        <f>INDEX(Videolength!C:C,MATCH(D301,Videolength!A:A,0))</f>
        <v>4.3252314814814813E-2</v>
      </c>
      <c r="G301" s="47">
        <v>3.096064814814815E-2</v>
      </c>
      <c r="H301" s="70">
        <f>HYPERLINK(_xlfn.CONCAT(E301,"&amp;t=",G301*86400),G301)</f>
        <v>3.096064814814815E-2</v>
      </c>
      <c r="I301" s="57">
        <v>2</v>
      </c>
      <c r="J301" s="57">
        <v>2</v>
      </c>
      <c r="K301" s="51" t="s">
        <v>107</v>
      </c>
      <c r="L301" s="51" t="s">
        <v>10</v>
      </c>
      <c r="M301" s="51"/>
      <c r="N301" s="51"/>
      <c r="O301" s="51"/>
      <c r="P301" s="51"/>
      <c r="Q301" s="51"/>
      <c r="R301" s="51"/>
      <c r="S301" s="51"/>
      <c r="T301" s="48"/>
      <c r="U301" s="49"/>
      <c r="V301" s="48"/>
      <c r="W301" s="49"/>
      <c r="X301" s="48"/>
      <c r="Y301" s="48"/>
      <c r="Z301" s="50"/>
      <c r="AA301" s="50"/>
      <c r="AB301" s="50"/>
      <c r="AC301" s="49"/>
      <c r="AD301" s="51"/>
      <c r="AE301" s="51">
        <f>IF(Table32[[#This Row],[Gems]]&gt;0,Table32[[#This Row],[Gems]],0)</f>
        <v>0</v>
      </c>
      <c r="AF301" s="51">
        <f>IF(Table32[[#This Row],[Gems]]&lt;0,Table32[[#This Row],[Gems]],0)</f>
        <v>0</v>
      </c>
      <c r="AG301" s="29">
        <f t="shared" ca="1" si="15"/>
        <v>123</v>
      </c>
    </row>
    <row r="302" spans="1:33" ht="14.4" x14ac:dyDescent="0.3">
      <c r="A302" s="37">
        <v>44118</v>
      </c>
      <c r="B302" s="38">
        <f>INDEX(Videolength!D:D,MATCH(D302,Videolength!A:A,0))</f>
        <v>1</v>
      </c>
      <c r="C302" s="38">
        <f>INDEX(Videolength!E:E,MATCH(D302,Videolength!A:A,0))</f>
        <v>1</v>
      </c>
      <c r="D302" s="39">
        <v>1.1000000000000001</v>
      </c>
      <c r="E302" s="40" t="str">
        <f>INDEX(Videolength!B:B,MATCH(D302,Videolength!A:A,0))</f>
        <v>https://youtu.be/fee6_4ikGMw?list=PLTjhk5BwsiVV8SrR-dPCDjCfaMnt-5HZH</v>
      </c>
      <c r="F302" s="41">
        <f>INDEX(Videolength!C:C,MATCH(D302,Videolength!A:A,0))</f>
        <v>4.3252314814814813E-2</v>
      </c>
      <c r="G302" s="47">
        <v>3.1006944444444445E-2</v>
      </c>
      <c r="H302" s="70">
        <f>HYPERLINK(_xlfn.CONCAT(E302,"&amp;t=",G302*86400),G302)</f>
        <v>3.1006944444444445E-2</v>
      </c>
      <c r="I302" s="57">
        <v>2</v>
      </c>
      <c r="J302" s="57">
        <v>2</v>
      </c>
      <c r="K302" s="51" t="s">
        <v>107</v>
      </c>
      <c r="L302" s="51" t="s">
        <v>140</v>
      </c>
      <c r="M302" s="51" t="s">
        <v>382</v>
      </c>
      <c r="N302" s="51" t="s">
        <v>33</v>
      </c>
      <c r="O302" s="51"/>
      <c r="P302" s="51"/>
      <c r="Q302" s="51"/>
      <c r="R302" s="51"/>
      <c r="S302" s="51"/>
      <c r="T302" s="48"/>
      <c r="U302" s="49"/>
      <c r="V302" s="48"/>
      <c r="W302" s="49"/>
      <c r="X302" s="48"/>
      <c r="Y302" s="48"/>
      <c r="Z302" s="50"/>
      <c r="AA302" s="50"/>
      <c r="AB302" s="50"/>
      <c r="AC302" s="49"/>
      <c r="AD302" s="51"/>
      <c r="AE302" s="51">
        <f>IF(Table32[[#This Row],[Gems]]&gt;0,Table32[[#This Row],[Gems]],0)</f>
        <v>0</v>
      </c>
      <c r="AF302" s="51">
        <f>IF(Table32[[#This Row],[Gems]]&lt;0,Table32[[#This Row],[Gems]],0)</f>
        <v>0</v>
      </c>
      <c r="AG302" s="29">
        <f t="shared" ca="1" si="15"/>
        <v>123</v>
      </c>
    </row>
    <row r="303" spans="1:33" ht="14.4" x14ac:dyDescent="0.3">
      <c r="A303" s="37">
        <v>44118</v>
      </c>
      <c r="B303" s="38">
        <f>INDEX(Videolength!D:D,MATCH(D303,Videolength!A:A,0))</f>
        <v>1</v>
      </c>
      <c r="C303" s="38">
        <f>INDEX(Videolength!E:E,MATCH(D303,Videolength!A:A,0))</f>
        <v>1</v>
      </c>
      <c r="D303" s="39">
        <v>1.1000000000000001</v>
      </c>
      <c r="E303" s="40" t="str">
        <f>INDEX(Videolength!B:B,MATCH(D303,Videolength!A:A,0))</f>
        <v>https://youtu.be/fee6_4ikGMw?list=PLTjhk5BwsiVV8SrR-dPCDjCfaMnt-5HZH</v>
      </c>
      <c r="F303" s="41">
        <f>INDEX(Videolength!C:C,MATCH(D303,Videolength!A:A,0))</f>
        <v>4.3252314814814813E-2</v>
      </c>
      <c r="G303" s="47">
        <v>3.107638888888889E-2</v>
      </c>
      <c r="H303" s="70">
        <f>HYPERLINK(_xlfn.CONCAT(E303,"&amp;t=",G303*86400),G303)</f>
        <v>3.107638888888889E-2</v>
      </c>
      <c r="I303" s="57">
        <v>2</v>
      </c>
      <c r="J303" s="57">
        <v>2</v>
      </c>
      <c r="K303" s="51" t="s">
        <v>107</v>
      </c>
      <c r="L303" s="51" t="s">
        <v>10</v>
      </c>
      <c r="M303" s="51"/>
      <c r="N303" s="51"/>
      <c r="O303" s="51"/>
      <c r="P303" s="51"/>
      <c r="Q303" s="51"/>
      <c r="R303" s="51"/>
      <c r="S303" s="51"/>
      <c r="T303" s="48"/>
      <c r="U303" s="49"/>
      <c r="V303" s="48"/>
      <c r="W303" s="49"/>
      <c r="X303" s="48"/>
      <c r="Y303" s="48"/>
      <c r="Z303" s="50"/>
      <c r="AA303" s="50"/>
      <c r="AB303" s="50"/>
      <c r="AC303" s="49"/>
      <c r="AD303" s="51"/>
      <c r="AE303" s="51">
        <f>IF(Table32[[#This Row],[Gems]]&gt;0,Table32[[#This Row],[Gems]],0)</f>
        <v>0</v>
      </c>
      <c r="AF303" s="51">
        <f>IF(Table32[[#This Row],[Gems]]&lt;0,Table32[[#This Row],[Gems]],0)</f>
        <v>0</v>
      </c>
      <c r="AG303" s="29">
        <f t="shared" ca="1" si="15"/>
        <v>123</v>
      </c>
    </row>
    <row r="304" spans="1:33" ht="14.4" x14ac:dyDescent="0.3">
      <c r="A304" s="37">
        <v>44118</v>
      </c>
      <c r="B304" s="38">
        <f>INDEX(Videolength!D:D,MATCH(D304,Videolength!A:A,0))</f>
        <v>1</v>
      </c>
      <c r="C304" s="38">
        <f>INDEX(Videolength!E:E,MATCH(D304,Videolength!A:A,0))</f>
        <v>1</v>
      </c>
      <c r="D304" s="39">
        <v>1.1000000000000001</v>
      </c>
      <c r="E304" s="40" t="str">
        <f>INDEX(Videolength!B:B,MATCH(D304,Videolength!A:A,0))</f>
        <v>https://youtu.be/fee6_4ikGMw?list=PLTjhk5BwsiVV8SrR-dPCDjCfaMnt-5HZH</v>
      </c>
      <c r="F304" s="41">
        <f>INDEX(Videolength!C:C,MATCH(D304,Videolength!A:A,0))</f>
        <v>4.3252314814814813E-2</v>
      </c>
      <c r="G304" s="47">
        <v>3.1111111111111107E-2</v>
      </c>
      <c r="H304" s="70">
        <f>HYPERLINK(_xlfn.CONCAT(E304,"&amp;t=",G304*86400),G304)</f>
        <v>3.1111111111111107E-2</v>
      </c>
      <c r="I304" s="57">
        <v>2</v>
      </c>
      <c r="J304" s="57">
        <v>2</v>
      </c>
      <c r="K304" s="51" t="s">
        <v>107</v>
      </c>
      <c r="L304" s="51" t="s">
        <v>140</v>
      </c>
      <c r="M304" s="51" t="s">
        <v>383</v>
      </c>
      <c r="N304" s="51" t="s">
        <v>33</v>
      </c>
      <c r="O304" s="51"/>
      <c r="P304" s="51"/>
      <c r="Q304" s="51"/>
      <c r="R304" s="51"/>
      <c r="S304" s="51"/>
      <c r="T304" s="48"/>
      <c r="U304" s="49"/>
      <c r="V304" s="48"/>
      <c r="W304" s="49"/>
      <c r="X304" s="48"/>
      <c r="Y304" s="48"/>
      <c r="Z304" s="50"/>
      <c r="AA304" s="50"/>
      <c r="AB304" s="50"/>
      <c r="AC304" s="49"/>
      <c r="AD304" s="51"/>
      <c r="AE304" s="51">
        <f>IF(Table32[[#This Row],[Gems]]&gt;0,Table32[[#This Row],[Gems]],0)</f>
        <v>0</v>
      </c>
      <c r="AF304" s="51">
        <f>IF(Table32[[#This Row],[Gems]]&lt;0,Table32[[#This Row],[Gems]],0)</f>
        <v>0</v>
      </c>
      <c r="AG304" s="29">
        <f t="shared" ca="1" si="15"/>
        <v>123</v>
      </c>
    </row>
    <row r="305" spans="1:33" ht="14.4" x14ac:dyDescent="0.3">
      <c r="A305" s="37">
        <v>44118</v>
      </c>
      <c r="B305" s="38">
        <f>INDEX(Videolength!D:D,MATCH(D305,Videolength!A:A,0))</f>
        <v>1</v>
      </c>
      <c r="C305" s="38">
        <f>INDEX(Videolength!E:E,MATCH(D305,Videolength!A:A,0))</f>
        <v>1</v>
      </c>
      <c r="D305" s="39">
        <v>1.1000000000000001</v>
      </c>
      <c r="E305" s="40" t="str">
        <f>INDEX(Videolength!B:B,MATCH(D305,Videolength!A:A,0))</f>
        <v>https://youtu.be/fee6_4ikGMw?list=PLTjhk5BwsiVV8SrR-dPCDjCfaMnt-5HZH</v>
      </c>
      <c r="F305" s="41">
        <f>INDEX(Videolength!C:C,MATCH(D305,Videolength!A:A,0))</f>
        <v>4.3252314814814813E-2</v>
      </c>
      <c r="G305" s="47">
        <v>3.1180555555555555E-2</v>
      </c>
      <c r="H305" s="70">
        <f>HYPERLINK(_xlfn.CONCAT(E305,"&amp;t=",G305*86400),G305)</f>
        <v>3.1180555555555555E-2</v>
      </c>
      <c r="I305" s="57">
        <v>2</v>
      </c>
      <c r="J305" s="57">
        <v>2</v>
      </c>
      <c r="K305" s="51" t="s">
        <v>107</v>
      </c>
      <c r="L305" s="51" t="s">
        <v>10</v>
      </c>
      <c r="M305" s="51"/>
      <c r="N305" s="51"/>
      <c r="O305" s="51"/>
      <c r="P305" s="51"/>
      <c r="Q305" s="51"/>
      <c r="R305" s="51"/>
      <c r="S305" s="51"/>
      <c r="T305" s="48"/>
      <c r="U305" s="49"/>
      <c r="V305" s="48"/>
      <c r="W305" s="49"/>
      <c r="X305" s="48"/>
      <c r="Y305" s="48"/>
      <c r="Z305" s="50"/>
      <c r="AA305" s="50"/>
      <c r="AB305" s="50"/>
      <c r="AC305" s="49"/>
      <c r="AD305" s="51"/>
      <c r="AE305" s="51">
        <f>IF(Table32[[#This Row],[Gems]]&gt;0,Table32[[#This Row],[Gems]],0)</f>
        <v>0</v>
      </c>
      <c r="AF305" s="51">
        <f>IF(Table32[[#This Row],[Gems]]&lt;0,Table32[[#This Row],[Gems]],0)</f>
        <v>0</v>
      </c>
      <c r="AG305" s="29">
        <f t="shared" ca="1" si="15"/>
        <v>123</v>
      </c>
    </row>
    <row r="306" spans="1:33" ht="14.4" x14ac:dyDescent="0.3">
      <c r="A306" s="37">
        <v>44118</v>
      </c>
      <c r="B306" s="38">
        <f>INDEX(Videolength!D:D,MATCH(D306,Videolength!A:A,0))</f>
        <v>1</v>
      </c>
      <c r="C306" s="38">
        <f>INDEX(Videolength!E:E,MATCH(D306,Videolength!A:A,0))</f>
        <v>1</v>
      </c>
      <c r="D306" s="39">
        <v>1.1000000000000001</v>
      </c>
      <c r="E306" s="40" t="str">
        <f>INDEX(Videolength!B:B,MATCH(D306,Videolength!A:A,0))</f>
        <v>https://youtu.be/fee6_4ikGMw?list=PLTjhk5BwsiVV8SrR-dPCDjCfaMnt-5HZH</v>
      </c>
      <c r="F306" s="41">
        <f>INDEX(Videolength!C:C,MATCH(D306,Videolength!A:A,0))</f>
        <v>4.3252314814814813E-2</v>
      </c>
      <c r="G306" s="47">
        <v>3.1493055555555559E-2</v>
      </c>
      <c r="H306" s="70">
        <f>HYPERLINK(_xlfn.CONCAT(E306,"&amp;t=",G306*86400),G306)</f>
        <v>3.1493055555555559E-2</v>
      </c>
      <c r="I306" s="57">
        <v>2</v>
      </c>
      <c r="J306" s="57">
        <v>2</v>
      </c>
      <c r="K306" s="51" t="s">
        <v>107</v>
      </c>
      <c r="L306" s="51" t="s">
        <v>229</v>
      </c>
      <c r="M306" s="42" t="s">
        <v>273</v>
      </c>
      <c r="AA306" s="45"/>
      <c r="AB306" s="45"/>
      <c r="AE306" s="42">
        <f>IF(Table32[[#This Row],[Gems]]&gt;0,Table32[[#This Row],[Gems]],0)</f>
        <v>0</v>
      </c>
      <c r="AF306" s="42">
        <f>IF(Table32[[#This Row],[Gems]]&lt;0,Table32[[#This Row],[Gems]],0)</f>
        <v>0</v>
      </c>
      <c r="AG306" s="29">
        <f t="shared" ca="1" si="14"/>
        <v>123</v>
      </c>
    </row>
    <row r="307" spans="1:33" ht="14.4" x14ac:dyDescent="0.3">
      <c r="A307" s="37">
        <v>44118</v>
      </c>
      <c r="B307" s="38">
        <f>INDEX(Videolength!D:D,MATCH(D307,Videolength!A:A,0))</f>
        <v>1</v>
      </c>
      <c r="C307" s="38">
        <f>INDEX(Videolength!E:E,MATCH(D307,Videolength!A:A,0))</f>
        <v>1</v>
      </c>
      <c r="D307" s="39">
        <v>1.1000000000000001</v>
      </c>
      <c r="E307" s="40" t="str">
        <f>INDEX(Videolength!B:B,MATCH(D307,Videolength!A:A,0))</f>
        <v>https://youtu.be/fee6_4ikGMw?list=PLTjhk5BwsiVV8SrR-dPCDjCfaMnt-5HZH</v>
      </c>
      <c r="F307" s="41">
        <f>INDEX(Videolength!C:C,MATCH(D307,Videolength!A:A,0))</f>
        <v>4.3252314814814813E-2</v>
      </c>
      <c r="G307" s="47">
        <v>3.1655092592592596E-2</v>
      </c>
      <c r="H307" s="70">
        <f>HYPERLINK(_xlfn.CONCAT(E307,"&amp;t=",G307*86400),G307)</f>
        <v>3.1655092592592596E-2</v>
      </c>
      <c r="I307" s="57">
        <v>2</v>
      </c>
      <c r="J307" s="57">
        <v>2</v>
      </c>
      <c r="K307" s="51" t="s">
        <v>107</v>
      </c>
      <c r="L307" s="51" t="s">
        <v>231</v>
      </c>
      <c r="M307" s="51"/>
      <c r="N307" s="51"/>
      <c r="O307" s="51"/>
      <c r="P307" s="51"/>
      <c r="Q307" s="51"/>
      <c r="R307" s="51"/>
      <c r="S307" s="51"/>
      <c r="T307" s="48"/>
      <c r="U307" s="49"/>
      <c r="V307" s="48">
        <v>930</v>
      </c>
      <c r="W307" s="49"/>
      <c r="X307" s="48"/>
      <c r="Y307" s="48"/>
      <c r="Z307" s="50"/>
      <c r="AA307" s="50"/>
      <c r="AB307" s="50"/>
      <c r="AC307" s="49"/>
      <c r="AD307" s="51"/>
      <c r="AE307" s="51">
        <f>IF(Table32[[#This Row],[Gems]]&gt;0,Table32[[#This Row],[Gems]],0)</f>
        <v>0</v>
      </c>
      <c r="AF307" s="51">
        <f>IF(Table32[[#This Row],[Gems]]&lt;0,Table32[[#This Row],[Gems]],0)</f>
        <v>0</v>
      </c>
      <c r="AG307" s="30">
        <f t="shared" ca="1" si="14"/>
        <v>123</v>
      </c>
    </row>
    <row r="308" spans="1:33" ht="14.4" x14ac:dyDescent="0.3">
      <c r="A308" s="37">
        <v>44118</v>
      </c>
      <c r="B308" s="38">
        <f>INDEX(Videolength!D:D,MATCH(D308,Videolength!A:A,0))</f>
        <v>1</v>
      </c>
      <c r="C308" s="38">
        <f>INDEX(Videolength!E:E,MATCH(D308,Videolength!A:A,0))</f>
        <v>1</v>
      </c>
      <c r="D308" s="39">
        <v>1.1000000000000001</v>
      </c>
      <c r="E308" s="40" t="str">
        <f>INDEX(Videolength!B:B,MATCH(D308,Videolength!A:A,0))</f>
        <v>https://youtu.be/fee6_4ikGMw?list=PLTjhk5BwsiVV8SrR-dPCDjCfaMnt-5HZH</v>
      </c>
      <c r="F308" s="41">
        <f>INDEX(Videolength!C:C,MATCH(D308,Videolength!A:A,0))</f>
        <v>4.3252314814814813E-2</v>
      </c>
      <c r="G308" s="47">
        <v>3.170138888888889E-2</v>
      </c>
      <c r="H308" s="70">
        <f>HYPERLINK(_xlfn.CONCAT(E308,"&amp;t=",G308*86400),G308)</f>
        <v>3.170138888888889E-2</v>
      </c>
      <c r="I308" s="57">
        <v>2</v>
      </c>
      <c r="J308" s="57">
        <v>2</v>
      </c>
      <c r="K308" s="51" t="s">
        <v>102</v>
      </c>
      <c r="L308" s="51" t="s">
        <v>11</v>
      </c>
      <c r="M308" s="51"/>
      <c r="N308" s="51"/>
      <c r="O308" s="51"/>
      <c r="P308" s="51"/>
      <c r="Q308" s="51"/>
      <c r="R308" s="51"/>
      <c r="S308" s="51"/>
      <c r="T308" s="48"/>
      <c r="U308" s="49"/>
      <c r="V308" s="48"/>
      <c r="W308" s="44" t="s">
        <v>363</v>
      </c>
      <c r="Z308" s="50"/>
      <c r="AA308" s="50"/>
      <c r="AB308" s="50"/>
      <c r="AC308" s="49"/>
      <c r="AD308" s="51"/>
      <c r="AE308" s="51">
        <f>IF(Table32[[#This Row],[Gems]]&gt;0,Table32[[#This Row],[Gems]],0)</f>
        <v>0</v>
      </c>
      <c r="AF308" s="51">
        <f>IF(Table32[[#This Row],[Gems]]&lt;0,Table32[[#This Row],[Gems]],0)</f>
        <v>0</v>
      </c>
      <c r="AG308" s="30">
        <f t="shared" ref="AG308:AG342" ca="1" si="16">SUM(OFFSET(AG308,-1,0),AD308)</f>
        <v>123</v>
      </c>
    </row>
    <row r="309" spans="1:33" ht="14.4" x14ac:dyDescent="0.3">
      <c r="A309" s="37">
        <v>44118</v>
      </c>
      <c r="B309" s="38">
        <f>INDEX(Videolength!D:D,MATCH(D309,Videolength!A:A,0))</f>
        <v>1</v>
      </c>
      <c r="C309" s="38">
        <f>INDEX(Videolength!E:E,MATCH(D309,Videolength!A:A,0))</f>
        <v>1</v>
      </c>
      <c r="D309" s="39">
        <v>1.1000000000000001</v>
      </c>
      <c r="E309" s="40" t="str">
        <f>INDEX(Videolength!B:B,MATCH(D309,Videolength!A:A,0))</f>
        <v>https://youtu.be/fee6_4ikGMw?list=PLTjhk5BwsiVV8SrR-dPCDjCfaMnt-5HZH</v>
      </c>
      <c r="F309" s="41">
        <f>INDEX(Videolength!C:C,MATCH(D309,Videolength!A:A,0))</f>
        <v>4.3252314814814813E-2</v>
      </c>
      <c r="G309" s="47">
        <v>3.170138888888889E-2</v>
      </c>
      <c r="H309" s="70">
        <f>HYPERLINK(_xlfn.CONCAT(E309,"&amp;t=",G309*86400),G309)</f>
        <v>3.170138888888889E-2</v>
      </c>
      <c r="I309" s="57">
        <v>2</v>
      </c>
      <c r="J309" s="57">
        <v>2</v>
      </c>
      <c r="K309" s="51" t="s">
        <v>102</v>
      </c>
      <c r="L309" s="51" t="s">
        <v>301</v>
      </c>
      <c r="M309" s="51"/>
      <c r="N309" s="51"/>
      <c r="O309" s="51"/>
      <c r="P309" s="51"/>
      <c r="Q309" s="51"/>
      <c r="R309" s="51"/>
      <c r="S309" s="51"/>
      <c r="T309" s="48"/>
      <c r="U309" s="49"/>
      <c r="V309" s="48"/>
      <c r="W309" s="49" t="s">
        <v>274</v>
      </c>
      <c r="X309" s="48">
        <v>1</v>
      </c>
      <c r="Y309" s="48">
        <v>1</v>
      </c>
      <c r="Z309" s="50"/>
      <c r="AA309" s="50"/>
      <c r="AB309" s="50"/>
      <c r="AC309" s="49"/>
      <c r="AD309" s="51"/>
      <c r="AE309" s="51">
        <f>IF(Table32[[#This Row],[Gems]]&gt;0,Table32[[#This Row],[Gems]],0)</f>
        <v>0</v>
      </c>
      <c r="AF309" s="51">
        <f>IF(Table32[[#This Row],[Gems]]&lt;0,Table32[[#This Row],[Gems]],0)</f>
        <v>0</v>
      </c>
      <c r="AG309" s="29">
        <f ca="1">SUM(OFFSET(AG309,-1,0),AD309)</f>
        <v>123</v>
      </c>
    </row>
    <row r="310" spans="1:33" ht="14.4" x14ac:dyDescent="0.3">
      <c r="A310" s="37">
        <v>44118</v>
      </c>
      <c r="B310" s="38">
        <f>INDEX(Videolength!D:D,MATCH(D310,Videolength!A:A,0))</f>
        <v>1</v>
      </c>
      <c r="C310" s="38">
        <f>INDEX(Videolength!E:E,MATCH(D310,Videolength!A:A,0))</f>
        <v>1</v>
      </c>
      <c r="D310" s="39">
        <v>1.1000000000000001</v>
      </c>
      <c r="E310" s="40" t="str">
        <f>INDEX(Videolength!B:B,MATCH(D310,Videolength!A:A,0))</f>
        <v>https://youtu.be/fee6_4ikGMw?list=PLTjhk5BwsiVV8SrR-dPCDjCfaMnt-5HZH</v>
      </c>
      <c r="F310" s="41">
        <f>INDEX(Videolength!C:C,MATCH(D310,Videolength!A:A,0))</f>
        <v>4.3252314814814813E-2</v>
      </c>
      <c r="G310" s="47">
        <v>3.1759259259259258E-2</v>
      </c>
      <c r="H310" s="70">
        <f>HYPERLINK(_xlfn.CONCAT(E310,"&amp;t=",G310*86400),G310)</f>
        <v>3.1759259259259258E-2</v>
      </c>
      <c r="I310" s="57">
        <v>2</v>
      </c>
      <c r="J310" s="57">
        <v>2</v>
      </c>
      <c r="K310" s="51" t="s">
        <v>346</v>
      </c>
      <c r="L310" s="51" t="s">
        <v>10</v>
      </c>
      <c r="M310" s="51"/>
      <c r="N310" s="51"/>
      <c r="O310" s="51"/>
      <c r="P310" s="51"/>
      <c r="Q310" s="51"/>
      <c r="R310" s="51"/>
      <c r="S310" s="51"/>
      <c r="T310" s="48"/>
      <c r="U310" s="49"/>
      <c r="V310" s="48"/>
      <c r="W310" s="49"/>
      <c r="X310" s="48"/>
      <c r="Y310" s="48"/>
      <c r="Z310" s="50"/>
      <c r="AA310" s="50"/>
      <c r="AB310" s="50"/>
      <c r="AC310" s="49"/>
      <c r="AD310" s="51"/>
      <c r="AE310" s="51">
        <f>IF(Table32[[#This Row],[Gems]]&gt;0,Table32[[#This Row],[Gems]],0)</f>
        <v>0</v>
      </c>
      <c r="AF310" s="51">
        <f>IF(Table32[[#This Row],[Gems]]&lt;0,Table32[[#This Row],[Gems]],0)</f>
        <v>0</v>
      </c>
      <c r="AG310" s="29">
        <f ca="1">SUM(OFFSET(AG310,-1,0),AD310)</f>
        <v>123</v>
      </c>
    </row>
    <row r="311" spans="1:33" ht="14.4" x14ac:dyDescent="0.3">
      <c r="A311" s="37">
        <v>44118</v>
      </c>
      <c r="B311" s="38">
        <f>INDEX(Videolength!D:D,MATCH(D311,Videolength!A:A,0))</f>
        <v>1</v>
      </c>
      <c r="C311" s="38">
        <f>INDEX(Videolength!E:E,MATCH(D311,Videolength!A:A,0))</f>
        <v>1</v>
      </c>
      <c r="D311" s="39">
        <v>1.1000000000000001</v>
      </c>
      <c r="E311" s="40" t="str">
        <f>INDEX(Videolength!B:B,MATCH(D311,Videolength!A:A,0))</f>
        <v>https://youtu.be/fee6_4ikGMw?list=PLTjhk5BwsiVV8SrR-dPCDjCfaMnt-5HZH</v>
      </c>
      <c r="F311" s="41">
        <f>INDEX(Videolength!C:C,MATCH(D311,Videolength!A:A,0))</f>
        <v>4.3252314814814813E-2</v>
      </c>
      <c r="G311" s="47">
        <v>3.1793981481481479E-2</v>
      </c>
      <c r="H311" s="70">
        <f>HYPERLINK(_xlfn.CONCAT(E311,"&amp;t=",G311*86400),G311)</f>
        <v>3.1793981481481479E-2</v>
      </c>
      <c r="I311" s="57">
        <v>2</v>
      </c>
      <c r="J311" s="57">
        <v>2</v>
      </c>
      <c r="K311" s="51" t="s">
        <v>107</v>
      </c>
      <c r="L311" s="51" t="s">
        <v>10</v>
      </c>
      <c r="M311" s="51" t="s">
        <v>1668</v>
      </c>
      <c r="N311" s="51"/>
      <c r="O311" s="51"/>
      <c r="P311" s="51"/>
      <c r="Q311" s="51"/>
      <c r="R311" s="51"/>
      <c r="S311" s="51"/>
      <c r="T311" s="48"/>
      <c r="U311" s="49"/>
      <c r="V311" s="48"/>
      <c r="W311" s="49"/>
      <c r="X311" s="48"/>
      <c r="Y311" s="48"/>
      <c r="Z311" s="50"/>
      <c r="AA311" s="50"/>
      <c r="AB311" s="50"/>
      <c r="AC311" s="49"/>
      <c r="AD311" s="51"/>
      <c r="AE311" s="51">
        <f>IF(Table32[[#This Row],[Gems]]&gt;0,Table32[[#This Row],[Gems]],0)</f>
        <v>0</v>
      </c>
      <c r="AF311" s="51">
        <f>IF(Table32[[#This Row],[Gems]]&lt;0,Table32[[#This Row],[Gems]],0)</f>
        <v>0</v>
      </c>
      <c r="AG311" s="30">
        <f t="shared" ca="1" si="16"/>
        <v>123</v>
      </c>
    </row>
    <row r="312" spans="1:33" ht="14.4" x14ac:dyDescent="0.3">
      <c r="A312" s="37">
        <v>44118</v>
      </c>
      <c r="B312" s="38">
        <f>INDEX(Videolength!D:D,MATCH(D312,Videolength!A:A,0))</f>
        <v>1</v>
      </c>
      <c r="C312" s="38">
        <f>INDEX(Videolength!E:E,MATCH(D312,Videolength!A:A,0))</f>
        <v>1</v>
      </c>
      <c r="D312" s="39">
        <v>1.1000000000000001</v>
      </c>
      <c r="E312" s="40" t="str">
        <f>INDEX(Videolength!B:B,MATCH(D312,Videolength!A:A,0))</f>
        <v>https://youtu.be/fee6_4ikGMw?list=PLTjhk5BwsiVV8SrR-dPCDjCfaMnt-5HZH</v>
      </c>
      <c r="F312" s="41">
        <f>INDEX(Videolength!C:C,MATCH(D312,Videolength!A:A,0))</f>
        <v>4.3252314814814813E-2</v>
      </c>
      <c r="G312" s="47">
        <v>3.2048611111111111E-2</v>
      </c>
      <c r="H312" s="70">
        <f>HYPERLINK(_xlfn.CONCAT(E312,"&amp;t=",G312*86400),G312)</f>
        <v>3.2048611111111111E-2</v>
      </c>
      <c r="I312" s="57">
        <v>2</v>
      </c>
      <c r="J312" s="57">
        <v>2</v>
      </c>
      <c r="K312" s="51" t="s">
        <v>107</v>
      </c>
      <c r="L312" s="51" t="s">
        <v>229</v>
      </c>
      <c r="AA312" s="45"/>
      <c r="AB312" s="45"/>
      <c r="AE312" s="42">
        <f>IF(Table32[[#This Row],[Gems]]&gt;0,Table32[[#This Row],[Gems]],0)</f>
        <v>0</v>
      </c>
      <c r="AF312" s="42">
        <f>IF(Table32[[#This Row],[Gems]]&lt;0,Table32[[#This Row],[Gems]],0)</f>
        <v>0</v>
      </c>
      <c r="AG312" s="29">
        <f t="shared" ca="1" si="16"/>
        <v>123</v>
      </c>
    </row>
    <row r="313" spans="1:33" ht="14.4" x14ac:dyDescent="0.3">
      <c r="A313" s="37">
        <v>44118</v>
      </c>
      <c r="B313" s="38">
        <f>INDEX(Videolength!D:D,MATCH(D313,Videolength!A:A,0))</f>
        <v>1</v>
      </c>
      <c r="C313" s="38">
        <f>INDEX(Videolength!E:E,MATCH(D313,Videolength!A:A,0))</f>
        <v>1</v>
      </c>
      <c r="D313" s="39">
        <v>1.1000000000000001</v>
      </c>
      <c r="E313" s="40" t="str">
        <f>INDEX(Videolength!B:B,MATCH(D313,Videolength!A:A,0))</f>
        <v>https://youtu.be/fee6_4ikGMw?list=PLTjhk5BwsiVV8SrR-dPCDjCfaMnt-5HZH</v>
      </c>
      <c r="F313" s="41">
        <f>INDEX(Videolength!C:C,MATCH(D313,Videolength!A:A,0))</f>
        <v>4.3252314814814813E-2</v>
      </c>
      <c r="G313" s="47">
        <v>3.2256944444444442E-2</v>
      </c>
      <c r="H313" s="70">
        <f>HYPERLINK(_xlfn.CONCAT(E313,"&amp;t=",G313*86400),G313)</f>
        <v>3.2256944444444442E-2</v>
      </c>
      <c r="I313" s="57">
        <v>2</v>
      </c>
      <c r="J313" s="57">
        <v>2</v>
      </c>
      <c r="K313" s="51" t="s">
        <v>107</v>
      </c>
      <c r="L313" s="51" t="s">
        <v>231</v>
      </c>
      <c r="V313" s="43">
        <v>939</v>
      </c>
      <c r="AA313" s="45"/>
      <c r="AB313" s="45"/>
      <c r="AE313" s="42">
        <f>IF(Table32[[#This Row],[Gems]]&gt;0,Table32[[#This Row],[Gems]],0)</f>
        <v>0</v>
      </c>
      <c r="AF313" s="42">
        <f>IF(Table32[[#This Row],[Gems]]&lt;0,Table32[[#This Row],[Gems]],0)</f>
        <v>0</v>
      </c>
      <c r="AG313" s="29">
        <f t="shared" ca="1" si="16"/>
        <v>123</v>
      </c>
    </row>
    <row r="314" spans="1:33" ht="14.4" x14ac:dyDescent="0.3">
      <c r="A314" s="37">
        <v>44118</v>
      </c>
      <c r="B314" s="38">
        <f>INDEX(Videolength!D:D,MATCH(D314,Videolength!A:A,0))</f>
        <v>1</v>
      </c>
      <c r="C314" s="38">
        <f>INDEX(Videolength!E:E,MATCH(D314,Videolength!A:A,0))</f>
        <v>1</v>
      </c>
      <c r="D314" s="39">
        <v>1.1000000000000001</v>
      </c>
      <c r="E314" s="40" t="str">
        <f>INDEX(Videolength!B:B,MATCH(D314,Videolength!A:A,0))</f>
        <v>https://youtu.be/fee6_4ikGMw?list=PLTjhk5BwsiVV8SrR-dPCDjCfaMnt-5HZH</v>
      </c>
      <c r="F314" s="41">
        <f>INDEX(Videolength!C:C,MATCH(D314,Videolength!A:A,0))</f>
        <v>4.3252314814814813E-2</v>
      </c>
      <c r="G314" s="47">
        <v>3.2268518518518523E-2</v>
      </c>
      <c r="H314" s="72">
        <f>HYPERLINK(_xlfn.CONCAT(E314,"&amp;t=",G314*86400),G314)</f>
        <v>3.2268518518518523E-2</v>
      </c>
      <c r="I314" s="57">
        <v>2</v>
      </c>
      <c r="J314" s="57">
        <v>2</v>
      </c>
      <c r="K314" s="51" t="s">
        <v>107</v>
      </c>
      <c r="L314" s="51" t="s">
        <v>10</v>
      </c>
      <c r="AA314" s="45"/>
      <c r="AB314" s="45"/>
      <c r="AE314" s="42">
        <f>IF(Table32[[#This Row],[Gems]]&gt;0,Table32[[#This Row],[Gems]],0)</f>
        <v>0</v>
      </c>
      <c r="AF314" s="42">
        <f>IF(Table32[[#This Row],[Gems]]&lt;0,Table32[[#This Row],[Gems]],0)</f>
        <v>0</v>
      </c>
      <c r="AG314" s="29">
        <f ca="1">SUM(OFFSET(AG314,-1,0),AD314)</f>
        <v>123</v>
      </c>
    </row>
    <row r="315" spans="1:33" ht="14.4" x14ac:dyDescent="0.3">
      <c r="A315" s="37">
        <v>44118</v>
      </c>
      <c r="B315" s="38">
        <f>INDEX(Videolength!D:D,MATCH(D315,Videolength!A:A,0))</f>
        <v>1</v>
      </c>
      <c r="C315" s="38">
        <f>INDEX(Videolength!E:E,MATCH(D315,Videolength!A:A,0))</f>
        <v>1</v>
      </c>
      <c r="D315" s="39">
        <v>1.1000000000000001</v>
      </c>
      <c r="E315" s="40" t="str">
        <f>INDEX(Videolength!B:B,MATCH(D315,Videolength!A:A,0))</f>
        <v>https://youtu.be/fee6_4ikGMw?list=PLTjhk5BwsiVV8SrR-dPCDjCfaMnt-5HZH</v>
      </c>
      <c r="F315" s="41">
        <f>INDEX(Videolength!C:C,MATCH(D315,Videolength!A:A,0))</f>
        <v>4.3252314814814813E-2</v>
      </c>
      <c r="G315" s="47">
        <v>3.2407407407407406E-2</v>
      </c>
      <c r="H315" s="70">
        <f>HYPERLINK(_xlfn.CONCAT(E315,"&amp;t=",G315*86400),G315)</f>
        <v>3.2407407407407406E-2</v>
      </c>
      <c r="I315" s="57">
        <v>2</v>
      </c>
      <c r="J315" s="57">
        <v>2</v>
      </c>
      <c r="K315" s="51" t="s">
        <v>107</v>
      </c>
      <c r="L315" s="51" t="s">
        <v>229</v>
      </c>
      <c r="M315" s="51"/>
      <c r="N315" s="51"/>
      <c r="O315" s="51"/>
      <c r="P315" s="51"/>
      <c r="Q315" s="51"/>
      <c r="R315" s="51"/>
      <c r="S315" s="51"/>
      <c r="T315" s="48"/>
      <c r="U315" s="49"/>
      <c r="V315" s="48"/>
      <c r="W315" s="49"/>
      <c r="X315" s="48"/>
      <c r="Y315" s="48"/>
      <c r="Z315" s="50"/>
      <c r="AA315" s="50"/>
      <c r="AB315" s="50"/>
      <c r="AC315" s="49"/>
      <c r="AD315" s="51"/>
      <c r="AE315" s="51">
        <f>IF(Table32[[#This Row],[Gems]]&gt;0,Table32[[#This Row],[Gems]],0)</f>
        <v>0</v>
      </c>
      <c r="AF315" s="51">
        <f>IF(Table32[[#This Row],[Gems]]&lt;0,Table32[[#This Row],[Gems]],0)</f>
        <v>0</v>
      </c>
      <c r="AG315" s="30">
        <f t="shared" ca="1" si="16"/>
        <v>123</v>
      </c>
    </row>
    <row r="316" spans="1:33" ht="14.4" x14ac:dyDescent="0.3">
      <c r="A316" s="37">
        <v>44118</v>
      </c>
      <c r="B316" s="38">
        <f>INDEX(Videolength!D:D,MATCH(D316,Videolength!A:A,0))</f>
        <v>1</v>
      </c>
      <c r="C316" s="38">
        <f>INDEX(Videolength!E:E,MATCH(D316,Videolength!A:A,0))</f>
        <v>1</v>
      </c>
      <c r="D316" s="39">
        <v>1.1000000000000001</v>
      </c>
      <c r="E316" s="40" t="str">
        <f>INDEX(Videolength!B:B,MATCH(D316,Videolength!A:A,0))</f>
        <v>https://youtu.be/fee6_4ikGMw?list=PLTjhk5BwsiVV8SrR-dPCDjCfaMnt-5HZH</v>
      </c>
      <c r="F316" s="41">
        <f>INDEX(Videolength!C:C,MATCH(D316,Videolength!A:A,0))</f>
        <v>4.3252314814814813E-2</v>
      </c>
      <c r="G316" s="47">
        <v>3.2546296296296295E-2</v>
      </c>
      <c r="H316" s="70">
        <f>HYPERLINK(_xlfn.CONCAT(E316,"&amp;t=",G316*86400),G316)</f>
        <v>3.2546296296296295E-2</v>
      </c>
      <c r="I316" s="57">
        <v>2</v>
      </c>
      <c r="J316" s="57">
        <v>2</v>
      </c>
      <c r="K316" s="51" t="s">
        <v>107</v>
      </c>
      <c r="L316" s="51" t="s">
        <v>231</v>
      </c>
      <c r="V316" s="43">
        <v>940</v>
      </c>
      <c r="AA316" s="45"/>
      <c r="AB316" s="45"/>
      <c r="AE316" s="42">
        <f>IF(Table32[[#This Row],[Gems]]&gt;0,Table32[[#This Row],[Gems]],0)</f>
        <v>0</v>
      </c>
      <c r="AF316" s="42">
        <f>IF(Table32[[#This Row],[Gems]]&lt;0,Table32[[#This Row],[Gems]],0)</f>
        <v>0</v>
      </c>
      <c r="AG316" s="29">
        <f t="shared" ca="1" si="16"/>
        <v>123</v>
      </c>
    </row>
    <row r="317" spans="1:33" ht="14.4" x14ac:dyDescent="0.3">
      <c r="A317" s="37">
        <v>44118</v>
      </c>
      <c r="B317" s="38">
        <f>INDEX(Videolength!D:D,MATCH(D317,Videolength!A:A,0))</f>
        <v>1</v>
      </c>
      <c r="C317" s="38">
        <f>INDEX(Videolength!E:E,MATCH(D317,Videolength!A:A,0))</f>
        <v>1</v>
      </c>
      <c r="D317" s="39">
        <v>1.1000000000000001</v>
      </c>
      <c r="E317" s="40" t="str">
        <f>INDEX(Videolength!B:B,MATCH(D317,Videolength!A:A,0))</f>
        <v>https://youtu.be/fee6_4ikGMw?list=PLTjhk5BwsiVV8SrR-dPCDjCfaMnt-5HZH</v>
      </c>
      <c r="F317" s="41">
        <f>INDEX(Videolength!C:C,MATCH(D317,Videolength!A:A,0))</f>
        <v>4.3252314814814813E-2</v>
      </c>
      <c r="G317" s="47">
        <v>3.2557870370370369E-2</v>
      </c>
      <c r="H317" s="72">
        <f>HYPERLINK(_xlfn.CONCAT(E317,"&amp;t=",G317*86400),G317)</f>
        <v>3.2557870370370369E-2</v>
      </c>
      <c r="I317" s="57">
        <v>2</v>
      </c>
      <c r="J317" s="57">
        <v>2</v>
      </c>
      <c r="K317" s="51" t="s">
        <v>107</v>
      </c>
      <c r="L317" s="51" t="s">
        <v>10</v>
      </c>
      <c r="AA317" s="45"/>
      <c r="AB317" s="45"/>
      <c r="AE317" s="42">
        <f>IF(Table32[[#This Row],[Gems]]&gt;0,Table32[[#This Row],[Gems]],0)</f>
        <v>0</v>
      </c>
      <c r="AF317" s="42">
        <f>IF(Table32[[#This Row],[Gems]]&lt;0,Table32[[#This Row],[Gems]],0)</f>
        <v>0</v>
      </c>
      <c r="AG317" s="29">
        <f ca="1">SUM(OFFSET(AG317,-1,0),AD317)</f>
        <v>123</v>
      </c>
    </row>
    <row r="318" spans="1:33" ht="14.4" x14ac:dyDescent="0.3">
      <c r="A318" s="37">
        <v>44118</v>
      </c>
      <c r="B318" s="38">
        <f>INDEX(Videolength!D:D,MATCH(D318,Videolength!A:A,0))</f>
        <v>1</v>
      </c>
      <c r="C318" s="38">
        <f>INDEX(Videolength!E:E,MATCH(D318,Videolength!A:A,0))</f>
        <v>1</v>
      </c>
      <c r="D318" s="39">
        <v>1.1000000000000001</v>
      </c>
      <c r="E318" s="40" t="str">
        <f>INDEX(Videolength!B:B,MATCH(D318,Videolength!A:A,0))</f>
        <v>https://youtu.be/fee6_4ikGMw?list=PLTjhk5BwsiVV8SrR-dPCDjCfaMnt-5HZH</v>
      </c>
      <c r="F318" s="41">
        <f>INDEX(Videolength!C:C,MATCH(D318,Videolength!A:A,0))</f>
        <v>4.3252314814814813E-2</v>
      </c>
      <c r="G318" s="47">
        <v>3.2638888888888891E-2</v>
      </c>
      <c r="H318" s="70">
        <f>HYPERLINK(_xlfn.CONCAT(E318,"&amp;t=",G318*86400),G318)</f>
        <v>3.2638888888888891E-2</v>
      </c>
      <c r="I318" s="57">
        <v>2</v>
      </c>
      <c r="J318" s="57">
        <v>2</v>
      </c>
      <c r="K318" s="51" t="s">
        <v>346</v>
      </c>
      <c r="L318" s="51" t="s">
        <v>10</v>
      </c>
      <c r="AA318" s="45"/>
      <c r="AB318" s="45"/>
      <c r="AE318" s="42">
        <f>IF(Table32[[#This Row],[Gems]]&gt;0,Table32[[#This Row],[Gems]],0)</f>
        <v>0</v>
      </c>
      <c r="AF318" s="42">
        <f>IF(Table32[[#This Row],[Gems]]&lt;0,Table32[[#This Row],[Gems]],0)</f>
        <v>0</v>
      </c>
      <c r="AG318" s="29">
        <f ca="1">SUM(OFFSET(AG318,-1,0),AD318)</f>
        <v>123</v>
      </c>
    </row>
    <row r="319" spans="1:33" ht="14.4" x14ac:dyDescent="0.3">
      <c r="A319" s="37">
        <v>44118</v>
      </c>
      <c r="B319" s="38">
        <f>INDEX(Videolength!D:D,MATCH(D319,Videolength!A:A,0))</f>
        <v>1</v>
      </c>
      <c r="C319" s="38">
        <f>INDEX(Videolength!E:E,MATCH(D319,Videolength!A:A,0))</f>
        <v>1</v>
      </c>
      <c r="D319" s="39">
        <v>1.1000000000000001</v>
      </c>
      <c r="E319" s="40" t="str">
        <f>INDEX(Videolength!B:B,MATCH(D319,Videolength!A:A,0))</f>
        <v>https://youtu.be/fee6_4ikGMw?list=PLTjhk5BwsiVV8SrR-dPCDjCfaMnt-5HZH</v>
      </c>
      <c r="F319" s="41">
        <f>INDEX(Videolength!C:C,MATCH(D319,Videolength!A:A,0))</f>
        <v>4.3252314814814813E-2</v>
      </c>
      <c r="G319" s="47">
        <v>3.2719907407407406E-2</v>
      </c>
      <c r="H319" s="70">
        <f>HYPERLINK(_xlfn.CONCAT(E319,"&amp;t=",G319*86400),G319)</f>
        <v>3.2719907407407406E-2</v>
      </c>
      <c r="I319" s="57">
        <v>2</v>
      </c>
      <c r="J319" s="57">
        <v>2</v>
      </c>
      <c r="K319" s="51" t="s">
        <v>102</v>
      </c>
      <c r="L319" s="51" t="s">
        <v>10</v>
      </c>
      <c r="M319" s="51" t="s">
        <v>275</v>
      </c>
      <c r="N319" s="51" t="s">
        <v>1835</v>
      </c>
      <c r="O319" s="51"/>
      <c r="P319" s="51"/>
      <c r="Q319" s="51"/>
      <c r="R319" s="51"/>
      <c r="S319" s="51"/>
      <c r="T319" s="48"/>
      <c r="U319" s="49"/>
      <c r="V319" s="48"/>
      <c r="W319" s="49"/>
      <c r="X319" s="48"/>
      <c r="Y319" s="48"/>
      <c r="Z319" s="50"/>
      <c r="AA319" s="50"/>
      <c r="AB319" s="50"/>
      <c r="AC319" s="49"/>
      <c r="AD319" s="51"/>
      <c r="AE319" s="51">
        <f>IF(Table32[[#This Row],[Gems]]&gt;0,Table32[[#This Row],[Gems]],0)</f>
        <v>0</v>
      </c>
      <c r="AF319" s="51">
        <f>IF(Table32[[#This Row],[Gems]]&lt;0,Table32[[#This Row],[Gems]],0)</f>
        <v>0</v>
      </c>
      <c r="AG319" s="30">
        <f t="shared" ca="1" si="16"/>
        <v>123</v>
      </c>
    </row>
    <row r="320" spans="1:33" ht="14.4" x14ac:dyDescent="0.3">
      <c r="A320" s="37">
        <v>44118</v>
      </c>
      <c r="B320" s="38">
        <f>INDEX(Videolength!D:D,MATCH(D320,Videolength!A:A,0))</f>
        <v>1</v>
      </c>
      <c r="C320" s="38">
        <f>INDEX(Videolength!E:E,MATCH(D320,Videolength!A:A,0))</f>
        <v>1</v>
      </c>
      <c r="D320" s="39">
        <v>1.1000000000000001</v>
      </c>
      <c r="E320" s="40" t="str">
        <f>INDEX(Videolength!B:B,MATCH(D320,Videolength!A:A,0))</f>
        <v>https://youtu.be/fee6_4ikGMw?list=PLTjhk5BwsiVV8SrR-dPCDjCfaMnt-5HZH</v>
      </c>
      <c r="F320" s="41">
        <f>INDEX(Videolength!C:C,MATCH(D320,Videolength!A:A,0))</f>
        <v>4.3252314814814813E-2</v>
      </c>
      <c r="G320" s="47">
        <v>3.2743055555555553E-2</v>
      </c>
      <c r="H320" s="70">
        <f>HYPERLINK(_xlfn.CONCAT(E320,"&amp;t=",G320*86400),G320)</f>
        <v>3.2743055555555553E-2</v>
      </c>
      <c r="I320" s="57">
        <v>2</v>
      </c>
      <c r="J320" s="57">
        <v>2</v>
      </c>
      <c r="K320" s="51" t="s">
        <v>346</v>
      </c>
      <c r="L320" s="51" t="s">
        <v>10</v>
      </c>
      <c r="M320" s="51"/>
      <c r="N320" s="51"/>
      <c r="O320" s="51"/>
      <c r="P320" s="51"/>
      <c r="Q320" s="51"/>
      <c r="R320" s="51"/>
      <c r="S320" s="51"/>
      <c r="T320" s="48"/>
      <c r="U320" s="49"/>
      <c r="V320" s="48"/>
      <c r="W320" s="49"/>
      <c r="X320" s="48"/>
      <c r="Y320" s="48"/>
      <c r="Z320" s="50"/>
      <c r="AA320" s="50"/>
      <c r="AB320" s="50"/>
      <c r="AC320" s="49"/>
      <c r="AD320" s="51"/>
      <c r="AE320" s="51">
        <f>IF(Table32[[#This Row],[Gems]]&gt;0,Table32[[#This Row],[Gems]],0)</f>
        <v>0</v>
      </c>
      <c r="AF320" s="51">
        <f>IF(Table32[[#This Row],[Gems]]&lt;0,Table32[[#This Row],[Gems]],0)</f>
        <v>0</v>
      </c>
      <c r="AG320" s="30">
        <f t="shared" ca="1" si="16"/>
        <v>123</v>
      </c>
    </row>
    <row r="321" spans="1:33" ht="14.4" x14ac:dyDescent="0.3">
      <c r="A321" s="37">
        <v>44118</v>
      </c>
      <c r="B321" s="38">
        <f>INDEX(Videolength!D:D,MATCH(D321,Videolength!A:A,0))</f>
        <v>1</v>
      </c>
      <c r="C321" s="38">
        <f>INDEX(Videolength!E:E,MATCH(D321,Videolength!A:A,0))</f>
        <v>1</v>
      </c>
      <c r="D321" s="39">
        <v>1.1000000000000001</v>
      </c>
      <c r="E321" s="40" t="str">
        <f>INDEX(Videolength!B:B,MATCH(D321,Videolength!A:A,0))</f>
        <v>https://youtu.be/fee6_4ikGMw?list=PLTjhk5BwsiVV8SrR-dPCDjCfaMnt-5HZH</v>
      </c>
      <c r="F321" s="41">
        <f>INDEX(Videolength!C:C,MATCH(D321,Videolength!A:A,0))</f>
        <v>4.3252314814814813E-2</v>
      </c>
      <c r="G321" s="47">
        <v>3.2777777777777781E-2</v>
      </c>
      <c r="H321" s="70">
        <f>HYPERLINK(_xlfn.CONCAT(E321,"&amp;t=",G321*86400),G321)</f>
        <v>3.2777777777777781E-2</v>
      </c>
      <c r="I321" s="57">
        <v>2</v>
      </c>
      <c r="J321" s="57">
        <v>2</v>
      </c>
      <c r="K321" s="51" t="s">
        <v>102</v>
      </c>
      <c r="L321" s="51" t="s">
        <v>10</v>
      </c>
      <c r="M321" s="51" t="s">
        <v>275</v>
      </c>
      <c r="N321" s="51" t="s">
        <v>33</v>
      </c>
      <c r="O321" s="51"/>
      <c r="P321" s="51"/>
      <c r="Q321" s="51"/>
      <c r="R321" s="51"/>
      <c r="S321" s="51"/>
      <c r="T321" s="48"/>
      <c r="U321" s="49"/>
      <c r="V321" s="48"/>
      <c r="W321" s="49"/>
      <c r="X321" s="48"/>
      <c r="Y321" s="48"/>
      <c r="Z321" s="50"/>
      <c r="AA321" s="50"/>
      <c r="AB321" s="50"/>
      <c r="AC321" s="49"/>
      <c r="AD321" s="51"/>
      <c r="AE321" s="51">
        <f>IF(Table32[[#This Row],[Gems]]&gt;0,Table32[[#This Row],[Gems]],0)</f>
        <v>0</v>
      </c>
      <c r="AF321" s="51">
        <f>IF(Table32[[#This Row],[Gems]]&lt;0,Table32[[#This Row],[Gems]],0)</f>
        <v>0</v>
      </c>
      <c r="AG321" s="30">
        <f t="shared" ca="1" si="16"/>
        <v>123</v>
      </c>
    </row>
    <row r="322" spans="1:33" ht="14.4" x14ac:dyDescent="0.3">
      <c r="A322" s="37">
        <v>44118</v>
      </c>
      <c r="B322" s="38">
        <f>INDEX(Videolength!D:D,MATCH(D322,Videolength!A:A,0))</f>
        <v>1</v>
      </c>
      <c r="C322" s="38">
        <f>INDEX(Videolength!E:E,MATCH(D322,Videolength!A:A,0))</f>
        <v>1</v>
      </c>
      <c r="D322" s="39">
        <v>1.1000000000000001</v>
      </c>
      <c r="E322" s="40" t="str">
        <f>INDEX(Videolength!B:B,MATCH(D322,Videolength!A:A,0))</f>
        <v>https://youtu.be/fee6_4ikGMw?list=PLTjhk5BwsiVV8SrR-dPCDjCfaMnt-5HZH</v>
      </c>
      <c r="F322" s="41">
        <f>INDEX(Videolength!C:C,MATCH(D322,Videolength!A:A,0))</f>
        <v>4.3252314814814813E-2</v>
      </c>
      <c r="G322" s="47">
        <v>3.2824074074074075E-2</v>
      </c>
      <c r="H322" s="70">
        <f>HYPERLINK(_xlfn.CONCAT(E322,"&amp;t=",G322*86400),G322)</f>
        <v>3.2824074074074075E-2</v>
      </c>
      <c r="I322" s="57">
        <v>2</v>
      </c>
      <c r="J322" s="57">
        <v>2</v>
      </c>
      <c r="K322" s="51" t="s">
        <v>51</v>
      </c>
      <c r="L322" s="51" t="s">
        <v>10</v>
      </c>
      <c r="M322" s="51" t="s">
        <v>276</v>
      </c>
      <c r="N322" s="51" t="s">
        <v>34</v>
      </c>
      <c r="O322" s="51"/>
      <c r="P322" s="51"/>
      <c r="Q322" s="51"/>
      <c r="R322" s="51"/>
      <c r="S322" s="51"/>
      <c r="T322" s="48"/>
      <c r="U322" s="49"/>
      <c r="V322" s="48"/>
      <c r="W322" s="49"/>
      <c r="X322" s="48"/>
      <c r="Y322" s="48"/>
      <c r="Z322" s="50"/>
      <c r="AA322" s="50"/>
      <c r="AB322" s="50"/>
      <c r="AC322" s="49"/>
      <c r="AD322" s="51"/>
      <c r="AE322" s="51">
        <f>IF(Table32[[#This Row],[Gems]]&gt;0,Table32[[#This Row],[Gems]],0)</f>
        <v>0</v>
      </c>
      <c r="AF322" s="51">
        <f>IF(Table32[[#This Row],[Gems]]&lt;0,Table32[[#This Row],[Gems]],0)</f>
        <v>0</v>
      </c>
      <c r="AG322" s="30">
        <f t="shared" ca="1" si="16"/>
        <v>123</v>
      </c>
    </row>
    <row r="323" spans="1:33" ht="14.4" x14ac:dyDescent="0.3">
      <c r="A323" s="37">
        <v>44118</v>
      </c>
      <c r="B323" s="38">
        <f>INDEX(Videolength!D:D,MATCH(D323,Videolength!A:A,0))</f>
        <v>1</v>
      </c>
      <c r="C323" s="38">
        <f>INDEX(Videolength!E:E,MATCH(D323,Videolength!A:A,0))</f>
        <v>1</v>
      </c>
      <c r="D323" s="39">
        <v>1.1000000000000001</v>
      </c>
      <c r="E323" s="40" t="str">
        <f>INDEX(Videolength!B:B,MATCH(D323,Videolength!A:A,0))</f>
        <v>https://youtu.be/fee6_4ikGMw?list=PLTjhk5BwsiVV8SrR-dPCDjCfaMnt-5HZH</v>
      </c>
      <c r="F323" s="41">
        <f>INDEX(Videolength!C:C,MATCH(D323,Videolength!A:A,0))</f>
        <v>4.3252314814814813E-2</v>
      </c>
      <c r="G323" s="47">
        <v>3.2870370370370376E-2</v>
      </c>
      <c r="H323" s="70">
        <f>HYPERLINK(_xlfn.CONCAT(E323,"&amp;t=",G323*86400),G323)</f>
        <v>3.2870370370370376E-2</v>
      </c>
      <c r="I323" s="57">
        <v>2</v>
      </c>
      <c r="J323" s="57">
        <v>2</v>
      </c>
      <c r="K323" s="51" t="s">
        <v>51</v>
      </c>
      <c r="L323" s="51" t="s">
        <v>10</v>
      </c>
      <c r="M323" s="51" t="s">
        <v>276</v>
      </c>
      <c r="N323" s="51" t="s">
        <v>1835</v>
      </c>
      <c r="O323" s="51"/>
      <c r="P323" s="51"/>
      <c r="Q323" s="51"/>
      <c r="R323" s="51"/>
      <c r="S323" s="51"/>
      <c r="T323" s="48"/>
      <c r="U323" s="49"/>
      <c r="V323" s="48"/>
      <c r="W323" s="49"/>
      <c r="X323" s="48"/>
      <c r="Y323" s="48"/>
      <c r="Z323" s="50"/>
      <c r="AA323" s="50"/>
      <c r="AB323" s="50"/>
      <c r="AC323" s="49"/>
      <c r="AD323" s="51"/>
      <c r="AE323" s="51">
        <f>IF(Table32[[#This Row],[Gems]]&gt;0,Table32[[#This Row],[Gems]],0)</f>
        <v>0</v>
      </c>
      <c r="AF323" s="51">
        <f>IF(Table32[[#This Row],[Gems]]&lt;0,Table32[[#This Row],[Gems]],0)</f>
        <v>0</v>
      </c>
      <c r="AG323" s="30">
        <f t="shared" ca="1" si="16"/>
        <v>123</v>
      </c>
    </row>
    <row r="324" spans="1:33" ht="14.4" x14ac:dyDescent="0.3">
      <c r="A324" s="37">
        <v>44118</v>
      </c>
      <c r="B324" s="38">
        <f>INDEX(Videolength!D:D,MATCH(D324,Videolength!A:A,0))</f>
        <v>1</v>
      </c>
      <c r="C324" s="38">
        <f>INDEX(Videolength!E:E,MATCH(D324,Videolength!A:A,0))</f>
        <v>1</v>
      </c>
      <c r="D324" s="39">
        <v>1.1000000000000001</v>
      </c>
      <c r="E324" s="40" t="str">
        <f>INDEX(Videolength!B:B,MATCH(D324,Videolength!A:A,0))</f>
        <v>https://youtu.be/fee6_4ikGMw?list=PLTjhk5BwsiVV8SrR-dPCDjCfaMnt-5HZH</v>
      </c>
      <c r="F324" s="41">
        <f>INDEX(Videolength!C:C,MATCH(D324,Videolength!A:A,0))</f>
        <v>4.3252314814814813E-2</v>
      </c>
      <c r="G324" s="47">
        <v>3.2928240740740737E-2</v>
      </c>
      <c r="H324" s="70">
        <f>HYPERLINK(_xlfn.CONCAT(E324,"&amp;t=",G324*86400),G324)</f>
        <v>3.2928240740740737E-2</v>
      </c>
      <c r="I324" s="57">
        <v>2</v>
      </c>
      <c r="J324" s="57">
        <v>2</v>
      </c>
      <c r="K324" s="51" t="s">
        <v>346</v>
      </c>
      <c r="L324" s="51" t="s">
        <v>10</v>
      </c>
      <c r="AA324" s="45"/>
      <c r="AB324" s="45"/>
      <c r="AE324" s="42">
        <f>IF(Table32[[#This Row],[Gems]]&gt;0,Table32[[#This Row],[Gems]],0)</f>
        <v>0</v>
      </c>
      <c r="AF324" s="42">
        <f>IF(Table32[[#This Row],[Gems]]&lt;0,Table32[[#This Row],[Gems]],0)</f>
        <v>0</v>
      </c>
      <c r="AG324" s="29">
        <f ca="1">SUM(OFFSET(AG324,-1,0),AD324)</f>
        <v>123</v>
      </c>
    </row>
    <row r="325" spans="1:33" ht="14.4" x14ac:dyDescent="0.3">
      <c r="A325" s="37">
        <v>44118</v>
      </c>
      <c r="B325" s="38">
        <f>INDEX(Videolength!D:D,MATCH(D325,Videolength!A:A,0))</f>
        <v>1</v>
      </c>
      <c r="C325" s="38">
        <f>INDEX(Videolength!E:E,MATCH(D325,Videolength!A:A,0))</f>
        <v>1</v>
      </c>
      <c r="D325" s="39">
        <v>1.1000000000000001</v>
      </c>
      <c r="E325" s="40" t="str">
        <f>INDEX(Videolength!B:B,MATCH(D325,Videolength!A:A,0))</f>
        <v>https://youtu.be/fee6_4ikGMw?list=PLTjhk5BwsiVV8SrR-dPCDjCfaMnt-5HZH</v>
      </c>
      <c r="F325" s="41">
        <f>INDEX(Videolength!C:C,MATCH(D325,Videolength!A:A,0))</f>
        <v>4.3252314814814813E-2</v>
      </c>
      <c r="G325" s="47">
        <v>3.2986111111111112E-2</v>
      </c>
      <c r="H325" s="70">
        <f>HYPERLINK(_xlfn.CONCAT(E325,"&amp;t=",G325*86400),G325)</f>
        <v>3.2986111111111112E-2</v>
      </c>
      <c r="I325" s="57">
        <v>2</v>
      </c>
      <c r="J325" s="57">
        <v>2</v>
      </c>
      <c r="K325" s="51" t="s">
        <v>51</v>
      </c>
      <c r="L325" s="51" t="s">
        <v>10</v>
      </c>
      <c r="M325" s="51"/>
      <c r="N325" s="51"/>
      <c r="O325" s="51"/>
      <c r="P325" s="51"/>
      <c r="Q325" s="51" t="s">
        <v>34</v>
      </c>
      <c r="R325" s="51"/>
      <c r="S325" s="51"/>
      <c r="T325" s="48">
        <v>1</v>
      </c>
      <c r="U325" s="49"/>
      <c r="V325" s="48"/>
      <c r="W325" s="49" t="s">
        <v>211</v>
      </c>
      <c r="X325" s="48">
        <v>1</v>
      </c>
      <c r="Y325" s="48"/>
      <c r="Z325" s="50"/>
      <c r="AA325" s="50"/>
      <c r="AB325" s="50"/>
      <c r="AC325" s="49"/>
      <c r="AD325" s="51"/>
      <c r="AE325" s="51">
        <f>IF(Table32[[#This Row],[Gems]]&gt;0,Table32[[#This Row],[Gems]],0)</f>
        <v>0</v>
      </c>
      <c r="AF325" s="51">
        <f>IF(Table32[[#This Row],[Gems]]&lt;0,Table32[[#This Row],[Gems]],0)</f>
        <v>0</v>
      </c>
      <c r="AG325" s="30">
        <f t="shared" ca="1" si="16"/>
        <v>123</v>
      </c>
    </row>
    <row r="326" spans="1:33" ht="14.4" x14ac:dyDescent="0.3">
      <c r="A326" s="37">
        <v>44118</v>
      </c>
      <c r="B326" s="38">
        <f>INDEX(Videolength!D:D,MATCH(D326,Videolength!A:A,0))</f>
        <v>1</v>
      </c>
      <c r="C326" s="38">
        <f>INDEX(Videolength!E:E,MATCH(D326,Videolength!A:A,0))</f>
        <v>1</v>
      </c>
      <c r="D326" s="39">
        <v>1.1000000000000001</v>
      </c>
      <c r="E326" s="40" t="str">
        <f>INDEX(Videolength!B:B,MATCH(D326,Videolength!A:A,0))</f>
        <v>https://youtu.be/fee6_4ikGMw?list=PLTjhk5BwsiVV8SrR-dPCDjCfaMnt-5HZH</v>
      </c>
      <c r="F326" s="41">
        <f>INDEX(Videolength!C:C,MATCH(D326,Videolength!A:A,0))</f>
        <v>4.3252314814814813E-2</v>
      </c>
      <c r="G326" s="47">
        <v>3.3020833333333333E-2</v>
      </c>
      <c r="H326" s="70">
        <f>HYPERLINK(_xlfn.CONCAT(E326,"&amp;t=",G326*86400),G326)</f>
        <v>3.3020833333333333E-2</v>
      </c>
      <c r="I326" s="57">
        <v>2</v>
      </c>
      <c r="J326" s="57">
        <v>2</v>
      </c>
      <c r="K326" s="51" t="s">
        <v>346</v>
      </c>
      <c r="L326" s="51" t="s">
        <v>10</v>
      </c>
      <c r="M326" s="51"/>
      <c r="N326" s="51"/>
      <c r="O326" s="51"/>
      <c r="P326" s="51"/>
      <c r="Q326" s="51"/>
      <c r="R326" s="51"/>
      <c r="S326" s="51"/>
      <c r="T326" s="48"/>
      <c r="U326" s="49"/>
      <c r="V326" s="48"/>
      <c r="W326" s="49"/>
      <c r="X326" s="48"/>
      <c r="Y326" s="48"/>
      <c r="Z326" s="50"/>
      <c r="AA326" s="50"/>
      <c r="AB326" s="50"/>
      <c r="AC326" s="49"/>
      <c r="AD326" s="51"/>
      <c r="AE326" s="51">
        <f>IF(Table32[[#This Row],[Gems]]&gt;0,Table32[[#This Row],[Gems]],0)</f>
        <v>0</v>
      </c>
      <c r="AF326" s="51">
        <f>IF(Table32[[#This Row],[Gems]]&lt;0,Table32[[#This Row],[Gems]],0)</f>
        <v>0</v>
      </c>
      <c r="AG326" s="29">
        <f ca="1">SUM(OFFSET(AG326,-1,0),AD326)</f>
        <v>123</v>
      </c>
    </row>
    <row r="327" spans="1:33" ht="14.4" x14ac:dyDescent="0.3">
      <c r="A327" s="37">
        <v>44118</v>
      </c>
      <c r="B327" s="38">
        <f>INDEX(Videolength!D:D,MATCH(D327,Videolength!A:A,0))</f>
        <v>1</v>
      </c>
      <c r="C327" s="38">
        <f>INDEX(Videolength!E:E,MATCH(D327,Videolength!A:A,0))</f>
        <v>1</v>
      </c>
      <c r="D327" s="39">
        <v>1.1000000000000001</v>
      </c>
      <c r="E327" s="40" t="str">
        <f>INDEX(Videolength!B:B,MATCH(D327,Videolength!A:A,0))</f>
        <v>https://youtu.be/fee6_4ikGMw?list=PLTjhk5BwsiVV8SrR-dPCDjCfaMnt-5HZH</v>
      </c>
      <c r="F327" s="41">
        <f>INDEX(Videolength!C:C,MATCH(D327,Videolength!A:A,0))</f>
        <v>4.3252314814814813E-2</v>
      </c>
      <c r="G327" s="47">
        <v>3.3043981481481487E-2</v>
      </c>
      <c r="H327" s="70">
        <f>HYPERLINK(_xlfn.CONCAT(E327,"&amp;t=",G327*86400),G327)</f>
        <v>3.3043981481481487E-2</v>
      </c>
      <c r="I327" s="57">
        <v>2</v>
      </c>
      <c r="J327" s="57">
        <v>2</v>
      </c>
      <c r="K327" s="42" t="s">
        <v>15</v>
      </c>
      <c r="L327" s="42" t="s">
        <v>216</v>
      </c>
      <c r="M327" s="51"/>
      <c r="N327" s="51"/>
      <c r="O327" s="51"/>
      <c r="P327" s="51"/>
      <c r="Q327" s="51"/>
      <c r="R327" s="51"/>
      <c r="S327" s="51"/>
      <c r="T327" s="48"/>
      <c r="U327" s="49"/>
      <c r="V327" s="48"/>
      <c r="W327" s="49"/>
      <c r="X327" s="48"/>
      <c r="Y327" s="48"/>
      <c r="Z327" s="50"/>
      <c r="AA327" s="50"/>
      <c r="AB327" s="50"/>
      <c r="AC327" s="49"/>
      <c r="AD327" s="51"/>
      <c r="AE327" s="51">
        <f>IF(Table32[[#This Row],[Gems]]&gt;0,Table32[[#This Row],[Gems]],0)</f>
        <v>0</v>
      </c>
      <c r="AF327" s="51">
        <f>IF(Table32[[#This Row],[Gems]]&lt;0,Table32[[#This Row],[Gems]],0)</f>
        <v>0</v>
      </c>
      <c r="AG327" s="30">
        <f t="shared" ca="1" si="16"/>
        <v>123</v>
      </c>
    </row>
    <row r="328" spans="1:33" ht="14.4" x14ac:dyDescent="0.3">
      <c r="A328" s="37">
        <v>44118</v>
      </c>
      <c r="B328" s="38">
        <f>INDEX(Videolength!D:D,MATCH(D328,Videolength!A:A,0))</f>
        <v>1</v>
      </c>
      <c r="C328" s="38">
        <f>INDEX(Videolength!E:E,MATCH(D328,Videolength!A:A,0))</f>
        <v>1</v>
      </c>
      <c r="D328" s="39">
        <v>1.1000000000000001</v>
      </c>
      <c r="E328" s="40" t="str">
        <f>INDEX(Videolength!B:B,MATCH(D328,Videolength!A:A,0))</f>
        <v>https://youtu.be/fee6_4ikGMw?list=PLTjhk5BwsiVV8SrR-dPCDjCfaMnt-5HZH</v>
      </c>
      <c r="F328" s="41">
        <f>INDEX(Videolength!C:C,MATCH(D328,Videolength!A:A,0))</f>
        <v>4.3252314814814813E-2</v>
      </c>
      <c r="G328" s="47">
        <v>3.3125000000000002E-2</v>
      </c>
      <c r="H328" s="70">
        <f>HYPERLINK(_xlfn.CONCAT(E328,"&amp;t=",G328*86400),G328)</f>
        <v>3.3125000000000002E-2</v>
      </c>
      <c r="I328" s="57">
        <v>2</v>
      </c>
      <c r="J328" s="57">
        <v>2</v>
      </c>
      <c r="K328" s="51" t="s">
        <v>15</v>
      </c>
      <c r="L328" s="51" t="s">
        <v>197</v>
      </c>
      <c r="M328" s="51"/>
      <c r="N328" s="51"/>
      <c r="O328" s="51"/>
      <c r="P328" s="51"/>
      <c r="Q328" s="51"/>
      <c r="R328" s="51"/>
      <c r="S328" s="51"/>
      <c r="T328" s="48"/>
      <c r="U328" s="49"/>
      <c r="V328" s="48"/>
      <c r="W328" s="49"/>
      <c r="X328" s="48"/>
      <c r="Y328" s="48"/>
      <c r="Z328" s="50" t="s">
        <v>920</v>
      </c>
      <c r="AA328" s="50">
        <v>3</v>
      </c>
      <c r="AB328" s="50">
        <v>1</v>
      </c>
      <c r="AC328" s="49"/>
      <c r="AD328" s="51"/>
      <c r="AE328" s="51">
        <f>IF(Table32[[#This Row],[Gems]]&gt;0,Table32[[#This Row],[Gems]],0)</f>
        <v>0</v>
      </c>
      <c r="AF328" s="51">
        <f>IF(Table32[[#This Row],[Gems]]&lt;0,Table32[[#This Row],[Gems]],0)</f>
        <v>0</v>
      </c>
      <c r="AG328" s="30">
        <f t="shared" ca="1" si="16"/>
        <v>123</v>
      </c>
    </row>
    <row r="329" spans="1:33" ht="14.4" x14ac:dyDescent="0.3">
      <c r="A329" s="37">
        <v>44118</v>
      </c>
      <c r="B329" s="38">
        <f>INDEX(Videolength!D:D,MATCH(D329,Videolength!A:A,0))</f>
        <v>1</v>
      </c>
      <c r="C329" s="38">
        <f>INDEX(Videolength!E:E,MATCH(D329,Videolength!A:A,0))</f>
        <v>1</v>
      </c>
      <c r="D329" s="39">
        <v>1.1000000000000001</v>
      </c>
      <c r="E329" s="40" t="str">
        <f>INDEX(Videolength!B:B,MATCH(D329,Videolength!A:A,0))</f>
        <v>https://youtu.be/fee6_4ikGMw?list=PLTjhk5BwsiVV8SrR-dPCDjCfaMnt-5HZH</v>
      </c>
      <c r="F329" s="41">
        <f>INDEX(Videolength!C:C,MATCH(D329,Videolength!A:A,0))</f>
        <v>4.3252314814814813E-2</v>
      </c>
      <c r="G329" s="47">
        <v>3.3703703703703701E-2</v>
      </c>
      <c r="H329" s="70">
        <f>HYPERLINK(_xlfn.CONCAT(E329,"&amp;t=",G329*86400),G329)</f>
        <v>3.3703703703703701E-2</v>
      </c>
      <c r="I329" s="57">
        <v>2</v>
      </c>
      <c r="J329" s="57">
        <v>2</v>
      </c>
      <c r="K329" s="54" t="s">
        <v>51</v>
      </c>
      <c r="L329" s="54" t="s">
        <v>11</v>
      </c>
      <c r="M329" s="51"/>
      <c r="N329" s="51"/>
      <c r="O329" s="51"/>
      <c r="P329" s="51"/>
      <c r="Q329" s="51"/>
      <c r="R329" s="51"/>
      <c r="S329" s="51"/>
      <c r="T329" s="48"/>
      <c r="U329" s="49"/>
      <c r="V329" s="48"/>
      <c r="W329" s="49" t="s">
        <v>211</v>
      </c>
      <c r="X329" s="48">
        <v>2</v>
      </c>
      <c r="Y329" s="48"/>
      <c r="Z329" s="50"/>
      <c r="AA329" s="50"/>
      <c r="AB329" s="50"/>
      <c r="AC329" s="49"/>
      <c r="AD329" s="51"/>
      <c r="AE329" s="51">
        <f>IF(Table32[[#This Row],[Gems]]&gt;0,Table32[[#This Row],[Gems]],0)</f>
        <v>0</v>
      </c>
      <c r="AF329" s="51">
        <f>IF(Table32[[#This Row],[Gems]]&lt;0,Table32[[#This Row],[Gems]],0)</f>
        <v>0</v>
      </c>
      <c r="AG329" s="29">
        <f t="shared" ca="1" si="16"/>
        <v>123</v>
      </c>
    </row>
    <row r="330" spans="1:33" ht="14.4" x14ac:dyDescent="0.3">
      <c r="A330" s="37">
        <v>44118</v>
      </c>
      <c r="B330" s="38">
        <f>INDEX(Videolength!D:D,MATCH(D330,Videolength!A:A,0))</f>
        <v>1</v>
      </c>
      <c r="C330" s="38">
        <f>INDEX(Videolength!E:E,MATCH(D330,Videolength!A:A,0))</f>
        <v>1</v>
      </c>
      <c r="D330" s="39">
        <v>1.1000000000000001</v>
      </c>
      <c r="E330" s="40" t="str">
        <f>INDEX(Videolength!B:B,MATCH(D330,Videolength!A:A,0))</f>
        <v>https://youtu.be/fee6_4ikGMw?list=PLTjhk5BwsiVV8SrR-dPCDjCfaMnt-5HZH</v>
      </c>
      <c r="F330" s="41">
        <f>INDEX(Videolength!C:C,MATCH(D330,Videolength!A:A,0))</f>
        <v>4.3252314814814813E-2</v>
      </c>
      <c r="G330" s="47">
        <v>3.4363425925925929E-2</v>
      </c>
      <c r="H330" s="70">
        <f>HYPERLINK(_xlfn.CONCAT(E330,"&amp;t=",G330*86400),G330)</f>
        <v>3.4363425925925929E-2</v>
      </c>
      <c r="I330" s="57">
        <v>2</v>
      </c>
      <c r="J330" s="57">
        <v>2</v>
      </c>
      <c r="K330" s="51" t="s">
        <v>15</v>
      </c>
      <c r="L330" s="51" t="s">
        <v>198</v>
      </c>
      <c r="Z330" s="45" t="s">
        <v>920</v>
      </c>
      <c r="AA330" s="38">
        <v>3</v>
      </c>
      <c r="AB330" s="38">
        <v>1</v>
      </c>
      <c r="AC330" s="44" t="s">
        <v>201</v>
      </c>
      <c r="AE330" s="42">
        <f>IF(Table32[[#This Row],[Gems]]&gt;0,Table32[[#This Row],[Gems]],0)</f>
        <v>0</v>
      </c>
      <c r="AF330" s="42">
        <f>IF(Table32[[#This Row],[Gems]]&lt;0,Table32[[#This Row],[Gems]],0)</f>
        <v>0</v>
      </c>
      <c r="AG330" s="29">
        <f t="shared" ca="1" si="16"/>
        <v>123</v>
      </c>
    </row>
    <row r="331" spans="1:33" ht="14.4" x14ac:dyDescent="0.3">
      <c r="A331" s="37">
        <v>44118</v>
      </c>
      <c r="B331" s="38">
        <f>INDEX(Videolength!D:D,MATCH(D331,Videolength!A:A,0))</f>
        <v>1</v>
      </c>
      <c r="C331" s="38">
        <f>INDEX(Videolength!E:E,MATCH(D331,Videolength!A:A,0))</f>
        <v>1</v>
      </c>
      <c r="D331" s="39">
        <v>1.1000000000000001</v>
      </c>
      <c r="E331" s="40" t="str">
        <f>INDEX(Videolength!B:B,MATCH(D331,Videolength!A:A,0))</f>
        <v>https://youtu.be/fee6_4ikGMw?list=PLTjhk5BwsiVV8SrR-dPCDjCfaMnt-5HZH</v>
      </c>
      <c r="F331" s="41">
        <f>INDEX(Videolength!C:C,MATCH(D331,Videolength!A:A,0))</f>
        <v>4.3252314814814813E-2</v>
      </c>
      <c r="G331" s="47">
        <v>3.4456018518518518E-2</v>
      </c>
      <c r="H331" s="70">
        <f>HYPERLINK(_xlfn.CONCAT(E331,"&amp;t=",G331*86400),G331)</f>
        <v>3.4456018518518518E-2</v>
      </c>
      <c r="I331" s="57">
        <v>2</v>
      </c>
      <c r="J331" s="57">
        <v>2</v>
      </c>
      <c r="K331" s="42" t="s">
        <v>15</v>
      </c>
      <c r="L331" s="42" t="s">
        <v>216</v>
      </c>
      <c r="M331" s="51"/>
      <c r="N331" s="51"/>
      <c r="O331" s="51"/>
      <c r="P331" s="51"/>
      <c r="Q331" s="51"/>
      <c r="R331" s="51"/>
      <c r="S331" s="51"/>
      <c r="T331" s="48"/>
      <c r="U331" s="49"/>
      <c r="V331" s="48"/>
      <c r="W331" s="49"/>
      <c r="X331" s="48"/>
      <c r="Y331" s="48"/>
      <c r="Z331" s="50"/>
      <c r="AA331" s="50"/>
      <c r="AB331" s="50"/>
      <c r="AC331" s="49"/>
      <c r="AD331" s="51"/>
      <c r="AE331" s="51">
        <f>IF(Table32[[#This Row],[Gems]]&gt;0,Table32[[#This Row],[Gems]],0)</f>
        <v>0</v>
      </c>
      <c r="AF331" s="51">
        <f>IF(Table32[[#This Row],[Gems]]&lt;0,Table32[[#This Row],[Gems]],0)</f>
        <v>0</v>
      </c>
      <c r="AG331" s="30">
        <f t="shared" ca="1" si="16"/>
        <v>123</v>
      </c>
    </row>
    <row r="332" spans="1:33" ht="14.4" x14ac:dyDescent="0.3">
      <c r="A332" s="37">
        <v>44118</v>
      </c>
      <c r="B332" s="38">
        <f>INDEX(Videolength!D:D,MATCH(D332,Videolength!A:A,0))</f>
        <v>1</v>
      </c>
      <c r="C332" s="38">
        <f>INDEX(Videolength!E:E,MATCH(D332,Videolength!A:A,0))</f>
        <v>1</v>
      </c>
      <c r="D332" s="39">
        <v>1.1000000000000001</v>
      </c>
      <c r="E332" s="40" t="str">
        <f>INDEX(Videolength!B:B,MATCH(D332,Videolength!A:A,0))</f>
        <v>https://youtu.be/fee6_4ikGMw?list=PLTjhk5BwsiVV8SrR-dPCDjCfaMnt-5HZH</v>
      </c>
      <c r="F332" s="41">
        <f>INDEX(Videolength!C:C,MATCH(D332,Videolength!A:A,0))</f>
        <v>4.3252314814814813E-2</v>
      </c>
      <c r="G332" s="47">
        <v>3.4513888888888893E-2</v>
      </c>
      <c r="H332" s="70">
        <f>HYPERLINK(_xlfn.CONCAT(E332,"&amp;t=",G332*86400),G332)</f>
        <v>3.4513888888888893E-2</v>
      </c>
      <c r="I332" s="57">
        <v>2</v>
      </c>
      <c r="J332" s="57">
        <v>2</v>
      </c>
      <c r="K332" s="51" t="s">
        <v>15</v>
      </c>
      <c r="L332" s="51" t="s">
        <v>197</v>
      </c>
      <c r="M332" s="51"/>
      <c r="N332" s="51"/>
      <c r="O332" s="51"/>
      <c r="P332" s="51"/>
      <c r="Q332" s="51"/>
      <c r="R332" s="51"/>
      <c r="S332" s="51"/>
      <c r="T332" s="48"/>
      <c r="U332" s="49"/>
      <c r="V332" s="48"/>
      <c r="W332" s="49"/>
      <c r="X332" s="48"/>
      <c r="Y332" s="48"/>
      <c r="Z332" s="50" t="s">
        <v>919</v>
      </c>
      <c r="AA332" s="50">
        <v>3</v>
      </c>
      <c r="AB332" s="50">
        <v>2</v>
      </c>
      <c r="AC332" s="49"/>
      <c r="AD332" s="51"/>
      <c r="AE332" s="51">
        <f>IF(Table32[[#This Row],[Gems]]&gt;0,Table32[[#This Row],[Gems]],0)</f>
        <v>0</v>
      </c>
      <c r="AF332" s="51">
        <f>IF(Table32[[#This Row],[Gems]]&lt;0,Table32[[#This Row],[Gems]],0)</f>
        <v>0</v>
      </c>
      <c r="AG332" s="30">
        <f t="shared" ca="1" si="16"/>
        <v>123</v>
      </c>
    </row>
    <row r="333" spans="1:33" ht="14.4" x14ac:dyDescent="0.3">
      <c r="A333" s="37">
        <v>44118</v>
      </c>
      <c r="B333" s="38">
        <f>INDEX(Videolength!D:D,MATCH(D333,Videolength!A:A,0))</f>
        <v>1</v>
      </c>
      <c r="C333" s="38">
        <f>INDEX(Videolength!E:E,MATCH(D333,Videolength!A:A,0))</f>
        <v>1</v>
      </c>
      <c r="D333" s="39">
        <v>1.1000000000000001</v>
      </c>
      <c r="E333" s="40" t="str">
        <f>INDEX(Videolength!B:B,MATCH(D333,Videolength!A:A,0))</f>
        <v>https://youtu.be/fee6_4ikGMw?list=PLTjhk5BwsiVV8SrR-dPCDjCfaMnt-5HZH</v>
      </c>
      <c r="F333" s="41">
        <f>INDEX(Videolength!C:C,MATCH(D333,Videolength!A:A,0))</f>
        <v>4.3252314814814813E-2</v>
      </c>
      <c r="G333" s="47">
        <v>3.5972222222222218E-2</v>
      </c>
      <c r="H333" s="70">
        <f>HYPERLINK(_xlfn.CONCAT(E333,"&amp;t=",G333*86400),G333)</f>
        <v>3.5972222222222218E-2</v>
      </c>
      <c r="I333" s="57">
        <v>2</v>
      </c>
      <c r="J333" s="57">
        <v>2</v>
      </c>
      <c r="K333" s="51" t="s">
        <v>15</v>
      </c>
      <c r="L333" s="51" t="s">
        <v>198</v>
      </c>
      <c r="M333" s="51"/>
      <c r="N333" s="51"/>
      <c r="O333" s="51"/>
      <c r="P333" s="51"/>
      <c r="Q333" s="51" t="s">
        <v>121</v>
      </c>
      <c r="R333" s="51"/>
      <c r="S333" s="51"/>
      <c r="T333" s="48" t="s">
        <v>277</v>
      </c>
      <c r="U333" s="49"/>
      <c r="V333" s="48"/>
      <c r="W333" s="49"/>
      <c r="X333" s="48"/>
      <c r="Y333" s="48"/>
      <c r="Z333" s="50" t="s">
        <v>919</v>
      </c>
      <c r="AA333" s="57">
        <v>3</v>
      </c>
      <c r="AB333" s="57">
        <v>2</v>
      </c>
      <c r="AC333" s="49" t="s">
        <v>201</v>
      </c>
      <c r="AD333" s="51"/>
      <c r="AE333" s="51">
        <f>IF(Table32[[#This Row],[Gems]]&gt;0,Table32[[#This Row],[Gems]],0)</f>
        <v>0</v>
      </c>
      <c r="AF333" s="51">
        <f>IF(Table32[[#This Row],[Gems]]&lt;0,Table32[[#This Row],[Gems]],0)</f>
        <v>0</v>
      </c>
      <c r="AG333" s="30">
        <f t="shared" ca="1" si="16"/>
        <v>123</v>
      </c>
    </row>
    <row r="334" spans="1:33" ht="14.4" x14ac:dyDescent="0.3">
      <c r="A334" s="37">
        <v>44118</v>
      </c>
      <c r="B334" s="38">
        <f>INDEX(Videolength!D:D,MATCH(D334,Videolength!A:A,0))</f>
        <v>1</v>
      </c>
      <c r="C334" s="38">
        <f>INDEX(Videolength!E:E,MATCH(D334,Videolength!A:A,0))</f>
        <v>1</v>
      </c>
      <c r="D334" s="39">
        <v>1.1000000000000001</v>
      </c>
      <c r="E334" s="40" t="str">
        <f>INDEX(Videolength!B:B,MATCH(D334,Videolength!A:A,0))</f>
        <v>https://youtu.be/fee6_4ikGMw?list=PLTjhk5BwsiVV8SrR-dPCDjCfaMnt-5HZH</v>
      </c>
      <c r="F334" s="41">
        <f>INDEX(Videolength!C:C,MATCH(D334,Videolength!A:A,0))</f>
        <v>4.3252314814814813E-2</v>
      </c>
      <c r="G334" s="47">
        <v>3.6041666666666666E-2</v>
      </c>
      <c r="H334" s="70">
        <f>HYPERLINK(_xlfn.CONCAT(E334,"&amp;t=",G334*86400),G334)</f>
        <v>3.6041666666666666E-2</v>
      </c>
      <c r="I334" s="57">
        <v>2</v>
      </c>
      <c r="J334" s="57">
        <v>2</v>
      </c>
      <c r="K334" s="51" t="s">
        <v>15</v>
      </c>
      <c r="L334" s="51" t="s">
        <v>301</v>
      </c>
      <c r="M334" s="51"/>
      <c r="N334" s="51"/>
      <c r="O334" s="51"/>
      <c r="P334" s="51"/>
      <c r="Q334" s="51"/>
      <c r="R334" s="51"/>
      <c r="S334" s="51"/>
      <c r="T334" s="48"/>
      <c r="U334" s="49"/>
      <c r="V334" s="48"/>
      <c r="W334" s="49" t="s">
        <v>262</v>
      </c>
      <c r="X334" s="48">
        <v>1</v>
      </c>
      <c r="Y334" s="48">
        <v>1</v>
      </c>
      <c r="Z334" s="50"/>
      <c r="AA334" s="50"/>
      <c r="AB334" s="50"/>
      <c r="AC334" s="49"/>
      <c r="AD334" s="51"/>
      <c r="AE334" s="51">
        <f>IF(Table32[[#This Row],[Gems]]&gt;0,Table32[[#This Row],[Gems]],0)</f>
        <v>0</v>
      </c>
      <c r="AF334" s="51">
        <f>IF(Table32[[#This Row],[Gems]]&lt;0,Table32[[#This Row],[Gems]],0)</f>
        <v>0</v>
      </c>
      <c r="AG334" s="29">
        <f ca="1">SUM(OFFSET(AG334,-1,0),AD334)</f>
        <v>123</v>
      </c>
    </row>
    <row r="335" spans="1:33" ht="14.4" x14ac:dyDescent="0.3">
      <c r="A335" s="37">
        <v>44118</v>
      </c>
      <c r="B335" s="38">
        <f>INDEX(Videolength!D:D,MATCH(D335,Videolength!A:A,0))</f>
        <v>1</v>
      </c>
      <c r="C335" s="38">
        <f>INDEX(Videolength!E:E,MATCH(D335,Videolength!A:A,0))</f>
        <v>1</v>
      </c>
      <c r="D335" s="39">
        <v>1.1000000000000001</v>
      </c>
      <c r="E335" s="40" t="str">
        <f>INDEX(Videolength!B:B,MATCH(D335,Videolength!A:A,0))</f>
        <v>https://youtu.be/fee6_4ikGMw?list=PLTjhk5BwsiVV8SrR-dPCDjCfaMnt-5HZH</v>
      </c>
      <c r="F335" s="41">
        <f>INDEX(Videolength!C:C,MATCH(D335,Videolength!A:A,0))</f>
        <v>4.3252314814814813E-2</v>
      </c>
      <c r="G335" s="47">
        <v>3.6041666666666666E-2</v>
      </c>
      <c r="H335" s="70">
        <f>HYPERLINK(_xlfn.CONCAT(E335,"&amp;t=",G335*86400),G335)</f>
        <v>3.6041666666666666E-2</v>
      </c>
      <c r="I335" s="57">
        <v>2</v>
      </c>
      <c r="J335" s="57">
        <v>2</v>
      </c>
      <c r="K335" s="51" t="s">
        <v>15</v>
      </c>
      <c r="L335" s="51" t="s">
        <v>323</v>
      </c>
      <c r="M335" s="51"/>
      <c r="N335" s="51"/>
      <c r="O335" s="51"/>
      <c r="P335" s="51"/>
      <c r="Q335" s="51"/>
      <c r="R335" s="51"/>
      <c r="S335" s="51"/>
      <c r="T335" s="48"/>
      <c r="U335" s="49"/>
      <c r="V335" s="48"/>
      <c r="W335" s="49" t="s">
        <v>278</v>
      </c>
      <c r="X335" s="48">
        <v>1</v>
      </c>
      <c r="Y335" s="48">
        <v>2</v>
      </c>
      <c r="Z335" s="50"/>
      <c r="AA335" s="50"/>
      <c r="AB335" s="50"/>
      <c r="AC335" s="49"/>
      <c r="AD335" s="51"/>
      <c r="AE335" s="51">
        <f>IF(Table32[[#This Row],[Gems]]&gt;0,Table32[[#This Row],[Gems]],0)</f>
        <v>0</v>
      </c>
      <c r="AF335" s="51">
        <f>IF(Table32[[#This Row],[Gems]]&lt;0,Table32[[#This Row],[Gems]],0)</f>
        <v>0</v>
      </c>
      <c r="AG335" s="30">
        <f t="shared" ca="1" si="16"/>
        <v>123</v>
      </c>
    </row>
    <row r="336" spans="1:33" ht="14.4" x14ac:dyDescent="0.3">
      <c r="A336" s="37">
        <v>44118</v>
      </c>
      <c r="B336" s="38">
        <f>INDEX(Videolength!D:D,MATCH(D336,Videolength!A:A,0))</f>
        <v>1</v>
      </c>
      <c r="C336" s="38">
        <f>INDEX(Videolength!E:E,MATCH(D336,Videolength!A:A,0))</f>
        <v>1</v>
      </c>
      <c r="D336" s="39">
        <v>1.1000000000000001</v>
      </c>
      <c r="E336" s="40" t="str">
        <f>INDEX(Videolength!B:B,MATCH(D336,Videolength!A:A,0))</f>
        <v>https://youtu.be/fee6_4ikGMw?list=PLTjhk5BwsiVV8SrR-dPCDjCfaMnt-5HZH</v>
      </c>
      <c r="F336" s="41">
        <f>INDEX(Videolength!C:C,MATCH(D336,Videolength!A:A,0))</f>
        <v>4.3252314814814813E-2</v>
      </c>
      <c r="G336" s="47">
        <v>3.6064814814814813E-2</v>
      </c>
      <c r="H336" s="70">
        <f>HYPERLINK(_xlfn.CONCAT(E336,"&amp;t=",G336*86400),G336)</f>
        <v>3.6064814814814813E-2</v>
      </c>
      <c r="I336" s="57">
        <v>2</v>
      </c>
      <c r="J336" s="57">
        <v>2</v>
      </c>
      <c r="K336" s="51" t="s">
        <v>15</v>
      </c>
      <c r="L336" s="51" t="s">
        <v>350</v>
      </c>
      <c r="M336" s="42" t="s">
        <v>384</v>
      </c>
      <c r="S336" s="42" t="s">
        <v>1770</v>
      </c>
      <c r="T336" s="48"/>
      <c r="U336" s="49"/>
      <c r="V336" s="48"/>
      <c r="W336" s="49"/>
      <c r="X336" s="48"/>
      <c r="Y336" s="48"/>
      <c r="Z336" s="50"/>
      <c r="AA336" s="50"/>
      <c r="AB336" s="50"/>
      <c r="AC336" s="49"/>
      <c r="AD336" s="51"/>
      <c r="AE336" s="51">
        <f>IF(Table32[[#This Row],[Gems]]&gt;0,Table32[[#This Row],[Gems]],0)</f>
        <v>0</v>
      </c>
      <c r="AF336" s="51">
        <f>IF(Table32[[#This Row],[Gems]]&lt;0,Table32[[#This Row],[Gems]],0)</f>
        <v>0</v>
      </c>
      <c r="AG336" s="29">
        <f ca="1">SUM(OFFSET(AG336,-1,0),AD336)</f>
        <v>123</v>
      </c>
    </row>
    <row r="337" spans="1:33" ht="14.4" x14ac:dyDescent="0.3">
      <c r="A337" s="37">
        <v>44118</v>
      </c>
      <c r="B337" s="38">
        <f>INDEX(Videolength!D:D,MATCH(D337,Videolength!A:A,0))</f>
        <v>1</v>
      </c>
      <c r="C337" s="38">
        <f>INDEX(Videolength!E:E,MATCH(D337,Videolength!A:A,0))</f>
        <v>1</v>
      </c>
      <c r="D337" s="39">
        <v>1.1000000000000001</v>
      </c>
      <c r="E337" s="40" t="str">
        <f>INDEX(Videolength!B:B,MATCH(D337,Videolength!A:A,0))</f>
        <v>https://youtu.be/fee6_4ikGMw?list=PLTjhk5BwsiVV8SrR-dPCDjCfaMnt-5HZH</v>
      </c>
      <c r="F337" s="41">
        <f>INDEX(Videolength!C:C,MATCH(D337,Videolength!A:A,0))</f>
        <v>4.3252314814814813E-2</v>
      </c>
      <c r="G337" s="47">
        <v>3.6087962962962968E-2</v>
      </c>
      <c r="H337" s="70">
        <f>HYPERLINK(_xlfn.CONCAT(E337,"&amp;t=",G337*86400),G337)</f>
        <v>3.6087962962962968E-2</v>
      </c>
      <c r="I337" s="57">
        <v>2</v>
      </c>
      <c r="J337" s="57">
        <v>2</v>
      </c>
      <c r="K337" s="42" t="s">
        <v>15</v>
      </c>
      <c r="L337" s="42" t="s">
        <v>216</v>
      </c>
      <c r="M337" s="51" t="s">
        <v>1670</v>
      </c>
      <c r="O337" s="51"/>
      <c r="P337" s="51"/>
      <c r="R337" s="51"/>
      <c r="S337" s="51"/>
      <c r="T337" s="48"/>
      <c r="U337" s="49"/>
      <c r="V337" s="48"/>
      <c r="W337" s="49"/>
      <c r="X337" s="48"/>
      <c r="Y337" s="48"/>
      <c r="Z337" s="50"/>
      <c r="AA337" s="50"/>
      <c r="AB337" s="50"/>
      <c r="AC337" s="49"/>
      <c r="AD337" s="51"/>
      <c r="AE337" s="51">
        <f>IF(Table32[[#This Row],[Gems]]&gt;0,Table32[[#This Row],[Gems]],0)</f>
        <v>0</v>
      </c>
      <c r="AF337" s="51">
        <f>IF(Table32[[#This Row],[Gems]]&lt;0,Table32[[#This Row],[Gems]],0)</f>
        <v>0</v>
      </c>
      <c r="AG337" s="30">
        <f t="shared" ca="1" si="16"/>
        <v>123</v>
      </c>
    </row>
    <row r="338" spans="1:33" ht="14.4" x14ac:dyDescent="0.3">
      <c r="A338" s="37">
        <v>44118</v>
      </c>
      <c r="B338" s="38">
        <f>INDEX(Videolength!D:D,MATCH(D338,Videolength!A:A,0))</f>
        <v>1</v>
      </c>
      <c r="C338" s="38">
        <f>INDEX(Videolength!E:E,MATCH(D338,Videolength!A:A,0))</f>
        <v>1</v>
      </c>
      <c r="D338" s="39">
        <v>1.1000000000000001</v>
      </c>
      <c r="E338" s="40" t="str">
        <f>INDEX(Videolength!B:B,MATCH(D338,Videolength!A:A,0))</f>
        <v>https://youtu.be/fee6_4ikGMw?list=PLTjhk5BwsiVV8SrR-dPCDjCfaMnt-5HZH</v>
      </c>
      <c r="F338" s="41">
        <f>INDEX(Videolength!C:C,MATCH(D338,Videolength!A:A,0))</f>
        <v>4.3252314814814813E-2</v>
      </c>
      <c r="G338" s="47">
        <v>3.6157407407407409E-2</v>
      </c>
      <c r="H338" s="70">
        <f>HYPERLINK(_xlfn.CONCAT(E338,"&amp;t=",G338*86400),G338)</f>
        <v>3.6157407407407409E-2</v>
      </c>
      <c r="I338" s="57">
        <v>2</v>
      </c>
      <c r="J338" s="57">
        <v>2</v>
      </c>
      <c r="K338" s="51" t="s">
        <v>346</v>
      </c>
      <c r="L338" s="51" t="s">
        <v>10</v>
      </c>
      <c r="M338" s="51"/>
      <c r="N338" s="51"/>
      <c r="O338" s="51"/>
      <c r="P338" s="51"/>
      <c r="Q338" s="51"/>
      <c r="R338" s="51"/>
      <c r="S338" s="51"/>
      <c r="T338" s="48"/>
      <c r="U338" s="49"/>
      <c r="V338" s="48"/>
      <c r="W338" s="49"/>
      <c r="X338" s="48"/>
      <c r="Y338" s="48"/>
      <c r="Z338" s="50"/>
      <c r="AA338" s="50"/>
      <c r="AB338" s="50"/>
      <c r="AC338" s="49"/>
      <c r="AD338" s="51"/>
      <c r="AE338" s="51">
        <f>IF(Table32[[#This Row],[Gems]]&gt;0,Table32[[#This Row],[Gems]],0)</f>
        <v>0</v>
      </c>
      <c r="AF338" s="51">
        <f>IF(Table32[[#This Row],[Gems]]&lt;0,Table32[[#This Row],[Gems]],0)</f>
        <v>0</v>
      </c>
      <c r="AG338" s="29">
        <f ca="1">SUM(OFFSET(AG338,-1,0),AD338)</f>
        <v>123</v>
      </c>
    </row>
    <row r="339" spans="1:33" ht="14.4" x14ac:dyDescent="0.3">
      <c r="A339" s="37">
        <v>44118</v>
      </c>
      <c r="B339" s="38">
        <f>INDEX(Videolength!D:D,MATCH(D339,Videolength!A:A,0))</f>
        <v>1</v>
      </c>
      <c r="C339" s="38">
        <f>INDEX(Videolength!E:E,MATCH(D339,Videolength!A:A,0))</f>
        <v>1</v>
      </c>
      <c r="D339" s="39">
        <v>1.1000000000000001</v>
      </c>
      <c r="E339" s="40" t="str">
        <f>INDEX(Videolength!B:B,MATCH(D339,Videolength!A:A,0))</f>
        <v>https://youtu.be/fee6_4ikGMw?list=PLTjhk5BwsiVV8SrR-dPCDjCfaMnt-5HZH</v>
      </c>
      <c r="F339" s="41">
        <f>INDEX(Videolength!C:C,MATCH(D339,Videolength!A:A,0))</f>
        <v>4.3252314814814813E-2</v>
      </c>
      <c r="G339" s="47">
        <v>3.6180555555555556E-2</v>
      </c>
      <c r="H339" s="70">
        <f>HYPERLINK(_xlfn.CONCAT(E339,"&amp;t=",G339*86400),G339)</f>
        <v>3.6180555555555556E-2</v>
      </c>
      <c r="I339" s="57">
        <v>2</v>
      </c>
      <c r="J339" s="57">
        <v>2</v>
      </c>
      <c r="K339" s="51" t="s">
        <v>133</v>
      </c>
      <c r="L339" s="42" t="s">
        <v>312</v>
      </c>
      <c r="M339" s="51" t="s">
        <v>387</v>
      </c>
      <c r="N339" s="51"/>
      <c r="O339" s="51"/>
      <c r="P339" s="51"/>
      <c r="Q339" s="51"/>
      <c r="R339" s="51"/>
      <c r="S339" s="51"/>
      <c r="T339" s="48"/>
      <c r="U339" s="49"/>
      <c r="V339" s="48"/>
      <c r="W339" s="49"/>
      <c r="X339" s="48"/>
      <c r="Y339" s="48"/>
      <c r="Z339" s="50"/>
      <c r="AA339" s="50"/>
      <c r="AB339" s="50"/>
      <c r="AC339" s="49"/>
      <c r="AD339" s="51">
        <v>2</v>
      </c>
      <c r="AE339" s="51">
        <f>IF(Table32[[#This Row],[Gems]]&gt;0,Table32[[#This Row],[Gems]],0)</f>
        <v>2</v>
      </c>
      <c r="AF339" s="51">
        <f>IF(Table32[[#This Row],[Gems]]&lt;0,Table32[[#This Row],[Gems]],0)</f>
        <v>0</v>
      </c>
      <c r="AG339" s="30">
        <f t="shared" ca="1" si="16"/>
        <v>125</v>
      </c>
    </row>
    <row r="340" spans="1:33" ht="14.4" x14ac:dyDescent="0.3">
      <c r="A340" s="37">
        <v>44118</v>
      </c>
      <c r="B340" s="38">
        <f>INDEX(Videolength!D:D,MATCH(D340,Videolength!A:A,0))</f>
        <v>1</v>
      </c>
      <c r="C340" s="38">
        <f>INDEX(Videolength!E:E,MATCH(D340,Videolength!A:A,0))</f>
        <v>1</v>
      </c>
      <c r="D340" s="39">
        <v>1.1000000000000001</v>
      </c>
      <c r="E340" s="40" t="str">
        <f>INDEX(Videolength!B:B,MATCH(D340,Videolength!A:A,0))</f>
        <v>https://youtu.be/fee6_4ikGMw?list=PLTjhk5BwsiVV8SrR-dPCDjCfaMnt-5HZH</v>
      </c>
      <c r="F340" s="41">
        <f>INDEX(Videolength!C:C,MATCH(D340,Videolength!A:A,0))</f>
        <v>4.3252314814814813E-2</v>
      </c>
      <c r="G340" s="47">
        <v>3.6238425925925924E-2</v>
      </c>
      <c r="H340" s="70">
        <f>HYPERLINK(_xlfn.CONCAT(E340,"&amp;t=",G340*86400),G340)</f>
        <v>3.6238425925925924E-2</v>
      </c>
      <c r="I340" s="57">
        <v>2</v>
      </c>
      <c r="J340" s="57">
        <v>2</v>
      </c>
      <c r="K340" s="51" t="s">
        <v>346</v>
      </c>
      <c r="L340" s="42" t="s">
        <v>10</v>
      </c>
      <c r="M340" s="51"/>
      <c r="N340" s="51"/>
      <c r="O340" s="51"/>
      <c r="P340" s="51"/>
      <c r="Q340" s="51"/>
      <c r="R340" s="51"/>
      <c r="S340" s="51"/>
      <c r="T340" s="48"/>
      <c r="U340" s="49"/>
      <c r="V340" s="48"/>
      <c r="W340" s="49"/>
      <c r="X340" s="48"/>
      <c r="Y340" s="48"/>
      <c r="Z340" s="50"/>
      <c r="AA340" s="50"/>
      <c r="AB340" s="50"/>
      <c r="AC340" s="49"/>
      <c r="AD340" s="51"/>
      <c r="AE340" s="51">
        <f>IF(Table32[[#This Row],[Gems]]&gt;0,Table32[[#This Row],[Gems]],0)</f>
        <v>0</v>
      </c>
      <c r="AF340" s="51">
        <f>IF(Table32[[#This Row],[Gems]]&lt;0,Table32[[#This Row],[Gems]],0)</f>
        <v>0</v>
      </c>
      <c r="AG340" s="29">
        <f ca="1">SUM(OFFSET(AG340,-1,0),AD340)</f>
        <v>125</v>
      </c>
    </row>
    <row r="341" spans="1:33" ht="14.4" x14ac:dyDescent="0.3">
      <c r="A341" s="37">
        <v>44118</v>
      </c>
      <c r="B341" s="38">
        <f>INDEX(Videolength!D:D,MATCH(D341,Videolength!A:A,0))</f>
        <v>1</v>
      </c>
      <c r="C341" s="38">
        <f>INDEX(Videolength!E:E,MATCH(D341,Videolength!A:A,0))</f>
        <v>1</v>
      </c>
      <c r="D341" s="39">
        <v>1.1000000000000001</v>
      </c>
      <c r="E341" s="40" t="str">
        <f>INDEX(Videolength!B:B,MATCH(D341,Videolength!A:A,0))</f>
        <v>https://youtu.be/fee6_4ikGMw?list=PLTjhk5BwsiVV8SrR-dPCDjCfaMnt-5HZH</v>
      </c>
      <c r="F341" s="41">
        <f>INDEX(Videolength!C:C,MATCH(D341,Videolength!A:A,0))</f>
        <v>4.3252314814814813E-2</v>
      </c>
      <c r="G341" s="47">
        <v>3.6273148148148145E-2</v>
      </c>
      <c r="H341" s="70">
        <f>HYPERLINK(_xlfn.CONCAT(E341,"&amp;t=",G341*86400),G341)</f>
        <v>3.6273148148148145E-2</v>
      </c>
      <c r="I341" s="57">
        <v>2</v>
      </c>
      <c r="J341" s="57">
        <v>2</v>
      </c>
      <c r="K341" s="51" t="s">
        <v>107</v>
      </c>
      <c r="L341" s="51" t="s">
        <v>10</v>
      </c>
      <c r="M341" s="51"/>
      <c r="N341" s="51"/>
      <c r="O341" s="51"/>
      <c r="P341" s="51"/>
      <c r="Q341" s="51"/>
      <c r="R341" s="51"/>
      <c r="S341" s="51"/>
      <c r="T341" s="48"/>
      <c r="U341" s="49"/>
      <c r="V341" s="48"/>
      <c r="W341" s="49"/>
      <c r="X341" s="48"/>
      <c r="Y341" s="48"/>
      <c r="Z341" s="50"/>
      <c r="AA341" s="50"/>
      <c r="AB341" s="50"/>
      <c r="AC341" s="49"/>
      <c r="AD341" s="51"/>
      <c r="AE341" s="51">
        <f>IF(Table32[[#This Row],[Gems]]&gt;0,Table32[[#This Row],[Gems]],0)</f>
        <v>0</v>
      </c>
      <c r="AF341" s="51">
        <f>IF(Table32[[#This Row],[Gems]]&lt;0,Table32[[#This Row],[Gems]],0)</f>
        <v>0</v>
      </c>
      <c r="AG341" s="30">
        <f t="shared" ca="1" si="16"/>
        <v>125</v>
      </c>
    </row>
    <row r="342" spans="1:33" ht="14.4" x14ac:dyDescent="0.3">
      <c r="A342" s="37">
        <v>44118</v>
      </c>
      <c r="B342" s="38">
        <f>INDEX(Videolength!D:D,MATCH(D342,Videolength!A:A,0))</f>
        <v>1</v>
      </c>
      <c r="C342" s="38">
        <f>INDEX(Videolength!E:E,MATCH(D342,Videolength!A:A,0))</f>
        <v>1</v>
      </c>
      <c r="D342" s="39">
        <v>1.1000000000000001</v>
      </c>
      <c r="E342" s="40" t="str">
        <f>INDEX(Videolength!B:B,MATCH(D342,Videolength!A:A,0))</f>
        <v>https://youtu.be/fee6_4ikGMw?list=PLTjhk5BwsiVV8SrR-dPCDjCfaMnt-5HZH</v>
      </c>
      <c r="F342" s="41">
        <f>INDEX(Videolength!C:C,MATCH(D342,Videolength!A:A,0))</f>
        <v>4.3252314814814813E-2</v>
      </c>
      <c r="G342" s="47">
        <v>3.6331018518518519E-2</v>
      </c>
      <c r="H342" s="70">
        <f>HYPERLINK(_xlfn.CONCAT(E342,"&amp;t=",G342*86400),G342)</f>
        <v>3.6331018518518519E-2</v>
      </c>
      <c r="I342" s="57">
        <v>2</v>
      </c>
      <c r="J342" s="57">
        <v>2</v>
      </c>
      <c r="K342" s="51" t="s">
        <v>107</v>
      </c>
      <c r="L342" s="51" t="s">
        <v>140</v>
      </c>
      <c r="M342" s="51"/>
      <c r="N342" s="51"/>
      <c r="O342" s="51"/>
      <c r="P342" s="51"/>
      <c r="Q342" s="51" t="s">
        <v>33</v>
      </c>
      <c r="R342" s="51"/>
      <c r="S342" s="51"/>
      <c r="T342" s="48"/>
      <c r="U342" s="49"/>
      <c r="V342" s="48">
        <v>941</v>
      </c>
      <c r="W342" s="49" t="s">
        <v>241</v>
      </c>
      <c r="X342" s="48">
        <v>2</v>
      </c>
      <c r="Y342" s="48"/>
      <c r="Z342" s="50"/>
      <c r="AA342" s="50"/>
      <c r="AB342" s="50"/>
      <c r="AC342" s="49"/>
      <c r="AD342" s="51"/>
      <c r="AE342" s="51">
        <f>IF(Table32[[#This Row],[Gems]]&gt;0,Table32[[#This Row],[Gems]],0)</f>
        <v>0</v>
      </c>
      <c r="AF342" s="51">
        <f>IF(Table32[[#This Row],[Gems]]&lt;0,Table32[[#This Row],[Gems]],0)</f>
        <v>0</v>
      </c>
      <c r="AG342" s="30">
        <f t="shared" ca="1" si="16"/>
        <v>125</v>
      </c>
    </row>
    <row r="343" spans="1:33" ht="14.4" x14ac:dyDescent="0.3">
      <c r="A343" s="37">
        <v>44118</v>
      </c>
      <c r="B343" s="38">
        <f>INDEX(Videolength!D:D,MATCH(D343,Videolength!A:A,0))</f>
        <v>1</v>
      </c>
      <c r="C343" s="38">
        <f>INDEX(Videolength!E:E,MATCH(D343,Videolength!A:A,0))</f>
        <v>1</v>
      </c>
      <c r="D343" s="39">
        <v>1.1000000000000001</v>
      </c>
      <c r="E343" s="40" t="str">
        <f>INDEX(Videolength!B:B,MATCH(D343,Videolength!A:A,0))</f>
        <v>https://youtu.be/fee6_4ikGMw?list=PLTjhk5BwsiVV8SrR-dPCDjCfaMnt-5HZH</v>
      </c>
      <c r="F343" s="41">
        <f>INDEX(Videolength!C:C,MATCH(D343,Videolength!A:A,0))</f>
        <v>4.3252314814814813E-2</v>
      </c>
      <c r="G343" s="47">
        <v>3.6516203703703703E-2</v>
      </c>
      <c r="H343" s="70">
        <f>HYPERLINK(_xlfn.CONCAT(E343,"&amp;t=",G343*86400),G343)</f>
        <v>3.6516203703703703E-2</v>
      </c>
      <c r="I343" s="57">
        <v>2</v>
      </c>
      <c r="J343" s="57">
        <v>2</v>
      </c>
      <c r="K343" s="51" t="s">
        <v>346</v>
      </c>
      <c r="L343" s="51" t="s">
        <v>10</v>
      </c>
      <c r="M343" s="51"/>
      <c r="N343" s="51"/>
      <c r="O343" s="51"/>
      <c r="P343" s="51"/>
      <c r="Q343" s="51"/>
      <c r="R343" s="51"/>
      <c r="S343" s="51"/>
      <c r="T343" s="48"/>
      <c r="U343" s="49"/>
      <c r="V343" s="48"/>
      <c r="W343" s="49"/>
      <c r="X343" s="48"/>
      <c r="Y343" s="48"/>
      <c r="Z343" s="50"/>
      <c r="AA343" s="50"/>
      <c r="AB343" s="50"/>
      <c r="AC343" s="49"/>
      <c r="AD343" s="51"/>
      <c r="AE343" s="51">
        <f>IF(Table32[[#This Row],[Gems]]&gt;0,Table32[[#This Row],[Gems]],0)</f>
        <v>0</v>
      </c>
      <c r="AF343" s="51">
        <f>IF(Table32[[#This Row],[Gems]]&lt;0,Table32[[#This Row],[Gems]],0)</f>
        <v>0</v>
      </c>
      <c r="AG343" s="29">
        <f ca="1">SUM(OFFSET(AG343,-1,0),AD343)</f>
        <v>125</v>
      </c>
    </row>
    <row r="344" spans="1:33" ht="14.4" x14ac:dyDescent="0.3">
      <c r="A344" s="37">
        <v>44118</v>
      </c>
      <c r="B344" s="38">
        <f>INDEX(Videolength!D:D,MATCH(D344,Videolength!A:A,0))</f>
        <v>1</v>
      </c>
      <c r="C344" s="38">
        <f>INDEX(Videolength!E:E,MATCH(D344,Videolength!A:A,0))</f>
        <v>1</v>
      </c>
      <c r="D344" s="39">
        <v>1.1000000000000001</v>
      </c>
      <c r="E344" s="40" t="str">
        <f>INDEX(Videolength!B:B,MATCH(D344,Videolength!A:A,0))</f>
        <v>https://youtu.be/fee6_4ikGMw?list=PLTjhk5BwsiVV8SrR-dPCDjCfaMnt-5HZH</v>
      </c>
      <c r="F344" s="41">
        <f>INDEX(Videolength!C:C,MATCH(D344,Videolength!A:A,0))</f>
        <v>4.3252314814814813E-2</v>
      </c>
      <c r="G344" s="47">
        <v>3.6585648148148145E-2</v>
      </c>
      <c r="H344" s="70">
        <f>HYPERLINK(_xlfn.CONCAT(E344,"&amp;t=",G344*86400),G344)</f>
        <v>3.6585648148148145E-2</v>
      </c>
      <c r="I344" s="57">
        <v>2</v>
      </c>
      <c r="J344" s="57">
        <v>2</v>
      </c>
      <c r="K344" s="51" t="s">
        <v>51</v>
      </c>
      <c r="L344" s="51" t="s">
        <v>10</v>
      </c>
      <c r="M344" s="51"/>
      <c r="N344" s="51"/>
      <c r="O344" s="51"/>
      <c r="P344" s="51"/>
      <c r="Q344" s="51" t="s">
        <v>34</v>
      </c>
      <c r="R344" s="51"/>
      <c r="S344" s="51"/>
      <c r="T344" s="48">
        <v>1</v>
      </c>
      <c r="U344" s="49"/>
      <c r="V344" s="48"/>
      <c r="W344" s="49" t="s">
        <v>226</v>
      </c>
      <c r="X344" s="48">
        <v>1</v>
      </c>
      <c r="Y344" s="48"/>
      <c r="Z344" s="50"/>
      <c r="AA344" s="50"/>
      <c r="AB344" s="50"/>
      <c r="AC344" s="49"/>
      <c r="AD344" s="51"/>
      <c r="AE344" s="51">
        <f>IF(Table32[[#This Row],[Gems]]&gt;0,Table32[[#This Row],[Gems]],0)</f>
        <v>0</v>
      </c>
      <c r="AF344" s="51">
        <f>IF(Table32[[#This Row],[Gems]]&lt;0,Table32[[#This Row],[Gems]],0)</f>
        <v>0</v>
      </c>
      <c r="AG344" s="30">
        <f t="shared" ref="AG344:AG376" ca="1" si="17">SUM(OFFSET(AG344,-1,0),AD344)</f>
        <v>125</v>
      </c>
    </row>
    <row r="345" spans="1:33" ht="14.4" x14ac:dyDescent="0.3">
      <c r="A345" s="37">
        <v>44118</v>
      </c>
      <c r="B345" s="38">
        <f>INDEX(Videolength!D:D,MATCH(D345,Videolength!A:A,0))</f>
        <v>1</v>
      </c>
      <c r="C345" s="38">
        <f>INDEX(Videolength!E:E,MATCH(D345,Videolength!A:A,0))</f>
        <v>1</v>
      </c>
      <c r="D345" s="39">
        <v>1.1000000000000001</v>
      </c>
      <c r="E345" s="40" t="str">
        <f>INDEX(Videolength!B:B,MATCH(D345,Videolength!A:A,0))</f>
        <v>https://youtu.be/fee6_4ikGMw?list=PLTjhk5BwsiVV8SrR-dPCDjCfaMnt-5HZH</v>
      </c>
      <c r="F345" s="41">
        <f>INDEX(Videolength!C:C,MATCH(D345,Videolength!A:A,0))</f>
        <v>4.3252314814814813E-2</v>
      </c>
      <c r="G345" s="47">
        <v>3.6608796296296299E-2</v>
      </c>
      <c r="H345" s="70">
        <f>HYPERLINK(_xlfn.CONCAT(E345,"&amp;t=",G345*86400),G345)</f>
        <v>3.6608796296296299E-2</v>
      </c>
      <c r="I345" s="57">
        <v>2</v>
      </c>
      <c r="J345" s="57">
        <v>2</v>
      </c>
      <c r="K345" s="51" t="s">
        <v>346</v>
      </c>
      <c r="L345" s="51" t="s">
        <v>10</v>
      </c>
      <c r="M345" s="51"/>
      <c r="N345" s="51"/>
      <c r="O345" s="51"/>
      <c r="P345" s="51"/>
      <c r="Q345" s="51"/>
      <c r="R345" s="51"/>
      <c r="S345" s="51"/>
      <c r="T345" s="48"/>
      <c r="U345" s="49"/>
      <c r="V345" s="48"/>
      <c r="W345" s="49"/>
      <c r="X345" s="48"/>
      <c r="Y345" s="48"/>
      <c r="Z345" s="50"/>
      <c r="AA345" s="50"/>
      <c r="AB345" s="50"/>
      <c r="AC345" s="49"/>
      <c r="AD345" s="51"/>
      <c r="AE345" s="51">
        <f>IF(Table32[[#This Row],[Gems]]&gt;0,Table32[[#This Row],[Gems]],0)</f>
        <v>0</v>
      </c>
      <c r="AF345" s="51">
        <f>IF(Table32[[#This Row],[Gems]]&lt;0,Table32[[#This Row],[Gems]],0)</f>
        <v>0</v>
      </c>
      <c r="AG345" s="29">
        <f ca="1">SUM(OFFSET(AG345,-1,0),AD345)</f>
        <v>125</v>
      </c>
    </row>
    <row r="346" spans="1:33" ht="14.4" x14ac:dyDescent="0.3">
      <c r="A346" s="37">
        <v>44118</v>
      </c>
      <c r="B346" s="38">
        <f>INDEX(Videolength!D:D,MATCH(D346,Videolength!A:A,0))</f>
        <v>1</v>
      </c>
      <c r="C346" s="38">
        <f>INDEX(Videolength!E:E,MATCH(D346,Videolength!A:A,0))</f>
        <v>1</v>
      </c>
      <c r="D346" s="39">
        <v>1.1000000000000001</v>
      </c>
      <c r="E346" s="40" t="str">
        <f>INDEX(Videolength!B:B,MATCH(D346,Videolength!A:A,0))</f>
        <v>https://youtu.be/fee6_4ikGMw?list=PLTjhk5BwsiVV8SrR-dPCDjCfaMnt-5HZH</v>
      </c>
      <c r="F346" s="41">
        <f>INDEX(Videolength!C:C,MATCH(D346,Videolength!A:A,0))</f>
        <v>4.3252314814814813E-2</v>
      </c>
      <c r="G346" s="47">
        <v>3.667824074074074E-2</v>
      </c>
      <c r="H346" s="70">
        <f>HYPERLINK(_xlfn.CONCAT(E346,"&amp;t=",G346*86400),G346)</f>
        <v>3.667824074074074E-2</v>
      </c>
      <c r="I346" s="57">
        <v>2</v>
      </c>
      <c r="J346" s="57">
        <v>2</v>
      </c>
      <c r="K346" s="51" t="s">
        <v>55</v>
      </c>
      <c r="L346" s="51" t="s">
        <v>10</v>
      </c>
      <c r="M346" s="51"/>
      <c r="N346" s="51"/>
      <c r="O346" s="51"/>
      <c r="P346" s="51"/>
      <c r="Q346" s="51"/>
      <c r="R346" s="51"/>
      <c r="S346" s="51"/>
      <c r="T346" s="48"/>
      <c r="U346" s="49"/>
      <c r="V346" s="48"/>
      <c r="W346" s="49"/>
      <c r="X346" s="48"/>
      <c r="Y346" s="48"/>
      <c r="Z346" s="50"/>
      <c r="AA346" s="50"/>
      <c r="AB346" s="50"/>
      <c r="AC346" s="49"/>
      <c r="AD346" s="51"/>
      <c r="AE346" s="51">
        <f>IF(Table32[[#This Row],[Gems]]&gt;0,Table32[[#This Row],[Gems]],0)</f>
        <v>0</v>
      </c>
      <c r="AF346" s="51">
        <f>IF(Table32[[#This Row],[Gems]]&lt;0,Table32[[#This Row],[Gems]],0)</f>
        <v>0</v>
      </c>
      <c r="AG346" s="30">
        <f t="shared" ca="1" si="17"/>
        <v>125</v>
      </c>
    </row>
    <row r="347" spans="1:33" ht="14.4" x14ac:dyDescent="0.3">
      <c r="A347" s="37">
        <v>44118</v>
      </c>
      <c r="B347" s="38">
        <f>INDEX(Videolength!D:D,MATCH(D347,Videolength!A:A,0))</f>
        <v>1</v>
      </c>
      <c r="C347" s="38">
        <f>INDEX(Videolength!E:E,MATCH(D347,Videolength!A:A,0))</f>
        <v>1</v>
      </c>
      <c r="D347" s="39">
        <v>1.1000000000000001</v>
      </c>
      <c r="E347" s="40" t="str">
        <f>INDEX(Videolength!B:B,MATCH(D347,Videolength!A:A,0))</f>
        <v>https://youtu.be/fee6_4ikGMw?list=PLTjhk5BwsiVV8SrR-dPCDjCfaMnt-5HZH</v>
      </c>
      <c r="F347" s="41">
        <f>INDEX(Videolength!C:C,MATCH(D347,Videolength!A:A,0))</f>
        <v>4.3252314814814813E-2</v>
      </c>
      <c r="G347" s="47">
        <v>3.6863425925925931E-2</v>
      </c>
      <c r="H347" s="70">
        <f>HYPERLINK(_xlfn.CONCAT(E347,"&amp;t=",G347*86400),G347)</f>
        <v>3.6863425925925931E-2</v>
      </c>
      <c r="I347" s="57">
        <v>2</v>
      </c>
      <c r="J347" s="57">
        <v>2</v>
      </c>
      <c r="K347" s="51" t="s">
        <v>36</v>
      </c>
      <c r="L347" s="51" t="s">
        <v>10</v>
      </c>
      <c r="M347" s="51" t="s">
        <v>279</v>
      </c>
      <c r="N347" s="51"/>
      <c r="O347" s="51"/>
      <c r="P347" s="51"/>
      <c r="Q347" s="51"/>
      <c r="R347" s="51"/>
      <c r="S347" s="51"/>
      <c r="T347" s="48"/>
      <c r="U347" s="49"/>
      <c r="V347" s="48"/>
      <c r="W347" s="49"/>
      <c r="X347" s="48"/>
      <c r="Y347" s="48"/>
      <c r="Z347" s="50"/>
      <c r="AA347" s="50"/>
      <c r="AB347" s="50"/>
      <c r="AC347" s="49"/>
      <c r="AD347" s="51"/>
      <c r="AE347" s="51">
        <f>IF(Table32[[#This Row],[Gems]]&gt;0,Table32[[#This Row],[Gems]],0)</f>
        <v>0</v>
      </c>
      <c r="AF347" s="51">
        <f>IF(Table32[[#This Row],[Gems]]&lt;0,Table32[[#This Row],[Gems]],0)</f>
        <v>0</v>
      </c>
      <c r="AG347" s="30">
        <f t="shared" ca="1" si="17"/>
        <v>125</v>
      </c>
    </row>
    <row r="348" spans="1:33" ht="14.4" x14ac:dyDescent="0.3">
      <c r="A348" s="37">
        <v>44118</v>
      </c>
      <c r="B348" s="38">
        <f>INDEX(Videolength!D:D,MATCH(D348,Videolength!A:A,0))</f>
        <v>1</v>
      </c>
      <c r="C348" s="38">
        <f>INDEX(Videolength!E:E,MATCH(D348,Videolength!A:A,0))</f>
        <v>1</v>
      </c>
      <c r="D348" s="39">
        <v>1.1000000000000001</v>
      </c>
      <c r="E348" s="40" t="str">
        <f>INDEX(Videolength!B:B,MATCH(D348,Videolength!A:A,0))</f>
        <v>https://youtu.be/fee6_4ikGMw?list=PLTjhk5BwsiVV8SrR-dPCDjCfaMnt-5HZH</v>
      </c>
      <c r="F348" s="41">
        <f>INDEX(Videolength!C:C,MATCH(D348,Videolength!A:A,0))</f>
        <v>4.3252314814814813E-2</v>
      </c>
      <c r="G348" s="52">
        <v>3.7291666666666667E-2</v>
      </c>
      <c r="H348" s="72">
        <f>HYPERLINK(_xlfn.CONCAT(E348,"&amp;t=",G348*86400),G348)</f>
        <v>3.7291666666666667E-2</v>
      </c>
      <c r="I348" s="57">
        <v>2</v>
      </c>
      <c r="J348" s="57">
        <v>2</v>
      </c>
      <c r="K348" s="51" t="s">
        <v>51</v>
      </c>
      <c r="L348" s="51" t="s">
        <v>11</v>
      </c>
      <c r="M348" s="51"/>
      <c r="N348" s="51"/>
      <c r="O348" s="51"/>
      <c r="P348" s="51"/>
      <c r="Q348" s="51"/>
      <c r="R348" s="51"/>
      <c r="S348" s="51"/>
      <c r="T348" s="48"/>
      <c r="U348" s="49"/>
      <c r="V348" s="48"/>
      <c r="W348" s="49" t="s">
        <v>226</v>
      </c>
      <c r="X348" s="48">
        <v>2</v>
      </c>
      <c r="Y348" s="48"/>
      <c r="Z348" s="50"/>
      <c r="AA348" s="50"/>
      <c r="AB348" s="50"/>
      <c r="AC348" s="49"/>
      <c r="AD348" s="51"/>
      <c r="AE348" s="51">
        <f>IF(Table32[[#This Row],[Gems]]&gt;0,Table32[[#This Row],[Gems]],0)</f>
        <v>0</v>
      </c>
      <c r="AF348" s="51">
        <f>IF(Table32[[#This Row],[Gems]]&lt;0,Table32[[#This Row],[Gems]],0)</f>
        <v>0</v>
      </c>
      <c r="AG348" s="29">
        <f t="shared" ca="1" si="17"/>
        <v>125</v>
      </c>
    </row>
    <row r="349" spans="1:33" ht="14.4" x14ac:dyDescent="0.3">
      <c r="A349" s="37">
        <v>44118</v>
      </c>
      <c r="B349" s="38">
        <f>INDEX(Videolength!D:D,MATCH(D349,Videolength!A:A,0))</f>
        <v>1</v>
      </c>
      <c r="C349" s="38">
        <f>INDEX(Videolength!E:E,MATCH(D349,Videolength!A:A,0))</f>
        <v>1</v>
      </c>
      <c r="D349" s="39">
        <v>1.1000000000000001</v>
      </c>
      <c r="E349" s="40" t="str">
        <f>INDEX(Videolength!B:B,MATCH(D349,Videolength!A:A,0))</f>
        <v>https://youtu.be/fee6_4ikGMw?list=PLTjhk5BwsiVV8SrR-dPCDjCfaMnt-5HZH</v>
      </c>
      <c r="F349" s="41">
        <f>INDEX(Videolength!C:C,MATCH(D349,Videolength!A:A,0))</f>
        <v>4.3252314814814813E-2</v>
      </c>
      <c r="G349" s="47">
        <v>3.7743055555555557E-2</v>
      </c>
      <c r="H349" s="70">
        <f>HYPERLINK(_xlfn.CONCAT(E349,"&amp;t=",G349*86400),G349)</f>
        <v>3.7743055555555557E-2</v>
      </c>
      <c r="I349" s="57">
        <v>2</v>
      </c>
      <c r="J349" s="57">
        <v>2</v>
      </c>
      <c r="K349" s="51" t="s">
        <v>346</v>
      </c>
      <c r="L349" s="51" t="s">
        <v>10</v>
      </c>
      <c r="M349" s="51"/>
      <c r="N349" s="51"/>
      <c r="O349" s="51"/>
      <c r="P349" s="51"/>
      <c r="Q349" s="51"/>
      <c r="R349" s="51"/>
      <c r="S349" s="51"/>
      <c r="T349" s="48"/>
      <c r="U349" s="49"/>
      <c r="V349" s="48"/>
      <c r="W349" s="49"/>
      <c r="X349" s="48"/>
      <c r="Y349" s="48"/>
      <c r="Z349" s="50"/>
      <c r="AA349" s="50"/>
      <c r="AB349" s="50"/>
      <c r="AC349" s="49"/>
      <c r="AD349" s="51"/>
      <c r="AE349" s="51">
        <f>IF(Table32[[#This Row],[Gems]]&gt;0,Table32[[#This Row],[Gems]],0)</f>
        <v>0</v>
      </c>
      <c r="AF349" s="51">
        <f>IF(Table32[[#This Row],[Gems]]&lt;0,Table32[[#This Row],[Gems]],0)</f>
        <v>0</v>
      </c>
      <c r="AG349" s="29">
        <f ca="1">SUM(OFFSET(AG349,-1,0),AD349)</f>
        <v>125</v>
      </c>
    </row>
    <row r="350" spans="1:33" ht="14.4" x14ac:dyDescent="0.3">
      <c r="A350" s="37">
        <v>44118</v>
      </c>
      <c r="B350" s="38">
        <f>INDEX(Videolength!D:D,MATCH(D350,Videolength!A:A,0))</f>
        <v>1</v>
      </c>
      <c r="C350" s="38">
        <f>INDEX(Videolength!E:E,MATCH(D350,Videolength!A:A,0))</f>
        <v>1</v>
      </c>
      <c r="D350" s="39">
        <v>1.1000000000000001</v>
      </c>
      <c r="E350" s="40" t="str">
        <f>INDEX(Videolength!B:B,MATCH(D350,Videolength!A:A,0))</f>
        <v>https://youtu.be/fee6_4ikGMw?list=PLTjhk5BwsiVV8SrR-dPCDjCfaMnt-5HZH</v>
      </c>
      <c r="F350" s="41">
        <f>INDEX(Videolength!C:C,MATCH(D350,Videolength!A:A,0))</f>
        <v>4.3252314814814813E-2</v>
      </c>
      <c r="G350" s="47">
        <v>3.7766203703703705E-2</v>
      </c>
      <c r="H350" s="70">
        <f>HYPERLINK(_xlfn.CONCAT(E350,"&amp;t=",G350*86400),G350)</f>
        <v>3.7766203703703705E-2</v>
      </c>
      <c r="I350" s="57">
        <v>2</v>
      </c>
      <c r="J350" s="57">
        <v>2</v>
      </c>
      <c r="K350" s="51" t="s">
        <v>90</v>
      </c>
      <c r="L350" s="42" t="s">
        <v>167</v>
      </c>
      <c r="M350" s="51"/>
      <c r="N350" s="51"/>
      <c r="O350" s="51"/>
      <c r="P350" s="51"/>
      <c r="Q350" s="51"/>
      <c r="R350" s="51"/>
      <c r="S350" s="51"/>
      <c r="T350" s="48"/>
      <c r="U350" s="49"/>
      <c r="V350" s="48"/>
      <c r="W350" s="49"/>
      <c r="X350" s="48"/>
      <c r="Y350" s="48"/>
      <c r="Z350" s="50"/>
      <c r="AA350" s="50"/>
      <c r="AB350" s="50"/>
      <c r="AC350" s="49"/>
      <c r="AD350" s="51"/>
      <c r="AE350" s="51">
        <f>IF(Table32[[#This Row],[Gems]]&gt;0,Table32[[#This Row],[Gems]],0)</f>
        <v>0</v>
      </c>
      <c r="AF350" s="51">
        <f>IF(Table32[[#This Row],[Gems]]&lt;0,Table32[[#This Row],[Gems]],0)</f>
        <v>0</v>
      </c>
      <c r="AG350" s="30">
        <f t="shared" ca="1" si="17"/>
        <v>125</v>
      </c>
    </row>
    <row r="351" spans="1:33" ht="14.4" x14ac:dyDescent="0.3">
      <c r="A351" s="37">
        <v>44118</v>
      </c>
      <c r="B351" s="38">
        <f>INDEX(Videolength!D:D,MATCH(D351,Videolength!A:A,0))</f>
        <v>1</v>
      </c>
      <c r="C351" s="38">
        <f>INDEX(Videolength!E:E,MATCH(D351,Videolength!A:A,0))</f>
        <v>1</v>
      </c>
      <c r="D351" s="39">
        <v>1.1000000000000001</v>
      </c>
      <c r="E351" s="40" t="str">
        <f>INDEX(Videolength!B:B,MATCH(D351,Videolength!A:A,0))</f>
        <v>https://youtu.be/fee6_4ikGMw?list=PLTjhk5BwsiVV8SrR-dPCDjCfaMnt-5HZH</v>
      </c>
      <c r="F351" s="41">
        <f>INDEX(Videolength!C:C,MATCH(D351,Videolength!A:A,0))</f>
        <v>4.3252314814814813E-2</v>
      </c>
      <c r="G351" s="47">
        <v>3.7800925925925925E-2</v>
      </c>
      <c r="H351" s="70">
        <f>HYPERLINK(_xlfn.CONCAT(E351,"&amp;t=",G351*86400),G351)</f>
        <v>3.7800925925925925E-2</v>
      </c>
      <c r="I351" s="57">
        <v>2</v>
      </c>
      <c r="J351" s="57">
        <v>2</v>
      </c>
      <c r="K351" s="51" t="s">
        <v>346</v>
      </c>
      <c r="L351" s="51" t="s">
        <v>10</v>
      </c>
      <c r="M351" s="51"/>
      <c r="N351" s="51"/>
      <c r="O351" s="51"/>
      <c r="P351" s="51"/>
      <c r="Q351" s="51"/>
      <c r="R351" s="51"/>
      <c r="S351" s="51"/>
      <c r="T351" s="48"/>
      <c r="U351" s="49"/>
      <c r="V351" s="48"/>
      <c r="W351" s="49"/>
      <c r="X351" s="48"/>
      <c r="Y351" s="48"/>
      <c r="Z351" s="50"/>
      <c r="AA351" s="50"/>
      <c r="AB351" s="50"/>
      <c r="AC351" s="49"/>
      <c r="AD351" s="51"/>
      <c r="AE351" s="51">
        <f>IF(Table32[[#This Row],[Gems]]&gt;0,Table32[[#This Row],[Gems]],0)</f>
        <v>0</v>
      </c>
      <c r="AF351" s="51">
        <f>IF(Table32[[#This Row],[Gems]]&lt;0,Table32[[#This Row],[Gems]],0)</f>
        <v>0</v>
      </c>
      <c r="AG351" s="29">
        <f ca="1">SUM(OFFSET(AG351,-1,0),AD351)</f>
        <v>125</v>
      </c>
    </row>
    <row r="352" spans="1:33" ht="14.4" x14ac:dyDescent="0.3">
      <c r="A352" s="37">
        <v>44118</v>
      </c>
      <c r="B352" s="38">
        <f>INDEX(Videolength!D:D,MATCH(D352,Videolength!A:A,0))</f>
        <v>1</v>
      </c>
      <c r="C352" s="38">
        <f>INDEX(Videolength!E:E,MATCH(D352,Videolength!A:A,0))</f>
        <v>1</v>
      </c>
      <c r="D352" s="39">
        <v>1.1000000000000001</v>
      </c>
      <c r="E352" s="40" t="str">
        <f>INDEX(Videolength!B:B,MATCH(D352,Videolength!A:A,0))</f>
        <v>https://youtu.be/fee6_4ikGMw?list=PLTjhk5BwsiVV8SrR-dPCDjCfaMnt-5HZH</v>
      </c>
      <c r="F352" s="41">
        <f>INDEX(Videolength!C:C,MATCH(D352,Videolength!A:A,0))</f>
        <v>4.3252314814814813E-2</v>
      </c>
      <c r="G352" s="47">
        <v>3.784722222222222E-2</v>
      </c>
      <c r="H352" s="70">
        <f>HYPERLINK(_xlfn.CONCAT(E352,"&amp;t=",G352*86400),G352)</f>
        <v>3.784722222222222E-2</v>
      </c>
      <c r="I352" s="57">
        <v>2</v>
      </c>
      <c r="J352" s="57">
        <v>2</v>
      </c>
      <c r="K352" s="51" t="s">
        <v>90</v>
      </c>
      <c r="L352" s="51" t="s">
        <v>10</v>
      </c>
      <c r="M352" s="51"/>
      <c r="N352" s="51"/>
      <c r="O352" s="51"/>
      <c r="P352" s="51"/>
      <c r="Q352" s="51"/>
      <c r="R352" s="51"/>
      <c r="S352" s="51"/>
      <c r="T352" s="48"/>
      <c r="U352" s="49"/>
      <c r="V352" s="48"/>
      <c r="W352" s="49"/>
      <c r="X352" s="48"/>
      <c r="Y352" s="48"/>
      <c r="Z352" s="50"/>
      <c r="AA352" s="50"/>
      <c r="AB352" s="50"/>
      <c r="AC352" s="49"/>
      <c r="AD352" s="51"/>
      <c r="AE352" s="51">
        <f>IF(Table32[[#This Row],[Gems]]&gt;0,Table32[[#This Row],[Gems]],0)</f>
        <v>0</v>
      </c>
      <c r="AF352" s="51">
        <f>IF(Table32[[#This Row],[Gems]]&lt;0,Table32[[#This Row],[Gems]],0)</f>
        <v>0</v>
      </c>
      <c r="AG352" s="30">
        <f t="shared" ca="1" si="17"/>
        <v>125</v>
      </c>
    </row>
    <row r="353" spans="1:33" ht="14.4" x14ac:dyDescent="0.3">
      <c r="A353" s="37">
        <v>44118</v>
      </c>
      <c r="B353" s="38">
        <f>INDEX(Videolength!D:D,MATCH(D353,Videolength!A:A,0))</f>
        <v>1</v>
      </c>
      <c r="C353" s="38">
        <f>INDEX(Videolength!E:E,MATCH(D353,Videolength!A:A,0))</f>
        <v>1</v>
      </c>
      <c r="D353" s="39">
        <v>1.1000000000000001</v>
      </c>
      <c r="E353" s="40" t="str">
        <f>INDEX(Videolength!B:B,MATCH(D353,Videolength!A:A,0))</f>
        <v>https://youtu.be/fee6_4ikGMw?list=PLTjhk5BwsiVV8SrR-dPCDjCfaMnt-5HZH</v>
      </c>
      <c r="F353" s="41">
        <f>INDEX(Videolength!C:C,MATCH(D353,Videolength!A:A,0))</f>
        <v>4.3252314814814813E-2</v>
      </c>
      <c r="G353" s="47">
        <v>3.78587962962963E-2</v>
      </c>
      <c r="H353" s="70">
        <f>HYPERLINK(_xlfn.CONCAT(E353,"&amp;t=",G353*86400),G353)</f>
        <v>3.78587962962963E-2</v>
      </c>
      <c r="I353" s="57">
        <v>2</v>
      </c>
      <c r="J353" s="57">
        <v>2</v>
      </c>
      <c r="K353" s="51" t="s">
        <v>90</v>
      </c>
      <c r="L353" s="51" t="s">
        <v>256</v>
      </c>
      <c r="M353" s="51"/>
      <c r="N353" s="51"/>
      <c r="O353" s="51"/>
      <c r="P353" s="51"/>
      <c r="Q353" s="51"/>
      <c r="R353" s="51"/>
      <c r="S353" s="51"/>
      <c r="T353" s="48"/>
      <c r="U353" s="49"/>
      <c r="V353" s="48"/>
      <c r="W353" s="49"/>
      <c r="X353" s="48"/>
      <c r="Y353" s="48"/>
      <c r="Z353" s="50"/>
      <c r="AA353" s="50"/>
      <c r="AB353" s="50"/>
      <c r="AC353" s="49"/>
      <c r="AD353" s="51"/>
      <c r="AE353" s="51">
        <f>IF(Table32[[#This Row],[Gems]]&gt;0,Table32[[#This Row],[Gems]],0)</f>
        <v>0</v>
      </c>
      <c r="AF353" s="51">
        <f>IF(Table32[[#This Row],[Gems]]&lt;0,Table32[[#This Row],[Gems]],0)</f>
        <v>0</v>
      </c>
      <c r="AG353" s="30">
        <f t="shared" ca="1" si="17"/>
        <v>125</v>
      </c>
    </row>
    <row r="354" spans="1:33" ht="14.4" x14ac:dyDescent="0.3">
      <c r="A354" s="37">
        <v>44118</v>
      </c>
      <c r="B354" s="38">
        <f>INDEX(Videolength!D:D,MATCH(D354,Videolength!A:A,0))</f>
        <v>1</v>
      </c>
      <c r="C354" s="38">
        <f>INDEX(Videolength!E:E,MATCH(D354,Videolength!A:A,0))</f>
        <v>1</v>
      </c>
      <c r="D354" s="39">
        <v>1.1000000000000001</v>
      </c>
      <c r="E354" s="40" t="str">
        <f>INDEX(Videolength!B:B,MATCH(D354,Videolength!A:A,0))</f>
        <v>https://youtu.be/fee6_4ikGMw?list=PLTjhk5BwsiVV8SrR-dPCDjCfaMnt-5HZH</v>
      </c>
      <c r="F354" s="41">
        <f>INDEX(Videolength!C:C,MATCH(D354,Videolength!A:A,0))</f>
        <v>4.3252314814814813E-2</v>
      </c>
      <c r="G354" s="47">
        <v>3.8055555555555558E-2</v>
      </c>
      <c r="H354" s="70">
        <f>HYPERLINK(_xlfn.CONCAT(E354,"&amp;t=",G354*86400),G354)</f>
        <v>3.8055555555555558E-2</v>
      </c>
      <c r="I354" s="57">
        <v>2</v>
      </c>
      <c r="J354" s="57">
        <v>2</v>
      </c>
      <c r="K354" s="51" t="s">
        <v>90</v>
      </c>
      <c r="L354" s="42" t="s">
        <v>229</v>
      </c>
      <c r="M354" s="51"/>
      <c r="N354" s="51"/>
      <c r="O354" s="51"/>
      <c r="P354" s="51"/>
      <c r="Q354" s="51"/>
      <c r="R354" s="51"/>
      <c r="S354" s="51"/>
      <c r="T354" s="48"/>
      <c r="U354" s="49"/>
      <c r="V354" s="48"/>
      <c r="W354" s="49"/>
      <c r="X354" s="48"/>
      <c r="Y354" s="48"/>
      <c r="Z354" s="50"/>
      <c r="AA354" s="50"/>
      <c r="AB354" s="50"/>
      <c r="AC354" s="49"/>
      <c r="AD354" s="51"/>
      <c r="AE354" s="51">
        <f>IF(Table32[[#This Row],[Gems]]&gt;0,Table32[[#This Row],[Gems]],0)</f>
        <v>0</v>
      </c>
      <c r="AF354" s="51">
        <f>IF(Table32[[#This Row],[Gems]]&lt;0,Table32[[#This Row],[Gems]],0)</f>
        <v>0</v>
      </c>
      <c r="AG354" s="30">
        <f t="shared" ca="1" si="17"/>
        <v>125</v>
      </c>
    </row>
    <row r="355" spans="1:33" ht="14.4" x14ac:dyDescent="0.3">
      <c r="A355" s="37">
        <v>44118</v>
      </c>
      <c r="B355" s="38">
        <f>INDEX(Videolength!D:D,MATCH(D355,Videolength!A:A,0))</f>
        <v>1</v>
      </c>
      <c r="C355" s="38">
        <f>INDEX(Videolength!E:E,MATCH(D355,Videolength!A:A,0))</f>
        <v>1</v>
      </c>
      <c r="D355" s="39">
        <v>1.1000000000000001</v>
      </c>
      <c r="E355" s="40" t="str">
        <f>INDEX(Videolength!B:B,MATCH(D355,Videolength!A:A,0))</f>
        <v>https://youtu.be/fee6_4ikGMw?list=PLTjhk5BwsiVV8SrR-dPCDjCfaMnt-5HZH</v>
      </c>
      <c r="F355" s="41">
        <f>INDEX(Videolength!C:C,MATCH(D355,Videolength!A:A,0))</f>
        <v>4.3252314814814813E-2</v>
      </c>
      <c r="G355" s="47">
        <v>3.8217592592592588E-2</v>
      </c>
      <c r="H355" s="70">
        <f>HYPERLINK(_xlfn.CONCAT(E355,"&amp;t=",G355*86400),G355)</f>
        <v>3.8217592592592588E-2</v>
      </c>
      <c r="I355" s="57">
        <v>2</v>
      </c>
      <c r="J355" s="57">
        <v>2</v>
      </c>
      <c r="K355" s="51" t="s">
        <v>90</v>
      </c>
      <c r="L355" s="42" t="s">
        <v>231</v>
      </c>
      <c r="V355" s="43">
        <v>951</v>
      </c>
      <c r="AA355" s="45"/>
      <c r="AB355" s="45"/>
      <c r="AE355" s="42">
        <f>IF(Table32[[#This Row],[Gems]]&gt;0,Table32[[#This Row],[Gems]],0)</f>
        <v>0</v>
      </c>
      <c r="AF355" s="42">
        <f>IF(Table32[[#This Row],[Gems]]&lt;0,Table32[[#This Row],[Gems]],0)</f>
        <v>0</v>
      </c>
      <c r="AG355" s="29">
        <f t="shared" ca="1" si="17"/>
        <v>125</v>
      </c>
    </row>
    <row r="356" spans="1:33" ht="14.4" x14ac:dyDescent="0.3">
      <c r="A356" s="37">
        <v>44118</v>
      </c>
      <c r="B356" s="38">
        <f>INDEX(Videolength!D:D,MATCH(D356,Videolength!A:A,0))</f>
        <v>1</v>
      </c>
      <c r="C356" s="38">
        <f>INDEX(Videolength!E:E,MATCH(D356,Videolength!A:A,0))</f>
        <v>1</v>
      </c>
      <c r="D356" s="39">
        <v>1.1000000000000001</v>
      </c>
      <c r="E356" s="40" t="str">
        <f>INDEX(Videolength!B:B,MATCH(D356,Videolength!A:A,0))</f>
        <v>https://youtu.be/fee6_4ikGMw?list=PLTjhk5BwsiVV8SrR-dPCDjCfaMnt-5HZH</v>
      </c>
      <c r="F356" s="41">
        <f>INDEX(Videolength!C:C,MATCH(D356,Videolength!A:A,0))</f>
        <v>4.3252314814814813E-2</v>
      </c>
      <c r="G356" s="47">
        <v>3.8252314814814815E-2</v>
      </c>
      <c r="H356" s="70">
        <f>HYPERLINK(_xlfn.CONCAT(E356,"&amp;t=",G356*86400),G356)</f>
        <v>3.8252314814814815E-2</v>
      </c>
      <c r="I356" s="57">
        <v>2</v>
      </c>
      <c r="J356" s="57">
        <v>2</v>
      </c>
      <c r="K356" s="51" t="s">
        <v>90</v>
      </c>
      <c r="L356" s="51" t="s">
        <v>197</v>
      </c>
      <c r="M356" s="51"/>
      <c r="N356" s="51"/>
      <c r="O356" s="51"/>
      <c r="P356" s="51"/>
      <c r="Q356" s="51"/>
      <c r="R356" s="51"/>
      <c r="S356" s="51"/>
      <c r="T356" s="48"/>
      <c r="U356" s="49"/>
      <c r="V356" s="48">
        <v>951</v>
      </c>
      <c r="X356" s="48"/>
      <c r="Y356" s="48"/>
      <c r="Z356" s="50"/>
      <c r="AA356" s="50"/>
      <c r="AB356" s="50"/>
      <c r="AC356" s="49"/>
      <c r="AD356" s="51"/>
      <c r="AE356" s="51">
        <f>IF(Table32[[#This Row],[Gems]]&gt;0,Table32[[#This Row],[Gems]],0)</f>
        <v>0</v>
      </c>
      <c r="AF356" s="51">
        <f>IF(Table32[[#This Row],[Gems]]&lt;0,Table32[[#This Row],[Gems]],0)</f>
        <v>0</v>
      </c>
      <c r="AG356" s="30">
        <f t="shared" ca="1" si="17"/>
        <v>125</v>
      </c>
    </row>
    <row r="357" spans="1:33" ht="14.4" x14ac:dyDescent="0.3">
      <c r="A357" s="37">
        <v>44118</v>
      </c>
      <c r="B357" s="38">
        <f>INDEX(Videolength!D:D,MATCH(D357,Videolength!A:A,0))</f>
        <v>1</v>
      </c>
      <c r="C357" s="38">
        <f>INDEX(Videolength!E:E,MATCH(D357,Videolength!A:A,0))</f>
        <v>1</v>
      </c>
      <c r="D357" s="39">
        <v>1.1000000000000001</v>
      </c>
      <c r="E357" s="40" t="str">
        <f>INDEX(Videolength!B:B,MATCH(D357,Videolength!A:A,0))</f>
        <v>https://youtu.be/fee6_4ikGMw?list=PLTjhk5BwsiVV8SrR-dPCDjCfaMnt-5HZH</v>
      </c>
      <c r="F357" s="41">
        <f>INDEX(Videolength!C:C,MATCH(D357,Videolength!A:A,0))</f>
        <v>4.3252314814814813E-2</v>
      </c>
      <c r="G357" s="47">
        <v>3.9178240740740743E-2</v>
      </c>
      <c r="H357" s="70">
        <f>HYPERLINK(_xlfn.CONCAT(E357,"&amp;t=",G357*86400),G357)</f>
        <v>3.9178240740740743E-2</v>
      </c>
      <c r="I357" s="57">
        <v>2</v>
      </c>
      <c r="J357" s="57">
        <v>2</v>
      </c>
      <c r="K357" s="51" t="s">
        <v>90</v>
      </c>
      <c r="L357" s="51" t="s">
        <v>198</v>
      </c>
      <c r="M357" s="51"/>
      <c r="N357" s="51"/>
      <c r="O357" s="51"/>
      <c r="P357" s="51"/>
      <c r="Q357" s="51"/>
      <c r="R357" s="51"/>
      <c r="S357" s="51"/>
      <c r="T357" s="48"/>
      <c r="U357" s="49"/>
      <c r="V357" s="48">
        <v>951</v>
      </c>
      <c r="X357" s="48"/>
      <c r="Y357" s="48"/>
      <c r="Z357" s="50"/>
      <c r="AA357" s="50"/>
      <c r="AB357" s="50"/>
      <c r="AC357" s="49" t="s">
        <v>203</v>
      </c>
      <c r="AD357" s="51"/>
      <c r="AE357" s="51">
        <f>IF(Table32[[#This Row],[Gems]]&gt;0,Table32[[#This Row],[Gems]],0)</f>
        <v>0</v>
      </c>
      <c r="AF357" s="51">
        <f>IF(Table32[[#This Row],[Gems]]&lt;0,Table32[[#This Row],[Gems]],0)</f>
        <v>0</v>
      </c>
      <c r="AG357" s="30">
        <f t="shared" ca="1" si="17"/>
        <v>125</v>
      </c>
    </row>
    <row r="358" spans="1:33" ht="14.4" x14ac:dyDescent="0.3">
      <c r="A358" s="37">
        <v>44118</v>
      </c>
      <c r="B358" s="38">
        <f>INDEX(Videolength!D:D,MATCH(D358,Videolength!A:A,0))</f>
        <v>1</v>
      </c>
      <c r="C358" s="38">
        <f>INDEX(Videolength!E:E,MATCH(D358,Videolength!A:A,0))</f>
        <v>1</v>
      </c>
      <c r="D358" s="39">
        <v>1.1000000000000001</v>
      </c>
      <c r="E358" s="40" t="str">
        <f>INDEX(Videolength!B:B,MATCH(D358,Videolength!A:A,0))</f>
        <v>https://youtu.be/fee6_4ikGMw?list=PLTjhk5BwsiVV8SrR-dPCDjCfaMnt-5HZH</v>
      </c>
      <c r="F358" s="41">
        <f>INDEX(Videolength!C:C,MATCH(D358,Videolength!A:A,0))</f>
        <v>4.3252314814814813E-2</v>
      </c>
      <c r="G358" s="47">
        <v>3.9282407407407412E-2</v>
      </c>
      <c r="H358" s="70">
        <f>HYPERLINK(_xlfn.CONCAT(E358,"&amp;t=",G358*86400),G358)</f>
        <v>3.9282407407407412E-2</v>
      </c>
      <c r="I358" s="57">
        <v>2</v>
      </c>
      <c r="J358" s="57">
        <v>2</v>
      </c>
      <c r="K358" s="51" t="s">
        <v>90</v>
      </c>
      <c r="L358" s="51" t="s">
        <v>10</v>
      </c>
      <c r="M358" s="51"/>
      <c r="N358" s="51"/>
      <c r="O358" s="51"/>
      <c r="P358" s="51"/>
      <c r="Q358" s="51"/>
      <c r="R358" s="51"/>
      <c r="S358" s="51"/>
      <c r="T358" s="48"/>
      <c r="U358" s="49"/>
      <c r="V358" s="48"/>
      <c r="W358" s="49"/>
      <c r="X358" s="48"/>
      <c r="Y358" s="48"/>
      <c r="Z358" s="50"/>
      <c r="AA358" s="50"/>
      <c r="AB358" s="50"/>
      <c r="AC358" s="49"/>
      <c r="AD358" s="51"/>
      <c r="AE358" s="51">
        <f>IF(Table32[[#This Row],[Gems]]&gt;0,Table32[[#This Row],[Gems]],0)</f>
        <v>0</v>
      </c>
      <c r="AF358" s="51">
        <f>IF(Table32[[#This Row],[Gems]]&lt;0,Table32[[#This Row],[Gems]],0)</f>
        <v>0</v>
      </c>
      <c r="AG358" s="29">
        <f ca="1">SUM(OFFSET(AG358,-1,0),AD358)</f>
        <v>125</v>
      </c>
    </row>
    <row r="359" spans="1:33" ht="14.4" x14ac:dyDescent="0.3">
      <c r="A359" s="37">
        <v>44118</v>
      </c>
      <c r="B359" s="38">
        <f>INDEX(Videolength!D:D,MATCH(D359,Videolength!A:A,0))</f>
        <v>1</v>
      </c>
      <c r="C359" s="38">
        <f>INDEX(Videolength!E:E,MATCH(D359,Videolength!A:A,0))</f>
        <v>1</v>
      </c>
      <c r="D359" s="39">
        <v>1.1000000000000001</v>
      </c>
      <c r="E359" s="40" t="str">
        <f>INDEX(Videolength!B:B,MATCH(D359,Videolength!A:A,0))</f>
        <v>https://youtu.be/fee6_4ikGMw?list=PLTjhk5BwsiVV8SrR-dPCDjCfaMnt-5HZH</v>
      </c>
      <c r="F359" s="41">
        <f>INDEX(Videolength!C:C,MATCH(D359,Videolength!A:A,0))</f>
        <v>4.3252314814814813E-2</v>
      </c>
      <c r="G359" s="47">
        <v>3.9305555555555559E-2</v>
      </c>
      <c r="H359" s="70">
        <f>HYPERLINK(_xlfn.CONCAT(E359,"&amp;t=",G359*86400),G359)</f>
        <v>3.9305555555555559E-2</v>
      </c>
      <c r="I359" s="57">
        <v>2</v>
      </c>
      <c r="J359" s="57">
        <v>2</v>
      </c>
      <c r="K359" s="51" t="s">
        <v>346</v>
      </c>
      <c r="L359" s="51" t="s">
        <v>10</v>
      </c>
      <c r="M359" s="51"/>
      <c r="N359" s="51"/>
      <c r="O359" s="51"/>
      <c r="P359" s="51"/>
      <c r="Q359" s="51"/>
      <c r="R359" s="51"/>
      <c r="S359" s="51"/>
      <c r="T359" s="48"/>
      <c r="U359" s="49"/>
      <c r="V359" s="48"/>
      <c r="W359" s="49"/>
      <c r="X359" s="48"/>
      <c r="Y359" s="48"/>
      <c r="Z359" s="50"/>
      <c r="AA359" s="50"/>
      <c r="AB359" s="50"/>
      <c r="AC359" s="49"/>
      <c r="AD359" s="51"/>
      <c r="AE359" s="51">
        <f>IF(Table32[[#This Row],[Gems]]&gt;0,Table32[[#This Row],[Gems]],0)</f>
        <v>0</v>
      </c>
      <c r="AF359" s="51">
        <f>IF(Table32[[#This Row],[Gems]]&lt;0,Table32[[#This Row],[Gems]],0)</f>
        <v>0</v>
      </c>
      <c r="AG359" s="29">
        <f ca="1">SUM(OFFSET(AG359,-1,0),AD359)</f>
        <v>125</v>
      </c>
    </row>
    <row r="360" spans="1:33" ht="14.4" x14ac:dyDescent="0.3">
      <c r="A360" s="37">
        <v>44118</v>
      </c>
      <c r="B360" s="38">
        <f>INDEX(Videolength!D:D,MATCH(D360,Videolength!A:A,0))</f>
        <v>1</v>
      </c>
      <c r="C360" s="38">
        <f>INDEX(Videolength!E:E,MATCH(D360,Videolength!A:A,0))</f>
        <v>1</v>
      </c>
      <c r="D360" s="39">
        <v>1.1000000000000001</v>
      </c>
      <c r="E360" s="40" t="str">
        <f>INDEX(Videolength!B:B,MATCH(D360,Videolength!A:A,0))</f>
        <v>https://youtu.be/fee6_4ikGMw?list=PLTjhk5BwsiVV8SrR-dPCDjCfaMnt-5HZH</v>
      </c>
      <c r="F360" s="41">
        <f>INDEX(Videolength!C:C,MATCH(D360,Videolength!A:A,0))</f>
        <v>4.3252314814814813E-2</v>
      </c>
      <c r="G360" s="47">
        <v>3.9375E-2</v>
      </c>
      <c r="H360" s="70">
        <f>HYPERLINK(_xlfn.CONCAT(E360,"&amp;t=",G360*86400),G360)</f>
        <v>3.9375E-2</v>
      </c>
      <c r="I360" s="57">
        <v>2</v>
      </c>
      <c r="J360" s="57">
        <v>2</v>
      </c>
      <c r="K360" s="51" t="s">
        <v>133</v>
      </c>
      <c r="L360" s="51" t="s">
        <v>10</v>
      </c>
      <c r="M360" s="51"/>
      <c r="N360" s="51"/>
      <c r="O360" s="51"/>
      <c r="P360" s="51"/>
      <c r="Q360" s="51"/>
      <c r="R360" s="51"/>
      <c r="S360" s="51"/>
      <c r="T360" s="48"/>
      <c r="U360" s="49"/>
      <c r="V360" s="48"/>
      <c r="W360" s="49"/>
      <c r="X360" s="48"/>
      <c r="Y360" s="48"/>
      <c r="Z360" s="50"/>
      <c r="AA360" s="50"/>
      <c r="AB360" s="50"/>
      <c r="AC360" s="49"/>
      <c r="AD360" s="51"/>
      <c r="AE360" s="51">
        <f>IF(Table32[[#This Row],[Gems]]&gt;0,Table32[[#This Row],[Gems]],0)</f>
        <v>0</v>
      </c>
      <c r="AF360" s="51">
        <f>IF(Table32[[#This Row],[Gems]]&lt;0,Table32[[#This Row],[Gems]],0)</f>
        <v>0</v>
      </c>
      <c r="AG360" s="30">
        <f t="shared" ca="1" si="17"/>
        <v>125</v>
      </c>
    </row>
    <row r="361" spans="1:33" ht="14.4" x14ac:dyDescent="0.3">
      <c r="A361" s="37">
        <v>44118</v>
      </c>
      <c r="B361" s="38">
        <f>INDEX(Videolength!D:D,MATCH(D361,Videolength!A:A,0))</f>
        <v>1</v>
      </c>
      <c r="C361" s="38">
        <f>INDEX(Videolength!E:E,MATCH(D361,Videolength!A:A,0))</f>
        <v>1</v>
      </c>
      <c r="D361" s="39">
        <v>1.1000000000000001</v>
      </c>
      <c r="E361" s="40" t="str">
        <f>INDEX(Videolength!B:B,MATCH(D361,Videolength!A:A,0))</f>
        <v>https://youtu.be/fee6_4ikGMw?list=PLTjhk5BwsiVV8SrR-dPCDjCfaMnt-5HZH</v>
      </c>
      <c r="F361" s="41">
        <f>INDEX(Videolength!C:C,MATCH(D361,Videolength!A:A,0))</f>
        <v>4.3252314814814813E-2</v>
      </c>
      <c r="G361" s="47">
        <v>3.9409722222222221E-2</v>
      </c>
      <c r="H361" s="70">
        <f>HYPERLINK(_xlfn.CONCAT(E361,"&amp;t=",G361*86400),G361)</f>
        <v>3.9409722222222221E-2</v>
      </c>
      <c r="I361" s="57">
        <v>2</v>
      </c>
      <c r="J361" s="57">
        <v>2</v>
      </c>
      <c r="K361" s="51" t="s">
        <v>346</v>
      </c>
      <c r="L361" s="51" t="s">
        <v>10</v>
      </c>
      <c r="M361" s="51"/>
      <c r="N361" s="51"/>
      <c r="O361" s="51"/>
      <c r="P361" s="51"/>
      <c r="Q361" s="51"/>
      <c r="R361" s="51"/>
      <c r="S361" s="51"/>
      <c r="T361" s="48"/>
      <c r="U361" s="49"/>
      <c r="V361" s="48"/>
      <c r="W361" s="49"/>
      <c r="X361" s="48"/>
      <c r="Y361" s="48"/>
      <c r="Z361" s="50"/>
      <c r="AA361" s="50"/>
      <c r="AB361" s="50"/>
      <c r="AC361" s="49"/>
      <c r="AD361" s="51"/>
      <c r="AE361" s="51">
        <f>IF(Table32[[#This Row],[Gems]]&gt;0,Table32[[#This Row],[Gems]],0)</f>
        <v>0</v>
      </c>
      <c r="AF361" s="51">
        <f>IF(Table32[[#This Row],[Gems]]&lt;0,Table32[[#This Row],[Gems]],0)</f>
        <v>0</v>
      </c>
      <c r="AG361" s="29">
        <f ca="1">SUM(OFFSET(AG361,-1,0),AD361)</f>
        <v>125</v>
      </c>
    </row>
    <row r="362" spans="1:33" ht="14.4" x14ac:dyDescent="0.3">
      <c r="A362" s="37">
        <v>44118</v>
      </c>
      <c r="B362" s="38">
        <f>INDEX(Videolength!D:D,MATCH(D362,Videolength!A:A,0))</f>
        <v>1</v>
      </c>
      <c r="C362" s="38">
        <f>INDEX(Videolength!E:E,MATCH(D362,Videolength!A:A,0))</f>
        <v>1</v>
      </c>
      <c r="D362" s="39">
        <v>1.1000000000000001</v>
      </c>
      <c r="E362" s="40" t="str">
        <f>INDEX(Videolength!B:B,MATCH(D362,Videolength!A:A,0))</f>
        <v>https://youtu.be/fee6_4ikGMw?list=PLTjhk5BwsiVV8SrR-dPCDjCfaMnt-5HZH</v>
      </c>
      <c r="F362" s="41">
        <f>INDEX(Videolength!C:C,MATCH(D362,Videolength!A:A,0))</f>
        <v>4.3252314814814813E-2</v>
      </c>
      <c r="G362" s="47">
        <v>3.9456018518518522E-2</v>
      </c>
      <c r="H362" s="70">
        <f>HYPERLINK(_xlfn.CONCAT(E362,"&amp;t=",G362*86400),G362)</f>
        <v>3.9456018518518522E-2</v>
      </c>
      <c r="I362" s="57">
        <v>2</v>
      </c>
      <c r="J362" s="57">
        <v>2</v>
      </c>
      <c r="K362" s="42" t="s">
        <v>15</v>
      </c>
      <c r="L362" s="42" t="s">
        <v>216</v>
      </c>
      <c r="M362" s="51"/>
      <c r="N362" s="51"/>
      <c r="O362" s="51"/>
      <c r="P362" s="51"/>
      <c r="Q362" s="51"/>
      <c r="R362" s="51"/>
      <c r="S362" s="51"/>
      <c r="T362" s="48"/>
      <c r="U362" s="49"/>
      <c r="V362" s="48"/>
      <c r="W362" s="49"/>
      <c r="X362" s="48"/>
      <c r="Y362" s="48"/>
      <c r="Z362" s="50"/>
      <c r="AA362" s="50"/>
      <c r="AB362" s="50"/>
      <c r="AC362" s="49"/>
      <c r="AD362" s="51"/>
      <c r="AE362" s="51">
        <f>IF(Table32[[#This Row],[Gems]]&gt;0,Table32[[#This Row],[Gems]],0)</f>
        <v>0</v>
      </c>
      <c r="AF362" s="51">
        <f>IF(Table32[[#This Row],[Gems]]&lt;0,Table32[[#This Row],[Gems]],0)</f>
        <v>0</v>
      </c>
      <c r="AG362" s="30">
        <f t="shared" ca="1" si="17"/>
        <v>125</v>
      </c>
    </row>
    <row r="363" spans="1:33" ht="14.4" x14ac:dyDescent="0.3">
      <c r="A363" s="37">
        <v>44118</v>
      </c>
      <c r="B363" s="38">
        <f>INDEX(Videolength!D:D,MATCH(D363,Videolength!A:A,0))</f>
        <v>1</v>
      </c>
      <c r="C363" s="38">
        <f>INDEX(Videolength!E:E,MATCH(D363,Videolength!A:A,0))</f>
        <v>1</v>
      </c>
      <c r="D363" s="39">
        <v>1.1000000000000001</v>
      </c>
      <c r="E363" s="40" t="str">
        <f>INDEX(Videolength!B:B,MATCH(D363,Videolength!A:A,0))</f>
        <v>https://youtu.be/fee6_4ikGMw?list=PLTjhk5BwsiVV8SrR-dPCDjCfaMnt-5HZH</v>
      </c>
      <c r="F363" s="41">
        <f>INDEX(Videolength!C:C,MATCH(D363,Videolength!A:A,0))</f>
        <v>4.3252314814814813E-2</v>
      </c>
      <c r="G363" s="47">
        <v>3.9560185185185184E-2</v>
      </c>
      <c r="H363" s="70">
        <f>HYPERLINK(_xlfn.CONCAT(E363,"&amp;t=",G363*86400),G363)</f>
        <v>3.9560185185185184E-2</v>
      </c>
      <c r="I363" s="57">
        <v>2</v>
      </c>
      <c r="J363" s="57">
        <v>2</v>
      </c>
      <c r="K363" s="51" t="s">
        <v>15</v>
      </c>
      <c r="L363" s="51" t="s">
        <v>197</v>
      </c>
      <c r="T363" s="48"/>
      <c r="U363" s="49"/>
      <c r="V363" s="48"/>
      <c r="W363" s="49"/>
      <c r="X363" s="48"/>
      <c r="Y363" s="48"/>
      <c r="Z363" s="50" t="s">
        <v>960</v>
      </c>
      <c r="AA363" s="50">
        <v>3</v>
      </c>
      <c r="AB363" s="50">
        <v>3</v>
      </c>
      <c r="AC363" s="49"/>
      <c r="AD363" s="51"/>
      <c r="AE363" s="51">
        <f>IF(Table32[[#This Row],[Gems]]&gt;0,Table32[[#This Row],[Gems]],0)</f>
        <v>0</v>
      </c>
      <c r="AF363" s="51">
        <f>IF(Table32[[#This Row],[Gems]]&lt;0,Table32[[#This Row],[Gems]],0)</f>
        <v>0</v>
      </c>
      <c r="AG363" s="30">
        <f t="shared" ca="1" si="17"/>
        <v>125</v>
      </c>
    </row>
    <row r="364" spans="1:33" ht="14.4" x14ac:dyDescent="0.3">
      <c r="A364" s="37">
        <v>44118</v>
      </c>
      <c r="B364" s="38">
        <f>INDEX(Videolength!D:D,MATCH(D364,Videolength!A:A,0))</f>
        <v>1</v>
      </c>
      <c r="C364" s="38">
        <f>INDEX(Videolength!E:E,MATCH(D364,Videolength!A:A,0))</f>
        <v>1</v>
      </c>
      <c r="D364" s="39">
        <v>1.1000000000000001</v>
      </c>
      <c r="E364" s="40" t="str">
        <f>INDEX(Videolength!B:B,MATCH(D364,Videolength!A:A,0))</f>
        <v>https://youtu.be/fee6_4ikGMw?list=PLTjhk5BwsiVV8SrR-dPCDjCfaMnt-5HZH</v>
      </c>
      <c r="F364" s="41">
        <f>INDEX(Videolength!C:C,MATCH(D364,Videolength!A:A,0))</f>
        <v>4.3252314814814813E-2</v>
      </c>
      <c r="G364" s="47">
        <v>4.0775462962962965E-2</v>
      </c>
      <c r="H364" s="70">
        <f>HYPERLINK(_xlfn.CONCAT(E364,"&amp;t=",G364*86400),G364)</f>
        <v>4.0775462962962965E-2</v>
      </c>
      <c r="I364" s="57">
        <v>2</v>
      </c>
      <c r="J364" s="57">
        <v>2</v>
      </c>
      <c r="K364" s="51" t="s">
        <v>15</v>
      </c>
      <c r="L364" s="51" t="s">
        <v>198</v>
      </c>
      <c r="Q364" s="51" t="s">
        <v>121</v>
      </c>
      <c r="Z364" s="45" t="s">
        <v>960</v>
      </c>
      <c r="AA364" s="38">
        <v>3</v>
      </c>
      <c r="AB364" s="38">
        <v>3</v>
      </c>
      <c r="AC364" s="44" t="s">
        <v>201</v>
      </c>
      <c r="AE364" s="42">
        <f>IF(Table32[[#This Row],[Gems]]&gt;0,Table32[[#This Row],[Gems]],0)</f>
        <v>0</v>
      </c>
      <c r="AF364" s="42">
        <f>IF(Table32[[#This Row],[Gems]]&lt;0,Table32[[#This Row],[Gems]],0)</f>
        <v>0</v>
      </c>
      <c r="AG364" s="29">
        <f t="shared" ca="1" si="17"/>
        <v>125</v>
      </c>
    </row>
    <row r="365" spans="1:33" ht="14.4" x14ac:dyDescent="0.3">
      <c r="A365" s="37">
        <v>44118</v>
      </c>
      <c r="B365" s="38">
        <f>INDEX(Videolength!D:D,MATCH(D365,Videolength!A:A,0))</f>
        <v>1</v>
      </c>
      <c r="C365" s="38">
        <f>INDEX(Videolength!E:E,MATCH(D365,Videolength!A:A,0))</f>
        <v>1</v>
      </c>
      <c r="D365" s="39">
        <v>1.1000000000000001</v>
      </c>
      <c r="E365" s="40" t="str">
        <f>INDEX(Videolength!B:B,MATCH(D365,Videolength!A:A,0))</f>
        <v>https://youtu.be/fee6_4ikGMw?list=PLTjhk5BwsiVV8SrR-dPCDjCfaMnt-5HZH</v>
      </c>
      <c r="F365" s="41">
        <f>INDEX(Videolength!C:C,MATCH(D365,Videolength!A:A,0))</f>
        <v>4.3252314814814813E-2</v>
      </c>
      <c r="G365" s="47">
        <v>4.0879629629629634E-2</v>
      </c>
      <c r="H365" s="70">
        <f>HYPERLINK(_xlfn.CONCAT(E365,"&amp;t=",G365*86400),G365)</f>
        <v>4.0879629629629634E-2</v>
      </c>
      <c r="I365" s="57">
        <v>2</v>
      </c>
      <c r="J365" s="57">
        <v>2</v>
      </c>
      <c r="K365" s="51" t="s">
        <v>15</v>
      </c>
      <c r="L365" s="51" t="s">
        <v>350</v>
      </c>
      <c r="M365" s="51" t="s">
        <v>384</v>
      </c>
      <c r="N365" s="51"/>
      <c r="O365" s="51"/>
      <c r="P365" s="51"/>
      <c r="Q365" s="51"/>
      <c r="R365" s="51"/>
      <c r="S365" s="51" t="s">
        <v>1770</v>
      </c>
      <c r="T365" s="48"/>
      <c r="U365" s="49"/>
      <c r="V365" s="48"/>
      <c r="W365" s="49"/>
      <c r="X365" s="48"/>
      <c r="Y365" s="48"/>
      <c r="Z365" s="50"/>
      <c r="AA365" s="50"/>
      <c r="AB365" s="50"/>
      <c r="AC365" s="49"/>
      <c r="AD365" s="51"/>
      <c r="AE365" s="51">
        <f>IF(Table32[[#This Row],[Gems]]&gt;0,Table32[[#This Row],[Gems]],0)</f>
        <v>0</v>
      </c>
      <c r="AF365" s="51">
        <f>IF(Table32[[#This Row],[Gems]]&lt;0,Table32[[#This Row],[Gems]],0)</f>
        <v>0</v>
      </c>
      <c r="AG365" s="30">
        <f t="shared" ca="1" si="17"/>
        <v>125</v>
      </c>
    </row>
    <row r="366" spans="1:33" ht="14.4" x14ac:dyDescent="0.3">
      <c r="A366" s="37">
        <v>44118</v>
      </c>
      <c r="B366" s="38">
        <f>INDEX(Videolength!D:D,MATCH(D366,Videolength!A:A,0))</f>
        <v>1</v>
      </c>
      <c r="C366" s="38">
        <f>INDEX(Videolength!E:E,MATCH(D366,Videolength!A:A,0))</f>
        <v>1</v>
      </c>
      <c r="D366" s="39">
        <v>1.1000000000000001</v>
      </c>
      <c r="E366" s="40" t="str">
        <f>INDEX(Videolength!B:B,MATCH(D366,Videolength!A:A,0))</f>
        <v>https://youtu.be/fee6_4ikGMw?list=PLTjhk5BwsiVV8SrR-dPCDjCfaMnt-5HZH</v>
      </c>
      <c r="F366" s="41">
        <f>INDEX(Videolength!C:C,MATCH(D366,Videolength!A:A,0))</f>
        <v>4.3252314814814813E-2</v>
      </c>
      <c r="G366" s="47">
        <v>4.08912037037037E-2</v>
      </c>
      <c r="H366" s="70">
        <f>HYPERLINK(_xlfn.CONCAT(E366,"&amp;t=",G366*86400),G366)</f>
        <v>4.08912037037037E-2</v>
      </c>
      <c r="I366" s="57">
        <v>2</v>
      </c>
      <c r="J366" s="57">
        <v>2</v>
      </c>
      <c r="K366" s="42" t="s">
        <v>15</v>
      </c>
      <c r="L366" s="42" t="s">
        <v>216</v>
      </c>
      <c r="M366" s="51"/>
      <c r="O366" s="51"/>
      <c r="P366" s="51"/>
      <c r="R366" s="51"/>
      <c r="S366" s="51"/>
      <c r="T366" s="48"/>
      <c r="U366" s="49"/>
      <c r="V366" s="48"/>
      <c r="W366" s="49"/>
      <c r="X366" s="48"/>
      <c r="Y366" s="48"/>
      <c r="Z366" s="50"/>
      <c r="AA366" s="50"/>
      <c r="AB366" s="50"/>
      <c r="AC366" s="49"/>
      <c r="AD366" s="51"/>
      <c r="AE366" s="51">
        <f>IF(Table32[[#This Row],[Gems]]&gt;0,Table32[[#This Row],[Gems]],0)</f>
        <v>0</v>
      </c>
      <c r="AF366" s="51">
        <f>IF(Table32[[#This Row],[Gems]]&lt;0,Table32[[#This Row],[Gems]],0)</f>
        <v>0</v>
      </c>
      <c r="AG366" s="29">
        <f ca="1">SUM(OFFSET(AG366,-1,0),AD366)</f>
        <v>125</v>
      </c>
    </row>
    <row r="367" spans="1:33" ht="14.4" x14ac:dyDescent="0.3">
      <c r="A367" s="37">
        <v>44118</v>
      </c>
      <c r="B367" s="38">
        <f>INDEX(Videolength!D:D,MATCH(D367,Videolength!A:A,0))</f>
        <v>1</v>
      </c>
      <c r="C367" s="38">
        <f>INDEX(Videolength!E:E,MATCH(D367,Videolength!A:A,0))</f>
        <v>1</v>
      </c>
      <c r="D367" s="39">
        <v>1.1000000000000001</v>
      </c>
      <c r="E367" s="40" t="str">
        <f>INDEX(Videolength!B:B,MATCH(D367,Videolength!A:A,0))</f>
        <v>https://youtu.be/fee6_4ikGMw?list=PLTjhk5BwsiVV8SrR-dPCDjCfaMnt-5HZH</v>
      </c>
      <c r="F367" s="41">
        <f>INDEX(Videolength!C:C,MATCH(D367,Videolength!A:A,0))</f>
        <v>4.3252314814814813E-2</v>
      </c>
      <c r="G367" s="47">
        <v>4.0925925925925928E-2</v>
      </c>
      <c r="H367" s="70">
        <f>HYPERLINK(_xlfn.CONCAT(E367,"&amp;t=",G367*86400),G367)</f>
        <v>4.0925925925925928E-2</v>
      </c>
      <c r="I367" s="57">
        <v>2</v>
      </c>
      <c r="J367" s="57">
        <v>2</v>
      </c>
      <c r="K367" s="51" t="s">
        <v>117</v>
      </c>
      <c r="L367" s="51" t="s">
        <v>10</v>
      </c>
      <c r="AA367" s="45"/>
      <c r="AB367" s="45"/>
      <c r="AE367" s="42">
        <f>IF(Table32[[#This Row],[Gems]]&gt;0,Table32[[#This Row],[Gems]],0)</f>
        <v>0</v>
      </c>
      <c r="AF367" s="42">
        <f>IF(Table32[[#This Row],[Gems]]&lt;0,Table32[[#This Row],[Gems]],0)</f>
        <v>0</v>
      </c>
      <c r="AG367" s="29">
        <f t="shared" ca="1" si="17"/>
        <v>125</v>
      </c>
    </row>
    <row r="368" spans="1:33" ht="14.4" x14ac:dyDescent="0.3">
      <c r="A368" s="37">
        <v>44118</v>
      </c>
      <c r="B368" s="38">
        <f>INDEX(Videolength!D:D,MATCH(D368,Videolength!A:A,0))</f>
        <v>1</v>
      </c>
      <c r="C368" s="38">
        <f>INDEX(Videolength!E:E,MATCH(D368,Videolength!A:A,0))</f>
        <v>1</v>
      </c>
      <c r="D368" s="39">
        <v>1.1000000000000001</v>
      </c>
      <c r="E368" s="40" t="str">
        <f>INDEX(Videolength!B:B,MATCH(D368,Videolength!A:A,0))</f>
        <v>https://youtu.be/fee6_4ikGMw?list=PLTjhk5BwsiVV8SrR-dPCDjCfaMnt-5HZH</v>
      </c>
      <c r="F368" s="41">
        <f>INDEX(Videolength!C:C,MATCH(D368,Videolength!A:A,0))</f>
        <v>4.3252314814814813E-2</v>
      </c>
      <c r="G368" s="47">
        <v>4.1018518518518517E-2</v>
      </c>
      <c r="H368" s="70">
        <f>HYPERLINK(_xlfn.CONCAT(E368,"&amp;t=",G368*86400),G368)</f>
        <v>4.1018518518518517E-2</v>
      </c>
      <c r="I368" s="57">
        <v>2</v>
      </c>
      <c r="J368" s="57">
        <v>2</v>
      </c>
      <c r="K368" s="51" t="s">
        <v>117</v>
      </c>
      <c r="L368" s="51" t="s">
        <v>312</v>
      </c>
      <c r="M368" s="51" t="s">
        <v>385</v>
      </c>
      <c r="N368" s="51"/>
      <c r="O368" s="51"/>
      <c r="P368" s="51"/>
      <c r="Q368" s="51"/>
      <c r="R368" s="51"/>
      <c r="S368" s="51"/>
      <c r="T368" s="48"/>
      <c r="U368" s="49"/>
      <c r="V368" s="48"/>
      <c r="W368" s="49"/>
      <c r="X368" s="48"/>
      <c r="Y368" s="48"/>
      <c r="Z368" s="50"/>
      <c r="AA368" s="50"/>
      <c r="AB368" s="50"/>
      <c r="AC368" s="49"/>
      <c r="AD368" s="51"/>
      <c r="AE368" s="51">
        <f>IF(Table32[[#This Row],[Gems]]&gt;0,Table32[[#This Row],[Gems]],0)</f>
        <v>0</v>
      </c>
      <c r="AF368" s="51">
        <f>IF(Table32[[#This Row],[Gems]]&lt;0,Table32[[#This Row],[Gems]],0)</f>
        <v>0</v>
      </c>
      <c r="AG368" s="30">
        <f t="shared" ca="1" si="17"/>
        <v>125</v>
      </c>
    </row>
    <row r="369" spans="1:33" ht="14.4" x14ac:dyDescent="0.3">
      <c r="A369" s="37">
        <v>44118</v>
      </c>
      <c r="B369" s="38">
        <f>INDEX(Videolength!D:D,MATCH(D369,Videolength!A:A,0))</f>
        <v>1</v>
      </c>
      <c r="C369" s="38">
        <f>INDEX(Videolength!E:E,MATCH(D369,Videolength!A:A,0))</f>
        <v>1</v>
      </c>
      <c r="D369" s="39">
        <v>1.1000000000000001</v>
      </c>
      <c r="E369" s="40" t="str">
        <f>INDEX(Videolength!B:B,MATCH(D369,Videolength!A:A,0))</f>
        <v>https://youtu.be/fee6_4ikGMw?list=PLTjhk5BwsiVV8SrR-dPCDjCfaMnt-5HZH</v>
      </c>
      <c r="F369" s="41">
        <f>INDEX(Videolength!C:C,MATCH(D369,Videolength!A:A,0))</f>
        <v>4.3252314814814813E-2</v>
      </c>
      <c r="G369" s="47">
        <v>4.1041666666666664E-2</v>
      </c>
      <c r="H369" s="70">
        <f>HYPERLINK(_xlfn.CONCAT(E369,"&amp;t=",G369*86400),G369)</f>
        <v>4.1041666666666664E-2</v>
      </c>
      <c r="I369" s="57">
        <v>2</v>
      </c>
      <c r="J369" s="57">
        <v>2</v>
      </c>
      <c r="K369" s="51" t="s">
        <v>346</v>
      </c>
      <c r="L369" s="51" t="s">
        <v>10</v>
      </c>
      <c r="M369" s="51"/>
      <c r="N369" s="51"/>
      <c r="O369" s="51"/>
      <c r="P369" s="51"/>
      <c r="Q369" s="51"/>
      <c r="R369" s="51"/>
      <c r="S369" s="51"/>
      <c r="T369" s="48"/>
      <c r="U369" s="49"/>
      <c r="V369" s="48"/>
      <c r="W369" s="49"/>
      <c r="X369" s="48"/>
      <c r="Y369" s="48"/>
      <c r="Z369" s="50"/>
      <c r="AA369" s="50"/>
      <c r="AB369" s="50"/>
      <c r="AC369" s="49"/>
      <c r="AD369" s="51"/>
      <c r="AE369" s="51">
        <f>IF(Table32[[#This Row],[Gems]]&gt;0,Table32[[#This Row],[Gems]],0)</f>
        <v>0</v>
      </c>
      <c r="AF369" s="51">
        <f>IF(Table32[[#This Row],[Gems]]&lt;0,Table32[[#This Row],[Gems]],0)</f>
        <v>0</v>
      </c>
      <c r="AG369" s="29">
        <f ca="1">SUM(OFFSET(AG369,-1,0),AD369)</f>
        <v>125</v>
      </c>
    </row>
    <row r="370" spans="1:33" ht="14.4" x14ac:dyDescent="0.3">
      <c r="A370" s="37">
        <v>44118</v>
      </c>
      <c r="B370" s="38">
        <f>INDEX(Videolength!D:D,MATCH(D370,Videolength!A:A,0))</f>
        <v>1</v>
      </c>
      <c r="C370" s="38">
        <f>INDEX(Videolength!E:E,MATCH(D370,Videolength!A:A,0))</f>
        <v>1</v>
      </c>
      <c r="D370" s="39">
        <v>1.1000000000000001</v>
      </c>
      <c r="E370" s="40" t="str">
        <f>INDEX(Videolength!B:B,MATCH(D370,Videolength!A:A,0))</f>
        <v>https://youtu.be/fee6_4ikGMw?list=PLTjhk5BwsiVV8SrR-dPCDjCfaMnt-5HZH</v>
      </c>
      <c r="F370" s="41">
        <f>INDEX(Videolength!C:C,MATCH(D370,Videolength!A:A,0))</f>
        <v>4.3252314814814813E-2</v>
      </c>
      <c r="G370" s="47">
        <v>4.1180555555555554E-2</v>
      </c>
      <c r="H370" s="70">
        <f>HYPERLINK(_xlfn.CONCAT(E370,"&amp;t=",G370*86400),G370)</f>
        <v>4.1180555555555554E-2</v>
      </c>
      <c r="I370" s="57">
        <v>2</v>
      </c>
      <c r="J370" s="57">
        <v>2</v>
      </c>
      <c r="K370" s="51" t="s">
        <v>102</v>
      </c>
      <c r="L370" s="51" t="s">
        <v>10</v>
      </c>
      <c r="M370" s="51" t="s">
        <v>280</v>
      </c>
      <c r="N370" s="51" t="s">
        <v>33</v>
      </c>
      <c r="O370" s="51"/>
      <c r="P370" s="51"/>
      <c r="Q370" s="51"/>
      <c r="R370" s="51"/>
      <c r="S370" s="51"/>
      <c r="T370" s="48"/>
      <c r="U370" s="49"/>
      <c r="V370" s="48"/>
      <c r="W370" s="49"/>
      <c r="X370" s="48"/>
      <c r="Y370" s="48"/>
      <c r="Z370" s="50"/>
      <c r="AA370" s="50"/>
      <c r="AB370" s="50"/>
      <c r="AC370" s="49"/>
      <c r="AD370" s="51"/>
      <c r="AE370" s="51">
        <f>IF(Table32[[#This Row],[Gems]]&gt;0,Table32[[#This Row],[Gems]],0)</f>
        <v>0</v>
      </c>
      <c r="AF370" s="51">
        <f>IF(Table32[[#This Row],[Gems]]&lt;0,Table32[[#This Row],[Gems]],0)</f>
        <v>0</v>
      </c>
      <c r="AG370" s="30">
        <f t="shared" ca="1" si="17"/>
        <v>125</v>
      </c>
    </row>
    <row r="371" spans="1:33" ht="14.4" x14ac:dyDescent="0.3">
      <c r="A371" s="37">
        <v>44118</v>
      </c>
      <c r="B371" s="38">
        <f>INDEX(Videolength!D:D,MATCH(D371,Videolength!A:A,0))</f>
        <v>1</v>
      </c>
      <c r="C371" s="38">
        <f>INDEX(Videolength!E:E,MATCH(D371,Videolength!A:A,0))</f>
        <v>1</v>
      </c>
      <c r="D371" s="39">
        <v>1.1000000000000001</v>
      </c>
      <c r="E371" s="40" t="str">
        <f>INDEX(Videolength!B:B,MATCH(D371,Videolength!A:A,0))</f>
        <v>https://youtu.be/fee6_4ikGMw?list=PLTjhk5BwsiVV8SrR-dPCDjCfaMnt-5HZH</v>
      </c>
      <c r="F371" s="41">
        <f>INDEX(Videolength!C:C,MATCH(D371,Videolength!A:A,0))</f>
        <v>4.3252314814814813E-2</v>
      </c>
      <c r="G371" s="47">
        <v>4.1261574074074069E-2</v>
      </c>
      <c r="H371" s="70">
        <f>HYPERLINK(_xlfn.CONCAT(E371,"&amp;t=",G371*86400),G371)</f>
        <v>4.1261574074074069E-2</v>
      </c>
      <c r="I371" s="57">
        <v>2</v>
      </c>
      <c r="J371" s="57">
        <v>2</v>
      </c>
      <c r="K371" s="51" t="s">
        <v>107</v>
      </c>
      <c r="L371" s="51" t="s">
        <v>10</v>
      </c>
      <c r="M371" s="51"/>
      <c r="N371" s="51"/>
      <c r="O371" s="51"/>
      <c r="P371" s="51"/>
      <c r="Q371" s="51"/>
      <c r="R371" s="51"/>
      <c r="S371" s="51"/>
      <c r="T371" s="48"/>
      <c r="U371" s="49"/>
      <c r="V371" s="48"/>
      <c r="W371" s="49"/>
      <c r="X371" s="48"/>
      <c r="Y371" s="48"/>
      <c r="Z371" s="50"/>
      <c r="AA371" s="50"/>
      <c r="AB371" s="50"/>
      <c r="AC371" s="49"/>
      <c r="AD371" s="51"/>
      <c r="AE371" s="51">
        <f>IF(Table32[[#This Row],[Gems]]&gt;0,Table32[[#This Row],[Gems]],0)</f>
        <v>0</v>
      </c>
      <c r="AF371" s="51">
        <f>IF(Table32[[#This Row],[Gems]]&lt;0,Table32[[#This Row],[Gems]],0)</f>
        <v>0</v>
      </c>
      <c r="AG371" s="30">
        <f t="shared" ca="1" si="17"/>
        <v>125</v>
      </c>
    </row>
    <row r="372" spans="1:33" ht="14.4" x14ac:dyDescent="0.3">
      <c r="A372" s="37">
        <v>44118</v>
      </c>
      <c r="B372" s="38">
        <f>INDEX(Videolength!D:D,MATCH(D372,Videolength!A:A,0))</f>
        <v>1</v>
      </c>
      <c r="C372" s="38">
        <f>INDEX(Videolength!E:E,MATCH(D372,Videolength!A:A,0))</f>
        <v>1</v>
      </c>
      <c r="D372" s="39">
        <v>1.1000000000000001</v>
      </c>
      <c r="E372" s="40" t="str">
        <f>INDEX(Videolength!B:B,MATCH(D372,Videolength!A:A,0))</f>
        <v>https://youtu.be/fee6_4ikGMw?list=PLTjhk5BwsiVV8SrR-dPCDjCfaMnt-5HZH</v>
      </c>
      <c r="F372" s="41">
        <f>INDEX(Videolength!C:C,MATCH(D372,Videolength!A:A,0))</f>
        <v>4.3252314814814813E-2</v>
      </c>
      <c r="G372" s="47">
        <v>4.1319444444444443E-2</v>
      </c>
      <c r="H372" s="70">
        <f>HYPERLINK(_xlfn.CONCAT(E372,"&amp;t=",G372*86400),G372)</f>
        <v>4.1319444444444443E-2</v>
      </c>
      <c r="I372" s="57">
        <v>2</v>
      </c>
      <c r="J372" s="57">
        <v>2</v>
      </c>
      <c r="K372" s="51" t="s">
        <v>107</v>
      </c>
      <c r="L372" s="51" t="s">
        <v>140</v>
      </c>
      <c r="M372" s="51" t="s">
        <v>377</v>
      </c>
      <c r="N372" s="51" t="s">
        <v>33</v>
      </c>
      <c r="O372" s="51"/>
      <c r="P372" s="51"/>
      <c r="Q372" s="51"/>
      <c r="R372" s="51"/>
      <c r="S372" s="51"/>
      <c r="T372" s="48"/>
      <c r="U372" s="49"/>
      <c r="V372" s="48"/>
      <c r="W372" s="49"/>
      <c r="X372" s="48"/>
      <c r="Y372" s="48"/>
      <c r="Z372" s="50"/>
      <c r="AA372" s="50"/>
      <c r="AB372" s="50"/>
      <c r="AC372" s="49"/>
      <c r="AD372" s="51"/>
      <c r="AE372" s="51">
        <f>IF(Table32[[#This Row],[Gems]]&gt;0,Table32[[#This Row],[Gems]],0)</f>
        <v>0</v>
      </c>
      <c r="AF372" s="51">
        <f>IF(Table32[[#This Row],[Gems]]&lt;0,Table32[[#This Row],[Gems]],0)</f>
        <v>0</v>
      </c>
      <c r="AG372" s="29">
        <f ca="1">SUM(OFFSET(AG372,-1,0),AD372)</f>
        <v>125</v>
      </c>
    </row>
    <row r="373" spans="1:33" ht="14.4" x14ac:dyDescent="0.3">
      <c r="A373" s="37">
        <v>44118</v>
      </c>
      <c r="B373" s="38">
        <f>INDEX(Videolength!D:D,MATCH(D373,Videolength!A:A,0))</f>
        <v>1</v>
      </c>
      <c r="C373" s="38">
        <f>INDEX(Videolength!E:E,MATCH(D373,Videolength!A:A,0))</f>
        <v>1</v>
      </c>
      <c r="D373" s="39">
        <v>1.1000000000000001</v>
      </c>
      <c r="E373" s="40" t="str">
        <f>INDEX(Videolength!B:B,MATCH(D373,Videolength!A:A,0))</f>
        <v>https://youtu.be/fee6_4ikGMw?list=PLTjhk5BwsiVV8SrR-dPCDjCfaMnt-5HZH</v>
      </c>
      <c r="F373" s="41">
        <f>INDEX(Videolength!C:C,MATCH(D373,Videolength!A:A,0))</f>
        <v>4.3252314814814813E-2</v>
      </c>
      <c r="G373" s="47">
        <v>4.144675925925926E-2</v>
      </c>
      <c r="H373" s="70">
        <f>HYPERLINK(_xlfn.CONCAT(E373,"&amp;t=",G373*86400),G373)</f>
        <v>4.144675925925926E-2</v>
      </c>
      <c r="I373" s="57">
        <v>2</v>
      </c>
      <c r="J373" s="57">
        <v>2</v>
      </c>
      <c r="K373" s="51" t="s">
        <v>107</v>
      </c>
      <c r="L373" s="51" t="s">
        <v>350</v>
      </c>
      <c r="M373" s="51" t="s">
        <v>717</v>
      </c>
      <c r="N373" s="51" t="s">
        <v>1835</v>
      </c>
      <c r="O373" s="51"/>
      <c r="P373" s="51"/>
      <c r="Q373" s="51"/>
      <c r="R373" s="51"/>
      <c r="S373" s="51"/>
      <c r="T373" s="48"/>
      <c r="U373" s="49"/>
      <c r="V373" s="48"/>
      <c r="W373" s="49"/>
      <c r="X373" s="48"/>
      <c r="Y373" s="48"/>
      <c r="Z373" s="50"/>
      <c r="AA373" s="50"/>
      <c r="AB373" s="50"/>
      <c r="AC373" s="49"/>
      <c r="AD373" s="51"/>
      <c r="AE373" s="51">
        <f>IF(Table32[[#This Row],[Gems]]&gt;0,Table32[[#This Row],[Gems]],0)</f>
        <v>0</v>
      </c>
      <c r="AF373" s="51">
        <f>IF(Table32[[#This Row],[Gems]]&lt;0,Table32[[#This Row],[Gems]],0)</f>
        <v>0</v>
      </c>
      <c r="AG373" s="29">
        <f ca="1">SUM(OFFSET(AG373,-1,0),AD373)</f>
        <v>125</v>
      </c>
    </row>
    <row r="374" spans="1:33" ht="14.4" x14ac:dyDescent="0.3">
      <c r="A374" s="37">
        <v>44118</v>
      </c>
      <c r="B374" s="38">
        <f>INDEX(Videolength!D:D,MATCH(D374,Videolength!A:A,0))</f>
        <v>1</v>
      </c>
      <c r="C374" s="38">
        <f>INDEX(Videolength!E:E,MATCH(D374,Videolength!A:A,0))</f>
        <v>1</v>
      </c>
      <c r="D374" s="39">
        <v>1.1000000000000001</v>
      </c>
      <c r="E374" s="40" t="str">
        <f>INDEX(Videolength!B:B,MATCH(D374,Videolength!A:A,0))</f>
        <v>https://youtu.be/fee6_4ikGMw?list=PLTjhk5BwsiVV8SrR-dPCDjCfaMnt-5HZH</v>
      </c>
      <c r="F374" s="41">
        <f>INDEX(Videolength!C:C,MATCH(D374,Videolength!A:A,0))</f>
        <v>4.3252314814814813E-2</v>
      </c>
      <c r="G374" s="47">
        <v>4.144675925925926E-2</v>
      </c>
      <c r="H374" s="70">
        <f>HYPERLINK(_xlfn.CONCAT(E374,"&amp;t=",G374*86400),G374)</f>
        <v>4.144675925925926E-2</v>
      </c>
      <c r="I374" s="57">
        <v>2</v>
      </c>
      <c r="J374" s="57">
        <v>2</v>
      </c>
      <c r="K374" s="51" t="s">
        <v>346</v>
      </c>
      <c r="L374" s="51" t="s">
        <v>10</v>
      </c>
      <c r="M374" s="51"/>
      <c r="N374" s="51"/>
      <c r="O374" s="51"/>
      <c r="P374" s="51"/>
      <c r="Q374" s="51"/>
      <c r="R374" s="51"/>
      <c r="S374" s="51"/>
      <c r="T374" s="48"/>
      <c r="U374" s="49"/>
      <c r="V374" s="48"/>
      <c r="W374" s="49"/>
      <c r="X374" s="48"/>
      <c r="Y374" s="48"/>
      <c r="Z374" s="50"/>
      <c r="AA374" s="50"/>
      <c r="AB374" s="50"/>
      <c r="AC374" s="49"/>
      <c r="AD374" s="51"/>
      <c r="AE374" s="51">
        <f>IF(Table32[[#This Row],[Gems]]&gt;0,Table32[[#This Row],[Gems]],0)</f>
        <v>0</v>
      </c>
      <c r="AF374" s="51">
        <f>IF(Table32[[#This Row],[Gems]]&lt;0,Table32[[#This Row],[Gems]],0)</f>
        <v>0</v>
      </c>
      <c r="AG374" s="29">
        <f ca="1">SUM(OFFSET(AG374,-1,0),AD374)</f>
        <v>125</v>
      </c>
    </row>
    <row r="375" spans="1:33" ht="14.4" x14ac:dyDescent="0.3">
      <c r="A375" s="37">
        <v>44118</v>
      </c>
      <c r="B375" s="38">
        <f>INDEX(Videolength!D:D,MATCH(D375,Videolength!A:A,0))</f>
        <v>1</v>
      </c>
      <c r="C375" s="38">
        <f>INDEX(Videolength!E:E,MATCH(D375,Videolength!A:A,0))</f>
        <v>1</v>
      </c>
      <c r="D375" s="39">
        <v>1.1000000000000001</v>
      </c>
      <c r="E375" s="40" t="str">
        <f>INDEX(Videolength!B:B,MATCH(D375,Videolength!A:A,0))</f>
        <v>https://youtu.be/fee6_4ikGMw?list=PLTjhk5BwsiVV8SrR-dPCDjCfaMnt-5HZH</v>
      </c>
      <c r="F375" s="41">
        <f>INDEX(Videolength!C:C,MATCH(D375,Videolength!A:A,0))</f>
        <v>4.3252314814814813E-2</v>
      </c>
      <c r="G375" s="47">
        <v>4.1666666666666664E-2</v>
      </c>
      <c r="H375" s="70">
        <f>HYPERLINK(_xlfn.CONCAT(E375,"&amp;t=",G375*86400),G375)</f>
        <v>4.1666666666666664E-2</v>
      </c>
      <c r="I375" s="57">
        <v>2</v>
      </c>
      <c r="J375" s="57">
        <v>2</v>
      </c>
      <c r="K375" s="51" t="s">
        <v>90</v>
      </c>
      <c r="L375" s="51" t="s">
        <v>10</v>
      </c>
      <c r="M375" s="51"/>
      <c r="N375" s="51" t="s">
        <v>1835</v>
      </c>
      <c r="O375" s="51"/>
      <c r="P375" s="51"/>
      <c r="Q375" s="51"/>
      <c r="R375" s="51"/>
      <c r="S375" s="51"/>
      <c r="T375" s="48"/>
      <c r="U375" s="49"/>
      <c r="V375" s="48"/>
      <c r="W375" s="49"/>
      <c r="X375" s="48"/>
      <c r="Y375" s="48"/>
      <c r="Z375" s="50"/>
      <c r="AA375" s="50"/>
      <c r="AB375" s="50"/>
      <c r="AC375" s="49"/>
      <c r="AD375" s="51"/>
      <c r="AE375" s="51">
        <f>IF(Table32[[#This Row],[Gems]]&gt;0,Table32[[#This Row],[Gems]],0)</f>
        <v>0</v>
      </c>
      <c r="AF375" s="51">
        <f>IF(Table32[[#This Row],[Gems]]&lt;0,Table32[[#This Row],[Gems]],0)</f>
        <v>0</v>
      </c>
      <c r="AG375" s="30">
        <f t="shared" ca="1" si="17"/>
        <v>125</v>
      </c>
    </row>
    <row r="376" spans="1:33" ht="14.4" x14ac:dyDescent="0.3">
      <c r="A376" s="37">
        <v>44118</v>
      </c>
      <c r="B376" s="38">
        <f>INDEX(Videolength!D:D,MATCH(D376,Videolength!A:A,0))</f>
        <v>1</v>
      </c>
      <c r="C376" s="38">
        <f>INDEX(Videolength!E:E,MATCH(D376,Videolength!A:A,0))</f>
        <v>1</v>
      </c>
      <c r="D376" s="39">
        <v>1.1000000000000001</v>
      </c>
      <c r="E376" s="40" t="str">
        <f>INDEX(Videolength!B:B,MATCH(D376,Videolength!A:A,0))</f>
        <v>https://youtu.be/fee6_4ikGMw?list=PLTjhk5BwsiVV8SrR-dPCDjCfaMnt-5HZH</v>
      </c>
      <c r="F376" s="41">
        <f>INDEX(Videolength!C:C,MATCH(D376,Videolength!A:A,0))</f>
        <v>4.3252314814814813E-2</v>
      </c>
      <c r="G376" s="47">
        <v>4.1782407407407407E-2</v>
      </c>
      <c r="H376" s="70">
        <f>HYPERLINK(_xlfn.CONCAT(E376,"&amp;t=",G376*86400),G376)</f>
        <v>4.1782407407407407E-2</v>
      </c>
      <c r="I376" s="57">
        <v>2</v>
      </c>
      <c r="J376" s="57">
        <v>2</v>
      </c>
      <c r="K376" s="51" t="s">
        <v>100</v>
      </c>
      <c r="L376" s="51" t="s">
        <v>389</v>
      </c>
      <c r="M376" s="51" t="s">
        <v>591</v>
      </c>
      <c r="N376" s="51"/>
      <c r="O376" s="51"/>
      <c r="P376" s="51"/>
      <c r="Q376" s="51"/>
      <c r="R376" s="51"/>
      <c r="S376" s="51"/>
      <c r="T376" s="48"/>
      <c r="U376" s="49" t="s">
        <v>390</v>
      </c>
      <c r="V376" s="48"/>
      <c r="W376" s="49"/>
      <c r="X376" s="48"/>
      <c r="Y376" s="48"/>
      <c r="Z376" s="50"/>
      <c r="AA376" s="50"/>
      <c r="AB376" s="50"/>
      <c r="AC376" s="49"/>
      <c r="AD376" s="51"/>
      <c r="AE376" s="51">
        <f>IF(Table32[[#This Row],[Gems]]&gt;0,Table32[[#This Row],[Gems]],0)</f>
        <v>0</v>
      </c>
      <c r="AF376" s="51">
        <f>IF(Table32[[#This Row],[Gems]]&lt;0,Table32[[#This Row],[Gems]],0)</f>
        <v>0</v>
      </c>
      <c r="AG376" s="30">
        <f t="shared" ca="1" si="17"/>
        <v>125</v>
      </c>
    </row>
    <row r="377" spans="1:33" ht="14.4" x14ac:dyDescent="0.3">
      <c r="A377" s="37">
        <v>44118</v>
      </c>
      <c r="B377" s="38">
        <f>INDEX(Videolength!D:D,MATCH(D377,Videolength!A:A,0))</f>
        <v>1</v>
      </c>
      <c r="C377" s="38">
        <f>INDEX(Videolength!E:E,MATCH(D377,Videolength!A:A,0))</f>
        <v>1</v>
      </c>
      <c r="D377" s="39">
        <v>1.1000000000000001</v>
      </c>
      <c r="E377" s="40" t="str">
        <f>INDEX(Videolength!B:B,MATCH(D377,Videolength!A:A,0))</f>
        <v>https://youtu.be/fee6_4ikGMw?list=PLTjhk5BwsiVV8SrR-dPCDjCfaMnt-5HZH</v>
      </c>
      <c r="F377" s="41">
        <f>INDEX(Videolength!C:C,MATCH(D377,Videolength!A:A,0))</f>
        <v>4.3252314814814813E-2</v>
      </c>
      <c r="G377" s="47">
        <v>4.189814814814815E-2</v>
      </c>
      <c r="H377" s="70">
        <f>HYPERLINK(_xlfn.CONCAT(E377,"&amp;t=",G377*86400),G377)</f>
        <v>4.189814814814815E-2</v>
      </c>
      <c r="I377" s="57">
        <v>2</v>
      </c>
      <c r="J377" s="57">
        <v>2</v>
      </c>
      <c r="K377" s="51" t="s">
        <v>100</v>
      </c>
      <c r="L377" s="51" t="s">
        <v>391</v>
      </c>
      <c r="U377" s="49" t="s">
        <v>390</v>
      </c>
      <c r="AA377" s="45"/>
      <c r="AB377" s="45"/>
      <c r="AE377" s="42">
        <f>IF(Table32[[#This Row],[Gems]]&gt;0,Table32[[#This Row],[Gems]],0)</f>
        <v>0</v>
      </c>
      <c r="AF377" s="42">
        <f>IF(Table32[[#This Row],[Gems]]&lt;0,Table32[[#This Row],[Gems]],0)</f>
        <v>0</v>
      </c>
      <c r="AG377" s="29">
        <f t="shared" ref="AG377:AG438" ca="1" si="18">SUM(OFFSET(AG377,-1,0),AD377)</f>
        <v>125</v>
      </c>
    </row>
    <row r="378" spans="1:33" ht="14.4" x14ac:dyDescent="0.3">
      <c r="A378" s="37">
        <v>44118</v>
      </c>
      <c r="B378" s="38">
        <f>INDEX(Videolength!D:D,MATCH(D378,Videolength!A:A,0))</f>
        <v>1</v>
      </c>
      <c r="C378" s="38">
        <f>INDEX(Videolength!E:E,MATCH(D378,Videolength!A:A,0))</f>
        <v>1</v>
      </c>
      <c r="D378" s="39">
        <v>1.1000000000000001</v>
      </c>
      <c r="E378" s="40" t="str">
        <f>INDEX(Videolength!B:B,MATCH(D378,Videolength!A:A,0))</f>
        <v>https://youtu.be/fee6_4ikGMw?list=PLTjhk5BwsiVV8SrR-dPCDjCfaMnt-5HZH</v>
      </c>
      <c r="F378" s="41">
        <f>INDEX(Videolength!C:C,MATCH(D378,Videolength!A:A,0))</f>
        <v>4.3252314814814813E-2</v>
      </c>
      <c r="G378" s="47">
        <v>4.1921296296296297E-2</v>
      </c>
      <c r="H378" s="70">
        <f>HYPERLINK(_xlfn.CONCAT(E378,"&amp;t=",G378*86400),G378)</f>
        <v>4.1921296296296297E-2</v>
      </c>
      <c r="I378" s="57">
        <v>2</v>
      </c>
      <c r="J378" s="57">
        <v>2</v>
      </c>
      <c r="K378" s="51" t="s">
        <v>36</v>
      </c>
      <c r="L378" s="51" t="s">
        <v>10</v>
      </c>
      <c r="M378" s="51" t="s">
        <v>591</v>
      </c>
      <c r="N378" s="51"/>
      <c r="O378" s="51"/>
      <c r="P378" s="51"/>
      <c r="Q378" s="51"/>
      <c r="R378" s="51"/>
      <c r="S378" s="51"/>
      <c r="T378" s="48"/>
      <c r="U378" s="49"/>
      <c r="V378" s="48"/>
      <c r="W378" s="49"/>
      <c r="X378" s="48"/>
      <c r="Y378" s="48"/>
      <c r="Z378" s="50"/>
      <c r="AA378" s="50"/>
      <c r="AB378" s="50"/>
      <c r="AC378" s="49"/>
      <c r="AD378" s="51"/>
      <c r="AE378" s="51">
        <f>IF(Table32[[#This Row],[Gems]]&gt;0,Table32[[#This Row],[Gems]],0)</f>
        <v>0</v>
      </c>
      <c r="AF378" s="51">
        <f>IF(Table32[[#This Row],[Gems]]&lt;0,Table32[[#This Row],[Gems]],0)</f>
        <v>0</v>
      </c>
      <c r="AG378" s="30">
        <f t="shared" ca="1" si="18"/>
        <v>125</v>
      </c>
    </row>
    <row r="379" spans="1:33" ht="14.4" x14ac:dyDescent="0.3">
      <c r="A379" s="37">
        <v>44118</v>
      </c>
      <c r="B379" s="38">
        <f>INDEX(Videolength!D:D,MATCH(D379,Videolength!A:A,0))</f>
        <v>1</v>
      </c>
      <c r="C379" s="38">
        <f>INDEX(Videolength!E:E,MATCH(D379,Videolength!A:A,0))</f>
        <v>1</v>
      </c>
      <c r="D379" s="39">
        <v>1.1000000000000001</v>
      </c>
      <c r="E379" s="40" t="str">
        <f>INDEX(Videolength!B:B,MATCH(D379,Videolength!A:A,0))</f>
        <v>https://youtu.be/fee6_4ikGMw?list=PLTjhk5BwsiVV8SrR-dPCDjCfaMnt-5HZH</v>
      </c>
      <c r="F379" s="41">
        <f>INDEX(Videolength!C:C,MATCH(D379,Videolength!A:A,0))</f>
        <v>4.3252314814814813E-2</v>
      </c>
      <c r="G379" s="47">
        <v>4.2083333333333334E-2</v>
      </c>
      <c r="H379" s="70">
        <f>HYPERLINK(_xlfn.CONCAT(E379,"&amp;t=",G379*86400),G379)</f>
        <v>4.2083333333333334E-2</v>
      </c>
      <c r="I379" s="57">
        <v>2</v>
      </c>
      <c r="J379" s="57">
        <v>2</v>
      </c>
      <c r="K379" s="51" t="s">
        <v>346</v>
      </c>
      <c r="L379" s="51" t="s">
        <v>10</v>
      </c>
      <c r="M379" s="51"/>
      <c r="N379" s="51"/>
      <c r="O379" s="51"/>
      <c r="P379" s="51"/>
      <c r="Q379" s="51"/>
      <c r="R379" s="51"/>
      <c r="S379" s="51"/>
      <c r="T379" s="48"/>
      <c r="U379" s="49"/>
      <c r="V379" s="48"/>
      <c r="W379" s="49"/>
      <c r="X379" s="48"/>
      <c r="Y379" s="48"/>
      <c r="Z379" s="50"/>
      <c r="AA379" s="50"/>
      <c r="AB379" s="50"/>
      <c r="AC379" s="49"/>
      <c r="AD379" s="51"/>
      <c r="AE379" s="51">
        <f>IF(Table32[[#This Row],[Gems]]&gt;0,Table32[[#This Row],[Gems]],0)</f>
        <v>0</v>
      </c>
      <c r="AF379" s="51">
        <f>IF(Table32[[#This Row],[Gems]]&lt;0,Table32[[#This Row],[Gems]],0)</f>
        <v>0</v>
      </c>
      <c r="AG379" s="29">
        <f ca="1">SUM(OFFSET(AG379,-1,0),AD379)</f>
        <v>125</v>
      </c>
    </row>
    <row r="380" spans="1:33" ht="14.4" x14ac:dyDescent="0.3">
      <c r="A380" s="37">
        <v>44118</v>
      </c>
      <c r="B380" s="38">
        <f>INDEX(Videolength!D:D,MATCH(D380,Videolength!A:A,0))</f>
        <v>1</v>
      </c>
      <c r="C380" s="38">
        <f>INDEX(Videolength!E:E,MATCH(D380,Videolength!A:A,0))</f>
        <v>1</v>
      </c>
      <c r="D380" s="39">
        <v>1.1000000000000001</v>
      </c>
      <c r="E380" s="40" t="str">
        <f>INDEX(Videolength!B:B,MATCH(D380,Videolength!A:A,0))</f>
        <v>https://youtu.be/fee6_4ikGMw?list=PLTjhk5BwsiVV8SrR-dPCDjCfaMnt-5HZH</v>
      </c>
      <c r="F380" s="41">
        <f>INDEX(Videolength!C:C,MATCH(D380,Videolength!A:A,0))</f>
        <v>4.3252314814814813E-2</v>
      </c>
      <c r="G380" s="47">
        <v>4.2129629629629628E-2</v>
      </c>
      <c r="H380" s="70">
        <f>HYPERLINK(_xlfn.CONCAT(E380,"&amp;t=",G380*86400),G380)</f>
        <v>4.2129629629629628E-2</v>
      </c>
      <c r="I380" s="57">
        <v>2</v>
      </c>
      <c r="J380" s="57">
        <v>2</v>
      </c>
      <c r="K380" s="51" t="s">
        <v>284</v>
      </c>
      <c r="L380" s="51" t="s">
        <v>10</v>
      </c>
      <c r="M380" s="51" t="s">
        <v>591</v>
      </c>
      <c r="N380" s="51"/>
      <c r="O380" s="51"/>
      <c r="P380" s="51"/>
      <c r="Q380" s="51"/>
      <c r="R380" s="51"/>
      <c r="S380" s="51"/>
      <c r="T380" s="48"/>
      <c r="U380" s="49"/>
      <c r="V380" s="48"/>
      <c r="W380" s="49"/>
      <c r="X380" s="48"/>
      <c r="Y380" s="48"/>
      <c r="Z380" s="50"/>
      <c r="AA380" s="50"/>
      <c r="AB380" s="50"/>
      <c r="AC380" s="49"/>
      <c r="AD380" s="51"/>
      <c r="AE380" s="51">
        <f>IF(Table32[[#This Row],[Gems]]&gt;0,Table32[[#This Row],[Gems]],0)</f>
        <v>0</v>
      </c>
      <c r="AF380" s="51">
        <f>IF(Table32[[#This Row],[Gems]]&lt;0,Table32[[#This Row],[Gems]],0)</f>
        <v>0</v>
      </c>
      <c r="AG380" s="30">
        <f t="shared" ca="1" si="18"/>
        <v>125</v>
      </c>
    </row>
    <row r="381" spans="1:33" ht="14.4" x14ac:dyDescent="0.3">
      <c r="A381" s="37">
        <v>44118</v>
      </c>
      <c r="B381" s="38">
        <f>INDEX(Videolength!D:D,MATCH(D381,Videolength!A:A,0))</f>
        <v>1</v>
      </c>
      <c r="C381" s="38">
        <f>INDEX(Videolength!E:E,MATCH(D381,Videolength!A:A,0))</f>
        <v>1</v>
      </c>
      <c r="D381" s="39">
        <v>1.1000000000000001</v>
      </c>
      <c r="E381" s="40" t="str">
        <f>INDEX(Videolength!B:B,MATCH(D381,Videolength!A:A,0))</f>
        <v>https://youtu.be/fee6_4ikGMw?list=PLTjhk5BwsiVV8SrR-dPCDjCfaMnt-5HZH</v>
      </c>
      <c r="F381" s="41">
        <f>INDEX(Videolength!C:C,MATCH(D381,Videolength!A:A,0))</f>
        <v>4.3252314814814813E-2</v>
      </c>
      <c r="G381" s="47">
        <v>4.221064814814815E-2</v>
      </c>
      <c r="H381" s="70">
        <f>HYPERLINK(_xlfn.CONCAT(E381,"&amp;t=",G381*86400),G381)</f>
        <v>4.221064814814815E-2</v>
      </c>
      <c r="I381" s="57">
        <v>2</v>
      </c>
      <c r="J381" s="57">
        <v>2</v>
      </c>
      <c r="K381" s="51" t="s">
        <v>90</v>
      </c>
      <c r="L381" s="42" t="s">
        <v>167</v>
      </c>
      <c r="M381" s="51" t="s">
        <v>591</v>
      </c>
      <c r="N381" s="51"/>
      <c r="O381" s="51"/>
      <c r="P381" s="51"/>
      <c r="Q381" s="51"/>
      <c r="R381" s="51"/>
      <c r="S381" s="51"/>
      <c r="T381" s="48"/>
      <c r="U381" s="49"/>
      <c r="V381" s="48"/>
      <c r="W381" s="49"/>
      <c r="X381" s="48"/>
      <c r="Y381" s="48"/>
      <c r="Z381" s="50"/>
      <c r="AA381" s="50"/>
      <c r="AB381" s="50"/>
      <c r="AC381" s="49"/>
      <c r="AD381" s="51"/>
      <c r="AE381" s="51">
        <f>IF(Table32[[#This Row],[Gems]]&gt;0,Table32[[#This Row],[Gems]],0)</f>
        <v>0</v>
      </c>
      <c r="AF381" s="51">
        <f>IF(Table32[[#This Row],[Gems]]&lt;0,Table32[[#This Row],[Gems]],0)</f>
        <v>0</v>
      </c>
      <c r="AG381" s="30">
        <f t="shared" ca="1" si="18"/>
        <v>125</v>
      </c>
    </row>
    <row r="382" spans="1:33" ht="14.4" x14ac:dyDescent="0.3">
      <c r="A382" s="37">
        <v>44118</v>
      </c>
      <c r="B382" s="38">
        <f>INDEX(Videolength!D:D,MATCH(D382,Videolength!A:A,0))</f>
        <v>1</v>
      </c>
      <c r="C382" s="38">
        <f>INDEX(Videolength!E:E,MATCH(D382,Videolength!A:A,0))</f>
        <v>1</v>
      </c>
      <c r="D382" s="39">
        <v>1.1000000000000001</v>
      </c>
      <c r="E382" s="40" t="str">
        <f>INDEX(Videolength!B:B,MATCH(D382,Videolength!A:A,0))</f>
        <v>https://youtu.be/fee6_4ikGMw?list=PLTjhk5BwsiVV8SrR-dPCDjCfaMnt-5HZH</v>
      </c>
      <c r="F382" s="41">
        <f>INDEX(Videolength!C:C,MATCH(D382,Videolength!A:A,0))</f>
        <v>4.3252314814814813E-2</v>
      </c>
      <c r="G382" s="47">
        <v>4.221064814814815E-2</v>
      </c>
      <c r="H382" s="70">
        <f>HYPERLINK(_xlfn.CONCAT(E382,"&amp;t=",G382*86400),G382)</f>
        <v>4.221064814814815E-2</v>
      </c>
      <c r="I382" s="57">
        <v>2</v>
      </c>
      <c r="J382" s="57">
        <v>2</v>
      </c>
      <c r="K382" s="51" t="s">
        <v>90</v>
      </c>
      <c r="L382" s="42" t="s">
        <v>350</v>
      </c>
      <c r="M382" s="51" t="s">
        <v>372</v>
      </c>
      <c r="O382" s="51"/>
      <c r="P382" s="51"/>
      <c r="S382" s="51"/>
      <c r="T382" s="48"/>
      <c r="U382" s="49"/>
      <c r="V382" s="48"/>
      <c r="W382" s="49"/>
      <c r="X382" s="48"/>
      <c r="Y382" s="48"/>
      <c r="Z382" s="50"/>
      <c r="AA382" s="50"/>
      <c r="AB382" s="50"/>
      <c r="AC382" s="49"/>
      <c r="AD382" s="51"/>
      <c r="AE382" s="51">
        <f>IF(Table32[[#This Row],[Gems]]&gt;0,Table32[[#This Row],[Gems]],0)</f>
        <v>0</v>
      </c>
      <c r="AF382" s="51">
        <f>IF(Table32[[#This Row],[Gems]]&lt;0,Table32[[#This Row],[Gems]],0)</f>
        <v>0</v>
      </c>
      <c r="AG382" s="29">
        <f ca="1">SUM(OFFSET(AG382,-1,0),AD382)</f>
        <v>125</v>
      </c>
    </row>
    <row r="383" spans="1:33" ht="14.4" x14ac:dyDescent="0.3">
      <c r="A383" s="37">
        <v>44118</v>
      </c>
      <c r="B383" s="38">
        <f>INDEX(Videolength!D:D,MATCH(D383,Videolength!A:A,0))</f>
        <v>1</v>
      </c>
      <c r="C383" s="38">
        <f>INDEX(Videolength!E:E,MATCH(D383,Videolength!A:A,0))</f>
        <v>1</v>
      </c>
      <c r="D383" s="39">
        <v>1.1000000000000001</v>
      </c>
      <c r="E383" s="40" t="str">
        <f>INDEX(Videolength!B:B,MATCH(D383,Videolength!A:A,0))</f>
        <v>https://youtu.be/fee6_4ikGMw?list=PLTjhk5BwsiVV8SrR-dPCDjCfaMnt-5HZH</v>
      </c>
      <c r="F383" s="41">
        <f>INDEX(Videolength!C:C,MATCH(D383,Videolength!A:A,0))</f>
        <v>4.3252314814814813E-2</v>
      </c>
      <c r="G383" s="47">
        <v>4.3032407407407408E-2</v>
      </c>
      <c r="H383" s="70">
        <f>HYPERLINK(_xlfn.CONCAT(E383,"&amp;t=",G383*86400),G383)</f>
        <v>4.3032407407407408E-2</v>
      </c>
      <c r="I383" s="57">
        <v>2</v>
      </c>
      <c r="J383" s="57">
        <v>2</v>
      </c>
      <c r="K383" s="51" t="s">
        <v>55</v>
      </c>
      <c r="L383" s="51" t="s">
        <v>10</v>
      </c>
      <c r="M383" s="51" t="s">
        <v>763</v>
      </c>
      <c r="N383" s="51"/>
      <c r="O383" s="51"/>
      <c r="P383" s="51"/>
      <c r="Q383" s="51"/>
      <c r="R383" s="51"/>
      <c r="S383" s="51"/>
      <c r="T383" s="48"/>
      <c r="U383" s="49"/>
      <c r="V383" s="48"/>
      <c r="W383" s="49"/>
      <c r="X383" s="48"/>
      <c r="Y383" s="48"/>
      <c r="Z383" s="50"/>
      <c r="AA383" s="50"/>
      <c r="AB383" s="50"/>
      <c r="AC383" s="49"/>
      <c r="AD383" s="51"/>
      <c r="AE383" s="51">
        <f>IF(Table32[[#This Row],[Gems]]&gt;0,Table32[[#This Row],[Gems]],0)</f>
        <v>0</v>
      </c>
      <c r="AF383" s="51">
        <f>IF(Table32[[#This Row],[Gems]]&lt;0,Table32[[#This Row],[Gems]],0)</f>
        <v>0</v>
      </c>
      <c r="AG383" s="30">
        <f t="shared" ca="1" si="18"/>
        <v>125</v>
      </c>
    </row>
    <row r="384" spans="1:33" ht="14.4" x14ac:dyDescent="0.3">
      <c r="A384" s="37">
        <v>44118</v>
      </c>
      <c r="B384" s="38">
        <f>INDEX(Videolength!D:D,MATCH(D384,Videolength!A:A,0))</f>
        <v>1</v>
      </c>
      <c r="C384" s="38">
        <f>INDEX(Videolength!E:E,MATCH(D384,Videolength!A:A,0))</f>
        <v>1</v>
      </c>
      <c r="D384" s="39">
        <v>1.1000000000000001</v>
      </c>
      <c r="E384" s="40" t="str">
        <f>INDEX(Videolength!B:B,MATCH(D384,Videolength!A:A,0))</f>
        <v>https://youtu.be/fee6_4ikGMw?list=PLTjhk5BwsiVV8SrR-dPCDjCfaMnt-5HZH</v>
      </c>
      <c r="F384" s="41">
        <f>INDEX(Videolength!C:C,MATCH(D384,Videolength!A:A,0))</f>
        <v>4.3252314814814813E-2</v>
      </c>
      <c r="G384" s="47">
        <v>4.3194444444444445E-2</v>
      </c>
      <c r="H384" s="70">
        <f>HYPERLINK(_xlfn.CONCAT(E384,"&amp;t=",G384*86400),G384)</f>
        <v>4.3194444444444445E-2</v>
      </c>
      <c r="I384" s="57">
        <v>2</v>
      </c>
      <c r="J384" s="57">
        <v>2</v>
      </c>
      <c r="K384" s="51" t="s">
        <v>8</v>
      </c>
      <c r="L384" s="51" t="s">
        <v>163</v>
      </c>
      <c r="M384" s="51" t="s">
        <v>763</v>
      </c>
      <c r="N384" s="51"/>
      <c r="O384" s="51"/>
      <c r="P384" s="51"/>
      <c r="Q384" s="51"/>
      <c r="R384" s="51"/>
      <c r="S384" s="51"/>
      <c r="T384" s="48"/>
      <c r="U384" s="49"/>
      <c r="V384" s="48"/>
      <c r="W384" s="49"/>
      <c r="X384" s="48"/>
      <c r="Y384" s="48"/>
      <c r="Z384" s="50"/>
      <c r="AA384" s="50"/>
      <c r="AB384" s="50"/>
      <c r="AC384" s="49"/>
      <c r="AD384" s="51"/>
      <c r="AE384" s="51">
        <f>IF(Table32[[#This Row],[Gems]]&gt;0,Table32[[#This Row],[Gems]],0)</f>
        <v>0</v>
      </c>
      <c r="AF384" s="51">
        <f>IF(Table32[[#This Row],[Gems]]&lt;0,Table32[[#This Row],[Gems]],0)</f>
        <v>0</v>
      </c>
      <c r="AG384" s="30">
        <f t="shared" ca="1" si="18"/>
        <v>125</v>
      </c>
    </row>
    <row r="385" spans="1:33" ht="14.4" x14ac:dyDescent="0.3">
      <c r="A385" s="37">
        <v>44118</v>
      </c>
      <c r="B385" s="38">
        <f>INDEX(Videolength!D:D,MATCH(D385,Videolength!A:A,0))</f>
        <v>1</v>
      </c>
      <c r="C385" s="38">
        <f>INDEX(Videolength!E:E,MATCH(D385,Videolength!A:A,0))</f>
        <v>1</v>
      </c>
      <c r="D385" s="39">
        <v>1.2</v>
      </c>
      <c r="E385" s="40" t="str">
        <f>INDEX(Videolength!B:B,MATCH(D385,Videolength!A:A,0))</f>
        <v>https://youtu.be/Q_7InYWacNM?list=PLTjhk5BwsiVV8SrR-dPCDjCfaMnt-5HZH</v>
      </c>
      <c r="F385" s="41">
        <f>INDEX(Videolength!C:C,MATCH(D385,Videolength!A:A,0))</f>
        <v>8.7037037037037031E-3</v>
      </c>
      <c r="G385" s="41">
        <v>0</v>
      </c>
      <c r="H385" s="71">
        <f>HYPERLINK(_xlfn.CONCAT(E385,"&amp;t=",G385*86400),G385)</f>
        <v>0</v>
      </c>
      <c r="I385" s="38">
        <v>2</v>
      </c>
      <c r="J385" s="38">
        <v>2</v>
      </c>
      <c r="K385" s="42" t="s">
        <v>123</v>
      </c>
      <c r="L385" s="42" t="s">
        <v>10</v>
      </c>
      <c r="M385" s="42" t="s">
        <v>388</v>
      </c>
      <c r="AA385" s="45"/>
      <c r="AB385" s="45"/>
      <c r="AE385" s="42">
        <f>IF(Table32[[#This Row],[Gems]]&gt;0,Table32[[#This Row],[Gems]],0)</f>
        <v>0</v>
      </c>
      <c r="AF385" s="42">
        <f>IF(Table32[[#This Row],[Gems]]&lt;0,Table32[[#This Row],[Gems]],0)</f>
        <v>0</v>
      </c>
      <c r="AG385" s="29">
        <f t="shared" ca="1" si="18"/>
        <v>125</v>
      </c>
    </row>
    <row r="386" spans="1:33" ht="14.4" x14ac:dyDescent="0.3">
      <c r="A386" s="37">
        <v>44118</v>
      </c>
      <c r="B386" s="38">
        <f>INDEX(Videolength!D:D,MATCH(D386,Videolength!A:A,0))</f>
        <v>1</v>
      </c>
      <c r="C386" s="38">
        <f>INDEX(Videolength!E:E,MATCH(D386,Videolength!A:A,0))</f>
        <v>1</v>
      </c>
      <c r="D386" s="39">
        <v>1.2</v>
      </c>
      <c r="E386" s="40" t="str">
        <f>INDEX(Videolength!B:B,MATCH(D386,Videolength!A:A,0))</f>
        <v>https://youtu.be/Q_7InYWacNM?list=PLTjhk5BwsiVV8SrR-dPCDjCfaMnt-5HZH</v>
      </c>
      <c r="F386" s="41">
        <f>INDEX(Videolength!C:C,MATCH(D386,Videolength!A:A,0))</f>
        <v>8.7037037037037031E-3</v>
      </c>
      <c r="G386" s="41">
        <v>1.273148148148148E-4</v>
      </c>
      <c r="H386" s="71">
        <f>HYPERLINK(_xlfn.CONCAT(E386,"&amp;t=",G386*86400),G386)</f>
        <v>1.273148148148148E-4</v>
      </c>
      <c r="I386" s="38">
        <v>2</v>
      </c>
      <c r="J386" s="38">
        <v>2</v>
      </c>
      <c r="K386" s="42" t="s">
        <v>346</v>
      </c>
      <c r="L386" s="42" t="s">
        <v>10</v>
      </c>
      <c r="AA386" s="45"/>
      <c r="AB386" s="45"/>
      <c r="AE386" s="42">
        <f>IF(Table32[[#This Row],[Gems]]&gt;0,Table32[[#This Row],[Gems]],0)</f>
        <v>0</v>
      </c>
      <c r="AF386" s="42">
        <f>IF(Table32[[#This Row],[Gems]]&lt;0,Table32[[#This Row],[Gems]],0)</f>
        <v>0</v>
      </c>
      <c r="AG386" s="29">
        <f t="shared" ca="1" si="18"/>
        <v>125</v>
      </c>
    </row>
    <row r="387" spans="1:33" ht="14.4" x14ac:dyDescent="0.3">
      <c r="A387" s="37">
        <v>44118</v>
      </c>
      <c r="B387" s="38">
        <f>INDEX(Videolength!D:D,MATCH(D387,Videolength!A:A,0))</f>
        <v>1</v>
      </c>
      <c r="C387" s="38">
        <f>INDEX(Videolength!E:E,MATCH(D387,Videolength!A:A,0))</f>
        <v>1</v>
      </c>
      <c r="D387" s="39">
        <v>1.2</v>
      </c>
      <c r="E387" s="40" t="str">
        <f>INDEX(Videolength!B:B,MATCH(D387,Videolength!A:A,0))</f>
        <v>https://youtu.be/Q_7InYWacNM?list=PLTjhk5BwsiVV8SrR-dPCDjCfaMnt-5HZH</v>
      </c>
      <c r="F387" s="41">
        <f>INDEX(Videolength!C:C,MATCH(D387,Videolength!A:A,0))</f>
        <v>8.7037037037037031E-3</v>
      </c>
      <c r="G387" s="41">
        <v>1.8518518518518518E-4</v>
      </c>
      <c r="H387" s="71">
        <f>HYPERLINK(_xlfn.CONCAT(E387,"&amp;t=",G387*86400),G387)</f>
        <v>1.8518518518518518E-4</v>
      </c>
      <c r="I387" s="38">
        <v>2</v>
      </c>
      <c r="J387" s="38">
        <v>2</v>
      </c>
      <c r="K387" s="42" t="s">
        <v>8</v>
      </c>
      <c r="L387" s="42" t="s">
        <v>163</v>
      </c>
      <c r="M387" s="51" t="s">
        <v>763</v>
      </c>
      <c r="N387" s="51"/>
      <c r="O387" s="51"/>
      <c r="P387" s="51"/>
      <c r="Q387" s="51"/>
      <c r="R387" s="51"/>
      <c r="S387" s="51"/>
      <c r="AA387" s="45"/>
      <c r="AB387" s="45"/>
      <c r="AE387" s="42">
        <f>IF(Table32[[#This Row],[Gems]]&gt;0,Table32[[#This Row],[Gems]],0)</f>
        <v>0</v>
      </c>
      <c r="AF387" s="42">
        <f>IF(Table32[[#This Row],[Gems]]&lt;0,Table32[[#This Row],[Gems]],0)</f>
        <v>0</v>
      </c>
      <c r="AG387" s="29">
        <f t="shared" ca="1" si="18"/>
        <v>125</v>
      </c>
    </row>
    <row r="388" spans="1:33" ht="14.4" x14ac:dyDescent="0.3">
      <c r="A388" s="37">
        <v>44118</v>
      </c>
      <c r="B388" s="38">
        <f>INDEX(Videolength!D:D,MATCH(D388,Videolength!A:A,0))</f>
        <v>1</v>
      </c>
      <c r="C388" s="38">
        <f>INDEX(Videolength!E:E,MATCH(D388,Videolength!A:A,0))</f>
        <v>1</v>
      </c>
      <c r="D388" s="39">
        <v>1.2</v>
      </c>
      <c r="E388" s="40" t="str">
        <f>INDEX(Videolength!B:B,MATCH(D388,Videolength!A:A,0))</f>
        <v>https://youtu.be/Q_7InYWacNM?list=PLTjhk5BwsiVV8SrR-dPCDjCfaMnt-5HZH</v>
      </c>
      <c r="F388" s="41">
        <f>INDEX(Videolength!C:C,MATCH(D388,Videolength!A:A,0))</f>
        <v>8.7037037037037031E-3</v>
      </c>
      <c r="G388" s="41">
        <v>2.0833333333333335E-4</v>
      </c>
      <c r="H388" s="71">
        <f>HYPERLINK(_xlfn.CONCAT(E388,"&amp;t=",G388*86400),G388)</f>
        <v>2.0833333333333335E-4</v>
      </c>
      <c r="I388" s="38">
        <v>2</v>
      </c>
      <c r="J388" s="38">
        <v>2</v>
      </c>
      <c r="K388" s="42" t="s">
        <v>346</v>
      </c>
      <c r="L388" s="42" t="s">
        <v>10</v>
      </c>
      <c r="AA388" s="45"/>
      <c r="AB388" s="45"/>
      <c r="AE388" s="42">
        <f>IF(Table32[[#This Row],[Gems]]&gt;0,Table32[[#This Row],[Gems]],0)</f>
        <v>0</v>
      </c>
      <c r="AF388" s="42">
        <f>IF(Table32[[#This Row],[Gems]]&lt;0,Table32[[#This Row],[Gems]],0)</f>
        <v>0</v>
      </c>
      <c r="AG388" s="29">
        <f t="shared" ca="1" si="18"/>
        <v>125</v>
      </c>
    </row>
    <row r="389" spans="1:33" ht="14.4" x14ac:dyDescent="0.3">
      <c r="A389" s="37">
        <v>44118</v>
      </c>
      <c r="B389" s="38">
        <f>INDEX(Videolength!D:D,MATCH(D389,Videolength!A:A,0))</f>
        <v>1</v>
      </c>
      <c r="C389" s="38">
        <f>INDEX(Videolength!E:E,MATCH(D389,Videolength!A:A,0))</f>
        <v>1</v>
      </c>
      <c r="D389" s="39">
        <v>1.2</v>
      </c>
      <c r="E389" s="40" t="str">
        <f>INDEX(Videolength!B:B,MATCH(D389,Videolength!A:A,0))</f>
        <v>https://youtu.be/Q_7InYWacNM?list=PLTjhk5BwsiVV8SrR-dPCDjCfaMnt-5HZH</v>
      </c>
      <c r="F389" s="41">
        <f>INDEX(Videolength!C:C,MATCH(D389,Videolength!A:A,0))</f>
        <v>8.7037037037037031E-3</v>
      </c>
      <c r="G389" s="41">
        <v>2.3148148148148146E-4</v>
      </c>
      <c r="H389" s="71">
        <f>HYPERLINK(_xlfn.CONCAT(E389,"&amp;t=",G389*86400),G389)</f>
        <v>2.3148148148148146E-4</v>
      </c>
      <c r="I389" s="38">
        <v>2</v>
      </c>
      <c r="J389" s="38">
        <v>2</v>
      </c>
      <c r="K389" s="42" t="s">
        <v>36</v>
      </c>
      <c r="L389" s="42" t="s">
        <v>10</v>
      </c>
      <c r="M389" s="51" t="s">
        <v>591</v>
      </c>
      <c r="N389" s="51"/>
      <c r="O389" s="51"/>
      <c r="P389" s="51"/>
      <c r="Q389" s="51"/>
      <c r="R389" s="51"/>
      <c r="S389" s="51"/>
      <c r="AA389" s="45"/>
      <c r="AB389" s="45"/>
      <c r="AE389" s="42">
        <f>IF(Table32[[#This Row],[Gems]]&gt;0,Table32[[#This Row],[Gems]],0)</f>
        <v>0</v>
      </c>
      <c r="AF389" s="42">
        <f>IF(Table32[[#This Row],[Gems]]&lt;0,Table32[[#This Row],[Gems]],0)</f>
        <v>0</v>
      </c>
      <c r="AG389" s="29">
        <f t="shared" ca="1" si="18"/>
        <v>125</v>
      </c>
    </row>
    <row r="390" spans="1:33" ht="14.4" x14ac:dyDescent="0.3">
      <c r="A390" s="37">
        <v>44118</v>
      </c>
      <c r="B390" s="38">
        <f>INDEX(Videolength!D:D,MATCH(D390,Videolength!A:A,0))</f>
        <v>1</v>
      </c>
      <c r="C390" s="38">
        <f>INDEX(Videolength!E:E,MATCH(D390,Videolength!A:A,0))</f>
        <v>1</v>
      </c>
      <c r="D390" s="39">
        <v>1.2</v>
      </c>
      <c r="E390" s="40" t="str">
        <f>INDEX(Videolength!B:B,MATCH(D390,Videolength!A:A,0))</f>
        <v>https://youtu.be/Q_7InYWacNM?list=PLTjhk5BwsiVV8SrR-dPCDjCfaMnt-5HZH</v>
      </c>
      <c r="F390" s="41">
        <f>INDEX(Videolength!C:C,MATCH(D390,Videolength!A:A,0))</f>
        <v>8.7037037037037031E-3</v>
      </c>
      <c r="G390" s="41">
        <v>4.6296296296296293E-4</v>
      </c>
      <c r="H390" s="71">
        <f>HYPERLINK(_xlfn.CONCAT(E390,"&amp;t=",G390*86400),G390)</f>
        <v>4.6296296296296293E-4</v>
      </c>
      <c r="I390" s="38">
        <v>2</v>
      </c>
      <c r="J390" s="38">
        <v>2</v>
      </c>
      <c r="K390" s="42" t="s">
        <v>346</v>
      </c>
      <c r="L390" s="42" t="s">
        <v>10</v>
      </c>
      <c r="AA390" s="45"/>
      <c r="AB390" s="45"/>
      <c r="AE390" s="42">
        <f>IF(Table32[[#This Row],[Gems]]&gt;0,Table32[[#This Row],[Gems]],0)</f>
        <v>0</v>
      </c>
      <c r="AF390" s="42">
        <f>IF(Table32[[#This Row],[Gems]]&lt;0,Table32[[#This Row],[Gems]],0)</f>
        <v>0</v>
      </c>
      <c r="AG390" s="29">
        <f t="shared" ca="1" si="18"/>
        <v>125</v>
      </c>
    </row>
    <row r="391" spans="1:33" ht="14.4" x14ac:dyDescent="0.3">
      <c r="A391" s="37">
        <v>44118</v>
      </c>
      <c r="B391" s="38">
        <f>INDEX(Videolength!D:D,MATCH(D391,Videolength!A:A,0))</f>
        <v>1</v>
      </c>
      <c r="C391" s="38">
        <f>INDEX(Videolength!E:E,MATCH(D391,Videolength!A:A,0))</f>
        <v>1</v>
      </c>
      <c r="D391" s="39">
        <v>1.2</v>
      </c>
      <c r="E391" s="40" t="str">
        <f>INDEX(Videolength!B:B,MATCH(D391,Videolength!A:A,0))</f>
        <v>https://youtu.be/Q_7InYWacNM?list=PLTjhk5BwsiVV8SrR-dPCDjCfaMnt-5HZH</v>
      </c>
      <c r="F391" s="41">
        <f>INDEX(Videolength!C:C,MATCH(D391,Videolength!A:A,0))</f>
        <v>8.7037037037037031E-3</v>
      </c>
      <c r="G391" s="41">
        <v>4.7453703703703704E-4</v>
      </c>
      <c r="H391" s="71">
        <f>HYPERLINK(_xlfn.CONCAT(E391,"&amp;t=",G391*86400),G391)</f>
        <v>4.7453703703703704E-4</v>
      </c>
      <c r="I391" s="38">
        <v>2</v>
      </c>
      <c r="J391" s="38">
        <v>2</v>
      </c>
      <c r="K391" s="42" t="s">
        <v>100</v>
      </c>
      <c r="L391" s="42" t="s">
        <v>389</v>
      </c>
      <c r="M391" s="51" t="s">
        <v>591</v>
      </c>
      <c r="N391" s="51"/>
      <c r="O391" s="51"/>
      <c r="P391" s="51"/>
      <c r="Q391" s="51"/>
      <c r="R391" s="51"/>
      <c r="S391" s="51"/>
      <c r="U391" s="44" t="s">
        <v>390</v>
      </c>
      <c r="AA391" s="45"/>
      <c r="AB391" s="45"/>
      <c r="AE391" s="42">
        <f>IF(Table32[[#This Row],[Gems]]&gt;0,Table32[[#This Row],[Gems]],0)</f>
        <v>0</v>
      </c>
      <c r="AF391" s="42">
        <f>IF(Table32[[#This Row],[Gems]]&lt;0,Table32[[#This Row],[Gems]],0)</f>
        <v>0</v>
      </c>
      <c r="AG391" s="29">
        <f t="shared" ca="1" si="18"/>
        <v>125</v>
      </c>
    </row>
    <row r="392" spans="1:33" ht="14.4" x14ac:dyDescent="0.3">
      <c r="A392" s="37">
        <v>44118</v>
      </c>
      <c r="B392" s="38">
        <f>INDEX(Videolength!D:D,MATCH(D392,Videolength!A:A,0))</f>
        <v>1</v>
      </c>
      <c r="C392" s="38">
        <f>INDEX(Videolength!E:E,MATCH(D392,Videolength!A:A,0))</f>
        <v>1</v>
      </c>
      <c r="D392" s="39">
        <v>1.2</v>
      </c>
      <c r="E392" s="40" t="str">
        <f>INDEX(Videolength!B:B,MATCH(D392,Videolength!A:A,0))</f>
        <v>https://youtu.be/Q_7InYWacNM?list=PLTjhk5BwsiVV8SrR-dPCDjCfaMnt-5HZH</v>
      </c>
      <c r="F392" s="41">
        <f>INDEX(Videolength!C:C,MATCH(D392,Videolength!A:A,0))</f>
        <v>8.7037037037037031E-3</v>
      </c>
      <c r="G392" s="41">
        <v>4.7453703703703704E-4</v>
      </c>
      <c r="H392" s="71">
        <f>HYPERLINK(_xlfn.CONCAT(E392,"&amp;t=",G392*86400),G392)</f>
        <v>4.7453703703703704E-4</v>
      </c>
      <c r="I392" s="38">
        <v>2</v>
      </c>
      <c r="J392" s="38">
        <v>2</v>
      </c>
      <c r="K392" s="42" t="s">
        <v>100</v>
      </c>
      <c r="L392" s="42" t="s">
        <v>391</v>
      </c>
      <c r="U392" s="44" t="s">
        <v>390</v>
      </c>
      <c r="AA392" s="45"/>
      <c r="AB392" s="45"/>
      <c r="AE392" s="42">
        <f>IF(Table32[[#This Row],[Gems]]&gt;0,Table32[[#This Row],[Gems]],0)</f>
        <v>0</v>
      </c>
      <c r="AF392" s="42">
        <f>IF(Table32[[#This Row],[Gems]]&lt;0,Table32[[#This Row],[Gems]],0)</f>
        <v>0</v>
      </c>
      <c r="AG392" s="29">
        <f ca="1">SUM(OFFSET(AG392,-1,0),AD392)</f>
        <v>125</v>
      </c>
    </row>
    <row r="393" spans="1:33" ht="14.4" x14ac:dyDescent="0.3">
      <c r="A393" s="37">
        <v>44118</v>
      </c>
      <c r="B393" s="38">
        <f>INDEX(Videolength!D:D,MATCH(D393,Videolength!A:A,0))</f>
        <v>1</v>
      </c>
      <c r="C393" s="38">
        <f>INDEX(Videolength!E:E,MATCH(D393,Videolength!A:A,0))</f>
        <v>1</v>
      </c>
      <c r="D393" s="39">
        <v>1.2</v>
      </c>
      <c r="E393" s="40" t="str">
        <f>INDEX(Videolength!B:B,MATCH(D393,Videolength!A:A,0))</f>
        <v>https://youtu.be/Q_7InYWacNM?list=PLTjhk5BwsiVV8SrR-dPCDjCfaMnt-5HZH</v>
      </c>
      <c r="F393" s="41">
        <f>INDEX(Videolength!C:C,MATCH(D393,Videolength!A:A,0))</f>
        <v>8.7037037037037031E-3</v>
      </c>
      <c r="G393" s="41">
        <v>4.8611111111111104E-4</v>
      </c>
      <c r="H393" s="71">
        <f>HYPERLINK(_xlfn.CONCAT(E393,"&amp;t=",G393*86400),G393)</f>
        <v>4.8611111111111104E-4</v>
      </c>
      <c r="I393" s="38">
        <v>2</v>
      </c>
      <c r="J393" s="38">
        <v>2</v>
      </c>
      <c r="K393" s="42" t="s">
        <v>346</v>
      </c>
      <c r="L393" s="42" t="s">
        <v>10</v>
      </c>
      <c r="AA393" s="45"/>
      <c r="AB393" s="45"/>
      <c r="AE393" s="42">
        <f>IF(Table32[[#This Row],[Gems]]&gt;0,Table32[[#This Row],[Gems]],0)</f>
        <v>0</v>
      </c>
      <c r="AF393" s="42">
        <f>IF(Table32[[#This Row],[Gems]]&lt;0,Table32[[#This Row],[Gems]],0)</f>
        <v>0</v>
      </c>
      <c r="AG393" s="29">
        <f t="shared" ca="1" si="18"/>
        <v>125</v>
      </c>
    </row>
    <row r="394" spans="1:33" ht="14.4" x14ac:dyDescent="0.3">
      <c r="A394" s="37">
        <v>44118</v>
      </c>
      <c r="B394" s="38">
        <f>INDEX(Videolength!D:D,MATCH(D394,Videolength!A:A,0))</f>
        <v>1</v>
      </c>
      <c r="C394" s="38">
        <f>INDEX(Videolength!E:E,MATCH(D394,Videolength!A:A,0))</f>
        <v>1</v>
      </c>
      <c r="D394" s="39">
        <v>1.2</v>
      </c>
      <c r="E394" s="40" t="str">
        <f>INDEX(Videolength!B:B,MATCH(D394,Videolength!A:A,0))</f>
        <v>https://youtu.be/Q_7InYWacNM?list=PLTjhk5BwsiVV8SrR-dPCDjCfaMnt-5HZH</v>
      </c>
      <c r="F394" s="41">
        <f>INDEX(Videolength!C:C,MATCH(D394,Videolength!A:A,0))</f>
        <v>8.7037037037037031E-3</v>
      </c>
      <c r="G394" s="41">
        <v>6.2500000000000001E-4</v>
      </c>
      <c r="H394" s="71">
        <f>HYPERLINK(_xlfn.CONCAT(E394,"&amp;t=",G394*86400),G394)</f>
        <v>6.2500000000000001E-4</v>
      </c>
      <c r="I394" s="38">
        <v>2</v>
      </c>
      <c r="J394" s="38">
        <v>2</v>
      </c>
      <c r="K394" s="42" t="s">
        <v>284</v>
      </c>
      <c r="L394" s="42" t="s">
        <v>10</v>
      </c>
      <c r="AA394" s="45"/>
      <c r="AB394" s="45"/>
      <c r="AE394" s="42">
        <f>IF(Table32[[#This Row],[Gems]]&gt;0,Table32[[#This Row],[Gems]],0)</f>
        <v>0</v>
      </c>
      <c r="AF394" s="42">
        <f>IF(Table32[[#This Row],[Gems]]&lt;0,Table32[[#This Row],[Gems]],0)</f>
        <v>0</v>
      </c>
      <c r="AG394" s="29">
        <f t="shared" ca="1" si="18"/>
        <v>125</v>
      </c>
    </row>
    <row r="395" spans="1:33" ht="14.4" x14ac:dyDescent="0.3">
      <c r="A395" s="37">
        <v>44118</v>
      </c>
      <c r="B395" s="38">
        <f>INDEX(Videolength!D:D,MATCH(D395,Videolength!A:A,0))</f>
        <v>1</v>
      </c>
      <c r="C395" s="38">
        <f>INDEX(Videolength!E:E,MATCH(D395,Videolength!A:A,0))</f>
        <v>1</v>
      </c>
      <c r="D395" s="39">
        <v>1.2</v>
      </c>
      <c r="E395" s="40" t="str">
        <f>INDEX(Videolength!B:B,MATCH(D395,Videolength!A:A,0))</f>
        <v>https://youtu.be/Q_7InYWacNM?list=PLTjhk5BwsiVV8SrR-dPCDjCfaMnt-5HZH</v>
      </c>
      <c r="F395" s="41">
        <f>INDEX(Videolength!C:C,MATCH(D395,Videolength!A:A,0))</f>
        <v>8.7037037037037031E-3</v>
      </c>
      <c r="G395" s="41">
        <v>6.4814814814814813E-4</v>
      </c>
      <c r="H395" s="71">
        <f>HYPERLINK(_xlfn.CONCAT(E395,"&amp;t=",G395*86400),G395)</f>
        <v>6.4814814814814813E-4</v>
      </c>
      <c r="I395" s="38">
        <v>2</v>
      </c>
      <c r="J395" s="38">
        <v>2</v>
      </c>
      <c r="K395" s="42" t="s">
        <v>346</v>
      </c>
      <c r="L395" s="42" t="s">
        <v>10</v>
      </c>
      <c r="AA395" s="45"/>
      <c r="AB395" s="45"/>
      <c r="AE395" s="42">
        <f>IF(Table32[[#This Row],[Gems]]&gt;0,Table32[[#This Row],[Gems]],0)</f>
        <v>0</v>
      </c>
      <c r="AF395" s="42">
        <f>IF(Table32[[#This Row],[Gems]]&lt;0,Table32[[#This Row],[Gems]],0)</f>
        <v>0</v>
      </c>
      <c r="AG395" s="29">
        <f t="shared" ca="1" si="18"/>
        <v>125</v>
      </c>
    </row>
    <row r="396" spans="1:33" ht="14.4" x14ac:dyDescent="0.3">
      <c r="A396" s="37">
        <v>44118</v>
      </c>
      <c r="B396" s="38">
        <f>INDEX(Videolength!D:D,MATCH(D396,Videolength!A:A,0))</f>
        <v>1</v>
      </c>
      <c r="C396" s="38">
        <f>INDEX(Videolength!E:E,MATCH(D396,Videolength!A:A,0))</f>
        <v>1</v>
      </c>
      <c r="D396" s="39">
        <v>1.2</v>
      </c>
      <c r="E396" s="40" t="str">
        <f>INDEX(Videolength!B:B,MATCH(D396,Videolength!A:A,0))</f>
        <v>https://youtu.be/Q_7InYWacNM?list=PLTjhk5BwsiVV8SrR-dPCDjCfaMnt-5HZH</v>
      </c>
      <c r="F396" s="41">
        <f>INDEX(Videolength!C:C,MATCH(D396,Videolength!A:A,0))</f>
        <v>8.7037037037037031E-3</v>
      </c>
      <c r="G396" s="41">
        <v>6.9444444444444447E-4</v>
      </c>
      <c r="H396" s="71">
        <f>HYPERLINK(_xlfn.CONCAT(E396,"&amp;t=",G396*86400),G396)</f>
        <v>6.9444444444444447E-4</v>
      </c>
      <c r="I396" s="38">
        <v>2</v>
      </c>
      <c r="J396" s="38">
        <v>2</v>
      </c>
      <c r="K396" s="42" t="s">
        <v>90</v>
      </c>
      <c r="L396" s="42" t="s">
        <v>167</v>
      </c>
      <c r="AA396" s="45"/>
      <c r="AB396" s="45"/>
      <c r="AE396" s="42">
        <f>IF(Table32[[#This Row],[Gems]]&gt;0,Table32[[#This Row],[Gems]],0)</f>
        <v>0</v>
      </c>
      <c r="AF396" s="42">
        <f>IF(Table32[[#This Row],[Gems]]&lt;0,Table32[[#This Row],[Gems]],0)</f>
        <v>0</v>
      </c>
      <c r="AG396" s="29">
        <f t="shared" ca="1" si="18"/>
        <v>125</v>
      </c>
    </row>
    <row r="397" spans="1:33" ht="14.4" x14ac:dyDescent="0.3">
      <c r="A397" s="37">
        <v>44118</v>
      </c>
      <c r="B397" s="38">
        <f>INDEX(Videolength!D:D,MATCH(D397,Videolength!A:A,0))</f>
        <v>1</v>
      </c>
      <c r="C397" s="38">
        <f>INDEX(Videolength!E:E,MATCH(D397,Videolength!A:A,0))</f>
        <v>1</v>
      </c>
      <c r="D397" s="39">
        <v>1.2</v>
      </c>
      <c r="E397" s="40" t="str">
        <f>INDEX(Videolength!B:B,MATCH(D397,Videolength!A:A,0))</f>
        <v>https://youtu.be/Q_7InYWacNM?list=PLTjhk5BwsiVV8SrR-dPCDjCfaMnt-5HZH</v>
      </c>
      <c r="F397" s="41">
        <f>INDEX(Videolength!C:C,MATCH(D397,Videolength!A:A,0))</f>
        <v>8.7037037037037031E-3</v>
      </c>
      <c r="G397" s="41">
        <v>1.5162037037037036E-3</v>
      </c>
      <c r="H397" s="71">
        <f>HYPERLINK(_xlfn.CONCAT(E397,"&amp;t=",G397*86400),G397)</f>
        <v>1.5162037037037036E-3</v>
      </c>
      <c r="I397" s="38">
        <v>2</v>
      </c>
      <c r="J397" s="38">
        <v>2</v>
      </c>
      <c r="K397" s="42" t="s">
        <v>90</v>
      </c>
      <c r="L397" s="42" t="s">
        <v>392</v>
      </c>
      <c r="M397" s="42" t="s">
        <v>393</v>
      </c>
      <c r="AA397" s="45"/>
      <c r="AB397" s="45"/>
      <c r="AE397" s="42">
        <f>IF(Table32[[#This Row],[Gems]]&gt;0,Table32[[#This Row],[Gems]],0)</f>
        <v>0</v>
      </c>
      <c r="AF397" s="42">
        <f>IF(Table32[[#This Row],[Gems]]&lt;0,Table32[[#This Row],[Gems]],0)</f>
        <v>0</v>
      </c>
      <c r="AG397" s="29">
        <f ca="1">SUM(OFFSET(AG397,-1,0),AD397)</f>
        <v>125</v>
      </c>
    </row>
    <row r="398" spans="1:33" ht="14.4" x14ac:dyDescent="0.3">
      <c r="A398" s="37">
        <v>44118</v>
      </c>
      <c r="B398" s="38">
        <f>INDEX(Videolength!D:D,MATCH(D398,Videolength!A:A,0))</f>
        <v>1</v>
      </c>
      <c r="C398" s="38">
        <f>INDEX(Videolength!E:E,MATCH(D398,Videolength!A:A,0))</f>
        <v>1</v>
      </c>
      <c r="D398" s="39">
        <v>1.2</v>
      </c>
      <c r="E398" s="40" t="str">
        <f>INDEX(Videolength!B:B,MATCH(D398,Videolength!A:A,0))</f>
        <v>https://youtu.be/Q_7InYWacNM?list=PLTjhk5BwsiVV8SrR-dPCDjCfaMnt-5HZH</v>
      </c>
      <c r="F398" s="41">
        <f>INDEX(Videolength!C:C,MATCH(D398,Videolength!A:A,0))</f>
        <v>8.7037037037037031E-3</v>
      </c>
      <c r="G398" s="41">
        <v>1.5624999999999999E-3</v>
      </c>
      <c r="H398" s="71">
        <f>HYPERLINK(_xlfn.CONCAT(E398,"&amp;t=",G398*86400),G398)</f>
        <v>1.5624999999999999E-3</v>
      </c>
      <c r="I398" s="38">
        <v>2</v>
      </c>
      <c r="J398" s="38">
        <v>2</v>
      </c>
      <c r="K398" s="42" t="s">
        <v>346</v>
      </c>
      <c r="L398" s="42" t="s">
        <v>10</v>
      </c>
      <c r="AA398" s="45"/>
      <c r="AB398" s="45"/>
      <c r="AE398" s="42">
        <f>IF(Table32[[#This Row],[Gems]]&gt;0,Table32[[#This Row],[Gems]],0)</f>
        <v>0</v>
      </c>
      <c r="AF398" s="42">
        <f>IF(Table32[[#This Row],[Gems]]&lt;0,Table32[[#This Row],[Gems]],0)</f>
        <v>0</v>
      </c>
      <c r="AG398" s="29">
        <f t="shared" ca="1" si="18"/>
        <v>125</v>
      </c>
    </row>
    <row r="399" spans="1:33" ht="14.4" x14ac:dyDescent="0.3">
      <c r="A399" s="37">
        <v>44118</v>
      </c>
      <c r="B399" s="38">
        <f>INDEX(Videolength!D:D,MATCH(D399,Videolength!A:A,0))</f>
        <v>1</v>
      </c>
      <c r="C399" s="38">
        <f>INDEX(Videolength!E:E,MATCH(D399,Videolength!A:A,0))</f>
        <v>1</v>
      </c>
      <c r="D399" s="39">
        <v>1.2</v>
      </c>
      <c r="E399" s="40" t="str">
        <f>INDEX(Videolength!B:B,MATCH(D399,Videolength!A:A,0))</f>
        <v>https://youtu.be/Q_7InYWacNM?list=PLTjhk5BwsiVV8SrR-dPCDjCfaMnt-5HZH</v>
      </c>
      <c r="F399" s="41">
        <f>INDEX(Videolength!C:C,MATCH(D399,Videolength!A:A,0))</f>
        <v>8.7037037037037031E-3</v>
      </c>
      <c r="G399" s="41">
        <v>1.6087962962962963E-3</v>
      </c>
      <c r="H399" s="71">
        <f>HYPERLINK(_xlfn.CONCAT(E399,"&amp;t=",G399*86400),G399)</f>
        <v>1.6087962962962963E-3</v>
      </c>
      <c r="I399" s="38">
        <v>2</v>
      </c>
      <c r="J399" s="38">
        <v>2</v>
      </c>
      <c r="K399" s="42" t="s">
        <v>142</v>
      </c>
      <c r="L399" s="42" t="s">
        <v>34</v>
      </c>
      <c r="AA399" s="45"/>
      <c r="AB399" s="45"/>
      <c r="AE399" s="42">
        <f>IF(Table32[[#This Row],[Gems]]&gt;0,Table32[[#This Row],[Gems]],0)</f>
        <v>0</v>
      </c>
      <c r="AF399" s="42">
        <f>IF(Table32[[#This Row],[Gems]]&lt;0,Table32[[#This Row],[Gems]],0)</f>
        <v>0</v>
      </c>
      <c r="AG399" s="29">
        <f t="shared" ca="1" si="18"/>
        <v>125</v>
      </c>
    </row>
    <row r="400" spans="1:33" ht="14.4" x14ac:dyDescent="0.3">
      <c r="A400" s="37">
        <v>44118</v>
      </c>
      <c r="B400" s="38">
        <f>INDEX(Videolength!D:D,MATCH(D400,Videolength!A:A,0))</f>
        <v>1</v>
      </c>
      <c r="C400" s="38">
        <f>INDEX(Videolength!E:E,MATCH(D400,Videolength!A:A,0))</f>
        <v>1</v>
      </c>
      <c r="D400" s="39">
        <v>1.2</v>
      </c>
      <c r="E400" s="40" t="str">
        <f>INDEX(Videolength!B:B,MATCH(D400,Videolength!A:A,0))</f>
        <v>https://youtu.be/Q_7InYWacNM?list=PLTjhk5BwsiVV8SrR-dPCDjCfaMnt-5HZH</v>
      </c>
      <c r="F400" s="41">
        <f>INDEX(Videolength!C:C,MATCH(D400,Videolength!A:A,0))</f>
        <v>8.7037037037037031E-3</v>
      </c>
      <c r="G400" s="41">
        <v>1.6319444444444445E-3</v>
      </c>
      <c r="H400" s="71">
        <f>HYPERLINK(_xlfn.CONCAT(E400,"&amp;t=",G400*86400),G400)</f>
        <v>1.6319444444444445E-3</v>
      </c>
      <c r="I400" s="38">
        <v>2</v>
      </c>
      <c r="J400" s="38">
        <v>2</v>
      </c>
      <c r="K400" s="42" t="s">
        <v>142</v>
      </c>
      <c r="L400" s="42" t="s">
        <v>33</v>
      </c>
      <c r="AA400" s="45"/>
      <c r="AB400" s="45"/>
      <c r="AE400" s="42">
        <f>IF(Table32[[#This Row],[Gems]]&gt;0,Table32[[#This Row],[Gems]],0)</f>
        <v>0</v>
      </c>
      <c r="AF400" s="42">
        <f>IF(Table32[[#This Row],[Gems]]&lt;0,Table32[[#This Row],[Gems]],0)</f>
        <v>0</v>
      </c>
      <c r="AG400" s="29">
        <f t="shared" ca="1" si="18"/>
        <v>125</v>
      </c>
    </row>
    <row r="401" spans="1:33" ht="14.4" x14ac:dyDescent="0.3">
      <c r="A401" s="37">
        <v>44118</v>
      </c>
      <c r="B401" s="38">
        <f>INDEX(Videolength!D:D,MATCH(D401,Videolength!A:A,0))</f>
        <v>1</v>
      </c>
      <c r="C401" s="38">
        <f>INDEX(Videolength!E:E,MATCH(D401,Videolength!A:A,0))</f>
        <v>1</v>
      </c>
      <c r="D401" s="39">
        <v>1.2</v>
      </c>
      <c r="E401" s="40" t="str">
        <f>INDEX(Videolength!B:B,MATCH(D401,Videolength!A:A,0))</f>
        <v>https://youtu.be/Q_7InYWacNM?list=PLTjhk5BwsiVV8SrR-dPCDjCfaMnt-5HZH</v>
      </c>
      <c r="F401" s="41">
        <f>INDEX(Videolength!C:C,MATCH(D401,Videolength!A:A,0))</f>
        <v>8.7037037037037031E-3</v>
      </c>
      <c r="G401" s="41">
        <v>1.7824074074074072E-3</v>
      </c>
      <c r="H401" s="71">
        <f>HYPERLINK(_xlfn.CONCAT(E401,"&amp;t=",G401*86400),G401)</f>
        <v>1.7824074074074072E-3</v>
      </c>
      <c r="I401" s="38">
        <v>2</v>
      </c>
      <c r="J401" s="38">
        <v>2</v>
      </c>
      <c r="K401" s="42" t="s">
        <v>55</v>
      </c>
      <c r="L401" s="42" t="s">
        <v>10</v>
      </c>
      <c r="AA401" s="45"/>
      <c r="AB401" s="45"/>
      <c r="AE401" s="42">
        <f>IF(Table32[[#This Row],[Gems]]&gt;0,Table32[[#This Row],[Gems]],0)</f>
        <v>0</v>
      </c>
      <c r="AF401" s="42">
        <f>IF(Table32[[#This Row],[Gems]]&lt;0,Table32[[#This Row],[Gems]],0)</f>
        <v>0</v>
      </c>
      <c r="AG401" s="29">
        <f t="shared" ca="1" si="18"/>
        <v>125</v>
      </c>
    </row>
    <row r="402" spans="1:33" ht="14.4" x14ac:dyDescent="0.3">
      <c r="A402" s="37">
        <v>44118</v>
      </c>
      <c r="B402" s="38">
        <f>INDEX(Videolength!D:D,MATCH(D402,Videolength!A:A,0))</f>
        <v>1</v>
      </c>
      <c r="C402" s="38">
        <f>INDEX(Videolength!E:E,MATCH(D402,Videolength!A:A,0))</f>
        <v>1</v>
      </c>
      <c r="D402" s="39">
        <v>1.2</v>
      </c>
      <c r="E402" s="40" t="str">
        <f>INDEX(Videolength!B:B,MATCH(D402,Videolength!A:A,0))</f>
        <v>https://youtu.be/Q_7InYWacNM?list=PLTjhk5BwsiVV8SrR-dPCDjCfaMnt-5HZH</v>
      </c>
      <c r="F402" s="41">
        <f>INDEX(Videolength!C:C,MATCH(D402,Videolength!A:A,0))</f>
        <v>8.7037037037037031E-3</v>
      </c>
      <c r="G402" s="41">
        <v>1.8981481481481482E-3</v>
      </c>
      <c r="H402" s="71">
        <f>HYPERLINK(_xlfn.CONCAT(E402,"&amp;t=",G402*86400),G402)</f>
        <v>1.8981481481481482E-3</v>
      </c>
      <c r="I402" s="38">
        <v>2</v>
      </c>
      <c r="J402" s="38">
        <v>2</v>
      </c>
      <c r="K402" s="42" t="s">
        <v>346</v>
      </c>
      <c r="L402" s="42" t="s">
        <v>10</v>
      </c>
      <c r="AA402" s="45"/>
      <c r="AB402" s="45"/>
      <c r="AE402" s="42">
        <f>IF(Table32[[#This Row],[Gems]]&gt;0,Table32[[#This Row],[Gems]],0)</f>
        <v>0</v>
      </c>
      <c r="AF402" s="42">
        <f>IF(Table32[[#This Row],[Gems]]&lt;0,Table32[[#This Row],[Gems]],0)</f>
        <v>0</v>
      </c>
      <c r="AG402" s="29">
        <f t="shared" ca="1" si="18"/>
        <v>125</v>
      </c>
    </row>
    <row r="403" spans="1:33" ht="14.4" x14ac:dyDescent="0.3">
      <c r="A403" s="37">
        <v>44118</v>
      </c>
      <c r="B403" s="38">
        <f>INDEX(Videolength!D:D,MATCH(D403,Videolength!A:A,0))</f>
        <v>1</v>
      </c>
      <c r="C403" s="38">
        <f>INDEX(Videolength!E:E,MATCH(D403,Videolength!A:A,0))</f>
        <v>1</v>
      </c>
      <c r="D403" s="39">
        <v>1.2</v>
      </c>
      <c r="E403" s="40" t="str">
        <f>INDEX(Videolength!B:B,MATCH(D403,Videolength!A:A,0))</f>
        <v>https://youtu.be/Q_7InYWacNM?list=PLTjhk5BwsiVV8SrR-dPCDjCfaMnt-5HZH</v>
      </c>
      <c r="F403" s="41">
        <f>INDEX(Videolength!C:C,MATCH(D403,Videolength!A:A,0))</f>
        <v>8.7037037037037031E-3</v>
      </c>
      <c r="G403" s="41">
        <v>1.9097222222222222E-3</v>
      </c>
      <c r="H403" s="71">
        <f>HYPERLINK(_xlfn.CONCAT(E403,"&amp;t=",G403*86400),G403)</f>
        <v>1.9097222222222222E-3</v>
      </c>
      <c r="I403" s="38">
        <v>2</v>
      </c>
      <c r="J403" s="38">
        <v>2</v>
      </c>
      <c r="K403" s="42" t="s">
        <v>346</v>
      </c>
      <c r="L403" s="42" t="s">
        <v>11</v>
      </c>
      <c r="AA403" s="45"/>
      <c r="AB403" s="45"/>
      <c r="AE403" s="42">
        <f>IF(Table32[[#This Row],[Gems]]&gt;0,Table32[[#This Row],[Gems]],0)</f>
        <v>0</v>
      </c>
      <c r="AF403" s="42">
        <f>IF(Table32[[#This Row],[Gems]]&lt;0,Table32[[#This Row],[Gems]],0)</f>
        <v>0</v>
      </c>
      <c r="AG403" s="29">
        <f t="shared" ca="1" si="18"/>
        <v>125</v>
      </c>
    </row>
    <row r="404" spans="1:33" ht="14.4" x14ac:dyDescent="0.3">
      <c r="A404" s="37">
        <v>44118</v>
      </c>
      <c r="B404" s="38">
        <f>INDEX(Videolength!D:D,MATCH(D404,Videolength!A:A,0))</f>
        <v>1</v>
      </c>
      <c r="C404" s="38">
        <f>INDEX(Videolength!E:E,MATCH(D404,Videolength!A:A,0))</f>
        <v>1</v>
      </c>
      <c r="D404" s="39">
        <v>1.2</v>
      </c>
      <c r="E404" s="40" t="str">
        <f>INDEX(Videolength!B:B,MATCH(D404,Videolength!A:A,0))</f>
        <v>https://youtu.be/Q_7InYWacNM?list=PLTjhk5BwsiVV8SrR-dPCDjCfaMnt-5HZH</v>
      </c>
      <c r="F404" s="41">
        <f>INDEX(Videolength!C:C,MATCH(D404,Videolength!A:A,0))</f>
        <v>8.7037037037037031E-3</v>
      </c>
      <c r="G404" s="41">
        <v>1.9212962962962962E-3</v>
      </c>
      <c r="H404" s="71">
        <f>HYPERLINK(_xlfn.CONCAT(E404,"&amp;t=",G404*86400),G404)</f>
        <v>1.9212962962962962E-3</v>
      </c>
      <c r="I404" s="38">
        <v>2</v>
      </c>
      <c r="J404" s="38">
        <v>2</v>
      </c>
      <c r="K404" s="42" t="s">
        <v>133</v>
      </c>
      <c r="L404" s="42" t="s">
        <v>10</v>
      </c>
      <c r="M404" s="42" t="s">
        <v>394</v>
      </c>
      <c r="AA404" s="45"/>
      <c r="AB404" s="45"/>
      <c r="AE404" s="42">
        <f>IF(Table32[[#This Row],[Gems]]&gt;0,Table32[[#This Row],[Gems]],0)</f>
        <v>0</v>
      </c>
      <c r="AF404" s="42">
        <f>IF(Table32[[#This Row],[Gems]]&lt;0,Table32[[#This Row],[Gems]],0)</f>
        <v>0</v>
      </c>
      <c r="AG404" s="29">
        <f t="shared" ca="1" si="18"/>
        <v>125</v>
      </c>
    </row>
    <row r="405" spans="1:33" ht="14.4" x14ac:dyDescent="0.3">
      <c r="A405" s="37">
        <v>44118</v>
      </c>
      <c r="B405" s="38">
        <f>INDEX(Videolength!D:D,MATCH(D405,Videolength!A:A,0))</f>
        <v>1</v>
      </c>
      <c r="C405" s="38">
        <f>INDEX(Videolength!E:E,MATCH(D405,Videolength!A:A,0))</f>
        <v>1</v>
      </c>
      <c r="D405" s="39">
        <v>1.2</v>
      </c>
      <c r="E405" s="40" t="str">
        <f>INDEX(Videolength!B:B,MATCH(D405,Videolength!A:A,0))</f>
        <v>https://youtu.be/Q_7InYWacNM?list=PLTjhk5BwsiVV8SrR-dPCDjCfaMnt-5HZH</v>
      </c>
      <c r="F405" s="41">
        <f>INDEX(Videolength!C:C,MATCH(D405,Videolength!A:A,0))</f>
        <v>8.7037037037037031E-3</v>
      </c>
      <c r="G405" s="41">
        <v>1.9444444444444442E-3</v>
      </c>
      <c r="H405" s="71">
        <f>HYPERLINK(_xlfn.CONCAT(E405,"&amp;t=",G405*86400),G405)</f>
        <v>1.9444444444444442E-3</v>
      </c>
      <c r="I405" s="38">
        <v>2</v>
      </c>
      <c r="J405" s="38">
        <v>2</v>
      </c>
      <c r="K405" s="42" t="s">
        <v>346</v>
      </c>
      <c r="L405" s="42" t="s">
        <v>10</v>
      </c>
      <c r="AA405" s="45"/>
      <c r="AB405" s="45"/>
      <c r="AE405" s="42">
        <f>IF(Table32[[#This Row],[Gems]]&gt;0,Table32[[#This Row],[Gems]],0)</f>
        <v>0</v>
      </c>
      <c r="AF405" s="42">
        <f>IF(Table32[[#This Row],[Gems]]&lt;0,Table32[[#This Row],[Gems]],0)</f>
        <v>0</v>
      </c>
      <c r="AG405" s="29">
        <f t="shared" ca="1" si="18"/>
        <v>125</v>
      </c>
    </row>
    <row r="406" spans="1:33" ht="14.4" x14ac:dyDescent="0.3">
      <c r="A406" s="37">
        <v>44118</v>
      </c>
      <c r="B406" s="38">
        <f>INDEX(Videolength!D:D,MATCH(D406,Videolength!A:A,0))</f>
        <v>1</v>
      </c>
      <c r="C406" s="38">
        <f>INDEX(Videolength!E:E,MATCH(D406,Videolength!A:A,0))</f>
        <v>1</v>
      </c>
      <c r="D406" s="39">
        <v>1.2</v>
      </c>
      <c r="E406" s="40" t="str">
        <f>INDEX(Videolength!B:B,MATCH(D406,Videolength!A:A,0))</f>
        <v>https://youtu.be/Q_7InYWacNM?list=PLTjhk5BwsiVV8SrR-dPCDjCfaMnt-5HZH</v>
      </c>
      <c r="F406" s="41">
        <f>INDEX(Videolength!C:C,MATCH(D406,Videolength!A:A,0))</f>
        <v>8.7037037037037031E-3</v>
      </c>
      <c r="G406" s="41">
        <v>1.9675925925925928E-3</v>
      </c>
      <c r="H406" s="71">
        <f>HYPERLINK(_xlfn.CONCAT(E406,"&amp;t=",G406*86400),G406)</f>
        <v>1.9675925925925928E-3</v>
      </c>
      <c r="I406" s="38">
        <v>2</v>
      </c>
      <c r="J406" s="38">
        <v>2</v>
      </c>
      <c r="K406" s="42" t="s">
        <v>15</v>
      </c>
      <c r="L406" s="42" t="s">
        <v>216</v>
      </c>
      <c r="AA406" s="45"/>
      <c r="AB406" s="45"/>
      <c r="AE406" s="42">
        <f>IF(Table32[[#This Row],[Gems]]&gt;0,Table32[[#This Row],[Gems]],0)</f>
        <v>0</v>
      </c>
      <c r="AF406" s="42">
        <f>IF(Table32[[#This Row],[Gems]]&lt;0,Table32[[#This Row],[Gems]],0)</f>
        <v>0</v>
      </c>
      <c r="AG406" s="29">
        <f t="shared" ca="1" si="18"/>
        <v>125</v>
      </c>
    </row>
    <row r="407" spans="1:33" ht="14.4" x14ac:dyDescent="0.3">
      <c r="A407" s="37">
        <v>44118</v>
      </c>
      <c r="B407" s="38">
        <f>INDEX(Videolength!D:D,MATCH(D407,Videolength!A:A,0))</f>
        <v>1</v>
      </c>
      <c r="C407" s="38">
        <f>INDEX(Videolength!E:E,MATCH(D407,Videolength!A:A,0))</f>
        <v>1</v>
      </c>
      <c r="D407" s="39">
        <v>1.2</v>
      </c>
      <c r="E407" s="40" t="str">
        <f>INDEX(Videolength!B:B,MATCH(D407,Videolength!A:A,0))</f>
        <v>https://youtu.be/Q_7InYWacNM?list=PLTjhk5BwsiVV8SrR-dPCDjCfaMnt-5HZH</v>
      </c>
      <c r="F407" s="41">
        <f>INDEX(Videolength!C:C,MATCH(D407,Videolength!A:A,0))</f>
        <v>8.7037037037037031E-3</v>
      </c>
      <c r="G407" s="41">
        <v>1.9907407407407408E-3</v>
      </c>
      <c r="H407" s="71">
        <f>HYPERLINK(_xlfn.CONCAT(E407,"&amp;t=",G407*86400),G407)</f>
        <v>1.9907407407407408E-3</v>
      </c>
      <c r="I407" s="38">
        <v>2</v>
      </c>
      <c r="J407" s="38">
        <v>2</v>
      </c>
      <c r="K407" s="42" t="s">
        <v>15</v>
      </c>
      <c r="L407" s="42" t="s">
        <v>219</v>
      </c>
      <c r="AA407" s="45"/>
      <c r="AB407" s="45"/>
      <c r="AE407" s="42">
        <f>IF(Table32[[#This Row],[Gems]]&gt;0,Table32[[#This Row],[Gems]],0)</f>
        <v>0</v>
      </c>
      <c r="AF407" s="42">
        <f>IF(Table32[[#This Row],[Gems]]&lt;0,Table32[[#This Row],[Gems]],0)</f>
        <v>0</v>
      </c>
      <c r="AG407" s="29">
        <f t="shared" ca="1" si="18"/>
        <v>125</v>
      </c>
    </row>
    <row r="408" spans="1:33" ht="14.4" x14ac:dyDescent="0.3">
      <c r="A408" s="37">
        <v>44118</v>
      </c>
      <c r="B408" s="38">
        <f>INDEX(Videolength!D:D,MATCH(D408,Videolength!A:A,0))</f>
        <v>1</v>
      </c>
      <c r="C408" s="38">
        <f>INDEX(Videolength!E:E,MATCH(D408,Videolength!A:A,0))</f>
        <v>1</v>
      </c>
      <c r="D408" s="39">
        <v>1.2</v>
      </c>
      <c r="E408" s="40" t="str">
        <f>INDEX(Videolength!B:B,MATCH(D408,Videolength!A:A,0))</f>
        <v>https://youtu.be/Q_7InYWacNM?list=PLTjhk5BwsiVV8SrR-dPCDjCfaMnt-5HZH</v>
      </c>
      <c r="F408" s="41">
        <f>INDEX(Videolength!C:C,MATCH(D408,Videolength!A:A,0))</f>
        <v>8.7037037037037031E-3</v>
      </c>
      <c r="G408" s="41">
        <v>2.0370370370370373E-3</v>
      </c>
      <c r="H408" s="71">
        <f>HYPERLINK(_xlfn.CONCAT(E408,"&amp;t=",G408*86400),G408)</f>
        <v>2.0370370370370373E-3</v>
      </c>
      <c r="I408" s="38">
        <v>2</v>
      </c>
      <c r="J408" s="38">
        <v>2</v>
      </c>
      <c r="K408" s="42" t="s">
        <v>15</v>
      </c>
      <c r="L408" s="42" t="s">
        <v>10</v>
      </c>
      <c r="M408" s="42" t="s">
        <v>395</v>
      </c>
      <c r="N408" s="42" t="s">
        <v>121</v>
      </c>
      <c r="AA408" s="45"/>
      <c r="AB408" s="45"/>
      <c r="AE408" s="42">
        <f>IF(Table32[[#This Row],[Gems]]&gt;0,Table32[[#This Row],[Gems]],0)</f>
        <v>0</v>
      </c>
      <c r="AF408" s="42">
        <f>IF(Table32[[#This Row],[Gems]]&lt;0,Table32[[#This Row],[Gems]],0)</f>
        <v>0</v>
      </c>
      <c r="AG408" s="29">
        <f t="shared" ca="1" si="18"/>
        <v>125</v>
      </c>
    </row>
    <row r="409" spans="1:33" ht="14.4" x14ac:dyDescent="0.3">
      <c r="A409" s="37">
        <v>44118</v>
      </c>
      <c r="B409" s="38">
        <f>INDEX(Videolength!D:D,MATCH(D409,Videolength!A:A,0))</f>
        <v>1</v>
      </c>
      <c r="C409" s="38">
        <f>INDEX(Videolength!E:E,MATCH(D409,Videolength!A:A,0))</f>
        <v>1</v>
      </c>
      <c r="D409" s="39">
        <v>1.2</v>
      </c>
      <c r="E409" s="40" t="str">
        <f>INDEX(Videolength!B:B,MATCH(D409,Videolength!A:A,0))</f>
        <v>https://youtu.be/Q_7InYWacNM?list=PLTjhk5BwsiVV8SrR-dPCDjCfaMnt-5HZH</v>
      </c>
      <c r="F409" s="41">
        <f>INDEX(Videolength!C:C,MATCH(D409,Videolength!A:A,0))</f>
        <v>8.7037037037037031E-3</v>
      </c>
      <c r="G409" s="41">
        <v>2.0833333333333333E-3</v>
      </c>
      <c r="H409" s="71">
        <f>HYPERLINK(_xlfn.CONCAT(E409,"&amp;t=",G409*86400),G409)</f>
        <v>2.0833333333333333E-3</v>
      </c>
      <c r="I409" s="38">
        <v>2</v>
      </c>
      <c r="J409" s="38">
        <v>2</v>
      </c>
      <c r="K409" s="42" t="s">
        <v>15</v>
      </c>
      <c r="L409" s="42" t="s">
        <v>392</v>
      </c>
      <c r="M409" s="42" t="s">
        <v>396</v>
      </c>
      <c r="N409" s="51" t="s">
        <v>1835</v>
      </c>
      <c r="AA409" s="45"/>
      <c r="AB409" s="45"/>
      <c r="AE409" s="42">
        <f>IF(Table32[[#This Row],[Gems]]&gt;0,Table32[[#This Row],[Gems]],0)</f>
        <v>0</v>
      </c>
      <c r="AF409" s="42">
        <f>IF(Table32[[#This Row],[Gems]]&lt;0,Table32[[#This Row],[Gems]],0)</f>
        <v>0</v>
      </c>
      <c r="AG409" s="29">
        <f t="shared" ca="1" si="18"/>
        <v>125</v>
      </c>
    </row>
    <row r="410" spans="1:33" ht="14.4" x14ac:dyDescent="0.3">
      <c r="A410" s="37">
        <v>44118</v>
      </c>
      <c r="B410" s="38">
        <f>INDEX(Videolength!D:D,MATCH(D410,Videolength!A:A,0))</f>
        <v>1</v>
      </c>
      <c r="C410" s="38">
        <f>INDEX(Videolength!E:E,MATCH(D410,Videolength!A:A,0))</f>
        <v>1</v>
      </c>
      <c r="D410" s="39">
        <v>1.2</v>
      </c>
      <c r="E410" s="40" t="str">
        <f>INDEX(Videolength!B:B,MATCH(D410,Videolength!A:A,0))</f>
        <v>https://youtu.be/Q_7InYWacNM?list=PLTjhk5BwsiVV8SrR-dPCDjCfaMnt-5HZH</v>
      </c>
      <c r="F410" s="41">
        <f>INDEX(Videolength!C:C,MATCH(D410,Videolength!A:A,0))</f>
        <v>8.7037037037037031E-3</v>
      </c>
      <c r="G410" s="41">
        <v>2.1759259259259258E-3</v>
      </c>
      <c r="H410" s="71">
        <f>HYPERLINK(_xlfn.CONCAT(E410,"&amp;t=",G410*86400),G410)</f>
        <v>2.1759259259259258E-3</v>
      </c>
      <c r="I410" s="38">
        <v>2</v>
      </c>
      <c r="J410" s="38">
        <v>2</v>
      </c>
      <c r="K410" s="42" t="s">
        <v>15</v>
      </c>
      <c r="L410" s="42" t="s">
        <v>216</v>
      </c>
      <c r="AA410" s="45"/>
      <c r="AB410" s="45"/>
      <c r="AE410" s="42">
        <f>IF(Table32[[#This Row],[Gems]]&gt;0,Table32[[#This Row],[Gems]],0)</f>
        <v>0</v>
      </c>
      <c r="AF410" s="42">
        <f>IF(Table32[[#This Row],[Gems]]&lt;0,Table32[[#This Row],[Gems]],0)</f>
        <v>0</v>
      </c>
      <c r="AG410" s="29">
        <f ca="1">SUM(OFFSET(AG410,-1,0),AD410)</f>
        <v>125</v>
      </c>
    </row>
    <row r="411" spans="1:33" ht="14.4" x14ac:dyDescent="0.3">
      <c r="A411" s="37">
        <v>44118</v>
      </c>
      <c r="B411" s="38">
        <f>INDEX(Videolength!D:D,MATCH(D411,Videolength!A:A,0))</f>
        <v>1</v>
      </c>
      <c r="C411" s="38">
        <f>INDEX(Videolength!E:E,MATCH(D411,Videolength!A:A,0))</f>
        <v>1</v>
      </c>
      <c r="D411" s="39">
        <v>1.2</v>
      </c>
      <c r="E411" s="40" t="str">
        <f>INDEX(Videolength!B:B,MATCH(D411,Videolength!A:A,0))</f>
        <v>https://youtu.be/Q_7InYWacNM?list=PLTjhk5BwsiVV8SrR-dPCDjCfaMnt-5HZH</v>
      </c>
      <c r="F411" s="41">
        <f>INDEX(Videolength!C:C,MATCH(D411,Videolength!A:A,0))</f>
        <v>8.7037037037037031E-3</v>
      </c>
      <c r="G411" s="41">
        <v>2.2222222222222222E-3</v>
      </c>
      <c r="H411" s="71">
        <f>HYPERLINK(_xlfn.CONCAT(E411,"&amp;t=",G411*86400),G411)</f>
        <v>2.2222222222222222E-3</v>
      </c>
      <c r="I411" s="38">
        <v>2</v>
      </c>
      <c r="J411" s="38">
        <v>2</v>
      </c>
      <c r="K411" s="42" t="s">
        <v>346</v>
      </c>
      <c r="L411" s="42" t="s">
        <v>10</v>
      </c>
      <c r="AA411" s="45"/>
      <c r="AB411" s="45"/>
      <c r="AE411" s="42">
        <f>IF(Table32[[#This Row],[Gems]]&gt;0,Table32[[#This Row],[Gems]],0)</f>
        <v>0</v>
      </c>
      <c r="AF411" s="42">
        <f>IF(Table32[[#This Row],[Gems]]&lt;0,Table32[[#This Row],[Gems]],0)</f>
        <v>0</v>
      </c>
      <c r="AG411" s="29">
        <f ca="1">SUM(OFFSET(AG411,-1,0),AD411)</f>
        <v>125</v>
      </c>
    </row>
    <row r="412" spans="1:33" ht="14.4" x14ac:dyDescent="0.3">
      <c r="A412" s="37">
        <v>44118</v>
      </c>
      <c r="B412" s="38">
        <f>INDEX(Videolength!D:D,MATCH(D412,Videolength!A:A,0))</f>
        <v>1</v>
      </c>
      <c r="C412" s="38">
        <f>INDEX(Videolength!E:E,MATCH(D412,Videolength!A:A,0))</f>
        <v>1</v>
      </c>
      <c r="D412" s="39">
        <v>1.2</v>
      </c>
      <c r="E412" s="40" t="str">
        <f>INDEX(Videolength!B:B,MATCH(D412,Videolength!A:A,0))</f>
        <v>https://youtu.be/Q_7InYWacNM?list=PLTjhk5BwsiVV8SrR-dPCDjCfaMnt-5HZH</v>
      </c>
      <c r="F412" s="41">
        <f>INDEX(Videolength!C:C,MATCH(D412,Videolength!A:A,0))</f>
        <v>8.7037037037037031E-3</v>
      </c>
      <c r="G412" s="41">
        <v>2.2800925925925927E-3</v>
      </c>
      <c r="H412" s="71">
        <f>HYPERLINK(_xlfn.CONCAT(E412,"&amp;t=",G412*86400),G412)</f>
        <v>2.2800925925925927E-3</v>
      </c>
      <c r="I412" s="38">
        <v>2</v>
      </c>
      <c r="J412" s="38">
        <v>2</v>
      </c>
      <c r="K412" s="42" t="s">
        <v>284</v>
      </c>
      <c r="L412" s="42" t="s">
        <v>10</v>
      </c>
      <c r="M412" s="42" t="s">
        <v>397</v>
      </c>
      <c r="AA412" s="45"/>
      <c r="AB412" s="45"/>
      <c r="AE412" s="42">
        <f>IF(Table32[[#This Row],[Gems]]&gt;0,Table32[[#This Row],[Gems]],0)</f>
        <v>0</v>
      </c>
      <c r="AF412" s="42">
        <f>IF(Table32[[#This Row],[Gems]]&lt;0,Table32[[#This Row],[Gems]],0)</f>
        <v>0</v>
      </c>
      <c r="AG412" s="29">
        <f t="shared" ca="1" si="18"/>
        <v>125</v>
      </c>
    </row>
    <row r="413" spans="1:33" ht="14.4" x14ac:dyDescent="0.3">
      <c r="A413" s="37">
        <v>44118</v>
      </c>
      <c r="B413" s="38">
        <f>INDEX(Videolength!D:D,MATCH(D413,Videolength!A:A,0))</f>
        <v>1</v>
      </c>
      <c r="C413" s="38">
        <f>INDEX(Videolength!E:E,MATCH(D413,Videolength!A:A,0))</f>
        <v>1</v>
      </c>
      <c r="D413" s="39">
        <v>1.2</v>
      </c>
      <c r="E413" s="40" t="str">
        <f>INDEX(Videolength!B:B,MATCH(D413,Videolength!A:A,0))</f>
        <v>https://youtu.be/Q_7InYWacNM?list=PLTjhk5BwsiVV8SrR-dPCDjCfaMnt-5HZH</v>
      </c>
      <c r="F413" s="41">
        <f>INDEX(Videolength!C:C,MATCH(D413,Videolength!A:A,0))</f>
        <v>8.7037037037037031E-3</v>
      </c>
      <c r="G413" s="41">
        <v>2.3148148148148151E-3</v>
      </c>
      <c r="H413" s="71">
        <f>HYPERLINK(_xlfn.CONCAT(E413,"&amp;t=",G413*86400),G413)</f>
        <v>2.3148148148148151E-3</v>
      </c>
      <c r="I413" s="38">
        <v>2</v>
      </c>
      <c r="J413" s="38">
        <v>2</v>
      </c>
      <c r="K413" s="42" t="s">
        <v>346</v>
      </c>
      <c r="L413" s="42" t="s">
        <v>10</v>
      </c>
      <c r="AA413" s="45"/>
      <c r="AB413" s="45"/>
      <c r="AE413" s="42">
        <f>IF(Table32[[#This Row],[Gems]]&gt;0,Table32[[#This Row],[Gems]],0)</f>
        <v>0</v>
      </c>
      <c r="AF413" s="42">
        <f>IF(Table32[[#This Row],[Gems]]&lt;0,Table32[[#This Row],[Gems]],0)</f>
        <v>0</v>
      </c>
      <c r="AG413" s="29">
        <f t="shared" ca="1" si="18"/>
        <v>125</v>
      </c>
    </row>
    <row r="414" spans="1:33" ht="14.4" x14ac:dyDescent="0.3">
      <c r="A414" s="37">
        <v>44118</v>
      </c>
      <c r="B414" s="38">
        <f>INDEX(Videolength!D:D,MATCH(D414,Videolength!A:A,0))</f>
        <v>1</v>
      </c>
      <c r="C414" s="38">
        <f>INDEX(Videolength!E:E,MATCH(D414,Videolength!A:A,0))</f>
        <v>1</v>
      </c>
      <c r="D414" s="39">
        <v>1.2</v>
      </c>
      <c r="E414" s="40" t="str">
        <f>INDEX(Videolength!B:B,MATCH(D414,Videolength!A:A,0))</f>
        <v>https://youtu.be/Q_7InYWacNM?list=PLTjhk5BwsiVV8SrR-dPCDjCfaMnt-5HZH</v>
      </c>
      <c r="F414" s="41">
        <f>INDEX(Videolength!C:C,MATCH(D414,Videolength!A:A,0))</f>
        <v>8.7037037037037031E-3</v>
      </c>
      <c r="G414" s="41">
        <v>2.3379629629629631E-3</v>
      </c>
      <c r="H414" s="71">
        <f>HYPERLINK(_xlfn.CONCAT(E414,"&amp;t=",G414*86400),G414)</f>
        <v>2.3379629629629631E-3</v>
      </c>
      <c r="I414" s="38">
        <v>2</v>
      </c>
      <c r="J414" s="38">
        <v>2</v>
      </c>
      <c r="K414" s="42" t="s">
        <v>90</v>
      </c>
      <c r="L414" s="42" t="s">
        <v>256</v>
      </c>
      <c r="AA414" s="45"/>
      <c r="AB414" s="45"/>
      <c r="AE414" s="42">
        <f>IF(Table32[[#This Row],[Gems]]&gt;0,Table32[[#This Row],[Gems]],0)</f>
        <v>0</v>
      </c>
      <c r="AF414" s="42">
        <f>IF(Table32[[#This Row],[Gems]]&lt;0,Table32[[#This Row],[Gems]],0)</f>
        <v>0</v>
      </c>
      <c r="AG414" s="29">
        <f t="shared" ca="1" si="18"/>
        <v>125</v>
      </c>
    </row>
    <row r="415" spans="1:33" ht="14.4" x14ac:dyDescent="0.3">
      <c r="A415" s="37">
        <v>44118</v>
      </c>
      <c r="B415" s="38">
        <f>INDEX(Videolength!D:D,MATCH(D415,Videolength!A:A,0))</f>
        <v>1</v>
      </c>
      <c r="C415" s="38">
        <f>INDEX(Videolength!E:E,MATCH(D415,Videolength!A:A,0))</f>
        <v>1</v>
      </c>
      <c r="D415" s="39">
        <v>1.2</v>
      </c>
      <c r="E415" s="40" t="str">
        <f>INDEX(Videolength!B:B,MATCH(D415,Videolength!A:A,0))</f>
        <v>https://youtu.be/Q_7InYWacNM?list=PLTjhk5BwsiVV8SrR-dPCDjCfaMnt-5HZH</v>
      </c>
      <c r="F415" s="41">
        <f>INDEX(Videolength!C:C,MATCH(D415,Videolength!A:A,0))</f>
        <v>8.7037037037037031E-3</v>
      </c>
      <c r="G415" s="41">
        <v>2.3842592592592591E-3</v>
      </c>
      <c r="H415" s="71">
        <f>HYPERLINK(_xlfn.CONCAT(E415,"&amp;t=",G415*86400),G415)</f>
        <v>2.3842592592592591E-3</v>
      </c>
      <c r="I415" s="38">
        <v>2</v>
      </c>
      <c r="J415" s="38">
        <v>2</v>
      </c>
      <c r="K415" s="42" t="s">
        <v>90</v>
      </c>
      <c r="L415" s="42" t="s">
        <v>148</v>
      </c>
      <c r="M415" s="42" t="s">
        <v>398</v>
      </c>
      <c r="AA415" s="45"/>
      <c r="AB415" s="45"/>
      <c r="AE415" s="42">
        <f>IF(Table32[[#This Row],[Gems]]&gt;0,Table32[[#This Row],[Gems]],0)</f>
        <v>0</v>
      </c>
      <c r="AF415" s="42">
        <f>IF(Table32[[#This Row],[Gems]]&lt;0,Table32[[#This Row],[Gems]],0)</f>
        <v>0</v>
      </c>
      <c r="AG415" s="29">
        <f t="shared" ca="1" si="18"/>
        <v>125</v>
      </c>
    </row>
    <row r="416" spans="1:33" ht="14.4" x14ac:dyDescent="0.3">
      <c r="A416" s="37">
        <v>44118</v>
      </c>
      <c r="B416" s="38">
        <f>INDEX(Videolength!D:D,MATCH(D416,Videolength!A:A,0))</f>
        <v>1</v>
      </c>
      <c r="C416" s="38">
        <f>INDEX(Videolength!E:E,MATCH(D416,Videolength!A:A,0))</f>
        <v>1</v>
      </c>
      <c r="D416" s="39">
        <v>1.2</v>
      </c>
      <c r="E416" s="40" t="str">
        <f>INDEX(Videolength!B:B,MATCH(D416,Videolength!A:A,0))</f>
        <v>https://youtu.be/Q_7InYWacNM?list=PLTjhk5BwsiVV8SrR-dPCDjCfaMnt-5HZH</v>
      </c>
      <c r="F416" s="41">
        <f>INDEX(Videolength!C:C,MATCH(D416,Videolength!A:A,0))</f>
        <v>8.7037037037037031E-3</v>
      </c>
      <c r="G416" s="41">
        <v>2.6388888888888885E-3</v>
      </c>
      <c r="H416" s="71">
        <f>HYPERLINK(_xlfn.CONCAT(E416,"&amp;t=",G416*86400),G416)</f>
        <v>2.6388888888888885E-3</v>
      </c>
      <c r="I416" s="38">
        <v>2</v>
      </c>
      <c r="J416" s="38">
        <v>2</v>
      </c>
      <c r="K416" s="42" t="s">
        <v>90</v>
      </c>
      <c r="L416" s="42" t="s">
        <v>197</v>
      </c>
      <c r="V416" s="43">
        <v>951</v>
      </c>
      <c r="AA416" s="45"/>
      <c r="AB416" s="45"/>
      <c r="AE416" s="42">
        <f>IF(Table32[[#This Row],[Gems]]&gt;0,Table32[[#This Row],[Gems]],0)</f>
        <v>0</v>
      </c>
      <c r="AF416" s="42">
        <f>IF(Table32[[#This Row],[Gems]]&lt;0,Table32[[#This Row],[Gems]],0)</f>
        <v>0</v>
      </c>
      <c r="AG416" s="29">
        <f t="shared" ca="1" si="18"/>
        <v>125</v>
      </c>
    </row>
    <row r="417" spans="1:33" ht="14.4" x14ac:dyDescent="0.3">
      <c r="A417" s="37">
        <v>44118</v>
      </c>
      <c r="B417" s="38">
        <f>INDEX(Videolength!D:D,MATCH(D417,Videolength!A:A,0))</f>
        <v>1</v>
      </c>
      <c r="C417" s="38">
        <f>INDEX(Videolength!E:E,MATCH(D417,Videolength!A:A,0))</f>
        <v>1</v>
      </c>
      <c r="D417" s="39">
        <v>1.2</v>
      </c>
      <c r="E417" s="40" t="str">
        <f>INDEX(Videolength!B:B,MATCH(D417,Videolength!A:A,0))</f>
        <v>https://youtu.be/Q_7InYWacNM?list=PLTjhk5BwsiVV8SrR-dPCDjCfaMnt-5HZH</v>
      </c>
      <c r="F417" s="41">
        <f>INDEX(Videolength!C:C,MATCH(D417,Videolength!A:A,0))</f>
        <v>8.7037037037037031E-3</v>
      </c>
      <c r="G417" s="41">
        <v>3.3217592592592591E-3</v>
      </c>
      <c r="H417" s="71">
        <f>HYPERLINK(_xlfn.CONCAT(E417,"&amp;t=",G417*86400),G417)</f>
        <v>3.3217592592592591E-3</v>
      </c>
      <c r="I417" s="38">
        <v>2</v>
      </c>
      <c r="J417" s="38">
        <v>2</v>
      </c>
      <c r="K417" s="42" t="s">
        <v>90</v>
      </c>
      <c r="L417" s="42" t="s">
        <v>198</v>
      </c>
      <c r="V417" s="43">
        <v>951</v>
      </c>
      <c r="AA417" s="45"/>
      <c r="AB417" s="45"/>
      <c r="AC417" s="44" t="s">
        <v>203</v>
      </c>
      <c r="AE417" s="42">
        <f>IF(Table32[[#This Row],[Gems]]&gt;0,Table32[[#This Row],[Gems]],0)</f>
        <v>0</v>
      </c>
      <c r="AF417" s="42">
        <f>IF(Table32[[#This Row],[Gems]]&lt;0,Table32[[#This Row],[Gems]],0)</f>
        <v>0</v>
      </c>
      <c r="AG417" s="29">
        <f t="shared" ca="1" si="18"/>
        <v>125</v>
      </c>
    </row>
    <row r="418" spans="1:33" ht="14.4" x14ac:dyDescent="0.3">
      <c r="A418" s="37">
        <v>44118</v>
      </c>
      <c r="B418" s="38">
        <f>INDEX(Videolength!D:D,MATCH(D418,Videolength!A:A,0))</f>
        <v>1</v>
      </c>
      <c r="C418" s="38">
        <f>INDEX(Videolength!E:E,MATCH(D418,Videolength!A:A,0))</f>
        <v>1</v>
      </c>
      <c r="D418" s="39">
        <v>1.2</v>
      </c>
      <c r="E418" s="40" t="str">
        <f>INDEX(Videolength!B:B,MATCH(D418,Videolength!A:A,0))</f>
        <v>https://youtu.be/Q_7InYWacNM?list=PLTjhk5BwsiVV8SrR-dPCDjCfaMnt-5HZH</v>
      </c>
      <c r="F418" s="41">
        <f>INDEX(Videolength!C:C,MATCH(D418,Videolength!A:A,0))</f>
        <v>8.7037037037037031E-3</v>
      </c>
      <c r="G418" s="41">
        <v>3.4375E-3</v>
      </c>
      <c r="H418" s="71">
        <f>HYPERLINK(_xlfn.CONCAT(E418,"&amp;t=",G418*86400),G418)</f>
        <v>3.4375E-3</v>
      </c>
      <c r="I418" s="38">
        <v>2</v>
      </c>
      <c r="J418" s="38">
        <v>2</v>
      </c>
      <c r="K418" s="42" t="s">
        <v>90</v>
      </c>
      <c r="L418" s="42" t="s">
        <v>10</v>
      </c>
      <c r="AA418" s="45"/>
      <c r="AB418" s="45"/>
      <c r="AE418" s="42">
        <f>IF(Table32[[#This Row],[Gems]]&gt;0,Table32[[#This Row],[Gems]],0)</f>
        <v>0</v>
      </c>
      <c r="AF418" s="42">
        <f>IF(Table32[[#This Row],[Gems]]&lt;0,Table32[[#This Row],[Gems]],0)</f>
        <v>0</v>
      </c>
      <c r="AG418" s="29">
        <f ca="1">SUM(OFFSET(AG418,-1,0),AD418)</f>
        <v>125</v>
      </c>
    </row>
    <row r="419" spans="1:33" ht="14.4" x14ac:dyDescent="0.3">
      <c r="A419" s="37">
        <v>44118</v>
      </c>
      <c r="B419" s="38">
        <f>INDEX(Videolength!D:D,MATCH(D419,Videolength!A:A,0))</f>
        <v>1</v>
      </c>
      <c r="C419" s="38">
        <f>INDEX(Videolength!E:E,MATCH(D419,Videolength!A:A,0))</f>
        <v>1</v>
      </c>
      <c r="D419" s="39">
        <v>1.2</v>
      </c>
      <c r="E419" s="40" t="str">
        <f>INDEX(Videolength!B:B,MATCH(D419,Videolength!A:A,0))</f>
        <v>https://youtu.be/Q_7InYWacNM?list=PLTjhk5BwsiVV8SrR-dPCDjCfaMnt-5HZH</v>
      </c>
      <c r="F419" s="41">
        <f>INDEX(Videolength!C:C,MATCH(D419,Videolength!A:A,0))</f>
        <v>8.7037037037037031E-3</v>
      </c>
      <c r="G419" s="41">
        <v>3.4606481481481485E-3</v>
      </c>
      <c r="H419" s="71">
        <f>HYPERLINK(_xlfn.CONCAT(E419,"&amp;t=",G419*86400),G419)</f>
        <v>3.4606481481481485E-3</v>
      </c>
      <c r="I419" s="38">
        <v>2</v>
      </c>
      <c r="J419" s="38">
        <v>2</v>
      </c>
      <c r="K419" s="42" t="s">
        <v>90</v>
      </c>
      <c r="L419" s="42" t="s">
        <v>256</v>
      </c>
      <c r="AA419" s="45"/>
      <c r="AB419" s="45"/>
      <c r="AE419" s="42">
        <f>IF(Table32[[#This Row],[Gems]]&gt;0,Table32[[#This Row],[Gems]],0)</f>
        <v>0</v>
      </c>
      <c r="AF419" s="42">
        <f>IF(Table32[[#This Row],[Gems]]&lt;0,Table32[[#This Row],[Gems]],0)</f>
        <v>0</v>
      </c>
      <c r="AG419" s="29">
        <f t="shared" ca="1" si="18"/>
        <v>125</v>
      </c>
    </row>
    <row r="420" spans="1:33" ht="14.4" x14ac:dyDescent="0.3">
      <c r="A420" s="37">
        <v>44118</v>
      </c>
      <c r="B420" s="38">
        <f>INDEX(Videolength!D:D,MATCH(D420,Videolength!A:A,0))</f>
        <v>1</v>
      </c>
      <c r="C420" s="38">
        <f>INDEX(Videolength!E:E,MATCH(D420,Videolength!A:A,0))</f>
        <v>1</v>
      </c>
      <c r="D420" s="39">
        <v>1.2</v>
      </c>
      <c r="E420" s="40" t="str">
        <f>INDEX(Videolength!B:B,MATCH(D420,Videolength!A:A,0))</f>
        <v>https://youtu.be/Q_7InYWacNM?list=PLTjhk5BwsiVV8SrR-dPCDjCfaMnt-5HZH</v>
      </c>
      <c r="F420" s="41">
        <f>INDEX(Videolength!C:C,MATCH(D420,Videolength!A:A,0))</f>
        <v>8.7037037037037031E-3</v>
      </c>
      <c r="G420" s="41">
        <v>3.4953703703703705E-3</v>
      </c>
      <c r="H420" s="71">
        <f>HYPERLINK(_xlfn.CONCAT(E420,"&amp;t=",G420*86400),G420)</f>
        <v>3.4953703703703705E-3</v>
      </c>
      <c r="I420" s="38">
        <v>2</v>
      </c>
      <c r="J420" s="38">
        <v>2</v>
      </c>
      <c r="K420" s="42" t="s">
        <v>90</v>
      </c>
      <c r="L420" s="42" t="s">
        <v>148</v>
      </c>
      <c r="M420" s="42" t="s">
        <v>399</v>
      </c>
      <c r="AA420" s="45"/>
      <c r="AB420" s="45"/>
      <c r="AE420" s="42">
        <f>IF(Table32[[#This Row],[Gems]]&gt;0,Table32[[#This Row],[Gems]],0)</f>
        <v>0</v>
      </c>
      <c r="AF420" s="42">
        <f>IF(Table32[[#This Row],[Gems]]&lt;0,Table32[[#This Row],[Gems]],0)</f>
        <v>0</v>
      </c>
      <c r="AG420" s="29">
        <f t="shared" ca="1" si="18"/>
        <v>125</v>
      </c>
    </row>
    <row r="421" spans="1:33" ht="14.4" x14ac:dyDescent="0.3">
      <c r="A421" s="37">
        <v>44118</v>
      </c>
      <c r="B421" s="38">
        <f>INDEX(Videolength!D:D,MATCH(D421,Videolength!A:A,0))</f>
        <v>1</v>
      </c>
      <c r="C421" s="38">
        <f>INDEX(Videolength!E:E,MATCH(D421,Videolength!A:A,0))</f>
        <v>1</v>
      </c>
      <c r="D421" s="39">
        <v>1.2</v>
      </c>
      <c r="E421" s="40" t="str">
        <f>INDEX(Videolength!B:B,MATCH(D421,Videolength!A:A,0))</f>
        <v>https://youtu.be/Q_7InYWacNM?list=PLTjhk5BwsiVV8SrR-dPCDjCfaMnt-5HZH</v>
      </c>
      <c r="F421" s="41">
        <f>INDEX(Videolength!C:C,MATCH(D421,Videolength!A:A,0))</f>
        <v>8.7037037037037031E-3</v>
      </c>
      <c r="G421" s="41">
        <v>3.7268518518518514E-3</v>
      </c>
      <c r="H421" s="71">
        <f>HYPERLINK(_xlfn.CONCAT(E421,"&amp;t=",G421*86400),G421)</f>
        <v>3.7268518518518514E-3</v>
      </c>
      <c r="I421" s="38">
        <v>2</v>
      </c>
      <c r="J421" s="38">
        <v>2</v>
      </c>
      <c r="K421" s="42" t="s">
        <v>90</v>
      </c>
      <c r="L421" s="42" t="s">
        <v>197</v>
      </c>
      <c r="V421" s="43">
        <v>951</v>
      </c>
      <c r="AA421" s="45"/>
      <c r="AB421" s="45"/>
      <c r="AE421" s="42">
        <f>IF(Table32[[#This Row],[Gems]]&gt;0,Table32[[#This Row],[Gems]],0)</f>
        <v>0</v>
      </c>
      <c r="AF421" s="42">
        <f>IF(Table32[[#This Row],[Gems]]&lt;0,Table32[[#This Row],[Gems]],0)</f>
        <v>0</v>
      </c>
      <c r="AG421" s="29">
        <f t="shared" ca="1" si="18"/>
        <v>125</v>
      </c>
    </row>
    <row r="422" spans="1:33" ht="14.4" x14ac:dyDescent="0.3">
      <c r="A422" s="37">
        <v>44118</v>
      </c>
      <c r="B422" s="38">
        <f>INDEX(Videolength!D:D,MATCH(D422,Videolength!A:A,0))</f>
        <v>1</v>
      </c>
      <c r="C422" s="38">
        <f>INDEX(Videolength!E:E,MATCH(D422,Videolength!A:A,0))</f>
        <v>1</v>
      </c>
      <c r="D422" s="39">
        <v>1.2</v>
      </c>
      <c r="E422" s="40" t="str">
        <f>INDEX(Videolength!B:B,MATCH(D422,Videolength!A:A,0))</f>
        <v>https://youtu.be/Q_7InYWacNM?list=PLTjhk5BwsiVV8SrR-dPCDjCfaMnt-5HZH</v>
      </c>
      <c r="F422" s="41">
        <f>INDEX(Videolength!C:C,MATCH(D422,Videolength!A:A,0))</f>
        <v>8.7037037037037031E-3</v>
      </c>
      <c r="G422" s="41">
        <v>4.6296296296296302E-3</v>
      </c>
      <c r="H422" s="71">
        <f>HYPERLINK(_xlfn.CONCAT(E422,"&amp;t=",G422*86400),G422)</f>
        <v>4.6296296296296302E-3</v>
      </c>
      <c r="I422" s="38">
        <v>2</v>
      </c>
      <c r="J422" s="38">
        <v>2</v>
      </c>
      <c r="K422" s="42" t="s">
        <v>90</v>
      </c>
      <c r="L422" s="42" t="s">
        <v>198</v>
      </c>
      <c r="V422" s="43">
        <v>951</v>
      </c>
      <c r="AA422" s="45"/>
      <c r="AB422" s="45"/>
      <c r="AC422" s="44" t="s">
        <v>203</v>
      </c>
      <c r="AE422" s="42">
        <f>IF(Table32[[#This Row],[Gems]]&gt;0,Table32[[#This Row],[Gems]],0)</f>
        <v>0</v>
      </c>
      <c r="AF422" s="42">
        <f>IF(Table32[[#This Row],[Gems]]&lt;0,Table32[[#This Row],[Gems]],0)</f>
        <v>0</v>
      </c>
      <c r="AG422" s="29">
        <f t="shared" ca="1" si="18"/>
        <v>125</v>
      </c>
    </row>
    <row r="423" spans="1:33" ht="14.4" x14ac:dyDescent="0.3">
      <c r="A423" s="37">
        <v>44118</v>
      </c>
      <c r="B423" s="38">
        <f>INDEX(Videolength!D:D,MATCH(D423,Videolength!A:A,0))</f>
        <v>1</v>
      </c>
      <c r="C423" s="38">
        <f>INDEX(Videolength!E:E,MATCH(D423,Videolength!A:A,0))</f>
        <v>1</v>
      </c>
      <c r="D423" s="39">
        <v>1.2</v>
      </c>
      <c r="E423" s="40" t="str">
        <f>INDEX(Videolength!B:B,MATCH(D423,Videolength!A:A,0))</f>
        <v>https://youtu.be/Q_7InYWacNM?list=PLTjhk5BwsiVV8SrR-dPCDjCfaMnt-5HZH</v>
      </c>
      <c r="F423" s="41">
        <f>INDEX(Videolength!C:C,MATCH(D423,Videolength!A:A,0))</f>
        <v>8.7037037037037031E-3</v>
      </c>
      <c r="G423" s="41">
        <v>4.6874999999999998E-3</v>
      </c>
      <c r="H423" s="71">
        <f>HYPERLINK(_xlfn.CONCAT(E423,"&amp;t=",G423*86400),G423)</f>
        <v>4.6874999999999998E-3</v>
      </c>
      <c r="I423" s="38">
        <v>2</v>
      </c>
      <c r="J423" s="38">
        <v>2</v>
      </c>
      <c r="K423" s="42" t="s">
        <v>90</v>
      </c>
      <c r="L423" s="42" t="s">
        <v>10</v>
      </c>
      <c r="AA423" s="45"/>
      <c r="AB423" s="45"/>
      <c r="AE423" s="42">
        <f>IF(Table32[[#This Row],[Gems]]&gt;0,Table32[[#This Row],[Gems]],0)</f>
        <v>0</v>
      </c>
      <c r="AF423" s="42">
        <f>IF(Table32[[#This Row],[Gems]]&lt;0,Table32[[#This Row],[Gems]],0)</f>
        <v>0</v>
      </c>
      <c r="AG423" s="29">
        <f ca="1">SUM(OFFSET(AG423,-1,0),AD423)</f>
        <v>125</v>
      </c>
    </row>
    <row r="424" spans="1:33" ht="14.4" x14ac:dyDescent="0.3">
      <c r="A424" s="37">
        <v>44118</v>
      </c>
      <c r="B424" s="38">
        <f>INDEX(Videolength!D:D,MATCH(D424,Videolength!A:A,0))</f>
        <v>1</v>
      </c>
      <c r="C424" s="38">
        <f>INDEX(Videolength!E:E,MATCH(D424,Videolength!A:A,0))</f>
        <v>1</v>
      </c>
      <c r="D424" s="39">
        <v>1.2</v>
      </c>
      <c r="E424" s="40" t="str">
        <f>INDEX(Videolength!B:B,MATCH(D424,Videolength!A:A,0))</f>
        <v>https://youtu.be/Q_7InYWacNM?list=PLTjhk5BwsiVV8SrR-dPCDjCfaMnt-5HZH</v>
      </c>
      <c r="F424" s="41">
        <f>INDEX(Videolength!C:C,MATCH(D424,Videolength!A:A,0))</f>
        <v>8.7037037037037031E-3</v>
      </c>
      <c r="G424" s="41">
        <v>4.7106481481481478E-3</v>
      </c>
      <c r="H424" s="71">
        <f>HYPERLINK(_xlfn.CONCAT(E424,"&amp;t=",G424*86400),G424)</f>
        <v>4.7106481481481478E-3</v>
      </c>
      <c r="I424" s="38">
        <v>2</v>
      </c>
      <c r="J424" s="38">
        <v>2</v>
      </c>
      <c r="K424" s="42" t="s">
        <v>90</v>
      </c>
      <c r="L424" s="42" t="s">
        <v>256</v>
      </c>
      <c r="AA424" s="45"/>
      <c r="AB424" s="45"/>
      <c r="AE424" s="42">
        <f>IF(Table32[[#This Row],[Gems]]&gt;0,Table32[[#This Row],[Gems]],0)</f>
        <v>0</v>
      </c>
      <c r="AF424" s="42">
        <f>IF(Table32[[#This Row],[Gems]]&lt;0,Table32[[#This Row],[Gems]],0)</f>
        <v>0</v>
      </c>
      <c r="AG424" s="29">
        <f t="shared" ca="1" si="18"/>
        <v>125</v>
      </c>
    </row>
    <row r="425" spans="1:33" ht="14.4" x14ac:dyDescent="0.3">
      <c r="A425" s="37">
        <v>44118</v>
      </c>
      <c r="B425" s="38">
        <f>INDEX(Videolength!D:D,MATCH(D425,Videolength!A:A,0))</f>
        <v>1</v>
      </c>
      <c r="C425" s="38">
        <f>INDEX(Videolength!E:E,MATCH(D425,Videolength!A:A,0))</f>
        <v>1</v>
      </c>
      <c r="D425" s="39">
        <v>1.2</v>
      </c>
      <c r="E425" s="40" t="str">
        <f>INDEX(Videolength!B:B,MATCH(D425,Videolength!A:A,0))</f>
        <v>https://youtu.be/Q_7InYWacNM?list=PLTjhk5BwsiVV8SrR-dPCDjCfaMnt-5HZH</v>
      </c>
      <c r="F425" s="41">
        <f>INDEX(Videolength!C:C,MATCH(D425,Videolength!A:A,0))</f>
        <v>8.7037037037037031E-3</v>
      </c>
      <c r="G425" s="41">
        <v>4.7569444444444447E-3</v>
      </c>
      <c r="H425" s="71">
        <f>HYPERLINK(_xlfn.CONCAT(E425,"&amp;t=",G425*86400),G425)</f>
        <v>4.7569444444444447E-3</v>
      </c>
      <c r="I425" s="38">
        <v>2</v>
      </c>
      <c r="J425" s="38">
        <v>2</v>
      </c>
      <c r="K425" s="42" t="s">
        <v>90</v>
      </c>
      <c r="L425" s="42" t="s">
        <v>148</v>
      </c>
      <c r="M425" s="42" t="s">
        <v>400</v>
      </c>
      <c r="AA425" s="45"/>
      <c r="AB425" s="45"/>
      <c r="AE425" s="42">
        <f>IF(Table32[[#This Row],[Gems]]&gt;0,Table32[[#This Row],[Gems]],0)</f>
        <v>0</v>
      </c>
      <c r="AF425" s="42">
        <f>IF(Table32[[#This Row],[Gems]]&lt;0,Table32[[#This Row],[Gems]],0)</f>
        <v>0</v>
      </c>
      <c r="AG425" s="29">
        <f t="shared" ca="1" si="18"/>
        <v>125</v>
      </c>
    </row>
    <row r="426" spans="1:33" ht="14.4" x14ac:dyDescent="0.3">
      <c r="A426" s="37">
        <v>44118</v>
      </c>
      <c r="B426" s="38">
        <f>INDEX(Videolength!D:D,MATCH(D426,Videolength!A:A,0))</f>
        <v>1</v>
      </c>
      <c r="C426" s="38">
        <f>INDEX(Videolength!E:E,MATCH(D426,Videolength!A:A,0))</f>
        <v>1</v>
      </c>
      <c r="D426" s="39">
        <v>1.2</v>
      </c>
      <c r="E426" s="40" t="str">
        <f>INDEX(Videolength!B:B,MATCH(D426,Videolength!A:A,0))</f>
        <v>https://youtu.be/Q_7InYWacNM?list=PLTjhk5BwsiVV8SrR-dPCDjCfaMnt-5HZH</v>
      </c>
      <c r="F426" s="41">
        <f>INDEX(Videolength!C:C,MATCH(D426,Videolength!A:A,0))</f>
        <v>8.7037037037037031E-3</v>
      </c>
      <c r="G426" s="41">
        <v>4.7916666666666672E-3</v>
      </c>
      <c r="H426" s="71">
        <f>HYPERLINK(_xlfn.CONCAT(E426,"&amp;t=",G426*86400),G426)</f>
        <v>4.7916666666666672E-3</v>
      </c>
      <c r="I426" s="38">
        <v>2</v>
      </c>
      <c r="J426" s="38">
        <v>2</v>
      </c>
      <c r="K426" s="42" t="s">
        <v>90</v>
      </c>
      <c r="L426" s="42" t="s">
        <v>197</v>
      </c>
      <c r="V426" s="43">
        <v>951</v>
      </c>
      <c r="AA426" s="45"/>
      <c r="AB426" s="45"/>
      <c r="AE426" s="42">
        <f>IF(Table32[[#This Row],[Gems]]&gt;0,Table32[[#This Row],[Gems]],0)</f>
        <v>0</v>
      </c>
      <c r="AF426" s="42">
        <f>IF(Table32[[#This Row],[Gems]]&lt;0,Table32[[#This Row],[Gems]],0)</f>
        <v>0</v>
      </c>
      <c r="AG426" s="29">
        <f t="shared" ca="1" si="18"/>
        <v>125</v>
      </c>
    </row>
    <row r="427" spans="1:33" ht="14.4" x14ac:dyDescent="0.3">
      <c r="A427" s="37">
        <v>44118</v>
      </c>
      <c r="B427" s="38">
        <f>INDEX(Videolength!D:D,MATCH(D427,Videolength!A:A,0))</f>
        <v>1</v>
      </c>
      <c r="C427" s="38">
        <f>INDEX(Videolength!E:E,MATCH(D427,Videolength!A:A,0))</f>
        <v>1</v>
      </c>
      <c r="D427" s="39">
        <v>1.2</v>
      </c>
      <c r="E427" s="40" t="str">
        <f>INDEX(Videolength!B:B,MATCH(D427,Videolength!A:A,0))</f>
        <v>https://youtu.be/Q_7InYWacNM?list=PLTjhk5BwsiVV8SrR-dPCDjCfaMnt-5HZH</v>
      </c>
      <c r="F427" s="41">
        <f>INDEX(Videolength!C:C,MATCH(D427,Videolength!A:A,0))</f>
        <v>8.7037037037037031E-3</v>
      </c>
      <c r="G427" s="41">
        <v>5.2777777777777771E-3</v>
      </c>
      <c r="H427" s="71">
        <f>HYPERLINK(_xlfn.CONCAT(E427,"&amp;t=",G427*86400),G427)</f>
        <v>5.2777777777777771E-3</v>
      </c>
      <c r="I427" s="38">
        <v>2</v>
      </c>
      <c r="J427" s="38">
        <v>2</v>
      </c>
      <c r="K427" s="42" t="s">
        <v>90</v>
      </c>
      <c r="L427" s="42" t="s">
        <v>198</v>
      </c>
      <c r="V427" s="43">
        <v>951</v>
      </c>
      <c r="AA427" s="45"/>
      <c r="AB427" s="45"/>
      <c r="AC427" s="44" t="s">
        <v>203</v>
      </c>
      <c r="AE427" s="42">
        <f>IF(Table32[[#This Row],[Gems]]&gt;0,Table32[[#This Row],[Gems]],0)</f>
        <v>0</v>
      </c>
      <c r="AF427" s="42">
        <f>IF(Table32[[#This Row],[Gems]]&lt;0,Table32[[#This Row],[Gems]],0)</f>
        <v>0</v>
      </c>
      <c r="AG427" s="29">
        <f t="shared" ca="1" si="18"/>
        <v>125</v>
      </c>
    </row>
    <row r="428" spans="1:33" ht="14.4" x14ac:dyDescent="0.3">
      <c r="A428" s="37">
        <v>44118</v>
      </c>
      <c r="B428" s="38">
        <f>INDEX(Videolength!D:D,MATCH(D428,Videolength!A:A,0))</f>
        <v>1</v>
      </c>
      <c r="C428" s="38">
        <f>INDEX(Videolength!E:E,MATCH(D428,Videolength!A:A,0))</f>
        <v>1</v>
      </c>
      <c r="D428" s="39">
        <v>1.2</v>
      </c>
      <c r="E428" s="40" t="str">
        <f>INDEX(Videolength!B:B,MATCH(D428,Videolength!A:A,0))</f>
        <v>https://youtu.be/Q_7InYWacNM?list=PLTjhk5BwsiVV8SrR-dPCDjCfaMnt-5HZH</v>
      </c>
      <c r="F428" s="41">
        <f>INDEX(Videolength!C:C,MATCH(D428,Videolength!A:A,0))</f>
        <v>8.7037037037037031E-3</v>
      </c>
      <c r="G428" s="41">
        <v>5.4050925925925924E-3</v>
      </c>
      <c r="H428" s="71">
        <f>HYPERLINK(_xlfn.CONCAT(E428,"&amp;t=",G428*86400),G428)</f>
        <v>5.4050925925925924E-3</v>
      </c>
      <c r="I428" s="38">
        <v>2</v>
      </c>
      <c r="J428" s="38">
        <v>2</v>
      </c>
      <c r="K428" s="42" t="s">
        <v>90</v>
      </c>
      <c r="L428" s="42" t="s">
        <v>10</v>
      </c>
      <c r="AA428" s="45"/>
      <c r="AB428" s="45"/>
      <c r="AE428" s="42">
        <f>IF(Table32[[#This Row],[Gems]]&gt;0,Table32[[#This Row],[Gems]],0)</f>
        <v>0</v>
      </c>
      <c r="AF428" s="42">
        <f>IF(Table32[[#This Row],[Gems]]&lt;0,Table32[[#This Row],[Gems]],0)</f>
        <v>0</v>
      </c>
      <c r="AG428" s="29">
        <f ca="1">SUM(OFFSET(AG428,-1,0),AD428)</f>
        <v>125</v>
      </c>
    </row>
    <row r="429" spans="1:33" ht="14.4" x14ac:dyDescent="0.3">
      <c r="A429" s="37">
        <v>44118</v>
      </c>
      <c r="B429" s="38">
        <f>INDEX(Videolength!D:D,MATCH(D429,Videolength!A:A,0))</f>
        <v>1</v>
      </c>
      <c r="C429" s="38">
        <f>INDEX(Videolength!E:E,MATCH(D429,Videolength!A:A,0))</f>
        <v>1</v>
      </c>
      <c r="D429" s="39">
        <v>1.2</v>
      </c>
      <c r="E429" s="40" t="str">
        <f>INDEX(Videolength!B:B,MATCH(D429,Videolength!A:A,0))</f>
        <v>https://youtu.be/Q_7InYWacNM?list=PLTjhk5BwsiVV8SrR-dPCDjCfaMnt-5HZH</v>
      </c>
      <c r="F429" s="41">
        <f>INDEX(Videolength!C:C,MATCH(D429,Videolength!A:A,0))</f>
        <v>8.7037037037037031E-3</v>
      </c>
      <c r="G429" s="41">
        <v>5.4282407407407404E-3</v>
      </c>
      <c r="H429" s="71">
        <f>HYPERLINK(_xlfn.CONCAT(E429,"&amp;t=",G429*86400),G429)</f>
        <v>5.4282407407407404E-3</v>
      </c>
      <c r="I429" s="38">
        <v>2</v>
      </c>
      <c r="J429" s="38">
        <v>2</v>
      </c>
      <c r="K429" s="42" t="s">
        <v>90</v>
      </c>
      <c r="L429" s="42" t="s">
        <v>256</v>
      </c>
      <c r="M429" s="42" t="s">
        <v>401</v>
      </c>
      <c r="AA429" s="45"/>
      <c r="AB429" s="45"/>
      <c r="AE429" s="42">
        <f>IF(Table32[[#This Row],[Gems]]&gt;0,Table32[[#This Row],[Gems]],0)</f>
        <v>0</v>
      </c>
      <c r="AF429" s="42">
        <f>IF(Table32[[#This Row],[Gems]]&lt;0,Table32[[#This Row],[Gems]],0)</f>
        <v>0</v>
      </c>
      <c r="AG429" s="29">
        <f t="shared" ca="1" si="18"/>
        <v>125</v>
      </c>
    </row>
    <row r="430" spans="1:33" ht="14.4" x14ac:dyDescent="0.3">
      <c r="A430" s="37">
        <v>44118</v>
      </c>
      <c r="B430" s="38">
        <f>INDEX(Videolength!D:D,MATCH(D430,Videolength!A:A,0))</f>
        <v>1</v>
      </c>
      <c r="C430" s="38">
        <f>INDEX(Videolength!E:E,MATCH(D430,Videolength!A:A,0))</f>
        <v>1</v>
      </c>
      <c r="D430" s="39">
        <v>1.2</v>
      </c>
      <c r="E430" s="40" t="str">
        <f>INDEX(Videolength!B:B,MATCH(D430,Videolength!A:A,0))</f>
        <v>https://youtu.be/Q_7InYWacNM?list=PLTjhk5BwsiVV8SrR-dPCDjCfaMnt-5HZH</v>
      </c>
      <c r="F430" s="41">
        <f>INDEX(Videolength!C:C,MATCH(D430,Videolength!A:A,0))</f>
        <v>8.7037037037037031E-3</v>
      </c>
      <c r="G430" s="41">
        <v>5.5902777777777782E-3</v>
      </c>
      <c r="H430" s="71">
        <f>HYPERLINK(_xlfn.CONCAT(E430,"&amp;t=",G430*86400),G430)</f>
        <v>5.5902777777777782E-3</v>
      </c>
      <c r="I430" s="38">
        <v>2</v>
      </c>
      <c r="J430" s="38">
        <v>2</v>
      </c>
      <c r="K430" s="42" t="s">
        <v>90</v>
      </c>
      <c r="L430" s="42" t="s">
        <v>148</v>
      </c>
      <c r="M430" s="42" t="s">
        <v>402</v>
      </c>
      <c r="Q430" s="42" t="s">
        <v>33</v>
      </c>
      <c r="AA430" s="45"/>
      <c r="AB430" s="45"/>
      <c r="AE430" s="42">
        <f>IF(Table32[[#This Row],[Gems]]&gt;0,Table32[[#This Row],[Gems]],0)</f>
        <v>0</v>
      </c>
      <c r="AF430" s="42">
        <f>IF(Table32[[#This Row],[Gems]]&lt;0,Table32[[#This Row],[Gems]],0)</f>
        <v>0</v>
      </c>
      <c r="AG430" s="29">
        <f t="shared" ca="1" si="18"/>
        <v>125</v>
      </c>
    </row>
    <row r="431" spans="1:33" ht="14.4" x14ac:dyDescent="0.3">
      <c r="A431" s="37">
        <v>44118</v>
      </c>
      <c r="B431" s="38">
        <f>INDEX(Videolength!D:D,MATCH(D431,Videolength!A:A,0))</f>
        <v>1</v>
      </c>
      <c r="C431" s="38">
        <f>INDEX(Videolength!E:E,MATCH(D431,Videolength!A:A,0))</f>
        <v>1</v>
      </c>
      <c r="D431" s="39">
        <v>1.2</v>
      </c>
      <c r="E431" s="40" t="str">
        <f>INDEX(Videolength!B:B,MATCH(D431,Videolength!A:A,0))</f>
        <v>https://youtu.be/Q_7InYWacNM?list=PLTjhk5BwsiVV8SrR-dPCDjCfaMnt-5HZH</v>
      </c>
      <c r="F431" s="41">
        <f>INDEX(Videolength!C:C,MATCH(D431,Videolength!A:A,0))</f>
        <v>8.7037037037037031E-3</v>
      </c>
      <c r="G431" s="41">
        <v>5.6481481481481478E-3</v>
      </c>
      <c r="H431" s="71">
        <f>HYPERLINK(_xlfn.CONCAT(E431,"&amp;t=",G431*86400),G431)</f>
        <v>5.6481481481481478E-3</v>
      </c>
      <c r="I431" s="38">
        <v>2</v>
      </c>
      <c r="J431" s="38">
        <v>2</v>
      </c>
      <c r="K431" s="42" t="s">
        <v>90</v>
      </c>
      <c r="L431" s="42" t="s">
        <v>197</v>
      </c>
      <c r="V431" s="43">
        <v>951</v>
      </c>
      <c r="AA431" s="45"/>
      <c r="AB431" s="45"/>
      <c r="AE431" s="42">
        <f>IF(Table32[[#This Row],[Gems]]&gt;0,Table32[[#This Row],[Gems]],0)</f>
        <v>0</v>
      </c>
      <c r="AF431" s="42">
        <f>IF(Table32[[#This Row],[Gems]]&lt;0,Table32[[#This Row],[Gems]],0)</f>
        <v>0</v>
      </c>
      <c r="AG431" s="29">
        <f t="shared" ca="1" si="18"/>
        <v>125</v>
      </c>
    </row>
    <row r="432" spans="1:33" ht="14.4" x14ac:dyDescent="0.3">
      <c r="A432" s="37">
        <v>44118</v>
      </c>
      <c r="B432" s="38">
        <f>INDEX(Videolength!D:D,MATCH(D432,Videolength!A:A,0))</f>
        <v>1</v>
      </c>
      <c r="C432" s="38">
        <f>INDEX(Videolength!E:E,MATCH(D432,Videolength!A:A,0))</f>
        <v>1</v>
      </c>
      <c r="D432" s="39">
        <v>1.2</v>
      </c>
      <c r="E432" s="40" t="str">
        <f>INDEX(Videolength!B:B,MATCH(D432,Videolength!A:A,0))</f>
        <v>https://youtu.be/Q_7InYWacNM?list=PLTjhk5BwsiVV8SrR-dPCDjCfaMnt-5HZH</v>
      </c>
      <c r="F432" s="41">
        <f>INDEX(Videolength!C:C,MATCH(D432,Videolength!A:A,0))</f>
        <v>8.7037037037037031E-3</v>
      </c>
      <c r="G432" s="41">
        <v>6.4699074074074069E-3</v>
      </c>
      <c r="H432" s="71">
        <f>HYPERLINK(_xlfn.CONCAT(E432,"&amp;t=",G432*86400),G432)</f>
        <v>6.4699074074074069E-3</v>
      </c>
      <c r="I432" s="38">
        <v>2</v>
      </c>
      <c r="J432" s="38">
        <v>2</v>
      </c>
      <c r="K432" s="42" t="s">
        <v>90</v>
      </c>
      <c r="L432" s="42" t="s">
        <v>198</v>
      </c>
      <c r="V432" s="43">
        <v>951</v>
      </c>
      <c r="AA432" s="45"/>
      <c r="AB432" s="45"/>
      <c r="AC432" s="44" t="s">
        <v>203</v>
      </c>
      <c r="AE432" s="42">
        <f>IF(Table32[[#This Row],[Gems]]&gt;0,Table32[[#This Row],[Gems]],0)</f>
        <v>0</v>
      </c>
      <c r="AF432" s="42">
        <f>IF(Table32[[#This Row],[Gems]]&lt;0,Table32[[#This Row],[Gems]],0)</f>
        <v>0</v>
      </c>
      <c r="AG432" s="29">
        <f t="shared" ca="1" si="18"/>
        <v>125</v>
      </c>
    </row>
    <row r="433" spans="1:33" ht="14.4" x14ac:dyDescent="0.3">
      <c r="A433" s="37">
        <v>44118</v>
      </c>
      <c r="B433" s="38">
        <f>INDEX(Videolength!D:D,MATCH(D433,Videolength!A:A,0))</f>
        <v>1</v>
      </c>
      <c r="C433" s="38">
        <f>INDEX(Videolength!E:E,MATCH(D433,Videolength!A:A,0))</f>
        <v>1</v>
      </c>
      <c r="D433" s="39">
        <v>1.2</v>
      </c>
      <c r="E433" s="40" t="str">
        <f>INDEX(Videolength!B:B,MATCH(D433,Videolength!A:A,0))</f>
        <v>https://youtu.be/Q_7InYWacNM?list=PLTjhk5BwsiVV8SrR-dPCDjCfaMnt-5HZH</v>
      </c>
      <c r="F433" s="41">
        <f>INDEX(Videolength!C:C,MATCH(D433,Videolength!A:A,0))</f>
        <v>8.7037037037037031E-3</v>
      </c>
      <c r="G433" s="41">
        <v>6.5162037037037037E-3</v>
      </c>
      <c r="H433" s="71">
        <f>HYPERLINK(_xlfn.CONCAT(E433,"&amp;t=",G433*86400),G433)</f>
        <v>6.5162037037037037E-3</v>
      </c>
      <c r="I433" s="38">
        <v>2</v>
      </c>
      <c r="J433" s="38">
        <v>2</v>
      </c>
      <c r="K433" s="42" t="s">
        <v>90</v>
      </c>
      <c r="L433" s="42" t="s">
        <v>10</v>
      </c>
      <c r="AA433" s="45"/>
      <c r="AB433" s="45"/>
      <c r="AE433" s="42">
        <f>IF(Table32[[#This Row],[Gems]]&gt;0,Table32[[#This Row],[Gems]],0)</f>
        <v>0</v>
      </c>
      <c r="AF433" s="42">
        <f>IF(Table32[[#This Row],[Gems]]&lt;0,Table32[[#This Row],[Gems]],0)</f>
        <v>0</v>
      </c>
      <c r="AG433" s="29">
        <f ca="1">SUM(OFFSET(AG433,-1,0),AD433)</f>
        <v>125</v>
      </c>
    </row>
    <row r="434" spans="1:33" ht="14.4" x14ac:dyDescent="0.3">
      <c r="A434" s="37">
        <v>44118</v>
      </c>
      <c r="B434" s="38">
        <f>INDEX(Videolength!D:D,MATCH(D434,Videolength!A:A,0))</f>
        <v>1</v>
      </c>
      <c r="C434" s="38">
        <f>INDEX(Videolength!E:E,MATCH(D434,Videolength!A:A,0))</f>
        <v>1</v>
      </c>
      <c r="D434" s="39">
        <v>1.2</v>
      </c>
      <c r="E434" s="40" t="str">
        <f>INDEX(Videolength!B:B,MATCH(D434,Videolength!A:A,0))</f>
        <v>https://youtu.be/Q_7InYWacNM?list=PLTjhk5BwsiVV8SrR-dPCDjCfaMnt-5HZH</v>
      </c>
      <c r="F434" s="41">
        <f>INDEX(Videolength!C:C,MATCH(D434,Videolength!A:A,0))</f>
        <v>8.7037037037037031E-3</v>
      </c>
      <c r="G434" s="41">
        <v>6.5393518518518517E-3</v>
      </c>
      <c r="H434" s="71">
        <f>HYPERLINK(_xlfn.CONCAT(E434,"&amp;t=",G434*86400),G434)</f>
        <v>6.5393518518518517E-3</v>
      </c>
      <c r="I434" s="38">
        <v>2</v>
      </c>
      <c r="J434" s="38">
        <v>2</v>
      </c>
      <c r="K434" s="42" t="s">
        <v>90</v>
      </c>
      <c r="L434" s="42" t="s">
        <v>256</v>
      </c>
      <c r="M434" s="42" t="s">
        <v>403</v>
      </c>
      <c r="N434" s="42" t="s">
        <v>33</v>
      </c>
      <c r="AA434" s="45"/>
      <c r="AB434" s="45"/>
      <c r="AE434" s="42">
        <f>IF(Table32[[#This Row],[Gems]]&gt;0,Table32[[#This Row],[Gems]],0)</f>
        <v>0</v>
      </c>
      <c r="AF434" s="42">
        <f>IF(Table32[[#This Row],[Gems]]&lt;0,Table32[[#This Row],[Gems]],0)</f>
        <v>0</v>
      </c>
      <c r="AG434" s="29">
        <f t="shared" ca="1" si="18"/>
        <v>125</v>
      </c>
    </row>
    <row r="435" spans="1:33" ht="14.4" x14ac:dyDescent="0.3">
      <c r="A435" s="37">
        <v>44118</v>
      </c>
      <c r="B435" s="38">
        <f>INDEX(Videolength!D:D,MATCH(D435,Videolength!A:A,0))</f>
        <v>1</v>
      </c>
      <c r="C435" s="38">
        <f>INDEX(Videolength!E:E,MATCH(D435,Videolength!A:A,0))</f>
        <v>1</v>
      </c>
      <c r="D435" s="39">
        <v>1.2</v>
      </c>
      <c r="E435" s="40" t="str">
        <f>INDEX(Videolength!B:B,MATCH(D435,Videolength!A:A,0))</f>
        <v>https://youtu.be/Q_7InYWacNM?list=PLTjhk5BwsiVV8SrR-dPCDjCfaMnt-5HZH</v>
      </c>
      <c r="F435" s="41">
        <f>INDEX(Videolength!C:C,MATCH(D435,Videolength!A:A,0))</f>
        <v>8.7037037037037031E-3</v>
      </c>
      <c r="G435" s="41">
        <v>6.5624999999999998E-3</v>
      </c>
      <c r="H435" s="71">
        <f>HYPERLINK(_xlfn.CONCAT(E435,"&amp;t=",G435*86400),G435)</f>
        <v>6.5624999999999998E-3</v>
      </c>
      <c r="I435" s="38">
        <v>2</v>
      </c>
      <c r="J435" s="38">
        <v>2</v>
      </c>
      <c r="K435" s="42" t="s">
        <v>90</v>
      </c>
      <c r="L435" s="42" t="s">
        <v>197</v>
      </c>
      <c r="V435" s="43">
        <v>951</v>
      </c>
      <c r="AA435" s="45"/>
      <c r="AB435" s="45"/>
      <c r="AE435" s="42">
        <f>IF(Table32[[#This Row],[Gems]]&gt;0,Table32[[#This Row],[Gems]],0)</f>
        <v>0</v>
      </c>
      <c r="AF435" s="42">
        <f>IF(Table32[[#This Row],[Gems]]&lt;0,Table32[[#This Row],[Gems]],0)</f>
        <v>0</v>
      </c>
      <c r="AG435" s="29">
        <f t="shared" ca="1" si="18"/>
        <v>125</v>
      </c>
    </row>
    <row r="436" spans="1:33" ht="14.4" x14ac:dyDescent="0.3">
      <c r="A436" s="37">
        <v>44118</v>
      </c>
      <c r="B436" s="38">
        <f>INDEX(Videolength!D:D,MATCH(D436,Videolength!A:A,0))</f>
        <v>1</v>
      </c>
      <c r="C436" s="38">
        <f>INDEX(Videolength!E:E,MATCH(D436,Videolength!A:A,0))</f>
        <v>1</v>
      </c>
      <c r="D436" s="39">
        <v>1.2</v>
      </c>
      <c r="E436" s="40" t="str">
        <f>INDEX(Videolength!B:B,MATCH(D436,Videolength!A:A,0))</f>
        <v>https://youtu.be/Q_7InYWacNM?list=PLTjhk5BwsiVV8SrR-dPCDjCfaMnt-5HZH</v>
      </c>
      <c r="F436" s="41">
        <f>INDEX(Videolength!C:C,MATCH(D436,Videolength!A:A,0))</f>
        <v>8.7037037037037031E-3</v>
      </c>
      <c r="G436" s="41">
        <v>7.2106481481481475E-3</v>
      </c>
      <c r="H436" s="71">
        <f>HYPERLINK(_xlfn.CONCAT(E436,"&amp;t=",G436*86400),G436)</f>
        <v>7.2106481481481475E-3</v>
      </c>
      <c r="I436" s="38">
        <v>2</v>
      </c>
      <c r="J436" s="38">
        <v>2</v>
      </c>
      <c r="K436" s="42" t="s">
        <v>90</v>
      </c>
      <c r="L436" s="42" t="s">
        <v>198</v>
      </c>
      <c r="Q436" s="42" t="s">
        <v>121</v>
      </c>
      <c r="V436" s="43">
        <v>951</v>
      </c>
      <c r="AA436" s="45"/>
      <c r="AB436" s="45"/>
      <c r="AC436" s="44" t="s">
        <v>203</v>
      </c>
      <c r="AE436" s="42">
        <f>IF(Table32[[#This Row],[Gems]]&gt;0,Table32[[#This Row],[Gems]],0)</f>
        <v>0</v>
      </c>
      <c r="AF436" s="42">
        <f>IF(Table32[[#This Row],[Gems]]&lt;0,Table32[[#This Row],[Gems]],0)</f>
        <v>0</v>
      </c>
      <c r="AG436" s="29">
        <f t="shared" ca="1" si="18"/>
        <v>125</v>
      </c>
    </row>
    <row r="437" spans="1:33" ht="14.4" x14ac:dyDescent="0.3">
      <c r="A437" s="37">
        <v>44118</v>
      </c>
      <c r="B437" s="38">
        <f>INDEX(Videolength!D:D,MATCH(D437,Videolength!A:A,0))</f>
        <v>1</v>
      </c>
      <c r="C437" s="38">
        <f>INDEX(Videolength!E:E,MATCH(D437,Videolength!A:A,0))</f>
        <v>1</v>
      </c>
      <c r="D437" s="39">
        <v>1.2</v>
      </c>
      <c r="E437" s="40" t="str">
        <f>INDEX(Videolength!B:B,MATCH(D437,Videolength!A:A,0))</f>
        <v>https://youtu.be/Q_7InYWacNM?list=PLTjhk5BwsiVV8SrR-dPCDjCfaMnt-5HZH</v>
      </c>
      <c r="F437" s="41">
        <f>INDEX(Videolength!C:C,MATCH(D437,Videolength!A:A,0))</f>
        <v>8.7037037037037031E-3</v>
      </c>
      <c r="G437" s="41">
        <v>7.2685185185185188E-3</v>
      </c>
      <c r="H437" s="71">
        <f>HYPERLINK(_xlfn.CONCAT(E437,"&amp;t=",G437*86400),G437)</f>
        <v>7.2685185185185188E-3</v>
      </c>
      <c r="I437" s="38">
        <v>2</v>
      </c>
      <c r="J437" s="38">
        <v>2</v>
      </c>
      <c r="K437" s="42" t="s">
        <v>90</v>
      </c>
      <c r="L437" s="42" t="s">
        <v>10</v>
      </c>
      <c r="AA437" s="45"/>
      <c r="AB437" s="45"/>
      <c r="AE437" s="42">
        <f>IF(Table32[[#This Row],[Gems]]&gt;0,Table32[[#This Row],[Gems]],0)</f>
        <v>0</v>
      </c>
      <c r="AF437" s="42">
        <f>IF(Table32[[#This Row],[Gems]]&lt;0,Table32[[#This Row],[Gems]],0)</f>
        <v>0</v>
      </c>
      <c r="AG437" s="29">
        <f ca="1">SUM(OFFSET(AG437,-1,0),AD437)</f>
        <v>125</v>
      </c>
    </row>
    <row r="438" spans="1:33" ht="14.4" x14ac:dyDescent="0.3">
      <c r="A438" s="37">
        <v>44118</v>
      </c>
      <c r="B438" s="38">
        <f>INDEX(Videolength!D:D,MATCH(D438,Videolength!A:A,0))</f>
        <v>1</v>
      </c>
      <c r="C438" s="38">
        <f>INDEX(Videolength!E:E,MATCH(D438,Videolength!A:A,0))</f>
        <v>1</v>
      </c>
      <c r="D438" s="39">
        <v>1.2</v>
      </c>
      <c r="E438" s="40" t="str">
        <f>INDEX(Videolength!B:B,MATCH(D438,Videolength!A:A,0))</f>
        <v>https://youtu.be/Q_7InYWacNM?list=PLTjhk5BwsiVV8SrR-dPCDjCfaMnt-5HZH</v>
      </c>
      <c r="F438" s="41">
        <f>INDEX(Videolength!C:C,MATCH(D438,Videolength!A:A,0))</f>
        <v>8.7037037037037031E-3</v>
      </c>
      <c r="G438" s="41">
        <v>7.3263888888888892E-3</v>
      </c>
      <c r="H438" s="71">
        <f>HYPERLINK(_xlfn.CONCAT(E438,"&amp;t=",G438*86400),G438)</f>
        <v>7.3263888888888892E-3</v>
      </c>
      <c r="I438" s="38">
        <v>2</v>
      </c>
      <c r="J438" s="38">
        <v>2</v>
      </c>
      <c r="K438" s="42" t="s">
        <v>346</v>
      </c>
      <c r="L438" s="42" t="s">
        <v>10</v>
      </c>
      <c r="AA438" s="45"/>
      <c r="AB438" s="45"/>
      <c r="AE438" s="42">
        <f>IF(Table32[[#This Row],[Gems]]&gt;0,Table32[[#This Row],[Gems]],0)</f>
        <v>0</v>
      </c>
      <c r="AF438" s="42">
        <f>IF(Table32[[#This Row],[Gems]]&lt;0,Table32[[#This Row],[Gems]],0)</f>
        <v>0</v>
      </c>
      <c r="AG438" s="29">
        <f t="shared" ca="1" si="18"/>
        <v>125</v>
      </c>
    </row>
    <row r="439" spans="1:33" ht="14.4" x14ac:dyDescent="0.3">
      <c r="A439" s="37">
        <v>44118</v>
      </c>
      <c r="B439" s="38">
        <f>INDEX(Videolength!D:D,MATCH(D439,Videolength!A:A,0))</f>
        <v>1</v>
      </c>
      <c r="C439" s="38">
        <f>INDEX(Videolength!E:E,MATCH(D439,Videolength!A:A,0))</f>
        <v>1</v>
      </c>
      <c r="D439" s="39">
        <v>1.2</v>
      </c>
      <c r="E439" s="40" t="str">
        <f>INDEX(Videolength!B:B,MATCH(D439,Videolength!A:A,0))</f>
        <v>https://youtu.be/Q_7InYWacNM?list=PLTjhk5BwsiVV8SrR-dPCDjCfaMnt-5HZH</v>
      </c>
      <c r="F439" s="41">
        <f>INDEX(Videolength!C:C,MATCH(D439,Videolength!A:A,0))</f>
        <v>8.7037037037037031E-3</v>
      </c>
      <c r="G439" s="41">
        <v>7.4305555555555548E-3</v>
      </c>
      <c r="H439" s="71">
        <f>HYPERLINK(_xlfn.CONCAT(E439,"&amp;t=",G439*86400),G439)</f>
        <v>7.4305555555555548E-3</v>
      </c>
      <c r="I439" s="38">
        <v>2</v>
      </c>
      <c r="J439" s="38">
        <v>2</v>
      </c>
      <c r="K439" s="42" t="s">
        <v>55</v>
      </c>
      <c r="L439" s="42" t="s">
        <v>10</v>
      </c>
      <c r="AA439" s="45"/>
      <c r="AB439" s="45"/>
      <c r="AE439" s="42">
        <f>IF(Table32[[#This Row],[Gems]]&gt;0,Table32[[#This Row],[Gems]],0)</f>
        <v>0</v>
      </c>
      <c r="AF439" s="42">
        <f>IF(Table32[[#This Row],[Gems]]&lt;0,Table32[[#This Row],[Gems]],0)</f>
        <v>0</v>
      </c>
      <c r="AG439" s="29">
        <f t="shared" ref="AG439:AG513" ca="1" si="19">SUM(OFFSET(AG439,-1,0),AD439)</f>
        <v>125</v>
      </c>
    </row>
    <row r="440" spans="1:33" ht="14.4" x14ac:dyDescent="0.3">
      <c r="A440" s="37">
        <v>44118</v>
      </c>
      <c r="B440" s="38">
        <f>INDEX(Videolength!D:D,MATCH(D440,Videolength!A:A,0))</f>
        <v>1</v>
      </c>
      <c r="C440" s="38">
        <f>INDEX(Videolength!E:E,MATCH(D440,Videolength!A:A,0))</f>
        <v>1</v>
      </c>
      <c r="D440" s="39">
        <v>1.2</v>
      </c>
      <c r="E440" s="40" t="str">
        <f>INDEX(Videolength!B:B,MATCH(D440,Videolength!A:A,0))</f>
        <v>https://youtu.be/Q_7InYWacNM?list=PLTjhk5BwsiVV8SrR-dPCDjCfaMnt-5HZH</v>
      </c>
      <c r="F440" s="41">
        <f>INDEX(Videolength!C:C,MATCH(D440,Videolength!A:A,0))</f>
        <v>8.7037037037037031E-3</v>
      </c>
      <c r="G440" s="41">
        <v>7.4884259259259262E-3</v>
      </c>
      <c r="H440" s="71">
        <f>HYPERLINK(_xlfn.CONCAT(E440,"&amp;t=",G440*86400),G440)</f>
        <v>7.4884259259259262E-3</v>
      </c>
      <c r="I440" s="38">
        <v>2</v>
      </c>
      <c r="J440" s="38">
        <v>2</v>
      </c>
      <c r="K440" s="42" t="s">
        <v>346</v>
      </c>
      <c r="L440" s="42" t="s">
        <v>10</v>
      </c>
      <c r="AA440" s="45"/>
      <c r="AB440" s="45"/>
      <c r="AE440" s="42">
        <f>IF(Table32[[#This Row],[Gems]]&gt;0,Table32[[#This Row],[Gems]],0)</f>
        <v>0</v>
      </c>
      <c r="AF440" s="42">
        <f>IF(Table32[[#This Row],[Gems]]&lt;0,Table32[[#This Row],[Gems]],0)</f>
        <v>0</v>
      </c>
      <c r="AG440" s="29">
        <f t="shared" ca="1" si="19"/>
        <v>125</v>
      </c>
    </row>
    <row r="441" spans="1:33" ht="14.4" x14ac:dyDescent="0.3">
      <c r="A441" s="37">
        <v>44118</v>
      </c>
      <c r="B441" s="38">
        <f>INDEX(Videolength!D:D,MATCH(D441,Videolength!A:A,0))</f>
        <v>1</v>
      </c>
      <c r="C441" s="38">
        <f>INDEX(Videolength!E:E,MATCH(D441,Videolength!A:A,0))</f>
        <v>1</v>
      </c>
      <c r="D441" s="39">
        <v>1.2</v>
      </c>
      <c r="E441" s="40" t="str">
        <f>INDEX(Videolength!B:B,MATCH(D441,Videolength!A:A,0))</f>
        <v>https://youtu.be/Q_7InYWacNM?list=PLTjhk5BwsiVV8SrR-dPCDjCfaMnt-5HZH</v>
      </c>
      <c r="F441" s="41">
        <f>INDEX(Videolength!C:C,MATCH(D441,Videolength!A:A,0))</f>
        <v>8.7037037037037031E-3</v>
      </c>
      <c r="G441" s="41">
        <v>7.5000000000000006E-3</v>
      </c>
      <c r="H441" s="71">
        <f>HYPERLINK(_xlfn.CONCAT(E441,"&amp;t=",G441*86400),G441)</f>
        <v>7.5000000000000006E-3</v>
      </c>
      <c r="I441" s="38">
        <v>2</v>
      </c>
      <c r="J441" s="38">
        <v>2</v>
      </c>
      <c r="K441" s="42" t="s">
        <v>8</v>
      </c>
      <c r="L441" s="42" t="s">
        <v>163</v>
      </c>
      <c r="M441" s="42" t="s">
        <v>404</v>
      </c>
      <c r="AA441" s="45"/>
      <c r="AB441" s="45"/>
      <c r="AE441" s="42">
        <f>IF(Table32[[#This Row],[Gems]]&gt;0,Table32[[#This Row],[Gems]],0)</f>
        <v>0</v>
      </c>
      <c r="AF441" s="42">
        <f>IF(Table32[[#This Row],[Gems]]&lt;0,Table32[[#This Row],[Gems]],0)</f>
        <v>0</v>
      </c>
      <c r="AG441" s="29">
        <f t="shared" ca="1" si="19"/>
        <v>125</v>
      </c>
    </row>
    <row r="442" spans="1:33" ht="14.4" x14ac:dyDescent="0.3">
      <c r="A442" s="37">
        <v>44118</v>
      </c>
      <c r="B442" s="38">
        <f>INDEX(Videolength!D:D,MATCH(D442,Videolength!A:A,0))</f>
        <v>1</v>
      </c>
      <c r="C442" s="38">
        <f>INDEX(Videolength!E:E,MATCH(D442,Videolength!A:A,0))</f>
        <v>1</v>
      </c>
      <c r="D442" s="39">
        <v>1.2</v>
      </c>
      <c r="E442" s="40" t="str">
        <f>INDEX(Videolength!B:B,MATCH(D442,Videolength!A:A,0))</f>
        <v>https://youtu.be/Q_7InYWacNM?list=PLTjhk5BwsiVV8SrR-dPCDjCfaMnt-5HZH</v>
      </c>
      <c r="F442" s="41">
        <f>INDEX(Videolength!C:C,MATCH(D442,Videolength!A:A,0))</f>
        <v>8.7037037037037031E-3</v>
      </c>
      <c r="G442" s="41">
        <v>7.5115740740740742E-3</v>
      </c>
      <c r="H442" s="71">
        <f>HYPERLINK(_xlfn.CONCAT(E442,"&amp;t=",G442*86400),G442)</f>
        <v>7.5115740740740742E-3</v>
      </c>
      <c r="I442" s="38">
        <v>2</v>
      </c>
      <c r="J442" s="38">
        <v>2</v>
      </c>
      <c r="K442" s="42" t="s">
        <v>346</v>
      </c>
      <c r="L442" s="42" t="s">
        <v>10</v>
      </c>
      <c r="AA442" s="45"/>
      <c r="AB442" s="45"/>
      <c r="AE442" s="42">
        <f>IF(Table32[[#This Row],[Gems]]&gt;0,Table32[[#This Row],[Gems]],0)</f>
        <v>0</v>
      </c>
      <c r="AF442" s="42">
        <f>IF(Table32[[#This Row],[Gems]]&lt;0,Table32[[#This Row],[Gems]],0)</f>
        <v>0</v>
      </c>
      <c r="AG442" s="29">
        <f t="shared" ca="1" si="19"/>
        <v>125</v>
      </c>
    </row>
    <row r="443" spans="1:33" ht="14.4" x14ac:dyDescent="0.3">
      <c r="A443" s="37">
        <v>44118</v>
      </c>
      <c r="B443" s="38">
        <f>INDEX(Videolength!D:D,MATCH(D443,Videolength!A:A,0))</f>
        <v>1</v>
      </c>
      <c r="C443" s="38">
        <f>INDEX(Videolength!E:E,MATCH(D443,Videolength!A:A,0))</f>
        <v>1</v>
      </c>
      <c r="D443" s="39">
        <v>1.2</v>
      </c>
      <c r="E443" s="40" t="str">
        <f>INDEX(Videolength!B:B,MATCH(D443,Videolength!A:A,0))</f>
        <v>https://youtu.be/Q_7InYWacNM?list=PLTjhk5BwsiVV8SrR-dPCDjCfaMnt-5HZH</v>
      </c>
      <c r="F443" s="41">
        <f>INDEX(Videolength!C:C,MATCH(D443,Videolength!A:A,0))</f>
        <v>8.7037037037037031E-3</v>
      </c>
      <c r="G443" s="41">
        <v>7.5231481481481477E-3</v>
      </c>
      <c r="H443" s="71">
        <f>HYPERLINK(_xlfn.CONCAT(E443,"&amp;t=",G443*86400),G443)</f>
        <v>7.5231481481481477E-3</v>
      </c>
      <c r="I443" s="38">
        <v>2</v>
      </c>
      <c r="J443" s="38">
        <v>2</v>
      </c>
      <c r="K443" s="42" t="s">
        <v>36</v>
      </c>
      <c r="L443" s="42" t="s">
        <v>10</v>
      </c>
      <c r="M443" s="51" t="s">
        <v>591</v>
      </c>
      <c r="N443" s="51"/>
      <c r="O443" s="51"/>
      <c r="P443" s="51"/>
      <c r="Q443" s="51"/>
      <c r="R443" s="51"/>
      <c r="S443" s="51"/>
      <c r="AA443" s="45"/>
      <c r="AB443" s="45"/>
      <c r="AE443" s="42">
        <f>IF(Table32[[#This Row],[Gems]]&gt;0,Table32[[#This Row],[Gems]],0)</f>
        <v>0</v>
      </c>
      <c r="AF443" s="42">
        <f>IF(Table32[[#This Row],[Gems]]&lt;0,Table32[[#This Row],[Gems]],0)</f>
        <v>0</v>
      </c>
      <c r="AG443" s="29">
        <f t="shared" ca="1" si="19"/>
        <v>125</v>
      </c>
    </row>
    <row r="444" spans="1:33" ht="14.4" x14ac:dyDescent="0.3">
      <c r="A444" s="37">
        <v>44118</v>
      </c>
      <c r="B444" s="38">
        <f>INDEX(Videolength!D:D,MATCH(D444,Videolength!A:A,0))</f>
        <v>1</v>
      </c>
      <c r="C444" s="38">
        <f>INDEX(Videolength!E:E,MATCH(D444,Videolength!A:A,0))</f>
        <v>1</v>
      </c>
      <c r="D444" s="39">
        <v>1.2</v>
      </c>
      <c r="E444" s="40" t="str">
        <f>INDEX(Videolength!B:B,MATCH(D444,Videolength!A:A,0))</f>
        <v>https://youtu.be/Q_7InYWacNM?list=PLTjhk5BwsiVV8SrR-dPCDjCfaMnt-5HZH</v>
      </c>
      <c r="F444" s="41">
        <f>INDEX(Videolength!C:C,MATCH(D444,Videolength!A:A,0))</f>
        <v>8.7037037037037031E-3</v>
      </c>
      <c r="G444" s="41">
        <v>7.6620370370370366E-3</v>
      </c>
      <c r="H444" s="71">
        <f>HYPERLINK(_xlfn.CONCAT(E444,"&amp;t=",G444*86400),G444)</f>
        <v>7.6620370370370366E-3</v>
      </c>
      <c r="I444" s="38">
        <v>2</v>
      </c>
      <c r="J444" s="38">
        <v>2</v>
      </c>
      <c r="K444" s="42" t="s">
        <v>346</v>
      </c>
      <c r="L444" s="42" t="s">
        <v>10</v>
      </c>
      <c r="AA444" s="45"/>
      <c r="AB444" s="45"/>
      <c r="AE444" s="42">
        <f>IF(Table32[[#This Row],[Gems]]&gt;0,Table32[[#This Row],[Gems]],0)</f>
        <v>0</v>
      </c>
      <c r="AF444" s="42">
        <f>IF(Table32[[#This Row],[Gems]]&lt;0,Table32[[#This Row],[Gems]],0)</f>
        <v>0</v>
      </c>
      <c r="AG444" s="29">
        <f t="shared" ca="1" si="19"/>
        <v>125</v>
      </c>
    </row>
    <row r="445" spans="1:33" ht="14.4" x14ac:dyDescent="0.3">
      <c r="A445" s="37">
        <v>44118</v>
      </c>
      <c r="B445" s="38">
        <f>INDEX(Videolength!D:D,MATCH(D445,Videolength!A:A,0))</f>
        <v>1</v>
      </c>
      <c r="C445" s="38">
        <f>INDEX(Videolength!E:E,MATCH(D445,Videolength!A:A,0))</f>
        <v>1</v>
      </c>
      <c r="D445" s="39">
        <v>1.2</v>
      </c>
      <c r="E445" s="40" t="str">
        <f>INDEX(Videolength!B:B,MATCH(D445,Videolength!A:A,0))</f>
        <v>https://youtu.be/Q_7InYWacNM?list=PLTjhk5BwsiVV8SrR-dPCDjCfaMnt-5HZH</v>
      </c>
      <c r="F445" s="41">
        <f>INDEX(Videolength!C:C,MATCH(D445,Videolength!A:A,0))</f>
        <v>8.7037037037037031E-3</v>
      </c>
      <c r="G445" s="41">
        <v>7.719907407407408E-3</v>
      </c>
      <c r="H445" s="71">
        <f>HYPERLINK(_xlfn.CONCAT(E445,"&amp;t=",G445*86400),G445)</f>
        <v>7.719907407407408E-3</v>
      </c>
      <c r="I445" s="38">
        <v>2</v>
      </c>
      <c r="J445" s="38">
        <v>2</v>
      </c>
      <c r="K445" s="42" t="s">
        <v>90</v>
      </c>
      <c r="L445" s="42" t="s">
        <v>167</v>
      </c>
      <c r="AA445" s="45"/>
      <c r="AB445" s="45"/>
      <c r="AE445" s="42">
        <f>IF(Table32[[#This Row],[Gems]]&gt;0,Table32[[#This Row],[Gems]],0)</f>
        <v>0</v>
      </c>
      <c r="AF445" s="42">
        <f>IF(Table32[[#This Row],[Gems]]&lt;0,Table32[[#This Row],[Gems]],0)</f>
        <v>0</v>
      </c>
      <c r="AG445" s="29">
        <f t="shared" ca="1" si="19"/>
        <v>125</v>
      </c>
    </row>
    <row r="446" spans="1:33" ht="14.4" x14ac:dyDescent="0.3">
      <c r="A446" s="37">
        <v>44118</v>
      </c>
      <c r="B446" s="38">
        <f>INDEX(Videolength!D:D,MATCH(D446,Videolength!A:A,0))</f>
        <v>1</v>
      </c>
      <c r="C446" s="38">
        <f>INDEX(Videolength!E:E,MATCH(D446,Videolength!A:A,0))</f>
        <v>1</v>
      </c>
      <c r="D446" s="39">
        <v>1.2</v>
      </c>
      <c r="E446" s="40" t="str">
        <f>INDEX(Videolength!B:B,MATCH(D446,Videolength!A:A,0))</f>
        <v>https://youtu.be/Q_7InYWacNM?list=PLTjhk5BwsiVV8SrR-dPCDjCfaMnt-5HZH</v>
      </c>
      <c r="F446" s="41">
        <f>INDEX(Videolength!C:C,MATCH(D446,Videolength!A:A,0))</f>
        <v>8.7037037037037031E-3</v>
      </c>
      <c r="G446" s="41">
        <v>8.3796296296296292E-3</v>
      </c>
      <c r="H446" s="71">
        <f>HYPERLINK(_xlfn.CONCAT(E446,"&amp;t=",G446*86400),G446)</f>
        <v>8.3796296296296292E-3</v>
      </c>
      <c r="I446" s="38">
        <v>2</v>
      </c>
      <c r="J446" s="38">
        <v>2</v>
      </c>
      <c r="K446" s="42" t="s">
        <v>90</v>
      </c>
      <c r="L446" s="42" t="s">
        <v>392</v>
      </c>
      <c r="M446" s="42" t="s">
        <v>393</v>
      </c>
      <c r="AA446" s="45"/>
      <c r="AB446" s="45"/>
      <c r="AE446" s="42">
        <f>IF(Table32[[#This Row],[Gems]]&gt;0,Table32[[#This Row],[Gems]],0)</f>
        <v>0</v>
      </c>
      <c r="AF446" s="42">
        <f>IF(Table32[[#This Row],[Gems]]&lt;0,Table32[[#This Row],[Gems]],0)</f>
        <v>0</v>
      </c>
      <c r="AG446" s="29">
        <f ca="1">SUM(OFFSET(AG446,-1,0),AD446)</f>
        <v>125</v>
      </c>
    </row>
    <row r="447" spans="1:33" ht="14.4" x14ac:dyDescent="0.3">
      <c r="A447" s="37">
        <v>44118</v>
      </c>
      <c r="B447" s="38">
        <f>INDEX(Videolength!D:D,MATCH(D447,Videolength!A:A,0))</f>
        <v>1</v>
      </c>
      <c r="C447" s="38">
        <f>INDEX(Videolength!E:E,MATCH(D447,Videolength!A:A,0))</f>
        <v>1</v>
      </c>
      <c r="D447" s="39">
        <v>1.2</v>
      </c>
      <c r="E447" s="40" t="str">
        <f>INDEX(Videolength!B:B,MATCH(D447,Videolength!A:A,0))</f>
        <v>https://youtu.be/Q_7InYWacNM?list=PLTjhk5BwsiVV8SrR-dPCDjCfaMnt-5HZH</v>
      </c>
      <c r="F447" s="41">
        <f>INDEX(Videolength!C:C,MATCH(D447,Videolength!A:A,0))</f>
        <v>8.7037037037037031E-3</v>
      </c>
      <c r="G447" s="41">
        <v>8.4143518518518517E-3</v>
      </c>
      <c r="H447" s="71">
        <f>HYPERLINK(_xlfn.CONCAT(E447,"&amp;t=",G447*86400),G447)</f>
        <v>8.4143518518518517E-3</v>
      </c>
      <c r="I447" s="38">
        <v>2</v>
      </c>
      <c r="J447" s="38">
        <v>2</v>
      </c>
      <c r="K447" s="42" t="s">
        <v>346</v>
      </c>
      <c r="L447" s="42" t="s">
        <v>10</v>
      </c>
      <c r="AA447" s="45"/>
      <c r="AB447" s="45"/>
      <c r="AE447" s="42">
        <f>IF(Table32[[#This Row],[Gems]]&gt;0,Table32[[#This Row],[Gems]],0)</f>
        <v>0</v>
      </c>
      <c r="AF447" s="42">
        <f>IF(Table32[[#This Row],[Gems]]&lt;0,Table32[[#This Row],[Gems]],0)</f>
        <v>0</v>
      </c>
      <c r="AG447" s="29">
        <f t="shared" ca="1" si="19"/>
        <v>125</v>
      </c>
    </row>
    <row r="448" spans="1:33" ht="14.4" x14ac:dyDescent="0.3">
      <c r="A448" s="37">
        <v>44118</v>
      </c>
      <c r="B448" s="38">
        <f>INDEX(Videolength!D:D,MATCH(D448,Videolength!A:A,0))</f>
        <v>1</v>
      </c>
      <c r="C448" s="38">
        <f>INDEX(Videolength!E:E,MATCH(D448,Videolength!A:A,0))</f>
        <v>1</v>
      </c>
      <c r="D448" s="39">
        <v>1.2</v>
      </c>
      <c r="E448" s="40" t="str">
        <f>INDEX(Videolength!B:B,MATCH(D448,Videolength!A:A,0))</f>
        <v>https://youtu.be/Q_7InYWacNM?list=PLTjhk5BwsiVV8SrR-dPCDjCfaMnt-5HZH</v>
      </c>
      <c r="F448" s="41">
        <f>INDEX(Videolength!C:C,MATCH(D448,Videolength!A:A,0))</f>
        <v>8.7037037037037031E-3</v>
      </c>
      <c r="G448" s="41">
        <v>8.4837962962962966E-3</v>
      </c>
      <c r="H448" s="71">
        <f>HYPERLINK(_xlfn.CONCAT(E448,"&amp;t=",G448*86400),G448)</f>
        <v>8.4837962962962966E-3</v>
      </c>
      <c r="I448" s="38">
        <v>2</v>
      </c>
      <c r="J448" s="38">
        <v>2</v>
      </c>
      <c r="K448" s="42" t="s">
        <v>100</v>
      </c>
      <c r="L448" s="42" t="s">
        <v>389</v>
      </c>
      <c r="M448" s="51" t="s">
        <v>591</v>
      </c>
      <c r="N448" s="51"/>
      <c r="O448" s="51"/>
      <c r="P448" s="51"/>
      <c r="Q448" s="51"/>
      <c r="R448" s="51"/>
      <c r="S448" s="51"/>
      <c r="U448" s="44" t="s">
        <v>390</v>
      </c>
      <c r="AA448" s="45"/>
      <c r="AB448" s="45"/>
      <c r="AE448" s="42">
        <f>IF(Table32[[#This Row],[Gems]]&gt;0,Table32[[#This Row],[Gems]],0)</f>
        <v>0</v>
      </c>
      <c r="AF448" s="42">
        <f>IF(Table32[[#This Row],[Gems]]&lt;0,Table32[[#This Row],[Gems]],0)</f>
        <v>0</v>
      </c>
      <c r="AG448" s="29">
        <f t="shared" ca="1" si="19"/>
        <v>125</v>
      </c>
    </row>
    <row r="449" spans="1:33" ht="14.4" x14ac:dyDescent="0.3">
      <c r="A449" s="37">
        <v>44118</v>
      </c>
      <c r="B449" s="38">
        <f>INDEX(Videolength!D:D,MATCH(D449,Videolength!A:A,0))</f>
        <v>1</v>
      </c>
      <c r="C449" s="38">
        <f>INDEX(Videolength!E:E,MATCH(D449,Videolength!A:A,0))</f>
        <v>1</v>
      </c>
      <c r="D449" s="39">
        <v>1.2</v>
      </c>
      <c r="E449" s="40" t="str">
        <f>INDEX(Videolength!B:B,MATCH(D449,Videolength!A:A,0))</f>
        <v>https://youtu.be/Q_7InYWacNM?list=PLTjhk5BwsiVV8SrR-dPCDjCfaMnt-5HZH</v>
      </c>
      <c r="F449" s="41">
        <f>INDEX(Videolength!C:C,MATCH(D449,Videolength!A:A,0))</f>
        <v>8.7037037037037031E-3</v>
      </c>
      <c r="G449" s="41">
        <v>8.4837962962962966E-3</v>
      </c>
      <c r="H449" s="71">
        <f>HYPERLINK(_xlfn.CONCAT(E449,"&amp;t=",G449*86400),G449)</f>
        <v>8.4837962962962966E-3</v>
      </c>
      <c r="I449" s="38">
        <v>2</v>
      </c>
      <c r="J449" s="38">
        <v>2</v>
      </c>
      <c r="K449" s="42" t="s">
        <v>100</v>
      </c>
      <c r="L449" s="42" t="s">
        <v>391</v>
      </c>
      <c r="M449" s="51" t="s">
        <v>591</v>
      </c>
      <c r="N449" s="51"/>
      <c r="O449" s="51"/>
      <c r="P449" s="51"/>
      <c r="Q449" s="51"/>
      <c r="R449" s="51"/>
      <c r="S449" s="51"/>
      <c r="U449" s="44" t="s">
        <v>390</v>
      </c>
      <c r="AA449" s="45"/>
      <c r="AB449" s="45"/>
      <c r="AE449" s="42">
        <f>IF(Table32[[#This Row],[Gems]]&gt;0,Table32[[#This Row],[Gems]],0)</f>
        <v>0</v>
      </c>
      <c r="AF449" s="42">
        <f>IF(Table32[[#This Row],[Gems]]&lt;0,Table32[[#This Row],[Gems]],0)</f>
        <v>0</v>
      </c>
      <c r="AG449" s="29">
        <f ca="1">SUM(OFFSET(AG449,-1,0),AD449)</f>
        <v>125</v>
      </c>
    </row>
    <row r="450" spans="1:33" ht="14.4" x14ac:dyDescent="0.3">
      <c r="A450" s="37">
        <v>44118</v>
      </c>
      <c r="B450" s="38">
        <f>INDEX(Videolength!D:D,MATCH(D450,Videolength!A:A,0))</f>
        <v>1</v>
      </c>
      <c r="C450" s="38">
        <f>INDEX(Videolength!E:E,MATCH(D450,Videolength!A:A,0))</f>
        <v>1</v>
      </c>
      <c r="D450" s="39">
        <v>1.2</v>
      </c>
      <c r="E450" s="40" t="str">
        <f>INDEX(Videolength!B:B,MATCH(D450,Videolength!A:A,0))</f>
        <v>https://youtu.be/Q_7InYWacNM?list=PLTjhk5BwsiVV8SrR-dPCDjCfaMnt-5HZH</v>
      </c>
      <c r="F450" s="41">
        <f>INDEX(Videolength!C:C,MATCH(D450,Videolength!A:A,0))</f>
        <v>8.7037037037037031E-3</v>
      </c>
      <c r="G450" s="41">
        <v>8.518518518518519E-3</v>
      </c>
      <c r="H450" s="71">
        <f>HYPERLINK(_xlfn.CONCAT(E450,"&amp;t=",G450*86400),G450)</f>
        <v>8.518518518518519E-3</v>
      </c>
      <c r="I450" s="38">
        <v>2</v>
      </c>
      <c r="J450" s="38">
        <v>2</v>
      </c>
      <c r="K450" s="42" t="s">
        <v>346</v>
      </c>
      <c r="L450" s="42" t="s">
        <v>10</v>
      </c>
      <c r="AA450" s="45"/>
      <c r="AB450" s="45"/>
      <c r="AE450" s="42">
        <f>IF(Table32[[#This Row],[Gems]]&gt;0,Table32[[#This Row],[Gems]],0)</f>
        <v>0</v>
      </c>
      <c r="AF450" s="42">
        <f>IF(Table32[[#This Row],[Gems]]&lt;0,Table32[[#This Row],[Gems]],0)</f>
        <v>0</v>
      </c>
      <c r="AG450" s="29">
        <f ca="1">SUM(OFFSET(AG450,-1,0),AD450)</f>
        <v>125</v>
      </c>
    </row>
    <row r="451" spans="1:33" ht="14.4" x14ac:dyDescent="0.3">
      <c r="A451" s="37">
        <v>44118</v>
      </c>
      <c r="B451" s="38">
        <f>INDEX(Videolength!D:D,MATCH(D451,Videolength!A:A,0))</f>
        <v>1</v>
      </c>
      <c r="C451" s="38">
        <f>INDEX(Videolength!E:E,MATCH(D451,Videolength!A:A,0))</f>
        <v>1</v>
      </c>
      <c r="D451" s="39">
        <v>1.2</v>
      </c>
      <c r="E451" s="40" t="str">
        <f>INDEX(Videolength!B:B,MATCH(D451,Videolength!A:A,0))</f>
        <v>https://youtu.be/Q_7InYWacNM?list=PLTjhk5BwsiVV8SrR-dPCDjCfaMnt-5HZH</v>
      </c>
      <c r="F451" s="41">
        <f>INDEX(Videolength!C:C,MATCH(D451,Videolength!A:A,0))</f>
        <v>8.7037037037037031E-3</v>
      </c>
      <c r="G451" s="41">
        <v>8.5416666666666679E-3</v>
      </c>
      <c r="H451" s="71">
        <f>HYPERLINK(_xlfn.CONCAT(E451,"&amp;t=",G451*86400),G451)</f>
        <v>8.5416666666666679E-3</v>
      </c>
      <c r="I451" s="38">
        <v>2</v>
      </c>
      <c r="J451" s="38">
        <v>2</v>
      </c>
      <c r="K451" s="42" t="s">
        <v>284</v>
      </c>
      <c r="L451" s="42" t="s">
        <v>10</v>
      </c>
      <c r="M451" s="51" t="s">
        <v>591</v>
      </c>
      <c r="N451" s="51"/>
      <c r="O451" s="51"/>
      <c r="P451" s="51"/>
      <c r="Q451" s="51"/>
      <c r="R451" s="51"/>
      <c r="S451" s="51"/>
      <c r="AA451" s="45"/>
      <c r="AB451" s="45"/>
      <c r="AE451" s="42">
        <f>IF(Table32[[#This Row],[Gems]]&gt;0,Table32[[#This Row],[Gems]],0)</f>
        <v>0</v>
      </c>
      <c r="AF451" s="42">
        <f>IF(Table32[[#This Row],[Gems]]&lt;0,Table32[[#This Row],[Gems]],0)</f>
        <v>0</v>
      </c>
      <c r="AG451" s="29">
        <f t="shared" ca="1" si="19"/>
        <v>125</v>
      </c>
    </row>
    <row r="452" spans="1:33" ht="14.4" x14ac:dyDescent="0.3">
      <c r="A452" s="37">
        <v>44118</v>
      </c>
      <c r="B452" s="38">
        <f>INDEX(Videolength!D:D,MATCH(D452,Videolength!A:A,0))</f>
        <v>1</v>
      </c>
      <c r="C452" s="38">
        <f>INDEX(Videolength!E:E,MATCH(D452,Videolength!A:A,0))</f>
        <v>1</v>
      </c>
      <c r="D452" s="39">
        <v>1.2</v>
      </c>
      <c r="E452" s="40" t="str">
        <f>INDEX(Videolength!B:B,MATCH(D452,Videolength!A:A,0))</f>
        <v>https://youtu.be/Q_7InYWacNM?list=PLTjhk5BwsiVV8SrR-dPCDjCfaMnt-5HZH</v>
      </c>
      <c r="F452" s="41">
        <f>INDEX(Videolength!C:C,MATCH(D452,Videolength!A:A,0))</f>
        <v>8.7037037037037031E-3</v>
      </c>
      <c r="G452" s="41">
        <v>8.5879629629629622E-3</v>
      </c>
      <c r="H452" s="71">
        <f>HYPERLINK(_xlfn.CONCAT(E452,"&amp;t=",G452*86400),G452)</f>
        <v>8.5879629629629622E-3</v>
      </c>
      <c r="I452" s="38">
        <v>2</v>
      </c>
      <c r="J452" s="38">
        <v>2</v>
      </c>
      <c r="K452" s="42" t="s">
        <v>346</v>
      </c>
      <c r="L452" s="42" t="s">
        <v>10</v>
      </c>
      <c r="AA452" s="45"/>
      <c r="AB452" s="45"/>
      <c r="AE452" s="42">
        <f>IF(Table32[[#This Row],[Gems]]&gt;0,Table32[[#This Row],[Gems]],0)</f>
        <v>0</v>
      </c>
      <c r="AF452" s="42">
        <f>IF(Table32[[#This Row],[Gems]]&lt;0,Table32[[#This Row],[Gems]],0)</f>
        <v>0</v>
      </c>
      <c r="AG452" s="29">
        <f t="shared" ca="1" si="19"/>
        <v>125</v>
      </c>
    </row>
    <row r="453" spans="1:33" ht="14.4" x14ac:dyDescent="0.3">
      <c r="A453" s="37">
        <v>44118</v>
      </c>
      <c r="B453" s="38">
        <f>INDEX(Videolength!D:D,MATCH(D453,Videolength!A:A,0))</f>
        <v>1</v>
      </c>
      <c r="C453" s="38">
        <f>INDEX(Videolength!E:E,MATCH(D453,Videolength!A:A,0))</f>
        <v>2</v>
      </c>
      <c r="D453" s="39">
        <v>2</v>
      </c>
      <c r="E453" s="40" t="str">
        <f>INDEX(Videolength!B:B,MATCH(D453,Videolength!A:A,0))</f>
        <v>https://youtu.be/CU5OxcG65G4?list=PLTjhk5BwsiVV8SrR-dPCDjCfaMnt-5HZH</v>
      </c>
      <c r="F453" s="41">
        <f>INDEX(Videolength!C:C,MATCH(D453,Videolength!A:A,0))</f>
        <v>6.6076388888888893E-2</v>
      </c>
      <c r="G453" s="41">
        <v>0</v>
      </c>
      <c r="H453" s="71">
        <f>HYPERLINK(_xlfn.CONCAT(E453,"&amp;t=",G453*86400),G453)</f>
        <v>0</v>
      </c>
      <c r="I453" s="38">
        <v>2</v>
      </c>
      <c r="J453" s="38">
        <v>2</v>
      </c>
      <c r="K453" s="42" t="s">
        <v>123</v>
      </c>
      <c r="L453" s="42" t="s">
        <v>10</v>
      </c>
      <c r="M453" s="42" t="s">
        <v>388</v>
      </c>
      <c r="AA453" s="45"/>
      <c r="AB453" s="45"/>
      <c r="AE453" s="42">
        <f>IF(Table32[[#This Row],[Gems]]&gt;0,Table32[[#This Row],[Gems]],0)</f>
        <v>0</v>
      </c>
      <c r="AF453" s="42">
        <f>IF(Table32[[#This Row],[Gems]]&lt;0,Table32[[#This Row],[Gems]],0)</f>
        <v>0</v>
      </c>
      <c r="AG453" s="29">
        <f t="shared" ca="1" si="19"/>
        <v>125</v>
      </c>
    </row>
    <row r="454" spans="1:33" ht="14.4" x14ac:dyDescent="0.3">
      <c r="A454" s="37">
        <v>44118</v>
      </c>
      <c r="B454" s="38">
        <f>INDEX(Videolength!D:D,MATCH(D454,Videolength!A:A,0))</f>
        <v>1</v>
      </c>
      <c r="C454" s="38">
        <f>INDEX(Videolength!E:E,MATCH(D454,Videolength!A:A,0))</f>
        <v>2</v>
      </c>
      <c r="D454" s="39">
        <v>2</v>
      </c>
      <c r="E454" s="40" t="str">
        <f>INDEX(Videolength!B:B,MATCH(D454,Videolength!A:A,0))</f>
        <v>https://youtu.be/CU5OxcG65G4?list=PLTjhk5BwsiVV8SrR-dPCDjCfaMnt-5HZH</v>
      </c>
      <c r="F454" s="41">
        <f>INDEX(Videolength!C:C,MATCH(D454,Videolength!A:A,0))</f>
        <v>6.6076388888888893E-2</v>
      </c>
      <c r="G454" s="41">
        <v>1.9675925925925926E-4</v>
      </c>
      <c r="H454" s="71">
        <f>HYPERLINK(_xlfn.CONCAT(E454,"&amp;t=",G454*86400),G454)</f>
        <v>1.9675925925925926E-4</v>
      </c>
      <c r="I454" s="38">
        <v>2</v>
      </c>
      <c r="J454" s="38">
        <v>2</v>
      </c>
      <c r="K454" s="42" t="s">
        <v>346</v>
      </c>
      <c r="L454" s="42" t="s">
        <v>10</v>
      </c>
      <c r="AA454" s="45"/>
      <c r="AB454" s="45"/>
      <c r="AE454" s="42">
        <f>IF(Table32[[#This Row],[Gems]]&gt;0,Table32[[#This Row],[Gems]],0)</f>
        <v>0</v>
      </c>
      <c r="AF454" s="42">
        <f>IF(Table32[[#This Row],[Gems]]&lt;0,Table32[[#This Row],[Gems]],0)</f>
        <v>0</v>
      </c>
      <c r="AG454" s="29">
        <f t="shared" ca="1" si="19"/>
        <v>125</v>
      </c>
    </row>
    <row r="455" spans="1:33" ht="14.4" x14ac:dyDescent="0.3">
      <c r="A455" s="37">
        <v>44118</v>
      </c>
      <c r="B455" s="38">
        <f>INDEX(Videolength!D:D,MATCH(D455,Videolength!A:A,0))</f>
        <v>1</v>
      </c>
      <c r="C455" s="38">
        <f>INDEX(Videolength!E:E,MATCH(D455,Videolength!A:A,0))</f>
        <v>2</v>
      </c>
      <c r="D455" s="39">
        <v>2</v>
      </c>
      <c r="E455" s="40" t="str">
        <f>INDEX(Videolength!B:B,MATCH(D455,Videolength!A:A,0))</f>
        <v>https://youtu.be/CU5OxcG65G4?list=PLTjhk5BwsiVV8SrR-dPCDjCfaMnt-5HZH</v>
      </c>
      <c r="F455" s="41">
        <f>INDEX(Videolength!C:C,MATCH(D455,Videolength!A:A,0))</f>
        <v>6.6076388888888893E-2</v>
      </c>
      <c r="G455" s="41">
        <v>2.4305555555555552E-4</v>
      </c>
      <c r="H455" s="71">
        <f>HYPERLINK(_xlfn.CONCAT(E455,"&amp;t=",G455*86400),G455)</f>
        <v>2.4305555555555552E-4</v>
      </c>
      <c r="I455" s="38">
        <v>2</v>
      </c>
      <c r="J455" s="38">
        <v>2</v>
      </c>
      <c r="K455" s="42" t="s">
        <v>36</v>
      </c>
      <c r="L455" s="42" t="s">
        <v>10</v>
      </c>
      <c r="AA455" s="45"/>
      <c r="AB455" s="45"/>
      <c r="AE455" s="42">
        <f>IF(Table32[[#This Row],[Gems]]&gt;0,Table32[[#This Row],[Gems]],0)</f>
        <v>0</v>
      </c>
      <c r="AF455" s="42">
        <f>IF(Table32[[#This Row],[Gems]]&lt;0,Table32[[#This Row],[Gems]],0)</f>
        <v>0</v>
      </c>
      <c r="AG455" s="29">
        <f t="shared" ca="1" si="19"/>
        <v>125</v>
      </c>
    </row>
    <row r="456" spans="1:33" ht="14.4" x14ac:dyDescent="0.3">
      <c r="A456" s="37">
        <v>44118</v>
      </c>
      <c r="B456" s="38">
        <f>INDEX(Videolength!D:D,MATCH(D456,Videolength!A:A,0))</f>
        <v>1</v>
      </c>
      <c r="C456" s="38">
        <f>INDEX(Videolength!E:E,MATCH(D456,Videolength!A:A,0))</f>
        <v>2</v>
      </c>
      <c r="D456" s="39">
        <v>2</v>
      </c>
      <c r="E456" s="40" t="str">
        <f>INDEX(Videolength!B:B,MATCH(D456,Videolength!A:A,0))</f>
        <v>https://youtu.be/CU5OxcG65G4?list=PLTjhk5BwsiVV8SrR-dPCDjCfaMnt-5HZH</v>
      </c>
      <c r="F456" s="41">
        <f>INDEX(Videolength!C:C,MATCH(D456,Videolength!A:A,0))</f>
        <v>6.6076388888888893E-2</v>
      </c>
      <c r="G456" s="41">
        <v>3.1250000000000001E-4</v>
      </c>
      <c r="H456" s="71">
        <f>HYPERLINK(_xlfn.CONCAT(E456,"&amp;t=",G456*86400),G456)</f>
        <v>3.1250000000000001E-4</v>
      </c>
      <c r="I456" s="38">
        <v>2</v>
      </c>
      <c r="J456" s="38">
        <v>2</v>
      </c>
      <c r="K456" s="42" t="s">
        <v>47</v>
      </c>
      <c r="L456" s="42" t="s">
        <v>10</v>
      </c>
      <c r="M456" s="51" t="s">
        <v>591</v>
      </c>
      <c r="N456" s="51"/>
      <c r="O456" s="51"/>
      <c r="P456" s="51"/>
      <c r="Q456" s="51"/>
      <c r="R456" s="51"/>
      <c r="S456" s="51"/>
      <c r="AA456" s="45"/>
      <c r="AB456" s="45"/>
      <c r="AE456" s="42">
        <f>IF(Table32[[#This Row],[Gems]]&gt;0,Table32[[#This Row],[Gems]],0)</f>
        <v>0</v>
      </c>
      <c r="AF456" s="42">
        <f>IF(Table32[[#This Row],[Gems]]&lt;0,Table32[[#This Row],[Gems]],0)</f>
        <v>0</v>
      </c>
      <c r="AG456" s="29">
        <f t="shared" ca="1" si="19"/>
        <v>125</v>
      </c>
    </row>
    <row r="457" spans="1:33" ht="14.4" x14ac:dyDescent="0.3">
      <c r="A457" s="37">
        <v>44118</v>
      </c>
      <c r="B457" s="38">
        <f>INDEX(Videolength!D:D,MATCH(D457,Videolength!A:A,0))</f>
        <v>1</v>
      </c>
      <c r="C457" s="38">
        <f>INDEX(Videolength!E:E,MATCH(D457,Videolength!A:A,0))</f>
        <v>2</v>
      </c>
      <c r="D457" s="39">
        <v>2</v>
      </c>
      <c r="E457" s="40" t="str">
        <f>INDEX(Videolength!B:B,MATCH(D457,Videolength!A:A,0))</f>
        <v>https://youtu.be/CU5OxcG65G4?list=PLTjhk5BwsiVV8SrR-dPCDjCfaMnt-5HZH</v>
      </c>
      <c r="F457" s="41">
        <f>INDEX(Videolength!C:C,MATCH(D457,Videolength!A:A,0))</f>
        <v>6.6076388888888893E-2</v>
      </c>
      <c r="G457" s="41">
        <v>3.3564814814814812E-4</v>
      </c>
      <c r="H457" s="71">
        <f>HYPERLINK(_xlfn.CONCAT(E457,"&amp;t=",G457*86400),G457)</f>
        <v>3.3564814814814812E-4</v>
      </c>
      <c r="I457" s="38">
        <v>2</v>
      </c>
      <c r="J457" s="38">
        <v>2</v>
      </c>
      <c r="K457" s="42" t="s">
        <v>36</v>
      </c>
      <c r="L457" s="42" t="s">
        <v>10</v>
      </c>
      <c r="AA457" s="45"/>
      <c r="AB457" s="45"/>
      <c r="AE457" s="42">
        <f>IF(Table32[[#This Row],[Gems]]&gt;0,Table32[[#This Row],[Gems]],0)</f>
        <v>0</v>
      </c>
      <c r="AF457" s="42">
        <f>IF(Table32[[#This Row],[Gems]]&lt;0,Table32[[#This Row],[Gems]],0)</f>
        <v>0</v>
      </c>
      <c r="AG457" s="29">
        <f t="shared" ca="1" si="19"/>
        <v>125</v>
      </c>
    </row>
    <row r="458" spans="1:33" ht="14.4" x14ac:dyDescent="0.3">
      <c r="A458" s="37">
        <v>44118</v>
      </c>
      <c r="B458" s="38">
        <f>INDEX(Videolength!D:D,MATCH(D458,Videolength!A:A,0))</f>
        <v>1</v>
      </c>
      <c r="C458" s="38">
        <f>INDEX(Videolength!E:E,MATCH(D458,Videolength!A:A,0))</f>
        <v>2</v>
      </c>
      <c r="D458" s="39">
        <v>2</v>
      </c>
      <c r="E458" s="40" t="str">
        <f>INDEX(Videolength!B:B,MATCH(D458,Videolength!A:A,0))</f>
        <v>https://youtu.be/CU5OxcG65G4?list=PLTjhk5BwsiVV8SrR-dPCDjCfaMnt-5HZH</v>
      </c>
      <c r="F458" s="41">
        <f>INDEX(Videolength!C:C,MATCH(D458,Videolength!A:A,0))</f>
        <v>6.6076388888888893E-2</v>
      </c>
      <c r="G458" s="41">
        <v>4.1666666666666669E-4</v>
      </c>
      <c r="H458" s="71">
        <f>HYPERLINK(_xlfn.CONCAT(E458,"&amp;t=",G458*86400),G458)</f>
        <v>4.1666666666666669E-4</v>
      </c>
      <c r="I458" s="38">
        <v>2</v>
      </c>
      <c r="J458" s="38">
        <v>2</v>
      </c>
      <c r="K458" s="42" t="s">
        <v>346</v>
      </c>
      <c r="L458" s="42" t="s">
        <v>10</v>
      </c>
      <c r="AA458" s="45"/>
      <c r="AB458" s="45"/>
      <c r="AE458" s="42">
        <f>IF(Table32[[#This Row],[Gems]]&gt;0,Table32[[#This Row],[Gems]],0)</f>
        <v>0</v>
      </c>
      <c r="AF458" s="42">
        <f>IF(Table32[[#This Row],[Gems]]&lt;0,Table32[[#This Row],[Gems]],0)</f>
        <v>0</v>
      </c>
      <c r="AG458" s="29">
        <f t="shared" ca="1" si="19"/>
        <v>125</v>
      </c>
    </row>
    <row r="459" spans="1:33" ht="14.4" x14ac:dyDescent="0.3">
      <c r="A459" s="37">
        <v>44118</v>
      </c>
      <c r="B459" s="38">
        <f>INDEX(Videolength!D:D,MATCH(D459,Videolength!A:A,0))</f>
        <v>1</v>
      </c>
      <c r="C459" s="38">
        <f>INDEX(Videolength!E:E,MATCH(D459,Videolength!A:A,0))</f>
        <v>2</v>
      </c>
      <c r="D459" s="39">
        <v>2</v>
      </c>
      <c r="E459" s="40" t="str">
        <f>INDEX(Videolength!B:B,MATCH(D459,Videolength!A:A,0))</f>
        <v>https://youtu.be/CU5OxcG65G4?list=PLTjhk5BwsiVV8SrR-dPCDjCfaMnt-5HZH</v>
      </c>
      <c r="F459" s="41">
        <f>INDEX(Videolength!C:C,MATCH(D459,Videolength!A:A,0))</f>
        <v>6.6076388888888893E-2</v>
      </c>
      <c r="G459" s="41">
        <v>4.9768518518518521E-4</v>
      </c>
      <c r="H459" s="71">
        <f>HYPERLINK(_xlfn.CONCAT(E459,"&amp;t=",G459*86400),G459)</f>
        <v>4.9768518518518521E-4</v>
      </c>
      <c r="I459" s="38">
        <v>2</v>
      </c>
      <c r="J459" s="38">
        <v>2</v>
      </c>
      <c r="K459" s="42" t="s">
        <v>8</v>
      </c>
      <c r="L459" s="42" t="s">
        <v>163</v>
      </c>
      <c r="M459" s="51" t="s">
        <v>763</v>
      </c>
      <c r="N459" s="51"/>
      <c r="O459" s="51"/>
      <c r="P459" s="51"/>
      <c r="Q459" s="51"/>
      <c r="R459" s="51"/>
      <c r="S459" s="51"/>
      <c r="AA459" s="45"/>
      <c r="AB459" s="45"/>
      <c r="AE459" s="42">
        <f>IF(Table32[[#This Row],[Gems]]&gt;0,Table32[[#This Row],[Gems]],0)</f>
        <v>0</v>
      </c>
      <c r="AF459" s="42">
        <f>IF(Table32[[#This Row],[Gems]]&lt;0,Table32[[#This Row],[Gems]],0)</f>
        <v>0</v>
      </c>
      <c r="AG459" s="29">
        <f t="shared" ca="1" si="19"/>
        <v>125</v>
      </c>
    </row>
    <row r="460" spans="1:33" ht="14.4" x14ac:dyDescent="0.3">
      <c r="A460" s="37">
        <v>44118</v>
      </c>
      <c r="B460" s="38">
        <f>INDEX(Videolength!D:D,MATCH(D460,Videolength!A:A,0))</f>
        <v>1</v>
      </c>
      <c r="C460" s="38">
        <f>INDEX(Videolength!E:E,MATCH(D460,Videolength!A:A,0))</f>
        <v>2</v>
      </c>
      <c r="D460" s="39">
        <v>2</v>
      </c>
      <c r="E460" s="40" t="str">
        <f>INDEX(Videolength!B:B,MATCH(D460,Videolength!A:A,0))</f>
        <v>https://youtu.be/CU5OxcG65G4?list=PLTjhk5BwsiVV8SrR-dPCDjCfaMnt-5HZH</v>
      </c>
      <c r="F460" s="41">
        <f>INDEX(Videolength!C:C,MATCH(D460,Videolength!A:A,0))</f>
        <v>6.6076388888888893E-2</v>
      </c>
      <c r="G460" s="41">
        <v>5.7870370370370378E-4</v>
      </c>
      <c r="H460" s="71">
        <f>HYPERLINK(_xlfn.CONCAT(E460,"&amp;t=",G460*86400),G460)</f>
        <v>5.7870370370370378E-4</v>
      </c>
      <c r="I460" s="38">
        <v>2</v>
      </c>
      <c r="J460" s="38">
        <v>2</v>
      </c>
      <c r="K460" s="42" t="s">
        <v>346</v>
      </c>
      <c r="L460" s="42" t="s">
        <v>10</v>
      </c>
      <c r="AA460" s="45"/>
      <c r="AB460" s="45"/>
      <c r="AE460" s="42">
        <f>IF(Table32[[#This Row],[Gems]]&gt;0,Table32[[#This Row],[Gems]],0)</f>
        <v>0</v>
      </c>
      <c r="AF460" s="42">
        <f>IF(Table32[[#This Row],[Gems]]&lt;0,Table32[[#This Row],[Gems]],0)</f>
        <v>0</v>
      </c>
      <c r="AG460" s="29">
        <f t="shared" ca="1" si="19"/>
        <v>125</v>
      </c>
    </row>
    <row r="461" spans="1:33" ht="14.4" x14ac:dyDescent="0.3">
      <c r="A461" s="37">
        <v>44118</v>
      </c>
      <c r="B461" s="38">
        <f>INDEX(Videolength!D:D,MATCH(D461,Videolength!A:A,0))</f>
        <v>1</v>
      </c>
      <c r="C461" s="38">
        <f>INDEX(Videolength!E:E,MATCH(D461,Videolength!A:A,0))</f>
        <v>2</v>
      </c>
      <c r="D461" s="39">
        <v>2</v>
      </c>
      <c r="E461" s="40" t="str">
        <f>INDEX(Videolength!B:B,MATCH(D461,Videolength!A:A,0))</f>
        <v>https://youtu.be/CU5OxcG65G4?list=PLTjhk5BwsiVV8SrR-dPCDjCfaMnt-5HZH</v>
      </c>
      <c r="F461" s="41">
        <f>INDEX(Videolength!C:C,MATCH(D461,Videolength!A:A,0))</f>
        <v>6.6076388888888893E-2</v>
      </c>
      <c r="G461" s="41">
        <v>5.9027777777777778E-4</v>
      </c>
      <c r="H461" s="71">
        <f>HYPERLINK(_xlfn.CONCAT(E461,"&amp;t=",G461*86400),G461)</f>
        <v>5.9027777777777778E-4</v>
      </c>
      <c r="I461" s="38">
        <v>2</v>
      </c>
      <c r="J461" s="38">
        <v>2</v>
      </c>
      <c r="K461" s="42" t="s">
        <v>100</v>
      </c>
      <c r="L461" s="42" t="s">
        <v>389</v>
      </c>
      <c r="M461" s="51" t="s">
        <v>591</v>
      </c>
      <c r="N461" s="51"/>
      <c r="O461" s="51"/>
      <c r="P461" s="51"/>
      <c r="Q461" s="51"/>
      <c r="R461" s="51"/>
      <c r="S461" s="51"/>
      <c r="U461" s="44" t="s">
        <v>405</v>
      </c>
      <c r="AA461" s="45"/>
      <c r="AB461" s="45"/>
      <c r="AE461" s="42">
        <f>IF(Table32[[#This Row],[Gems]]&gt;0,Table32[[#This Row],[Gems]],0)</f>
        <v>0</v>
      </c>
      <c r="AF461" s="42">
        <f>IF(Table32[[#This Row],[Gems]]&lt;0,Table32[[#This Row],[Gems]],0)</f>
        <v>0</v>
      </c>
      <c r="AG461" s="29">
        <f t="shared" ca="1" si="19"/>
        <v>125</v>
      </c>
    </row>
    <row r="462" spans="1:33" ht="14.4" x14ac:dyDescent="0.3">
      <c r="A462" s="37">
        <v>44118</v>
      </c>
      <c r="B462" s="38">
        <f>INDEX(Videolength!D:D,MATCH(D462,Videolength!A:A,0))</f>
        <v>1</v>
      </c>
      <c r="C462" s="38">
        <f>INDEX(Videolength!E:E,MATCH(D462,Videolength!A:A,0))</f>
        <v>2</v>
      </c>
      <c r="D462" s="39">
        <v>2</v>
      </c>
      <c r="E462" s="40" t="str">
        <f>INDEX(Videolength!B:B,MATCH(D462,Videolength!A:A,0))</f>
        <v>https://youtu.be/CU5OxcG65G4?list=PLTjhk5BwsiVV8SrR-dPCDjCfaMnt-5HZH</v>
      </c>
      <c r="F462" s="41">
        <f>INDEX(Videolength!C:C,MATCH(D462,Videolength!A:A,0))</f>
        <v>6.6076388888888893E-2</v>
      </c>
      <c r="G462" s="41">
        <v>5.9027777777777778E-4</v>
      </c>
      <c r="H462" s="71">
        <f>HYPERLINK(_xlfn.CONCAT(E462,"&amp;t=",G462*86400),G462)</f>
        <v>5.9027777777777778E-4</v>
      </c>
      <c r="I462" s="38">
        <v>2</v>
      </c>
      <c r="J462" s="38">
        <v>2</v>
      </c>
      <c r="K462" s="42" t="s">
        <v>100</v>
      </c>
      <c r="L462" s="42" t="s">
        <v>391</v>
      </c>
      <c r="U462" s="44" t="s">
        <v>405</v>
      </c>
      <c r="AA462" s="45"/>
      <c r="AB462" s="45"/>
      <c r="AE462" s="42">
        <f>IF(Table32[[#This Row],[Gems]]&gt;0,Table32[[#This Row],[Gems]],0)</f>
        <v>0</v>
      </c>
      <c r="AF462" s="42">
        <f>IF(Table32[[#This Row],[Gems]]&lt;0,Table32[[#This Row],[Gems]],0)</f>
        <v>0</v>
      </c>
      <c r="AG462" s="29">
        <f ca="1">SUM(OFFSET(AG462,-1,0),AD462)</f>
        <v>125</v>
      </c>
    </row>
    <row r="463" spans="1:33" ht="14.4" x14ac:dyDescent="0.3">
      <c r="A463" s="37">
        <v>44118</v>
      </c>
      <c r="B463" s="38">
        <f>INDEX(Videolength!D:D,MATCH(D463,Videolength!A:A,0))</f>
        <v>1</v>
      </c>
      <c r="C463" s="38">
        <f>INDEX(Videolength!E:E,MATCH(D463,Videolength!A:A,0))</f>
        <v>2</v>
      </c>
      <c r="D463" s="39">
        <v>2</v>
      </c>
      <c r="E463" s="40" t="str">
        <f>INDEX(Videolength!B:B,MATCH(D463,Videolength!A:A,0))</f>
        <v>https://youtu.be/CU5OxcG65G4?list=PLTjhk5BwsiVV8SrR-dPCDjCfaMnt-5HZH</v>
      </c>
      <c r="F463" s="41">
        <f>INDEX(Videolength!C:C,MATCH(D463,Videolength!A:A,0))</f>
        <v>6.6076388888888893E-2</v>
      </c>
      <c r="G463" s="41">
        <v>6.3657407407407402E-4</v>
      </c>
      <c r="H463" s="71">
        <f>HYPERLINK(_xlfn.CONCAT(E463,"&amp;t=",G463*86400),G463)</f>
        <v>6.3657407407407402E-4</v>
      </c>
      <c r="I463" s="38">
        <v>2</v>
      </c>
      <c r="J463" s="38">
        <v>2</v>
      </c>
      <c r="K463" s="42" t="s">
        <v>346</v>
      </c>
      <c r="L463" s="42" t="s">
        <v>10</v>
      </c>
      <c r="AA463" s="45"/>
      <c r="AB463" s="45"/>
      <c r="AE463" s="42">
        <f>IF(Table32[[#This Row],[Gems]]&gt;0,Table32[[#This Row],[Gems]],0)</f>
        <v>0</v>
      </c>
      <c r="AF463" s="42">
        <f>IF(Table32[[#This Row],[Gems]]&lt;0,Table32[[#This Row],[Gems]],0)</f>
        <v>0</v>
      </c>
      <c r="AG463" s="29">
        <f t="shared" ca="1" si="19"/>
        <v>125</v>
      </c>
    </row>
    <row r="464" spans="1:33" ht="14.4" x14ac:dyDescent="0.3">
      <c r="A464" s="37">
        <v>44118</v>
      </c>
      <c r="B464" s="38">
        <f>INDEX(Videolength!D:D,MATCH(D464,Videolength!A:A,0))</f>
        <v>1</v>
      </c>
      <c r="C464" s="38">
        <f>INDEX(Videolength!E:E,MATCH(D464,Videolength!A:A,0))</f>
        <v>2</v>
      </c>
      <c r="D464" s="39">
        <v>2</v>
      </c>
      <c r="E464" s="40" t="str">
        <f>INDEX(Videolength!B:B,MATCH(D464,Videolength!A:A,0))</f>
        <v>https://youtu.be/CU5OxcG65G4?list=PLTjhk5BwsiVV8SrR-dPCDjCfaMnt-5HZH</v>
      </c>
      <c r="F464" s="41">
        <f>INDEX(Videolength!C:C,MATCH(D464,Videolength!A:A,0))</f>
        <v>6.6076388888888893E-2</v>
      </c>
      <c r="G464" s="41">
        <v>6.5972222222222213E-4</v>
      </c>
      <c r="H464" s="71">
        <f>HYPERLINK(_xlfn.CONCAT(E464,"&amp;t=",G464*86400),G464)</f>
        <v>6.5972222222222213E-4</v>
      </c>
      <c r="I464" s="38">
        <v>2</v>
      </c>
      <c r="J464" s="38">
        <v>2</v>
      </c>
      <c r="K464" s="42" t="s">
        <v>100</v>
      </c>
      <c r="L464" s="42" t="s">
        <v>389</v>
      </c>
      <c r="M464" s="42" t="s">
        <v>406</v>
      </c>
      <c r="U464" s="44" t="s">
        <v>405</v>
      </c>
      <c r="AA464" s="45"/>
      <c r="AB464" s="45"/>
      <c r="AE464" s="42">
        <f>IF(Table32[[#This Row],[Gems]]&gt;0,Table32[[#This Row],[Gems]],0)</f>
        <v>0</v>
      </c>
      <c r="AF464" s="42">
        <f>IF(Table32[[#This Row],[Gems]]&lt;0,Table32[[#This Row],[Gems]],0)</f>
        <v>0</v>
      </c>
      <c r="AG464" s="29">
        <f t="shared" ca="1" si="19"/>
        <v>125</v>
      </c>
    </row>
    <row r="465" spans="1:33" ht="14.4" x14ac:dyDescent="0.3">
      <c r="A465" s="37">
        <v>44118</v>
      </c>
      <c r="B465" s="38">
        <f>INDEX(Videolength!D:D,MATCH(D465,Videolength!A:A,0))</f>
        <v>1</v>
      </c>
      <c r="C465" s="38">
        <f>INDEX(Videolength!E:E,MATCH(D465,Videolength!A:A,0))</f>
        <v>2</v>
      </c>
      <c r="D465" s="39">
        <v>2</v>
      </c>
      <c r="E465" s="40" t="str">
        <f>INDEX(Videolength!B:B,MATCH(D465,Videolength!A:A,0))</f>
        <v>https://youtu.be/CU5OxcG65G4?list=PLTjhk5BwsiVV8SrR-dPCDjCfaMnt-5HZH</v>
      </c>
      <c r="F465" s="41">
        <f>INDEX(Videolength!C:C,MATCH(D465,Videolength!A:A,0))</f>
        <v>6.6076388888888893E-2</v>
      </c>
      <c r="G465" s="41">
        <v>6.5972222222222213E-4</v>
      </c>
      <c r="H465" s="71">
        <f>HYPERLINK(_xlfn.CONCAT(E465,"&amp;t=",G465*86400),G465)</f>
        <v>6.5972222222222213E-4</v>
      </c>
      <c r="I465" s="38">
        <v>2</v>
      </c>
      <c r="J465" s="38">
        <v>2</v>
      </c>
      <c r="K465" s="42" t="s">
        <v>100</v>
      </c>
      <c r="L465" s="42" t="s">
        <v>391</v>
      </c>
      <c r="U465" s="44" t="s">
        <v>405</v>
      </c>
      <c r="AA465" s="45"/>
      <c r="AB465" s="45"/>
      <c r="AE465" s="42">
        <f>IF(Table32[[#This Row],[Gems]]&gt;0,Table32[[#This Row],[Gems]],0)</f>
        <v>0</v>
      </c>
      <c r="AF465" s="42">
        <f>IF(Table32[[#This Row],[Gems]]&lt;0,Table32[[#This Row],[Gems]],0)</f>
        <v>0</v>
      </c>
      <c r="AG465" s="29">
        <f ca="1">SUM(OFFSET(AG465,-1,0),AD465)</f>
        <v>125</v>
      </c>
    </row>
    <row r="466" spans="1:33" ht="14.4" x14ac:dyDescent="0.3">
      <c r="A466" s="37">
        <v>44118</v>
      </c>
      <c r="B466" s="38">
        <f>INDEX(Videolength!D:D,MATCH(D466,Videolength!A:A,0))</f>
        <v>1</v>
      </c>
      <c r="C466" s="38">
        <f>INDEX(Videolength!E:E,MATCH(D466,Videolength!A:A,0))</f>
        <v>2</v>
      </c>
      <c r="D466" s="39">
        <v>2</v>
      </c>
      <c r="E466" s="40" t="str">
        <f>INDEX(Videolength!B:B,MATCH(D466,Videolength!A:A,0))</f>
        <v>https://youtu.be/CU5OxcG65G4?list=PLTjhk5BwsiVV8SrR-dPCDjCfaMnt-5HZH</v>
      </c>
      <c r="F466" s="41">
        <f>INDEX(Videolength!C:C,MATCH(D466,Videolength!A:A,0))</f>
        <v>6.6076388888888893E-2</v>
      </c>
      <c r="G466" s="41">
        <v>7.175925925925927E-4</v>
      </c>
      <c r="H466" s="71">
        <f>HYPERLINK(_xlfn.CONCAT(E466,"&amp;t=",G466*86400),G466)</f>
        <v>7.175925925925927E-4</v>
      </c>
      <c r="I466" s="38">
        <v>2</v>
      </c>
      <c r="J466" s="38">
        <v>2</v>
      </c>
      <c r="K466" s="42" t="s">
        <v>346</v>
      </c>
      <c r="L466" s="42" t="s">
        <v>10</v>
      </c>
      <c r="AA466" s="45"/>
      <c r="AB466" s="45"/>
      <c r="AE466" s="42">
        <f>IF(Table32[[#This Row],[Gems]]&gt;0,Table32[[#This Row],[Gems]],0)</f>
        <v>0</v>
      </c>
      <c r="AF466" s="42">
        <f>IF(Table32[[#This Row],[Gems]]&lt;0,Table32[[#This Row],[Gems]],0)</f>
        <v>0</v>
      </c>
      <c r="AG466" s="29">
        <f t="shared" ca="1" si="19"/>
        <v>125</v>
      </c>
    </row>
    <row r="467" spans="1:33" ht="14.4" x14ac:dyDescent="0.3">
      <c r="A467" s="37">
        <v>44118</v>
      </c>
      <c r="B467" s="38">
        <f>INDEX(Videolength!D:D,MATCH(D467,Videolength!A:A,0))</f>
        <v>1</v>
      </c>
      <c r="C467" s="38">
        <f>INDEX(Videolength!E:E,MATCH(D467,Videolength!A:A,0))</f>
        <v>2</v>
      </c>
      <c r="D467" s="39">
        <v>2</v>
      </c>
      <c r="E467" s="40" t="str">
        <f>INDEX(Videolength!B:B,MATCH(D467,Videolength!A:A,0))</f>
        <v>https://youtu.be/CU5OxcG65G4?list=PLTjhk5BwsiVV8SrR-dPCDjCfaMnt-5HZH</v>
      </c>
      <c r="F467" s="41">
        <f>INDEX(Videolength!C:C,MATCH(D467,Videolength!A:A,0))</f>
        <v>6.6076388888888893E-2</v>
      </c>
      <c r="G467" s="41">
        <v>7.7546296296296304E-4</v>
      </c>
      <c r="H467" s="71">
        <f>HYPERLINK(_xlfn.CONCAT(E467,"&amp;t=",G467*86400),G467)</f>
        <v>7.7546296296296304E-4</v>
      </c>
      <c r="I467" s="38">
        <v>2</v>
      </c>
      <c r="J467" s="38">
        <v>2</v>
      </c>
      <c r="K467" s="42" t="s">
        <v>142</v>
      </c>
      <c r="L467" s="42" t="s">
        <v>407</v>
      </c>
      <c r="M467" s="42" t="s">
        <v>408</v>
      </c>
      <c r="AA467" s="45"/>
      <c r="AB467" s="45"/>
      <c r="AE467" s="42">
        <f>IF(Table32[[#This Row],[Gems]]&gt;0,Table32[[#This Row],[Gems]],0)</f>
        <v>0</v>
      </c>
      <c r="AF467" s="42">
        <f>IF(Table32[[#This Row],[Gems]]&lt;0,Table32[[#This Row],[Gems]],0)</f>
        <v>0</v>
      </c>
      <c r="AG467" s="29">
        <f t="shared" ca="1" si="19"/>
        <v>125</v>
      </c>
    </row>
    <row r="468" spans="1:33" ht="14.4" x14ac:dyDescent="0.3">
      <c r="A468" s="37">
        <v>44118</v>
      </c>
      <c r="B468" s="38">
        <f>INDEX(Videolength!D:D,MATCH(D468,Videolength!A:A,0))</f>
        <v>1</v>
      </c>
      <c r="C468" s="38">
        <f>INDEX(Videolength!E:E,MATCH(D468,Videolength!A:A,0))</f>
        <v>2</v>
      </c>
      <c r="D468" s="39">
        <v>2</v>
      </c>
      <c r="E468" s="40" t="str">
        <f>INDEX(Videolength!B:B,MATCH(D468,Videolength!A:A,0))</f>
        <v>https://youtu.be/CU5OxcG65G4?list=PLTjhk5BwsiVV8SrR-dPCDjCfaMnt-5HZH</v>
      </c>
      <c r="F468" s="41">
        <f>INDEX(Videolength!C:C,MATCH(D468,Videolength!A:A,0))</f>
        <v>6.6076388888888893E-2</v>
      </c>
      <c r="G468" s="41">
        <v>7.8703703703703705E-4</v>
      </c>
      <c r="H468" s="71">
        <f>HYPERLINK(_xlfn.CONCAT(E468,"&amp;t=",G468*86400),G468)</f>
        <v>7.8703703703703705E-4</v>
      </c>
      <c r="I468" s="38">
        <v>2</v>
      </c>
      <c r="J468" s="38">
        <v>2</v>
      </c>
      <c r="K468" s="42" t="s">
        <v>284</v>
      </c>
      <c r="L468" s="42" t="s">
        <v>10</v>
      </c>
      <c r="M468" s="51" t="s">
        <v>591</v>
      </c>
      <c r="N468" s="51"/>
      <c r="O468" s="51"/>
      <c r="P468" s="51"/>
      <c r="Q468" s="51"/>
      <c r="R468" s="51"/>
      <c r="S468" s="51"/>
      <c r="AA468" s="45"/>
      <c r="AB468" s="45"/>
      <c r="AE468" s="42">
        <f>IF(Table32[[#This Row],[Gems]]&gt;0,Table32[[#This Row],[Gems]],0)</f>
        <v>0</v>
      </c>
      <c r="AF468" s="42">
        <f>IF(Table32[[#This Row],[Gems]]&lt;0,Table32[[#This Row],[Gems]],0)</f>
        <v>0</v>
      </c>
      <c r="AG468" s="29">
        <f ca="1">SUM(OFFSET(AG468,-1,0),AD468)</f>
        <v>125</v>
      </c>
    </row>
    <row r="469" spans="1:33" ht="14.4" x14ac:dyDescent="0.3">
      <c r="A469" s="37">
        <v>44118</v>
      </c>
      <c r="B469" s="38">
        <f>INDEX(Videolength!D:D,MATCH(D469,Videolength!A:A,0))</f>
        <v>1</v>
      </c>
      <c r="C469" s="38">
        <f>INDEX(Videolength!E:E,MATCH(D469,Videolength!A:A,0))</f>
        <v>2</v>
      </c>
      <c r="D469" s="39">
        <v>2</v>
      </c>
      <c r="E469" s="40" t="str">
        <f>INDEX(Videolength!B:B,MATCH(D469,Videolength!A:A,0))</f>
        <v>https://youtu.be/CU5OxcG65G4?list=PLTjhk5BwsiVV8SrR-dPCDjCfaMnt-5HZH</v>
      </c>
      <c r="F469" s="41">
        <f>INDEX(Videolength!C:C,MATCH(D469,Videolength!A:A,0))</f>
        <v>6.6076388888888893E-2</v>
      </c>
      <c r="G469" s="41">
        <v>8.9120370370370362E-4</v>
      </c>
      <c r="H469" s="71">
        <f>HYPERLINK(_xlfn.CONCAT(E469,"&amp;t=",G469*86400),G469)</f>
        <v>8.9120370370370362E-4</v>
      </c>
      <c r="I469" s="38">
        <v>2</v>
      </c>
      <c r="J469" s="38">
        <v>2</v>
      </c>
      <c r="K469" s="42" t="s">
        <v>346</v>
      </c>
      <c r="L469" s="42" t="s">
        <v>10</v>
      </c>
      <c r="AA469" s="45"/>
      <c r="AB469" s="45"/>
      <c r="AE469" s="42">
        <f>IF(Table32[[#This Row],[Gems]]&gt;0,Table32[[#This Row],[Gems]],0)</f>
        <v>0</v>
      </c>
      <c r="AF469" s="42">
        <f>IF(Table32[[#This Row],[Gems]]&lt;0,Table32[[#This Row],[Gems]],0)</f>
        <v>0</v>
      </c>
      <c r="AG469" s="29">
        <f t="shared" ca="1" si="19"/>
        <v>125</v>
      </c>
    </row>
    <row r="470" spans="1:33" ht="14.4" x14ac:dyDescent="0.3">
      <c r="A470" s="37">
        <v>44118</v>
      </c>
      <c r="B470" s="38">
        <f>INDEX(Videolength!D:D,MATCH(D470,Videolength!A:A,0))</f>
        <v>1</v>
      </c>
      <c r="C470" s="38">
        <f>INDEX(Videolength!E:E,MATCH(D470,Videolength!A:A,0))</f>
        <v>2</v>
      </c>
      <c r="D470" s="39">
        <v>2</v>
      </c>
      <c r="E470" s="40" t="str">
        <f>INDEX(Videolength!B:B,MATCH(D470,Videolength!A:A,0))</f>
        <v>https://youtu.be/CU5OxcG65G4?list=PLTjhk5BwsiVV8SrR-dPCDjCfaMnt-5HZH</v>
      </c>
      <c r="F470" s="41">
        <f>INDEX(Videolength!C:C,MATCH(D470,Videolength!A:A,0))</f>
        <v>6.6076388888888893E-2</v>
      </c>
      <c r="G470" s="41">
        <v>9.3750000000000007E-4</v>
      </c>
      <c r="H470" s="71">
        <f>HYPERLINK(_xlfn.CONCAT(E470,"&amp;t=",G470*86400),G470)</f>
        <v>9.3750000000000007E-4</v>
      </c>
      <c r="I470" s="38">
        <v>2</v>
      </c>
      <c r="J470" s="38">
        <v>2</v>
      </c>
      <c r="K470" s="42" t="s">
        <v>90</v>
      </c>
      <c r="L470" s="42" t="s">
        <v>167</v>
      </c>
      <c r="AA470" s="45"/>
      <c r="AB470" s="45"/>
      <c r="AE470" s="42">
        <f>IF(Table32[[#This Row],[Gems]]&gt;0,Table32[[#This Row],[Gems]],0)</f>
        <v>0</v>
      </c>
      <c r="AF470" s="42">
        <f>IF(Table32[[#This Row],[Gems]]&lt;0,Table32[[#This Row],[Gems]],0)</f>
        <v>0</v>
      </c>
      <c r="AG470" s="29">
        <f t="shared" ca="1" si="19"/>
        <v>125</v>
      </c>
    </row>
    <row r="471" spans="1:33" ht="14.4" x14ac:dyDescent="0.3">
      <c r="A471" s="37">
        <v>44118</v>
      </c>
      <c r="B471" s="38">
        <f>INDEX(Videolength!D:D,MATCH(D471,Videolength!A:A,0))</f>
        <v>1</v>
      </c>
      <c r="C471" s="38">
        <f>INDEX(Videolength!E:E,MATCH(D471,Videolength!A:A,0))</f>
        <v>2</v>
      </c>
      <c r="D471" s="39">
        <v>2</v>
      </c>
      <c r="E471" s="40" t="str">
        <f>INDEX(Videolength!B:B,MATCH(D471,Videolength!A:A,0))</f>
        <v>https://youtu.be/CU5OxcG65G4?list=PLTjhk5BwsiVV8SrR-dPCDjCfaMnt-5HZH</v>
      </c>
      <c r="F471" s="41">
        <f>INDEX(Videolength!C:C,MATCH(D471,Videolength!A:A,0))</f>
        <v>6.6076388888888893E-2</v>
      </c>
      <c r="G471" s="41">
        <v>1.7013888888888892E-3</v>
      </c>
      <c r="H471" s="71">
        <f>HYPERLINK(_xlfn.CONCAT(E471,"&amp;t=",G471*86400),G471)</f>
        <v>1.7013888888888892E-3</v>
      </c>
      <c r="I471" s="38">
        <v>2</v>
      </c>
      <c r="J471" s="38">
        <v>2</v>
      </c>
      <c r="K471" s="42" t="s">
        <v>90</v>
      </c>
      <c r="L471" s="42" t="s">
        <v>392</v>
      </c>
      <c r="M471" s="42" t="s">
        <v>393</v>
      </c>
      <c r="AA471" s="45"/>
      <c r="AB471" s="45"/>
      <c r="AE471" s="42">
        <f>IF(Table32[[#This Row],[Gems]]&gt;0,Table32[[#This Row],[Gems]],0)</f>
        <v>0</v>
      </c>
      <c r="AF471" s="42">
        <f>IF(Table32[[#This Row],[Gems]]&lt;0,Table32[[#This Row],[Gems]],0)</f>
        <v>0</v>
      </c>
      <c r="AG471" s="29">
        <f ca="1">SUM(OFFSET(AG471,-1,0),AD471)</f>
        <v>125</v>
      </c>
    </row>
    <row r="472" spans="1:33" ht="14.4" x14ac:dyDescent="0.3">
      <c r="A472" s="37">
        <v>44118</v>
      </c>
      <c r="B472" s="38">
        <f>INDEX(Videolength!D:D,MATCH(D472,Videolength!A:A,0))</f>
        <v>1</v>
      </c>
      <c r="C472" s="38">
        <f>INDEX(Videolength!E:E,MATCH(D472,Videolength!A:A,0))</f>
        <v>2</v>
      </c>
      <c r="D472" s="39">
        <v>2</v>
      </c>
      <c r="E472" s="40" t="str">
        <f>INDEX(Videolength!B:B,MATCH(D472,Videolength!A:A,0))</f>
        <v>https://youtu.be/CU5OxcG65G4?list=PLTjhk5BwsiVV8SrR-dPCDjCfaMnt-5HZH</v>
      </c>
      <c r="F472" s="41">
        <f>INDEX(Videolength!C:C,MATCH(D472,Videolength!A:A,0))</f>
        <v>6.6076388888888893E-2</v>
      </c>
      <c r="G472" s="41">
        <v>1.7245370370370372E-3</v>
      </c>
      <c r="H472" s="71">
        <f>HYPERLINK(_xlfn.CONCAT(E472,"&amp;t=",G472*86400),G472)</f>
        <v>1.7245370370370372E-3</v>
      </c>
      <c r="I472" s="38">
        <v>2</v>
      </c>
      <c r="J472" s="38">
        <v>2</v>
      </c>
      <c r="K472" s="42" t="s">
        <v>346</v>
      </c>
      <c r="L472" s="42" t="s">
        <v>10</v>
      </c>
      <c r="AA472" s="45"/>
      <c r="AB472" s="45"/>
      <c r="AE472" s="42">
        <f>IF(Table32[[#This Row],[Gems]]&gt;0,Table32[[#This Row],[Gems]],0)</f>
        <v>0</v>
      </c>
      <c r="AF472" s="42">
        <f>IF(Table32[[#This Row],[Gems]]&lt;0,Table32[[#This Row],[Gems]],0)</f>
        <v>0</v>
      </c>
      <c r="AG472" s="29">
        <f t="shared" ca="1" si="19"/>
        <v>125</v>
      </c>
    </row>
    <row r="473" spans="1:33" ht="14.4" x14ac:dyDescent="0.3">
      <c r="A473" s="37">
        <v>44118</v>
      </c>
      <c r="B473" s="38">
        <f>INDEX(Videolength!D:D,MATCH(D473,Videolength!A:A,0))</f>
        <v>1</v>
      </c>
      <c r="C473" s="38">
        <f>INDEX(Videolength!E:E,MATCH(D473,Videolength!A:A,0))</f>
        <v>2</v>
      </c>
      <c r="D473" s="39">
        <v>2</v>
      </c>
      <c r="E473" s="40" t="str">
        <f>INDEX(Videolength!B:B,MATCH(D473,Videolength!A:A,0))</f>
        <v>https://youtu.be/CU5OxcG65G4?list=PLTjhk5BwsiVV8SrR-dPCDjCfaMnt-5HZH</v>
      </c>
      <c r="F473" s="41">
        <f>INDEX(Videolength!C:C,MATCH(D473,Videolength!A:A,0))</f>
        <v>6.6076388888888893E-2</v>
      </c>
      <c r="G473" s="41">
        <v>1.7476851851851852E-3</v>
      </c>
      <c r="H473" s="71">
        <f>HYPERLINK(_xlfn.CONCAT(E473,"&amp;t=",G473*86400),G473)</f>
        <v>1.7476851851851852E-3</v>
      </c>
      <c r="I473" s="38">
        <v>2</v>
      </c>
      <c r="J473" s="38">
        <v>2</v>
      </c>
      <c r="K473" s="42" t="s">
        <v>55</v>
      </c>
      <c r="L473" s="42" t="s">
        <v>10</v>
      </c>
      <c r="AA473" s="45"/>
      <c r="AB473" s="45"/>
      <c r="AE473" s="42">
        <f>IF(Table32[[#This Row],[Gems]]&gt;0,Table32[[#This Row],[Gems]],0)</f>
        <v>0</v>
      </c>
      <c r="AF473" s="42">
        <f>IF(Table32[[#This Row],[Gems]]&lt;0,Table32[[#This Row],[Gems]],0)</f>
        <v>0</v>
      </c>
      <c r="AG473" s="29">
        <f t="shared" ca="1" si="19"/>
        <v>125</v>
      </c>
    </row>
    <row r="474" spans="1:33" ht="14.4" x14ac:dyDescent="0.3">
      <c r="A474" s="37">
        <v>44118</v>
      </c>
      <c r="B474" s="38">
        <f>INDEX(Videolength!D:D,MATCH(D474,Videolength!A:A,0))</f>
        <v>1</v>
      </c>
      <c r="C474" s="38">
        <f>INDEX(Videolength!E:E,MATCH(D474,Videolength!A:A,0))</f>
        <v>2</v>
      </c>
      <c r="D474" s="39">
        <v>2</v>
      </c>
      <c r="E474" s="40" t="str">
        <f>INDEX(Videolength!B:B,MATCH(D474,Videolength!A:A,0))</f>
        <v>https://youtu.be/CU5OxcG65G4?list=PLTjhk5BwsiVV8SrR-dPCDjCfaMnt-5HZH</v>
      </c>
      <c r="F474" s="41">
        <f>INDEX(Videolength!C:C,MATCH(D474,Videolength!A:A,0))</f>
        <v>6.6076388888888893E-2</v>
      </c>
      <c r="G474" s="41">
        <v>1.8402777777777777E-3</v>
      </c>
      <c r="H474" s="71">
        <f>HYPERLINK(_xlfn.CONCAT(E474,"&amp;t=",G474*86400),G474)</f>
        <v>1.8402777777777777E-3</v>
      </c>
      <c r="I474" s="38">
        <v>2</v>
      </c>
      <c r="J474" s="38">
        <v>2</v>
      </c>
      <c r="K474" s="42" t="s">
        <v>346</v>
      </c>
      <c r="L474" s="42" t="s">
        <v>10</v>
      </c>
      <c r="AA474" s="45"/>
      <c r="AB474" s="45"/>
      <c r="AE474" s="42">
        <f>IF(Table32[[#This Row],[Gems]]&gt;0,Table32[[#This Row],[Gems]],0)</f>
        <v>0</v>
      </c>
      <c r="AF474" s="42">
        <f>IF(Table32[[#This Row],[Gems]]&lt;0,Table32[[#This Row],[Gems]],0)</f>
        <v>0</v>
      </c>
      <c r="AG474" s="29">
        <f t="shared" ca="1" si="19"/>
        <v>125</v>
      </c>
    </row>
    <row r="475" spans="1:33" ht="14.4" x14ac:dyDescent="0.3">
      <c r="A475" s="37">
        <v>44118</v>
      </c>
      <c r="B475" s="38">
        <f>INDEX(Videolength!D:D,MATCH(D475,Videolength!A:A,0))</f>
        <v>1</v>
      </c>
      <c r="C475" s="38">
        <f>INDEX(Videolength!E:E,MATCH(D475,Videolength!A:A,0))</f>
        <v>2</v>
      </c>
      <c r="D475" s="39">
        <v>2</v>
      </c>
      <c r="E475" s="40" t="str">
        <f>INDEX(Videolength!B:B,MATCH(D475,Videolength!A:A,0))</f>
        <v>https://youtu.be/CU5OxcG65G4?list=PLTjhk5BwsiVV8SrR-dPCDjCfaMnt-5HZH</v>
      </c>
      <c r="F475" s="41">
        <f>INDEX(Videolength!C:C,MATCH(D475,Videolength!A:A,0))</f>
        <v>6.6076388888888893E-2</v>
      </c>
      <c r="G475" s="41">
        <v>1.8750000000000001E-3</v>
      </c>
      <c r="H475" s="71">
        <f>HYPERLINK(_xlfn.CONCAT(E475,"&amp;t=",G475*86400),G475)</f>
        <v>1.8750000000000001E-3</v>
      </c>
      <c r="I475" s="38">
        <v>2</v>
      </c>
      <c r="J475" s="38">
        <v>2</v>
      </c>
      <c r="K475" s="42" t="s">
        <v>142</v>
      </c>
      <c r="L475" s="42" t="s">
        <v>34</v>
      </c>
      <c r="AA475" s="45"/>
      <c r="AB475" s="45"/>
      <c r="AE475" s="42">
        <f>IF(Table32[[#This Row],[Gems]]&gt;0,Table32[[#This Row],[Gems]],0)</f>
        <v>0</v>
      </c>
      <c r="AF475" s="42">
        <f>IF(Table32[[#This Row],[Gems]]&lt;0,Table32[[#This Row],[Gems]],0)</f>
        <v>0</v>
      </c>
      <c r="AG475" s="29">
        <f t="shared" ca="1" si="19"/>
        <v>125</v>
      </c>
    </row>
    <row r="476" spans="1:33" ht="14.4" x14ac:dyDescent="0.3">
      <c r="A476" s="37">
        <v>44118</v>
      </c>
      <c r="B476" s="38">
        <f>INDEX(Videolength!D:D,MATCH(D476,Videolength!A:A,0))</f>
        <v>1</v>
      </c>
      <c r="C476" s="38">
        <f>INDEX(Videolength!E:E,MATCH(D476,Videolength!A:A,0))</f>
        <v>2</v>
      </c>
      <c r="D476" s="39">
        <v>2</v>
      </c>
      <c r="E476" s="40" t="str">
        <f>INDEX(Videolength!B:B,MATCH(D476,Videolength!A:A,0))</f>
        <v>https://youtu.be/CU5OxcG65G4?list=PLTjhk5BwsiVV8SrR-dPCDjCfaMnt-5HZH</v>
      </c>
      <c r="F476" s="41">
        <f>INDEX(Videolength!C:C,MATCH(D476,Videolength!A:A,0))</f>
        <v>6.6076388888888893E-2</v>
      </c>
      <c r="G476" s="41">
        <v>1.8865740740740742E-3</v>
      </c>
      <c r="H476" s="71">
        <f>HYPERLINK(_xlfn.CONCAT(E476,"&amp;t=",G476*86400),G476)</f>
        <v>1.8865740740740742E-3</v>
      </c>
      <c r="I476" s="38">
        <v>2</v>
      </c>
      <c r="J476" s="38">
        <v>2</v>
      </c>
      <c r="K476" s="42" t="s">
        <v>142</v>
      </c>
      <c r="L476" s="42" t="s">
        <v>33</v>
      </c>
      <c r="AA476" s="45"/>
      <c r="AB476" s="45"/>
      <c r="AE476" s="42">
        <f>IF(Table32[[#This Row],[Gems]]&gt;0,Table32[[#This Row],[Gems]],0)</f>
        <v>0</v>
      </c>
      <c r="AF476" s="42">
        <f>IF(Table32[[#This Row],[Gems]]&lt;0,Table32[[#This Row],[Gems]],0)</f>
        <v>0</v>
      </c>
      <c r="AG476" s="29">
        <f t="shared" ca="1" si="19"/>
        <v>125</v>
      </c>
    </row>
    <row r="477" spans="1:33" ht="14.4" x14ac:dyDescent="0.3">
      <c r="A477" s="37">
        <v>44118</v>
      </c>
      <c r="B477" s="38">
        <f>INDEX(Videolength!D:D,MATCH(D477,Videolength!A:A,0))</f>
        <v>1</v>
      </c>
      <c r="C477" s="38">
        <f>INDEX(Videolength!E:E,MATCH(D477,Videolength!A:A,0))</f>
        <v>2</v>
      </c>
      <c r="D477" s="39">
        <v>2</v>
      </c>
      <c r="E477" s="40" t="str">
        <f>INDEX(Videolength!B:B,MATCH(D477,Videolength!A:A,0))</f>
        <v>https://youtu.be/CU5OxcG65G4?list=PLTjhk5BwsiVV8SrR-dPCDjCfaMnt-5HZH</v>
      </c>
      <c r="F477" s="41">
        <f>INDEX(Videolength!C:C,MATCH(D477,Videolength!A:A,0))</f>
        <v>6.6076388888888893E-2</v>
      </c>
      <c r="G477" s="41">
        <v>1.9097222222222222E-3</v>
      </c>
      <c r="H477" s="71">
        <f>HYPERLINK(_xlfn.CONCAT(E477,"&amp;t=",G477*86400),G477)</f>
        <v>1.9097222222222222E-3</v>
      </c>
      <c r="I477" s="38">
        <v>2</v>
      </c>
      <c r="J477" s="38">
        <v>2</v>
      </c>
      <c r="K477" s="42" t="s">
        <v>346</v>
      </c>
      <c r="L477" s="42" t="s">
        <v>10</v>
      </c>
      <c r="AA477" s="45"/>
      <c r="AB477" s="45"/>
      <c r="AE477" s="42">
        <f>IF(Table32[[#This Row],[Gems]]&gt;0,Table32[[#This Row],[Gems]],0)</f>
        <v>0</v>
      </c>
      <c r="AF477" s="42">
        <f>IF(Table32[[#This Row],[Gems]]&lt;0,Table32[[#This Row],[Gems]],0)</f>
        <v>0</v>
      </c>
      <c r="AG477" s="29">
        <f t="shared" ca="1" si="19"/>
        <v>125</v>
      </c>
    </row>
    <row r="478" spans="1:33" ht="14.4" x14ac:dyDescent="0.3">
      <c r="A478" s="37">
        <v>44118</v>
      </c>
      <c r="B478" s="38">
        <f>INDEX(Videolength!D:D,MATCH(D478,Videolength!A:A,0))</f>
        <v>1</v>
      </c>
      <c r="C478" s="38">
        <f>INDEX(Videolength!E:E,MATCH(D478,Videolength!A:A,0))</f>
        <v>2</v>
      </c>
      <c r="D478" s="39">
        <v>2</v>
      </c>
      <c r="E478" s="40" t="str">
        <f>INDEX(Videolength!B:B,MATCH(D478,Videolength!A:A,0))</f>
        <v>https://youtu.be/CU5OxcG65G4?list=PLTjhk5BwsiVV8SrR-dPCDjCfaMnt-5HZH</v>
      </c>
      <c r="F478" s="41">
        <f>INDEX(Videolength!C:C,MATCH(D478,Videolength!A:A,0))</f>
        <v>6.6076388888888893E-2</v>
      </c>
      <c r="G478" s="41">
        <v>2.0254629629629629E-3</v>
      </c>
      <c r="H478" s="71">
        <f>HYPERLINK(_xlfn.CONCAT(E478,"&amp;t=",G478*86400),G478)</f>
        <v>2.0254629629629629E-3</v>
      </c>
      <c r="I478" s="38">
        <v>2</v>
      </c>
      <c r="J478" s="38">
        <v>2</v>
      </c>
      <c r="K478" s="42" t="s">
        <v>25</v>
      </c>
      <c r="L478" s="42" t="s">
        <v>10</v>
      </c>
      <c r="M478" s="42" t="s">
        <v>409</v>
      </c>
      <c r="AA478" s="45"/>
      <c r="AB478" s="45"/>
      <c r="AE478" s="42">
        <f>IF(Table32[[#This Row],[Gems]]&gt;0,Table32[[#This Row],[Gems]],0)</f>
        <v>0</v>
      </c>
      <c r="AF478" s="42">
        <f>IF(Table32[[#This Row],[Gems]]&lt;0,Table32[[#This Row],[Gems]],0)</f>
        <v>0</v>
      </c>
      <c r="AG478" s="29">
        <f t="shared" ca="1" si="19"/>
        <v>125</v>
      </c>
    </row>
    <row r="479" spans="1:33" ht="14.4" x14ac:dyDescent="0.3">
      <c r="A479" s="37">
        <v>44118</v>
      </c>
      <c r="B479" s="38">
        <f>INDEX(Videolength!D:D,MATCH(D479,Videolength!A:A,0))</f>
        <v>1</v>
      </c>
      <c r="C479" s="38">
        <f>INDEX(Videolength!E:E,MATCH(D479,Videolength!A:A,0))</f>
        <v>2</v>
      </c>
      <c r="D479" s="39">
        <v>2</v>
      </c>
      <c r="E479" s="40" t="str">
        <f>INDEX(Videolength!B:B,MATCH(D479,Videolength!A:A,0))</f>
        <v>https://youtu.be/CU5OxcG65G4?list=PLTjhk5BwsiVV8SrR-dPCDjCfaMnt-5HZH</v>
      </c>
      <c r="F479" s="41">
        <f>INDEX(Videolength!C:C,MATCH(D479,Videolength!A:A,0))</f>
        <v>6.6076388888888893E-2</v>
      </c>
      <c r="G479" s="41">
        <v>2.0486111111111113E-3</v>
      </c>
      <c r="H479" s="71">
        <f>HYPERLINK(_xlfn.CONCAT(E479,"&amp;t=",G479*86400),G479)</f>
        <v>2.0486111111111113E-3</v>
      </c>
      <c r="I479" s="38">
        <v>2</v>
      </c>
      <c r="J479" s="38">
        <v>2</v>
      </c>
      <c r="K479" s="42" t="s">
        <v>346</v>
      </c>
      <c r="L479" s="42" t="s">
        <v>10</v>
      </c>
      <c r="AA479" s="45"/>
      <c r="AB479" s="45"/>
      <c r="AE479" s="42">
        <f>IF(Table32[[#This Row],[Gems]]&gt;0,Table32[[#This Row],[Gems]],0)</f>
        <v>0</v>
      </c>
      <c r="AF479" s="42">
        <f>IF(Table32[[#This Row],[Gems]]&lt;0,Table32[[#This Row],[Gems]],0)</f>
        <v>0</v>
      </c>
      <c r="AG479" s="29">
        <f t="shared" ca="1" si="19"/>
        <v>125</v>
      </c>
    </row>
    <row r="480" spans="1:33" ht="14.4" x14ac:dyDescent="0.3">
      <c r="A480" s="37">
        <v>44118</v>
      </c>
      <c r="B480" s="38">
        <f>INDEX(Videolength!D:D,MATCH(D480,Videolength!A:A,0))</f>
        <v>1</v>
      </c>
      <c r="C480" s="38">
        <f>INDEX(Videolength!E:E,MATCH(D480,Videolength!A:A,0))</f>
        <v>2</v>
      </c>
      <c r="D480" s="39">
        <v>2</v>
      </c>
      <c r="E480" s="40" t="str">
        <f>INDEX(Videolength!B:B,MATCH(D480,Videolength!A:A,0))</f>
        <v>https://youtu.be/CU5OxcG65G4?list=PLTjhk5BwsiVV8SrR-dPCDjCfaMnt-5HZH</v>
      </c>
      <c r="F480" s="41">
        <f>INDEX(Videolength!C:C,MATCH(D480,Videolength!A:A,0))</f>
        <v>6.6076388888888893E-2</v>
      </c>
      <c r="G480" s="41">
        <v>2.0717592592592593E-3</v>
      </c>
      <c r="H480" s="71">
        <f>HYPERLINK(_xlfn.CONCAT(E480,"&amp;t=",G480*86400),G480)</f>
        <v>2.0717592592592593E-3</v>
      </c>
      <c r="I480" s="38">
        <v>2</v>
      </c>
      <c r="J480" s="38">
        <v>2</v>
      </c>
      <c r="K480" s="42" t="s">
        <v>133</v>
      </c>
      <c r="L480" s="42" t="s">
        <v>312</v>
      </c>
      <c r="AA480" s="45"/>
      <c r="AB480" s="45"/>
      <c r="AD480" s="42">
        <v>3</v>
      </c>
      <c r="AE480" s="42">
        <f>IF(Table32[[#This Row],[Gems]]&gt;0,Table32[[#This Row],[Gems]],0)</f>
        <v>3</v>
      </c>
      <c r="AF480" s="42">
        <f>IF(Table32[[#This Row],[Gems]]&lt;0,Table32[[#This Row],[Gems]],0)</f>
        <v>0</v>
      </c>
      <c r="AG480" s="29">
        <f t="shared" ca="1" si="19"/>
        <v>128</v>
      </c>
    </row>
    <row r="481" spans="1:33" ht="14.4" x14ac:dyDescent="0.3">
      <c r="A481" s="37">
        <v>44118</v>
      </c>
      <c r="B481" s="38">
        <f>INDEX(Videolength!D:D,MATCH(D481,Videolength!A:A,0))</f>
        <v>1</v>
      </c>
      <c r="C481" s="38">
        <f>INDEX(Videolength!E:E,MATCH(D481,Videolength!A:A,0))</f>
        <v>2</v>
      </c>
      <c r="D481" s="39">
        <v>2</v>
      </c>
      <c r="E481" s="40" t="str">
        <f>INDEX(Videolength!B:B,MATCH(D481,Videolength!A:A,0))</f>
        <v>https://youtu.be/CU5OxcG65G4?list=PLTjhk5BwsiVV8SrR-dPCDjCfaMnt-5HZH</v>
      </c>
      <c r="F481" s="41">
        <f>INDEX(Videolength!C:C,MATCH(D481,Videolength!A:A,0))</f>
        <v>6.6076388888888893E-2</v>
      </c>
      <c r="G481" s="41">
        <v>2.1064814814814813E-3</v>
      </c>
      <c r="H481" s="71">
        <f>HYPERLINK(_xlfn.CONCAT(E481,"&amp;t=",G481*86400),G481)</f>
        <v>2.1064814814814813E-3</v>
      </c>
      <c r="I481" s="38">
        <v>2</v>
      </c>
      <c r="J481" s="38">
        <v>2</v>
      </c>
      <c r="K481" s="42" t="s">
        <v>133</v>
      </c>
      <c r="L481" s="42" t="s">
        <v>10</v>
      </c>
      <c r="M481" s="42" t="s">
        <v>410</v>
      </c>
      <c r="AA481" s="45"/>
      <c r="AB481" s="45"/>
      <c r="AE481" s="42">
        <f>IF(Table32[[#This Row],[Gems]]&gt;0,Table32[[#This Row],[Gems]],0)</f>
        <v>0</v>
      </c>
      <c r="AF481" s="42">
        <f>IF(Table32[[#This Row],[Gems]]&lt;0,Table32[[#This Row],[Gems]],0)</f>
        <v>0</v>
      </c>
      <c r="AG481" s="29">
        <f ca="1">SUM(OFFSET(AG481,-1,0),AD481)</f>
        <v>128</v>
      </c>
    </row>
    <row r="482" spans="1:33" ht="14.4" x14ac:dyDescent="0.3">
      <c r="A482" s="37">
        <v>44118</v>
      </c>
      <c r="B482" s="38">
        <f>INDEX(Videolength!D:D,MATCH(D482,Videolength!A:A,0))</f>
        <v>1</v>
      </c>
      <c r="C482" s="38">
        <f>INDEX(Videolength!E:E,MATCH(D482,Videolength!A:A,0))</f>
        <v>2</v>
      </c>
      <c r="D482" s="39">
        <v>2</v>
      </c>
      <c r="E482" s="40" t="str">
        <f>INDEX(Videolength!B:B,MATCH(D482,Videolength!A:A,0))</f>
        <v>https://youtu.be/CU5OxcG65G4?list=PLTjhk5BwsiVV8SrR-dPCDjCfaMnt-5HZH</v>
      </c>
      <c r="F482" s="41">
        <f>INDEX(Videolength!C:C,MATCH(D482,Videolength!A:A,0))</f>
        <v>6.6076388888888893E-2</v>
      </c>
      <c r="G482" s="41">
        <v>2.1412037037037038E-3</v>
      </c>
      <c r="H482" s="71">
        <f>HYPERLINK(_xlfn.CONCAT(E482,"&amp;t=",G482*86400),G482)</f>
        <v>2.1412037037037038E-3</v>
      </c>
      <c r="I482" s="38">
        <v>2</v>
      </c>
      <c r="J482" s="38">
        <v>2</v>
      </c>
      <c r="K482" s="42" t="s">
        <v>346</v>
      </c>
      <c r="L482" s="42" t="s">
        <v>10</v>
      </c>
      <c r="AA482" s="45"/>
      <c r="AB482" s="45"/>
      <c r="AE482" s="42">
        <f>IF(Table32[[#This Row],[Gems]]&gt;0,Table32[[#This Row],[Gems]],0)</f>
        <v>0</v>
      </c>
      <c r="AF482" s="42">
        <f>IF(Table32[[#This Row],[Gems]]&lt;0,Table32[[#This Row],[Gems]],0)</f>
        <v>0</v>
      </c>
      <c r="AG482" s="29">
        <f t="shared" ca="1" si="19"/>
        <v>128</v>
      </c>
    </row>
    <row r="483" spans="1:33" ht="14.4" x14ac:dyDescent="0.3">
      <c r="A483" s="37">
        <v>44118</v>
      </c>
      <c r="B483" s="38">
        <f>INDEX(Videolength!D:D,MATCH(D483,Videolength!A:A,0))</f>
        <v>1</v>
      </c>
      <c r="C483" s="38">
        <f>INDEX(Videolength!E:E,MATCH(D483,Videolength!A:A,0))</f>
        <v>2</v>
      </c>
      <c r="D483" s="39">
        <v>2</v>
      </c>
      <c r="E483" s="40" t="str">
        <f>INDEX(Videolength!B:B,MATCH(D483,Videolength!A:A,0))</f>
        <v>https://youtu.be/CU5OxcG65G4?list=PLTjhk5BwsiVV8SrR-dPCDjCfaMnt-5HZH</v>
      </c>
      <c r="F483" s="41">
        <f>INDEX(Videolength!C:C,MATCH(D483,Videolength!A:A,0))</f>
        <v>6.6076388888888893E-2</v>
      </c>
      <c r="G483" s="41">
        <v>2.1874999999999998E-3</v>
      </c>
      <c r="H483" s="71">
        <f>HYPERLINK(_xlfn.CONCAT(E483,"&amp;t=",G483*86400),G483)</f>
        <v>2.1874999999999998E-3</v>
      </c>
      <c r="I483" s="38">
        <v>2</v>
      </c>
      <c r="J483" s="38">
        <v>2</v>
      </c>
      <c r="K483" s="42" t="s">
        <v>107</v>
      </c>
      <c r="L483" s="42" t="s">
        <v>10</v>
      </c>
      <c r="AA483" s="45"/>
      <c r="AB483" s="45"/>
      <c r="AE483" s="42">
        <f>IF(Table32[[#This Row],[Gems]]&gt;0,Table32[[#This Row],[Gems]],0)</f>
        <v>0</v>
      </c>
      <c r="AF483" s="42">
        <f>IF(Table32[[#This Row],[Gems]]&lt;0,Table32[[#This Row],[Gems]],0)</f>
        <v>0</v>
      </c>
      <c r="AG483" s="29">
        <f t="shared" ca="1" si="19"/>
        <v>128</v>
      </c>
    </row>
    <row r="484" spans="1:33" ht="14.4" x14ac:dyDescent="0.3">
      <c r="A484" s="37">
        <v>44118</v>
      </c>
      <c r="B484" s="38">
        <f>INDEX(Videolength!D:D,MATCH(D484,Videolength!A:A,0))</f>
        <v>1</v>
      </c>
      <c r="C484" s="38">
        <f>INDEX(Videolength!E:E,MATCH(D484,Videolength!A:A,0))</f>
        <v>2</v>
      </c>
      <c r="D484" s="39">
        <v>2</v>
      </c>
      <c r="E484" s="40" t="str">
        <f>INDEX(Videolength!B:B,MATCH(D484,Videolength!A:A,0))</f>
        <v>https://youtu.be/CU5OxcG65G4?list=PLTjhk5BwsiVV8SrR-dPCDjCfaMnt-5HZH</v>
      </c>
      <c r="F484" s="41">
        <f>INDEX(Videolength!C:C,MATCH(D484,Videolength!A:A,0))</f>
        <v>6.6076388888888893E-2</v>
      </c>
      <c r="G484" s="41">
        <v>2.2569444444444447E-3</v>
      </c>
      <c r="H484" s="71">
        <f>HYPERLINK(_xlfn.CONCAT(E484,"&amp;t=",G484*86400),G484)</f>
        <v>2.2569444444444447E-3</v>
      </c>
      <c r="I484" s="38">
        <v>2</v>
      </c>
      <c r="J484" s="38">
        <v>2</v>
      </c>
      <c r="K484" s="42" t="s">
        <v>107</v>
      </c>
      <c r="L484" s="42" t="s">
        <v>140</v>
      </c>
      <c r="M484" s="42" t="s">
        <v>411</v>
      </c>
      <c r="Q484" s="42" t="s">
        <v>33</v>
      </c>
      <c r="V484" s="43">
        <v>953</v>
      </c>
      <c r="W484" s="44" t="s">
        <v>241</v>
      </c>
      <c r="X484" s="43">
        <v>4</v>
      </c>
      <c r="AA484" s="45"/>
      <c r="AB484" s="45"/>
      <c r="AE484" s="42">
        <f>IF(Table32[[#This Row],[Gems]]&gt;0,Table32[[#This Row],[Gems]],0)</f>
        <v>0</v>
      </c>
      <c r="AF484" s="42">
        <f>IF(Table32[[#This Row],[Gems]]&lt;0,Table32[[#This Row],[Gems]],0)</f>
        <v>0</v>
      </c>
      <c r="AG484" s="29">
        <f t="shared" ca="1" si="19"/>
        <v>128</v>
      </c>
    </row>
    <row r="485" spans="1:33" ht="14.4" x14ac:dyDescent="0.3">
      <c r="A485" s="37">
        <v>44118</v>
      </c>
      <c r="B485" s="38">
        <f>INDEX(Videolength!D:D,MATCH(D485,Videolength!A:A,0))</f>
        <v>1</v>
      </c>
      <c r="C485" s="38">
        <f>INDEX(Videolength!E:E,MATCH(D485,Videolength!A:A,0))</f>
        <v>2</v>
      </c>
      <c r="D485" s="39">
        <v>2</v>
      </c>
      <c r="E485" s="40" t="str">
        <f>INDEX(Videolength!B:B,MATCH(D485,Videolength!A:A,0))</f>
        <v>https://youtu.be/CU5OxcG65G4?list=PLTjhk5BwsiVV8SrR-dPCDjCfaMnt-5HZH</v>
      </c>
      <c r="F485" s="41">
        <f>INDEX(Videolength!C:C,MATCH(D485,Videolength!A:A,0))</f>
        <v>6.6076388888888893E-2</v>
      </c>
      <c r="G485" s="41">
        <v>2.685185185185185E-3</v>
      </c>
      <c r="H485" s="71">
        <f>HYPERLINK(_xlfn.CONCAT(E485,"&amp;t=",G485*86400),G485)</f>
        <v>2.685185185185185E-3</v>
      </c>
      <c r="I485" s="38">
        <v>2</v>
      </c>
      <c r="J485" s="38">
        <v>2</v>
      </c>
      <c r="K485" s="42" t="s">
        <v>346</v>
      </c>
      <c r="L485" s="42" t="s">
        <v>10</v>
      </c>
      <c r="AA485" s="45"/>
      <c r="AB485" s="45"/>
      <c r="AE485" s="42">
        <f>IF(Table32[[#This Row],[Gems]]&gt;0,Table32[[#This Row],[Gems]],0)</f>
        <v>0</v>
      </c>
      <c r="AF485" s="42">
        <f>IF(Table32[[#This Row],[Gems]]&lt;0,Table32[[#This Row],[Gems]],0)</f>
        <v>0</v>
      </c>
      <c r="AG485" s="29">
        <f t="shared" ca="1" si="19"/>
        <v>128</v>
      </c>
    </row>
    <row r="486" spans="1:33" ht="14.4" x14ac:dyDescent="0.3">
      <c r="A486" s="37">
        <v>44118</v>
      </c>
      <c r="B486" s="38">
        <f>INDEX(Videolength!D:D,MATCH(D486,Videolength!A:A,0))</f>
        <v>1</v>
      </c>
      <c r="C486" s="38">
        <f>INDEX(Videolength!E:E,MATCH(D486,Videolength!A:A,0))</f>
        <v>2</v>
      </c>
      <c r="D486" s="39">
        <v>2</v>
      </c>
      <c r="E486" s="40" t="str">
        <f>INDEX(Videolength!B:B,MATCH(D486,Videolength!A:A,0))</f>
        <v>https://youtu.be/CU5OxcG65G4?list=PLTjhk5BwsiVV8SrR-dPCDjCfaMnt-5HZH</v>
      </c>
      <c r="F486" s="41">
        <f>INDEX(Videolength!C:C,MATCH(D486,Videolength!A:A,0))</f>
        <v>6.6076388888888893E-2</v>
      </c>
      <c r="G486" s="41">
        <v>2.7430555555555559E-3</v>
      </c>
      <c r="H486" s="71">
        <f>HYPERLINK(_xlfn.CONCAT(E486,"&amp;t=",G486*86400),G486)</f>
        <v>2.7430555555555559E-3</v>
      </c>
      <c r="I486" s="38">
        <v>2</v>
      </c>
      <c r="J486" s="38">
        <v>2</v>
      </c>
      <c r="K486" s="58" t="s">
        <v>98</v>
      </c>
      <c r="L486" s="42" t="s">
        <v>10</v>
      </c>
      <c r="M486" s="42" t="s">
        <v>412</v>
      </c>
      <c r="N486" s="42" t="s">
        <v>33</v>
      </c>
      <c r="AA486" s="45"/>
      <c r="AB486" s="45"/>
      <c r="AE486" s="42">
        <f>IF(Table32[[#This Row],[Gems]]&gt;0,Table32[[#This Row],[Gems]],0)</f>
        <v>0</v>
      </c>
      <c r="AF486" s="42">
        <f>IF(Table32[[#This Row],[Gems]]&lt;0,Table32[[#This Row],[Gems]],0)</f>
        <v>0</v>
      </c>
      <c r="AG486" s="29">
        <f t="shared" ca="1" si="19"/>
        <v>128</v>
      </c>
    </row>
    <row r="487" spans="1:33" ht="14.4" x14ac:dyDescent="0.3">
      <c r="A487" s="37">
        <v>44118</v>
      </c>
      <c r="B487" s="38">
        <f>INDEX(Videolength!D:D,MATCH(D487,Videolength!A:A,0))</f>
        <v>1</v>
      </c>
      <c r="C487" s="38">
        <f>INDEX(Videolength!E:E,MATCH(D487,Videolength!A:A,0))</f>
        <v>2</v>
      </c>
      <c r="D487" s="39">
        <v>2</v>
      </c>
      <c r="E487" s="40" t="str">
        <f>INDEX(Videolength!B:B,MATCH(D487,Videolength!A:A,0))</f>
        <v>https://youtu.be/CU5OxcG65G4?list=PLTjhk5BwsiVV8SrR-dPCDjCfaMnt-5HZH</v>
      </c>
      <c r="F487" s="41">
        <f>INDEX(Videolength!C:C,MATCH(D487,Videolength!A:A,0))</f>
        <v>6.6076388888888893E-2</v>
      </c>
      <c r="G487" s="41">
        <v>2.7777777777777779E-3</v>
      </c>
      <c r="H487" s="71">
        <f>HYPERLINK(_xlfn.CONCAT(E487,"&amp;t=",G487*86400),G487)</f>
        <v>2.7777777777777779E-3</v>
      </c>
      <c r="I487" s="38">
        <v>2</v>
      </c>
      <c r="J487" s="38">
        <v>2</v>
      </c>
      <c r="K487" s="42" t="s">
        <v>346</v>
      </c>
      <c r="L487" s="42" t="s">
        <v>10</v>
      </c>
      <c r="AA487" s="45"/>
      <c r="AB487" s="45"/>
      <c r="AE487" s="42">
        <f>IF(Table32[[#This Row],[Gems]]&gt;0,Table32[[#This Row],[Gems]],0)</f>
        <v>0</v>
      </c>
      <c r="AF487" s="42">
        <f>IF(Table32[[#This Row],[Gems]]&lt;0,Table32[[#This Row],[Gems]],0)</f>
        <v>0</v>
      </c>
      <c r="AG487" s="29">
        <f ca="1">SUM(OFFSET(AG487,-1,0),AD487)</f>
        <v>128</v>
      </c>
    </row>
    <row r="488" spans="1:33" ht="14.4" x14ac:dyDescent="0.3">
      <c r="A488" s="37">
        <v>44118</v>
      </c>
      <c r="B488" s="38">
        <f>INDEX(Videolength!D:D,MATCH(D488,Videolength!A:A,0))</f>
        <v>1</v>
      </c>
      <c r="C488" s="38">
        <f>INDEX(Videolength!E:E,MATCH(D488,Videolength!A:A,0))</f>
        <v>2</v>
      </c>
      <c r="D488" s="39">
        <v>2</v>
      </c>
      <c r="E488" s="40" t="str">
        <f>INDEX(Videolength!B:B,MATCH(D488,Videolength!A:A,0))</f>
        <v>https://youtu.be/CU5OxcG65G4?list=PLTjhk5BwsiVV8SrR-dPCDjCfaMnt-5HZH</v>
      </c>
      <c r="F488" s="41">
        <f>INDEX(Videolength!C:C,MATCH(D488,Videolength!A:A,0))</f>
        <v>6.6076388888888893E-2</v>
      </c>
      <c r="G488" s="41">
        <v>2.7893518518518519E-3</v>
      </c>
      <c r="H488" s="71">
        <f>HYPERLINK(_xlfn.CONCAT(E488,"&amp;t=",G488*86400),G488)</f>
        <v>2.7893518518518519E-3</v>
      </c>
      <c r="I488" s="38">
        <v>2</v>
      </c>
      <c r="J488" s="38">
        <v>2</v>
      </c>
      <c r="K488" s="42" t="s">
        <v>51</v>
      </c>
      <c r="L488" s="42" t="s">
        <v>10</v>
      </c>
      <c r="M488" s="42" t="s">
        <v>413</v>
      </c>
      <c r="N488" s="42" t="s">
        <v>34</v>
      </c>
      <c r="AA488" s="45"/>
      <c r="AB488" s="45"/>
      <c r="AE488" s="42">
        <f>IF(Table32[[#This Row],[Gems]]&gt;0,Table32[[#This Row],[Gems]],0)</f>
        <v>0</v>
      </c>
      <c r="AF488" s="42">
        <f>IF(Table32[[#This Row],[Gems]]&lt;0,Table32[[#This Row],[Gems]],0)</f>
        <v>0</v>
      </c>
      <c r="AG488" s="29">
        <f t="shared" ca="1" si="19"/>
        <v>128</v>
      </c>
    </row>
    <row r="489" spans="1:33" ht="14.4" x14ac:dyDescent="0.3">
      <c r="A489" s="37">
        <v>44118</v>
      </c>
      <c r="B489" s="38">
        <f>INDEX(Videolength!D:D,MATCH(D489,Videolength!A:A,0))</f>
        <v>1</v>
      </c>
      <c r="C489" s="38">
        <f>INDEX(Videolength!E:E,MATCH(D489,Videolength!A:A,0))</f>
        <v>2</v>
      </c>
      <c r="D489" s="39">
        <v>2</v>
      </c>
      <c r="E489" s="40" t="str">
        <f>INDEX(Videolength!B:B,MATCH(D489,Videolength!A:A,0))</f>
        <v>https://youtu.be/CU5OxcG65G4?list=PLTjhk5BwsiVV8SrR-dPCDjCfaMnt-5HZH</v>
      </c>
      <c r="F489" s="41">
        <f>INDEX(Videolength!C:C,MATCH(D489,Videolength!A:A,0))</f>
        <v>6.6076388888888893E-2</v>
      </c>
      <c r="G489" s="41">
        <v>2.8240740740740739E-3</v>
      </c>
      <c r="H489" s="71">
        <f>HYPERLINK(_xlfn.CONCAT(E489,"&amp;t=",G489*86400),G489)</f>
        <v>2.8240740740740739E-3</v>
      </c>
      <c r="I489" s="38">
        <v>2</v>
      </c>
      <c r="J489" s="38">
        <v>2</v>
      </c>
      <c r="K489" s="42" t="s">
        <v>346</v>
      </c>
      <c r="L489" s="42" t="s">
        <v>10</v>
      </c>
      <c r="AA489" s="45"/>
      <c r="AB489" s="45"/>
      <c r="AE489" s="42">
        <f>IF(Table32[[#This Row],[Gems]]&gt;0,Table32[[#This Row],[Gems]],0)</f>
        <v>0</v>
      </c>
      <c r="AF489" s="42">
        <f>IF(Table32[[#This Row],[Gems]]&lt;0,Table32[[#This Row],[Gems]],0)</f>
        <v>0</v>
      </c>
      <c r="AG489" s="29">
        <f t="shared" ca="1" si="19"/>
        <v>128</v>
      </c>
    </row>
    <row r="490" spans="1:33" ht="14.4" x14ac:dyDescent="0.3">
      <c r="A490" s="37">
        <v>44118</v>
      </c>
      <c r="B490" s="38">
        <f>INDEX(Videolength!D:D,MATCH(D490,Videolength!A:A,0))</f>
        <v>1</v>
      </c>
      <c r="C490" s="38">
        <f>INDEX(Videolength!E:E,MATCH(D490,Videolength!A:A,0))</f>
        <v>2</v>
      </c>
      <c r="D490" s="39">
        <v>2</v>
      </c>
      <c r="E490" s="40" t="str">
        <f>INDEX(Videolength!B:B,MATCH(D490,Videolength!A:A,0))</f>
        <v>https://youtu.be/CU5OxcG65G4?list=PLTjhk5BwsiVV8SrR-dPCDjCfaMnt-5HZH</v>
      </c>
      <c r="F490" s="41">
        <f>INDEX(Videolength!C:C,MATCH(D490,Videolength!A:A,0))</f>
        <v>6.6076388888888893E-2</v>
      </c>
      <c r="G490" s="41">
        <v>2.8935185185185188E-3</v>
      </c>
      <c r="H490" s="71">
        <f>HYPERLINK(_xlfn.CONCAT(E490,"&amp;t=",G490*86400),G490)</f>
        <v>2.8935185185185188E-3</v>
      </c>
      <c r="I490" s="38">
        <v>2</v>
      </c>
      <c r="J490" s="38">
        <v>2</v>
      </c>
      <c r="K490" s="42" t="s">
        <v>15</v>
      </c>
      <c r="L490" s="42" t="s">
        <v>216</v>
      </c>
      <c r="AA490" s="45"/>
      <c r="AB490" s="45"/>
      <c r="AE490" s="42">
        <f>IF(Table32[[#This Row],[Gems]]&gt;0,Table32[[#This Row],[Gems]],0)</f>
        <v>0</v>
      </c>
      <c r="AF490" s="42">
        <f>IF(Table32[[#This Row],[Gems]]&lt;0,Table32[[#This Row],[Gems]],0)</f>
        <v>0</v>
      </c>
      <c r="AG490" s="29">
        <f t="shared" ca="1" si="19"/>
        <v>128</v>
      </c>
    </row>
    <row r="491" spans="1:33" ht="14.4" x14ac:dyDescent="0.3">
      <c r="A491" s="37">
        <v>44118</v>
      </c>
      <c r="B491" s="38">
        <f>INDEX(Videolength!D:D,MATCH(D491,Videolength!A:A,0))</f>
        <v>1</v>
      </c>
      <c r="C491" s="38">
        <f>INDEX(Videolength!E:E,MATCH(D491,Videolength!A:A,0))</f>
        <v>2</v>
      </c>
      <c r="D491" s="39">
        <v>2</v>
      </c>
      <c r="E491" s="40" t="str">
        <f>INDEX(Videolength!B:B,MATCH(D491,Videolength!A:A,0))</f>
        <v>https://youtu.be/CU5OxcG65G4?list=PLTjhk5BwsiVV8SrR-dPCDjCfaMnt-5HZH</v>
      </c>
      <c r="F491" s="41">
        <f>INDEX(Videolength!C:C,MATCH(D491,Videolength!A:A,0))</f>
        <v>6.6076388888888893E-2</v>
      </c>
      <c r="G491" s="41">
        <v>3.1018518518518522E-3</v>
      </c>
      <c r="H491" s="71">
        <f>HYPERLINK(_xlfn.CONCAT(E491,"&amp;t=",G491*86400),G491)</f>
        <v>3.1018518518518522E-3</v>
      </c>
      <c r="I491" s="38">
        <v>2</v>
      </c>
      <c r="J491" s="38">
        <v>2</v>
      </c>
      <c r="K491" s="42" t="s">
        <v>15</v>
      </c>
      <c r="L491" s="42" t="s">
        <v>306</v>
      </c>
      <c r="AA491" s="45"/>
      <c r="AB491" s="45"/>
      <c r="AE491" s="42">
        <f>IF(Table32[[#This Row],[Gems]]&gt;0,Table32[[#This Row],[Gems]],0)</f>
        <v>0</v>
      </c>
      <c r="AF491" s="42">
        <f>IF(Table32[[#This Row],[Gems]]&lt;0,Table32[[#This Row],[Gems]],0)</f>
        <v>0</v>
      </c>
      <c r="AG491" s="29">
        <f ca="1">SUM(OFFSET(AG491,-1,0),AD491)</f>
        <v>128</v>
      </c>
    </row>
    <row r="492" spans="1:33" ht="14.4" x14ac:dyDescent="0.3">
      <c r="A492" s="37">
        <v>44118</v>
      </c>
      <c r="B492" s="38">
        <f>INDEX(Videolength!D:D,MATCH(D492,Videolength!A:A,0))</f>
        <v>1</v>
      </c>
      <c r="C492" s="38">
        <f>INDEX(Videolength!E:E,MATCH(D492,Videolength!A:A,0))</f>
        <v>2</v>
      </c>
      <c r="D492" s="39">
        <v>2</v>
      </c>
      <c r="E492" s="40" t="str">
        <f>INDEX(Videolength!B:B,MATCH(D492,Videolength!A:A,0))</f>
        <v>https://youtu.be/CU5OxcG65G4?list=PLTjhk5BwsiVV8SrR-dPCDjCfaMnt-5HZH</v>
      </c>
      <c r="F492" s="41">
        <f>INDEX(Videolength!C:C,MATCH(D492,Videolength!A:A,0))</f>
        <v>6.6076388888888893E-2</v>
      </c>
      <c r="G492" s="41">
        <v>3.1365740740740742E-3</v>
      </c>
      <c r="H492" s="71">
        <f>HYPERLINK(_xlfn.CONCAT(E492,"&amp;t=",G492*86400),G492)</f>
        <v>3.1365740740740742E-3</v>
      </c>
      <c r="I492" s="38">
        <v>2</v>
      </c>
      <c r="J492" s="38">
        <v>2</v>
      </c>
      <c r="K492" s="42" t="s">
        <v>15</v>
      </c>
      <c r="L492" s="42" t="s">
        <v>308</v>
      </c>
      <c r="M492" s="42" t="s">
        <v>414</v>
      </c>
      <c r="V492" s="43">
        <v>953</v>
      </c>
      <c r="AA492" s="45"/>
      <c r="AB492" s="45"/>
      <c r="AE492" s="42">
        <f>IF(Table32[[#This Row],[Gems]]&gt;0,Table32[[#This Row],[Gems]],0)</f>
        <v>0</v>
      </c>
      <c r="AF492" s="42">
        <f>IF(Table32[[#This Row],[Gems]]&lt;0,Table32[[#This Row],[Gems]],0)</f>
        <v>0</v>
      </c>
      <c r="AG492" s="29">
        <f ca="1">SUM(OFFSET(AG492,-1,0),AD492)</f>
        <v>128</v>
      </c>
    </row>
    <row r="493" spans="1:33" ht="14.4" x14ac:dyDescent="0.3">
      <c r="A493" s="37">
        <v>44118</v>
      </c>
      <c r="B493" s="38">
        <f>INDEX(Videolength!D:D,MATCH(D493,Videolength!A:A,0))</f>
        <v>1</v>
      </c>
      <c r="C493" s="38">
        <f>INDEX(Videolength!E:E,MATCH(D493,Videolength!A:A,0))</f>
        <v>2</v>
      </c>
      <c r="D493" s="39">
        <v>2</v>
      </c>
      <c r="E493" s="40" t="str">
        <f>INDEX(Videolength!B:B,MATCH(D493,Videolength!A:A,0))</f>
        <v>https://youtu.be/CU5OxcG65G4?list=PLTjhk5BwsiVV8SrR-dPCDjCfaMnt-5HZH</v>
      </c>
      <c r="F493" s="41">
        <f>INDEX(Videolength!C:C,MATCH(D493,Videolength!A:A,0))</f>
        <v>6.6076388888888893E-2</v>
      </c>
      <c r="G493" s="41">
        <v>3.1481481481481482E-3</v>
      </c>
      <c r="H493" s="71">
        <f>HYPERLINK(_xlfn.CONCAT(E493,"&amp;t=",G493*86400),G493)</f>
        <v>3.1481481481481482E-3</v>
      </c>
      <c r="I493" s="38">
        <v>2</v>
      </c>
      <c r="J493" s="38">
        <v>2</v>
      </c>
      <c r="K493" s="42" t="s">
        <v>15</v>
      </c>
      <c r="L493" s="42" t="s">
        <v>197</v>
      </c>
      <c r="Z493" s="45" t="s">
        <v>415</v>
      </c>
      <c r="AA493" s="45">
        <v>3</v>
      </c>
      <c r="AB493" s="45">
        <v>4</v>
      </c>
      <c r="AE493" s="42">
        <f>IF(Table32[[#This Row],[Gems]]&gt;0,Table32[[#This Row],[Gems]],0)</f>
        <v>0</v>
      </c>
      <c r="AF493" s="42">
        <f>IF(Table32[[#This Row],[Gems]]&lt;0,Table32[[#This Row],[Gems]],0)</f>
        <v>0</v>
      </c>
      <c r="AG493" s="29">
        <f t="shared" ca="1" si="19"/>
        <v>128</v>
      </c>
    </row>
    <row r="494" spans="1:33" ht="14.4" x14ac:dyDescent="0.3">
      <c r="A494" s="37">
        <v>44118</v>
      </c>
      <c r="B494" s="38">
        <f>INDEX(Videolength!D:D,MATCH(D494,Videolength!A:A,0))</f>
        <v>1</v>
      </c>
      <c r="C494" s="38">
        <f>INDEX(Videolength!E:E,MATCH(D494,Videolength!A:A,0))</f>
        <v>2</v>
      </c>
      <c r="D494" s="39">
        <v>2</v>
      </c>
      <c r="E494" s="40" t="str">
        <f>INDEX(Videolength!B:B,MATCH(D494,Videolength!A:A,0))</f>
        <v>https://youtu.be/CU5OxcG65G4?list=PLTjhk5BwsiVV8SrR-dPCDjCfaMnt-5HZH</v>
      </c>
      <c r="F494" s="41">
        <f>INDEX(Videolength!C:C,MATCH(D494,Videolength!A:A,0))</f>
        <v>6.6076388888888893E-2</v>
      </c>
      <c r="G494" s="41">
        <v>5.4629629629629637E-3</v>
      </c>
      <c r="H494" s="71">
        <f>HYPERLINK(_xlfn.CONCAT(E494,"&amp;t=",G494*86400),G494)</f>
        <v>5.4629629629629637E-3</v>
      </c>
      <c r="I494" s="38">
        <v>2</v>
      </c>
      <c r="J494" s="38">
        <v>2</v>
      </c>
      <c r="K494" s="42" t="s">
        <v>15</v>
      </c>
      <c r="L494" s="42" t="s">
        <v>198</v>
      </c>
      <c r="Z494" s="45" t="s">
        <v>415</v>
      </c>
      <c r="AA494" s="38">
        <v>3</v>
      </c>
      <c r="AB494" s="38">
        <v>4</v>
      </c>
      <c r="AC494" s="44" t="s">
        <v>201</v>
      </c>
      <c r="AE494" s="42">
        <f>IF(Table32[[#This Row],[Gems]]&gt;0,Table32[[#This Row],[Gems]],0)</f>
        <v>0</v>
      </c>
      <c r="AF494" s="42">
        <f>IF(Table32[[#This Row],[Gems]]&lt;0,Table32[[#This Row],[Gems]],0)</f>
        <v>0</v>
      </c>
      <c r="AG494" s="29">
        <f t="shared" ca="1" si="19"/>
        <v>128</v>
      </c>
    </row>
    <row r="495" spans="1:33" ht="14.4" x14ac:dyDescent="0.3">
      <c r="A495" s="37">
        <v>44118</v>
      </c>
      <c r="B495" s="38">
        <f>INDEX(Videolength!D:D,MATCH(D495,Videolength!A:A,0))</f>
        <v>1</v>
      </c>
      <c r="C495" s="38">
        <f>INDEX(Videolength!E:E,MATCH(D495,Videolength!A:A,0))</f>
        <v>2</v>
      </c>
      <c r="D495" s="39">
        <v>2</v>
      </c>
      <c r="E495" s="40" t="str">
        <f>INDEX(Videolength!B:B,MATCH(D495,Videolength!A:A,0))</f>
        <v>https://youtu.be/CU5OxcG65G4?list=PLTjhk5BwsiVV8SrR-dPCDjCfaMnt-5HZH</v>
      </c>
      <c r="F495" s="41">
        <f>INDEX(Videolength!C:C,MATCH(D495,Videolength!A:A,0))</f>
        <v>6.6076388888888893E-2</v>
      </c>
      <c r="G495" s="41">
        <v>5.4745370370370373E-3</v>
      </c>
      <c r="H495" s="71">
        <f>HYPERLINK(_xlfn.CONCAT(E495,"&amp;t=",G495*86400),G495)</f>
        <v>5.4745370370370373E-3</v>
      </c>
      <c r="I495" s="38">
        <v>2</v>
      </c>
      <c r="J495" s="38">
        <v>2</v>
      </c>
      <c r="K495" s="42" t="s">
        <v>15</v>
      </c>
      <c r="L495" s="42" t="s">
        <v>301</v>
      </c>
      <c r="W495" s="44" t="s">
        <v>274</v>
      </c>
      <c r="X495" s="43">
        <v>1</v>
      </c>
      <c r="Y495" s="43">
        <v>1</v>
      </c>
      <c r="AA495" s="45"/>
      <c r="AB495" s="45"/>
      <c r="AE495" s="42">
        <f>IF(Table32[[#This Row],[Gems]]&gt;0,Table32[[#This Row],[Gems]],0)</f>
        <v>0</v>
      </c>
      <c r="AF495" s="42">
        <f>IF(Table32[[#This Row],[Gems]]&lt;0,Table32[[#This Row],[Gems]],0)</f>
        <v>0</v>
      </c>
      <c r="AG495" s="29">
        <f t="shared" ca="1" si="19"/>
        <v>128</v>
      </c>
    </row>
    <row r="496" spans="1:33" ht="14.4" x14ac:dyDescent="0.3">
      <c r="A496" s="37">
        <v>44118</v>
      </c>
      <c r="B496" s="38">
        <f>INDEX(Videolength!D:D,MATCH(D496,Videolength!A:A,0))</f>
        <v>1</v>
      </c>
      <c r="C496" s="38">
        <f>INDEX(Videolength!E:E,MATCH(D496,Videolength!A:A,0))</f>
        <v>2</v>
      </c>
      <c r="D496" s="39">
        <v>2</v>
      </c>
      <c r="E496" s="40" t="str">
        <f>INDEX(Videolength!B:B,MATCH(D496,Videolength!A:A,0))</f>
        <v>https://youtu.be/CU5OxcG65G4?list=PLTjhk5BwsiVV8SrR-dPCDjCfaMnt-5HZH</v>
      </c>
      <c r="F496" s="41">
        <f>INDEX(Videolength!C:C,MATCH(D496,Videolength!A:A,0))</f>
        <v>6.6076388888888893E-2</v>
      </c>
      <c r="G496" s="41">
        <v>5.4976851851851853E-3</v>
      </c>
      <c r="H496" s="71">
        <f>HYPERLINK(_xlfn.CONCAT(E496,"&amp;t=",G496*86400),G496)</f>
        <v>5.4976851851851853E-3</v>
      </c>
      <c r="I496" s="38">
        <v>2</v>
      </c>
      <c r="J496" s="38">
        <v>2</v>
      </c>
      <c r="K496" s="42" t="s">
        <v>15</v>
      </c>
      <c r="L496" s="42" t="s">
        <v>301</v>
      </c>
      <c r="W496" s="44" t="s">
        <v>416</v>
      </c>
      <c r="X496" s="43">
        <v>1</v>
      </c>
      <c r="Y496" s="43">
        <v>1</v>
      </c>
      <c r="AA496" s="45"/>
      <c r="AB496" s="45"/>
      <c r="AE496" s="42">
        <f>IF(Table32[[#This Row],[Gems]]&gt;0,Table32[[#This Row],[Gems]],0)</f>
        <v>0</v>
      </c>
      <c r="AF496" s="42">
        <f>IF(Table32[[#This Row],[Gems]]&lt;0,Table32[[#This Row],[Gems]],0)</f>
        <v>0</v>
      </c>
      <c r="AG496" s="29">
        <f t="shared" ca="1" si="19"/>
        <v>128</v>
      </c>
    </row>
    <row r="497" spans="1:33" ht="14.4" x14ac:dyDescent="0.3">
      <c r="A497" s="37">
        <v>44118</v>
      </c>
      <c r="B497" s="38">
        <f>INDEX(Videolength!D:D,MATCH(D497,Videolength!A:A,0))</f>
        <v>1</v>
      </c>
      <c r="C497" s="38">
        <f>INDEX(Videolength!E:E,MATCH(D497,Videolength!A:A,0))</f>
        <v>2</v>
      </c>
      <c r="D497" s="39">
        <v>2</v>
      </c>
      <c r="E497" s="40" t="str">
        <f>INDEX(Videolength!B:B,MATCH(D497,Videolength!A:A,0))</f>
        <v>https://youtu.be/CU5OxcG65G4?list=PLTjhk5BwsiVV8SrR-dPCDjCfaMnt-5HZH</v>
      </c>
      <c r="F497" s="41">
        <f>INDEX(Videolength!C:C,MATCH(D497,Videolength!A:A,0))</f>
        <v>6.6076388888888893E-2</v>
      </c>
      <c r="G497" s="41">
        <v>5.5439814814814822E-3</v>
      </c>
      <c r="H497" s="71">
        <f>HYPERLINK(_xlfn.CONCAT(E497,"&amp;t=",G497*86400),G497)</f>
        <v>5.5439814814814822E-3</v>
      </c>
      <c r="I497" s="38">
        <v>3</v>
      </c>
      <c r="J497" s="38">
        <v>2</v>
      </c>
      <c r="K497" s="42" t="s">
        <v>8</v>
      </c>
      <c r="L497" s="42" t="s">
        <v>140</v>
      </c>
      <c r="AA497" s="45"/>
      <c r="AB497" s="45"/>
      <c r="AD497" s="42">
        <v>10</v>
      </c>
      <c r="AE497" s="42">
        <f>IF(Table32[[#This Row],[Gems]]&gt;0,Table32[[#This Row],[Gems]],0)</f>
        <v>10</v>
      </c>
      <c r="AF497" s="42">
        <f>IF(Table32[[#This Row],[Gems]]&lt;0,Table32[[#This Row],[Gems]],0)</f>
        <v>0</v>
      </c>
      <c r="AG497" s="29">
        <f t="shared" ca="1" si="19"/>
        <v>138</v>
      </c>
    </row>
    <row r="498" spans="1:33" ht="14.4" x14ac:dyDescent="0.3">
      <c r="A498" s="37">
        <v>44118</v>
      </c>
      <c r="B498" s="38">
        <f>INDEX(Videolength!D:D,MATCH(D498,Videolength!A:A,0))</f>
        <v>1</v>
      </c>
      <c r="C498" s="38">
        <f>INDEX(Videolength!E:E,MATCH(D498,Videolength!A:A,0))</f>
        <v>2</v>
      </c>
      <c r="D498" s="39">
        <v>2</v>
      </c>
      <c r="E498" s="40" t="str">
        <f>INDEX(Videolength!B:B,MATCH(D498,Videolength!A:A,0))</f>
        <v>https://youtu.be/CU5OxcG65G4?list=PLTjhk5BwsiVV8SrR-dPCDjCfaMnt-5HZH</v>
      </c>
      <c r="F498" s="41">
        <f>INDEX(Videolength!C:C,MATCH(D498,Videolength!A:A,0))</f>
        <v>6.6076388888888893E-2</v>
      </c>
      <c r="G498" s="41">
        <v>5.6018518518518518E-3</v>
      </c>
      <c r="H498" s="71">
        <f>HYPERLINK(_xlfn.CONCAT(E498,"&amp;t=",G498*86400),G498)</f>
        <v>5.6018518518518518E-3</v>
      </c>
      <c r="I498" s="38">
        <v>3</v>
      </c>
      <c r="J498" s="38">
        <v>2</v>
      </c>
      <c r="K498" s="42" t="s">
        <v>15</v>
      </c>
      <c r="L498" s="42" t="s">
        <v>392</v>
      </c>
      <c r="M498" s="42" t="s">
        <v>417</v>
      </c>
      <c r="S498" s="42" t="s">
        <v>1770</v>
      </c>
      <c r="AA498" s="45"/>
      <c r="AB498" s="45"/>
      <c r="AE498" s="42">
        <f>IF(Table32[[#This Row],[Gems]]&gt;0,Table32[[#This Row],[Gems]],0)</f>
        <v>0</v>
      </c>
      <c r="AF498" s="42">
        <f>IF(Table32[[#This Row],[Gems]]&lt;0,Table32[[#This Row],[Gems]],0)</f>
        <v>0</v>
      </c>
      <c r="AG498" s="29">
        <f ca="1">SUM(OFFSET(AG498,-1,0),AD498)</f>
        <v>138</v>
      </c>
    </row>
    <row r="499" spans="1:33" ht="14.4" x14ac:dyDescent="0.3">
      <c r="A499" s="37">
        <v>44118</v>
      </c>
      <c r="B499" s="38">
        <f>INDEX(Videolength!D:D,MATCH(D499,Videolength!A:A,0))</f>
        <v>1</v>
      </c>
      <c r="C499" s="38">
        <f>INDEX(Videolength!E:E,MATCH(D499,Videolength!A:A,0))</f>
        <v>2</v>
      </c>
      <c r="D499" s="39">
        <v>2</v>
      </c>
      <c r="E499" s="40" t="str">
        <f>INDEX(Videolength!B:B,MATCH(D499,Videolength!A:A,0))</f>
        <v>https://youtu.be/CU5OxcG65G4?list=PLTjhk5BwsiVV8SrR-dPCDjCfaMnt-5HZH</v>
      </c>
      <c r="F499" s="41">
        <f>INDEX(Videolength!C:C,MATCH(D499,Videolength!A:A,0))</f>
        <v>6.6076388888888893E-2</v>
      </c>
      <c r="G499" s="41">
        <v>5.6249999999999989E-3</v>
      </c>
      <c r="H499" s="71">
        <f>HYPERLINK(_xlfn.CONCAT(E499,"&amp;t=",G499*86400),G499)</f>
        <v>5.6249999999999989E-3</v>
      </c>
      <c r="I499" s="38">
        <v>3</v>
      </c>
      <c r="J499" s="38">
        <v>2</v>
      </c>
      <c r="K499" s="42" t="s">
        <v>15</v>
      </c>
      <c r="L499" s="42" t="s">
        <v>216</v>
      </c>
      <c r="AA499" s="45"/>
      <c r="AB499" s="45"/>
      <c r="AE499" s="42">
        <f>IF(Table32[[#This Row],[Gems]]&gt;0,Table32[[#This Row],[Gems]],0)</f>
        <v>0</v>
      </c>
      <c r="AF499" s="42">
        <f>IF(Table32[[#This Row],[Gems]]&lt;0,Table32[[#This Row],[Gems]],0)</f>
        <v>0</v>
      </c>
      <c r="AG499" s="29">
        <f t="shared" ca="1" si="19"/>
        <v>138</v>
      </c>
    </row>
    <row r="500" spans="1:33" ht="14.4" x14ac:dyDescent="0.3">
      <c r="A500" s="37">
        <v>44118</v>
      </c>
      <c r="B500" s="38">
        <f>INDEX(Videolength!D:D,MATCH(D500,Videolength!A:A,0))</f>
        <v>1</v>
      </c>
      <c r="C500" s="38">
        <f>INDEX(Videolength!E:E,MATCH(D500,Videolength!A:A,0))</f>
        <v>2</v>
      </c>
      <c r="D500" s="39">
        <v>2</v>
      </c>
      <c r="E500" s="40" t="str">
        <f>INDEX(Videolength!B:B,MATCH(D500,Videolength!A:A,0))</f>
        <v>https://youtu.be/CU5OxcG65G4?list=PLTjhk5BwsiVV8SrR-dPCDjCfaMnt-5HZH</v>
      </c>
      <c r="F500" s="41">
        <f>INDEX(Videolength!C:C,MATCH(D500,Videolength!A:A,0))</f>
        <v>6.6076388888888893E-2</v>
      </c>
      <c r="G500" s="41">
        <v>5.6597222222222222E-3</v>
      </c>
      <c r="H500" s="71">
        <f>HYPERLINK(_xlfn.CONCAT(E500,"&amp;t=",G500*86400),G500)</f>
        <v>5.6597222222222222E-3</v>
      </c>
      <c r="I500" s="38">
        <v>3</v>
      </c>
      <c r="J500" s="38">
        <v>2</v>
      </c>
      <c r="K500" s="42" t="s">
        <v>100</v>
      </c>
      <c r="L500" s="42" t="s">
        <v>418</v>
      </c>
      <c r="M500" s="42" t="s">
        <v>419</v>
      </c>
      <c r="T500" s="43">
        <v>1</v>
      </c>
      <c r="U500" s="44" t="s">
        <v>420</v>
      </c>
      <c r="AA500" s="45"/>
      <c r="AB500" s="45"/>
      <c r="AE500" s="42">
        <f>IF(Table32[[#This Row],[Gems]]&gt;0,Table32[[#This Row],[Gems]],0)</f>
        <v>0</v>
      </c>
      <c r="AF500" s="42">
        <f>IF(Table32[[#This Row],[Gems]]&lt;0,Table32[[#This Row],[Gems]],0)</f>
        <v>0</v>
      </c>
      <c r="AG500" s="29">
        <f t="shared" ca="1" si="19"/>
        <v>138</v>
      </c>
    </row>
    <row r="501" spans="1:33" ht="14.4" x14ac:dyDescent="0.3">
      <c r="A501" s="37">
        <v>44118</v>
      </c>
      <c r="B501" s="38">
        <f>INDEX(Videolength!D:D,MATCH(D501,Videolength!A:A,0))</f>
        <v>1</v>
      </c>
      <c r="C501" s="38">
        <f>INDEX(Videolength!E:E,MATCH(D501,Videolength!A:A,0))</f>
        <v>2</v>
      </c>
      <c r="D501" s="39">
        <v>2</v>
      </c>
      <c r="E501" s="40" t="str">
        <f>INDEX(Videolength!B:B,MATCH(D501,Videolength!A:A,0))</f>
        <v>https://youtu.be/CU5OxcG65G4?list=PLTjhk5BwsiVV8SrR-dPCDjCfaMnt-5HZH</v>
      </c>
      <c r="F501" s="41">
        <f>INDEX(Videolength!C:C,MATCH(D501,Videolength!A:A,0))</f>
        <v>6.6076388888888893E-2</v>
      </c>
      <c r="G501" s="41">
        <v>5.7175925925925927E-3</v>
      </c>
      <c r="H501" s="71">
        <f>HYPERLINK(_xlfn.CONCAT(E501,"&amp;t=",G501*86400),G501)</f>
        <v>5.7175925925925927E-3</v>
      </c>
      <c r="I501" s="38">
        <v>3</v>
      </c>
      <c r="J501" s="38">
        <v>2</v>
      </c>
      <c r="K501" s="42" t="s">
        <v>123</v>
      </c>
      <c r="L501" s="42" t="s">
        <v>10</v>
      </c>
      <c r="M501" s="42" t="s">
        <v>421</v>
      </c>
      <c r="AA501" s="45"/>
      <c r="AB501" s="45"/>
      <c r="AE501" s="42">
        <f>IF(Table32[[#This Row],[Gems]]&gt;0,Table32[[#This Row],[Gems]],0)</f>
        <v>0</v>
      </c>
      <c r="AF501" s="42">
        <f>IF(Table32[[#This Row],[Gems]]&lt;0,Table32[[#This Row],[Gems]],0)</f>
        <v>0</v>
      </c>
      <c r="AG501" s="29">
        <f t="shared" ca="1" si="19"/>
        <v>138</v>
      </c>
    </row>
    <row r="502" spans="1:33" ht="14.4" x14ac:dyDescent="0.3">
      <c r="A502" s="37">
        <v>44118</v>
      </c>
      <c r="B502" s="38">
        <f>INDEX(Videolength!D:D,MATCH(D502,Videolength!A:A,0))</f>
        <v>1</v>
      </c>
      <c r="C502" s="38">
        <f>INDEX(Videolength!E:E,MATCH(D502,Videolength!A:A,0))</f>
        <v>2</v>
      </c>
      <c r="D502" s="39">
        <v>2</v>
      </c>
      <c r="E502" s="40" t="str">
        <f>INDEX(Videolength!B:B,MATCH(D502,Videolength!A:A,0))</f>
        <v>https://youtu.be/CU5OxcG65G4?list=PLTjhk5BwsiVV8SrR-dPCDjCfaMnt-5HZH</v>
      </c>
      <c r="F502" s="41">
        <f>INDEX(Videolength!C:C,MATCH(D502,Videolength!A:A,0))</f>
        <v>6.6076388888888893E-2</v>
      </c>
      <c r="G502" s="41">
        <v>6.215277777777777E-3</v>
      </c>
      <c r="H502" s="71">
        <f>HYPERLINK(_xlfn.CONCAT(E502,"&amp;t=",G502*86400),G502)</f>
        <v>6.215277777777777E-3</v>
      </c>
      <c r="I502" s="38">
        <v>3</v>
      </c>
      <c r="J502" s="38">
        <v>2</v>
      </c>
      <c r="K502" s="42" t="s">
        <v>346</v>
      </c>
      <c r="L502" s="42" t="s">
        <v>392</v>
      </c>
      <c r="M502" s="42" t="s">
        <v>422</v>
      </c>
      <c r="AA502" s="45"/>
      <c r="AB502" s="45"/>
      <c r="AE502" s="42">
        <f>IF(Table32[[#This Row],[Gems]]&gt;0,Table32[[#This Row],[Gems]],0)</f>
        <v>0</v>
      </c>
      <c r="AF502" s="42">
        <f>IF(Table32[[#This Row],[Gems]]&lt;0,Table32[[#This Row],[Gems]],0)</f>
        <v>0</v>
      </c>
      <c r="AG502" s="29">
        <f t="shared" ca="1" si="19"/>
        <v>138</v>
      </c>
    </row>
    <row r="503" spans="1:33" ht="14.4" x14ac:dyDescent="0.3">
      <c r="A503" s="37">
        <v>44118</v>
      </c>
      <c r="B503" s="38">
        <f>INDEX(Videolength!D:D,MATCH(D503,Videolength!A:A,0))</f>
        <v>1</v>
      </c>
      <c r="C503" s="38">
        <f>INDEX(Videolength!E:E,MATCH(D503,Videolength!A:A,0))</f>
        <v>2</v>
      </c>
      <c r="D503" s="39">
        <v>2</v>
      </c>
      <c r="E503" s="40" t="str">
        <f>INDEX(Videolength!B:B,MATCH(D503,Videolength!A:A,0))</f>
        <v>https://youtu.be/CU5OxcG65G4?list=PLTjhk5BwsiVV8SrR-dPCDjCfaMnt-5HZH</v>
      </c>
      <c r="F503" s="41">
        <f>INDEX(Videolength!C:C,MATCH(D503,Videolength!A:A,0))</f>
        <v>6.6076388888888893E-2</v>
      </c>
      <c r="G503" s="41">
        <v>6.238425925925925E-3</v>
      </c>
      <c r="H503" s="71">
        <f>HYPERLINK(_xlfn.CONCAT(E503,"&amp;t=",G503*86400),G503)</f>
        <v>6.238425925925925E-3</v>
      </c>
      <c r="I503" s="38">
        <v>3</v>
      </c>
      <c r="J503" s="38">
        <v>2</v>
      </c>
      <c r="K503" s="42" t="s">
        <v>346</v>
      </c>
      <c r="L503" s="42" t="s">
        <v>10</v>
      </c>
      <c r="AA503" s="45"/>
      <c r="AB503" s="45"/>
      <c r="AE503" s="42">
        <f>IF(Table32[[#This Row],[Gems]]&gt;0,Table32[[#This Row],[Gems]],0)</f>
        <v>0</v>
      </c>
      <c r="AF503" s="42">
        <f>IF(Table32[[#This Row],[Gems]]&lt;0,Table32[[#This Row],[Gems]],0)</f>
        <v>0</v>
      </c>
      <c r="AG503" s="29">
        <f t="shared" ca="1" si="19"/>
        <v>138</v>
      </c>
    </row>
    <row r="504" spans="1:33" ht="14.4" x14ac:dyDescent="0.3">
      <c r="A504" s="37">
        <v>44118</v>
      </c>
      <c r="B504" s="38">
        <f>INDEX(Videolength!D:D,MATCH(D504,Videolength!A:A,0))</f>
        <v>1</v>
      </c>
      <c r="C504" s="38">
        <f>INDEX(Videolength!E:E,MATCH(D504,Videolength!A:A,0))</f>
        <v>2</v>
      </c>
      <c r="D504" s="39">
        <v>2</v>
      </c>
      <c r="E504" s="40" t="str">
        <f>INDEX(Videolength!B:B,MATCH(D504,Videolength!A:A,0))</f>
        <v>https://youtu.be/CU5OxcG65G4?list=PLTjhk5BwsiVV8SrR-dPCDjCfaMnt-5HZH</v>
      </c>
      <c r="F504" s="41">
        <f>INDEX(Videolength!C:C,MATCH(D504,Videolength!A:A,0))</f>
        <v>6.6076388888888893E-2</v>
      </c>
      <c r="G504" s="41">
        <v>6.2499999999999995E-3</v>
      </c>
      <c r="H504" s="71">
        <f>HYPERLINK(_xlfn.CONCAT(E504,"&amp;t=",G504*86400),G504)</f>
        <v>6.2499999999999995E-3</v>
      </c>
      <c r="I504" s="38">
        <v>3</v>
      </c>
      <c r="J504" s="38">
        <v>2</v>
      </c>
      <c r="K504" s="42" t="s">
        <v>25</v>
      </c>
      <c r="L504" s="42" t="s">
        <v>10</v>
      </c>
      <c r="AA504" s="45"/>
      <c r="AB504" s="45"/>
      <c r="AE504" s="42">
        <f>IF(Table32[[#This Row],[Gems]]&gt;0,Table32[[#This Row],[Gems]],0)</f>
        <v>0</v>
      </c>
      <c r="AF504" s="42">
        <f>IF(Table32[[#This Row],[Gems]]&lt;0,Table32[[#This Row],[Gems]],0)</f>
        <v>0</v>
      </c>
      <c r="AG504" s="29">
        <f ca="1">SUM(OFFSET(AG504,-1,0),AD504)</f>
        <v>138</v>
      </c>
    </row>
    <row r="505" spans="1:33" ht="14.4" x14ac:dyDescent="0.3">
      <c r="A505" s="37">
        <v>44118</v>
      </c>
      <c r="B505" s="38">
        <f>INDEX(Videolength!D:D,MATCH(D505,Videolength!A:A,0))</f>
        <v>1</v>
      </c>
      <c r="C505" s="38">
        <f>INDEX(Videolength!E:E,MATCH(D505,Videolength!A:A,0))</f>
        <v>2</v>
      </c>
      <c r="D505" s="39">
        <v>2</v>
      </c>
      <c r="E505" s="40" t="str">
        <f>INDEX(Videolength!B:B,MATCH(D505,Videolength!A:A,0))</f>
        <v>https://youtu.be/CU5OxcG65G4?list=PLTjhk5BwsiVV8SrR-dPCDjCfaMnt-5HZH</v>
      </c>
      <c r="F505" s="41">
        <f>INDEX(Videolength!C:C,MATCH(D505,Videolength!A:A,0))</f>
        <v>6.6076388888888893E-2</v>
      </c>
      <c r="G505" s="41">
        <v>6.2731481481481484E-3</v>
      </c>
      <c r="H505" s="71">
        <f>HYPERLINK(_xlfn.CONCAT(E505,"&amp;t=",G505*86400),G505)</f>
        <v>6.2731481481481484E-3</v>
      </c>
      <c r="I505" s="38">
        <v>3</v>
      </c>
      <c r="J505" s="38">
        <v>2</v>
      </c>
      <c r="K505" s="42" t="s">
        <v>25</v>
      </c>
      <c r="L505" s="42" t="s">
        <v>29</v>
      </c>
      <c r="AA505" s="45"/>
      <c r="AB505" s="45"/>
      <c r="AE505" s="42">
        <f>IF(Table32[[#This Row],[Gems]]&gt;0,Table32[[#This Row],[Gems]],0)</f>
        <v>0</v>
      </c>
      <c r="AF505" s="42">
        <f>IF(Table32[[#This Row],[Gems]]&lt;0,Table32[[#This Row],[Gems]],0)</f>
        <v>0</v>
      </c>
      <c r="AG505" s="29">
        <f t="shared" ca="1" si="19"/>
        <v>138</v>
      </c>
    </row>
    <row r="506" spans="1:33" ht="14.4" x14ac:dyDescent="0.3">
      <c r="A506" s="37">
        <v>44118</v>
      </c>
      <c r="B506" s="38">
        <f>INDEX(Videolength!D:D,MATCH(D506,Videolength!A:A,0))</f>
        <v>1</v>
      </c>
      <c r="C506" s="38">
        <f>INDEX(Videolength!E:E,MATCH(D506,Videolength!A:A,0))</f>
        <v>2</v>
      </c>
      <c r="D506" s="39">
        <v>2</v>
      </c>
      <c r="E506" s="40" t="str">
        <f>INDEX(Videolength!B:B,MATCH(D506,Videolength!A:A,0))</f>
        <v>https://youtu.be/CU5OxcG65G4?list=PLTjhk5BwsiVV8SrR-dPCDjCfaMnt-5HZH</v>
      </c>
      <c r="F506" s="41">
        <f>INDEX(Videolength!C:C,MATCH(D506,Videolength!A:A,0))</f>
        <v>6.6076388888888893E-2</v>
      </c>
      <c r="G506" s="41">
        <v>6.3425925925925915E-3</v>
      </c>
      <c r="H506" s="71">
        <f>HYPERLINK(_xlfn.CONCAT(E506,"&amp;t=",G506*86400),G506)</f>
        <v>6.3425925925925915E-3</v>
      </c>
      <c r="I506" s="38">
        <v>3</v>
      </c>
      <c r="J506" s="38">
        <v>2</v>
      </c>
      <c r="K506" s="42" t="s">
        <v>25</v>
      </c>
      <c r="L506" s="42" t="s">
        <v>301</v>
      </c>
      <c r="W506" s="44" t="s">
        <v>423</v>
      </c>
      <c r="X506" s="43">
        <v>1</v>
      </c>
      <c r="Y506" s="43">
        <v>2</v>
      </c>
      <c r="AA506" s="45"/>
      <c r="AB506" s="45"/>
      <c r="AE506" s="42">
        <f>IF(Table32[[#This Row],[Gems]]&gt;0,Table32[[#This Row],[Gems]],0)</f>
        <v>0</v>
      </c>
      <c r="AF506" s="42">
        <f>IF(Table32[[#This Row],[Gems]]&lt;0,Table32[[#This Row],[Gems]],0)</f>
        <v>0</v>
      </c>
      <c r="AG506" s="29">
        <f t="shared" ca="1" si="19"/>
        <v>138</v>
      </c>
    </row>
    <row r="507" spans="1:33" ht="14.4" x14ac:dyDescent="0.3">
      <c r="A507" s="37">
        <v>44118</v>
      </c>
      <c r="B507" s="38">
        <f>INDEX(Videolength!D:D,MATCH(D507,Videolength!A:A,0))</f>
        <v>1</v>
      </c>
      <c r="C507" s="38">
        <f>INDEX(Videolength!E:E,MATCH(D507,Videolength!A:A,0))</f>
        <v>2</v>
      </c>
      <c r="D507" s="39">
        <v>2</v>
      </c>
      <c r="E507" s="40" t="str">
        <f>INDEX(Videolength!B:B,MATCH(D507,Videolength!A:A,0))</f>
        <v>https://youtu.be/CU5OxcG65G4?list=PLTjhk5BwsiVV8SrR-dPCDjCfaMnt-5HZH</v>
      </c>
      <c r="F507" s="41">
        <f>INDEX(Videolength!C:C,MATCH(D507,Videolength!A:A,0))</f>
        <v>6.6076388888888893E-2</v>
      </c>
      <c r="G507" s="41">
        <v>6.4236111111111117E-3</v>
      </c>
      <c r="H507" s="71">
        <f>HYPERLINK(_xlfn.CONCAT(E507,"&amp;t=",G507*86400),G507)</f>
        <v>6.4236111111111117E-3</v>
      </c>
      <c r="I507" s="38">
        <v>3</v>
      </c>
      <c r="J507" s="38">
        <v>2</v>
      </c>
      <c r="K507" s="42" t="s">
        <v>25</v>
      </c>
      <c r="L507" s="42" t="s">
        <v>10</v>
      </c>
      <c r="AA507" s="45"/>
      <c r="AB507" s="45"/>
      <c r="AE507" s="42">
        <f>IF(Table32[[#This Row],[Gems]]&gt;0,Table32[[#This Row],[Gems]],0)</f>
        <v>0</v>
      </c>
      <c r="AF507" s="42">
        <f>IF(Table32[[#This Row],[Gems]]&lt;0,Table32[[#This Row],[Gems]],0)</f>
        <v>0</v>
      </c>
      <c r="AG507" s="29">
        <f ca="1">SUM(OFFSET(AG507,-1,0),AD507)</f>
        <v>138</v>
      </c>
    </row>
    <row r="508" spans="1:33" ht="14.4" x14ac:dyDescent="0.3">
      <c r="A508" s="37">
        <v>44118</v>
      </c>
      <c r="B508" s="38">
        <f>INDEX(Videolength!D:D,MATCH(D508,Videolength!A:A,0))</f>
        <v>1</v>
      </c>
      <c r="C508" s="38">
        <f>INDEX(Videolength!E:E,MATCH(D508,Videolength!A:A,0))</f>
        <v>2</v>
      </c>
      <c r="D508" s="39">
        <v>2</v>
      </c>
      <c r="E508" s="40" t="str">
        <f>INDEX(Videolength!B:B,MATCH(D508,Videolength!A:A,0))</f>
        <v>https://youtu.be/CU5OxcG65G4?list=PLTjhk5BwsiVV8SrR-dPCDjCfaMnt-5HZH</v>
      </c>
      <c r="F508" s="41">
        <f>INDEX(Videolength!C:C,MATCH(D508,Videolength!A:A,0))</f>
        <v>6.6076388888888893E-2</v>
      </c>
      <c r="G508" s="41">
        <v>6.4583333333333333E-3</v>
      </c>
      <c r="H508" s="71">
        <f>HYPERLINK(_xlfn.CONCAT(E508,"&amp;t=",G508*86400),G508)</f>
        <v>6.4583333333333333E-3</v>
      </c>
      <c r="I508" s="38">
        <v>3</v>
      </c>
      <c r="J508" s="38">
        <v>2</v>
      </c>
      <c r="K508" s="42" t="s">
        <v>346</v>
      </c>
      <c r="L508" s="42" t="s">
        <v>10</v>
      </c>
      <c r="AA508" s="45"/>
      <c r="AB508" s="45"/>
      <c r="AE508" s="42">
        <f>IF(Table32[[#This Row],[Gems]]&gt;0,Table32[[#This Row],[Gems]],0)</f>
        <v>0</v>
      </c>
      <c r="AF508" s="42">
        <f>IF(Table32[[#This Row],[Gems]]&lt;0,Table32[[#This Row],[Gems]],0)</f>
        <v>0</v>
      </c>
      <c r="AG508" s="29">
        <f t="shared" ca="1" si="19"/>
        <v>138</v>
      </c>
    </row>
    <row r="509" spans="1:33" ht="14.4" x14ac:dyDescent="0.3">
      <c r="A509" s="37">
        <v>44118</v>
      </c>
      <c r="B509" s="38">
        <f>INDEX(Videolength!D:D,MATCH(D509,Videolength!A:A,0))</f>
        <v>1</v>
      </c>
      <c r="C509" s="38">
        <f>INDEX(Videolength!E:E,MATCH(D509,Videolength!A:A,0))</f>
        <v>2</v>
      </c>
      <c r="D509" s="39">
        <v>2</v>
      </c>
      <c r="E509" s="40" t="str">
        <f>INDEX(Videolength!B:B,MATCH(D509,Videolength!A:A,0))</f>
        <v>https://youtu.be/CU5OxcG65G4?list=PLTjhk5BwsiVV8SrR-dPCDjCfaMnt-5HZH</v>
      </c>
      <c r="F509" s="41">
        <f>INDEX(Videolength!C:C,MATCH(D509,Videolength!A:A,0))</f>
        <v>6.6076388888888893E-2</v>
      </c>
      <c r="G509" s="41">
        <v>6.4814814814814813E-3</v>
      </c>
      <c r="H509" s="71">
        <f>HYPERLINK(_xlfn.CONCAT(E509,"&amp;t=",G509*86400),G509)</f>
        <v>6.4814814814814813E-3</v>
      </c>
      <c r="I509" s="38">
        <v>3</v>
      </c>
      <c r="J509" s="38">
        <v>2</v>
      </c>
      <c r="K509" s="42" t="s">
        <v>107</v>
      </c>
      <c r="L509" s="42" t="s">
        <v>10</v>
      </c>
      <c r="M509" s="42" t="s">
        <v>424</v>
      </c>
      <c r="AA509" s="45"/>
      <c r="AB509" s="45"/>
      <c r="AE509" s="42">
        <f>IF(Table32[[#This Row],[Gems]]&gt;0,Table32[[#This Row],[Gems]],0)</f>
        <v>0</v>
      </c>
      <c r="AF509" s="42">
        <f>IF(Table32[[#This Row],[Gems]]&lt;0,Table32[[#This Row],[Gems]],0)</f>
        <v>0</v>
      </c>
      <c r="AG509" s="29">
        <f t="shared" ca="1" si="19"/>
        <v>138</v>
      </c>
    </row>
    <row r="510" spans="1:33" ht="14.4" x14ac:dyDescent="0.3">
      <c r="A510" s="37">
        <v>44118</v>
      </c>
      <c r="B510" s="38">
        <f>INDEX(Videolength!D:D,MATCH(D510,Videolength!A:A,0))</f>
        <v>1</v>
      </c>
      <c r="C510" s="38">
        <f>INDEX(Videolength!E:E,MATCH(D510,Videolength!A:A,0))</f>
        <v>2</v>
      </c>
      <c r="D510" s="39">
        <v>2</v>
      </c>
      <c r="E510" s="40" t="str">
        <f>INDEX(Videolength!B:B,MATCH(D510,Videolength!A:A,0))</f>
        <v>https://youtu.be/CU5OxcG65G4?list=PLTjhk5BwsiVV8SrR-dPCDjCfaMnt-5HZH</v>
      </c>
      <c r="F510" s="41">
        <f>INDEX(Videolength!C:C,MATCH(D510,Videolength!A:A,0))</f>
        <v>6.6076388888888893E-2</v>
      </c>
      <c r="G510" s="41">
        <v>6.5740740740740733E-3</v>
      </c>
      <c r="H510" s="71">
        <f>HYPERLINK(_xlfn.CONCAT(E510,"&amp;t=",G510*86400),G510)</f>
        <v>6.5740740740740733E-3</v>
      </c>
      <c r="I510" s="38">
        <v>3</v>
      </c>
      <c r="J510" s="38">
        <v>2</v>
      </c>
      <c r="K510" s="42" t="s">
        <v>107</v>
      </c>
      <c r="L510" s="42" t="s">
        <v>229</v>
      </c>
      <c r="M510" s="42" t="s">
        <v>425</v>
      </c>
      <c r="AA510" s="45"/>
      <c r="AB510" s="45"/>
      <c r="AE510" s="42">
        <f>IF(Table32[[#This Row],[Gems]]&gt;0,Table32[[#This Row],[Gems]],0)</f>
        <v>0</v>
      </c>
      <c r="AF510" s="42">
        <f>IF(Table32[[#This Row],[Gems]]&lt;0,Table32[[#This Row],[Gems]],0)</f>
        <v>0</v>
      </c>
      <c r="AG510" s="29">
        <f t="shared" ca="1" si="19"/>
        <v>138</v>
      </c>
    </row>
    <row r="511" spans="1:33" ht="14.4" x14ac:dyDescent="0.3">
      <c r="A511" s="37">
        <v>44118</v>
      </c>
      <c r="B511" s="38">
        <f>INDEX(Videolength!D:D,MATCH(D511,Videolength!A:A,0))</f>
        <v>1</v>
      </c>
      <c r="C511" s="38">
        <f>INDEX(Videolength!E:E,MATCH(D511,Videolength!A:A,0))</f>
        <v>2</v>
      </c>
      <c r="D511" s="39">
        <v>2</v>
      </c>
      <c r="E511" s="40" t="str">
        <f>INDEX(Videolength!B:B,MATCH(D511,Videolength!A:A,0))</f>
        <v>https://youtu.be/CU5OxcG65G4?list=PLTjhk5BwsiVV8SrR-dPCDjCfaMnt-5HZH</v>
      </c>
      <c r="F511" s="41">
        <f>INDEX(Videolength!C:C,MATCH(D511,Videolength!A:A,0))</f>
        <v>6.6076388888888893E-2</v>
      </c>
      <c r="G511" s="41">
        <v>7.083333333333333E-3</v>
      </c>
      <c r="H511" s="71">
        <f>HYPERLINK(_xlfn.CONCAT(E511,"&amp;t=",G511*86400),G511)</f>
        <v>7.083333333333333E-3</v>
      </c>
      <c r="I511" s="38">
        <v>3</v>
      </c>
      <c r="J511" s="38">
        <v>2</v>
      </c>
      <c r="K511" s="42" t="s">
        <v>107</v>
      </c>
      <c r="L511" s="42" t="s">
        <v>231</v>
      </c>
      <c r="V511" s="43">
        <v>967</v>
      </c>
      <c r="AA511" s="45"/>
      <c r="AB511" s="45"/>
      <c r="AE511" s="42">
        <f>IF(Table32[[#This Row],[Gems]]&gt;0,Table32[[#This Row],[Gems]],0)</f>
        <v>0</v>
      </c>
      <c r="AF511" s="42">
        <f>IF(Table32[[#This Row],[Gems]]&lt;0,Table32[[#This Row],[Gems]],0)</f>
        <v>0</v>
      </c>
      <c r="AG511" s="29">
        <f ca="1">SUM(OFFSET(AG511,-1,0),AD511)</f>
        <v>138</v>
      </c>
    </row>
    <row r="512" spans="1:33" ht="14.4" x14ac:dyDescent="0.3">
      <c r="A512" s="37">
        <v>44118</v>
      </c>
      <c r="B512" s="38">
        <f>INDEX(Videolength!D:D,MATCH(D512,Videolength!A:A,0))</f>
        <v>1</v>
      </c>
      <c r="C512" s="38">
        <f>INDEX(Videolength!E:E,MATCH(D512,Videolength!A:A,0))</f>
        <v>2</v>
      </c>
      <c r="D512" s="39">
        <v>2</v>
      </c>
      <c r="E512" s="40" t="str">
        <f>INDEX(Videolength!B:B,MATCH(D512,Videolength!A:A,0))</f>
        <v>https://youtu.be/CU5OxcG65G4?list=PLTjhk5BwsiVV8SrR-dPCDjCfaMnt-5HZH</v>
      </c>
      <c r="F512" s="41">
        <f>INDEX(Videolength!C:C,MATCH(D512,Videolength!A:A,0))</f>
        <v>6.6076388888888893E-2</v>
      </c>
      <c r="G512" s="41">
        <v>7.0949074074074074E-3</v>
      </c>
      <c r="H512" s="71">
        <f>HYPERLINK(_xlfn.CONCAT(E512,"&amp;t=",G512*86400),G512)</f>
        <v>7.0949074074074074E-3</v>
      </c>
      <c r="I512" s="38">
        <v>3</v>
      </c>
      <c r="J512" s="38">
        <v>2</v>
      </c>
      <c r="K512" s="42" t="s">
        <v>107</v>
      </c>
      <c r="L512" s="42" t="s">
        <v>10</v>
      </c>
      <c r="N512" s="42" t="s">
        <v>33</v>
      </c>
      <c r="AA512" s="45"/>
      <c r="AB512" s="45"/>
      <c r="AE512" s="42">
        <f>IF(Table32[[#This Row],[Gems]]&gt;0,Table32[[#This Row],[Gems]],0)</f>
        <v>0</v>
      </c>
      <c r="AF512" s="42">
        <f>IF(Table32[[#This Row],[Gems]]&lt;0,Table32[[#This Row],[Gems]],0)</f>
        <v>0</v>
      </c>
      <c r="AG512" s="29">
        <f t="shared" ca="1" si="19"/>
        <v>138</v>
      </c>
    </row>
    <row r="513" spans="1:33" ht="14.4" x14ac:dyDescent="0.3">
      <c r="A513" s="37">
        <v>44118</v>
      </c>
      <c r="B513" s="38">
        <f>INDEX(Videolength!D:D,MATCH(D513,Videolength!A:A,0))</f>
        <v>1</v>
      </c>
      <c r="C513" s="38">
        <f>INDEX(Videolength!E:E,MATCH(D513,Videolength!A:A,0))</f>
        <v>2</v>
      </c>
      <c r="D513" s="39">
        <v>2</v>
      </c>
      <c r="E513" s="40" t="str">
        <f>INDEX(Videolength!B:B,MATCH(D513,Videolength!A:A,0))</f>
        <v>https://youtu.be/CU5OxcG65G4?list=PLTjhk5BwsiVV8SrR-dPCDjCfaMnt-5HZH</v>
      </c>
      <c r="F513" s="41">
        <f>INDEX(Videolength!C:C,MATCH(D513,Videolength!A:A,0))</f>
        <v>6.6076388888888893E-2</v>
      </c>
      <c r="G513" s="41">
        <v>7.1180555555555554E-3</v>
      </c>
      <c r="H513" s="71">
        <f>HYPERLINK(_xlfn.CONCAT(E513,"&amp;t=",G513*86400),G513)</f>
        <v>7.1180555555555554E-3</v>
      </c>
      <c r="I513" s="38">
        <v>3</v>
      </c>
      <c r="J513" s="38">
        <v>2</v>
      </c>
      <c r="K513" s="42" t="s">
        <v>346</v>
      </c>
      <c r="L513" s="42" t="s">
        <v>10</v>
      </c>
      <c r="AA513" s="45"/>
      <c r="AB513" s="45"/>
      <c r="AE513" s="42">
        <f>IF(Table32[[#This Row],[Gems]]&gt;0,Table32[[#This Row],[Gems]],0)</f>
        <v>0</v>
      </c>
      <c r="AF513" s="42">
        <f>IF(Table32[[#This Row],[Gems]]&lt;0,Table32[[#This Row],[Gems]],0)</f>
        <v>0</v>
      </c>
      <c r="AG513" s="29">
        <f t="shared" ca="1" si="19"/>
        <v>138</v>
      </c>
    </row>
    <row r="514" spans="1:33" ht="14.4" x14ac:dyDescent="0.3">
      <c r="A514" s="37">
        <v>44118</v>
      </c>
      <c r="B514" s="38">
        <f>INDEX(Videolength!D:D,MATCH(D514,Videolength!A:A,0))</f>
        <v>1</v>
      </c>
      <c r="C514" s="38">
        <f>INDEX(Videolength!E:E,MATCH(D514,Videolength!A:A,0))</f>
        <v>2</v>
      </c>
      <c r="D514" s="39">
        <v>2</v>
      </c>
      <c r="E514" s="40" t="str">
        <f>INDEX(Videolength!B:B,MATCH(D514,Videolength!A:A,0))</f>
        <v>https://youtu.be/CU5OxcG65G4?list=PLTjhk5BwsiVV8SrR-dPCDjCfaMnt-5HZH</v>
      </c>
      <c r="F514" s="41">
        <f>INDEX(Videolength!C:C,MATCH(D514,Videolength!A:A,0))</f>
        <v>6.6076388888888893E-2</v>
      </c>
      <c r="G514" s="41">
        <v>7.1527777777777787E-3</v>
      </c>
      <c r="H514" s="71">
        <f>HYPERLINK(_xlfn.CONCAT(E514,"&amp;t=",G514*86400),G514)</f>
        <v>7.1527777777777787E-3</v>
      </c>
      <c r="I514" s="38">
        <v>3</v>
      </c>
      <c r="J514" s="38">
        <v>2</v>
      </c>
      <c r="K514" s="42" t="s">
        <v>102</v>
      </c>
      <c r="L514" s="42" t="s">
        <v>10</v>
      </c>
      <c r="M514" s="42" t="s">
        <v>426</v>
      </c>
      <c r="N514" s="42" t="s">
        <v>33</v>
      </c>
      <c r="AA514" s="45"/>
      <c r="AB514" s="45"/>
      <c r="AE514" s="42">
        <f>IF(Table32[[#This Row],[Gems]]&gt;0,Table32[[#This Row],[Gems]],0)</f>
        <v>0</v>
      </c>
      <c r="AF514" s="42">
        <f>IF(Table32[[#This Row],[Gems]]&lt;0,Table32[[#This Row],[Gems]],0)</f>
        <v>0</v>
      </c>
      <c r="AG514" s="29">
        <f t="shared" ref="AG514:AG576" ca="1" si="20">SUM(OFFSET(AG514,-1,0),AD514)</f>
        <v>138</v>
      </c>
    </row>
    <row r="515" spans="1:33" ht="14.4" x14ac:dyDescent="0.3">
      <c r="A515" s="37">
        <v>44118</v>
      </c>
      <c r="B515" s="38">
        <f>INDEX(Videolength!D:D,MATCH(D515,Videolength!A:A,0))</f>
        <v>1</v>
      </c>
      <c r="C515" s="38">
        <f>INDEX(Videolength!E:E,MATCH(D515,Videolength!A:A,0))</f>
        <v>2</v>
      </c>
      <c r="D515" s="39">
        <v>2</v>
      </c>
      <c r="E515" s="40" t="str">
        <f>INDEX(Videolength!B:B,MATCH(D515,Videolength!A:A,0))</f>
        <v>https://youtu.be/CU5OxcG65G4?list=PLTjhk5BwsiVV8SrR-dPCDjCfaMnt-5HZH</v>
      </c>
      <c r="F515" s="41">
        <f>INDEX(Videolength!C:C,MATCH(D515,Videolength!A:A,0))</f>
        <v>6.6076388888888893E-2</v>
      </c>
      <c r="G515" s="41">
        <v>7.2337962962962963E-3</v>
      </c>
      <c r="H515" s="71">
        <f>HYPERLINK(_xlfn.CONCAT(E515,"&amp;t=",G515*86400),G515)</f>
        <v>7.2337962962962963E-3</v>
      </c>
      <c r="I515" s="38">
        <v>3</v>
      </c>
      <c r="J515" s="38">
        <v>2</v>
      </c>
      <c r="K515" s="42" t="s">
        <v>346</v>
      </c>
      <c r="L515" s="42" t="s">
        <v>10</v>
      </c>
      <c r="AA515" s="45"/>
      <c r="AB515" s="45"/>
      <c r="AE515" s="42">
        <f>IF(Table32[[#This Row],[Gems]]&gt;0,Table32[[#This Row],[Gems]],0)</f>
        <v>0</v>
      </c>
      <c r="AF515" s="42">
        <f>IF(Table32[[#This Row],[Gems]]&lt;0,Table32[[#This Row],[Gems]],0)</f>
        <v>0</v>
      </c>
      <c r="AG515" s="29">
        <f t="shared" ca="1" si="20"/>
        <v>138</v>
      </c>
    </row>
    <row r="516" spans="1:33" ht="14.4" x14ac:dyDescent="0.3">
      <c r="A516" s="37">
        <v>44118</v>
      </c>
      <c r="B516" s="38">
        <f>INDEX(Videolength!D:D,MATCH(D516,Videolength!A:A,0))</f>
        <v>1</v>
      </c>
      <c r="C516" s="38">
        <f>INDEX(Videolength!E:E,MATCH(D516,Videolength!A:A,0))</f>
        <v>2</v>
      </c>
      <c r="D516" s="39">
        <v>2</v>
      </c>
      <c r="E516" s="40" t="str">
        <f>INDEX(Videolength!B:B,MATCH(D516,Videolength!A:A,0))</f>
        <v>https://youtu.be/CU5OxcG65G4?list=PLTjhk5BwsiVV8SrR-dPCDjCfaMnt-5HZH</v>
      </c>
      <c r="F516" s="41">
        <f>INDEX(Videolength!C:C,MATCH(D516,Videolength!A:A,0))</f>
        <v>6.6076388888888893E-2</v>
      </c>
      <c r="G516" s="41">
        <v>7.3032407407407412E-3</v>
      </c>
      <c r="H516" s="71">
        <f>HYPERLINK(_xlfn.CONCAT(E516,"&amp;t=",G516*86400),G516)</f>
        <v>7.3032407407407412E-3</v>
      </c>
      <c r="I516" s="38">
        <v>3</v>
      </c>
      <c r="J516" s="38">
        <v>2</v>
      </c>
      <c r="K516" s="42" t="s">
        <v>15</v>
      </c>
      <c r="L516" s="42" t="s">
        <v>216</v>
      </c>
      <c r="AA516" s="45"/>
      <c r="AB516" s="45"/>
      <c r="AE516" s="42">
        <f>IF(Table32[[#This Row],[Gems]]&gt;0,Table32[[#This Row],[Gems]],0)</f>
        <v>0</v>
      </c>
      <c r="AF516" s="42">
        <f>IF(Table32[[#This Row],[Gems]]&lt;0,Table32[[#This Row],[Gems]],0)</f>
        <v>0</v>
      </c>
      <c r="AG516" s="29">
        <f t="shared" ca="1" si="20"/>
        <v>138</v>
      </c>
    </row>
    <row r="517" spans="1:33" ht="14.4" x14ac:dyDescent="0.3">
      <c r="A517" s="37">
        <v>44118</v>
      </c>
      <c r="B517" s="38">
        <f>INDEX(Videolength!D:D,MATCH(D517,Videolength!A:A,0))</f>
        <v>1</v>
      </c>
      <c r="C517" s="38">
        <f>INDEX(Videolength!E:E,MATCH(D517,Videolength!A:A,0))</f>
        <v>2</v>
      </c>
      <c r="D517" s="39">
        <v>2</v>
      </c>
      <c r="E517" s="40" t="str">
        <f>INDEX(Videolength!B:B,MATCH(D517,Videolength!A:A,0))</f>
        <v>https://youtu.be/CU5OxcG65G4?list=PLTjhk5BwsiVV8SrR-dPCDjCfaMnt-5HZH</v>
      </c>
      <c r="F517" s="41">
        <f>INDEX(Videolength!C:C,MATCH(D517,Videolength!A:A,0))</f>
        <v>6.6076388888888893E-2</v>
      </c>
      <c r="G517" s="41">
        <v>7.3379629629629628E-3</v>
      </c>
      <c r="H517" s="71">
        <f>HYPERLINK(_xlfn.CONCAT(E517,"&amp;t=",G517*86400),G517)</f>
        <v>7.3379629629629628E-3</v>
      </c>
      <c r="I517" s="38">
        <v>3</v>
      </c>
      <c r="J517" s="38">
        <v>2</v>
      </c>
      <c r="K517" s="42" t="s">
        <v>15</v>
      </c>
      <c r="L517" s="42" t="s">
        <v>197</v>
      </c>
      <c r="Z517" s="45" t="s">
        <v>427</v>
      </c>
      <c r="AA517" s="45">
        <v>3</v>
      </c>
      <c r="AB517" s="45">
        <v>5</v>
      </c>
      <c r="AE517" s="42">
        <f>IF(Table32[[#This Row],[Gems]]&gt;0,Table32[[#This Row],[Gems]],0)</f>
        <v>0</v>
      </c>
      <c r="AF517" s="42">
        <f>IF(Table32[[#This Row],[Gems]]&lt;0,Table32[[#This Row],[Gems]],0)</f>
        <v>0</v>
      </c>
      <c r="AG517" s="29">
        <f t="shared" ca="1" si="20"/>
        <v>138</v>
      </c>
    </row>
    <row r="518" spans="1:33" ht="14.4" x14ac:dyDescent="0.3">
      <c r="A518" s="37">
        <v>44118</v>
      </c>
      <c r="B518" s="38">
        <f>INDEX(Videolength!D:D,MATCH(D518,Videolength!A:A,0))</f>
        <v>1</v>
      </c>
      <c r="C518" s="38">
        <f>INDEX(Videolength!E:E,MATCH(D518,Videolength!A:A,0))</f>
        <v>2</v>
      </c>
      <c r="D518" s="39">
        <v>2</v>
      </c>
      <c r="E518" s="40" t="str">
        <f>INDEX(Videolength!B:B,MATCH(D518,Videolength!A:A,0))</f>
        <v>https://youtu.be/CU5OxcG65G4?list=PLTjhk5BwsiVV8SrR-dPCDjCfaMnt-5HZH</v>
      </c>
      <c r="F518" s="41">
        <f>INDEX(Videolength!C:C,MATCH(D518,Videolength!A:A,0))</f>
        <v>6.6076388888888893E-2</v>
      </c>
      <c r="G518" s="41">
        <v>8.5416666666666679E-3</v>
      </c>
      <c r="H518" s="71">
        <f>HYPERLINK(_xlfn.CONCAT(E518,"&amp;t=",G518*86400),G518)</f>
        <v>8.5416666666666679E-3</v>
      </c>
      <c r="I518" s="38">
        <v>3</v>
      </c>
      <c r="J518" s="38">
        <v>2</v>
      </c>
      <c r="K518" s="42" t="s">
        <v>15</v>
      </c>
      <c r="L518" s="42" t="s">
        <v>198</v>
      </c>
      <c r="Z518" s="45" t="s">
        <v>427</v>
      </c>
      <c r="AA518" s="38">
        <v>3</v>
      </c>
      <c r="AB518" s="38">
        <v>5</v>
      </c>
      <c r="AC518" s="44" t="s">
        <v>201</v>
      </c>
      <c r="AE518" s="42">
        <f>IF(Table32[[#This Row],[Gems]]&gt;0,Table32[[#This Row],[Gems]],0)</f>
        <v>0</v>
      </c>
      <c r="AF518" s="42">
        <f>IF(Table32[[#This Row],[Gems]]&lt;0,Table32[[#This Row],[Gems]],0)</f>
        <v>0</v>
      </c>
      <c r="AG518" s="29">
        <f t="shared" ca="1" si="20"/>
        <v>138</v>
      </c>
    </row>
    <row r="519" spans="1:33" ht="14.4" x14ac:dyDescent="0.3">
      <c r="A519" s="37">
        <v>44118</v>
      </c>
      <c r="B519" s="38">
        <f>INDEX(Videolength!D:D,MATCH(D519,Videolength!A:A,0))</f>
        <v>1</v>
      </c>
      <c r="C519" s="38">
        <f>INDEX(Videolength!E:E,MATCH(D519,Videolength!A:A,0))</f>
        <v>2</v>
      </c>
      <c r="D519" s="39">
        <v>2</v>
      </c>
      <c r="E519" s="40" t="str">
        <f>INDEX(Videolength!B:B,MATCH(D519,Videolength!A:A,0))</f>
        <v>https://youtu.be/CU5OxcG65G4?list=PLTjhk5BwsiVV8SrR-dPCDjCfaMnt-5HZH</v>
      </c>
      <c r="F519" s="41">
        <f>INDEX(Videolength!C:C,MATCH(D519,Videolength!A:A,0))</f>
        <v>6.6076388888888893E-2</v>
      </c>
      <c r="G519" s="41">
        <v>8.5763888888888886E-3</v>
      </c>
      <c r="H519" s="71">
        <f>HYPERLINK(_xlfn.CONCAT(E519,"&amp;t=",G519*86400),G519)</f>
        <v>8.5763888888888886E-3</v>
      </c>
      <c r="I519" s="38">
        <v>3</v>
      </c>
      <c r="J519" s="38">
        <v>2</v>
      </c>
      <c r="K519" s="42" t="s">
        <v>15</v>
      </c>
      <c r="L519" s="42" t="s">
        <v>392</v>
      </c>
      <c r="M519" s="42" t="s">
        <v>417</v>
      </c>
      <c r="S519" s="42" t="s">
        <v>1770</v>
      </c>
      <c r="AA519" s="45"/>
      <c r="AB519" s="45"/>
      <c r="AE519" s="42">
        <f>IF(Table32[[#This Row],[Gems]]&gt;0,Table32[[#This Row],[Gems]],0)</f>
        <v>0</v>
      </c>
      <c r="AF519" s="42">
        <f>IF(Table32[[#This Row],[Gems]]&lt;0,Table32[[#This Row],[Gems]],0)</f>
        <v>0</v>
      </c>
      <c r="AG519" s="29">
        <f t="shared" ca="1" si="20"/>
        <v>138</v>
      </c>
    </row>
    <row r="520" spans="1:33" ht="14.4" x14ac:dyDescent="0.3">
      <c r="A520" s="37">
        <v>44118</v>
      </c>
      <c r="B520" s="38">
        <f>INDEX(Videolength!D:D,MATCH(D520,Videolength!A:A,0))</f>
        <v>1</v>
      </c>
      <c r="C520" s="38">
        <f>INDEX(Videolength!E:E,MATCH(D520,Videolength!A:A,0))</f>
        <v>2</v>
      </c>
      <c r="D520" s="39">
        <v>2</v>
      </c>
      <c r="E520" s="40" t="str">
        <f>INDEX(Videolength!B:B,MATCH(D520,Videolength!A:A,0))</f>
        <v>https://youtu.be/CU5OxcG65G4?list=PLTjhk5BwsiVV8SrR-dPCDjCfaMnt-5HZH</v>
      </c>
      <c r="F520" s="41">
        <f>INDEX(Videolength!C:C,MATCH(D520,Videolength!A:A,0))</f>
        <v>6.6076388888888893E-2</v>
      </c>
      <c r="G520" s="41">
        <v>8.5879629629629622E-3</v>
      </c>
      <c r="H520" s="71">
        <f>HYPERLINK(_xlfn.CONCAT(E520,"&amp;t=",G520*86400),G520)</f>
        <v>8.5879629629629622E-3</v>
      </c>
      <c r="I520" s="38">
        <v>3</v>
      </c>
      <c r="J520" s="38">
        <v>2</v>
      </c>
      <c r="K520" s="42" t="s">
        <v>15</v>
      </c>
      <c r="L520" s="42" t="s">
        <v>216</v>
      </c>
      <c r="AA520" s="45"/>
      <c r="AB520" s="45"/>
      <c r="AE520" s="42">
        <f>IF(Table32[[#This Row],[Gems]]&gt;0,Table32[[#This Row],[Gems]],0)</f>
        <v>0</v>
      </c>
      <c r="AF520" s="42">
        <f>IF(Table32[[#This Row],[Gems]]&lt;0,Table32[[#This Row],[Gems]],0)</f>
        <v>0</v>
      </c>
      <c r="AG520" s="29">
        <f ca="1">SUM(OFFSET(AG520,-1,0),AD520)</f>
        <v>138</v>
      </c>
    </row>
    <row r="521" spans="1:33" ht="14.4" x14ac:dyDescent="0.3">
      <c r="A521" s="37">
        <v>44118</v>
      </c>
      <c r="B521" s="38">
        <f>INDEX(Videolength!D:D,MATCH(D521,Videolength!A:A,0))</f>
        <v>1</v>
      </c>
      <c r="C521" s="38">
        <f>INDEX(Videolength!E:E,MATCH(D521,Videolength!A:A,0))</f>
        <v>2</v>
      </c>
      <c r="D521" s="39">
        <v>2</v>
      </c>
      <c r="E521" s="40" t="str">
        <f>INDEX(Videolength!B:B,MATCH(D521,Videolength!A:A,0))</f>
        <v>https://youtu.be/CU5OxcG65G4?list=PLTjhk5BwsiVV8SrR-dPCDjCfaMnt-5HZH</v>
      </c>
      <c r="F521" s="41">
        <f>INDEX(Videolength!C:C,MATCH(D521,Videolength!A:A,0))</f>
        <v>6.6076388888888893E-2</v>
      </c>
      <c r="G521" s="41">
        <v>8.611111111111111E-3</v>
      </c>
      <c r="H521" s="71">
        <f>HYPERLINK(_xlfn.CONCAT(E521,"&amp;t=",G521*86400),G521)</f>
        <v>8.611111111111111E-3</v>
      </c>
      <c r="I521" s="38">
        <v>3</v>
      </c>
      <c r="J521" s="38">
        <v>2</v>
      </c>
      <c r="K521" s="42" t="s">
        <v>15</v>
      </c>
      <c r="L521" s="42" t="s">
        <v>197</v>
      </c>
      <c r="Z521" s="45" t="s">
        <v>428</v>
      </c>
      <c r="AA521" s="45">
        <v>3</v>
      </c>
      <c r="AB521" s="45">
        <v>6</v>
      </c>
      <c r="AE521" s="42">
        <f>IF(Table32[[#This Row],[Gems]]&gt;0,Table32[[#This Row],[Gems]],0)</f>
        <v>0</v>
      </c>
      <c r="AF521" s="42">
        <f>IF(Table32[[#This Row],[Gems]]&lt;0,Table32[[#This Row],[Gems]],0)</f>
        <v>0</v>
      </c>
      <c r="AG521" s="29">
        <f t="shared" ca="1" si="20"/>
        <v>138</v>
      </c>
    </row>
    <row r="522" spans="1:33" ht="14.4" x14ac:dyDescent="0.3">
      <c r="A522" s="37">
        <v>44118</v>
      </c>
      <c r="B522" s="38">
        <f>INDEX(Videolength!D:D,MATCH(D522,Videolength!A:A,0))</f>
        <v>1</v>
      </c>
      <c r="C522" s="38">
        <f>INDEX(Videolength!E:E,MATCH(D522,Videolength!A:A,0))</f>
        <v>2</v>
      </c>
      <c r="D522" s="39">
        <v>2</v>
      </c>
      <c r="E522" s="40" t="str">
        <f>INDEX(Videolength!B:B,MATCH(D522,Videolength!A:A,0))</f>
        <v>https://youtu.be/CU5OxcG65G4?list=PLTjhk5BwsiVV8SrR-dPCDjCfaMnt-5HZH</v>
      </c>
      <c r="F522" s="41">
        <f>INDEX(Videolength!C:C,MATCH(D522,Videolength!A:A,0))</f>
        <v>6.6076388888888893E-2</v>
      </c>
      <c r="G522" s="41">
        <v>1.042824074074074E-2</v>
      </c>
      <c r="H522" s="71">
        <f>HYPERLINK(_xlfn.CONCAT(E522,"&amp;t=",G522*86400),G522)</f>
        <v>1.042824074074074E-2</v>
      </c>
      <c r="I522" s="38">
        <v>3</v>
      </c>
      <c r="J522" s="38">
        <v>2</v>
      </c>
      <c r="K522" s="42" t="s">
        <v>15</v>
      </c>
      <c r="L522" s="42" t="s">
        <v>198</v>
      </c>
      <c r="Z522" s="45" t="s">
        <v>428</v>
      </c>
      <c r="AA522" s="38">
        <v>3</v>
      </c>
      <c r="AB522" s="38">
        <v>6</v>
      </c>
      <c r="AC522" s="44" t="s">
        <v>201</v>
      </c>
      <c r="AE522" s="42">
        <f>IF(Table32[[#This Row],[Gems]]&gt;0,Table32[[#This Row],[Gems]],0)</f>
        <v>0</v>
      </c>
      <c r="AF522" s="42">
        <f>IF(Table32[[#This Row],[Gems]]&lt;0,Table32[[#This Row],[Gems]],0)</f>
        <v>0</v>
      </c>
      <c r="AG522" s="29">
        <f t="shared" ca="1" si="20"/>
        <v>138</v>
      </c>
    </row>
    <row r="523" spans="1:33" ht="14.4" x14ac:dyDescent="0.3">
      <c r="A523" s="37">
        <v>44118</v>
      </c>
      <c r="B523" s="38">
        <f>INDEX(Videolength!D:D,MATCH(D523,Videolength!A:A,0))</f>
        <v>1</v>
      </c>
      <c r="C523" s="38">
        <f>INDEX(Videolength!E:E,MATCH(D523,Videolength!A:A,0))</f>
        <v>2</v>
      </c>
      <c r="D523" s="39">
        <v>2</v>
      </c>
      <c r="E523" s="40" t="str">
        <f>INDEX(Videolength!B:B,MATCH(D523,Videolength!A:A,0))</f>
        <v>https://youtu.be/CU5OxcG65G4?list=PLTjhk5BwsiVV8SrR-dPCDjCfaMnt-5HZH</v>
      </c>
      <c r="F523" s="41">
        <f>INDEX(Videolength!C:C,MATCH(D523,Videolength!A:A,0))</f>
        <v>6.6076388888888893E-2</v>
      </c>
      <c r="G523" s="41">
        <v>1.0474537037037037E-2</v>
      </c>
      <c r="H523" s="71">
        <f>HYPERLINK(_xlfn.CONCAT(E523,"&amp;t=",G523*86400),G523)</f>
        <v>1.0474537037037037E-2</v>
      </c>
      <c r="I523" s="38">
        <v>3</v>
      </c>
      <c r="J523" s="38">
        <v>2</v>
      </c>
      <c r="K523" s="42" t="s">
        <v>15</v>
      </c>
      <c r="L523" s="42" t="s">
        <v>301</v>
      </c>
      <c r="W523" s="44" t="s">
        <v>429</v>
      </c>
      <c r="X523" s="43">
        <v>1</v>
      </c>
      <c r="Y523" s="43">
        <v>1</v>
      </c>
      <c r="AA523" s="45"/>
      <c r="AB523" s="45"/>
      <c r="AE523" s="42">
        <f>IF(Table32[[#This Row],[Gems]]&gt;0,Table32[[#This Row],[Gems]],0)</f>
        <v>0</v>
      </c>
      <c r="AF523" s="42">
        <f>IF(Table32[[#This Row],[Gems]]&lt;0,Table32[[#This Row],[Gems]],0)</f>
        <v>0</v>
      </c>
      <c r="AG523" s="29">
        <f t="shared" ca="1" si="20"/>
        <v>138</v>
      </c>
    </row>
    <row r="524" spans="1:33" ht="14.4" x14ac:dyDescent="0.3">
      <c r="A524" s="37">
        <v>44118</v>
      </c>
      <c r="B524" s="38">
        <f>INDEX(Videolength!D:D,MATCH(D524,Videolength!A:A,0))</f>
        <v>1</v>
      </c>
      <c r="C524" s="38">
        <f>INDEX(Videolength!E:E,MATCH(D524,Videolength!A:A,0))</f>
        <v>2</v>
      </c>
      <c r="D524" s="39">
        <v>2</v>
      </c>
      <c r="E524" s="40" t="str">
        <f>INDEX(Videolength!B:B,MATCH(D524,Videolength!A:A,0))</f>
        <v>https://youtu.be/CU5OxcG65G4?list=PLTjhk5BwsiVV8SrR-dPCDjCfaMnt-5HZH</v>
      </c>
      <c r="F524" s="41">
        <f>INDEX(Videolength!C:C,MATCH(D524,Videolength!A:A,0))</f>
        <v>6.6076388888888893E-2</v>
      </c>
      <c r="G524" s="41">
        <v>1.0543981481481481E-2</v>
      </c>
      <c r="H524" s="71">
        <f>HYPERLINK(_xlfn.CONCAT(E524,"&amp;t=",G524*86400),G524)</f>
        <v>1.0543981481481481E-2</v>
      </c>
      <c r="I524" s="38">
        <v>3</v>
      </c>
      <c r="J524" s="38">
        <v>2</v>
      </c>
      <c r="K524" s="42" t="s">
        <v>15</v>
      </c>
      <c r="L524" s="42" t="s">
        <v>392</v>
      </c>
      <c r="M524" s="42" t="s">
        <v>417</v>
      </c>
      <c r="S524" s="42" t="s">
        <v>1770</v>
      </c>
      <c r="AA524" s="45"/>
      <c r="AB524" s="45"/>
      <c r="AE524" s="42">
        <f>IF(Table32[[#This Row],[Gems]]&gt;0,Table32[[#This Row],[Gems]],0)</f>
        <v>0</v>
      </c>
      <c r="AF524" s="42">
        <f>IF(Table32[[#This Row],[Gems]]&lt;0,Table32[[#This Row],[Gems]],0)</f>
        <v>0</v>
      </c>
      <c r="AG524" s="29">
        <f t="shared" ca="1" si="20"/>
        <v>138</v>
      </c>
    </row>
    <row r="525" spans="1:33" ht="14.4" x14ac:dyDescent="0.3">
      <c r="A525" s="37">
        <v>44118</v>
      </c>
      <c r="B525" s="38">
        <f>INDEX(Videolength!D:D,MATCH(D525,Videolength!A:A,0))</f>
        <v>1</v>
      </c>
      <c r="C525" s="38">
        <f>INDEX(Videolength!E:E,MATCH(D525,Videolength!A:A,0))</f>
        <v>2</v>
      </c>
      <c r="D525" s="39">
        <v>2</v>
      </c>
      <c r="E525" s="40" t="str">
        <f>INDEX(Videolength!B:B,MATCH(D525,Videolength!A:A,0))</f>
        <v>https://youtu.be/CU5OxcG65G4?list=PLTjhk5BwsiVV8SrR-dPCDjCfaMnt-5HZH</v>
      </c>
      <c r="F525" s="41">
        <f>INDEX(Videolength!C:C,MATCH(D525,Videolength!A:A,0))</f>
        <v>6.6076388888888893E-2</v>
      </c>
      <c r="G525" s="41">
        <v>1.0567129629629629E-2</v>
      </c>
      <c r="H525" s="71">
        <f>HYPERLINK(_xlfn.CONCAT(E525,"&amp;t=",G525*86400),G525)</f>
        <v>1.0567129629629629E-2</v>
      </c>
      <c r="I525" s="38">
        <v>3</v>
      </c>
      <c r="J525" s="38">
        <v>2</v>
      </c>
      <c r="K525" s="42" t="s">
        <v>15</v>
      </c>
      <c r="L525" s="42" t="s">
        <v>216</v>
      </c>
      <c r="AA525" s="45"/>
      <c r="AB525" s="45"/>
      <c r="AE525" s="42">
        <f>IF(Table32[[#This Row],[Gems]]&gt;0,Table32[[#This Row],[Gems]],0)</f>
        <v>0</v>
      </c>
      <c r="AF525" s="42">
        <f>IF(Table32[[#This Row],[Gems]]&lt;0,Table32[[#This Row],[Gems]],0)</f>
        <v>0</v>
      </c>
      <c r="AG525" s="29">
        <f ca="1">SUM(OFFSET(AG525,-1,0),AD525)</f>
        <v>138</v>
      </c>
    </row>
    <row r="526" spans="1:33" ht="14.4" x14ac:dyDescent="0.3">
      <c r="A526" s="37">
        <v>44118</v>
      </c>
      <c r="B526" s="38">
        <f>INDEX(Videolength!D:D,MATCH(D526,Videolength!A:A,0))</f>
        <v>1</v>
      </c>
      <c r="C526" s="38">
        <f>INDEX(Videolength!E:E,MATCH(D526,Videolength!A:A,0))</f>
        <v>2</v>
      </c>
      <c r="D526" s="39">
        <v>2</v>
      </c>
      <c r="E526" s="40" t="str">
        <f>INDEX(Videolength!B:B,MATCH(D526,Videolength!A:A,0))</f>
        <v>https://youtu.be/CU5OxcG65G4?list=PLTjhk5BwsiVV8SrR-dPCDjCfaMnt-5HZH</v>
      </c>
      <c r="F526" s="41">
        <f>INDEX(Videolength!C:C,MATCH(D526,Videolength!A:A,0))</f>
        <v>6.6076388888888893E-2</v>
      </c>
      <c r="G526" s="41">
        <v>1.0578703703703703E-2</v>
      </c>
      <c r="H526" s="71">
        <f>HYPERLINK(_xlfn.CONCAT(E526,"&amp;t=",G526*86400),G526)</f>
        <v>1.0578703703703703E-2</v>
      </c>
      <c r="I526" s="38">
        <v>3</v>
      </c>
      <c r="J526" s="38">
        <v>2</v>
      </c>
      <c r="K526" s="42" t="s">
        <v>15</v>
      </c>
      <c r="L526" s="42" t="s">
        <v>219</v>
      </c>
      <c r="AA526" s="45"/>
      <c r="AB526" s="45"/>
      <c r="AE526" s="42">
        <f>IF(Table32[[#This Row],[Gems]]&gt;0,Table32[[#This Row],[Gems]],0)</f>
        <v>0</v>
      </c>
      <c r="AF526" s="42">
        <f>IF(Table32[[#This Row],[Gems]]&lt;0,Table32[[#This Row],[Gems]],0)</f>
        <v>0</v>
      </c>
      <c r="AG526" s="29">
        <f t="shared" ca="1" si="20"/>
        <v>138</v>
      </c>
    </row>
    <row r="527" spans="1:33" ht="14.4" x14ac:dyDescent="0.3">
      <c r="A527" s="37">
        <v>44118</v>
      </c>
      <c r="B527" s="38">
        <f>INDEX(Videolength!D:D,MATCH(D527,Videolength!A:A,0))</f>
        <v>1</v>
      </c>
      <c r="C527" s="38">
        <f>INDEX(Videolength!E:E,MATCH(D527,Videolength!A:A,0))</f>
        <v>2</v>
      </c>
      <c r="D527" s="39">
        <v>2</v>
      </c>
      <c r="E527" s="40" t="str">
        <f>INDEX(Videolength!B:B,MATCH(D527,Videolength!A:A,0))</f>
        <v>https://youtu.be/CU5OxcG65G4?list=PLTjhk5BwsiVV8SrR-dPCDjCfaMnt-5HZH</v>
      </c>
      <c r="F527" s="41">
        <f>INDEX(Videolength!C:C,MATCH(D527,Videolength!A:A,0))</f>
        <v>6.6076388888888893E-2</v>
      </c>
      <c r="G527" s="41">
        <v>1.0671296296296297E-2</v>
      </c>
      <c r="H527" s="71">
        <f>HYPERLINK(_xlfn.CONCAT(E527,"&amp;t=",G527*86400),G527)</f>
        <v>1.0671296296296297E-2</v>
      </c>
      <c r="I527" s="38">
        <v>3</v>
      </c>
      <c r="J527" s="38">
        <v>2</v>
      </c>
      <c r="K527" s="42" t="s">
        <v>90</v>
      </c>
      <c r="L527" s="58" t="s">
        <v>197</v>
      </c>
      <c r="M527" s="42" t="s">
        <v>479</v>
      </c>
      <c r="V527" s="43">
        <v>967</v>
      </c>
      <c r="Z527" s="45" t="s">
        <v>430</v>
      </c>
      <c r="AA527" s="45">
        <v>3</v>
      </c>
      <c r="AB527" s="45">
        <v>7</v>
      </c>
      <c r="AE527" s="42">
        <f>IF(Table32[[#This Row],[Gems]]&gt;0,Table32[[#This Row],[Gems]],0)</f>
        <v>0</v>
      </c>
      <c r="AF527" s="42">
        <f>IF(Table32[[#This Row],[Gems]]&lt;0,Table32[[#This Row],[Gems]],0)</f>
        <v>0</v>
      </c>
      <c r="AG527" s="29">
        <f t="shared" ca="1" si="20"/>
        <v>138</v>
      </c>
    </row>
    <row r="528" spans="1:33" ht="14.4" x14ac:dyDescent="0.3">
      <c r="A528" s="37">
        <v>44118</v>
      </c>
      <c r="B528" s="38">
        <f>INDEX(Videolength!D:D,MATCH(D528,Videolength!A:A,0))</f>
        <v>1</v>
      </c>
      <c r="C528" s="38">
        <f>INDEX(Videolength!E:E,MATCH(D528,Videolength!A:A,0))</f>
        <v>2</v>
      </c>
      <c r="D528" s="39">
        <v>2</v>
      </c>
      <c r="E528" s="40" t="str">
        <f>INDEX(Videolength!B:B,MATCH(D528,Videolength!A:A,0))</f>
        <v>https://youtu.be/CU5OxcG65G4?list=PLTjhk5BwsiVV8SrR-dPCDjCfaMnt-5HZH</v>
      </c>
      <c r="F528" s="41">
        <f>INDEX(Videolength!C:C,MATCH(D528,Videolength!A:A,0))</f>
        <v>6.6076388888888893E-2</v>
      </c>
      <c r="G528" s="41">
        <v>1.1712962962962965E-2</v>
      </c>
      <c r="H528" s="71">
        <f>HYPERLINK(_xlfn.CONCAT(E528,"&amp;t=",G528*86400),G528)</f>
        <v>1.1712962962962965E-2</v>
      </c>
      <c r="I528" s="38">
        <v>3</v>
      </c>
      <c r="J528" s="38">
        <v>2</v>
      </c>
      <c r="K528" s="42" t="s">
        <v>90</v>
      </c>
      <c r="L528" s="42" t="s">
        <v>198</v>
      </c>
      <c r="V528" s="43">
        <v>967</v>
      </c>
      <c r="Z528" s="45" t="s">
        <v>430</v>
      </c>
      <c r="AA528" s="45">
        <v>3</v>
      </c>
      <c r="AB528" s="45">
        <v>7</v>
      </c>
      <c r="AC528" s="44" t="s">
        <v>201</v>
      </c>
      <c r="AE528" s="42">
        <f>IF(Table32[[#This Row],[Gems]]&gt;0,Table32[[#This Row],[Gems]],0)</f>
        <v>0</v>
      </c>
      <c r="AF528" s="42">
        <f>IF(Table32[[#This Row],[Gems]]&lt;0,Table32[[#This Row],[Gems]],0)</f>
        <v>0</v>
      </c>
      <c r="AG528" s="29">
        <f t="shared" ca="1" si="20"/>
        <v>138</v>
      </c>
    </row>
    <row r="529" spans="1:33" ht="14.4" x14ac:dyDescent="0.3">
      <c r="A529" s="37">
        <v>44118</v>
      </c>
      <c r="B529" s="38">
        <f>INDEX(Videolength!D:D,MATCH(D529,Videolength!A:A,0))</f>
        <v>1</v>
      </c>
      <c r="C529" s="38">
        <f>INDEX(Videolength!E:E,MATCH(D529,Videolength!A:A,0))</f>
        <v>2</v>
      </c>
      <c r="D529" s="39">
        <v>2</v>
      </c>
      <c r="E529" s="40" t="str">
        <f>INDEX(Videolength!B:B,MATCH(D529,Videolength!A:A,0))</f>
        <v>https://youtu.be/CU5OxcG65G4?list=PLTjhk5BwsiVV8SrR-dPCDjCfaMnt-5HZH</v>
      </c>
      <c r="F529" s="41">
        <f>INDEX(Videolength!C:C,MATCH(D529,Videolength!A:A,0))</f>
        <v>6.6076388888888893E-2</v>
      </c>
      <c r="G529" s="41">
        <v>1.1817129629629629E-2</v>
      </c>
      <c r="H529" s="71">
        <f>HYPERLINK(_xlfn.CONCAT(E529,"&amp;t=",G529*86400),G529)</f>
        <v>1.1817129629629629E-2</v>
      </c>
      <c r="I529" s="38">
        <v>3</v>
      </c>
      <c r="J529" s="38">
        <v>2</v>
      </c>
      <c r="K529" s="42" t="s">
        <v>15</v>
      </c>
      <c r="L529" s="42" t="s">
        <v>219</v>
      </c>
      <c r="AA529" s="45"/>
      <c r="AB529" s="45"/>
      <c r="AE529" s="42">
        <f>IF(Table32[[#This Row],[Gems]]&gt;0,Table32[[#This Row],[Gems]],0)</f>
        <v>0</v>
      </c>
      <c r="AF529" s="42">
        <f>IF(Table32[[#This Row],[Gems]]&lt;0,Table32[[#This Row],[Gems]],0)</f>
        <v>0</v>
      </c>
      <c r="AG529" s="29">
        <f t="shared" ca="1" si="20"/>
        <v>138</v>
      </c>
    </row>
    <row r="530" spans="1:33" ht="14.4" x14ac:dyDescent="0.3">
      <c r="A530" s="37">
        <v>44118</v>
      </c>
      <c r="B530" s="38">
        <f>INDEX(Videolength!D:D,MATCH(D530,Videolength!A:A,0))</f>
        <v>1</v>
      </c>
      <c r="C530" s="38">
        <f>INDEX(Videolength!E:E,MATCH(D530,Videolength!A:A,0))</f>
        <v>2</v>
      </c>
      <c r="D530" s="39">
        <v>2</v>
      </c>
      <c r="E530" s="40" t="str">
        <f>INDEX(Videolength!B:B,MATCH(D530,Videolength!A:A,0))</f>
        <v>https://youtu.be/CU5OxcG65G4?list=PLTjhk5BwsiVV8SrR-dPCDjCfaMnt-5HZH</v>
      </c>
      <c r="F530" s="41">
        <f>INDEX(Videolength!C:C,MATCH(D530,Videolength!A:A,0))</f>
        <v>6.6076388888888893E-2</v>
      </c>
      <c r="G530" s="41">
        <v>1.1944444444444445E-2</v>
      </c>
      <c r="H530" s="71">
        <f>HYPERLINK(_xlfn.CONCAT(E530,"&amp;t=",G530*86400),G530)</f>
        <v>1.1944444444444445E-2</v>
      </c>
      <c r="I530" s="38">
        <v>3</v>
      </c>
      <c r="J530" s="38">
        <v>2</v>
      </c>
      <c r="K530" s="42" t="s">
        <v>15</v>
      </c>
      <c r="L530" s="42" t="s">
        <v>392</v>
      </c>
      <c r="M530" s="42" t="s">
        <v>431</v>
      </c>
      <c r="S530" s="42" t="s">
        <v>34</v>
      </c>
      <c r="AA530" s="45"/>
      <c r="AB530" s="45"/>
      <c r="AE530" s="42">
        <f>IF(Table32[[#This Row],[Gems]]&gt;0,Table32[[#This Row],[Gems]],0)</f>
        <v>0</v>
      </c>
      <c r="AF530" s="42">
        <f>IF(Table32[[#This Row],[Gems]]&lt;0,Table32[[#This Row],[Gems]],0)</f>
        <v>0</v>
      </c>
      <c r="AG530" s="29">
        <f t="shared" ca="1" si="20"/>
        <v>138</v>
      </c>
    </row>
    <row r="531" spans="1:33" ht="14.4" x14ac:dyDescent="0.3">
      <c r="A531" s="37">
        <v>44118</v>
      </c>
      <c r="B531" s="38">
        <f>INDEX(Videolength!D:D,MATCH(D531,Videolength!A:A,0))</f>
        <v>1</v>
      </c>
      <c r="C531" s="38">
        <f>INDEX(Videolength!E:E,MATCH(D531,Videolength!A:A,0))</f>
        <v>2</v>
      </c>
      <c r="D531" s="39">
        <v>2</v>
      </c>
      <c r="E531" s="40" t="str">
        <f>INDEX(Videolength!B:B,MATCH(D531,Videolength!A:A,0))</f>
        <v>https://youtu.be/CU5OxcG65G4?list=PLTjhk5BwsiVV8SrR-dPCDjCfaMnt-5HZH</v>
      </c>
      <c r="F531" s="41">
        <f>INDEX(Videolength!C:C,MATCH(D531,Videolength!A:A,0))</f>
        <v>6.6076388888888893E-2</v>
      </c>
      <c r="G531" s="41">
        <v>1.1990740740740739E-2</v>
      </c>
      <c r="H531" s="71">
        <f>HYPERLINK(_xlfn.CONCAT(E531,"&amp;t=",G531*86400),G531)</f>
        <v>1.1990740740740739E-2</v>
      </c>
      <c r="I531" s="38">
        <v>3</v>
      </c>
      <c r="J531" s="38">
        <v>2</v>
      </c>
      <c r="K531" s="42" t="s">
        <v>100</v>
      </c>
      <c r="L531" s="42" t="s">
        <v>418</v>
      </c>
      <c r="M531" s="42" t="s">
        <v>432</v>
      </c>
      <c r="U531" s="44" t="s">
        <v>420</v>
      </c>
      <c r="AA531" s="45"/>
      <c r="AB531" s="45"/>
      <c r="AE531" s="42">
        <f>IF(Table32[[#This Row],[Gems]]&gt;0,Table32[[#This Row],[Gems]],0)</f>
        <v>0</v>
      </c>
      <c r="AF531" s="42">
        <f>IF(Table32[[#This Row],[Gems]]&lt;0,Table32[[#This Row],[Gems]],0)</f>
        <v>0</v>
      </c>
      <c r="AG531" s="29">
        <f t="shared" ca="1" si="20"/>
        <v>138</v>
      </c>
    </row>
    <row r="532" spans="1:33" ht="14.4" x14ac:dyDescent="0.3">
      <c r="A532" s="37">
        <v>44118</v>
      </c>
      <c r="B532" s="38">
        <f>INDEX(Videolength!D:D,MATCH(D532,Videolength!A:A,0))</f>
        <v>1</v>
      </c>
      <c r="C532" s="38">
        <f>INDEX(Videolength!E:E,MATCH(D532,Videolength!A:A,0))</f>
        <v>2</v>
      </c>
      <c r="D532" s="39">
        <v>2</v>
      </c>
      <c r="E532" s="40" t="str">
        <f>INDEX(Videolength!B:B,MATCH(D532,Videolength!A:A,0))</f>
        <v>https://youtu.be/CU5OxcG65G4?list=PLTjhk5BwsiVV8SrR-dPCDjCfaMnt-5HZH</v>
      </c>
      <c r="F532" s="41">
        <f>INDEX(Videolength!C:C,MATCH(D532,Videolength!A:A,0))</f>
        <v>6.6076388888888893E-2</v>
      </c>
      <c r="G532" s="41">
        <v>1.2013888888888888E-2</v>
      </c>
      <c r="H532" s="71">
        <f>HYPERLINK(_xlfn.CONCAT(E532,"&amp;t=",G532*86400),G532)</f>
        <v>1.2013888888888888E-2</v>
      </c>
      <c r="I532" s="38">
        <v>3</v>
      </c>
      <c r="J532" s="38">
        <v>2</v>
      </c>
      <c r="K532" s="42" t="s">
        <v>100</v>
      </c>
      <c r="L532" s="42" t="s">
        <v>389</v>
      </c>
      <c r="M532" s="42" t="s">
        <v>432</v>
      </c>
      <c r="U532" s="44" t="s">
        <v>405</v>
      </c>
      <c r="AA532" s="45"/>
      <c r="AB532" s="45"/>
      <c r="AE532" s="42">
        <f>IF(Table32[[#This Row],[Gems]]&gt;0,Table32[[#This Row],[Gems]],0)</f>
        <v>0</v>
      </c>
      <c r="AF532" s="42">
        <f>IF(Table32[[#This Row],[Gems]]&lt;0,Table32[[#This Row],[Gems]],0)</f>
        <v>0</v>
      </c>
      <c r="AG532" s="29">
        <f t="shared" ca="1" si="20"/>
        <v>138</v>
      </c>
    </row>
    <row r="533" spans="1:33" ht="14.4" x14ac:dyDescent="0.3">
      <c r="A533" s="37">
        <v>44118</v>
      </c>
      <c r="B533" s="38">
        <f>INDEX(Videolength!D:D,MATCH(D533,Videolength!A:A,0))</f>
        <v>1</v>
      </c>
      <c r="C533" s="38">
        <f>INDEX(Videolength!E:E,MATCH(D533,Videolength!A:A,0))</f>
        <v>2</v>
      </c>
      <c r="D533" s="39">
        <v>2</v>
      </c>
      <c r="E533" s="40" t="str">
        <f>INDEX(Videolength!B:B,MATCH(D533,Videolength!A:A,0))</f>
        <v>https://youtu.be/CU5OxcG65G4?list=PLTjhk5BwsiVV8SrR-dPCDjCfaMnt-5HZH</v>
      </c>
      <c r="F533" s="41">
        <f>INDEX(Videolength!C:C,MATCH(D533,Videolength!A:A,0))</f>
        <v>6.6076388888888893E-2</v>
      </c>
      <c r="G533" s="41">
        <v>1.2013888888888888E-2</v>
      </c>
      <c r="H533" s="71">
        <f>HYPERLINK(_xlfn.CONCAT(E533,"&amp;t=",G533*86400),G533)</f>
        <v>1.2013888888888888E-2</v>
      </c>
      <c r="I533" s="38">
        <v>3</v>
      </c>
      <c r="J533" s="38">
        <v>2</v>
      </c>
      <c r="K533" s="42" t="s">
        <v>100</v>
      </c>
      <c r="L533" s="42" t="s">
        <v>391</v>
      </c>
      <c r="U533" s="44" t="s">
        <v>405</v>
      </c>
      <c r="AA533" s="45"/>
      <c r="AB533" s="45"/>
      <c r="AE533" s="42">
        <f>IF(Table32[[#This Row],[Gems]]&gt;0,Table32[[#This Row],[Gems]],0)</f>
        <v>0</v>
      </c>
      <c r="AF533" s="42">
        <f>IF(Table32[[#This Row],[Gems]]&lt;0,Table32[[#This Row],[Gems]],0)</f>
        <v>0</v>
      </c>
      <c r="AG533" s="29">
        <f ca="1">SUM(OFFSET(AG533,-1,0),AD533)</f>
        <v>138</v>
      </c>
    </row>
    <row r="534" spans="1:33" ht="14.4" x14ac:dyDescent="0.3">
      <c r="A534" s="37">
        <v>44118</v>
      </c>
      <c r="B534" s="38">
        <f>INDEX(Videolength!D:D,MATCH(D534,Videolength!A:A,0))</f>
        <v>1</v>
      </c>
      <c r="C534" s="38">
        <f>INDEX(Videolength!E:E,MATCH(D534,Videolength!A:A,0))</f>
        <v>2</v>
      </c>
      <c r="D534" s="39">
        <v>2</v>
      </c>
      <c r="E534" s="40" t="str">
        <f>INDEX(Videolength!B:B,MATCH(D534,Videolength!A:A,0))</f>
        <v>https://youtu.be/CU5OxcG65G4?list=PLTjhk5BwsiVV8SrR-dPCDjCfaMnt-5HZH</v>
      </c>
      <c r="F534" s="41">
        <f>INDEX(Videolength!C:C,MATCH(D534,Videolength!A:A,0))</f>
        <v>6.6076388888888893E-2</v>
      </c>
      <c r="G534" s="41">
        <v>1.2025462962962962E-2</v>
      </c>
      <c r="H534" s="71">
        <f>HYPERLINK(_xlfn.CONCAT(E534,"&amp;t=",G534*86400),G534)</f>
        <v>1.2025462962962962E-2</v>
      </c>
      <c r="I534" s="38">
        <v>3</v>
      </c>
      <c r="J534" s="38">
        <v>2</v>
      </c>
      <c r="K534" s="42" t="s">
        <v>25</v>
      </c>
      <c r="L534" s="42" t="s">
        <v>392</v>
      </c>
      <c r="M534" s="42" t="s">
        <v>1666</v>
      </c>
      <c r="AA534" s="45"/>
      <c r="AB534" s="45"/>
      <c r="AE534" s="42">
        <f>IF(Table32[[#This Row],[Gems]]&gt;0,Table32[[#This Row],[Gems]],0)</f>
        <v>0</v>
      </c>
      <c r="AF534" s="42">
        <f>IF(Table32[[#This Row],[Gems]]&lt;0,Table32[[#This Row],[Gems]],0)</f>
        <v>0</v>
      </c>
      <c r="AG534" s="29">
        <f t="shared" ca="1" si="20"/>
        <v>138</v>
      </c>
    </row>
    <row r="535" spans="1:33" ht="14.4" x14ac:dyDescent="0.3">
      <c r="A535" s="37">
        <v>44118</v>
      </c>
      <c r="B535" s="38">
        <f>INDEX(Videolength!D:D,MATCH(D535,Videolength!A:A,0))</f>
        <v>1</v>
      </c>
      <c r="C535" s="38">
        <f>INDEX(Videolength!E:E,MATCH(D535,Videolength!A:A,0))</f>
        <v>2</v>
      </c>
      <c r="D535" s="39">
        <v>2</v>
      </c>
      <c r="E535" s="40" t="str">
        <f>INDEX(Videolength!B:B,MATCH(D535,Videolength!A:A,0))</f>
        <v>https://youtu.be/CU5OxcG65G4?list=PLTjhk5BwsiVV8SrR-dPCDjCfaMnt-5HZH</v>
      </c>
      <c r="F535" s="41">
        <f>INDEX(Videolength!C:C,MATCH(D535,Videolength!A:A,0))</f>
        <v>6.6076388888888893E-2</v>
      </c>
      <c r="G535" s="41">
        <v>1.2060185185185186E-2</v>
      </c>
      <c r="H535" s="71">
        <f>HYPERLINK(_xlfn.CONCAT(E535,"&amp;t=",G535*86400),G535)</f>
        <v>1.2060185185185186E-2</v>
      </c>
      <c r="I535" s="38">
        <v>3</v>
      </c>
      <c r="J535" s="38">
        <v>2</v>
      </c>
      <c r="K535" s="42" t="s">
        <v>346</v>
      </c>
      <c r="L535" s="42" t="s">
        <v>10</v>
      </c>
      <c r="AA535" s="45"/>
      <c r="AB535" s="45"/>
      <c r="AE535" s="42">
        <f>IF(Table32[[#This Row],[Gems]]&gt;0,Table32[[#This Row],[Gems]],0)</f>
        <v>0</v>
      </c>
      <c r="AF535" s="42">
        <f>IF(Table32[[#This Row],[Gems]]&lt;0,Table32[[#This Row],[Gems]],0)</f>
        <v>0</v>
      </c>
      <c r="AG535" s="29">
        <f t="shared" ca="1" si="20"/>
        <v>138</v>
      </c>
    </row>
    <row r="536" spans="1:33" ht="14.4" x14ac:dyDescent="0.3">
      <c r="A536" s="37">
        <v>44118</v>
      </c>
      <c r="B536" s="38">
        <f>INDEX(Videolength!D:D,MATCH(D536,Videolength!A:A,0))</f>
        <v>1</v>
      </c>
      <c r="C536" s="38">
        <f>INDEX(Videolength!E:E,MATCH(D536,Videolength!A:A,0))</f>
        <v>2</v>
      </c>
      <c r="D536" s="39">
        <v>2</v>
      </c>
      <c r="E536" s="40" t="str">
        <f>INDEX(Videolength!B:B,MATCH(D536,Videolength!A:A,0))</f>
        <v>https://youtu.be/CU5OxcG65G4?list=PLTjhk5BwsiVV8SrR-dPCDjCfaMnt-5HZH</v>
      </c>
      <c r="F536" s="41">
        <f>INDEX(Videolength!C:C,MATCH(D536,Videolength!A:A,0))</f>
        <v>6.6076388888888893E-2</v>
      </c>
      <c r="G536" s="41">
        <v>1.207175925925926E-2</v>
      </c>
      <c r="H536" s="71">
        <f>HYPERLINK(_xlfn.CONCAT(E536,"&amp;t=",G536*86400),G536)</f>
        <v>1.207175925925926E-2</v>
      </c>
      <c r="I536" s="38">
        <v>3</v>
      </c>
      <c r="J536" s="38">
        <v>2</v>
      </c>
      <c r="K536" s="42" t="s">
        <v>51</v>
      </c>
      <c r="L536" s="42" t="s">
        <v>10</v>
      </c>
      <c r="W536" s="44" t="s">
        <v>209</v>
      </c>
      <c r="X536" s="43">
        <v>1</v>
      </c>
      <c r="AA536" s="45"/>
      <c r="AB536" s="45"/>
      <c r="AE536" s="42">
        <f>IF(Table32[[#This Row],[Gems]]&gt;0,Table32[[#This Row],[Gems]],0)</f>
        <v>0</v>
      </c>
      <c r="AF536" s="42">
        <f>IF(Table32[[#This Row],[Gems]]&lt;0,Table32[[#This Row],[Gems]],0)</f>
        <v>0</v>
      </c>
      <c r="AG536" s="29">
        <f t="shared" ca="1" si="20"/>
        <v>138</v>
      </c>
    </row>
    <row r="537" spans="1:33" ht="14.4" x14ac:dyDescent="0.3">
      <c r="A537" s="37">
        <v>44118</v>
      </c>
      <c r="B537" s="38">
        <f>INDEX(Videolength!D:D,MATCH(D537,Videolength!A:A,0))</f>
        <v>1</v>
      </c>
      <c r="C537" s="38">
        <f>INDEX(Videolength!E:E,MATCH(D537,Videolength!A:A,0))</f>
        <v>2</v>
      </c>
      <c r="D537" s="39">
        <v>2</v>
      </c>
      <c r="E537" s="40" t="str">
        <f>INDEX(Videolength!B:B,MATCH(D537,Videolength!A:A,0))</f>
        <v>https://youtu.be/CU5OxcG65G4?list=PLTjhk5BwsiVV8SrR-dPCDjCfaMnt-5HZH</v>
      </c>
      <c r="F537" s="41">
        <f>INDEX(Videolength!C:C,MATCH(D537,Videolength!A:A,0))</f>
        <v>6.6076388888888893E-2</v>
      </c>
      <c r="G537" s="41">
        <v>1.2083333333333333E-2</v>
      </c>
      <c r="H537" s="71">
        <f>HYPERLINK(_xlfn.CONCAT(E537,"&amp;t=",G537*86400),G537)</f>
        <v>1.2083333333333333E-2</v>
      </c>
      <c r="I537" s="38">
        <v>3</v>
      </c>
      <c r="J537" s="38">
        <v>2</v>
      </c>
      <c r="K537" s="42" t="s">
        <v>346</v>
      </c>
      <c r="L537" s="42" t="s">
        <v>10</v>
      </c>
      <c r="AA537" s="45"/>
      <c r="AB537" s="45"/>
      <c r="AE537" s="42">
        <f>IF(Table32[[#This Row],[Gems]]&gt;0,Table32[[#This Row],[Gems]],0)</f>
        <v>0</v>
      </c>
      <c r="AF537" s="42">
        <f>IF(Table32[[#This Row],[Gems]]&lt;0,Table32[[#This Row],[Gems]],0)</f>
        <v>0</v>
      </c>
      <c r="AG537" s="29">
        <f t="shared" ca="1" si="20"/>
        <v>138</v>
      </c>
    </row>
    <row r="538" spans="1:33" ht="14.4" x14ac:dyDescent="0.3">
      <c r="A538" s="37">
        <v>44118</v>
      </c>
      <c r="B538" s="38">
        <f>INDEX(Videolength!D:D,MATCH(D538,Videolength!A:A,0))</f>
        <v>1</v>
      </c>
      <c r="C538" s="38">
        <f>INDEX(Videolength!E:E,MATCH(D538,Videolength!A:A,0))</f>
        <v>2</v>
      </c>
      <c r="D538" s="39">
        <v>2</v>
      </c>
      <c r="E538" s="40" t="str">
        <f>INDEX(Videolength!B:B,MATCH(D538,Videolength!A:A,0))</f>
        <v>https://youtu.be/CU5OxcG65G4?list=PLTjhk5BwsiVV8SrR-dPCDjCfaMnt-5HZH</v>
      </c>
      <c r="F538" s="41">
        <f>INDEX(Videolength!C:C,MATCH(D538,Videolength!A:A,0))</f>
        <v>6.6076388888888893E-2</v>
      </c>
      <c r="G538" s="41">
        <v>1.2129629629629629E-2</v>
      </c>
      <c r="H538" s="71">
        <f>HYPERLINK(_xlfn.CONCAT(E538,"&amp;t=",G538*86400),G538)</f>
        <v>1.2129629629629629E-2</v>
      </c>
      <c r="I538" s="38">
        <v>3</v>
      </c>
      <c r="J538" s="38">
        <v>2</v>
      </c>
      <c r="K538" s="42" t="s">
        <v>107</v>
      </c>
      <c r="L538" s="42" t="s">
        <v>10</v>
      </c>
      <c r="M538" s="42" t="s">
        <v>433</v>
      </c>
      <c r="AA538" s="45"/>
      <c r="AB538" s="45"/>
      <c r="AE538" s="42">
        <f>IF(Table32[[#This Row],[Gems]]&gt;0,Table32[[#This Row],[Gems]],0)</f>
        <v>0</v>
      </c>
      <c r="AF538" s="42">
        <f>IF(Table32[[#This Row],[Gems]]&lt;0,Table32[[#This Row],[Gems]],0)</f>
        <v>0</v>
      </c>
      <c r="AG538" s="29">
        <f t="shared" ca="1" si="20"/>
        <v>138</v>
      </c>
    </row>
    <row r="539" spans="1:33" ht="14.4" x14ac:dyDescent="0.3">
      <c r="A539" s="37">
        <v>44118</v>
      </c>
      <c r="B539" s="38">
        <f>INDEX(Videolength!D:D,MATCH(D539,Videolength!A:A,0))</f>
        <v>1</v>
      </c>
      <c r="C539" s="38">
        <f>INDEX(Videolength!E:E,MATCH(D539,Videolength!A:A,0))</f>
        <v>2</v>
      </c>
      <c r="D539" s="39">
        <v>2</v>
      </c>
      <c r="E539" s="40" t="str">
        <f>INDEX(Videolength!B:B,MATCH(D539,Videolength!A:A,0))</f>
        <v>https://youtu.be/CU5OxcG65G4?list=PLTjhk5BwsiVV8SrR-dPCDjCfaMnt-5HZH</v>
      </c>
      <c r="F539" s="41">
        <f>INDEX(Videolength!C:C,MATCH(D539,Videolength!A:A,0))</f>
        <v>6.6076388888888893E-2</v>
      </c>
      <c r="G539" s="41">
        <v>1.2268518518518519E-2</v>
      </c>
      <c r="H539" s="71">
        <f>HYPERLINK(_xlfn.CONCAT(E539,"&amp;t=",G539*86400),G539)</f>
        <v>1.2268518518518519E-2</v>
      </c>
      <c r="I539" s="38">
        <v>3</v>
      </c>
      <c r="J539" s="38">
        <v>2</v>
      </c>
      <c r="K539" s="42" t="s">
        <v>107</v>
      </c>
      <c r="L539" s="42" t="s">
        <v>140</v>
      </c>
      <c r="M539" s="42" t="s">
        <v>434</v>
      </c>
      <c r="V539" s="43">
        <v>969</v>
      </c>
      <c r="W539" s="44" t="s">
        <v>241</v>
      </c>
      <c r="X539" s="43">
        <v>5</v>
      </c>
      <c r="AA539" s="45"/>
      <c r="AB539" s="45"/>
      <c r="AE539" s="42">
        <f>IF(Table32[[#This Row],[Gems]]&gt;0,Table32[[#This Row],[Gems]],0)</f>
        <v>0</v>
      </c>
      <c r="AF539" s="42">
        <f>IF(Table32[[#This Row],[Gems]]&lt;0,Table32[[#This Row],[Gems]],0)</f>
        <v>0</v>
      </c>
      <c r="AG539" s="29">
        <f t="shared" ca="1" si="20"/>
        <v>138</v>
      </c>
    </row>
    <row r="540" spans="1:33" ht="14.4" x14ac:dyDescent="0.3">
      <c r="A540" s="37">
        <v>44118</v>
      </c>
      <c r="B540" s="38">
        <f>INDEX(Videolength!D:D,MATCH(D540,Videolength!A:A,0))</f>
        <v>1</v>
      </c>
      <c r="C540" s="38">
        <f>INDEX(Videolength!E:E,MATCH(D540,Videolength!A:A,0))</f>
        <v>2</v>
      </c>
      <c r="D540" s="39">
        <v>2</v>
      </c>
      <c r="E540" s="40" t="str">
        <f>INDEX(Videolength!B:B,MATCH(D540,Videolength!A:A,0))</f>
        <v>https://youtu.be/CU5OxcG65G4?list=PLTjhk5BwsiVV8SrR-dPCDjCfaMnt-5HZH</v>
      </c>
      <c r="F540" s="41">
        <f>INDEX(Videolength!C:C,MATCH(D540,Videolength!A:A,0))</f>
        <v>6.6076388888888893E-2</v>
      </c>
      <c r="G540" s="41">
        <v>1.2534722222222223E-2</v>
      </c>
      <c r="H540" s="71">
        <f>HYPERLINK(_xlfn.CONCAT(E540,"&amp;t=",G540*86400),G540)</f>
        <v>1.2534722222222223E-2</v>
      </c>
      <c r="I540" s="38">
        <v>3</v>
      </c>
      <c r="J540" s="38">
        <v>2</v>
      </c>
      <c r="K540" s="42" t="s">
        <v>107</v>
      </c>
      <c r="L540" s="42" t="s">
        <v>10</v>
      </c>
      <c r="AA540" s="45"/>
      <c r="AB540" s="45"/>
      <c r="AE540" s="42">
        <f>IF(Table32[[#This Row],[Gems]]&gt;0,Table32[[#This Row],[Gems]],0)</f>
        <v>0</v>
      </c>
      <c r="AF540" s="42">
        <f>IF(Table32[[#This Row],[Gems]]&lt;0,Table32[[#This Row],[Gems]],0)</f>
        <v>0</v>
      </c>
      <c r="AG540" s="29">
        <f t="shared" ca="1" si="20"/>
        <v>138</v>
      </c>
    </row>
    <row r="541" spans="1:33" ht="14.4" x14ac:dyDescent="0.3">
      <c r="A541" s="37">
        <v>44118</v>
      </c>
      <c r="B541" s="38">
        <f>INDEX(Videolength!D:D,MATCH(D541,Videolength!A:A,0))</f>
        <v>1</v>
      </c>
      <c r="C541" s="38">
        <f>INDEX(Videolength!E:E,MATCH(D541,Videolength!A:A,0))</f>
        <v>2</v>
      </c>
      <c r="D541" s="39">
        <v>2</v>
      </c>
      <c r="E541" s="40" t="str">
        <f>INDEX(Videolength!B:B,MATCH(D541,Videolength!A:A,0))</f>
        <v>https://youtu.be/CU5OxcG65G4?list=PLTjhk5BwsiVV8SrR-dPCDjCfaMnt-5HZH</v>
      </c>
      <c r="F541" s="41">
        <f>INDEX(Videolength!C:C,MATCH(D541,Videolength!A:A,0))</f>
        <v>6.6076388888888893E-2</v>
      </c>
      <c r="G541" s="41">
        <v>1.2581018518518519E-2</v>
      </c>
      <c r="H541" s="71">
        <f>HYPERLINK(_xlfn.CONCAT(E541,"&amp;t=",G541*86400),G541)</f>
        <v>1.2581018518518519E-2</v>
      </c>
      <c r="I541" s="38">
        <v>3</v>
      </c>
      <c r="J541" s="38">
        <v>2</v>
      </c>
      <c r="K541" s="42" t="s">
        <v>107</v>
      </c>
      <c r="L541" s="42" t="s">
        <v>244</v>
      </c>
      <c r="M541" s="42" t="s">
        <v>435</v>
      </c>
      <c r="N541" s="42" t="s">
        <v>33</v>
      </c>
      <c r="O541" s="42" t="s">
        <v>1771</v>
      </c>
      <c r="P541" s="42" t="s">
        <v>129</v>
      </c>
      <c r="AA541" s="45"/>
      <c r="AB541" s="45"/>
      <c r="AE541" s="42">
        <f>IF(Table32[[#This Row],[Gems]]&gt;0,Table32[[#This Row],[Gems]],0)</f>
        <v>0</v>
      </c>
      <c r="AF541" s="42">
        <f>IF(Table32[[#This Row],[Gems]]&lt;0,Table32[[#This Row],[Gems]],0)</f>
        <v>0</v>
      </c>
      <c r="AG541" s="30">
        <f t="shared" ca="1" si="20"/>
        <v>138</v>
      </c>
    </row>
    <row r="542" spans="1:33" ht="14.4" x14ac:dyDescent="0.3">
      <c r="A542" s="37">
        <v>44118</v>
      </c>
      <c r="B542" s="38">
        <f>INDEX(Videolength!D:D,MATCH(D542,Videolength!A:A,0))</f>
        <v>1</v>
      </c>
      <c r="C542" s="38">
        <f>INDEX(Videolength!E:E,MATCH(D542,Videolength!A:A,0))</f>
        <v>2</v>
      </c>
      <c r="D542" s="39">
        <v>2</v>
      </c>
      <c r="E542" s="40" t="str">
        <f>INDEX(Videolength!B:B,MATCH(D542,Videolength!A:A,0))</f>
        <v>https://youtu.be/CU5OxcG65G4?list=PLTjhk5BwsiVV8SrR-dPCDjCfaMnt-5HZH</v>
      </c>
      <c r="F542" s="41">
        <f>INDEX(Videolength!C:C,MATCH(D542,Videolength!A:A,0))</f>
        <v>6.6076388888888893E-2</v>
      </c>
      <c r="G542" s="41">
        <v>1.2638888888888889E-2</v>
      </c>
      <c r="H542" s="71">
        <f>HYPERLINK(_xlfn.CONCAT(E542,"&amp;t=",G542*86400),G542)</f>
        <v>1.2638888888888889E-2</v>
      </c>
      <c r="I542" s="38">
        <v>3</v>
      </c>
      <c r="J542" s="38">
        <v>2</v>
      </c>
      <c r="K542" s="42" t="s">
        <v>107</v>
      </c>
      <c r="L542" s="42" t="s">
        <v>10</v>
      </c>
      <c r="AA542" s="45"/>
      <c r="AB542" s="45"/>
      <c r="AE542" s="42">
        <f>IF(Table32[[#This Row],[Gems]]&gt;0,Table32[[#This Row],[Gems]],0)</f>
        <v>0</v>
      </c>
      <c r="AF542" s="42">
        <f>IF(Table32[[#This Row],[Gems]]&lt;0,Table32[[#This Row],[Gems]],0)</f>
        <v>0</v>
      </c>
      <c r="AG542" s="29">
        <f t="shared" ca="1" si="20"/>
        <v>138</v>
      </c>
    </row>
    <row r="543" spans="1:33" ht="14.4" x14ac:dyDescent="0.3">
      <c r="A543" s="37">
        <v>44118</v>
      </c>
      <c r="B543" s="38">
        <f>INDEX(Videolength!D:D,MATCH(D543,Videolength!A:A,0))</f>
        <v>1</v>
      </c>
      <c r="C543" s="38">
        <f>INDEX(Videolength!E:E,MATCH(D543,Videolength!A:A,0))</f>
        <v>2</v>
      </c>
      <c r="D543" s="39">
        <v>2</v>
      </c>
      <c r="E543" s="40" t="str">
        <f>INDEX(Videolength!B:B,MATCH(D543,Videolength!A:A,0))</f>
        <v>https://youtu.be/CU5OxcG65G4?list=PLTjhk5BwsiVV8SrR-dPCDjCfaMnt-5HZH</v>
      </c>
      <c r="F543" s="41">
        <f>INDEX(Videolength!C:C,MATCH(D543,Videolength!A:A,0))</f>
        <v>6.6076388888888893E-2</v>
      </c>
      <c r="G543" s="41">
        <v>1.2731481481481481E-2</v>
      </c>
      <c r="H543" s="71">
        <f>HYPERLINK(_xlfn.CONCAT(E543,"&amp;t=",G543*86400),G543)</f>
        <v>1.2731481481481481E-2</v>
      </c>
      <c r="I543" s="38">
        <v>3</v>
      </c>
      <c r="J543" s="38">
        <v>2</v>
      </c>
      <c r="K543" s="42" t="s">
        <v>346</v>
      </c>
      <c r="L543" s="42" t="s">
        <v>10</v>
      </c>
      <c r="AA543" s="45"/>
      <c r="AB543" s="45"/>
      <c r="AE543" s="42">
        <f>IF(Table32[[#This Row],[Gems]]&gt;0,Table32[[#This Row],[Gems]],0)</f>
        <v>0</v>
      </c>
      <c r="AF543" s="42">
        <f>IF(Table32[[#This Row],[Gems]]&lt;0,Table32[[#This Row],[Gems]],0)</f>
        <v>0</v>
      </c>
      <c r="AG543" s="29">
        <f t="shared" ca="1" si="20"/>
        <v>138</v>
      </c>
    </row>
    <row r="544" spans="1:33" ht="14.4" x14ac:dyDescent="0.3">
      <c r="A544" s="37">
        <v>44118</v>
      </c>
      <c r="B544" s="38">
        <f>INDEX(Videolength!D:D,MATCH(D544,Videolength!A:A,0))</f>
        <v>1</v>
      </c>
      <c r="C544" s="38">
        <f>INDEX(Videolength!E:E,MATCH(D544,Videolength!A:A,0))</f>
        <v>2</v>
      </c>
      <c r="D544" s="39">
        <v>2</v>
      </c>
      <c r="E544" s="40" t="str">
        <f>INDEX(Videolength!B:B,MATCH(D544,Videolength!A:A,0))</f>
        <v>https://youtu.be/CU5OxcG65G4?list=PLTjhk5BwsiVV8SrR-dPCDjCfaMnt-5HZH</v>
      </c>
      <c r="F544" s="41">
        <f>INDEX(Videolength!C:C,MATCH(D544,Videolength!A:A,0))</f>
        <v>6.6076388888888893E-2</v>
      </c>
      <c r="G544" s="41">
        <v>1.2777777777777777E-2</v>
      </c>
      <c r="H544" s="71">
        <f>HYPERLINK(_xlfn.CONCAT(E544,"&amp;t=",G544*86400),G544)</f>
        <v>1.2777777777777777E-2</v>
      </c>
      <c r="I544" s="38">
        <v>3</v>
      </c>
      <c r="J544" s="38">
        <v>2</v>
      </c>
      <c r="K544" s="42" t="s">
        <v>51</v>
      </c>
      <c r="L544" s="42" t="s">
        <v>11</v>
      </c>
      <c r="W544" s="44" t="s">
        <v>209</v>
      </c>
      <c r="X544" s="43">
        <v>2</v>
      </c>
      <c r="AA544" s="45"/>
      <c r="AB544" s="45"/>
      <c r="AE544" s="42">
        <f>IF(Table32[[#This Row],[Gems]]&gt;0,Table32[[#This Row],[Gems]],0)</f>
        <v>0</v>
      </c>
      <c r="AF544" s="42">
        <f>IF(Table32[[#This Row],[Gems]]&lt;0,Table32[[#This Row],[Gems]],0)</f>
        <v>0</v>
      </c>
      <c r="AG544" s="29">
        <f t="shared" ca="1" si="20"/>
        <v>138</v>
      </c>
    </row>
    <row r="545" spans="1:33" ht="14.4" x14ac:dyDescent="0.3">
      <c r="A545" s="37">
        <v>44118</v>
      </c>
      <c r="B545" s="38">
        <f>INDEX(Videolength!D:D,MATCH(D545,Videolength!A:A,0))</f>
        <v>1</v>
      </c>
      <c r="C545" s="38">
        <f>INDEX(Videolength!E:E,MATCH(D545,Videolength!A:A,0))</f>
        <v>2</v>
      </c>
      <c r="D545" s="39">
        <v>2</v>
      </c>
      <c r="E545" s="40" t="str">
        <f>INDEX(Videolength!B:B,MATCH(D545,Videolength!A:A,0))</f>
        <v>https://youtu.be/CU5OxcG65G4?list=PLTjhk5BwsiVV8SrR-dPCDjCfaMnt-5HZH</v>
      </c>
      <c r="F545" s="41">
        <f>INDEX(Videolength!C:C,MATCH(D545,Videolength!A:A,0))</f>
        <v>6.6076388888888893E-2</v>
      </c>
      <c r="G545" s="41">
        <v>1.2812499999999999E-2</v>
      </c>
      <c r="H545" s="71">
        <f>HYPERLINK(_xlfn.CONCAT(E545,"&amp;t=",G545*86400),G545)</f>
        <v>1.2812499999999999E-2</v>
      </c>
      <c r="I545" s="38">
        <v>3</v>
      </c>
      <c r="J545" s="38">
        <v>2</v>
      </c>
      <c r="K545" s="42" t="s">
        <v>51</v>
      </c>
      <c r="L545" s="42" t="s">
        <v>10</v>
      </c>
      <c r="W545" s="44" t="s">
        <v>209</v>
      </c>
      <c r="X545" s="43">
        <v>1</v>
      </c>
      <c r="AA545" s="45"/>
      <c r="AB545" s="45"/>
      <c r="AE545" s="42">
        <f>IF(Table32[[#This Row],[Gems]]&gt;0,Table32[[#This Row],[Gems]],0)</f>
        <v>0</v>
      </c>
      <c r="AF545" s="42">
        <f>IF(Table32[[#This Row],[Gems]]&lt;0,Table32[[#This Row],[Gems]],0)</f>
        <v>0</v>
      </c>
      <c r="AG545" s="29">
        <f t="shared" ca="1" si="20"/>
        <v>138</v>
      </c>
    </row>
    <row r="546" spans="1:33" ht="14.4" x14ac:dyDescent="0.3">
      <c r="A546" s="37">
        <v>44118</v>
      </c>
      <c r="B546" s="38">
        <f>INDEX(Videolength!D:D,MATCH(D546,Videolength!A:A,0))</f>
        <v>1</v>
      </c>
      <c r="C546" s="38">
        <f>INDEX(Videolength!E:E,MATCH(D546,Videolength!A:A,0))</f>
        <v>2</v>
      </c>
      <c r="D546" s="39">
        <v>2</v>
      </c>
      <c r="E546" s="40" t="str">
        <f>INDEX(Videolength!B:B,MATCH(D546,Videolength!A:A,0))</f>
        <v>https://youtu.be/CU5OxcG65G4?list=PLTjhk5BwsiVV8SrR-dPCDjCfaMnt-5HZH</v>
      </c>
      <c r="F546" s="41">
        <f>INDEX(Videolength!C:C,MATCH(D546,Videolength!A:A,0))</f>
        <v>6.6076388888888893E-2</v>
      </c>
      <c r="G546" s="41">
        <v>1.2824074074074073E-2</v>
      </c>
      <c r="H546" s="71">
        <f>HYPERLINK(_xlfn.CONCAT(E546,"&amp;t=",G546*86400),G546)</f>
        <v>1.2824074074074073E-2</v>
      </c>
      <c r="I546" s="38">
        <v>3</v>
      </c>
      <c r="J546" s="38">
        <v>2</v>
      </c>
      <c r="K546" s="42" t="s">
        <v>346</v>
      </c>
      <c r="L546" s="42" t="s">
        <v>10</v>
      </c>
      <c r="AA546" s="45"/>
      <c r="AB546" s="45"/>
      <c r="AE546" s="42">
        <f>IF(Table32[[#This Row],[Gems]]&gt;0,Table32[[#This Row],[Gems]],0)</f>
        <v>0</v>
      </c>
      <c r="AF546" s="42">
        <f>IF(Table32[[#This Row],[Gems]]&lt;0,Table32[[#This Row],[Gems]],0)</f>
        <v>0</v>
      </c>
      <c r="AG546" s="29">
        <f t="shared" ca="1" si="20"/>
        <v>138</v>
      </c>
    </row>
    <row r="547" spans="1:33" ht="14.4" x14ac:dyDescent="0.3">
      <c r="A547" s="37">
        <v>44118</v>
      </c>
      <c r="B547" s="38">
        <f>INDEX(Videolength!D:D,MATCH(D547,Videolength!A:A,0))</f>
        <v>1</v>
      </c>
      <c r="C547" s="38">
        <f>INDEX(Videolength!E:E,MATCH(D547,Videolength!A:A,0))</f>
        <v>2</v>
      </c>
      <c r="D547" s="39">
        <v>2</v>
      </c>
      <c r="E547" s="40" t="str">
        <f>INDEX(Videolength!B:B,MATCH(D547,Videolength!A:A,0))</f>
        <v>https://youtu.be/CU5OxcG65G4?list=PLTjhk5BwsiVV8SrR-dPCDjCfaMnt-5HZH</v>
      </c>
      <c r="F547" s="41">
        <f>INDEX(Videolength!C:C,MATCH(D547,Videolength!A:A,0))</f>
        <v>6.6076388888888893E-2</v>
      </c>
      <c r="G547" s="41">
        <v>1.292824074074074E-2</v>
      </c>
      <c r="H547" s="71">
        <f>HYPERLINK(_xlfn.CONCAT(E547,"&amp;t=",G547*86400),G547)</f>
        <v>1.292824074074074E-2</v>
      </c>
      <c r="I547" s="38">
        <v>3</v>
      </c>
      <c r="J547" s="38">
        <v>2</v>
      </c>
      <c r="K547" s="42" t="s">
        <v>284</v>
      </c>
      <c r="L547" s="42" t="s">
        <v>10</v>
      </c>
      <c r="AA547" s="45"/>
      <c r="AB547" s="45"/>
      <c r="AE547" s="42">
        <f>IF(Table32[[#This Row],[Gems]]&gt;0,Table32[[#This Row],[Gems]],0)</f>
        <v>0</v>
      </c>
      <c r="AF547" s="42">
        <f>IF(Table32[[#This Row],[Gems]]&lt;0,Table32[[#This Row],[Gems]],0)</f>
        <v>0</v>
      </c>
      <c r="AG547" s="29">
        <f t="shared" ca="1" si="20"/>
        <v>138</v>
      </c>
    </row>
    <row r="548" spans="1:33" ht="14.4" x14ac:dyDescent="0.3">
      <c r="A548" s="37">
        <v>44118</v>
      </c>
      <c r="B548" s="38">
        <f>INDEX(Videolength!D:D,MATCH(D548,Videolength!A:A,0))</f>
        <v>1</v>
      </c>
      <c r="C548" s="38">
        <f>INDEX(Videolength!E:E,MATCH(D548,Videolength!A:A,0))</f>
        <v>2</v>
      </c>
      <c r="D548" s="39">
        <v>2</v>
      </c>
      <c r="E548" s="40" t="str">
        <f>INDEX(Videolength!B:B,MATCH(D548,Videolength!A:A,0))</f>
        <v>https://youtu.be/CU5OxcG65G4?list=PLTjhk5BwsiVV8SrR-dPCDjCfaMnt-5HZH</v>
      </c>
      <c r="F548" s="41">
        <f>INDEX(Videolength!C:C,MATCH(D548,Videolength!A:A,0))</f>
        <v>6.6076388888888893E-2</v>
      </c>
      <c r="G548" s="41">
        <v>1.298611111111111E-2</v>
      </c>
      <c r="H548" s="71">
        <f>HYPERLINK(_xlfn.CONCAT(E548,"&amp;t=",G548*86400),G548)</f>
        <v>1.298611111111111E-2</v>
      </c>
      <c r="I548" s="38">
        <v>3</v>
      </c>
      <c r="J548" s="38">
        <v>2</v>
      </c>
      <c r="K548" s="42" t="s">
        <v>346</v>
      </c>
      <c r="L548" s="42" t="s">
        <v>10</v>
      </c>
      <c r="AA548" s="45"/>
      <c r="AB548" s="45"/>
      <c r="AE548" s="42">
        <f>IF(Table32[[#This Row],[Gems]]&gt;0,Table32[[#This Row],[Gems]],0)</f>
        <v>0</v>
      </c>
      <c r="AF548" s="42">
        <f>IF(Table32[[#This Row],[Gems]]&lt;0,Table32[[#This Row],[Gems]],0)</f>
        <v>0</v>
      </c>
      <c r="AG548" s="29">
        <f t="shared" ca="1" si="20"/>
        <v>138</v>
      </c>
    </row>
    <row r="549" spans="1:33" ht="14.4" x14ac:dyDescent="0.3">
      <c r="A549" s="37">
        <v>44118</v>
      </c>
      <c r="B549" s="38">
        <f>INDEX(Videolength!D:D,MATCH(D549,Videolength!A:A,0))</f>
        <v>1</v>
      </c>
      <c r="C549" s="38">
        <f>INDEX(Videolength!E:E,MATCH(D549,Videolength!A:A,0))</f>
        <v>2</v>
      </c>
      <c r="D549" s="39">
        <v>2</v>
      </c>
      <c r="E549" s="40" t="str">
        <f>INDEX(Videolength!B:B,MATCH(D549,Videolength!A:A,0))</f>
        <v>https://youtu.be/CU5OxcG65G4?list=PLTjhk5BwsiVV8SrR-dPCDjCfaMnt-5HZH</v>
      </c>
      <c r="F549" s="41">
        <f>INDEX(Videolength!C:C,MATCH(D549,Videolength!A:A,0))</f>
        <v>6.6076388888888893E-2</v>
      </c>
      <c r="G549" s="41">
        <v>1.306712962962963E-2</v>
      </c>
      <c r="H549" s="71">
        <f>HYPERLINK(_xlfn.CONCAT(E549,"&amp;t=",G549*86400),G549)</f>
        <v>1.306712962962963E-2</v>
      </c>
      <c r="I549" s="38">
        <v>3</v>
      </c>
      <c r="J549" s="38">
        <v>2</v>
      </c>
      <c r="K549" s="42" t="s">
        <v>8</v>
      </c>
      <c r="L549" s="42" t="s">
        <v>163</v>
      </c>
      <c r="AA549" s="45"/>
      <c r="AB549" s="45"/>
      <c r="AE549" s="42">
        <f>IF(Table32[[#This Row],[Gems]]&gt;0,Table32[[#This Row],[Gems]],0)</f>
        <v>0</v>
      </c>
      <c r="AF549" s="42">
        <f>IF(Table32[[#This Row],[Gems]]&lt;0,Table32[[#This Row],[Gems]],0)</f>
        <v>0</v>
      </c>
      <c r="AG549" s="29">
        <f t="shared" ca="1" si="20"/>
        <v>138</v>
      </c>
    </row>
    <row r="550" spans="1:33" ht="14.4" x14ac:dyDescent="0.3">
      <c r="A550" s="37">
        <v>44118</v>
      </c>
      <c r="B550" s="38">
        <f>INDEX(Videolength!D:D,MATCH(D550,Videolength!A:A,0))</f>
        <v>1</v>
      </c>
      <c r="C550" s="38">
        <f>INDEX(Videolength!E:E,MATCH(D550,Videolength!A:A,0))</f>
        <v>2</v>
      </c>
      <c r="D550" s="39">
        <v>2</v>
      </c>
      <c r="E550" s="40" t="str">
        <f>INDEX(Videolength!B:B,MATCH(D550,Videolength!A:A,0))</f>
        <v>https://youtu.be/CU5OxcG65G4?list=PLTjhk5BwsiVV8SrR-dPCDjCfaMnt-5HZH</v>
      </c>
      <c r="F550" s="41">
        <f>INDEX(Videolength!C:C,MATCH(D550,Videolength!A:A,0))</f>
        <v>6.6076388888888893E-2</v>
      </c>
      <c r="G550" s="41">
        <v>1.3090277777777779E-2</v>
      </c>
      <c r="H550" s="71">
        <f>HYPERLINK(_xlfn.CONCAT(E550,"&amp;t=",G550*86400),G550)</f>
        <v>1.3090277777777779E-2</v>
      </c>
      <c r="I550" s="38">
        <v>3</v>
      </c>
      <c r="J550" s="38">
        <v>2</v>
      </c>
      <c r="K550" s="42" t="s">
        <v>346</v>
      </c>
      <c r="L550" s="42" t="s">
        <v>10</v>
      </c>
      <c r="AA550" s="45"/>
      <c r="AB550" s="45"/>
      <c r="AE550" s="42">
        <f>IF(Table32[[#This Row],[Gems]]&gt;0,Table32[[#This Row],[Gems]],0)</f>
        <v>0</v>
      </c>
      <c r="AF550" s="42">
        <f>IF(Table32[[#This Row],[Gems]]&lt;0,Table32[[#This Row],[Gems]],0)</f>
        <v>0</v>
      </c>
      <c r="AG550" s="29">
        <f t="shared" ca="1" si="20"/>
        <v>138</v>
      </c>
    </row>
    <row r="551" spans="1:33" ht="14.4" x14ac:dyDescent="0.3">
      <c r="A551" s="37">
        <v>44118</v>
      </c>
      <c r="B551" s="38">
        <f>INDEX(Videolength!D:D,MATCH(D551,Videolength!A:A,0))</f>
        <v>1</v>
      </c>
      <c r="C551" s="38">
        <f>INDEX(Videolength!E:E,MATCH(D551,Videolength!A:A,0))</f>
        <v>2</v>
      </c>
      <c r="D551" s="39">
        <v>2</v>
      </c>
      <c r="E551" s="40" t="str">
        <f>INDEX(Videolength!B:B,MATCH(D551,Videolength!A:A,0))</f>
        <v>https://youtu.be/CU5OxcG65G4?list=PLTjhk5BwsiVV8SrR-dPCDjCfaMnt-5HZH</v>
      </c>
      <c r="F551" s="41">
        <f>INDEX(Videolength!C:C,MATCH(D551,Videolength!A:A,0))</f>
        <v>6.6076388888888893E-2</v>
      </c>
      <c r="G551" s="41">
        <v>1.3113425925925926E-2</v>
      </c>
      <c r="H551" s="71">
        <f>HYPERLINK(_xlfn.CONCAT(E551,"&amp;t=",G551*86400),G551)</f>
        <v>1.3113425925925926E-2</v>
      </c>
      <c r="I551" s="38">
        <v>3</v>
      </c>
      <c r="J551" s="38">
        <v>2</v>
      </c>
      <c r="K551" s="42" t="s">
        <v>15</v>
      </c>
      <c r="L551" s="42" t="s">
        <v>216</v>
      </c>
      <c r="AA551" s="45"/>
      <c r="AB551" s="45"/>
      <c r="AE551" s="42">
        <f>IF(Table32[[#This Row],[Gems]]&gt;0,Table32[[#This Row],[Gems]],0)</f>
        <v>0</v>
      </c>
      <c r="AF551" s="42">
        <f>IF(Table32[[#This Row],[Gems]]&lt;0,Table32[[#This Row],[Gems]],0)</f>
        <v>0</v>
      </c>
      <c r="AG551" s="29">
        <f t="shared" ca="1" si="20"/>
        <v>138</v>
      </c>
    </row>
    <row r="552" spans="1:33" ht="14.4" x14ac:dyDescent="0.3">
      <c r="A552" s="37">
        <v>44118</v>
      </c>
      <c r="B552" s="38">
        <f>INDEX(Videolength!D:D,MATCH(D552,Videolength!A:A,0))</f>
        <v>1</v>
      </c>
      <c r="C552" s="38">
        <f>INDEX(Videolength!E:E,MATCH(D552,Videolength!A:A,0))</f>
        <v>2</v>
      </c>
      <c r="D552" s="39">
        <v>2</v>
      </c>
      <c r="E552" s="40" t="str">
        <f>INDEX(Videolength!B:B,MATCH(D552,Videolength!A:A,0))</f>
        <v>https://youtu.be/CU5OxcG65G4?list=PLTjhk5BwsiVV8SrR-dPCDjCfaMnt-5HZH</v>
      </c>
      <c r="F552" s="41">
        <f>INDEX(Videolength!C:C,MATCH(D552,Videolength!A:A,0))</f>
        <v>6.6076388888888893E-2</v>
      </c>
      <c r="G552" s="41">
        <v>1.3148148148148147E-2</v>
      </c>
      <c r="H552" s="71">
        <f>HYPERLINK(_xlfn.CONCAT(E552,"&amp;t=",G552*86400),G552)</f>
        <v>1.3148148148148147E-2</v>
      </c>
      <c r="I552" s="38">
        <v>3</v>
      </c>
      <c r="J552" s="38">
        <v>2</v>
      </c>
      <c r="K552" s="42" t="s">
        <v>15</v>
      </c>
      <c r="L552" s="42" t="s">
        <v>197</v>
      </c>
      <c r="X552" s="59"/>
      <c r="Z552" s="45" t="s">
        <v>436</v>
      </c>
      <c r="AA552" s="45">
        <v>4</v>
      </c>
      <c r="AB552" s="45">
        <v>1</v>
      </c>
      <c r="AE552" s="42">
        <f>IF(Table32[[#This Row],[Gems]]&gt;0,Table32[[#This Row],[Gems]],0)</f>
        <v>0</v>
      </c>
      <c r="AF552" s="42">
        <f>IF(Table32[[#This Row],[Gems]]&lt;0,Table32[[#This Row],[Gems]],0)</f>
        <v>0</v>
      </c>
      <c r="AG552" s="29">
        <f t="shared" ca="1" si="20"/>
        <v>138</v>
      </c>
    </row>
    <row r="553" spans="1:33" ht="14.4" x14ac:dyDescent="0.3">
      <c r="A553" s="37">
        <v>44118</v>
      </c>
      <c r="B553" s="38">
        <f>INDEX(Videolength!D:D,MATCH(D553,Videolength!A:A,0))</f>
        <v>1</v>
      </c>
      <c r="C553" s="38">
        <f>INDEX(Videolength!E:E,MATCH(D553,Videolength!A:A,0))</f>
        <v>2</v>
      </c>
      <c r="D553" s="39">
        <v>2</v>
      </c>
      <c r="E553" s="40" t="str">
        <f>INDEX(Videolength!B:B,MATCH(D553,Videolength!A:A,0))</f>
        <v>https://youtu.be/CU5OxcG65G4?list=PLTjhk5BwsiVV8SrR-dPCDjCfaMnt-5HZH</v>
      </c>
      <c r="F553" s="41">
        <f>INDEX(Videolength!C:C,MATCH(D553,Videolength!A:A,0))</f>
        <v>6.6076388888888893E-2</v>
      </c>
      <c r="G553" s="41">
        <v>1.3506944444444445E-2</v>
      </c>
      <c r="H553" s="71">
        <f>HYPERLINK(_xlfn.CONCAT(E553,"&amp;t=",G553*86400),G553)</f>
        <v>1.3506944444444445E-2</v>
      </c>
      <c r="I553" s="38">
        <v>3</v>
      </c>
      <c r="J553" s="38">
        <v>2</v>
      </c>
      <c r="K553" s="42" t="s">
        <v>51</v>
      </c>
      <c r="L553" s="42" t="s">
        <v>11</v>
      </c>
      <c r="W553" s="44" t="s">
        <v>209</v>
      </c>
      <c r="X553" s="43">
        <v>2</v>
      </c>
      <c r="AA553" s="45"/>
      <c r="AB553" s="45"/>
      <c r="AE553" s="42">
        <f>IF(Table32[[#This Row],[Gems]]&gt;0,Table32[[#This Row],[Gems]],0)</f>
        <v>0</v>
      </c>
      <c r="AF553" s="42">
        <f>IF(Table32[[#This Row],[Gems]]&lt;0,Table32[[#This Row],[Gems]],0)</f>
        <v>0</v>
      </c>
      <c r="AG553" s="29">
        <f ca="1">SUM(OFFSET(AG553,-1,0),AD553)</f>
        <v>138</v>
      </c>
    </row>
    <row r="554" spans="1:33" ht="14.4" x14ac:dyDescent="0.3">
      <c r="A554" s="37">
        <v>44118</v>
      </c>
      <c r="B554" s="38">
        <f>INDEX(Videolength!D:D,MATCH(D554,Videolength!A:A,0))</f>
        <v>1</v>
      </c>
      <c r="C554" s="38">
        <f>INDEX(Videolength!E:E,MATCH(D554,Videolength!A:A,0))</f>
        <v>2</v>
      </c>
      <c r="D554" s="39">
        <v>2</v>
      </c>
      <c r="E554" s="40" t="str">
        <f>INDEX(Videolength!B:B,MATCH(D554,Videolength!A:A,0))</f>
        <v>https://youtu.be/CU5OxcG65G4?list=PLTjhk5BwsiVV8SrR-dPCDjCfaMnt-5HZH</v>
      </c>
      <c r="F554" s="41">
        <f>INDEX(Videolength!C:C,MATCH(D554,Videolength!A:A,0))</f>
        <v>6.6076388888888893E-2</v>
      </c>
      <c r="G554" s="41">
        <v>1.4594907407407405E-2</v>
      </c>
      <c r="H554" s="71">
        <f>HYPERLINK(_xlfn.CONCAT(E554,"&amp;t=",G554*86400),G554)</f>
        <v>1.4594907407407405E-2</v>
      </c>
      <c r="I554" s="38">
        <v>3</v>
      </c>
      <c r="J554" s="38">
        <v>2</v>
      </c>
      <c r="K554" s="42" t="s">
        <v>15</v>
      </c>
      <c r="L554" s="42" t="s">
        <v>198</v>
      </c>
      <c r="Z554" s="45" t="s">
        <v>436</v>
      </c>
      <c r="AA554" s="38">
        <v>4</v>
      </c>
      <c r="AB554" s="38">
        <v>1</v>
      </c>
      <c r="AC554" s="44" t="s">
        <v>201</v>
      </c>
      <c r="AE554" s="42">
        <f>IF(Table32[[#This Row],[Gems]]&gt;0,Table32[[#This Row],[Gems]],0)</f>
        <v>0</v>
      </c>
      <c r="AF554" s="42">
        <f>IF(Table32[[#This Row],[Gems]]&lt;0,Table32[[#This Row],[Gems]],0)</f>
        <v>0</v>
      </c>
      <c r="AG554" s="29">
        <f t="shared" ca="1" si="20"/>
        <v>138</v>
      </c>
    </row>
    <row r="555" spans="1:33" ht="14.4" x14ac:dyDescent="0.3">
      <c r="A555" s="37">
        <v>44118</v>
      </c>
      <c r="B555" s="38">
        <f>INDEX(Videolength!D:D,MATCH(D555,Videolength!A:A,0))</f>
        <v>1</v>
      </c>
      <c r="C555" s="38">
        <f>INDEX(Videolength!E:E,MATCH(D555,Videolength!A:A,0))</f>
        <v>2</v>
      </c>
      <c r="D555" s="39">
        <v>2</v>
      </c>
      <c r="E555" s="40" t="str">
        <f>INDEX(Videolength!B:B,MATCH(D555,Videolength!A:A,0))</f>
        <v>https://youtu.be/CU5OxcG65G4?list=PLTjhk5BwsiVV8SrR-dPCDjCfaMnt-5HZH</v>
      </c>
      <c r="F555" s="41">
        <f>INDEX(Videolength!C:C,MATCH(D555,Videolength!A:A,0))</f>
        <v>6.6076388888888893E-2</v>
      </c>
      <c r="G555" s="41">
        <v>1.462962962962963E-2</v>
      </c>
      <c r="H555" s="71">
        <f>HYPERLINK(_xlfn.CONCAT(E555,"&amp;t=",G555*86400),G555)</f>
        <v>1.462962962962963E-2</v>
      </c>
      <c r="I555" s="38">
        <v>3</v>
      </c>
      <c r="J555" s="38">
        <v>2</v>
      </c>
      <c r="K555" s="42" t="s">
        <v>15</v>
      </c>
      <c r="L555" s="42" t="s">
        <v>392</v>
      </c>
      <c r="M555" s="42" t="s">
        <v>417</v>
      </c>
      <c r="S555" s="42" t="s">
        <v>1770</v>
      </c>
      <c r="AA555" s="45"/>
      <c r="AB555" s="45"/>
      <c r="AE555" s="42">
        <f>IF(Table32[[#This Row],[Gems]]&gt;0,Table32[[#This Row],[Gems]],0)</f>
        <v>0</v>
      </c>
      <c r="AF555" s="42">
        <f>IF(Table32[[#This Row],[Gems]]&lt;0,Table32[[#This Row],[Gems]],0)</f>
        <v>0</v>
      </c>
      <c r="AG555" s="29">
        <f t="shared" ca="1" si="20"/>
        <v>138</v>
      </c>
    </row>
    <row r="556" spans="1:33" ht="14.4" x14ac:dyDescent="0.3">
      <c r="A556" s="37">
        <v>44118</v>
      </c>
      <c r="B556" s="38">
        <f>INDEX(Videolength!D:D,MATCH(D556,Videolength!A:A,0))</f>
        <v>1</v>
      </c>
      <c r="C556" s="38">
        <f>INDEX(Videolength!E:E,MATCH(D556,Videolength!A:A,0))</f>
        <v>2</v>
      </c>
      <c r="D556" s="39">
        <v>2</v>
      </c>
      <c r="E556" s="40" t="str">
        <f>INDEX(Videolength!B:B,MATCH(D556,Videolength!A:A,0))</f>
        <v>https://youtu.be/CU5OxcG65G4?list=PLTjhk5BwsiVV8SrR-dPCDjCfaMnt-5HZH</v>
      </c>
      <c r="F556" s="41">
        <f>INDEX(Videolength!C:C,MATCH(D556,Videolength!A:A,0))</f>
        <v>6.6076388888888893E-2</v>
      </c>
      <c r="G556" s="41">
        <v>1.4641203703703703E-2</v>
      </c>
      <c r="H556" s="71">
        <f>HYPERLINK(_xlfn.CONCAT(E556,"&amp;t=",G556*86400),G556)</f>
        <v>1.4641203703703703E-2</v>
      </c>
      <c r="I556" s="38">
        <v>3</v>
      </c>
      <c r="J556" s="38">
        <v>2</v>
      </c>
      <c r="K556" s="42" t="s">
        <v>15</v>
      </c>
      <c r="L556" s="42" t="s">
        <v>216</v>
      </c>
      <c r="AA556" s="45"/>
      <c r="AB556" s="45"/>
      <c r="AE556" s="42">
        <f>IF(Table32[[#This Row],[Gems]]&gt;0,Table32[[#This Row],[Gems]],0)</f>
        <v>0</v>
      </c>
      <c r="AF556" s="42">
        <f>IF(Table32[[#This Row],[Gems]]&lt;0,Table32[[#This Row],[Gems]],0)</f>
        <v>0</v>
      </c>
      <c r="AG556" s="29">
        <f ca="1">SUM(OFFSET(AG556,-1,0),AD556)</f>
        <v>138</v>
      </c>
    </row>
    <row r="557" spans="1:33" ht="14.4" x14ac:dyDescent="0.3">
      <c r="A557" s="37">
        <v>44118</v>
      </c>
      <c r="B557" s="38">
        <f>INDEX(Videolength!D:D,MATCH(D557,Videolength!A:A,0))</f>
        <v>1</v>
      </c>
      <c r="C557" s="38">
        <f>INDEX(Videolength!E:E,MATCH(D557,Videolength!A:A,0))</f>
        <v>2</v>
      </c>
      <c r="D557" s="39">
        <v>2</v>
      </c>
      <c r="E557" s="40" t="str">
        <f>INDEX(Videolength!B:B,MATCH(D557,Videolength!A:A,0))</f>
        <v>https://youtu.be/CU5OxcG65G4?list=PLTjhk5BwsiVV8SrR-dPCDjCfaMnt-5HZH</v>
      </c>
      <c r="F557" s="41">
        <f>INDEX(Videolength!C:C,MATCH(D557,Videolength!A:A,0))</f>
        <v>6.6076388888888893E-2</v>
      </c>
      <c r="G557" s="41">
        <v>1.4664351851851852E-2</v>
      </c>
      <c r="H557" s="71">
        <f>HYPERLINK(_xlfn.CONCAT(E557,"&amp;t=",G557*86400),G557)</f>
        <v>1.4664351851851852E-2</v>
      </c>
      <c r="I557" s="38">
        <v>3</v>
      </c>
      <c r="J557" s="38">
        <v>2</v>
      </c>
      <c r="K557" s="42" t="s">
        <v>15</v>
      </c>
      <c r="L557" s="42" t="s">
        <v>197</v>
      </c>
      <c r="Z557" s="45" t="s">
        <v>437</v>
      </c>
      <c r="AA557" s="45">
        <v>4</v>
      </c>
      <c r="AB557" s="45">
        <v>2</v>
      </c>
      <c r="AE557" s="42">
        <f>IF(Table32[[#This Row],[Gems]]&gt;0,Table32[[#This Row],[Gems]],0)</f>
        <v>0</v>
      </c>
      <c r="AF557" s="42">
        <f>IF(Table32[[#This Row],[Gems]]&lt;0,Table32[[#This Row],[Gems]],0)</f>
        <v>0</v>
      </c>
      <c r="AG557" s="29">
        <f t="shared" ca="1" si="20"/>
        <v>138</v>
      </c>
    </row>
    <row r="558" spans="1:33" ht="14.4" x14ac:dyDescent="0.3">
      <c r="A558" s="37">
        <v>44118</v>
      </c>
      <c r="B558" s="38">
        <f>INDEX(Videolength!D:D,MATCH(D558,Videolength!A:A,0))</f>
        <v>1</v>
      </c>
      <c r="C558" s="38">
        <f>INDEX(Videolength!E:E,MATCH(D558,Videolength!A:A,0))</f>
        <v>2</v>
      </c>
      <c r="D558" s="39">
        <v>2</v>
      </c>
      <c r="E558" s="40" t="str">
        <f>INDEX(Videolength!B:B,MATCH(D558,Videolength!A:A,0))</f>
        <v>https://youtu.be/CU5OxcG65G4?list=PLTjhk5BwsiVV8SrR-dPCDjCfaMnt-5HZH</v>
      </c>
      <c r="F558" s="41">
        <f>INDEX(Videolength!C:C,MATCH(D558,Videolength!A:A,0))</f>
        <v>6.6076388888888893E-2</v>
      </c>
      <c r="G558" s="41">
        <v>1.5972222222222224E-2</v>
      </c>
      <c r="H558" s="71">
        <f>HYPERLINK(_xlfn.CONCAT(E558,"&amp;t=",G558*86400),G558)</f>
        <v>1.5972222222222224E-2</v>
      </c>
      <c r="I558" s="38">
        <v>3</v>
      </c>
      <c r="J558" s="38">
        <v>2</v>
      </c>
      <c r="K558" s="42" t="s">
        <v>15</v>
      </c>
      <c r="L558" s="42" t="s">
        <v>198</v>
      </c>
      <c r="Z558" s="45" t="s">
        <v>437</v>
      </c>
      <c r="AA558" s="38">
        <v>4</v>
      </c>
      <c r="AB558" s="38">
        <v>2</v>
      </c>
      <c r="AC558" s="44" t="s">
        <v>201</v>
      </c>
      <c r="AE558" s="42">
        <f>IF(Table32[[#This Row],[Gems]]&gt;0,Table32[[#This Row],[Gems]],0)</f>
        <v>0</v>
      </c>
      <c r="AF558" s="42">
        <f>IF(Table32[[#This Row],[Gems]]&lt;0,Table32[[#This Row],[Gems]],0)</f>
        <v>0</v>
      </c>
      <c r="AG558" s="29">
        <f t="shared" ca="1" si="20"/>
        <v>138</v>
      </c>
    </row>
    <row r="559" spans="1:33" ht="14.4" x14ac:dyDescent="0.3">
      <c r="A559" s="37">
        <v>44118</v>
      </c>
      <c r="B559" s="38">
        <f>INDEX(Videolength!D:D,MATCH(D559,Videolength!A:A,0))</f>
        <v>1</v>
      </c>
      <c r="C559" s="38">
        <f>INDEX(Videolength!E:E,MATCH(D559,Videolength!A:A,0))</f>
        <v>2</v>
      </c>
      <c r="D559" s="39">
        <v>2</v>
      </c>
      <c r="E559" s="40" t="str">
        <f>INDEX(Videolength!B:B,MATCH(D559,Videolength!A:A,0))</f>
        <v>https://youtu.be/CU5OxcG65G4?list=PLTjhk5BwsiVV8SrR-dPCDjCfaMnt-5HZH</v>
      </c>
      <c r="F559" s="41">
        <f>INDEX(Videolength!C:C,MATCH(D559,Videolength!A:A,0))</f>
        <v>6.6076388888888893E-2</v>
      </c>
      <c r="G559" s="41">
        <v>1.5995370370370372E-2</v>
      </c>
      <c r="H559" s="71">
        <f>HYPERLINK(_xlfn.CONCAT(E559,"&amp;t=",G559*86400),G559)</f>
        <v>1.5995370370370372E-2</v>
      </c>
      <c r="I559" s="38">
        <v>3</v>
      </c>
      <c r="J559" s="38">
        <v>2</v>
      </c>
      <c r="K559" s="42" t="s">
        <v>15</v>
      </c>
      <c r="L559" s="42" t="s">
        <v>392</v>
      </c>
      <c r="M559" s="42" t="s">
        <v>417</v>
      </c>
      <c r="S559" s="42" t="s">
        <v>1770</v>
      </c>
      <c r="AA559" s="45"/>
      <c r="AB559" s="45"/>
      <c r="AE559" s="42">
        <f>IF(Table32[[#This Row],[Gems]]&gt;0,Table32[[#This Row],[Gems]],0)</f>
        <v>0</v>
      </c>
      <c r="AF559" s="42">
        <f>IF(Table32[[#This Row],[Gems]]&lt;0,Table32[[#This Row],[Gems]],0)</f>
        <v>0</v>
      </c>
      <c r="AG559" s="29">
        <f t="shared" ca="1" si="20"/>
        <v>138</v>
      </c>
    </row>
    <row r="560" spans="1:33" ht="14.4" x14ac:dyDescent="0.3">
      <c r="A560" s="37">
        <v>44118</v>
      </c>
      <c r="B560" s="38">
        <f>INDEX(Videolength!D:D,MATCH(D560,Videolength!A:A,0))</f>
        <v>1</v>
      </c>
      <c r="C560" s="38">
        <f>INDEX(Videolength!E:E,MATCH(D560,Videolength!A:A,0))</f>
        <v>2</v>
      </c>
      <c r="D560" s="39">
        <v>2</v>
      </c>
      <c r="E560" s="40" t="str">
        <f>INDEX(Videolength!B:B,MATCH(D560,Videolength!A:A,0))</f>
        <v>https://youtu.be/CU5OxcG65G4?list=PLTjhk5BwsiVV8SrR-dPCDjCfaMnt-5HZH</v>
      </c>
      <c r="F560" s="41">
        <f>INDEX(Videolength!C:C,MATCH(D560,Videolength!A:A,0))</f>
        <v>6.6076388888888893E-2</v>
      </c>
      <c r="G560" s="41">
        <v>1.6018518518518519E-2</v>
      </c>
      <c r="H560" s="71">
        <f>HYPERLINK(_xlfn.CONCAT(E560,"&amp;t=",G560*86400),G560)</f>
        <v>1.6018518518518519E-2</v>
      </c>
      <c r="I560" s="38">
        <v>3</v>
      </c>
      <c r="J560" s="38">
        <v>2</v>
      </c>
      <c r="K560" s="42" t="s">
        <v>15</v>
      </c>
      <c r="L560" s="42" t="s">
        <v>216</v>
      </c>
      <c r="AA560" s="45"/>
      <c r="AB560" s="45"/>
      <c r="AE560" s="42">
        <f>IF(Table32[[#This Row],[Gems]]&gt;0,Table32[[#This Row],[Gems]],0)</f>
        <v>0</v>
      </c>
      <c r="AF560" s="42">
        <f>IF(Table32[[#This Row],[Gems]]&lt;0,Table32[[#This Row],[Gems]],0)</f>
        <v>0</v>
      </c>
      <c r="AG560" s="29">
        <f ca="1">SUM(OFFSET(AG560,-1,0),AD560)</f>
        <v>138</v>
      </c>
    </row>
    <row r="561" spans="1:33" ht="14.4" x14ac:dyDescent="0.3">
      <c r="A561" s="37">
        <v>44118</v>
      </c>
      <c r="B561" s="38">
        <f>INDEX(Videolength!D:D,MATCH(D561,Videolength!A:A,0))</f>
        <v>1</v>
      </c>
      <c r="C561" s="38">
        <f>INDEX(Videolength!E:E,MATCH(D561,Videolength!A:A,0))</f>
        <v>2</v>
      </c>
      <c r="D561" s="39">
        <v>2</v>
      </c>
      <c r="E561" s="40" t="str">
        <f>INDEX(Videolength!B:B,MATCH(D561,Videolength!A:A,0))</f>
        <v>https://youtu.be/CU5OxcG65G4?list=PLTjhk5BwsiVV8SrR-dPCDjCfaMnt-5HZH</v>
      </c>
      <c r="F561" s="41">
        <f>INDEX(Videolength!C:C,MATCH(D561,Videolength!A:A,0))</f>
        <v>6.6076388888888893E-2</v>
      </c>
      <c r="G561" s="41">
        <v>1.6041666666666666E-2</v>
      </c>
      <c r="H561" s="71">
        <f>HYPERLINK(_xlfn.CONCAT(E561,"&amp;t=",G561*86400),G561)</f>
        <v>1.6041666666666666E-2</v>
      </c>
      <c r="I561" s="38">
        <v>3</v>
      </c>
      <c r="J561" s="38">
        <v>2</v>
      </c>
      <c r="K561" s="42" t="s">
        <v>15</v>
      </c>
      <c r="L561" s="42" t="s">
        <v>197</v>
      </c>
      <c r="Z561" s="45" t="s">
        <v>438</v>
      </c>
      <c r="AA561" s="45">
        <v>4</v>
      </c>
      <c r="AB561" s="45">
        <v>3</v>
      </c>
      <c r="AE561" s="42">
        <f>IF(Table32[[#This Row],[Gems]]&gt;0,Table32[[#This Row],[Gems]],0)</f>
        <v>0</v>
      </c>
      <c r="AF561" s="42">
        <f>IF(Table32[[#This Row],[Gems]]&lt;0,Table32[[#This Row],[Gems]],0)</f>
        <v>0</v>
      </c>
      <c r="AG561" s="29">
        <f t="shared" ca="1" si="20"/>
        <v>138</v>
      </c>
    </row>
    <row r="562" spans="1:33" ht="14.4" x14ac:dyDescent="0.3">
      <c r="A562" s="37">
        <v>44118</v>
      </c>
      <c r="B562" s="38">
        <f>INDEX(Videolength!D:D,MATCH(D562,Videolength!A:A,0))</f>
        <v>1</v>
      </c>
      <c r="C562" s="38">
        <f>INDEX(Videolength!E:E,MATCH(D562,Videolength!A:A,0))</f>
        <v>2</v>
      </c>
      <c r="D562" s="39">
        <v>2</v>
      </c>
      <c r="E562" s="40" t="str">
        <f>INDEX(Videolength!B:B,MATCH(D562,Videolength!A:A,0))</f>
        <v>https://youtu.be/CU5OxcG65G4?list=PLTjhk5BwsiVV8SrR-dPCDjCfaMnt-5HZH</v>
      </c>
      <c r="F562" s="41">
        <f>INDEX(Videolength!C:C,MATCH(D562,Videolength!A:A,0))</f>
        <v>6.6076388888888893E-2</v>
      </c>
      <c r="G562" s="41">
        <v>1.8657407407407407E-2</v>
      </c>
      <c r="H562" s="71">
        <f>HYPERLINK(_xlfn.CONCAT(E562,"&amp;t=",G562*86400),G562)</f>
        <v>1.8657407407407407E-2</v>
      </c>
      <c r="I562" s="38">
        <v>3</v>
      </c>
      <c r="J562" s="38">
        <v>2</v>
      </c>
      <c r="K562" s="42" t="s">
        <v>15</v>
      </c>
      <c r="L562" s="42" t="s">
        <v>198</v>
      </c>
      <c r="M562" s="42" t="s">
        <v>439</v>
      </c>
      <c r="Q562" s="42" t="s">
        <v>121</v>
      </c>
      <c r="Z562" s="45" t="s">
        <v>438</v>
      </c>
      <c r="AA562" s="38">
        <v>4</v>
      </c>
      <c r="AB562" s="38">
        <v>3</v>
      </c>
      <c r="AC562" s="44" t="s">
        <v>201</v>
      </c>
      <c r="AE562" s="42">
        <f>IF(Table32[[#This Row],[Gems]]&gt;0,Table32[[#This Row],[Gems]],0)</f>
        <v>0</v>
      </c>
      <c r="AF562" s="42">
        <f>IF(Table32[[#This Row],[Gems]]&lt;0,Table32[[#This Row],[Gems]],0)</f>
        <v>0</v>
      </c>
      <c r="AG562" s="29">
        <f t="shared" ca="1" si="20"/>
        <v>138</v>
      </c>
    </row>
    <row r="563" spans="1:33" ht="14.4" x14ac:dyDescent="0.3">
      <c r="A563" s="37">
        <v>44118</v>
      </c>
      <c r="B563" s="38">
        <f>INDEX(Videolength!D:D,MATCH(D563,Videolength!A:A,0))</f>
        <v>1</v>
      </c>
      <c r="C563" s="38">
        <f>INDEX(Videolength!E:E,MATCH(D563,Videolength!A:A,0))</f>
        <v>2</v>
      </c>
      <c r="D563" s="39">
        <v>2</v>
      </c>
      <c r="E563" s="40" t="str">
        <f>INDEX(Videolength!B:B,MATCH(D563,Videolength!A:A,0))</f>
        <v>https://youtu.be/CU5OxcG65G4?list=PLTjhk5BwsiVV8SrR-dPCDjCfaMnt-5HZH</v>
      </c>
      <c r="F563" s="41">
        <f>INDEX(Videolength!C:C,MATCH(D563,Videolength!A:A,0))</f>
        <v>6.6076388888888893E-2</v>
      </c>
      <c r="G563" s="41">
        <v>1.8668981481481481E-2</v>
      </c>
      <c r="H563" s="71">
        <f>HYPERLINK(_xlfn.CONCAT(E563,"&amp;t=",G563*86400),G563)</f>
        <v>1.8668981481481481E-2</v>
      </c>
      <c r="I563" s="38">
        <v>3</v>
      </c>
      <c r="J563" s="38">
        <v>2</v>
      </c>
      <c r="K563" s="42" t="s">
        <v>15</v>
      </c>
      <c r="L563" s="42" t="s">
        <v>301</v>
      </c>
      <c r="W563" s="44" t="s">
        <v>381</v>
      </c>
      <c r="X563" s="43">
        <v>1</v>
      </c>
      <c r="Y563" s="43">
        <v>1</v>
      </c>
      <c r="AA563" s="45"/>
      <c r="AB563" s="45"/>
      <c r="AE563" s="42">
        <f>IF(Table32[[#This Row],[Gems]]&gt;0,Table32[[#This Row],[Gems]],0)</f>
        <v>0</v>
      </c>
      <c r="AF563" s="42">
        <f>IF(Table32[[#This Row],[Gems]]&lt;0,Table32[[#This Row],[Gems]],0)</f>
        <v>0</v>
      </c>
      <c r="AG563" s="29">
        <f t="shared" ca="1" si="20"/>
        <v>138</v>
      </c>
    </row>
    <row r="564" spans="1:33" ht="14.4" x14ac:dyDescent="0.3">
      <c r="A564" s="37">
        <v>44118</v>
      </c>
      <c r="B564" s="38">
        <f>INDEX(Videolength!D:D,MATCH(D564,Videolength!A:A,0))</f>
        <v>1</v>
      </c>
      <c r="C564" s="38">
        <f>INDEX(Videolength!E:E,MATCH(D564,Videolength!A:A,0))</f>
        <v>2</v>
      </c>
      <c r="D564" s="39">
        <v>2</v>
      </c>
      <c r="E564" s="40" t="str">
        <f>INDEX(Videolength!B:B,MATCH(D564,Videolength!A:A,0))</f>
        <v>https://youtu.be/CU5OxcG65G4?list=PLTjhk5BwsiVV8SrR-dPCDjCfaMnt-5HZH</v>
      </c>
      <c r="F564" s="41">
        <f>INDEX(Videolength!C:C,MATCH(D564,Videolength!A:A,0))</f>
        <v>6.6076388888888893E-2</v>
      </c>
      <c r="G564" s="41">
        <v>1.8692129629629631E-2</v>
      </c>
      <c r="H564" s="71">
        <f>HYPERLINK(_xlfn.CONCAT(E564,"&amp;t=",G564*86400),G564)</f>
        <v>1.8692129629629631E-2</v>
      </c>
      <c r="I564" s="38">
        <v>3</v>
      </c>
      <c r="J564" s="38">
        <v>2</v>
      </c>
      <c r="K564" s="42" t="s">
        <v>15</v>
      </c>
      <c r="L564" s="42" t="s">
        <v>301</v>
      </c>
      <c r="W564" s="44" t="s">
        <v>380</v>
      </c>
      <c r="X564" s="43">
        <v>1</v>
      </c>
      <c r="Y564" s="43">
        <v>1</v>
      </c>
      <c r="AA564" s="45"/>
      <c r="AB564" s="45"/>
      <c r="AE564" s="42">
        <f>IF(Table32[[#This Row],[Gems]]&gt;0,Table32[[#This Row],[Gems]],0)</f>
        <v>0</v>
      </c>
      <c r="AF564" s="42">
        <f>IF(Table32[[#This Row],[Gems]]&lt;0,Table32[[#This Row],[Gems]],0)</f>
        <v>0</v>
      </c>
      <c r="AG564" s="29">
        <f t="shared" ca="1" si="20"/>
        <v>138</v>
      </c>
    </row>
    <row r="565" spans="1:33" ht="14.4" x14ac:dyDescent="0.3">
      <c r="A565" s="37">
        <v>44118</v>
      </c>
      <c r="B565" s="38">
        <f>INDEX(Videolength!D:D,MATCH(D565,Videolength!A:A,0))</f>
        <v>1</v>
      </c>
      <c r="C565" s="38">
        <f>INDEX(Videolength!E:E,MATCH(D565,Videolength!A:A,0))</f>
        <v>2</v>
      </c>
      <c r="D565" s="39">
        <v>2</v>
      </c>
      <c r="E565" s="40" t="str">
        <f>INDEX(Videolength!B:B,MATCH(D565,Videolength!A:A,0))</f>
        <v>https://youtu.be/CU5OxcG65G4?list=PLTjhk5BwsiVV8SrR-dPCDjCfaMnt-5HZH</v>
      </c>
      <c r="F565" s="41">
        <f>INDEX(Videolength!C:C,MATCH(D565,Videolength!A:A,0))</f>
        <v>6.6076388888888893E-2</v>
      </c>
      <c r="G565" s="41">
        <v>1.8738425925925926E-2</v>
      </c>
      <c r="H565" s="71">
        <f>HYPERLINK(_xlfn.CONCAT(E565,"&amp;t=",G565*86400),G565)</f>
        <v>1.8738425925925926E-2</v>
      </c>
      <c r="I565" s="38">
        <v>3</v>
      </c>
      <c r="J565" s="38">
        <v>2</v>
      </c>
      <c r="K565" s="42" t="s">
        <v>15</v>
      </c>
      <c r="L565" s="42" t="s">
        <v>392</v>
      </c>
      <c r="M565" s="42" t="s">
        <v>417</v>
      </c>
      <c r="S565" s="42" t="s">
        <v>1770</v>
      </c>
      <c r="AA565" s="45"/>
      <c r="AB565" s="45"/>
      <c r="AE565" s="42">
        <f>IF(Table32[[#This Row],[Gems]]&gt;0,Table32[[#This Row],[Gems]],0)</f>
        <v>0</v>
      </c>
      <c r="AF565" s="42">
        <f>IF(Table32[[#This Row],[Gems]]&lt;0,Table32[[#This Row],[Gems]],0)</f>
        <v>0</v>
      </c>
      <c r="AG565" s="29">
        <f t="shared" ca="1" si="20"/>
        <v>138</v>
      </c>
    </row>
    <row r="566" spans="1:33" ht="14.4" x14ac:dyDescent="0.3">
      <c r="A566" s="37">
        <v>44118</v>
      </c>
      <c r="B566" s="38">
        <f>INDEX(Videolength!D:D,MATCH(D566,Videolength!A:A,0))</f>
        <v>1</v>
      </c>
      <c r="C566" s="38">
        <f>INDEX(Videolength!E:E,MATCH(D566,Videolength!A:A,0))</f>
        <v>2</v>
      </c>
      <c r="D566" s="39">
        <v>2</v>
      </c>
      <c r="E566" s="40" t="str">
        <f>INDEX(Videolength!B:B,MATCH(D566,Videolength!A:A,0))</f>
        <v>https://youtu.be/CU5OxcG65G4?list=PLTjhk5BwsiVV8SrR-dPCDjCfaMnt-5HZH</v>
      </c>
      <c r="F566" s="41">
        <f>INDEX(Videolength!C:C,MATCH(D566,Videolength!A:A,0))</f>
        <v>6.6076388888888893E-2</v>
      </c>
      <c r="G566" s="41">
        <v>1.8749999999999999E-2</v>
      </c>
      <c r="H566" s="71">
        <f>HYPERLINK(_xlfn.CONCAT(E566,"&amp;t=",G566*86400),G566)</f>
        <v>1.8749999999999999E-2</v>
      </c>
      <c r="I566" s="38">
        <v>3</v>
      </c>
      <c r="J566" s="38">
        <v>2</v>
      </c>
      <c r="K566" s="42" t="s">
        <v>15</v>
      </c>
      <c r="L566" s="42" t="s">
        <v>216</v>
      </c>
      <c r="M566" s="42" t="s">
        <v>440</v>
      </c>
      <c r="AA566" s="45"/>
      <c r="AB566" s="45"/>
      <c r="AE566" s="42">
        <f>IF(Table32[[#This Row],[Gems]]&gt;0,Table32[[#This Row],[Gems]],0)</f>
        <v>0</v>
      </c>
      <c r="AF566" s="42">
        <f>IF(Table32[[#This Row],[Gems]]&lt;0,Table32[[#This Row],[Gems]],0)</f>
        <v>0</v>
      </c>
      <c r="AG566" s="29">
        <f ca="1">SUM(OFFSET(AG566,-1,0),AD566)</f>
        <v>138</v>
      </c>
    </row>
    <row r="567" spans="1:33" ht="14.4" x14ac:dyDescent="0.3">
      <c r="A567" s="37">
        <v>44118</v>
      </c>
      <c r="B567" s="38">
        <f>INDEX(Videolength!D:D,MATCH(D567,Videolength!A:A,0))</f>
        <v>1</v>
      </c>
      <c r="C567" s="38">
        <f>INDEX(Videolength!E:E,MATCH(D567,Videolength!A:A,0))</f>
        <v>2</v>
      </c>
      <c r="D567" s="39">
        <v>2</v>
      </c>
      <c r="E567" s="40" t="str">
        <f>INDEX(Videolength!B:B,MATCH(D567,Videolength!A:A,0))</f>
        <v>https://youtu.be/CU5OxcG65G4?list=PLTjhk5BwsiVV8SrR-dPCDjCfaMnt-5HZH</v>
      </c>
      <c r="F567" s="41">
        <f>INDEX(Videolength!C:C,MATCH(D567,Videolength!A:A,0))</f>
        <v>6.6076388888888893E-2</v>
      </c>
      <c r="G567" s="41">
        <v>1.8796296296296297E-2</v>
      </c>
      <c r="H567" s="71">
        <f>HYPERLINK(_xlfn.CONCAT(E567,"&amp;t=",G567*86400),G567)</f>
        <v>1.8796296296296297E-2</v>
      </c>
      <c r="I567" s="38">
        <v>3</v>
      </c>
      <c r="J567" s="38">
        <v>2</v>
      </c>
      <c r="K567" s="42" t="s">
        <v>346</v>
      </c>
      <c r="L567" s="42" t="s">
        <v>10</v>
      </c>
      <c r="AA567" s="45"/>
      <c r="AB567" s="45"/>
      <c r="AE567" s="42">
        <f>IF(Table32[[#This Row],[Gems]]&gt;0,Table32[[#This Row],[Gems]],0)</f>
        <v>0</v>
      </c>
      <c r="AF567" s="42">
        <f>IF(Table32[[#This Row],[Gems]]&lt;0,Table32[[#This Row],[Gems]],0)</f>
        <v>0</v>
      </c>
      <c r="AG567" s="29">
        <f t="shared" ca="1" si="20"/>
        <v>138</v>
      </c>
    </row>
    <row r="568" spans="1:33" ht="14.4" x14ac:dyDescent="0.3">
      <c r="A568" s="37">
        <v>44118</v>
      </c>
      <c r="B568" s="38">
        <f>INDEX(Videolength!D:D,MATCH(D568,Videolength!A:A,0))</f>
        <v>1</v>
      </c>
      <c r="C568" s="38">
        <f>INDEX(Videolength!E:E,MATCH(D568,Videolength!A:A,0))</f>
        <v>2</v>
      </c>
      <c r="D568" s="39">
        <v>2</v>
      </c>
      <c r="E568" s="40" t="str">
        <f>INDEX(Videolength!B:B,MATCH(D568,Videolength!A:A,0))</f>
        <v>https://youtu.be/CU5OxcG65G4?list=PLTjhk5BwsiVV8SrR-dPCDjCfaMnt-5HZH</v>
      </c>
      <c r="F568" s="41">
        <f>INDEX(Videolength!C:C,MATCH(D568,Videolength!A:A,0))</f>
        <v>6.6076388888888893E-2</v>
      </c>
      <c r="G568" s="41">
        <v>1.8865740740740742E-2</v>
      </c>
      <c r="H568" s="71">
        <f>HYPERLINK(_xlfn.CONCAT(E568,"&amp;t=",G568*86400),G568)</f>
        <v>1.8865740740740742E-2</v>
      </c>
      <c r="I568" s="38">
        <v>3</v>
      </c>
      <c r="J568" s="38">
        <v>2</v>
      </c>
      <c r="K568" s="42" t="s">
        <v>107</v>
      </c>
      <c r="L568" s="42" t="s">
        <v>10</v>
      </c>
      <c r="AA568" s="45"/>
      <c r="AB568" s="45"/>
      <c r="AE568" s="42">
        <f>IF(Table32[[#This Row],[Gems]]&gt;0,Table32[[#This Row],[Gems]],0)</f>
        <v>0</v>
      </c>
      <c r="AF568" s="42">
        <f>IF(Table32[[#This Row],[Gems]]&lt;0,Table32[[#This Row],[Gems]],0)</f>
        <v>0</v>
      </c>
      <c r="AG568" s="29">
        <f t="shared" ca="1" si="20"/>
        <v>138</v>
      </c>
    </row>
    <row r="569" spans="1:33" ht="14.4" x14ac:dyDescent="0.3">
      <c r="A569" s="37">
        <v>44118</v>
      </c>
      <c r="B569" s="38">
        <f>INDEX(Videolength!D:D,MATCH(D569,Videolength!A:A,0))</f>
        <v>1</v>
      </c>
      <c r="C569" s="38">
        <f>INDEX(Videolength!E:E,MATCH(D569,Videolength!A:A,0))</f>
        <v>2</v>
      </c>
      <c r="D569" s="39">
        <v>2</v>
      </c>
      <c r="E569" s="40" t="str">
        <f>INDEX(Videolength!B:B,MATCH(D569,Videolength!A:A,0))</f>
        <v>https://youtu.be/CU5OxcG65G4?list=PLTjhk5BwsiVV8SrR-dPCDjCfaMnt-5HZH</v>
      </c>
      <c r="F569" s="41">
        <f>INDEX(Videolength!C:C,MATCH(D569,Videolength!A:A,0))</f>
        <v>6.6076388888888893E-2</v>
      </c>
      <c r="G569" s="41">
        <v>1.9155092592592592E-2</v>
      </c>
      <c r="H569" s="71">
        <f>HYPERLINK(_xlfn.CONCAT(E569,"&amp;t=",G569*86400),G569)</f>
        <v>1.9155092592592592E-2</v>
      </c>
      <c r="I569" s="38">
        <v>3</v>
      </c>
      <c r="J569" s="38">
        <v>2</v>
      </c>
      <c r="K569" s="42" t="s">
        <v>107</v>
      </c>
      <c r="L569" s="42" t="s">
        <v>229</v>
      </c>
      <c r="M569" s="42" t="s">
        <v>441</v>
      </c>
      <c r="AA569" s="45"/>
      <c r="AB569" s="45"/>
      <c r="AE569" s="42">
        <f>IF(Table32[[#This Row],[Gems]]&gt;0,Table32[[#This Row],[Gems]],0)</f>
        <v>0</v>
      </c>
      <c r="AF569" s="42">
        <f>IF(Table32[[#This Row],[Gems]]&lt;0,Table32[[#This Row],[Gems]],0)</f>
        <v>0</v>
      </c>
      <c r="AG569" s="29">
        <f t="shared" ca="1" si="20"/>
        <v>138</v>
      </c>
    </row>
    <row r="570" spans="1:33" ht="14.4" x14ac:dyDescent="0.3">
      <c r="A570" s="37">
        <v>44118</v>
      </c>
      <c r="B570" s="38">
        <f>INDEX(Videolength!D:D,MATCH(D570,Videolength!A:A,0))</f>
        <v>1</v>
      </c>
      <c r="C570" s="38">
        <f>INDEX(Videolength!E:E,MATCH(D570,Videolength!A:A,0))</f>
        <v>2</v>
      </c>
      <c r="D570" s="39">
        <v>2</v>
      </c>
      <c r="E570" s="40" t="str">
        <f>INDEX(Videolength!B:B,MATCH(D570,Videolength!A:A,0))</f>
        <v>https://youtu.be/CU5OxcG65G4?list=PLTjhk5BwsiVV8SrR-dPCDjCfaMnt-5HZH</v>
      </c>
      <c r="F570" s="41">
        <f>INDEX(Videolength!C:C,MATCH(D570,Videolength!A:A,0))</f>
        <v>6.6076388888888893E-2</v>
      </c>
      <c r="G570" s="41">
        <v>1.9305555555555555E-2</v>
      </c>
      <c r="H570" s="71">
        <f>HYPERLINK(_xlfn.CONCAT(E570,"&amp;t=",G570*86400),G570)</f>
        <v>1.9305555555555555E-2</v>
      </c>
      <c r="I570" s="38">
        <v>3</v>
      </c>
      <c r="J570" s="38">
        <v>2</v>
      </c>
      <c r="K570" s="42" t="s">
        <v>107</v>
      </c>
      <c r="L570" s="42" t="s">
        <v>231</v>
      </c>
      <c r="V570" s="43">
        <v>968</v>
      </c>
      <c r="AA570" s="45"/>
      <c r="AB570" s="45"/>
      <c r="AE570" s="42">
        <f>IF(Table32[[#This Row],[Gems]]&gt;0,Table32[[#This Row],[Gems]],0)</f>
        <v>0</v>
      </c>
      <c r="AF570" s="42">
        <f>IF(Table32[[#This Row],[Gems]]&lt;0,Table32[[#This Row],[Gems]],0)</f>
        <v>0</v>
      </c>
      <c r="AG570" s="29">
        <f ca="1">SUM(OFFSET(AG570,-1,0),AD570)</f>
        <v>138</v>
      </c>
    </row>
    <row r="571" spans="1:33" ht="14.4" x14ac:dyDescent="0.3">
      <c r="A571" s="37">
        <v>44118</v>
      </c>
      <c r="B571" s="38">
        <f>INDEX(Videolength!D:D,MATCH(D571,Videolength!A:A,0))</f>
        <v>1</v>
      </c>
      <c r="C571" s="38">
        <f>INDEX(Videolength!E:E,MATCH(D571,Videolength!A:A,0))</f>
        <v>2</v>
      </c>
      <c r="D571" s="39">
        <v>2</v>
      </c>
      <c r="E571" s="40" t="str">
        <f>INDEX(Videolength!B:B,MATCH(D571,Videolength!A:A,0))</f>
        <v>https://youtu.be/CU5OxcG65G4?list=PLTjhk5BwsiVV8SrR-dPCDjCfaMnt-5HZH</v>
      </c>
      <c r="F571" s="41">
        <f>INDEX(Videolength!C:C,MATCH(D571,Videolength!A:A,0))</f>
        <v>6.6076388888888893E-2</v>
      </c>
      <c r="G571" s="41">
        <v>1.9317129629629629E-2</v>
      </c>
      <c r="H571" s="71">
        <f>HYPERLINK(_xlfn.CONCAT(E571,"&amp;t=",G571*86400),G571)</f>
        <v>1.9317129629629629E-2</v>
      </c>
      <c r="I571" s="38">
        <v>3</v>
      </c>
      <c r="J571" s="38">
        <v>2</v>
      </c>
      <c r="K571" s="42" t="s">
        <v>107</v>
      </c>
      <c r="L571" s="42" t="s">
        <v>10</v>
      </c>
      <c r="AA571" s="45"/>
      <c r="AB571" s="45"/>
      <c r="AE571" s="42">
        <f>IF(Table32[[#This Row],[Gems]]&gt;0,Table32[[#This Row],[Gems]],0)</f>
        <v>0</v>
      </c>
      <c r="AF571" s="42">
        <f>IF(Table32[[#This Row],[Gems]]&lt;0,Table32[[#This Row],[Gems]],0)</f>
        <v>0</v>
      </c>
      <c r="AG571" s="29">
        <f t="shared" ca="1" si="20"/>
        <v>138</v>
      </c>
    </row>
    <row r="572" spans="1:33" ht="14.4" x14ac:dyDescent="0.3">
      <c r="A572" s="37">
        <v>44118</v>
      </c>
      <c r="B572" s="38">
        <f>INDEX(Videolength!D:D,MATCH(D572,Videolength!A:A,0))</f>
        <v>1</v>
      </c>
      <c r="C572" s="38">
        <f>INDEX(Videolength!E:E,MATCH(D572,Videolength!A:A,0))</f>
        <v>2</v>
      </c>
      <c r="D572" s="39">
        <v>2</v>
      </c>
      <c r="E572" s="40" t="str">
        <f>INDEX(Videolength!B:B,MATCH(D572,Videolength!A:A,0))</f>
        <v>https://youtu.be/CU5OxcG65G4?list=PLTjhk5BwsiVV8SrR-dPCDjCfaMnt-5HZH</v>
      </c>
      <c r="F572" s="41">
        <f>INDEX(Videolength!C:C,MATCH(D572,Videolength!A:A,0))</f>
        <v>6.6076388888888893E-2</v>
      </c>
      <c r="G572" s="41">
        <v>1.9363425925925926E-2</v>
      </c>
      <c r="H572" s="71">
        <f>HYPERLINK(_xlfn.CONCAT(E572,"&amp;t=",G572*86400),G572)</f>
        <v>1.9363425925925926E-2</v>
      </c>
      <c r="I572" s="38">
        <v>3</v>
      </c>
      <c r="J572" s="38">
        <v>2</v>
      </c>
      <c r="K572" s="42" t="s">
        <v>107</v>
      </c>
      <c r="L572" s="42" t="s">
        <v>140</v>
      </c>
      <c r="M572" s="42" t="s">
        <v>434</v>
      </c>
      <c r="V572" s="43">
        <v>969</v>
      </c>
      <c r="W572" s="44" t="s">
        <v>442</v>
      </c>
      <c r="X572" s="43">
        <v>2</v>
      </c>
      <c r="AA572" s="45"/>
      <c r="AB572" s="45"/>
      <c r="AE572" s="42">
        <f>IF(Table32[[#This Row],[Gems]]&gt;0,Table32[[#This Row],[Gems]],0)</f>
        <v>0</v>
      </c>
      <c r="AF572" s="42">
        <f>IF(Table32[[#This Row],[Gems]]&lt;0,Table32[[#This Row],[Gems]],0)</f>
        <v>0</v>
      </c>
      <c r="AG572" s="29">
        <f t="shared" ca="1" si="20"/>
        <v>138</v>
      </c>
    </row>
    <row r="573" spans="1:33" ht="14.4" x14ac:dyDescent="0.3">
      <c r="A573" s="37">
        <v>44118</v>
      </c>
      <c r="B573" s="38">
        <f>INDEX(Videolength!D:D,MATCH(D573,Videolength!A:A,0))</f>
        <v>1</v>
      </c>
      <c r="C573" s="38">
        <f>INDEX(Videolength!E:E,MATCH(D573,Videolength!A:A,0))</f>
        <v>2</v>
      </c>
      <c r="D573" s="39">
        <v>2</v>
      </c>
      <c r="E573" s="40" t="str">
        <f>INDEX(Videolength!B:B,MATCH(D573,Videolength!A:A,0))</f>
        <v>https://youtu.be/CU5OxcG65G4?list=PLTjhk5BwsiVV8SrR-dPCDjCfaMnt-5HZH</v>
      </c>
      <c r="F573" s="41">
        <f>INDEX(Videolength!C:C,MATCH(D573,Videolength!A:A,0))</f>
        <v>6.6076388888888893E-2</v>
      </c>
      <c r="G573" s="41">
        <v>1.9537037037037037E-2</v>
      </c>
      <c r="H573" s="71">
        <f>HYPERLINK(_xlfn.CONCAT(E573,"&amp;t=",G573*86400),G573)</f>
        <v>1.9537037037037037E-2</v>
      </c>
      <c r="I573" s="38">
        <v>3</v>
      </c>
      <c r="J573" s="38">
        <v>2</v>
      </c>
      <c r="K573" s="42" t="s">
        <v>107</v>
      </c>
      <c r="L573" s="42" t="s">
        <v>10</v>
      </c>
      <c r="AA573" s="45"/>
      <c r="AB573" s="45"/>
      <c r="AE573" s="42">
        <f>IF(Table32[[#This Row],[Gems]]&gt;0,Table32[[#This Row],[Gems]],0)</f>
        <v>0</v>
      </c>
      <c r="AF573" s="42">
        <f>IF(Table32[[#This Row],[Gems]]&lt;0,Table32[[#This Row],[Gems]],0)</f>
        <v>0</v>
      </c>
      <c r="AG573" s="29">
        <f t="shared" ca="1" si="20"/>
        <v>138</v>
      </c>
    </row>
    <row r="574" spans="1:33" ht="14.4" x14ac:dyDescent="0.3">
      <c r="A574" s="37">
        <v>44118</v>
      </c>
      <c r="B574" s="38">
        <f>INDEX(Videolength!D:D,MATCH(D574,Videolength!A:A,0))</f>
        <v>1</v>
      </c>
      <c r="C574" s="38">
        <f>INDEX(Videolength!E:E,MATCH(D574,Videolength!A:A,0))</f>
        <v>2</v>
      </c>
      <c r="D574" s="39">
        <v>2</v>
      </c>
      <c r="E574" s="40" t="str">
        <f>INDEX(Videolength!B:B,MATCH(D574,Videolength!A:A,0))</f>
        <v>https://youtu.be/CU5OxcG65G4?list=PLTjhk5BwsiVV8SrR-dPCDjCfaMnt-5HZH</v>
      </c>
      <c r="F574" s="41">
        <f>INDEX(Videolength!C:C,MATCH(D574,Videolength!A:A,0))</f>
        <v>6.6076388888888893E-2</v>
      </c>
      <c r="G574" s="41">
        <v>1.9594907407407405E-2</v>
      </c>
      <c r="H574" s="71">
        <f>HYPERLINK(_xlfn.CONCAT(E574,"&amp;t=",G574*86400),G574)</f>
        <v>1.9594907407407405E-2</v>
      </c>
      <c r="I574" s="38">
        <v>3</v>
      </c>
      <c r="J574" s="38">
        <v>2</v>
      </c>
      <c r="K574" s="42" t="s">
        <v>107</v>
      </c>
      <c r="L574" s="42" t="s">
        <v>140</v>
      </c>
      <c r="M574" s="42" t="s">
        <v>434</v>
      </c>
      <c r="V574" s="43">
        <v>970</v>
      </c>
      <c r="W574" s="44" t="s">
        <v>442</v>
      </c>
      <c r="X574" s="43">
        <v>3</v>
      </c>
      <c r="AA574" s="45"/>
      <c r="AB574" s="45"/>
      <c r="AE574" s="42">
        <f>IF(Table32[[#This Row],[Gems]]&gt;0,Table32[[#This Row],[Gems]],0)</f>
        <v>0</v>
      </c>
      <c r="AF574" s="42">
        <f>IF(Table32[[#This Row],[Gems]]&lt;0,Table32[[#This Row],[Gems]],0)</f>
        <v>0</v>
      </c>
      <c r="AG574" s="29">
        <f t="shared" ca="1" si="20"/>
        <v>138</v>
      </c>
    </row>
    <row r="575" spans="1:33" ht="14.4" x14ac:dyDescent="0.3">
      <c r="A575" s="37">
        <v>44118</v>
      </c>
      <c r="B575" s="38">
        <f>INDEX(Videolength!D:D,MATCH(D575,Videolength!A:A,0))</f>
        <v>1</v>
      </c>
      <c r="C575" s="38">
        <f>INDEX(Videolength!E:E,MATCH(D575,Videolength!A:A,0))</f>
        <v>2</v>
      </c>
      <c r="D575" s="39">
        <v>2</v>
      </c>
      <c r="E575" s="40" t="str">
        <f>INDEX(Videolength!B:B,MATCH(D575,Videolength!A:A,0))</f>
        <v>https://youtu.be/CU5OxcG65G4?list=PLTjhk5BwsiVV8SrR-dPCDjCfaMnt-5HZH</v>
      </c>
      <c r="F575" s="41">
        <f>INDEX(Videolength!C:C,MATCH(D575,Videolength!A:A,0))</f>
        <v>6.6076388888888893E-2</v>
      </c>
      <c r="G575" s="41">
        <v>1.9756944444444445E-2</v>
      </c>
      <c r="H575" s="71">
        <f>HYPERLINK(_xlfn.CONCAT(E575,"&amp;t=",G575*86400),G575)</f>
        <v>1.9756944444444445E-2</v>
      </c>
      <c r="I575" s="38">
        <v>3</v>
      </c>
      <c r="J575" s="38">
        <v>2</v>
      </c>
      <c r="K575" s="42" t="s">
        <v>107</v>
      </c>
      <c r="L575" s="42" t="s">
        <v>10</v>
      </c>
      <c r="AA575" s="45"/>
      <c r="AB575" s="45"/>
      <c r="AE575" s="42">
        <f>IF(Table32[[#This Row],[Gems]]&gt;0,Table32[[#This Row],[Gems]],0)</f>
        <v>0</v>
      </c>
      <c r="AF575" s="42">
        <f>IF(Table32[[#This Row],[Gems]]&lt;0,Table32[[#This Row],[Gems]],0)</f>
        <v>0</v>
      </c>
      <c r="AG575" s="30">
        <f t="shared" ca="1" si="20"/>
        <v>138</v>
      </c>
    </row>
    <row r="576" spans="1:33" ht="14.4" x14ac:dyDescent="0.3">
      <c r="A576" s="37">
        <v>44118</v>
      </c>
      <c r="B576" s="38">
        <f>INDEX(Videolength!D:D,MATCH(D576,Videolength!A:A,0))</f>
        <v>1</v>
      </c>
      <c r="C576" s="38">
        <f>INDEX(Videolength!E:E,MATCH(D576,Videolength!A:A,0))</f>
        <v>2</v>
      </c>
      <c r="D576" s="39">
        <v>2</v>
      </c>
      <c r="E576" s="40" t="str">
        <f>INDEX(Videolength!B:B,MATCH(D576,Videolength!A:A,0))</f>
        <v>https://youtu.be/CU5OxcG65G4?list=PLTjhk5BwsiVV8SrR-dPCDjCfaMnt-5HZH</v>
      </c>
      <c r="F576" s="41">
        <f>INDEX(Videolength!C:C,MATCH(D576,Videolength!A:A,0))</f>
        <v>6.6076388888888893E-2</v>
      </c>
      <c r="G576" s="41">
        <v>1.9884259259259258E-2</v>
      </c>
      <c r="H576" s="71">
        <f>HYPERLINK(_xlfn.CONCAT(E576,"&amp;t=",G576*86400),G576)</f>
        <v>1.9884259259259258E-2</v>
      </c>
      <c r="I576" s="38">
        <v>3</v>
      </c>
      <c r="J576" s="38">
        <v>2</v>
      </c>
      <c r="K576" s="42" t="s">
        <v>107</v>
      </c>
      <c r="L576" s="42" t="s">
        <v>229</v>
      </c>
      <c r="M576" s="42" t="s">
        <v>443</v>
      </c>
      <c r="AA576" s="45"/>
      <c r="AB576" s="45"/>
      <c r="AE576" s="42">
        <f>IF(Table32[[#This Row],[Gems]]&gt;0,Table32[[#This Row],[Gems]],0)</f>
        <v>0</v>
      </c>
      <c r="AF576" s="42">
        <f>IF(Table32[[#This Row],[Gems]]&lt;0,Table32[[#This Row],[Gems]],0)</f>
        <v>0</v>
      </c>
      <c r="AG576" s="29">
        <f t="shared" ca="1" si="20"/>
        <v>138</v>
      </c>
    </row>
    <row r="577" spans="1:33" ht="15" customHeight="1" x14ac:dyDescent="0.3">
      <c r="A577" s="37">
        <v>44118</v>
      </c>
      <c r="B577" s="38">
        <f>INDEX(Videolength!D:D,MATCH(D577,Videolength!A:A,0))</f>
        <v>1</v>
      </c>
      <c r="C577" s="38">
        <f>INDEX(Videolength!E:E,MATCH(D577,Videolength!A:A,0))</f>
        <v>2</v>
      </c>
      <c r="D577" s="39">
        <v>2</v>
      </c>
      <c r="E577" s="40" t="str">
        <f>INDEX(Videolength!B:B,MATCH(D577,Videolength!A:A,0))</f>
        <v>https://youtu.be/CU5OxcG65G4?list=PLTjhk5BwsiVV8SrR-dPCDjCfaMnt-5HZH</v>
      </c>
      <c r="F577" s="41">
        <f>INDEX(Videolength!C:C,MATCH(D577,Videolength!A:A,0))</f>
        <v>6.6076388888888893E-2</v>
      </c>
      <c r="G577" s="41">
        <v>2.0266203703703703E-2</v>
      </c>
      <c r="H577" s="71">
        <f>HYPERLINK(_xlfn.CONCAT(E577,"&amp;t=",G577*86400),G577)</f>
        <v>2.0266203703703703E-2</v>
      </c>
      <c r="I577" s="38">
        <v>3</v>
      </c>
      <c r="J577" s="38">
        <v>2</v>
      </c>
      <c r="K577" s="42" t="s">
        <v>107</v>
      </c>
      <c r="L577" s="42" t="s">
        <v>231</v>
      </c>
      <c r="V577" s="43">
        <v>992</v>
      </c>
      <c r="AA577" s="45"/>
      <c r="AB577" s="45"/>
      <c r="AE577" s="42">
        <f>IF(Table32[[#This Row],[Gems]]&gt;0,Table32[[#This Row],[Gems]],0)</f>
        <v>0</v>
      </c>
      <c r="AF577" s="42">
        <f>IF(Table32[[#This Row],[Gems]]&lt;0,Table32[[#This Row],[Gems]],0)</f>
        <v>0</v>
      </c>
      <c r="AG577" s="29">
        <f ca="1">SUM(OFFSET(AG577,-1,0),AD577)</f>
        <v>138</v>
      </c>
    </row>
    <row r="578" spans="1:33" ht="14.4" x14ac:dyDescent="0.3">
      <c r="A578" s="37">
        <v>44118</v>
      </c>
      <c r="B578" s="38">
        <f>INDEX(Videolength!D:D,MATCH(D578,Videolength!A:A,0))</f>
        <v>1</v>
      </c>
      <c r="C578" s="38">
        <f>INDEX(Videolength!E:E,MATCH(D578,Videolength!A:A,0))</f>
        <v>2</v>
      </c>
      <c r="D578" s="39">
        <v>2</v>
      </c>
      <c r="E578" s="40" t="str">
        <f>INDEX(Videolength!B:B,MATCH(D578,Videolength!A:A,0))</f>
        <v>https://youtu.be/CU5OxcG65G4?list=PLTjhk5BwsiVV8SrR-dPCDjCfaMnt-5HZH</v>
      </c>
      <c r="F578" s="41">
        <f>INDEX(Videolength!C:C,MATCH(D578,Videolength!A:A,0))</f>
        <v>6.6076388888888893E-2</v>
      </c>
      <c r="G578" s="41">
        <v>2.0277777777777777E-2</v>
      </c>
      <c r="H578" s="71">
        <f>HYPERLINK(_xlfn.CONCAT(E578,"&amp;t=",G578*86400),G578)</f>
        <v>2.0277777777777777E-2</v>
      </c>
      <c r="I578" s="38">
        <v>3</v>
      </c>
      <c r="J578" s="38">
        <v>2</v>
      </c>
      <c r="K578" s="42" t="s">
        <v>346</v>
      </c>
      <c r="L578" s="42" t="s">
        <v>10</v>
      </c>
      <c r="AA578" s="45"/>
      <c r="AB578" s="45"/>
      <c r="AE578" s="42">
        <f>IF(Table32[[#This Row],[Gems]]&gt;0,Table32[[#This Row],[Gems]],0)</f>
        <v>0</v>
      </c>
      <c r="AF578" s="42">
        <f>IF(Table32[[#This Row],[Gems]]&lt;0,Table32[[#This Row],[Gems]],0)</f>
        <v>0</v>
      </c>
      <c r="AG578" s="29">
        <f t="shared" ref="AG578:AG642" ca="1" si="21">SUM(OFFSET(AG578,-1,0),AD578)</f>
        <v>138</v>
      </c>
    </row>
    <row r="579" spans="1:33" ht="14.4" x14ac:dyDescent="0.3">
      <c r="A579" s="37">
        <v>44118</v>
      </c>
      <c r="B579" s="38">
        <f>INDEX(Videolength!D:D,MATCH(D579,Videolength!A:A,0))</f>
        <v>1</v>
      </c>
      <c r="C579" s="38">
        <f>INDEX(Videolength!E:E,MATCH(D579,Videolength!A:A,0))</f>
        <v>2</v>
      </c>
      <c r="D579" s="39">
        <v>2</v>
      </c>
      <c r="E579" s="40" t="str">
        <f>INDEX(Videolength!B:B,MATCH(D579,Videolength!A:A,0))</f>
        <v>https://youtu.be/CU5OxcG65G4?list=PLTjhk5BwsiVV8SrR-dPCDjCfaMnt-5HZH</v>
      </c>
      <c r="F579" s="41">
        <f>INDEX(Videolength!C:C,MATCH(D579,Videolength!A:A,0))</f>
        <v>6.6076388888888893E-2</v>
      </c>
      <c r="G579" s="41">
        <v>2.028935185185185E-2</v>
      </c>
      <c r="H579" s="71">
        <f>HYPERLINK(_xlfn.CONCAT(E579,"&amp;t=",G579*86400),G579)</f>
        <v>2.028935185185185E-2</v>
      </c>
      <c r="I579" s="38">
        <v>3</v>
      </c>
      <c r="J579" s="38">
        <v>2</v>
      </c>
      <c r="K579" s="42" t="s">
        <v>25</v>
      </c>
      <c r="L579" s="42" t="s">
        <v>10</v>
      </c>
      <c r="M579" s="42" t="s">
        <v>444</v>
      </c>
      <c r="N579" s="51" t="s">
        <v>1835</v>
      </c>
      <c r="AA579" s="45"/>
      <c r="AB579" s="45"/>
      <c r="AE579" s="42">
        <f>IF(Table32[[#This Row],[Gems]]&gt;0,Table32[[#This Row],[Gems]],0)</f>
        <v>0</v>
      </c>
      <c r="AF579" s="42">
        <f>IF(Table32[[#This Row],[Gems]]&lt;0,Table32[[#This Row],[Gems]],0)</f>
        <v>0</v>
      </c>
      <c r="AG579" s="29">
        <f t="shared" ca="1" si="21"/>
        <v>138</v>
      </c>
    </row>
    <row r="580" spans="1:33" ht="14.4" x14ac:dyDescent="0.3">
      <c r="A580" s="37">
        <v>44118</v>
      </c>
      <c r="B580" s="38">
        <f>INDEX(Videolength!D:D,MATCH(D580,Videolength!A:A,0))</f>
        <v>1</v>
      </c>
      <c r="C580" s="38">
        <f>INDEX(Videolength!E:E,MATCH(D580,Videolength!A:A,0))</f>
        <v>2</v>
      </c>
      <c r="D580" s="39">
        <v>2</v>
      </c>
      <c r="E580" s="40" t="str">
        <f>INDEX(Videolength!B:B,MATCH(D580,Videolength!A:A,0))</f>
        <v>https://youtu.be/CU5OxcG65G4?list=PLTjhk5BwsiVV8SrR-dPCDjCfaMnt-5HZH</v>
      </c>
      <c r="F580" s="41">
        <f>INDEX(Videolength!C:C,MATCH(D580,Videolength!A:A,0))</f>
        <v>6.6076388888888893E-2</v>
      </c>
      <c r="G580" s="41">
        <v>2.0335648148148148E-2</v>
      </c>
      <c r="H580" s="71">
        <f>HYPERLINK(_xlfn.CONCAT(E580,"&amp;t=",G580*86400),G580)</f>
        <v>2.0335648148148148E-2</v>
      </c>
      <c r="I580" s="38">
        <v>3</v>
      </c>
      <c r="J580" s="38">
        <v>2</v>
      </c>
      <c r="K580" s="42" t="s">
        <v>346</v>
      </c>
      <c r="L580" s="42" t="s">
        <v>10</v>
      </c>
      <c r="AA580" s="45"/>
      <c r="AB580" s="45"/>
      <c r="AE580" s="42">
        <f>IF(Table32[[#This Row],[Gems]]&gt;0,Table32[[#This Row],[Gems]],0)</f>
        <v>0</v>
      </c>
      <c r="AF580" s="42">
        <f>IF(Table32[[#This Row],[Gems]]&lt;0,Table32[[#This Row],[Gems]],0)</f>
        <v>0</v>
      </c>
      <c r="AG580" s="29">
        <f t="shared" ca="1" si="21"/>
        <v>138</v>
      </c>
    </row>
    <row r="581" spans="1:33" ht="14.4" x14ac:dyDescent="0.3">
      <c r="A581" s="37">
        <v>44118</v>
      </c>
      <c r="B581" s="38">
        <f>INDEX(Videolength!D:D,MATCH(D581,Videolength!A:A,0))</f>
        <v>1</v>
      </c>
      <c r="C581" s="38">
        <f>INDEX(Videolength!E:E,MATCH(D581,Videolength!A:A,0))</f>
        <v>2</v>
      </c>
      <c r="D581" s="39">
        <v>2</v>
      </c>
      <c r="E581" s="40" t="str">
        <f>INDEX(Videolength!B:B,MATCH(D581,Videolength!A:A,0))</f>
        <v>https://youtu.be/CU5OxcG65G4?list=PLTjhk5BwsiVV8SrR-dPCDjCfaMnt-5HZH</v>
      </c>
      <c r="F581" s="41">
        <f>INDEX(Videolength!C:C,MATCH(D581,Videolength!A:A,0))</f>
        <v>6.6076388888888893E-2</v>
      </c>
      <c r="G581" s="41">
        <v>2.0381944444444446E-2</v>
      </c>
      <c r="H581" s="71">
        <f>HYPERLINK(_xlfn.CONCAT(E581,"&amp;t=",G581*86400),G581)</f>
        <v>2.0381944444444446E-2</v>
      </c>
      <c r="I581" s="38">
        <v>3</v>
      </c>
      <c r="J581" s="38">
        <v>2</v>
      </c>
      <c r="K581" s="42" t="s">
        <v>284</v>
      </c>
      <c r="L581" s="42" t="s">
        <v>10</v>
      </c>
      <c r="M581" s="42" t="s">
        <v>445</v>
      </c>
      <c r="AA581" s="45"/>
      <c r="AB581" s="45"/>
      <c r="AE581" s="42">
        <f>IF(Table32[[#This Row],[Gems]]&gt;0,Table32[[#This Row],[Gems]],0)</f>
        <v>0</v>
      </c>
      <c r="AF581" s="42">
        <f>IF(Table32[[#This Row],[Gems]]&lt;0,Table32[[#This Row],[Gems]],0)</f>
        <v>0</v>
      </c>
      <c r="AG581" s="29">
        <f t="shared" ca="1" si="21"/>
        <v>138</v>
      </c>
    </row>
    <row r="582" spans="1:33" ht="14.4" x14ac:dyDescent="0.3">
      <c r="A582" s="37">
        <v>44118</v>
      </c>
      <c r="B582" s="38">
        <f>INDEX(Videolength!D:D,MATCH(D582,Videolength!A:A,0))</f>
        <v>1</v>
      </c>
      <c r="C582" s="38">
        <f>INDEX(Videolength!E:E,MATCH(D582,Videolength!A:A,0))</f>
        <v>2</v>
      </c>
      <c r="D582" s="39">
        <v>2</v>
      </c>
      <c r="E582" s="40" t="str">
        <f>INDEX(Videolength!B:B,MATCH(D582,Videolength!A:A,0))</f>
        <v>https://youtu.be/CU5OxcG65G4?list=PLTjhk5BwsiVV8SrR-dPCDjCfaMnt-5HZH</v>
      </c>
      <c r="F582" s="41">
        <f>INDEX(Videolength!C:C,MATCH(D582,Videolength!A:A,0))</f>
        <v>6.6076388888888893E-2</v>
      </c>
      <c r="G582" s="41">
        <v>2.0416666666666666E-2</v>
      </c>
      <c r="H582" s="71">
        <f>HYPERLINK(_xlfn.CONCAT(E582,"&amp;t=",G582*86400),G582)</f>
        <v>2.0416666666666666E-2</v>
      </c>
      <c r="I582" s="38">
        <v>3</v>
      </c>
      <c r="J582" s="38">
        <v>2</v>
      </c>
      <c r="K582" s="42" t="s">
        <v>346</v>
      </c>
      <c r="L582" s="42" t="s">
        <v>10</v>
      </c>
      <c r="AA582" s="45"/>
      <c r="AB582" s="45"/>
      <c r="AE582" s="42">
        <f>IF(Table32[[#This Row],[Gems]]&gt;0,Table32[[#This Row],[Gems]],0)</f>
        <v>0</v>
      </c>
      <c r="AF582" s="42">
        <f>IF(Table32[[#This Row],[Gems]]&lt;0,Table32[[#This Row],[Gems]],0)</f>
        <v>0</v>
      </c>
      <c r="AG582" s="29">
        <f t="shared" ca="1" si="21"/>
        <v>138</v>
      </c>
    </row>
    <row r="583" spans="1:33" ht="14.4" x14ac:dyDescent="0.3">
      <c r="A583" s="37">
        <v>44118</v>
      </c>
      <c r="B583" s="38">
        <f>INDEX(Videolength!D:D,MATCH(D583,Videolength!A:A,0))</f>
        <v>1</v>
      </c>
      <c r="C583" s="38">
        <f>INDEX(Videolength!E:E,MATCH(D583,Videolength!A:A,0))</f>
        <v>2</v>
      </c>
      <c r="D583" s="39">
        <v>2</v>
      </c>
      <c r="E583" s="40" t="str">
        <f>INDEX(Videolength!B:B,MATCH(D583,Videolength!A:A,0))</f>
        <v>https://youtu.be/CU5OxcG65G4?list=PLTjhk5BwsiVV8SrR-dPCDjCfaMnt-5HZH</v>
      </c>
      <c r="F583" s="41">
        <f>INDEX(Videolength!C:C,MATCH(D583,Videolength!A:A,0))</f>
        <v>6.6076388888888893E-2</v>
      </c>
      <c r="G583" s="41">
        <v>2.0462962962962964E-2</v>
      </c>
      <c r="H583" s="71">
        <f>HYPERLINK(_xlfn.CONCAT(E583,"&amp;t=",G583*86400),G583)</f>
        <v>2.0462962962962964E-2</v>
      </c>
      <c r="I583" s="38">
        <v>3</v>
      </c>
      <c r="J583" s="38">
        <v>2</v>
      </c>
      <c r="K583" s="42" t="s">
        <v>102</v>
      </c>
      <c r="L583" s="42" t="s">
        <v>10</v>
      </c>
      <c r="W583" s="44" t="s">
        <v>363</v>
      </c>
      <c r="AA583" s="45"/>
      <c r="AB583" s="45"/>
      <c r="AE583" s="42">
        <f>IF(Table32[[#This Row],[Gems]]&gt;0,Table32[[#This Row],[Gems]],0)</f>
        <v>0</v>
      </c>
      <c r="AF583" s="42">
        <f>IF(Table32[[#This Row],[Gems]]&lt;0,Table32[[#This Row],[Gems]],0)</f>
        <v>0</v>
      </c>
      <c r="AG583" s="29">
        <f t="shared" ca="1" si="21"/>
        <v>138</v>
      </c>
    </row>
    <row r="584" spans="1:33" ht="14.4" x14ac:dyDescent="0.3">
      <c r="A584" s="37">
        <v>44118</v>
      </c>
      <c r="B584" s="38">
        <f>INDEX(Videolength!D:D,MATCH(D584,Videolength!A:A,0))</f>
        <v>1</v>
      </c>
      <c r="C584" s="38">
        <f>INDEX(Videolength!E:E,MATCH(D584,Videolength!A:A,0))</f>
        <v>2</v>
      </c>
      <c r="D584" s="39">
        <v>2</v>
      </c>
      <c r="E584" s="40" t="str">
        <f>INDEX(Videolength!B:B,MATCH(D584,Videolength!A:A,0))</f>
        <v>https://youtu.be/CU5OxcG65G4?list=PLTjhk5BwsiVV8SrR-dPCDjCfaMnt-5HZH</v>
      </c>
      <c r="F584" s="41">
        <f>INDEX(Videolength!C:C,MATCH(D584,Videolength!A:A,0))</f>
        <v>6.6076388888888893E-2</v>
      </c>
      <c r="G584" s="41">
        <v>2.0497685185185185E-2</v>
      </c>
      <c r="H584" s="71">
        <f>HYPERLINK(_xlfn.CONCAT(E584,"&amp;t=",G584*86400),G584)</f>
        <v>2.0497685185185185E-2</v>
      </c>
      <c r="I584" s="38">
        <v>3</v>
      </c>
      <c r="J584" s="38">
        <v>2</v>
      </c>
      <c r="K584" s="42" t="s">
        <v>346</v>
      </c>
      <c r="L584" s="42" t="s">
        <v>10</v>
      </c>
      <c r="AA584" s="45"/>
      <c r="AB584" s="45"/>
      <c r="AE584" s="42">
        <f>IF(Table32[[#This Row],[Gems]]&gt;0,Table32[[#This Row],[Gems]],0)</f>
        <v>0</v>
      </c>
      <c r="AF584" s="42">
        <f>IF(Table32[[#This Row],[Gems]]&lt;0,Table32[[#This Row],[Gems]],0)</f>
        <v>0</v>
      </c>
      <c r="AG584" s="29">
        <f t="shared" ca="1" si="21"/>
        <v>138</v>
      </c>
    </row>
    <row r="585" spans="1:33" ht="14.4" x14ac:dyDescent="0.3">
      <c r="A585" s="37">
        <v>44118</v>
      </c>
      <c r="B585" s="38">
        <f>INDEX(Videolength!D:D,MATCH(D585,Videolength!A:A,0))</f>
        <v>1</v>
      </c>
      <c r="C585" s="38">
        <f>INDEX(Videolength!E:E,MATCH(D585,Videolength!A:A,0))</f>
        <v>2</v>
      </c>
      <c r="D585" s="39">
        <v>2</v>
      </c>
      <c r="E585" s="40" t="str">
        <f>INDEX(Videolength!B:B,MATCH(D585,Videolength!A:A,0))</f>
        <v>https://youtu.be/CU5OxcG65G4?list=PLTjhk5BwsiVV8SrR-dPCDjCfaMnt-5HZH</v>
      </c>
      <c r="F585" s="41">
        <f>INDEX(Videolength!C:C,MATCH(D585,Videolength!A:A,0))</f>
        <v>6.6076388888888893E-2</v>
      </c>
      <c r="G585" s="41">
        <v>2.0543981481481479E-2</v>
      </c>
      <c r="H585" s="71">
        <f>HYPERLINK(_xlfn.CONCAT(E585,"&amp;t=",G585*86400),G585)</f>
        <v>2.0543981481481479E-2</v>
      </c>
      <c r="I585" s="38">
        <v>3</v>
      </c>
      <c r="J585" s="38">
        <v>2</v>
      </c>
      <c r="K585" s="42" t="s">
        <v>90</v>
      </c>
      <c r="L585" s="42" t="s">
        <v>10</v>
      </c>
      <c r="AA585" s="45"/>
      <c r="AB585" s="45"/>
      <c r="AE585" s="42">
        <f>IF(Table32[[#This Row],[Gems]]&gt;0,Table32[[#This Row],[Gems]],0)</f>
        <v>0</v>
      </c>
      <c r="AF585" s="42">
        <f>IF(Table32[[#This Row],[Gems]]&lt;0,Table32[[#This Row],[Gems]],0)</f>
        <v>0</v>
      </c>
      <c r="AG585" s="29">
        <f t="shared" ca="1" si="21"/>
        <v>138</v>
      </c>
    </row>
    <row r="586" spans="1:33" ht="14.4" x14ac:dyDescent="0.3">
      <c r="A586" s="37">
        <v>44118</v>
      </c>
      <c r="B586" s="38">
        <f>INDEX(Videolength!D:D,MATCH(D586,Videolength!A:A,0))</f>
        <v>1</v>
      </c>
      <c r="C586" s="38">
        <f>INDEX(Videolength!E:E,MATCH(D586,Videolength!A:A,0))</f>
        <v>2</v>
      </c>
      <c r="D586" s="39">
        <v>2</v>
      </c>
      <c r="E586" s="40" t="str">
        <f>INDEX(Videolength!B:B,MATCH(D586,Videolength!A:A,0))</f>
        <v>https://youtu.be/CU5OxcG65G4?list=PLTjhk5BwsiVV8SrR-dPCDjCfaMnt-5HZH</v>
      </c>
      <c r="F586" s="41">
        <f>INDEX(Videolength!C:C,MATCH(D586,Videolength!A:A,0))</f>
        <v>6.6076388888888893E-2</v>
      </c>
      <c r="G586" s="41">
        <v>2.056712962962963E-2</v>
      </c>
      <c r="H586" s="71">
        <f>HYPERLINK(_xlfn.CONCAT(E586,"&amp;t=",G586*86400),G586)</f>
        <v>2.056712962962963E-2</v>
      </c>
      <c r="I586" s="38">
        <v>3</v>
      </c>
      <c r="J586" s="38">
        <v>2</v>
      </c>
      <c r="K586" s="42" t="s">
        <v>90</v>
      </c>
      <c r="L586" s="42" t="s">
        <v>256</v>
      </c>
      <c r="AA586" s="45"/>
      <c r="AB586" s="45"/>
      <c r="AE586" s="42">
        <f>IF(Table32[[#This Row],[Gems]]&gt;0,Table32[[#This Row],[Gems]],0)</f>
        <v>0</v>
      </c>
      <c r="AF586" s="42">
        <f>IF(Table32[[#This Row],[Gems]]&lt;0,Table32[[#This Row],[Gems]],0)</f>
        <v>0</v>
      </c>
      <c r="AG586" s="29">
        <f t="shared" ca="1" si="21"/>
        <v>138</v>
      </c>
    </row>
    <row r="587" spans="1:33" ht="14.4" x14ac:dyDescent="0.3">
      <c r="A587" s="37">
        <v>44118</v>
      </c>
      <c r="B587" s="38">
        <f>INDEX(Videolength!D:D,MATCH(D587,Videolength!A:A,0))</f>
        <v>1</v>
      </c>
      <c r="C587" s="38">
        <f>INDEX(Videolength!E:E,MATCH(D587,Videolength!A:A,0))</f>
        <v>2</v>
      </c>
      <c r="D587" s="39">
        <v>2</v>
      </c>
      <c r="E587" s="40" t="str">
        <f>INDEX(Videolength!B:B,MATCH(D587,Videolength!A:A,0))</f>
        <v>https://youtu.be/CU5OxcG65G4?list=PLTjhk5BwsiVV8SrR-dPCDjCfaMnt-5HZH</v>
      </c>
      <c r="F587" s="41">
        <f>INDEX(Videolength!C:C,MATCH(D587,Videolength!A:A,0))</f>
        <v>6.6076388888888893E-2</v>
      </c>
      <c r="G587" s="41">
        <v>2.0601851851851854E-2</v>
      </c>
      <c r="H587" s="71">
        <f>HYPERLINK(_xlfn.CONCAT(E587,"&amp;t=",G587*86400),G587)</f>
        <v>2.0601851851851854E-2</v>
      </c>
      <c r="I587" s="38">
        <v>3</v>
      </c>
      <c r="J587" s="38">
        <v>2</v>
      </c>
      <c r="K587" s="42" t="s">
        <v>90</v>
      </c>
      <c r="L587" s="42" t="s">
        <v>148</v>
      </c>
      <c r="M587" s="42" t="s">
        <v>446</v>
      </c>
      <c r="AA587" s="45"/>
      <c r="AB587" s="45"/>
      <c r="AE587" s="42">
        <f>IF(Table32[[#This Row],[Gems]]&gt;0,Table32[[#This Row],[Gems]],0)</f>
        <v>0</v>
      </c>
      <c r="AF587" s="42">
        <f>IF(Table32[[#This Row],[Gems]]&lt;0,Table32[[#This Row],[Gems]],0)</f>
        <v>0</v>
      </c>
      <c r="AG587" s="29">
        <f t="shared" ca="1" si="21"/>
        <v>138</v>
      </c>
    </row>
    <row r="588" spans="1:33" ht="14.4" x14ac:dyDescent="0.3">
      <c r="A588" s="37">
        <v>44118</v>
      </c>
      <c r="B588" s="38">
        <f>INDEX(Videolength!D:D,MATCH(D588,Videolength!A:A,0))</f>
        <v>1</v>
      </c>
      <c r="C588" s="38">
        <f>INDEX(Videolength!E:E,MATCH(D588,Videolength!A:A,0))</f>
        <v>2</v>
      </c>
      <c r="D588" s="39">
        <v>2</v>
      </c>
      <c r="E588" s="40" t="str">
        <f>INDEX(Videolength!B:B,MATCH(D588,Videolength!A:A,0))</f>
        <v>https://youtu.be/CU5OxcG65G4?list=PLTjhk5BwsiVV8SrR-dPCDjCfaMnt-5HZH</v>
      </c>
      <c r="F588" s="41">
        <f>INDEX(Videolength!C:C,MATCH(D588,Videolength!A:A,0))</f>
        <v>6.6076388888888893E-2</v>
      </c>
      <c r="G588" s="41">
        <v>2.0706018518518519E-2</v>
      </c>
      <c r="H588" s="71">
        <f>HYPERLINK(_xlfn.CONCAT(E588,"&amp;t=",G588*86400),G588)</f>
        <v>2.0706018518518519E-2</v>
      </c>
      <c r="I588" s="38">
        <v>3</v>
      </c>
      <c r="J588" s="38">
        <v>2</v>
      </c>
      <c r="K588" s="42" t="s">
        <v>90</v>
      </c>
      <c r="L588" s="42" t="s">
        <v>197</v>
      </c>
      <c r="V588" s="43">
        <v>992</v>
      </c>
      <c r="AA588" s="45"/>
      <c r="AB588" s="45"/>
      <c r="AE588" s="42">
        <f>IF(Table32[[#This Row],[Gems]]&gt;0,Table32[[#This Row],[Gems]],0)</f>
        <v>0</v>
      </c>
      <c r="AF588" s="42">
        <f>IF(Table32[[#This Row],[Gems]]&lt;0,Table32[[#This Row],[Gems]],0)</f>
        <v>0</v>
      </c>
      <c r="AG588" s="29">
        <f t="shared" ca="1" si="21"/>
        <v>138</v>
      </c>
    </row>
    <row r="589" spans="1:33" ht="14.4" x14ac:dyDescent="0.3">
      <c r="A589" s="37">
        <v>44118</v>
      </c>
      <c r="B589" s="38">
        <f>INDEX(Videolength!D:D,MATCH(D589,Videolength!A:A,0))</f>
        <v>1</v>
      </c>
      <c r="C589" s="38">
        <f>INDEX(Videolength!E:E,MATCH(D589,Videolength!A:A,0))</f>
        <v>2</v>
      </c>
      <c r="D589" s="39">
        <v>2</v>
      </c>
      <c r="E589" s="40" t="str">
        <f>INDEX(Videolength!B:B,MATCH(D589,Videolength!A:A,0))</f>
        <v>https://youtu.be/CU5OxcG65G4?list=PLTjhk5BwsiVV8SrR-dPCDjCfaMnt-5HZH</v>
      </c>
      <c r="F589" s="41">
        <f>INDEX(Videolength!C:C,MATCH(D589,Videolength!A:A,0))</f>
        <v>6.6076388888888893E-2</v>
      </c>
      <c r="G589" s="41">
        <v>2.2534722222222223E-2</v>
      </c>
      <c r="H589" s="71">
        <f>HYPERLINK(_xlfn.CONCAT(E589,"&amp;t=",G589*86400),G589)</f>
        <v>2.2534722222222223E-2</v>
      </c>
      <c r="I589" s="38">
        <v>3</v>
      </c>
      <c r="J589" s="38">
        <v>2</v>
      </c>
      <c r="K589" s="42" t="s">
        <v>90</v>
      </c>
      <c r="L589" s="42" t="s">
        <v>198</v>
      </c>
      <c r="M589" s="42" t="s">
        <v>447</v>
      </c>
      <c r="V589" s="43">
        <v>992</v>
      </c>
      <c r="AA589" s="45"/>
      <c r="AB589" s="45"/>
      <c r="AC589" s="44" t="s">
        <v>203</v>
      </c>
      <c r="AE589" s="42">
        <f>IF(Table32[[#This Row],[Gems]]&gt;0,Table32[[#This Row],[Gems]],0)</f>
        <v>0</v>
      </c>
      <c r="AF589" s="42">
        <f>IF(Table32[[#This Row],[Gems]]&lt;0,Table32[[#This Row],[Gems]],0)</f>
        <v>0</v>
      </c>
      <c r="AG589" s="29">
        <f t="shared" ca="1" si="21"/>
        <v>138</v>
      </c>
    </row>
    <row r="590" spans="1:33" ht="14.4" x14ac:dyDescent="0.3">
      <c r="A590" s="37">
        <v>44118</v>
      </c>
      <c r="B590" s="38">
        <f>INDEX(Videolength!D:D,MATCH(D590,Videolength!A:A,0))</f>
        <v>1</v>
      </c>
      <c r="C590" s="38">
        <f>INDEX(Videolength!E:E,MATCH(D590,Videolength!A:A,0))</f>
        <v>2</v>
      </c>
      <c r="D590" s="39">
        <v>2</v>
      </c>
      <c r="E590" s="40" t="str">
        <f>INDEX(Videolength!B:B,MATCH(D590,Videolength!A:A,0))</f>
        <v>https://youtu.be/CU5OxcG65G4?list=PLTjhk5BwsiVV8SrR-dPCDjCfaMnt-5HZH</v>
      </c>
      <c r="F590" s="41">
        <f>INDEX(Videolength!C:C,MATCH(D590,Videolength!A:A,0))</f>
        <v>6.6076388888888893E-2</v>
      </c>
      <c r="G590" s="41">
        <v>2.2592592592592591E-2</v>
      </c>
      <c r="H590" s="71">
        <f>HYPERLINK(_xlfn.CONCAT(E590,"&amp;t=",G590*86400),G590)</f>
        <v>2.2592592592592591E-2</v>
      </c>
      <c r="I590" s="38">
        <v>3</v>
      </c>
      <c r="J590" s="38">
        <v>2</v>
      </c>
      <c r="K590" s="42" t="s">
        <v>90</v>
      </c>
      <c r="L590" s="42" t="s">
        <v>10</v>
      </c>
      <c r="AA590" s="45"/>
      <c r="AB590" s="45"/>
      <c r="AE590" s="42">
        <f>IF(Table32[[#This Row],[Gems]]&gt;0,Table32[[#This Row],[Gems]],0)</f>
        <v>0</v>
      </c>
      <c r="AF590" s="42">
        <f>IF(Table32[[#This Row],[Gems]]&lt;0,Table32[[#This Row],[Gems]],0)</f>
        <v>0</v>
      </c>
      <c r="AG590" s="29">
        <f ca="1">SUM(OFFSET(AG590,-1,0),AD590)</f>
        <v>138</v>
      </c>
    </row>
    <row r="591" spans="1:33" ht="14.4" x14ac:dyDescent="0.3">
      <c r="A591" s="37">
        <v>44118</v>
      </c>
      <c r="B591" s="38">
        <f>INDEX(Videolength!D:D,MATCH(D591,Videolength!A:A,0))</f>
        <v>1</v>
      </c>
      <c r="C591" s="38">
        <f>INDEX(Videolength!E:E,MATCH(D591,Videolength!A:A,0))</f>
        <v>2</v>
      </c>
      <c r="D591" s="39">
        <v>2</v>
      </c>
      <c r="E591" s="40" t="str">
        <f>INDEX(Videolength!B:B,MATCH(D591,Videolength!A:A,0))</f>
        <v>https://youtu.be/CU5OxcG65G4?list=PLTjhk5BwsiVV8SrR-dPCDjCfaMnt-5HZH</v>
      </c>
      <c r="F591" s="41">
        <f>INDEX(Videolength!C:C,MATCH(D591,Videolength!A:A,0))</f>
        <v>6.6076388888888893E-2</v>
      </c>
      <c r="G591" s="41">
        <v>2.2615740740740742E-2</v>
      </c>
      <c r="H591" s="71">
        <f>HYPERLINK(_xlfn.CONCAT(E591,"&amp;t=",G591*86400),G591)</f>
        <v>2.2615740740740742E-2</v>
      </c>
      <c r="I591" s="38">
        <v>3</v>
      </c>
      <c r="J591" s="38">
        <v>2</v>
      </c>
      <c r="K591" s="42" t="s">
        <v>90</v>
      </c>
      <c r="L591" s="42" t="s">
        <v>256</v>
      </c>
      <c r="AA591" s="45"/>
      <c r="AB591" s="45"/>
      <c r="AE591" s="42">
        <f>IF(Table32[[#This Row],[Gems]]&gt;0,Table32[[#This Row],[Gems]],0)</f>
        <v>0</v>
      </c>
      <c r="AF591" s="42">
        <f>IF(Table32[[#This Row],[Gems]]&lt;0,Table32[[#This Row],[Gems]],0)</f>
        <v>0</v>
      </c>
      <c r="AG591" s="29">
        <f t="shared" ca="1" si="21"/>
        <v>138</v>
      </c>
    </row>
    <row r="592" spans="1:33" ht="14.4" x14ac:dyDescent="0.3">
      <c r="A592" s="37">
        <v>44118</v>
      </c>
      <c r="B592" s="38">
        <f>INDEX(Videolength!D:D,MATCH(D592,Videolength!A:A,0))</f>
        <v>1</v>
      </c>
      <c r="C592" s="38">
        <f>INDEX(Videolength!E:E,MATCH(D592,Videolength!A:A,0))</f>
        <v>2</v>
      </c>
      <c r="D592" s="39">
        <v>2</v>
      </c>
      <c r="E592" s="40" t="str">
        <f>INDEX(Videolength!B:B,MATCH(D592,Videolength!A:A,0))</f>
        <v>https://youtu.be/CU5OxcG65G4?list=PLTjhk5BwsiVV8SrR-dPCDjCfaMnt-5HZH</v>
      </c>
      <c r="F592" s="41">
        <f>INDEX(Videolength!C:C,MATCH(D592,Videolength!A:A,0))</f>
        <v>6.6076388888888893E-2</v>
      </c>
      <c r="G592" s="41">
        <v>2.2638888888888889E-2</v>
      </c>
      <c r="H592" s="71">
        <f>HYPERLINK(_xlfn.CONCAT(E592,"&amp;t=",G592*86400),G592)</f>
        <v>2.2638888888888889E-2</v>
      </c>
      <c r="I592" s="38">
        <v>3</v>
      </c>
      <c r="J592" s="38">
        <v>2</v>
      </c>
      <c r="K592" s="42" t="s">
        <v>90</v>
      </c>
      <c r="L592" s="42" t="s">
        <v>148</v>
      </c>
      <c r="M592" s="42" t="s">
        <v>448</v>
      </c>
      <c r="Q592" s="42" t="s">
        <v>33</v>
      </c>
      <c r="AA592" s="45"/>
      <c r="AB592" s="45"/>
      <c r="AE592" s="42">
        <f>IF(Table32[[#This Row],[Gems]]&gt;0,Table32[[#This Row],[Gems]],0)</f>
        <v>0</v>
      </c>
      <c r="AF592" s="42">
        <f>IF(Table32[[#This Row],[Gems]]&lt;0,Table32[[#This Row],[Gems]],0)</f>
        <v>0</v>
      </c>
      <c r="AG592" s="29">
        <f t="shared" ca="1" si="21"/>
        <v>138</v>
      </c>
    </row>
    <row r="593" spans="1:33" ht="14.4" x14ac:dyDescent="0.3">
      <c r="A593" s="37">
        <v>44118</v>
      </c>
      <c r="B593" s="38">
        <f>INDEX(Videolength!D:D,MATCH(D593,Videolength!A:A,0))</f>
        <v>1</v>
      </c>
      <c r="C593" s="38">
        <f>INDEX(Videolength!E:E,MATCH(D593,Videolength!A:A,0))</f>
        <v>2</v>
      </c>
      <c r="D593" s="39">
        <v>2</v>
      </c>
      <c r="E593" s="40" t="str">
        <f>INDEX(Videolength!B:B,MATCH(D593,Videolength!A:A,0))</f>
        <v>https://youtu.be/CU5OxcG65G4?list=PLTjhk5BwsiVV8SrR-dPCDjCfaMnt-5HZH</v>
      </c>
      <c r="F593" s="41">
        <f>INDEX(Videolength!C:C,MATCH(D593,Videolength!A:A,0))</f>
        <v>6.6076388888888893E-2</v>
      </c>
      <c r="G593" s="41">
        <v>2.2766203703703702E-2</v>
      </c>
      <c r="H593" s="71">
        <f>HYPERLINK(_xlfn.CONCAT(E593,"&amp;t=",G593*86400),G593)</f>
        <v>2.2766203703703702E-2</v>
      </c>
      <c r="I593" s="38">
        <v>3</v>
      </c>
      <c r="J593" s="38">
        <v>2</v>
      </c>
      <c r="K593" s="42" t="s">
        <v>90</v>
      </c>
      <c r="L593" s="42" t="s">
        <v>197</v>
      </c>
      <c r="V593" s="43">
        <v>992</v>
      </c>
      <c r="AA593" s="45"/>
      <c r="AB593" s="45"/>
      <c r="AE593" s="42">
        <f>IF(Table32[[#This Row],[Gems]]&gt;0,Table32[[#This Row],[Gems]],0)</f>
        <v>0</v>
      </c>
      <c r="AF593" s="42">
        <f>IF(Table32[[#This Row],[Gems]]&lt;0,Table32[[#This Row],[Gems]],0)</f>
        <v>0</v>
      </c>
      <c r="AG593" s="30">
        <f t="shared" ca="1" si="21"/>
        <v>138</v>
      </c>
    </row>
    <row r="594" spans="1:33" ht="14.4" x14ac:dyDescent="0.3">
      <c r="A594" s="37">
        <v>44118</v>
      </c>
      <c r="B594" s="38">
        <f>INDEX(Videolength!D:D,MATCH(D594,Videolength!A:A,0))</f>
        <v>1</v>
      </c>
      <c r="C594" s="38">
        <f>INDEX(Videolength!E:E,MATCH(D594,Videolength!A:A,0))</f>
        <v>2</v>
      </c>
      <c r="D594" s="39">
        <v>2</v>
      </c>
      <c r="E594" s="40" t="str">
        <f>INDEX(Videolength!B:B,MATCH(D594,Videolength!A:A,0))</f>
        <v>https://youtu.be/CU5OxcG65G4?list=PLTjhk5BwsiVV8SrR-dPCDjCfaMnt-5HZH</v>
      </c>
      <c r="F594" s="41">
        <f>INDEX(Videolength!C:C,MATCH(D594,Videolength!A:A,0))</f>
        <v>6.6076388888888893E-2</v>
      </c>
      <c r="G594" s="41">
        <v>2.4131944444444445E-2</v>
      </c>
      <c r="H594" s="71">
        <f>HYPERLINK(_xlfn.CONCAT(E594,"&amp;t=",G594*86400),G594)</f>
        <v>2.4131944444444445E-2</v>
      </c>
      <c r="I594" s="38">
        <v>3</v>
      </c>
      <c r="J594" s="38">
        <v>2</v>
      </c>
      <c r="K594" s="42" t="s">
        <v>90</v>
      </c>
      <c r="L594" s="42" t="s">
        <v>198</v>
      </c>
      <c r="M594" s="42" t="s">
        <v>449</v>
      </c>
      <c r="V594" s="43">
        <v>992</v>
      </c>
      <c r="AA594" s="45"/>
      <c r="AB594" s="45"/>
      <c r="AC594" s="44" t="s">
        <v>201</v>
      </c>
      <c r="AE594" s="42">
        <f>IF(Table32[[#This Row],[Gems]]&gt;0,Table32[[#This Row],[Gems]],0)</f>
        <v>0</v>
      </c>
      <c r="AF594" s="42">
        <f>IF(Table32[[#This Row],[Gems]]&lt;0,Table32[[#This Row],[Gems]],0)</f>
        <v>0</v>
      </c>
      <c r="AG594" s="29">
        <f t="shared" ca="1" si="21"/>
        <v>138</v>
      </c>
    </row>
    <row r="595" spans="1:33" ht="14.4" x14ac:dyDescent="0.3">
      <c r="A595" s="37">
        <v>44118</v>
      </c>
      <c r="B595" s="38">
        <f>INDEX(Videolength!D:D,MATCH(D595,Videolength!A:A,0))</f>
        <v>1</v>
      </c>
      <c r="C595" s="38">
        <f>INDEX(Videolength!E:E,MATCH(D595,Videolength!A:A,0))</f>
        <v>2</v>
      </c>
      <c r="D595" s="39">
        <v>2</v>
      </c>
      <c r="E595" s="40" t="str">
        <f>INDEX(Videolength!B:B,MATCH(D595,Videolength!A:A,0))</f>
        <v>https://youtu.be/CU5OxcG65G4?list=PLTjhk5BwsiVV8SrR-dPCDjCfaMnt-5HZH</v>
      </c>
      <c r="F595" s="41">
        <f>INDEX(Videolength!C:C,MATCH(D595,Videolength!A:A,0))</f>
        <v>6.6076388888888893E-2</v>
      </c>
      <c r="G595" s="41">
        <v>2.4398148148148145E-2</v>
      </c>
      <c r="H595" s="71">
        <f>HYPERLINK(_xlfn.CONCAT(E595,"&amp;t=",G595*86400),G595)</f>
        <v>2.4398148148148145E-2</v>
      </c>
      <c r="I595" s="38">
        <v>3</v>
      </c>
      <c r="J595" s="38">
        <v>2</v>
      </c>
      <c r="K595" s="42" t="s">
        <v>90</v>
      </c>
      <c r="L595" s="42" t="s">
        <v>10</v>
      </c>
      <c r="AA595" s="45"/>
      <c r="AB595" s="45"/>
      <c r="AE595" s="42">
        <f>IF(Table32[[#This Row],[Gems]]&gt;0,Table32[[#This Row],[Gems]],0)</f>
        <v>0</v>
      </c>
      <c r="AF595" s="42">
        <f>IF(Table32[[#This Row],[Gems]]&lt;0,Table32[[#This Row],[Gems]],0)</f>
        <v>0</v>
      </c>
      <c r="AG595" s="29">
        <f ca="1">SUM(OFFSET(AG595,-1,0),AD595)</f>
        <v>138</v>
      </c>
    </row>
    <row r="596" spans="1:33" ht="14.4" x14ac:dyDescent="0.3">
      <c r="A596" s="37">
        <v>44118</v>
      </c>
      <c r="B596" s="38">
        <f>INDEX(Videolength!D:D,MATCH(D596,Videolength!A:A,0))</f>
        <v>1</v>
      </c>
      <c r="C596" s="38">
        <f>INDEX(Videolength!E:E,MATCH(D596,Videolength!A:A,0))</f>
        <v>2</v>
      </c>
      <c r="D596" s="39">
        <v>2</v>
      </c>
      <c r="E596" s="40" t="str">
        <f>INDEX(Videolength!B:B,MATCH(D596,Videolength!A:A,0))</f>
        <v>https://youtu.be/CU5OxcG65G4?list=PLTjhk5BwsiVV8SrR-dPCDjCfaMnt-5HZH</v>
      </c>
      <c r="F596" s="41">
        <f>INDEX(Videolength!C:C,MATCH(D596,Videolength!A:A,0))</f>
        <v>6.6076388888888893E-2</v>
      </c>
      <c r="G596" s="41">
        <v>2.4421296296296292E-2</v>
      </c>
      <c r="H596" s="71">
        <f>HYPERLINK(_xlfn.CONCAT(E596,"&amp;t=",G596*86400),G596)</f>
        <v>2.4421296296296292E-2</v>
      </c>
      <c r="I596" s="38">
        <v>3</v>
      </c>
      <c r="J596" s="38">
        <v>2</v>
      </c>
      <c r="K596" s="42" t="s">
        <v>90</v>
      </c>
      <c r="L596" s="42" t="s">
        <v>256</v>
      </c>
      <c r="M596" s="42" t="s">
        <v>450</v>
      </c>
      <c r="AA596" s="45"/>
      <c r="AB596" s="45"/>
      <c r="AE596" s="42">
        <f>IF(Table32[[#This Row],[Gems]]&gt;0,Table32[[#This Row],[Gems]],0)</f>
        <v>0</v>
      </c>
      <c r="AF596" s="42">
        <f>IF(Table32[[#This Row],[Gems]]&lt;0,Table32[[#This Row],[Gems]],0)</f>
        <v>0</v>
      </c>
      <c r="AG596" s="29">
        <f t="shared" ca="1" si="21"/>
        <v>138</v>
      </c>
    </row>
    <row r="597" spans="1:33" ht="14.4" x14ac:dyDescent="0.3">
      <c r="A597" s="37">
        <v>44118</v>
      </c>
      <c r="B597" s="38">
        <f>INDEX(Videolength!D:D,MATCH(D597,Videolength!A:A,0))</f>
        <v>1</v>
      </c>
      <c r="C597" s="38">
        <f>INDEX(Videolength!E:E,MATCH(D597,Videolength!A:A,0))</f>
        <v>2</v>
      </c>
      <c r="D597" s="39">
        <v>2</v>
      </c>
      <c r="E597" s="40" t="str">
        <f>INDEX(Videolength!B:B,MATCH(D597,Videolength!A:A,0))</f>
        <v>https://youtu.be/CU5OxcG65G4?list=PLTjhk5BwsiVV8SrR-dPCDjCfaMnt-5HZH</v>
      </c>
      <c r="F597" s="41">
        <f>INDEX(Videolength!C:C,MATCH(D597,Videolength!A:A,0))</f>
        <v>6.6076388888888893E-2</v>
      </c>
      <c r="G597" s="41">
        <v>2.4537037037037038E-2</v>
      </c>
      <c r="H597" s="71">
        <f>HYPERLINK(_xlfn.CONCAT(E597,"&amp;t=",G597*86400),G597)</f>
        <v>2.4537037037037038E-2</v>
      </c>
      <c r="I597" s="38">
        <v>3</v>
      </c>
      <c r="J597" s="38">
        <v>2</v>
      </c>
      <c r="K597" s="42" t="s">
        <v>90</v>
      </c>
      <c r="L597" s="42" t="s">
        <v>148</v>
      </c>
      <c r="M597" s="42" t="s">
        <v>451</v>
      </c>
      <c r="AA597" s="45"/>
      <c r="AB597" s="45"/>
      <c r="AE597" s="42">
        <f>IF(Table32[[#This Row],[Gems]]&gt;0,Table32[[#This Row],[Gems]],0)</f>
        <v>0</v>
      </c>
      <c r="AF597" s="42">
        <f>IF(Table32[[#This Row],[Gems]]&lt;0,Table32[[#This Row],[Gems]],0)</f>
        <v>0</v>
      </c>
      <c r="AG597" s="29">
        <f t="shared" ca="1" si="21"/>
        <v>138</v>
      </c>
    </row>
    <row r="598" spans="1:33" ht="14.4" x14ac:dyDescent="0.3">
      <c r="A598" s="37">
        <v>44118</v>
      </c>
      <c r="B598" s="38">
        <f>INDEX(Videolength!D:D,MATCH(D598,Videolength!A:A,0))</f>
        <v>1</v>
      </c>
      <c r="C598" s="38">
        <f>INDEX(Videolength!E:E,MATCH(D598,Videolength!A:A,0))</f>
        <v>2</v>
      </c>
      <c r="D598" s="39">
        <v>2</v>
      </c>
      <c r="E598" s="40" t="str">
        <f>INDEX(Videolength!B:B,MATCH(D598,Videolength!A:A,0))</f>
        <v>https://youtu.be/CU5OxcG65G4?list=PLTjhk5BwsiVV8SrR-dPCDjCfaMnt-5HZH</v>
      </c>
      <c r="F598" s="41">
        <f>INDEX(Videolength!C:C,MATCH(D598,Videolength!A:A,0))</f>
        <v>6.6076388888888893E-2</v>
      </c>
      <c r="G598" s="41">
        <v>2.4814814814814817E-2</v>
      </c>
      <c r="H598" s="71">
        <f>HYPERLINK(_xlfn.CONCAT(E598,"&amp;t=",G598*86400),G598)</f>
        <v>2.4814814814814817E-2</v>
      </c>
      <c r="I598" s="38">
        <v>3</v>
      </c>
      <c r="J598" s="38">
        <v>2</v>
      </c>
      <c r="K598" s="42" t="s">
        <v>90</v>
      </c>
      <c r="L598" s="42" t="s">
        <v>197</v>
      </c>
      <c r="V598" s="43">
        <v>992</v>
      </c>
      <c r="AA598" s="45"/>
      <c r="AB598" s="45"/>
      <c r="AE598" s="42">
        <f>IF(Table32[[#This Row],[Gems]]&gt;0,Table32[[#This Row],[Gems]],0)</f>
        <v>0</v>
      </c>
      <c r="AF598" s="42">
        <f>IF(Table32[[#This Row],[Gems]]&lt;0,Table32[[#This Row],[Gems]],0)</f>
        <v>0</v>
      </c>
      <c r="AG598" s="29">
        <f t="shared" ca="1" si="21"/>
        <v>138</v>
      </c>
    </row>
    <row r="599" spans="1:33" ht="14.4" x14ac:dyDescent="0.3">
      <c r="A599" s="37">
        <v>44118</v>
      </c>
      <c r="B599" s="38">
        <f>INDEX(Videolength!D:D,MATCH(D599,Videolength!A:A,0))</f>
        <v>1</v>
      </c>
      <c r="C599" s="38">
        <f>INDEX(Videolength!E:E,MATCH(D599,Videolength!A:A,0))</f>
        <v>2</v>
      </c>
      <c r="D599" s="39">
        <v>2</v>
      </c>
      <c r="E599" s="40" t="str">
        <f>INDEX(Videolength!B:B,MATCH(D599,Videolength!A:A,0))</f>
        <v>https://youtu.be/CU5OxcG65G4?list=PLTjhk5BwsiVV8SrR-dPCDjCfaMnt-5HZH</v>
      </c>
      <c r="F599" s="41">
        <f>INDEX(Videolength!C:C,MATCH(D599,Videolength!A:A,0))</f>
        <v>6.6076388888888893E-2</v>
      </c>
      <c r="G599" s="41">
        <v>2.5821759259259256E-2</v>
      </c>
      <c r="H599" s="71">
        <f>HYPERLINK(_xlfn.CONCAT(E599,"&amp;t=",G599*86400),G599)</f>
        <v>2.5821759259259256E-2</v>
      </c>
      <c r="I599" s="38">
        <v>3</v>
      </c>
      <c r="J599" s="38">
        <v>2</v>
      </c>
      <c r="K599" s="42" t="s">
        <v>90</v>
      </c>
      <c r="L599" s="42" t="s">
        <v>198</v>
      </c>
      <c r="V599" s="43">
        <v>992</v>
      </c>
      <c r="AA599" s="45"/>
      <c r="AB599" s="45"/>
      <c r="AC599" s="44" t="s">
        <v>203</v>
      </c>
      <c r="AE599" s="42">
        <f>IF(Table32[[#This Row],[Gems]]&gt;0,Table32[[#This Row],[Gems]],0)</f>
        <v>0</v>
      </c>
      <c r="AF599" s="42">
        <f>IF(Table32[[#This Row],[Gems]]&lt;0,Table32[[#This Row],[Gems]],0)</f>
        <v>0</v>
      </c>
      <c r="AG599" s="29">
        <f t="shared" ca="1" si="21"/>
        <v>138</v>
      </c>
    </row>
    <row r="600" spans="1:33" ht="14.4" x14ac:dyDescent="0.3">
      <c r="A600" s="37">
        <v>44118</v>
      </c>
      <c r="B600" s="38">
        <f>INDEX(Videolength!D:D,MATCH(D600,Videolength!A:A,0))</f>
        <v>1</v>
      </c>
      <c r="C600" s="38">
        <f>INDEX(Videolength!E:E,MATCH(D600,Videolength!A:A,0))</f>
        <v>2</v>
      </c>
      <c r="D600" s="39">
        <v>2</v>
      </c>
      <c r="E600" s="40" t="str">
        <f>INDEX(Videolength!B:B,MATCH(D600,Videolength!A:A,0))</f>
        <v>https://youtu.be/CU5OxcG65G4?list=PLTjhk5BwsiVV8SrR-dPCDjCfaMnt-5HZH</v>
      </c>
      <c r="F600" s="41">
        <f>INDEX(Videolength!C:C,MATCH(D600,Videolength!A:A,0))</f>
        <v>6.6076388888888893E-2</v>
      </c>
      <c r="G600" s="41">
        <v>2.5868055555555557E-2</v>
      </c>
      <c r="H600" s="71">
        <f>HYPERLINK(_xlfn.CONCAT(E600,"&amp;t=",G600*86400),G600)</f>
        <v>2.5868055555555557E-2</v>
      </c>
      <c r="I600" s="38">
        <v>3</v>
      </c>
      <c r="J600" s="38">
        <v>2</v>
      </c>
      <c r="K600" s="42" t="s">
        <v>90</v>
      </c>
      <c r="L600" s="42" t="s">
        <v>10</v>
      </c>
      <c r="AA600" s="45"/>
      <c r="AB600" s="45"/>
      <c r="AE600" s="42">
        <f>IF(Table32[[#This Row],[Gems]]&gt;0,Table32[[#This Row],[Gems]],0)</f>
        <v>0</v>
      </c>
      <c r="AF600" s="42">
        <f>IF(Table32[[#This Row],[Gems]]&lt;0,Table32[[#This Row],[Gems]],0)</f>
        <v>0</v>
      </c>
      <c r="AG600" s="29">
        <f ca="1">SUM(OFFSET(AG600,-1,0),AD600)</f>
        <v>138</v>
      </c>
    </row>
    <row r="601" spans="1:33" ht="14.4" x14ac:dyDescent="0.3">
      <c r="A601" s="37">
        <v>44118</v>
      </c>
      <c r="B601" s="38">
        <f>INDEX(Videolength!D:D,MATCH(D601,Videolength!A:A,0))</f>
        <v>1</v>
      </c>
      <c r="C601" s="38">
        <f>INDEX(Videolength!E:E,MATCH(D601,Videolength!A:A,0))</f>
        <v>2</v>
      </c>
      <c r="D601" s="39">
        <v>2</v>
      </c>
      <c r="E601" s="40" t="str">
        <f>INDEX(Videolength!B:B,MATCH(D601,Videolength!A:A,0))</f>
        <v>https://youtu.be/CU5OxcG65G4?list=PLTjhk5BwsiVV8SrR-dPCDjCfaMnt-5HZH</v>
      </c>
      <c r="F601" s="41">
        <f>INDEX(Videolength!C:C,MATCH(D601,Videolength!A:A,0))</f>
        <v>6.6076388888888893E-2</v>
      </c>
      <c r="G601" s="41">
        <v>2.5891203703703704E-2</v>
      </c>
      <c r="H601" s="71">
        <f>HYPERLINK(_xlfn.CONCAT(E601,"&amp;t=",G601*86400),G601)</f>
        <v>2.5891203703703704E-2</v>
      </c>
      <c r="I601" s="38">
        <v>3</v>
      </c>
      <c r="J601" s="38">
        <v>2</v>
      </c>
      <c r="K601" s="42" t="s">
        <v>90</v>
      </c>
      <c r="L601" s="42" t="s">
        <v>256</v>
      </c>
      <c r="AA601" s="45"/>
      <c r="AB601" s="45"/>
      <c r="AE601" s="42">
        <f>IF(Table32[[#This Row],[Gems]]&gt;0,Table32[[#This Row],[Gems]],0)</f>
        <v>0</v>
      </c>
      <c r="AF601" s="42">
        <f>IF(Table32[[#This Row],[Gems]]&lt;0,Table32[[#This Row],[Gems]],0)</f>
        <v>0</v>
      </c>
      <c r="AG601" s="29">
        <f t="shared" ca="1" si="21"/>
        <v>138</v>
      </c>
    </row>
    <row r="602" spans="1:33" ht="14.4" x14ac:dyDescent="0.3">
      <c r="A602" s="37">
        <v>44118</v>
      </c>
      <c r="B602" s="38">
        <f>INDEX(Videolength!D:D,MATCH(D602,Videolength!A:A,0))</f>
        <v>1</v>
      </c>
      <c r="C602" s="38">
        <f>INDEX(Videolength!E:E,MATCH(D602,Videolength!A:A,0))</f>
        <v>2</v>
      </c>
      <c r="D602" s="39">
        <v>2</v>
      </c>
      <c r="E602" s="40" t="str">
        <f>INDEX(Videolength!B:B,MATCH(D602,Videolength!A:A,0))</f>
        <v>https://youtu.be/CU5OxcG65G4?list=PLTjhk5BwsiVV8SrR-dPCDjCfaMnt-5HZH</v>
      </c>
      <c r="F602" s="41">
        <f>INDEX(Videolength!C:C,MATCH(D602,Videolength!A:A,0))</f>
        <v>6.6076388888888893E-2</v>
      </c>
      <c r="G602" s="41">
        <v>2.5949074074074072E-2</v>
      </c>
      <c r="H602" s="71">
        <f>HYPERLINK(_xlfn.CONCAT(E602,"&amp;t=",G602*86400),G602)</f>
        <v>2.5949074074074072E-2</v>
      </c>
      <c r="I602" s="38">
        <v>3</v>
      </c>
      <c r="J602" s="38">
        <v>2</v>
      </c>
      <c r="K602" s="42" t="s">
        <v>90</v>
      </c>
      <c r="L602" s="42" t="s">
        <v>197</v>
      </c>
      <c r="V602" s="43">
        <v>992</v>
      </c>
      <c r="AA602" s="45"/>
      <c r="AB602" s="45"/>
      <c r="AE602" s="42">
        <f>IF(Table32[[#This Row],[Gems]]&gt;0,Table32[[#This Row],[Gems]],0)</f>
        <v>0</v>
      </c>
      <c r="AF602" s="42">
        <f>IF(Table32[[#This Row],[Gems]]&lt;0,Table32[[#This Row],[Gems]],0)</f>
        <v>0</v>
      </c>
      <c r="AG602" s="29">
        <f t="shared" ca="1" si="21"/>
        <v>138</v>
      </c>
    </row>
    <row r="603" spans="1:33" ht="14.4" x14ac:dyDescent="0.3">
      <c r="A603" s="37">
        <v>44118</v>
      </c>
      <c r="B603" s="38">
        <f>INDEX(Videolength!D:D,MATCH(D603,Videolength!A:A,0))</f>
        <v>1</v>
      </c>
      <c r="C603" s="38">
        <f>INDEX(Videolength!E:E,MATCH(D603,Videolength!A:A,0))</f>
        <v>2</v>
      </c>
      <c r="D603" s="39">
        <v>2</v>
      </c>
      <c r="E603" s="40" t="str">
        <f>INDEX(Videolength!B:B,MATCH(D603,Videolength!A:A,0))</f>
        <v>https://youtu.be/CU5OxcG65G4?list=PLTjhk5BwsiVV8SrR-dPCDjCfaMnt-5HZH</v>
      </c>
      <c r="F603" s="41">
        <f>INDEX(Videolength!C:C,MATCH(D603,Videolength!A:A,0))</f>
        <v>6.6076388888888893E-2</v>
      </c>
      <c r="G603" s="41">
        <v>2.7002314814814812E-2</v>
      </c>
      <c r="H603" s="71">
        <f>HYPERLINK(_xlfn.CONCAT(E603,"&amp;t=",G603*86400),G603)</f>
        <v>2.7002314814814812E-2</v>
      </c>
      <c r="I603" s="38">
        <v>3</v>
      </c>
      <c r="J603" s="38">
        <v>2</v>
      </c>
      <c r="K603" s="42" t="s">
        <v>90</v>
      </c>
      <c r="L603" s="42" t="s">
        <v>198</v>
      </c>
      <c r="V603" s="43">
        <v>992</v>
      </c>
      <c r="AA603" s="45"/>
      <c r="AB603" s="45"/>
      <c r="AC603" s="44" t="s">
        <v>201</v>
      </c>
      <c r="AE603" s="42">
        <f>IF(Table32[[#This Row],[Gems]]&gt;0,Table32[[#This Row],[Gems]],0)</f>
        <v>0</v>
      </c>
      <c r="AF603" s="42">
        <f>IF(Table32[[#This Row],[Gems]]&lt;0,Table32[[#This Row],[Gems]],0)</f>
        <v>0</v>
      </c>
      <c r="AG603" s="29">
        <f t="shared" ca="1" si="21"/>
        <v>138</v>
      </c>
    </row>
    <row r="604" spans="1:33" ht="14.4" x14ac:dyDescent="0.3">
      <c r="A604" s="37">
        <v>44118</v>
      </c>
      <c r="B604" s="38">
        <f>INDEX(Videolength!D:D,MATCH(D604,Videolength!A:A,0))</f>
        <v>1</v>
      </c>
      <c r="C604" s="38">
        <f>INDEX(Videolength!E:E,MATCH(D604,Videolength!A:A,0))</f>
        <v>2</v>
      </c>
      <c r="D604" s="39">
        <v>2</v>
      </c>
      <c r="E604" s="40" t="str">
        <f>INDEX(Videolength!B:B,MATCH(D604,Videolength!A:A,0))</f>
        <v>https://youtu.be/CU5OxcG65G4?list=PLTjhk5BwsiVV8SrR-dPCDjCfaMnt-5HZH</v>
      </c>
      <c r="F604" s="41">
        <f>INDEX(Videolength!C:C,MATCH(D604,Videolength!A:A,0))</f>
        <v>6.6076388888888893E-2</v>
      </c>
      <c r="G604" s="41">
        <v>2.7037037037037037E-2</v>
      </c>
      <c r="H604" s="71">
        <f>HYPERLINK(_xlfn.CONCAT(E604,"&amp;t=",G604*86400),G604)</f>
        <v>2.7037037037037037E-2</v>
      </c>
      <c r="I604" s="38">
        <v>3</v>
      </c>
      <c r="J604" s="38">
        <v>2</v>
      </c>
      <c r="K604" s="42" t="s">
        <v>90</v>
      </c>
      <c r="L604" s="42" t="s">
        <v>10</v>
      </c>
      <c r="AA604" s="45"/>
      <c r="AB604" s="45"/>
      <c r="AE604" s="42">
        <f>IF(Table32[[#This Row],[Gems]]&gt;0,Table32[[#This Row],[Gems]],0)</f>
        <v>0</v>
      </c>
      <c r="AF604" s="42">
        <f>IF(Table32[[#This Row],[Gems]]&lt;0,Table32[[#This Row],[Gems]],0)</f>
        <v>0</v>
      </c>
      <c r="AG604" s="29">
        <f ca="1">SUM(OFFSET(AG604,-1,0),AD604)</f>
        <v>138</v>
      </c>
    </row>
    <row r="605" spans="1:33" ht="14.4" x14ac:dyDescent="0.3">
      <c r="A605" s="37">
        <v>44118</v>
      </c>
      <c r="B605" s="38">
        <f>INDEX(Videolength!D:D,MATCH(D605,Videolength!A:A,0))</f>
        <v>1</v>
      </c>
      <c r="C605" s="38">
        <f>INDEX(Videolength!E:E,MATCH(D605,Videolength!A:A,0))</f>
        <v>2</v>
      </c>
      <c r="D605" s="39">
        <v>2</v>
      </c>
      <c r="E605" s="40" t="str">
        <f>INDEX(Videolength!B:B,MATCH(D605,Videolength!A:A,0))</f>
        <v>https://youtu.be/CU5OxcG65G4?list=PLTjhk5BwsiVV8SrR-dPCDjCfaMnt-5HZH</v>
      </c>
      <c r="F605" s="41">
        <f>INDEX(Videolength!C:C,MATCH(D605,Videolength!A:A,0))</f>
        <v>6.6076388888888893E-2</v>
      </c>
      <c r="G605" s="41">
        <v>2.7106481481481481E-2</v>
      </c>
      <c r="H605" s="71">
        <f>HYPERLINK(_xlfn.CONCAT(E605,"&amp;t=",G605*86400),G605)</f>
        <v>2.7106481481481481E-2</v>
      </c>
      <c r="I605" s="38">
        <v>3</v>
      </c>
      <c r="J605" s="38">
        <v>2</v>
      </c>
      <c r="K605" s="42" t="s">
        <v>90</v>
      </c>
      <c r="L605" s="42" t="s">
        <v>256</v>
      </c>
      <c r="AA605" s="45"/>
      <c r="AB605" s="45"/>
      <c r="AE605" s="42">
        <f>IF(Table32[[#This Row],[Gems]]&gt;0,Table32[[#This Row],[Gems]],0)</f>
        <v>0</v>
      </c>
      <c r="AF605" s="42">
        <f>IF(Table32[[#This Row],[Gems]]&lt;0,Table32[[#This Row],[Gems]],0)</f>
        <v>0</v>
      </c>
      <c r="AG605" s="29">
        <f t="shared" ca="1" si="21"/>
        <v>138</v>
      </c>
    </row>
    <row r="606" spans="1:33" ht="14.4" x14ac:dyDescent="0.3">
      <c r="A606" s="37">
        <v>44118</v>
      </c>
      <c r="B606" s="38">
        <f>INDEX(Videolength!D:D,MATCH(D606,Videolength!A:A,0))</f>
        <v>1</v>
      </c>
      <c r="C606" s="38">
        <f>INDEX(Videolength!E:E,MATCH(D606,Videolength!A:A,0))</f>
        <v>2</v>
      </c>
      <c r="D606" s="39">
        <v>2</v>
      </c>
      <c r="E606" s="40" t="str">
        <f>INDEX(Videolength!B:B,MATCH(D606,Videolength!A:A,0))</f>
        <v>https://youtu.be/CU5OxcG65G4?list=PLTjhk5BwsiVV8SrR-dPCDjCfaMnt-5HZH</v>
      </c>
      <c r="F606" s="41">
        <f>INDEX(Videolength!C:C,MATCH(D606,Videolength!A:A,0))</f>
        <v>6.6076388888888893E-2</v>
      </c>
      <c r="G606" s="41">
        <v>2.7118055555555552E-2</v>
      </c>
      <c r="H606" s="71">
        <f>HYPERLINK(_xlfn.CONCAT(E606,"&amp;t=",G606*86400),G606)</f>
        <v>2.7118055555555552E-2</v>
      </c>
      <c r="I606" s="38">
        <v>3</v>
      </c>
      <c r="J606" s="38">
        <v>2</v>
      </c>
      <c r="K606" s="42" t="s">
        <v>90</v>
      </c>
      <c r="L606" s="42" t="s">
        <v>148</v>
      </c>
      <c r="M606" s="42" t="s">
        <v>452</v>
      </c>
      <c r="AA606" s="45"/>
      <c r="AB606" s="45"/>
      <c r="AE606" s="42">
        <f>IF(Table32[[#This Row],[Gems]]&gt;0,Table32[[#This Row],[Gems]],0)</f>
        <v>0</v>
      </c>
      <c r="AF606" s="42">
        <f>IF(Table32[[#This Row],[Gems]]&lt;0,Table32[[#This Row],[Gems]],0)</f>
        <v>0</v>
      </c>
      <c r="AG606" s="29">
        <f t="shared" ca="1" si="21"/>
        <v>138</v>
      </c>
    </row>
    <row r="607" spans="1:33" ht="14.4" x14ac:dyDescent="0.3">
      <c r="A607" s="37">
        <v>44118</v>
      </c>
      <c r="B607" s="38">
        <f>INDEX(Videolength!D:D,MATCH(D607,Videolength!A:A,0))</f>
        <v>1</v>
      </c>
      <c r="C607" s="38">
        <f>INDEX(Videolength!E:E,MATCH(D607,Videolength!A:A,0))</f>
        <v>2</v>
      </c>
      <c r="D607" s="39">
        <v>2</v>
      </c>
      <c r="E607" s="40" t="str">
        <f>INDEX(Videolength!B:B,MATCH(D607,Videolength!A:A,0))</f>
        <v>https://youtu.be/CU5OxcG65G4?list=PLTjhk5BwsiVV8SrR-dPCDjCfaMnt-5HZH</v>
      </c>
      <c r="F607" s="41">
        <f>INDEX(Videolength!C:C,MATCH(D607,Videolength!A:A,0))</f>
        <v>6.6076388888888893E-2</v>
      </c>
      <c r="G607" s="41">
        <v>2.7372685185185184E-2</v>
      </c>
      <c r="H607" s="71">
        <f>HYPERLINK(_xlfn.CONCAT(E607,"&amp;t=",G607*86400),G607)</f>
        <v>2.7372685185185184E-2</v>
      </c>
      <c r="I607" s="38">
        <v>3</v>
      </c>
      <c r="J607" s="38">
        <v>2</v>
      </c>
      <c r="K607" s="42" t="s">
        <v>90</v>
      </c>
      <c r="L607" s="42" t="s">
        <v>197</v>
      </c>
      <c r="V607" s="43">
        <v>992</v>
      </c>
      <c r="AA607" s="45"/>
      <c r="AB607" s="45"/>
      <c r="AE607" s="42">
        <f>IF(Table32[[#This Row],[Gems]]&gt;0,Table32[[#This Row],[Gems]],0)</f>
        <v>0</v>
      </c>
      <c r="AF607" s="42">
        <f>IF(Table32[[#This Row],[Gems]]&lt;0,Table32[[#This Row],[Gems]],0)</f>
        <v>0</v>
      </c>
      <c r="AG607" s="29">
        <f t="shared" ca="1" si="21"/>
        <v>138</v>
      </c>
    </row>
    <row r="608" spans="1:33" ht="14.4" x14ac:dyDescent="0.3">
      <c r="A608" s="37">
        <v>44118</v>
      </c>
      <c r="B608" s="38">
        <f>INDEX(Videolength!D:D,MATCH(D608,Videolength!A:A,0))</f>
        <v>1</v>
      </c>
      <c r="C608" s="38">
        <f>INDEX(Videolength!E:E,MATCH(D608,Videolength!A:A,0))</f>
        <v>2</v>
      </c>
      <c r="D608" s="39">
        <v>2</v>
      </c>
      <c r="E608" s="40" t="str">
        <f>INDEX(Videolength!B:B,MATCH(D608,Videolength!A:A,0))</f>
        <v>https://youtu.be/CU5OxcG65G4?list=PLTjhk5BwsiVV8SrR-dPCDjCfaMnt-5HZH</v>
      </c>
      <c r="F608" s="41">
        <f>INDEX(Videolength!C:C,MATCH(D608,Videolength!A:A,0))</f>
        <v>6.6076388888888893E-2</v>
      </c>
      <c r="G608" s="41">
        <v>2.855324074074074E-2</v>
      </c>
      <c r="H608" s="71">
        <f>HYPERLINK(_xlfn.CONCAT(E608,"&amp;t=",G608*86400),G608)</f>
        <v>2.855324074074074E-2</v>
      </c>
      <c r="I608" s="38">
        <v>3</v>
      </c>
      <c r="J608" s="38">
        <v>2</v>
      </c>
      <c r="K608" s="42" t="s">
        <v>90</v>
      </c>
      <c r="L608" s="42" t="s">
        <v>198</v>
      </c>
      <c r="Q608" s="42" t="s">
        <v>121</v>
      </c>
      <c r="V608" s="43">
        <v>992</v>
      </c>
      <c r="AA608" s="45"/>
      <c r="AB608" s="45"/>
      <c r="AC608" s="44" t="s">
        <v>203</v>
      </c>
      <c r="AE608" s="42">
        <f>IF(Table32[[#This Row],[Gems]]&gt;0,Table32[[#This Row],[Gems]],0)</f>
        <v>0</v>
      </c>
      <c r="AF608" s="42">
        <f>IF(Table32[[#This Row],[Gems]]&lt;0,Table32[[#This Row],[Gems]],0)</f>
        <v>0</v>
      </c>
      <c r="AG608" s="29">
        <f t="shared" ca="1" si="21"/>
        <v>138</v>
      </c>
    </row>
    <row r="609" spans="1:33" ht="14.4" x14ac:dyDescent="0.3">
      <c r="A609" s="37">
        <v>44118</v>
      </c>
      <c r="B609" s="38">
        <f>INDEX(Videolength!D:D,MATCH(D609,Videolength!A:A,0))</f>
        <v>1</v>
      </c>
      <c r="C609" s="38">
        <f>INDEX(Videolength!E:E,MATCH(D609,Videolength!A:A,0))</f>
        <v>2</v>
      </c>
      <c r="D609" s="39">
        <v>2</v>
      </c>
      <c r="E609" s="40" t="str">
        <f>INDEX(Videolength!B:B,MATCH(D609,Videolength!A:A,0))</f>
        <v>https://youtu.be/CU5OxcG65G4?list=PLTjhk5BwsiVV8SrR-dPCDjCfaMnt-5HZH</v>
      </c>
      <c r="F609" s="41">
        <f>INDEX(Videolength!C:C,MATCH(D609,Videolength!A:A,0))</f>
        <v>6.6076388888888893E-2</v>
      </c>
      <c r="G609" s="41">
        <v>2.8587962962962964E-2</v>
      </c>
      <c r="H609" s="71">
        <f>HYPERLINK(_xlfn.CONCAT(E609,"&amp;t=",G609*86400),G609)</f>
        <v>2.8587962962962964E-2</v>
      </c>
      <c r="I609" s="38">
        <v>3</v>
      </c>
      <c r="J609" s="38">
        <v>2</v>
      </c>
      <c r="K609" s="42" t="s">
        <v>90</v>
      </c>
      <c r="L609" s="42" t="s">
        <v>10</v>
      </c>
      <c r="M609" s="42" t="s">
        <v>453</v>
      </c>
      <c r="AA609" s="45"/>
      <c r="AB609" s="45"/>
      <c r="AE609" s="42">
        <f>IF(Table32[[#This Row],[Gems]]&gt;0,Table32[[#This Row],[Gems]],0)</f>
        <v>0</v>
      </c>
      <c r="AF609" s="42">
        <f>IF(Table32[[#This Row],[Gems]]&lt;0,Table32[[#This Row],[Gems]],0)</f>
        <v>0</v>
      </c>
      <c r="AG609" s="29">
        <f t="shared" ca="1" si="21"/>
        <v>138</v>
      </c>
    </row>
    <row r="610" spans="1:33" ht="14.4" x14ac:dyDescent="0.3">
      <c r="A610" s="37">
        <v>44118</v>
      </c>
      <c r="B610" s="38">
        <f>INDEX(Videolength!D:D,MATCH(D610,Videolength!A:A,0))</f>
        <v>1</v>
      </c>
      <c r="C610" s="38">
        <f>INDEX(Videolength!E:E,MATCH(D610,Videolength!A:A,0))</f>
        <v>2</v>
      </c>
      <c r="D610" s="39">
        <v>2</v>
      </c>
      <c r="E610" s="40" t="str">
        <f>INDEX(Videolength!B:B,MATCH(D610,Videolength!A:A,0))</f>
        <v>https://youtu.be/CU5OxcG65G4?list=PLTjhk5BwsiVV8SrR-dPCDjCfaMnt-5HZH</v>
      </c>
      <c r="F610" s="41">
        <f>INDEX(Videolength!C:C,MATCH(D610,Videolength!A:A,0))</f>
        <v>6.6076388888888893E-2</v>
      </c>
      <c r="G610" s="41">
        <v>2.8622685185185185E-2</v>
      </c>
      <c r="H610" s="71">
        <f>HYPERLINK(_xlfn.CONCAT(E610,"&amp;t=",G610*86400),G610)</f>
        <v>2.8622685185185185E-2</v>
      </c>
      <c r="I610" s="38">
        <v>3</v>
      </c>
      <c r="J610" s="38">
        <v>2</v>
      </c>
      <c r="K610" s="42" t="s">
        <v>346</v>
      </c>
      <c r="L610" s="42" t="s">
        <v>10</v>
      </c>
      <c r="AA610" s="45"/>
      <c r="AB610" s="45"/>
      <c r="AE610" s="42">
        <f>IF(Table32[[#This Row],[Gems]]&gt;0,Table32[[#This Row],[Gems]],0)</f>
        <v>0</v>
      </c>
      <c r="AF610" s="42">
        <f>IF(Table32[[#This Row],[Gems]]&lt;0,Table32[[#This Row],[Gems]],0)</f>
        <v>0</v>
      </c>
      <c r="AG610" s="29">
        <f t="shared" ca="1" si="21"/>
        <v>138</v>
      </c>
    </row>
    <row r="611" spans="1:33" ht="14.4" x14ac:dyDescent="0.3">
      <c r="A611" s="37">
        <v>44118</v>
      </c>
      <c r="B611" s="38">
        <f>INDEX(Videolength!D:D,MATCH(D611,Videolength!A:A,0))</f>
        <v>1</v>
      </c>
      <c r="C611" s="38">
        <f>INDEX(Videolength!E:E,MATCH(D611,Videolength!A:A,0))</f>
        <v>2</v>
      </c>
      <c r="D611" s="39">
        <v>2</v>
      </c>
      <c r="E611" s="40" t="str">
        <f>INDEX(Videolength!B:B,MATCH(D611,Videolength!A:A,0))</f>
        <v>https://youtu.be/CU5OxcG65G4?list=PLTjhk5BwsiVV8SrR-dPCDjCfaMnt-5HZH</v>
      </c>
      <c r="F611" s="41">
        <f>INDEX(Videolength!C:C,MATCH(D611,Videolength!A:A,0))</f>
        <v>6.6076388888888893E-2</v>
      </c>
      <c r="G611" s="41">
        <v>2.8634259259259262E-2</v>
      </c>
      <c r="H611" s="71">
        <f>HYPERLINK(_xlfn.CONCAT(E611,"&amp;t=",G611*86400),G611)</f>
        <v>2.8634259259259262E-2</v>
      </c>
      <c r="I611" s="38">
        <v>3</v>
      </c>
      <c r="J611" s="38">
        <v>2</v>
      </c>
      <c r="K611" s="42" t="s">
        <v>102</v>
      </c>
      <c r="L611" s="42" t="s">
        <v>11</v>
      </c>
      <c r="W611" s="44" t="s">
        <v>363</v>
      </c>
      <c r="AA611" s="45"/>
      <c r="AB611" s="45"/>
      <c r="AE611" s="42">
        <f>IF(Table32[[#This Row],[Gems]]&gt;0,Table32[[#This Row],[Gems]],0)</f>
        <v>0</v>
      </c>
      <c r="AF611" s="42">
        <f>IF(Table32[[#This Row],[Gems]]&lt;0,Table32[[#This Row],[Gems]],0)</f>
        <v>0</v>
      </c>
      <c r="AG611" s="29">
        <f t="shared" ca="1" si="21"/>
        <v>138</v>
      </c>
    </row>
    <row r="612" spans="1:33" ht="14.4" x14ac:dyDescent="0.3">
      <c r="A612" s="37">
        <v>44118</v>
      </c>
      <c r="B612" s="38">
        <f>INDEX(Videolength!D:D,MATCH(D612,Videolength!A:A,0))</f>
        <v>1</v>
      </c>
      <c r="C612" s="38">
        <f>INDEX(Videolength!E:E,MATCH(D612,Videolength!A:A,0))</f>
        <v>2</v>
      </c>
      <c r="D612" s="39">
        <v>2</v>
      </c>
      <c r="E612" s="40" t="str">
        <f>INDEX(Videolength!B:B,MATCH(D612,Videolength!A:A,0))</f>
        <v>https://youtu.be/CU5OxcG65G4?list=PLTjhk5BwsiVV8SrR-dPCDjCfaMnt-5HZH</v>
      </c>
      <c r="F612" s="41">
        <f>INDEX(Videolength!C:C,MATCH(D612,Videolength!A:A,0))</f>
        <v>6.6076388888888893E-2</v>
      </c>
      <c r="G612" s="41">
        <v>2.8634259259259262E-2</v>
      </c>
      <c r="H612" s="71">
        <f>HYPERLINK(_xlfn.CONCAT(E612,"&amp;t=",G612*86400),G612)</f>
        <v>2.8634259259259262E-2</v>
      </c>
      <c r="I612" s="38">
        <v>3</v>
      </c>
      <c r="J612" s="38">
        <v>2</v>
      </c>
      <c r="K612" s="42" t="s">
        <v>102</v>
      </c>
      <c r="L612" s="42" t="s">
        <v>301</v>
      </c>
      <c r="W612" s="44" t="s">
        <v>429</v>
      </c>
      <c r="X612" s="43">
        <v>1</v>
      </c>
      <c r="Y612" s="43">
        <v>1</v>
      </c>
      <c r="AA612" s="45"/>
      <c r="AB612" s="45"/>
      <c r="AE612" s="42">
        <f>IF(Table32[[#This Row],[Gems]]&gt;0,Table32[[#This Row],[Gems]],0)</f>
        <v>0</v>
      </c>
      <c r="AF612" s="42">
        <f>IF(Table32[[#This Row],[Gems]]&lt;0,Table32[[#This Row],[Gems]],0)</f>
        <v>0</v>
      </c>
      <c r="AG612" s="29">
        <f t="shared" ca="1" si="21"/>
        <v>138</v>
      </c>
    </row>
    <row r="613" spans="1:33" ht="14.4" x14ac:dyDescent="0.3">
      <c r="A613" s="37">
        <v>44118</v>
      </c>
      <c r="B613" s="38">
        <f>INDEX(Videolength!D:D,MATCH(D613,Videolength!A:A,0))</f>
        <v>1</v>
      </c>
      <c r="C613" s="38">
        <f>INDEX(Videolength!E:E,MATCH(D613,Videolength!A:A,0))</f>
        <v>2</v>
      </c>
      <c r="D613" s="39">
        <v>2</v>
      </c>
      <c r="E613" s="40" t="str">
        <f>INDEX(Videolength!B:B,MATCH(D613,Videolength!A:A,0))</f>
        <v>https://youtu.be/CU5OxcG65G4?list=PLTjhk5BwsiVV8SrR-dPCDjCfaMnt-5HZH</v>
      </c>
      <c r="F613" s="41">
        <f>INDEX(Videolength!C:C,MATCH(D613,Videolength!A:A,0))</f>
        <v>6.6076388888888893E-2</v>
      </c>
      <c r="G613" s="41">
        <v>2.8680555555555553E-2</v>
      </c>
      <c r="H613" s="71">
        <f>HYPERLINK(_xlfn.CONCAT(E613,"&amp;t=",G613*86400),G613)</f>
        <v>2.8680555555555553E-2</v>
      </c>
      <c r="I613" s="38">
        <v>3</v>
      </c>
      <c r="J613" s="38">
        <v>2</v>
      </c>
      <c r="K613" s="42" t="s">
        <v>346</v>
      </c>
      <c r="L613" s="42" t="s">
        <v>10</v>
      </c>
      <c r="AA613" s="45"/>
      <c r="AB613" s="45"/>
      <c r="AE613" s="42">
        <f>IF(Table32[[#This Row],[Gems]]&gt;0,Table32[[#This Row],[Gems]],0)</f>
        <v>0</v>
      </c>
      <c r="AF613" s="42">
        <f>IF(Table32[[#This Row],[Gems]]&lt;0,Table32[[#This Row],[Gems]],0)</f>
        <v>0</v>
      </c>
      <c r="AG613" s="29">
        <f t="shared" ca="1" si="21"/>
        <v>138</v>
      </c>
    </row>
    <row r="614" spans="1:33" ht="14.4" x14ac:dyDescent="0.3">
      <c r="A614" s="37">
        <v>44118</v>
      </c>
      <c r="B614" s="38">
        <f>INDEX(Videolength!D:D,MATCH(D614,Videolength!A:A,0))</f>
        <v>1</v>
      </c>
      <c r="C614" s="38">
        <f>INDEX(Videolength!E:E,MATCH(D614,Videolength!A:A,0))</f>
        <v>2</v>
      </c>
      <c r="D614" s="39">
        <v>2</v>
      </c>
      <c r="E614" s="40" t="str">
        <f>INDEX(Videolength!B:B,MATCH(D614,Videolength!A:A,0))</f>
        <v>https://youtu.be/CU5OxcG65G4?list=PLTjhk5BwsiVV8SrR-dPCDjCfaMnt-5HZH</v>
      </c>
      <c r="F614" s="41">
        <f>INDEX(Videolength!C:C,MATCH(D614,Videolength!A:A,0))</f>
        <v>6.6076388888888893E-2</v>
      </c>
      <c r="G614" s="41">
        <v>2.8692129629629633E-2</v>
      </c>
      <c r="H614" s="71">
        <f>HYPERLINK(_xlfn.CONCAT(E614,"&amp;t=",G614*86400),G614)</f>
        <v>2.8692129629629633E-2</v>
      </c>
      <c r="I614" s="38">
        <v>3</v>
      </c>
      <c r="J614" s="38">
        <v>2</v>
      </c>
      <c r="K614" s="42" t="s">
        <v>142</v>
      </c>
      <c r="L614" s="42" t="s">
        <v>34</v>
      </c>
      <c r="AA614" s="45"/>
      <c r="AB614" s="45"/>
      <c r="AE614" s="42">
        <f>IF(Table32[[#This Row],[Gems]]&gt;0,Table32[[#This Row],[Gems]],0)</f>
        <v>0</v>
      </c>
      <c r="AF614" s="42">
        <f>IF(Table32[[#This Row],[Gems]]&lt;0,Table32[[#This Row],[Gems]],0)</f>
        <v>0</v>
      </c>
      <c r="AG614" s="29">
        <f t="shared" ca="1" si="21"/>
        <v>138</v>
      </c>
    </row>
    <row r="615" spans="1:33" ht="14.4" x14ac:dyDescent="0.3">
      <c r="A615" s="37">
        <v>44118</v>
      </c>
      <c r="B615" s="38">
        <f>INDEX(Videolength!D:D,MATCH(D615,Videolength!A:A,0))</f>
        <v>1</v>
      </c>
      <c r="C615" s="38">
        <f>INDEX(Videolength!E:E,MATCH(D615,Videolength!A:A,0))</f>
        <v>2</v>
      </c>
      <c r="D615" s="39">
        <v>2</v>
      </c>
      <c r="E615" s="40" t="str">
        <f>INDEX(Videolength!B:B,MATCH(D615,Videolength!A:A,0))</f>
        <v>https://youtu.be/CU5OxcG65G4?list=PLTjhk5BwsiVV8SrR-dPCDjCfaMnt-5HZH</v>
      </c>
      <c r="F615" s="41">
        <f>INDEX(Videolength!C:C,MATCH(D615,Videolength!A:A,0))</f>
        <v>6.6076388888888893E-2</v>
      </c>
      <c r="G615" s="41">
        <v>2.8703703703703703E-2</v>
      </c>
      <c r="H615" s="71">
        <f>HYPERLINK(_xlfn.CONCAT(E615,"&amp;t=",G615*86400),G615)</f>
        <v>2.8703703703703703E-2</v>
      </c>
      <c r="I615" s="38">
        <v>3</v>
      </c>
      <c r="J615" s="38">
        <v>2</v>
      </c>
      <c r="K615" s="42" t="s">
        <v>142</v>
      </c>
      <c r="L615" s="42" t="s">
        <v>33</v>
      </c>
      <c r="AA615" s="45"/>
      <c r="AB615" s="45"/>
      <c r="AE615" s="42">
        <f>IF(Table32[[#This Row],[Gems]]&gt;0,Table32[[#This Row],[Gems]],0)</f>
        <v>0</v>
      </c>
      <c r="AF615" s="42">
        <f>IF(Table32[[#This Row],[Gems]]&lt;0,Table32[[#This Row],[Gems]],0)</f>
        <v>0</v>
      </c>
      <c r="AG615" s="29">
        <f t="shared" ca="1" si="21"/>
        <v>138</v>
      </c>
    </row>
    <row r="616" spans="1:33" ht="14.4" x14ac:dyDescent="0.3">
      <c r="A616" s="37">
        <v>44118</v>
      </c>
      <c r="B616" s="38">
        <f>INDEX(Videolength!D:D,MATCH(D616,Videolength!A:A,0))</f>
        <v>1</v>
      </c>
      <c r="C616" s="38">
        <f>INDEX(Videolength!E:E,MATCH(D616,Videolength!A:A,0))</f>
        <v>2</v>
      </c>
      <c r="D616" s="39">
        <v>2</v>
      </c>
      <c r="E616" s="40" t="str">
        <f>INDEX(Videolength!B:B,MATCH(D616,Videolength!A:A,0))</f>
        <v>https://youtu.be/CU5OxcG65G4?list=PLTjhk5BwsiVV8SrR-dPCDjCfaMnt-5HZH</v>
      </c>
      <c r="F616" s="41">
        <f>INDEX(Videolength!C:C,MATCH(D616,Videolength!A:A,0))</f>
        <v>6.6076388888888893E-2</v>
      </c>
      <c r="G616" s="41">
        <v>2.8749999999999998E-2</v>
      </c>
      <c r="H616" s="71">
        <f>HYPERLINK(_xlfn.CONCAT(E616,"&amp;t=",G616*86400),G616)</f>
        <v>2.8749999999999998E-2</v>
      </c>
      <c r="I616" s="38">
        <v>3</v>
      </c>
      <c r="J616" s="38">
        <v>2</v>
      </c>
      <c r="K616" s="42" t="s">
        <v>346</v>
      </c>
      <c r="L616" s="42" t="s">
        <v>10</v>
      </c>
      <c r="AA616" s="45"/>
      <c r="AB616" s="45"/>
      <c r="AE616" s="42">
        <f>IF(Table32[[#This Row],[Gems]]&gt;0,Table32[[#This Row],[Gems]],0)</f>
        <v>0</v>
      </c>
      <c r="AF616" s="42">
        <f>IF(Table32[[#This Row],[Gems]]&lt;0,Table32[[#This Row],[Gems]],0)</f>
        <v>0</v>
      </c>
      <c r="AG616" s="29">
        <f t="shared" ca="1" si="21"/>
        <v>138</v>
      </c>
    </row>
    <row r="617" spans="1:33" ht="14.4" x14ac:dyDescent="0.3">
      <c r="A617" s="37">
        <v>44118</v>
      </c>
      <c r="B617" s="38">
        <f>INDEX(Videolength!D:D,MATCH(D617,Videolength!A:A,0))</f>
        <v>1</v>
      </c>
      <c r="C617" s="38">
        <f>INDEX(Videolength!E:E,MATCH(D617,Videolength!A:A,0))</f>
        <v>2</v>
      </c>
      <c r="D617" s="39">
        <v>2</v>
      </c>
      <c r="E617" s="40" t="str">
        <f>INDEX(Videolength!B:B,MATCH(D617,Videolength!A:A,0))</f>
        <v>https://youtu.be/CU5OxcG65G4?list=PLTjhk5BwsiVV8SrR-dPCDjCfaMnt-5HZH</v>
      </c>
      <c r="F617" s="41">
        <f>INDEX(Videolength!C:C,MATCH(D617,Videolength!A:A,0))</f>
        <v>6.6076388888888893E-2</v>
      </c>
      <c r="G617" s="41">
        <v>2.8796296296296296E-2</v>
      </c>
      <c r="H617" s="71">
        <f>HYPERLINK(_xlfn.CONCAT(E617,"&amp;t=",G617*86400),G617)</f>
        <v>2.8796296296296296E-2</v>
      </c>
      <c r="I617" s="38">
        <v>3</v>
      </c>
      <c r="J617" s="38">
        <v>2</v>
      </c>
      <c r="K617" s="42" t="s">
        <v>284</v>
      </c>
      <c r="L617" s="42" t="s">
        <v>10</v>
      </c>
      <c r="M617" s="42" t="s">
        <v>454</v>
      </c>
      <c r="AA617" s="45"/>
      <c r="AB617" s="45"/>
      <c r="AE617" s="42">
        <f>IF(Table32[[#This Row],[Gems]]&gt;0,Table32[[#This Row],[Gems]],0)</f>
        <v>0</v>
      </c>
      <c r="AF617" s="42">
        <f>IF(Table32[[#This Row],[Gems]]&lt;0,Table32[[#This Row],[Gems]],0)</f>
        <v>0</v>
      </c>
      <c r="AG617" s="29">
        <f t="shared" ca="1" si="21"/>
        <v>138</v>
      </c>
    </row>
    <row r="618" spans="1:33" ht="14.4" x14ac:dyDescent="0.3">
      <c r="A618" s="37">
        <v>44118</v>
      </c>
      <c r="B618" s="38">
        <f>INDEX(Videolength!D:D,MATCH(D618,Videolength!A:A,0))</f>
        <v>1</v>
      </c>
      <c r="C618" s="38">
        <f>INDEX(Videolength!E:E,MATCH(D618,Videolength!A:A,0))</f>
        <v>2</v>
      </c>
      <c r="D618" s="39">
        <v>2</v>
      </c>
      <c r="E618" s="40" t="str">
        <f>INDEX(Videolength!B:B,MATCH(D618,Videolength!A:A,0))</f>
        <v>https://youtu.be/CU5OxcG65G4?list=PLTjhk5BwsiVV8SrR-dPCDjCfaMnt-5HZH</v>
      </c>
      <c r="F618" s="41">
        <f>INDEX(Videolength!C:C,MATCH(D618,Videolength!A:A,0))</f>
        <v>6.6076388888888893E-2</v>
      </c>
      <c r="G618" s="41">
        <v>2.8877314814814817E-2</v>
      </c>
      <c r="H618" s="71">
        <f>HYPERLINK(_xlfn.CONCAT(E618,"&amp;t=",G618*86400),G618)</f>
        <v>2.8877314814814817E-2</v>
      </c>
      <c r="I618" s="38">
        <v>3</v>
      </c>
      <c r="J618" s="38">
        <v>2</v>
      </c>
      <c r="K618" s="42" t="s">
        <v>346</v>
      </c>
      <c r="L618" s="42" t="s">
        <v>10</v>
      </c>
      <c r="AA618" s="45"/>
      <c r="AB618" s="45"/>
      <c r="AE618" s="42">
        <f>IF(Table32[[#This Row],[Gems]]&gt;0,Table32[[#This Row],[Gems]],0)</f>
        <v>0</v>
      </c>
      <c r="AF618" s="42">
        <f>IF(Table32[[#This Row],[Gems]]&lt;0,Table32[[#This Row],[Gems]],0)</f>
        <v>0</v>
      </c>
      <c r="AG618" s="29">
        <f t="shared" ca="1" si="21"/>
        <v>138</v>
      </c>
    </row>
    <row r="619" spans="1:33" ht="14.4" x14ac:dyDescent="0.3">
      <c r="A619" s="37">
        <v>44118</v>
      </c>
      <c r="B619" s="38">
        <f>INDEX(Videolength!D:D,MATCH(D619,Videolength!A:A,0))</f>
        <v>1</v>
      </c>
      <c r="C619" s="38">
        <f>INDEX(Videolength!E:E,MATCH(D619,Videolength!A:A,0))</f>
        <v>2</v>
      </c>
      <c r="D619" s="39">
        <v>2</v>
      </c>
      <c r="E619" s="40" t="str">
        <f>INDEX(Videolength!B:B,MATCH(D619,Videolength!A:A,0))</f>
        <v>https://youtu.be/CU5OxcG65G4?list=PLTjhk5BwsiVV8SrR-dPCDjCfaMnt-5HZH</v>
      </c>
      <c r="F619" s="41">
        <f>INDEX(Videolength!C:C,MATCH(D619,Videolength!A:A,0))</f>
        <v>6.6076388888888893E-2</v>
      </c>
      <c r="G619" s="41">
        <v>2.8912037037037038E-2</v>
      </c>
      <c r="H619" s="71">
        <f>HYPERLINK(_xlfn.CONCAT(E619,"&amp;t=",G619*86400),G619)</f>
        <v>2.8912037037037038E-2</v>
      </c>
      <c r="I619" s="38">
        <v>3</v>
      </c>
      <c r="J619" s="38">
        <v>2</v>
      </c>
      <c r="K619" s="42" t="s">
        <v>107</v>
      </c>
      <c r="L619" s="42" t="s">
        <v>10</v>
      </c>
      <c r="AA619" s="45"/>
      <c r="AB619" s="45"/>
      <c r="AE619" s="42">
        <f>IF(Table32[[#This Row],[Gems]]&gt;0,Table32[[#This Row],[Gems]],0)</f>
        <v>0</v>
      </c>
      <c r="AF619" s="42">
        <f>IF(Table32[[#This Row],[Gems]]&lt;0,Table32[[#This Row],[Gems]],0)</f>
        <v>0</v>
      </c>
      <c r="AG619" s="29">
        <f t="shared" ca="1" si="21"/>
        <v>138</v>
      </c>
    </row>
    <row r="620" spans="1:33" ht="14.4" x14ac:dyDescent="0.3">
      <c r="A620" s="37">
        <v>44118</v>
      </c>
      <c r="B620" s="38">
        <f>INDEX(Videolength!D:D,MATCH(D620,Videolength!A:A,0))</f>
        <v>1</v>
      </c>
      <c r="C620" s="38">
        <f>INDEX(Videolength!E:E,MATCH(D620,Videolength!A:A,0))</f>
        <v>2</v>
      </c>
      <c r="D620" s="39">
        <v>2</v>
      </c>
      <c r="E620" s="40" t="str">
        <f>INDEX(Videolength!B:B,MATCH(D620,Videolength!A:A,0))</f>
        <v>https://youtu.be/CU5OxcG65G4?list=PLTjhk5BwsiVV8SrR-dPCDjCfaMnt-5HZH</v>
      </c>
      <c r="F620" s="41">
        <f>INDEX(Videolength!C:C,MATCH(D620,Videolength!A:A,0))</f>
        <v>6.6076388888888893E-2</v>
      </c>
      <c r="G620" s="41">
        <v>2.9085648148148149E-2</v>
      </c>
      <c r="H620" s="71">
        <f>HYPERLINK(_xlfn.CONCAT(E620,"&amp;t=",G620*86400),G620)</f>
        <v>2.9085648148148149E-2</v>
      </c>
      <c r="I620" s="38">
        <v>3</v>
      </c>
      <c r="J620" s="38">
        <v>2</v>
      </c>
      <c r="K620" s="42" t="s">
        <v>107</v>
      </c>
      <c r="L620" s="42" t="s">
        <v>140</v>
      </c>
      <c r="M620" s="42" t="s">
        <v>434</v>
      </c>
      <c r="Q620" s="42" t="s">
        <v>33</v>
      </c>
      <c r="V620" s="43">
        <v>993</v>
      </c>
      <c r="W620" s="44" t="s">
        <v>242</v>
      </c>
      <c r="X620" s="43">
        <v>2</v>
      </c>
      <c r="AA620" s="45"/>
      <c r="AB620" s="45"/>
      <c r="AE620" s="42">
        <f>IF(Table32[[#This Row],[Gems]]&gt;0,Table32[[#This Row],[Gems]],0)</f>
        <v>0</v>
      </c>
      <c r="AF620" s="42">
        <f>IF(Table32[[#This Row],[Gems]]&lt;0,Table32[[#This Row],[Gems]],0)</f>
        <v>0</v>
      </c>
      <c r="AG620" s="30">
        <f t="shared" ca="1" si="21"/>
        <v>138</v>
      </c>
    </row>
    <row r="621" spans="1:33" ht="14.4" x14ac:dyDescent="0.3">
      <c r="A621" s="37">
        <v>44118</v>
      </c>
      <c r="B621" s="38">
        <f>INDEX(Videolength!D:D,MATCH(D621,Videolength!A:A,0))</f>
        <v>1</v>
      </c>
      <c r="C621" s="38">
        <f>INDEX(Videolength!E:E,MATCH(D621,Videolength!A:A,0))</f>
        <v>2</v>
      </c>
      <c r="D621" s="39">
        <v>2</v>
      </c>
      <c r="E621" s="40" t="str">
        <f>INDEX(Videolength!B:B,MATCH(D621,Videolength!A:A,0))</f>
        <v>https://youtu.be/CU5OxcG65G4?list=PLTjhk5BwsiVV8SrR-dPCDjCfaMnt-5HZH</v>
      </c>
      <c r="F621" s="41">
        <f>INDEX(Videolength!C:C,MATCH(D621,Videolength!A:A,0))</f>
        <v>6.6076388888888893E-2</v>
      </c>
      <c r="G621" s="41">
        <v>2.9328703703703704E-2</v>
      </c>
      <c r="H621" s="71">
        <f>HYPERLINK(_xlfn.CONCAT(E621,"&amp;t=",G621*86400),G621)</f>
        <v>2.9328703703703704E-2</v>
      </c>
      <c r="I621" s="38">
        <v>3</v>
      </c>
      <c r="J621" s="38">
        <v>2</v>
      </c>
      <c r="K621" s="42" t="s">
        <v>107</v>
      </c>
      <c r="L621" s="42" t="s">
        <v>10</v>
      </c>
      <c r="AA621" s="45"/>
      <c r="AB621" s="45"/>
      <c r="AE621" s="42">
        <f>IF(Table32[[#This Row],[Gems]]&gt;0,Table32[[#This Row],[Gems]],0)</f>
        <v>0</v>
      </c>
      <c r="AF621" s="42">
        <f>IF(Table32[[#This Row],[Gems]]&lt;0,Table32[[#This Row],[Gems]],0)</f>
        <v>0</v>
      </c>
      <c r="AG621" s="29">
        <f t="shared" ca="1" si="21"/>
        <v>138</v>
      </c>
    </row>
    <row r="622" spans="1:33" ht="14.4" x14ac:dyDescent="0.3">
      <c r="A622" s="37">
        <v>44118</v>
      </c>
      <c r="B622" s="38">
        <f>INDEX(Videolength!D:D,MATCH(D622,Videolength!A:A,0))</f>
        <v>1</v>
      </c>
      <c r="C622" s="38">
        <f>INDEX(Videolength!E:E,MATCH(D622,Videolength!A:A,0))</f>
        <v>2</v>
      </c>
      <c r="D622" s="39">
        <v>2</v>
      </c>
      <c r="E622" s="40" t="str">
        <f>INDEX(Videolength!B:B,MATCH(D622,Videolength!A:A,0))</f>
        <v>https://youtu.be/CU5OxcG65G4?list=PLTjhk5BwsiVV8SrR-dPCDjCfaMnt-5HZH</v>
      </c>
      <c r="F622" s="41">
        <f>INDEX(Videolength!C:C,MATCH(D622,Videolength!A:A,0))</f>
        <v>6.6076388888888893E-2</v>
      </c>
      <c r="G622" s="41">
        <v>2.9351851851851851E-2</v>
      </c>
      <c r="H622" s="71">
        <f>HYPERLINK(_xlfn.CONCAT(E622,"&amp;t=",G622*86400),G622)</f>
        <v>2.9351851851851851E-2</v>
      </c>
      <c r="I622" s="38">
        <v>3</v>
      </c>
      <c r="J622" s="38">
        <v>2</v>
      </c>
      <c r="K622" s="42" t="s">
        <v>346</v>
      </c>
      <c r="L622" s="42" t="s">
        <v>10</v>
      </c>
      <c r="AA622" s="45"/>
      <c r="AB622" s="45"/>
      <c r="AE622" s="42">
        <f>IF(Table32[[#This Row],[Gems]]&gt;0,Table32[[#This Row],[Gems]],0)</f>
        <v>0</v>
      </c>
      <c r="AF622" s="42">
        <f>IF(Table32[[#This Row],[Gems]]&lt;0,Table32[[#This Row],[Gems]],0)</f>
        <v>0</v>
      </c>
      <c r="AG622" s="29">
        <f t="shared" ca="1" si="21"/>
        <v>138</v>
      </c>
    </row>
    <row r="623" spans="1:33" ht="15" customHeight="1" x14ac:dyDescent="0.3">
      <c r="A623" s="37">
        <v>44118</v>
      </c>
      <c r="B623" s="38">
        <f>INDEX(Videolength!D:D,MATCH(D623,Videolength!A:A,0))</f>
        <v>1</v>
      </c>
      <c r="C623" s="38">
        <f>INDEX(Videolength!E:E,MATCH(D623,Videolength!A:A,0))</f>
        <v>2</v>
      </c>
      <c r="D623" s="39">
        <v>2</v>
      </c>
      <c r="E623" s="40" t="str">
        <f>INDEX(Videolength!B:B,MATCH(D623,Videolength!A:A,0))</f>
        <v>https://youtu.be/CU5OxcG65G4?list=PLTjhk5BwsiVV8SrR-dPCDjCfaMnt-5HZH</v>
      </c>
      <c r="F623" s="41">
        <f>INDEX(Videolength!C:C,MATCH(D623,Videolength!A:A,0))</f>
        <v>6.6076388888888893E-2</v>
      </c>
      <c r="G623" s="41">
        <v>2.9374999999999998E-2</v>
      </c>
      <c r="H623" s="71">
        <f>HYPERLINK(_xlfn.CONCAT(E623,"&amp;t=",G623*86400),G623)</f>
        <v>2.9374999999999998E-2</v>
      </c>
      <c r="I623" s="38">
        <v>3</v>
      </c>
      <c r="J623" s="38">
        <v>2</v>
      </c>
      <c r="K623" s="42" t="s">
        <v>102</v>
      </c>
      <c r="L623" s="42" t="s">
        <v>10</v>
      </c>
      <c r="M623" s="42" t="s">
        <v>455</v>
      </c>
      <c r="N623" s="42" t="s">
        <v>33</v>
      </c>
      <c r="AA623" s="45"/>
      <c r="AB623" s="45"/>
      <c r="AE623" s="42">
        <f>IF(Table32[[#This Row],[Gems]]&gt;0,Table32[[#This Row],[Gems]],0)</f>
        <v>0</v>
      </c>
      <c r="AF623" s="42">
        <f>IF(Table32[[#This Row],[Gems]]&lt;0,Table32[[#This Row],[Gems]],0)</f>
        <v>0</v>
      </c>
      <c r="AG623" s="29">
        <f t="shared" ca="1" si="21"/>
        <v>138</v>
      </c>
    </row>
    <row r="624" spans="1:33" ht="13.5" customHeight="1" x14ac:dyDescent="0.3">
      <c r="A624" s="37">
        <v>44118</v>
      </c>
      <c r="B624" s="38">
        <f>INDEX(Videolength!D:D,MATCH(D624,Videolength!A:A,0))</f>
        <v>1</v>
      </c>
      <c r="C624" s="38">
        <f>INDEX(Videolength!E:E,MATCH(D624,Videolength!A:A,0))</f>
        <v>2</v>
      </c>
      <c r="D624" s="39">
        <v>2</v>
      </c>
      <c r="E624" s="40" t="str">
        <f>INDEX(Videolength!B:B,MATCH(D624,Videolength!A:A,0))</f>
        <v>https://youtu.be/CU5OxcG65G4?list=PLTjhk5BwsiVV8SrR-dPCDjCfaMnt-5HZH</v>
      </c>
      <c r="F624" s="41">
        <f>INDEX(Videolength!C:C,MATCH(D624,Videolength!A:A,0))</f>
        <v>6.6076388888888893E-2</v>
      </c>
      <c r="G624" s="41">
        <v>2.9421296296296296E-2</v>
      </c>
      <c r="H624" s="71">
        <f>HYPERLINK(_xlfn.CONCAT(E624,"&amp;t=",G624*86400),G624)</f>
        <v>2.9421296296296296E-2</v>
      </c>
      <c r="I624" s="38">
        <v>3</v>
      </c>
      <c r="J624" s="38">
        <v>2</v>
      </c>
      <c r="K624" s="42" t="s">
        <v>346</v>
      </c>
      <c r="L624" s="42" t="s">
        <v>10</v>
      </c>
      <c r="AA624" s="45"/>
      <c r="AB624" s="45"/>
      <c r="AE624" s="42">
        <f>IF(Table32[[#This Row],[Gems]]&gt;0,Table32[[#This Row],[Gems]],0)</f>
        <v>0</v>
      </c>
      <c r="AF624" s="42">
        <f>IF(Table32[[#This Row],[Gems]]&lt;0,Table32[[#This Row],[Gems]],0)</f>
        <v>0</v>
      </c>
      <c r="AG624" s="29">
        <f t="shared" ca="1" si="21"/>
        <v>138</v>
      </c>
    </row>
    <row r="625" spans="1:33" ht="13.5" customHeight="1" x14ac:dyDescent="0.3">
      <c r="A625" s="37">
        <v>44118</v>
      </c>
      <c r="B625" s="38">
        <f>INDEX(Videolength!D:D,MATCH(D625,Videolength!A:A,0))</f>
        <v>1</v>
      </c>
      <c r="C625" s="38">
        <f>INDEX(Videolength!E:E,MATCH(D625,Videolength!A:A,0))</f>
        <v>2</v>
      </c>
      <c r="D625" s="39">
        <v>2</v>
      </c>
      <c r="E625" s="40" t="str">
        <f>INDEX(Videolength!B:B,MATCH(D625,Videolength!A:A,0))</f>
        <v>https://youtu.be/CU5OxcG65G4?list=PLTjhk5BwsiVV8SrR-dPCDjCfaMnt-5HZH</v>
      </c>
      <c r="F625" s="41">
        <f>INDEX(Videolength!C:C,MATCH(D625,Videolength!A:A,0))</f>
        <v>6.6076388888888893E-2</v>
      </c>
      <c r="G625" s="41">
        <v>2.9490740740740744E-2</v>
      </c>
      <c r="H625" s="71">
        <f>HYPERLINK(_xlfn.CONCAT(E625,"&amp;t=",G625*86400),G625)</f>
        <v>2.9490740740740744E-2</v>
      </c>
      <c r="I625" s="38">
        <v>3</v>
      </c>
      <c r="J625" s="38">
        <v>2</v>
      </c>
      <c r="K625" s="42" t="s">
        <v>15</v>
      </c>
      <c r="L625" s="42" t="s">
        <v>216</v>
      </c>
      <c r="AA625" s="45"/>
      <c r="AB625" s="45"/>
      <c r="AE625" s="42">
        <f>IF(Table32[[#This Row],[Gems]]&gt;0,Table32[[#This Row],[Gems]],0)</f>
        <v>0</v>
      </c>
      <c r="AF625" s="42">
        <f>IF(Table32[[#This Row],[Gems]]&lt;0,Table32[[#This Row],[Gems]],0)</f>
        <v>0</v>
      </c>
      <c r="AG625" s="29">
        <f t="shared" ca="1" si="21"/>
        <v>138</v>
      </c>
    </row>
    <row r="626" spans="1:33" ht="14.4" x14ac:dyDescent="0.3">
      <c r="A626" s="37">
        <v>44118</v>
      </c>
      <c r="B626" s="38">
        <f>INDEX(Videolength!D:D,MATCH(D626,Videolength!A:A,0))</f>
        <v>1</v>
      </c>
      <c r="C626" s="38">
        <f>INDEX(Videolength!E:E,MATCH(D626,Videolength!A:A,0))</f>
        <v>2</v>
      </c>
      <c r="D626" s="39">
        <v>2</v>
      </c>
      <c r="E626" s="40" t="str">
        <f>INDEX(Videolength!B:B,MATCH(D626,Videolength!A:A,0))</f>
        <v>https://youtu.be/CU5OxcG65G4?list=PLTjhk5BwsiVV8SrR-dPCDjCfaMnt-5HZH</v>
      </c>
      <c r="F626" s="41">
        <f>INDEX(Videolength!C:C,MATCH(D626,Videolength!A:A,0))</f>
        <v>6.6076388888888893E-2</v>
      </c>
      <c r="G626" s="41">
        <v>2.9548611111111109E-2</v>
      </c>
      <c r="H626" s="71">
        <f>HYPERLINK(_xlfn.CONCAT(E626,"&amp;t=",G626*86400),G626)</f>
        <v>2.9548611111111109E-2</v>
      </c>
      <c r="I626" s="38">
        <v>3</v>
      </c>
      <c r="J626" s="38">
        <v>2</v>
      </c>
      <c r="K626" s="42" t="s">
        <v>15</v>
      </c>
      <c r="L626" s="42" t="s">
        <v>456</v>
      </c>
      <c r="M626" s="58" t="s">
        <v>457</v>
      </c>
      <c r="N626" s="58"/>
      <c r="O626" s="58"/>
      <c r="P626" s="58"/>
      <c r="Q626" s="58"/>
      <c r="R626" s="58"/>
      <c r="S626" s="58"/>
      <c r="AA626" s="45"/>
      <c r="AB626" s="45"/>
      <c r="AE626" s="42">
        <f>IF(Table32[[#This Row],[Gems]]&gt;0,Table32[[#This Row],[Gems]],0)</f>
        <v>0</v>
      </c>
      <c r="AF626" s="42">
        <f>IF(Table32[[#This Row],[Gems]]&lt;0,Table32[[#This Row],[Gems]],0)</f>
        <v>0</v>
      </c>
      <c r="AG626" s="29">
        <f ca="1">SUM(OFFSET(AG626,-1,0),AD626)</f>
        <v>138</v>
      </c>
    </row>
    <row r="627" spans="1:33" ht="14.4" x14ac:dyDescent="0.3">
      <c r="A627" s="37">
        <v>44118</v>
      </c>
      <c r="B627" s="38">
        <f>INDEX(Videolength!D:D,MATCH(D627,Videolength!A:A,0))</f>
        <v>1</v>
      </c>
      <c r="C627" s="38">
        <f>INDEX(Videolength!E:E,MATCH(D627,Videolength!A:A,0))</f>
        <v>2</v>
      </c>
      <c r="D627" s="39">
        <v>2</v>
      </c>
      <c r="E627" s="40" t="str">
        <f>INDEX(Videolength!B:B,MATCH(D627,Videolength!A:A,0))</f>
        <v>https://youtu.be/CU5OxcG65G4?list=PLTjhk5BwsiVV8SrR-dPCDjCfaMnt-5HZH</v>
      </c>
      <c r="F627" s="41">
        <f>INDEX(Videolength!C:C,MATCH(D627,Videolength!A:A,0))</f>
        <v>6.6076388888888893E-2</v>
      </c>
      <c r="G627" s="41">
        <v>2.960648148148148E-2</v>
      </c>
      <c r="H627" s="71">
        <f>HYPERLINK(_xlfn.CONCAT(E627,"&amp;t=",G627*86400),G627)</f>
        <v>2.960648148148148E-2</v>
      </c>
      <c r="I627" s="38">
        <v>3</v>
      </c>
      <c r="J627" s="38">
        <v>2</v>
      </c>
      <c r="K627" s="42" t="s">
        <v>15</v>
      </c>
      <c r="L627" s="42" t="s">
        <v>369</v>
      </c>
      <c r="M627" s="58"/>
      <c r="N627" s="58"/>
      <c r="O627" s="58"/>
      <c r="P627" s="58"/>
      <c r="Q627" s="58"/>
      <c r="R627" s="58"/>
      <c r="S627" s="58"/>
      <c r="AA627" s="45"/>
      <c r="AB627" s="45"/>
      <c r="AE627" s="42">
        <f>IF(Table32[[#This Row],[Gems]]&gt;0,Table32[[#This Row],[Gems]],0)</f>
        <v>0</v>
      </c>
      <c r="AF627" s="42">
        <f>IF(Table32[[#This Row],[Gems]]&lt;0,Table32[[#This Row],[Gems]],0)</f>
        <v>0</v>
      </c>
      <c r="AG627" s="29">
        <f ca="1">SUM(OFFSET(AG627,-1,0),AD627)</f>
        <v>138</v>
      </c>
    </row>
    <row r="628" spans="1:33" ht="14.4" x14ac:dyDescent="0.3">
      <c r="A628" s="37">
        <v>44118</v>
      </c>
      <c r="B628" s="38">
        <f>INDEX(Videolength!D:D,MATCH(D628,Videolength!A:A,0))</f>
        <v>1</v>
      </c>
      <c r="C628" s="38">
        <f>INDEX(Videolength!E:E,MATCH(D628,Videolength!A:A,0))</f>
        <v>2</v>
      </c>
      <c r="D628" s="39">
        <v>2</v>
      </c>
      <c r="E628" s="40" t="str">
        <f>INDEX(Videolength!B:B,MATCH(D628,Videolength!A:A,0))</f>
        <v>https://youtu.be/CU5OxcG65G4?list=PLTjhk5BwsiVV8SrR-dPCDjCfaMnt-5HZH</v>
      </c>
      <c r="F628" s="41">
        <f>INDEX(Videolength!C:C,MATCH(D628,Videolength!A:A,0))</f>
        <v>6.6076388888888893E-2</v>
      </c>
      <c r="G628" s="41">
        <v>2.9618055555555554E-2</v>
      </c>
      <c r="H628" s="71">
        <f>HYPERLINK(_xlfn.CONCAT(E628,"&amp;t=",G628*86400),G628)</f>
        <v>2.9618055555555554E-2</v>
      </c>
      <c r="I628" s="38">
        <v>3</v>
      </c>
      <c r="J628" s="38">
        <v>2</v>
      </c>
      <c r="K628" s="42" t="s">
        <v>15</v>
      </c>
      <c r="L628" s="42" t="s">
        <v>197</v>
      </c>
      <c r="Z628" s="45" t="s">
        <v>458</v>
      </c>
      <c r="AA628" s="45">
        <v>4</v>
      </c>
      <c r="AB628" s="45">
        <v>4</v>
      </c>
      <c r="AE628" s="42">
        <f>IF(Table32[[#This Row],[Gems]]&gt;0,Table32[[#This Row],[Gems]],0)</f>
        <v>0</v>
      </c>
      <c r="AF628" s="42">
        <f>IF(Table32[[#This Row],[Gems]]&lt;0,Table32[[#This Row],[Gems]],0)</f>
        <v>0</v>
      </c>
      <c r="AG628" s="29">
        <f t="shared" ca="1" si="21"/>
        <v>138</v>
      </c>
    </row>
    <row r="629" spans="1:33" ht="14.4" x14ac:dyDescent="0.3">
      <c r="A629" s="37">
        <v>44118</v>
      </c>
      <c r="B629" s="38">
        <f>INDEX(Videolength!D:D,MATCH(D629,Videolength!A:A,0))</f>
        <v>1</v>
      </c>
      <c r="C629" s="38">
        <f>INDEX(Videolength!E:E,MATCH(D629,Videolength!A:A,0))</f>
        <v>2</v>
      </c>
      <c r="D629" s="39">
        <v>2</v>
      </c>
      <c r="E629" s="40" t="str">
        <f>INDEX(Videolength!B:B,MATCH(D629,Videolength!A:A,0))</f>
        <v>https://youtu.be/CU5OxcG65G4?list=PLTjhk5BwsiVV8SrR-dPCDjCfaMnt-5HZH</v>
      </c>
      <c r="F629" s="41">
        <f>INDEX(Videolength!C:C,MATCH(D629,Videolength!A:A,0))</f>
        <v>6.6076388888888893E-2</v>
      </c>
      <c r="G629" s="41">
        <v>3.0821759259259257E-2</v>
      </c>
      <c r="H629" s="71">
        <f>HYPERLINK(_xlfn.CONCAT(E629,"&amp;t=",G629*86400),G629)</f>
        <v>3.0821759259259257E-2</v>
      </c>
      <c r="I629" s="38">
        <v>3</v>
      </c>
      <c r="J629" s="38">
        <v>2</v>
      </c>
      <c r="K629" s="42" t="s">
        <v>15</v>
      </c>
      <c r="L629" s="42" t="s">
        <v>198</v>
      </c>
      <c r="Z629" s="45" t="s">
        <v>458</v>
      </c>
      <c r="AA629" s="38">
        <v>4</v>
      </c>
      <c r="AB629" s="38">
        <v>4</v>
      </c>
      <c r="AC629" s="44" t="s">
        <v>201</v>
      </c>
      <c r="AE629" s="42">
        <f>IF(Table32[[#This Row],[Gems]]&gt;0,Table32[[#This Row],[Gems]],0)</f>
        <v>0</v>
      </c>
      <c r="AF629" s="42">
        <f>IF(Table32[[#This Row],[Gems]]&lt;0,Table32[[#This Row],[Gems]],0)</f>
        <v>0</v>
      </c>
      <c r="AG629" s="29">
        <f t="shared" ca="1" si="21"/>
        <v>138</v>
      </c>
    </row>
    <row r="630" spans="1:33" ht="14.4" x14ac:dyDescent="0.3">
      <c r="A630" s="37">
        <v>44118</v>
      </c>
      <c r="B630" s="38">
        <f>INDEX(Videolength!D:D,MATCH(D630,Videolength!A:A,0))</f>
        <v>1</v>
      </c>
      <c r="C630" s="38">
        <f>INDEX(Videolength!E:E,MATCH(D630,Videolength!A:A,0))</f>
        <v>2</v>
      </c>
      <c r="D630" s="39">
        <v>2</v>
      </c>
      <c r="E630" s="40" t="str">
        <f>INDEX(Videolength!B:B,MATCH(D630,Videolength!A:A,0))</f>
        <v>https://youtu.be/CU5OxcG65G4?list=PLTjhk5BwsiVV8SrR-dPCDjCfaMnt-5HZH</v>
      </c>
      <c r="F630" s="41">
        <f>INDEX(Videolength!C:C,MATCH(D630,Videolength!A:A,0))</f>
        <v>6.6076388888888893E-2</v>
      </c>
      <c r="G630" s="41">
        <v>3.0844907407407404E-2</v>
      </c>
      <c r="H630" s="71">
        <f>HYPERLINK(_xlfn.CONCAT(E630,"&amp;t=",G630*86400),G630)</f>
        <v>3.0844907407407404E-2</v>
      </c>
      <c r="I630" s="38">
        <v>3</v>
      </c>
      <c r="J630" s="38">
        <v>2</v>
      </c>
      <c r="K630" s="42" t="s">
        <v>15</v>
      </c>
      <c r="L630" s="42" t="s">
        <v>301</v>
      </c>
      <c r="W630" s="44" t="s">
        <v>379</v>
      </c>
      <c r="X630" s="43">
        <v>1</v>
      </c>
      <c r="Y630" s="43">
        <v>1</v>
      </c>
      <c r="AA630" s="45"/>
      <c r="AB630" s="45"/>
      <c r="AE630" s="42">
        <f>IF(Table32[[#This Row],[Gems]]&gt;0,Table32[[#This Row],[Gems]],0)</f>
        <v>0</v>
      </c>
      <c r="AF630" s="42">
        <f>IF(Table32[[#This Row],[Gems]]&lt;0,Table32[[#This Row],[Gems]],0)</f>
        <v>0</v>
      </c>
      <c r="AG630" s="29">
        <f t="shared" ca="1" si="21"/>
        <v>138</v>
      </c>
    </row>
    <row r="631" spans="1:33" ht="14.4" x14ac:dyDescent="0.3">
      <c r="A631" s="37">
        <v>44118</v>
      </c>
      <c r="B631" s="38">
        <f>INDEX(Videolength!D:D,MATCH(D631,Videolength!A:A,0))</f>
        <v>1</v>
      </c>
      <c r="C631" s="38">
        <f>INDEX(Videolength!E:E,MATCH(D631,Videolength!A:A,0))</f>
        <v>2</v>
      </c>
      <c r="D631" s="39">
        <v>2</v>
      </c>
      <c r="E631" s="40" t="str">
        <f>INDEX(Videolength!B:B,MATCH(D631,Videolength!A:A,0))</f>
        <v>https://youtu.be/CU5OxcG65G4?list=PLTjhk5BwsiVV8SrR-dPCDjCfaMnt-5HZH</v>
      </c>
      <c r="F631" s="41">
        <f>INDEX(Videolength!C:C,MATCH(D631,Videolength!A:A,0))</f>
        <v>6.6076388888888893E-2</v>
      </c>
      <c r="G631" s="41">
        <v>3.0879629629629632E-2</v>
      </c>
      <c r="H631" s="71">
        <f>HYPERLINK(_xlfn.CONCAT(E631,"&amp;t=",G631*86400),G631)</f>
        <v>3.0879629629629632E-2</v>
      </c>
      <c r="I631" s="38">
        <v>4</v>
      </c>
      <c r="J631" s="38">
        <v>2</v>
      </c>
      <c r="K631" s="42" t="s">
        <v>8</v>
      </c>
      <c r="L631" s="42" t="s">
        <v>140</v>
      </c>
      <c r="AA631" s="45"/>
      <c r="AB631" s="45"/>
      <c r="AD631" s="42">
        <v>10</v>
      </c>
      <c r="AE631" s="42">
        <f>IF(Table32[[#This Row],[Gems]]&gt;0,Table32[[#This Row],[Gems]],0)</f>
        <v>10</v>
      </c>
      <c r="AF631" s="42">
        <f>IF(Table32[[#This Row],[Gems]]&lt;0,Table32[[#This Row],[Gems]],0)</f>
        <v>0</v>
      </c>
      <c r="AG631" s="29">
        <f t="shared" ca="1" si="21"/>
        <v>148</v>
      </c>
    </row>
    <row r="632" spans="1:33" ht="14.4" x14ac:dyDescent="0.3">
      <c r="A632" s="37">
        <v>44118</v>
      </c>
      <c r="B632" s="38">
        <f>INDEX(Videolength!D:D,MATCH(D632,Videolength!A:A,0))</f>
        <v>1</v>
      </c>
      <c r="C632" s="38">
        <f>INDEX(Videolength!E:E,MATCH(D632,Videolength!A:A,0))</f>
        <v>2</v>
      </c>
      <c r="D632" s="39">
        <v>2</v>
      </c>
      <c r="E632" s="40" t="str">
        <f>INDEX(Videolength!B:B,MATCH(D632,Videolength!A:A,0))</f>
        <v>https://youtu.be/CU5OxcG65G4?list=PLTjhk5BwsiVV8SrR-dPCDjCfaMnt-5HZH</v>
      </c>
      <c r="F632" s="41">
        <f>INDEX(Videolength!C:C,MATCH(D632,Videolength!A:A,0))</f>
        <v>6.6076388888888893E-2</v>
      </c>
      <c r="G632" s="41">
        <v>3.0937499999999996E-2</v>
      </c>
      <c r="H632" s="71">
        <f>HYPERLINK(_xlfn.CONCAT(E632,"&amp;t=",G632*86400),G632)</f>
        <v>3.0937499999999996E-2</v>
      </c>
      <c r="I632" s="38">
        <v>4</v>
      </c>
      <c r="J632" s="38">
        <v>2</v>
      </c>
      <c r="K632" s="42" t="s">
        <v>15</v>
      </c>
      <c r="L632" s="42" t="s">
        <v>392</v>
      </c>
      <c r="M632" s="42" t="s">
        <v>417</v>
      </c>
      <c r="S632" s="42" t="s">
        <v>1770</v>
      </c>
      <c r="AA632" s="45"/>
      <c r="AB632" s="45"/>
      <c r="AE632" s="42">
        <f>IF(Table32[[#This Row],[Gems]]&gt;0,Table32[[#This Row],[Gems]],0)</f>
        <v>0</v>
      </c>
      <c r="AF632" s="42">
        <f>IF(Table32[[#This Row],[Gems]]&lt;0,Table32[[#This Row],[Gems]],0)</f>
        <v>0</v>
      </c>
      <c r="AG632" s="29">
        <f ca="1">SUM(OFFSET(AG632,-1,0),AD632)</f>
        <v>148</v>
      </c>
    </row>
    <row r="633" spans="1:33" ht="14.4" x14ac:dyDescent="0.3">
      <c r="A633" s="37">
        <v>44118</v>
      </c>
      <c r="B633" s="38">
        <f>INDEX(Videolength!D:D,MATCH(D633,Videolength!A:A,0))</f>
        <v>1</v>
      </c>
      <c r="C633" s="38">
        <f>INDEX(Videolength!E:E,MATCH(D633,Videolength!A:A,0))</f>
        <v>2</v>
      </c>
      <c r="D633" s="39">
        <v>2</v>
      </c>
      <c r="E633" s="40" t="str">
        <f>INDEX(Videolength!B:B,MATCH(D633,Videolength!A:A,0))</f>
        <v>https://youtu.be/CU5OxcG65G4?list=PLTjhk5BwsiVV8SrR-dPCDjCfaMnt-5HZH</v>
      </c>
      <c r="F633" s="41">
        <f>INDEX(Videolength!C:C,MATCH(D633,Videolength!A:A,0))</f>
        <v>6.6076388888888893E-2</v>
      </c>
      <c r="G633" s="41">
        <v>3.096064814814815E-2</v>
      </c>
      <c r="H633" s="71">
        <f>HYPERLINK(_xlfn.CONCAT(E633,"&amp;t=",G633*86400),G633)</f>
        <v>3.096064814814815E-2</v>
      </c>
      <c r="I633" s="38">
        <v>4</v>
      </c>
      <c r="J633" s="38">
        <v>2</v>
      </c>
      <c r="K633" s="42" t="s">
        <v>15</v>
      </c>
      <c r="L633" s="42" t="s">
        <v>216</v>
      </c>
      <c r="AA633" s="45"/>
      <c r="AB633" s="45"/>
      <c r="AE633" s="42">
        <f>IF(Table32[[#This Row],[Gems]]&gt;0,Table32[[#This Row],[Gems]],0)</f>
        <v>0</v>
      </c>
      <c r="AF633" s="42">
        <f>IF(Table32[[#This Row],[Gems]]&lt;0,Table32[[#This Row],[Gems]],0)</f>
        <v>0</v>
      </c>
      <c r="AG633" s="29">
        <f t="shared" ca="1" si="21"/>
        <v>148</v>
      </c>
    </row>
    <row r="634" spans="1:33" ht="14.4" x14ac:dyDescent="0.3">
      <c r="A634" s="37">
        <v>44118</v>
      </c>
      <c r="B634" s="38">
        <f>INDEX(Videolength!D:D,MATCH(D634,Videolength!A:A,0))</f>
        <v>1</v>
      </c>
      <c r="C634" s="38">
        <f>INDEX(Videolength!E:E,MATCH(D634,Videolength!A:A,0))</f>
        <v>2</v>
      </c>
      <c r="D634" s="39">
        <v>2</v>
      </c>
      <c r="E634" s="40" t="str">
        <f>INDEX(Videolength!B:B,MATCH(D634,Videolength!A:A,0))</f>
        <v>https://youtu.be/CU5OxcG65G4?list=PLTjhk5BwsiVV8SrR-dPCDjCfaMnt-5HZH</v>
      </c>
      <c r="F634" s="41">
        <f>INDEX(Videolength!C:C,MATCH(D634,Videolength!A:A,0))</f>
        <v>6.6076388888888893E-2</v>
      </c>
      <c r="G634" s="41">
        <v>3.0983796296296297E-2</v>
      </c>
      <c r="H634" s="71">
        <f>HYPERLINK(_xlfn.CONCAT(E634,"&amp;t=",G634*86400),G634)</f>
        <v>3.0983796296296297E-2</v>
      </c>
      <c r="I634" s="38">
        <v>4</v>
      </c>
      <c r="J634" s="38">
        <v>2</v>
      </c>
      <c r="K634" s="42" t="s">
        <v>346</v>
      </c>
      <c r="L634" s="42" t="s">
        <v>10</v>
      </c>
      <c r="AA634" s="45"/>
      <c r="AB634" s="45"/>
      <c r="AE634" s="42">
        <f>IF(Table32[[#This Row],[Gems]]&gt;0,Table32[[#This Row],[Gems]],0)</f>
        <v>0</v>
      </c>
      <c r="AF634" s="42">
        <f>IF(Table32[[#This Row],[Gems]]&lt;0,Table32[[#This Row],[Gems]],0)</f>
        <v>0</v>
      </c>
      <c r="AG634" s="29">
        <f t="shared" ca="1" si="21"/>
        <v>148</v>
      </c>
    </row>
    <row r="635" spans="1:33" ht="14.4" x14ac:dyDescent="0.3">
      <c r="A635" s="37">
        <v>44118</v>
      </c>
      <c r="B635" s="38">
        <f>INDEX(Videolength!D:D,MATCH(D635,Videolength!A:A,0))</f>
        <v>1</v>
      </c>
      <c r="C635" s="38">
        <f>INDEX(Videolength!E:E,MATCH(D635,Videolength!A:A,0))</f>
        <v>2</v>
      </c>
      <c r="D635" s="39">
        <v>2</v>
      </c>
      <c r="E635" s="40" t="str">
        <f>INDEX(Videolength!B:B,MATCH(D635,Videolength!A:A,0))</f>
        <v>https://youtu.be/CU5OxcG65G4?list=PLTjhk5BwsiVV8SrR-dPCDjCfaMnt-5HZH</v>
      </c>
      <c r="F635" s="41">
        <f>INDEX(Videolength!C:C,MATCH(D635,Videolength!A:A,0))</f>
        <v>6.6076388888888893E-2</v>
      </c>
      <c r="G635" s="41">
        <v>3.0983796296296297E-2</v>
      </c>
      <c r="H635" s="71">
        <f>HYPERLINK(_xlfn.CONCAT(E635,"&amp;t=",G635*86400),G635)</f>
        <v>3.0983796296296297E-2</v>
      </c>
      <c r="I635" s="38">
        <v>4</v>
      </c>
      <c r="J635" s="38">
        <v>2</v>
      </c>
      <c r="K635" s="42" t="s">
        <v>107</v>
      </c>
      <c r="L635" s="42" t="s">
        <v>10</v>
      </c>
      <c r="M635" s="42" t="s">
        <v>459</v>
      </c>
      <c r="AA635" s="45"/>
      <c r="AB635" s="45"/>
      <c r="AE635" s="42">
        <f>IF(Table32[[#This Row],[Gems]]&gt;0,Table32[[#This Row],[Gems]],0)</f>
        <v>0</v>
      </c>
      <c r="AF635" s="42">
        <f>IF(Table32[[#This Row],[Gems]]&lt;0,Table32[[#This Row],[Gems]],0)</f>
        <v>0</v>
      </c>
      <c r="AG635" s="29">
        <f t="shared" ca="1" si="21"/>
        <v>148</v>
      </c>
    </row>
    <row r="636" spans="1:33" ht="14.4" x14ac:dyDescent="0.3">
      <c r="A636" s="37">
        <v>44118</v>
      </c>
      <c r="B636" s="38">
        <f>INDEX(Videolength!D:D,MATCH(D636,Videolength!A:A,0))</f>
        <v>1</v>
      </c>
      <c r="C636" s="38">
        <f>INDEX(Videolength!E:E,MATCH(D636,Videolength!A:A,0))</f>
        <v>2</v>
      </c>
      <c r="D636" s="39">
        <v>2</v>
      </c>
      <c r="E636" s="40" t="str">
        <f>INDEX(Videolength!B:B,MATCH(D636,Videolength!A:A,0))</f>
        <v>https://youtu.be/CU5OxcG65G4?list=PLTjhk5BwsiVV8SrR-dPCDjCfaMnt-5HZH</v>
      </c>
      <c r="F636" s="41">
        <f>INDEX(Videolength!C:C,MATCH(D636,Videolength!A:A,0))</f>
        <v>6.6076388888888893E-2</v>
      </c>
      <c r="G636" s="41">
        <v>3.1018518518518515E-2</v>
      </c>
      <c r="H636" s="71">
        <f>HYPERLINK(_xlfn.CONCAT(E636,"&amp;t=",G636*86400),G636)</f>
        <v>3.1018518518518515E-2</v>
      </c>
      <c r="I636" s="38">
        <v>4</v>
      </c>
      <c r="J636" s="38">
        <v>2</v>
      </c>
      <c r="K636" s="42" t="s">
        <v>114</v>
      </c>
      <c r="L636" s="42" t="s">
        <v>392</v>
      </c>
      <c r="M636" s="42" t="s">
        <v>460</v>
      </c>
      <c r="T636" s="43">
        <v>1</v>
      </c>
      <c r="AA636" s="45"/>
      <c r="AB636" s="45"/>
      <c r="AE636" s="42">
        <f>IF(Table32[[#This Row],[Gems]]&gt;0,Table32[[#This Row],[Gems]],0)</f>
        <v>0</v>
      </c>
      <c r="AF636" s="42">
        <f>IF(Table32[[#This Row],[Gems]]&lt;0,Table32[[#This Row],[Gems]],0)</f>
        <v>0</v>
      </c>
      <c r="AG636" s="29">
        <f t="shared" ca="1" si="21"/>
        <v>148</v>
      </c>
    </row>
    <row r="637" spans="1:33" ht="14.4" x14ac:dyDescent="0.3">
      <c r="A637" s="37">
        <v>44118</v>
      </c>
      <c r="B637" s="38">
        <f>INDEX(Videolength!D:D,MATCH(D637,Videolength!A:A,0))</f>
        <v>1</v>
      </c>
      <c r="C637" s="38">
        <f>INDEX(Videolength!E:E,MATCH(D637,Videolength!A:A,0))</f>
        <v>2</v>
      </c>
      <c r="D637" s="39">
        <v>2</v>
      </c>
      <c r="E637" s="40" t="str">
        <f>INDEX(Videolength!B:B,MATCH(D637,Videolength!A:A,0))</f>
        <v>https://youtu.be/CU5OxcG65G4?list=PLTjhk5BwsiVV8SrR-dPCDjCfaMnt-5HZH</v>
      </c>
      <c r="F637" s="41">
        <f>INDEX(Videolength!C:C,MATCH(D637,Videolength!A:A,0))</f>
        <v>6.6076388888888893E-2</v>
      </c>
      <c r="G637" s="41">
        <v>3.1111111111111107E-2</v>
      </c>
      <c r="H637" s="71">
        <f>HYPERLINK(_xlfn.CONCAT(E637,"&amp;t=",G637*86400),G637)</f>
        <v>3.1111111111111107E-2</v>
      </c>
      <c r="I637" s="38">
        <v>4</v>
      </c>
      <c r="J637" s="38">
        <v>2</v>
      </c>
      <c r="K637" s="42" t="s">
        <v>461</v>
      </c>
      <c r="L637" s="42" t="s">
        <v>10</v>
      </c>
      <c r="M637" s="42" t="s">
        <v>462</v>
      </c>
      <c r="AA637" s="45"/>
      <c r="AB637" s="45"/>
      <c r="AE637" s="42">
        <f>IF(Table32[[#This Row],[Gems]]&gt;0,Table32[[#This Row],[Gems]],0)</f>
        <v>0</v>
      </c>
      <c r="AF637" s="42">
        <f>IF(Table32[[#This Row],[Gems]]&lt;0,Table32[[#This Row],[Gems]],0)</f>
        <v>0</v>
      </c>
      <c r="AG637" s="29">
        <f t="shared" ca="1" si="21"/>
        <v>148</v>
      </c>
    </row>
    <row r="638" spans="1:33" ht="14.4" x14ac:dyDescent="0.3">
      <c r="A638" s="37">
        <v>44118</v>
      </c>
      <c r="B638" s="38">
        <f>INDEX(Videolength!D:D,MATCH(D638,Videolength!A:A,0))</f>
        <v>1</v>
      </c>
      <c r="C638" s="38">
        <f>INDEX(Videolength!E:E,MATCH(D638,Videolength!A:A,0))</f>
        <v>2</v>
      </c>
      <c r="D638" s="39">
        <v>2</v>
      </c>
      <c r="E638" s="40" t="str">
        <f>INDEX(Videolength!B:B,MATCH(D638,Videolength!A:A,0))</f>
        <v>https://youtu.be/CU5OxcG65G4?list=PLTjhk5BwsiVV8SrR-dPCDjCfaMnt-5HZH</v>
      </c>
      <c r="F638" s="41">
        <f>INDEX(Videolength!C:C,MATCH(D638,Videolength!A:A,0))</f>
        <v>6.6076388888888893E-2</v>
      </c>
      <c r="G638" s="41">
        <v>3.1134259259259261E-2</v>
      </c>
      <c r="H638" s="71">
        <f>HYPERLINK(_xlfn.CONCAT(E638,"&amp;t=",G638*86400),G638)</f>
        <v>3.1134259259259261E-2</v>
      </c>
      <c r="I638" s="38">
        <v>4</v>
      </c>
      <c r="J638" s="38">
        <v>2</v>
      </c>
      <c r="K638" s="42" t="s">
        <v>36</v>
      </c>
      <c r="L638" s="42" t="s">
        <v>10</v>
      </c>
      <c r="AA638" s="45"/>
      <c r="AB638" s="45"/>
      <c r="AE638" s="42">
        <f>IF(Table32[[#This Row],[Gems]]&gt;0,Table32[[#This Row],[Gems]],0)</f>
        <v>0</v>
      </c>
      <c r="AF638" s="42">
        <f>IF(Table32[[#This Row],[Gems]]&lt;0,Table32[[#This Row],[Gems]],0)</f>
        <v>0</v>
      </c>
      <c r="AG638" s="29">
        <f t="shared" ca="1" si="21"/>
        <v>148</v>
      </c>
    </row>
    <row r="639" spans="1:33" ht="14.4" x14ac:dyDescent="0.3">
      <c r="A639" s="37">
        <v>44118</v>
      </c>
      <c r="B639" s="38">
        <f>INDEX(Videolength!D:D,MATCH(D639,Videolength!A:A,0))</f>
        <v>1</v>
      </c>
      <c r="C639" s="38">
        <f>INDEX(Videolength!E:E,MATCH(D639,Videolength!A:A,0))</f>
        <v>2</v>
      </c>
      <c r="D639" s="39">
        <v>2</v>
      </c>
      <c r="E639" s="40" t="str">
        <f>INDEX(Videolength!B:B,MATCH(D639,Videolength!A:A,0))</f>
        <v>https://youtu.be/CU5OxcG65G4?list=PLTjhk5BwsiVV8SrR-dPCDjCfaMnt-5HZH</v>
      </c>
      <c r="F639" s="41">
        <f>INDEX(Videolength!C:C,MATCH(D639,Videolength!A:A,0))</f>
        <v>6.6076388888888893E-2</v>
      </c>
      <c r="G639" s="41">
        <v>3.1145833333333334E-2</v>
      </c>
      <c r="H639" s="71">
        <f>HYPERLINK(_xlfn.CONCAT(E639,"&amp;t=",G639*86400),G639)</f>
        <v>3.1145833333333334E-2</v>
      </c>
      <c r="I639" s="38">
        <v>4</v>
      </c>
      <c r="J639" s="38">
        <v>2</v>
      </c>
      <c r="K639" s="42" t="s">
        <v>346</v>
      </c>
      <c r="L639" s="42" t="s">
        <v>10</v>
      </c>
      <c r="AA639" s="45"/>
      <c r="AB639" s="45"/>
      <c r="AE639" s="42">
        <f>IF(Table32[[#This Row],[Gems]]&gt;0,Table32[[#This Row],[Gems]],0)</f>
        <v>0</v>
      </c>
      <c r="AF639" s="42">
        <f>IF(Table32[[#This Row],[Gems]]&lt;0,Table32[[#This Row],[Gems]],0)</f>
        <v>0</v>
      </c>
      <c r="AG639" s="29">
        <f t="shared" ca="1" si="21"/>
        <v>148</v>
      </c>
    </row>
    <row r="640" spans="1:33" ht="14.4" x14ac:dyDescent="0.3">
      <c r="A640" s="37">
        <v>44118</v>
      </c>
      <c r="B640" s="38">
        <f>INDEX(Videolength!D:D,MATCH(D640,Videolength!A:A,0))</f>
        <v>1</v>
      </c>
      <c r="C640" s="38">
        <f>INDEX(Videolength!E:E,MATCH(D640,Videolength!A:A,0))</f>
        <v>2</v>
      </c>
      <c r="D640" s="39">
        <v>2</v>
      </c>
      <c r="E640" s="40" t="str">
        <f>INDEX(Videolength!B:B,MATCH(D640,Videolength!A:A,0))</f>
        <v>https://youtu.be/CU5OxcG65G4?list=PLTjhk5BwsiVV8SrR-dPCDjCfaMnt-5HZH</v>
      </c>
      <c r="F640" s="41">
        <f>INDEX(Videolength!C:C,MATCH(D640,Videolength!A:A,0))</f>
        <v>6.6076388888888893E-2</v>
      </c>
      <c r="G640" s="41">
        <v>3.1157407407407408E-2</v>
      </c>
      <c r="H640" s="71">
        <f>HYPERLINK(_xlfn.CONCAT(E640,"&amp;t=",G640*86400),G640)</f>
        <v>3.1157407407407408E-2</v>
      </c>
      <c r="I640" s="38">
        <v>4</v>
      </c>
      <c r="J640" s="38">
        <v>2</v>
      </c>
      <c r="K640" s="42" t="s">
        <v>25</v>
      </c>
      <c r="L640" s="42" t="s">
        <v>10</v>
      </c>
      <c r="AA640" s="45"/>
      <c r="AB640" s="45"/>
      <c r="AE640" s="42">
        <f>IF(Table32[[#This Row],[Gems]]&gt;0,Table32[[#This Row],[Gems]],0)</f>
        <v>0</v>
      </c>
      <c r="AF640" s="42">
        <f>IF(Table32[[#This Row],[Gems]]&lt;0,Table32[[#This Row],[Gems]],0)</f>
        <v>0</v>
      </c>
      <c r="AG640" s="29">
        <f t="shared" ca="1" si="21"/>
        <v>148</v>
      </c>
    </row>
    <row r="641" spans="1:33" ht="14.4" x14ac:dyDescent="0.3">
      <c r="A641" s="37">
        <v>44118</v>
      </c>
      <c r="B641" s="38">
        <f>INDEX(Videolength!D:D,MATCH(D641,Videolength!A:A,0))</f>
        <v>1</v>
      </c>
      <c r="C641" s="38">
        <f>INDEX(Videolength!E:E,MATCH(D641,Videolength!A:A,0))</f>
        <v>2</v>
      </c>
      <c r="D641" s="39">
        <v>2</v>
      </c>
      <c r="E641" s="40" t="str">
        <f>INDEX(Videolength!B:B,MATCH(D641,Videolength!A:A,0))</f>
        <v>https://youtu.be/CU5OxcG65G4?list=PLTjhk5BwsiVV8SrR-dPCDjCfaMnt-5HZH</v>
      </c>
      <c r="F641" s="41">
        <f>INDEX(Videolength!C:C,MATCH(D641,Videolength!A:A,0))</f>
        <v>6.6076388888888893E-2</v>
      </c>
      <c r="G641" s="41">
        <v>3.1192129629629629E-2</v>
      </c>
      <c r="H641" s="71">
        <f>HYPERLINK(_xlfn.CONCAT(E641,"&amp;t=",G641*86400),G641)</f>
        <v>3.1192129629629629E-2</v>
      </c>
      <c r="I641" s="38">
        <v>4</v>
      </c>
      <c r="J641" s="38">
        <v>2</v>
      </c>
      <c r="K641" s="42" t="s">
        <v>25</v>
      </c>
      <c r="L641" s="42" t="s">
        <v>29</v>
      </c>
      <c r="AA641" s="45"/>
      <c r="AB641" s="45"/>
      <c r="AE641" s="42">
        <f>IF(Table32[[#This Row],[Gems]]&gt;0,Table32[[#This Row],[Gems]],0)</f>
        <v>0</v>
      </c>
      <c r="AF641" s="42">
        <f>IF(Table32[[#This Row],[Gems]]&lt;0,Table32[[#This Row],[Gems]],0)</f>
        <v>0</v>
      </c>
      <c r="AG641" s="29">
        <f t="shared" ca="1" si="21"/>
        <v>148</v>
      </c>
    </row>
    <row r="642" spans="1:33" ht="14.4" x14ac:dyDescent="0.3">
      <c r="A642" s="37">
        <v>44118</v>
      </c>
      <c r="B642" s="38">
        <f>INDEX(Videolength!D:D,MATCH(D642,Videolength!A:A,0))</f>
        <v>1</v>
      </c>
      <c r="C642" s="38">
        <f>INDEX(Videolength!E:E,MATCH(D642,Videolength!A:A,0))</f>
        <v>2</v>
      </c>
      <c r="D642" s="39">
        <v>2</v>
      </c>
      <c r="E642" s="40" t="str">
        <f>INDEX(Videolength!B:B,MATCH(D642,Videolength!A:A,0))</f>
        <v>https://youtu.be/CU5OxcG65G4?list=PLTjhk5BwsiVV8SrR-dPCDjCfaMnt-5HZH</v>
      </c>
      <c r="F642" s="41">
        <f>INDEX(Videolength!C:C,MATCH(D642,Videolength!A:A,0))</f>
        <v>6.6076388888888893E-2</v>
      </c>
      <c r="G642" s="41">
        <v>3.1342592592592596E-2</v>
      </c>
      <c r="H642" s="71">
        <f>HYPERLINK(_xlfn.CONCAT(E642,"&amp;t=",G642*86400),G642)</f>
        <v>3.1342592592592596E-2</v>
      </c>
      <c r="I642" s="38">
        <v>4</v>
      </c>
      <c r="J642" s="38">
        <v>2</v>
      </c>
      <c r="K642" s="42" t="s">
        <v>25</v>
      </c>
      <c r="L642" s="42" t="s">
        <v>301</v>
      </c>
      <c r="W642" s="44" t="s">
        <v>463</v>
      </c>
      <c r="X642" s="43">
        <v>1</v>
      </c>
      <c r="Y642" s="43">
        <v>2</v>
      </c>
      <c r="AA642" s="45"/>
      <c r="AB642" s="45"/>
      <c r="AE642" s="42">
        <f>IF(Table32[[#This Row],[Gems]]&gt;0,Table32[[#This Row],[Gems]],0)</f>
        <v>0</v>
      </c>
      <c r="AF642" s="42">
        <f>IF(Table32[[#This Row],[Gems]]&lt;0,Table32[[#This Row],[Gems]],0)</f>
        <v>0</v>
      </c>
      <c r="AG642" s="29">
        <f t="shared" ca="1" si="21"/>
        <v>148</v>
      </c>
    </row>
    <row r="643" spans="1:33" ht="14.4" x14ac:dyDescent="0.3">
      <c r="A643" s="37">
        <v>44118</v>
      </c>
      <c r="B643" s="38">
        <f>INDEX(Videolength!D:D,MATCH(D643,Videolength!A:A,0))</f>
        <v>1</v>
      </c>
      <c r="C643" s="38">
        <f>INDEX(Videolength!E:E,MATCH(D643,Videolength!A:A,0))</f>
        <v>2</v>
      </c>
      <c r="D643" s="39">
        <v>2</v>
      </c>
      <c r="E643" s="40" t="str">
        <f>INDEX(Videolength!B:B,MATCH(D643,Videolength!A:A,0))</f>
        <v>https://youtu.be/CU5OxcG65G4?list=PLTjhk5BwsiVV8SrR-dPCDjCfaMnt-5HZH</v>
      </c>
      <c r="F643" s="41">
        <f>INDEX(Videolength!C:C,MATCH(D643,Videolength!A:A,0))</f>
        <v>6.6076388888888893E-2</v>
      </c>
      <c r="G643" s="41">
        <v>3.1446759259259258E-2</v>
      </c>
      <c r="H643" s="71">
        <f>HYPERLINK(_xlfn.CONCAT(E643,"&amp;t=",G643*86400),G643)</f>
        <v>3.1446759259259258E-2</v>
      </c>
      <c r="I643" s="38">
        <v>4</v>
      </c>
      <c r="J643" s="38">
        <v>2</v>
      </c>
      <c r="K643" s="42" t="s">
        <v>25</v>
      </c>
      <c r="L643" s="42" t="s">
        <v>10</v>
      </c>
      <c r="AA643" s="45"/>
      <c r="AB643" s="45"/>
      <c r="AE643" s="42">
        <f>IF(Table32[[#This Row],[Gems]]&gt;0,Table32[[#This Row],[Gems]],0)</f>
        <v>0</v>
      </c>
      <c r="AF643" s="42">
        <f>IF(Table32[[#This Row],[Gems]]&lt;0,Table32[[#This Row],[Gems]],0)</f>
        <v>0</v>
      </c>
      <c r="AG643" s="29">
        <f t="shared" ref="AG643:AG706" ca="1" si="22">SUM(OFFSET(AG643,-1,0),AD643)</f>
        <v>148</v>
      </c>
    </row>
    <row r="644" spans="1:33" ht="14.4" x14ac:dyDescent="0.3">
      <c r="A644" s="37">
        <v>44118</v>
      </c>
      <c r="B644" s="38">
        <f>INDEX(Videolength!D:D,MATCH(D644,Videolength!A:A,0))</f>
        <v>1</v>
      </c>
      <c r="C644" s="38">
        <f>INDEX(Videolength!E:E,MATCH(D644,Videolength!A:A,0))</f>
        <v>2</v>
      </c>
      <c r="D644" s="39">
        <v>2</v>
      </c>
      <c r="E644" s="40" t="str">
        <f>INDEX(Videolength!B:B,MATCH(D644,Videolength!A:A,0))</f>
        <v>https://youtu.be/CU5OxcG65G4?list=PLTjhk5BwsiVV8SrR-dPCDjCfaMnt-5HZH</v>
      </c>
      <c r="F644" s="41">
        <f>INDEX(Videolength!C:C,MATCH(D644,Videolength!A:A,0))</f>
        <v>6.6076388888888893E-2</v>
      </c>
      <c r="G644" s="41">
        <v>3.1469907407407412E-2</v>
      </c>
      <c r="H644" s="71">
        <f>HYPERLINK(_xlfn.CONCAT(E644,"&amp;t=",G644*86400),G644)</f>
        <v>3.1469907407407412E-2</v>
      </c>
      <c r="I644" s="38">
        <v>4</v>
      </c>
      <c r="J644" s="38">
        <v>2</v>
      </c>
      <c r="K644" s="42" t="s">
        <v>346</v>
      </c>
      <c r="L644" s="42" t="s">
        <v>10</v>
      </c>
      <c r="AA644" s="45"/>
      <c r="AB644" s="45"/>
      <c r="AE644" s="42">
        <f>IF(Table32[[#This Row],[Gems]]&gt;0,Table32[[#This Row],[Gems]],0)</f>
        <v>0</v>
      </c>
      <c r="AF644" s="42">
        <f>IF(Table32[[#This Row],[Gems]]&lt;0,Table32[[#This Row],[Gems]],0)</f>
        <v>0</v>
      </c>
      <c r="AG644" s="29">
        <f t="shared" ca="1" si="22"/>
        <v>148</v>
      </c>
    </row>
    <row r="645" spans="1:33" ht="14.4" x14ac:dyDescent="0.3">
      <c r="A645" s="37">
        <v>44118</v>
      </c>
      <c r="B645" s="38">
        <f>INDEX(Videolength!D:D,MATCH(D645,Videolength!A:A,0))</f>
        <v>1</v>
      </c>
      <c r="C645" s="38">
        <f>INDEX(Videolength!E:E,MATCH(D645,Videolength!A:A,0))</f>
        <v>2</v>
      </c>
      <c r="D645" s="39">
        <v>2</v>
      </c>
      <c r="E645" s="40" t="str">
        <f>INDEX(Videolength!B:B,MATCH(D645,Videolength!A:A,0))</f>
        <v>https://youtu.be/CU5OxcG65G4?list=PLTjhk5BwsiVV8SrR-dPCDjCfaMnt-5HZH</v>
      </c>
      <c r="F645" s="41">
        <f>INDEX(Videolength!C:C,MATCH(D645,Videolength!A:A,0))</f>
        <v>6.6076388888888893E-2</v>
      </c>
      <c r="G645" s="41">
        <v>3.1481481481481485E-2</v>
      </c>
      <c r="H645" s="71">
        <f>HYPERLINK(_xlfn.CONCAT(E645,"&amp;t=",G645*86400),G645)</f>
        <v>3.1481481481481485E-2</v>
      </c>
      <c r="I645" s="38">
        <v>4</v>
      </c>
      <c r="J645" s="38">
        <v>2</v>
      </c>
      <c r="K645" s="42" t="s">
        <v>107</v>
      </c>
      <c r="L645" s="42" t="s">
        <v>10</v>
      </c>
      <c r="AA645" s="45"/>
      <c r="AB645" s="45"/>
      <c r="AE645" s="42">
        <f>IF(Table32[[#This Row],[Gems]]&gt;0,Table32[[#This Row],[Gems]],0)</f>
        <v>0</v>
      </c>
      <c r="AF645" s="42">
        <f>IF(Table32[[#This Row],[Gems]]&lt;0,Table32[[#This Row],[Gems]],0)</f>
        <v>0</v>
      </c>
      <c r="AG645" s="29">
        <f t="shared" ca="1" si="22"/>
        <v>148</v>
      </c>
    </row>
    <row r="646" spans="1:33" ht="14.4" x14ac:dyDescent="0.3">
      <c r="A646" s="37">
        <v>44118</v>
      </c>
      <c r="B646" s="38">
        <f>INDEX(Videolength!D:D,MATCH(D646,Videolength!A:A,0))</f>
        <v>1</v>
      </c>
      <c r="C646" s="38">
        <f>INDEX(Videolength!E:E,MATCH(D646,Videolength!A:A,0))</f>
        <v>2</v>
      </c>
      <c r="D646" s="39">
        <v>2</v>
      </c>
      <c r="E646" s="40" t="str">
        <f>INDEX(Videolength!B:B,MATCH(D646,Videolength!A:A,0))</f>
        <v>https://youtu.be/CU5OxcG65G4?list=PLTjhk5BwsiVV8SrR-dPCDjCfaMnt-5HZH</v>
      </c>
      <c r="F646" s="41">
        <f>INDEX(Videolength!C:C,MATCH(D646,Videolength!A:A,0))</f>
        <v>6.6076388888888893E-2</v>
      </c>
      <c r="G646" s="41">
        <v>3.155092592592592E-2</v>
      </c>
      <c r="H646" s="71">
        <f>HYPERLINK(_xlfn.CONCAT(E646,"&amp;t=",G646*86400),G646)</f>
        <v>3.155092592592592E-2</v>
      </c>
      <c r="I646" s="38">
        <v>4</v>
      </c>
      <c r="J646" s="38">
        <v>2</v>
      </c>
      <c r="K646" s="42" t="s">
        <v>107</v>
      </c>
      <c r="L646" s="42" t="s">
        <v>229</v>
      </c>
      <c r="M646" s="42" t="s">
        <v>464</v>
      </c>
      <c r="AA646" s="45"/>
      <c r="AB646" s="45"/>
      <c r="AE646" s="42">
        <f>IF(Table32[[#This Row],[Gems]]&gt;0,Table32[[#This Row],[Gems]],0)</f>
        <v>0</v>
      </c>
      <c r="AF646" s="42">
        <f>IF(Table32[[#This Row],[Gems]]&lt;0,Table32[[#This Row],[Gems]],0)</f>
        <v>0</v>
      </c>
      <c r="AG646" s="29">
        <f t="shared" ca="1" si="22"/>
        <v>148</v>
      </c>
    </row>
    <row r="647" spans="1:33" ht="14.4" x14ac:dyDescent="0.3">
      <c r="A647" s="37">
        <v>44118</v>
      </c>
      <c r="B647" s="38">
        <f>INDEX(Videolength!D:D,MATCH(D647,Videolength!A:A,0))</f>
        <v>1</v>
      </c>
      <c r="C647" s="38">
        <f>INDEX(Videolength!E:E,MATCH(D647,Videolength!A:A,0))</f>
        <v>2</v>
      </c>
      <c r="D647" s="39">
        <v>2</v>
      </c>
      <c r="E647" s="40" t="str">
        <f>INDEX(Videolength!B:B,MATCH(D647,Videolength!A:A,0))</f>
        <v>https://youtu.be/CU5OxcG65G4?list=PLTjhk5BwsiVV8SrR-dPCDjCfaMnt-5HZH</v>
      </c>
      <c r="F647" s="41">
        <f>INDEX(Videolength!C:C,MATCH(D647,Videolength!A:A,0))</f>
        <v>6.6076388888888893E-2</v>
      </c>
      <c r="G647" s="41">
        <v>3.1886574074074074E-2</v>
      </c>
      <c r="H647" s="71">
        <f>HYPERLINK(_xlfn.CONCAT(E647,"&amp;t=",G647*86400),G647)</f>
        <v>3.1886574074074074E-2</v>
      </c>
      <c r="I647" s="38">
        <v>4</v>
      </c>
      <c r="J647" s="38">
        <v>2</v>
      </c>
      <c r="K647" s="42" t="s">
        <v>107</v>
      </c>
      <c r="L647" s="42" t="s">
        <v>231</v>
      </c>
      <c r="M647" s="42" t="s">
        <v>465</v>
      </c>
      <c r="V647" s="43">
        <v>1035</v>
      </c>
      <c r="AA647" s="45"/>
      <c r="AB647" s="45"/>
      <c r="AE647" s="42">
        <f>IF(Table32[[#This Row],[Gems]]&gt;0,Table32[[#This Row],[Gems]],0)</f>
        <v>0</v>
      </c>
      <c r="AF647" s="42">
        <f>IF(Table32[[#This Row],[Gems]]&lt;0,Table32[[#This Row],[Gems]],0)</f>
        <v>0</v>
      </c>
      <c r="AG647" s="29">
        <f t="shared" ca="1" si="22"/>
        <v>148</v>
      </c>
    </row>
    <row r="648" spans="1:33" ht="14.4" x14ac:dyDescent="0.3">
      <c r="A648" s="37">
        <v>44118</v>
      </c>
      <c r="B648" s="38">
        <f>INDEX(Videolength!D:D,MATCH(D648,Videolength!A:A,0))</f>
        <v>1</v>
      </c>
      <c r="C648" s="38">
        <f>INDEX(Videolength!E:E,MATCH(D648,Videolength!A:A,0))</f>
        <v>2</v>
      </c>
      <c r="D648" s="39">
        <v>2</v>
      </c>
      <c r="E648" s="40" t="str">
        <f>INDEX(Videolength!B:B,MATCH(D648,Videolength!A:A,0))</f>
        <v>https://youtu.be/CU5OxcG65G4?list=PLTjhk5BwsiVV8SrR-dPCDjCfaMnt-5HZH</v>
      </c>
      <c r="F648" s="41">
        <f>INDEX(Videolength!C:C,MATCH(D648,Videolength!A:A,0))</f>
        <v>6.6076388888888893E-2</v>
      </c>
      <c r="G648" s="41">
        <v>3.2002314814814817E-2</v>
      </c>
      <c r="H648" s="71">
        <f>HYPERLINK(_xlfn.CONCAT(E648,"&amp;t=",G648*86400),G648)</f>
        <v>3.2002314814814817E-2</v>
      </c>
      <c r="I648" s="38">
        <v>4</v>
      </c>
      <c r="J648" s="38">
        <v>2</v>
      </c>
      <c r="K648" s="42" t="s">
        <v>107</v>
      </c>
      <c r="L648" s="42" t="s">
        <v>10</v>
      </c>
      <c r="AA648" s="45"/>
      <c r="AB648" s="45"/>
      <c r="AE648" s="42">
        <f>IF(Table32[[#This Row],[Gems]]&gt;0,Table32[[#This Row],[Gems]],0)</f>
        <v>0</v>
      </c>
      <c r="AF648" s="42">
        <f>IF(Table32[[#This Row],[Gems]]&lt;0,Table32[[#This Row],[Gems]],0)</f>
        <v>0</v>
      </c>
      <c r="AG648" s="29">
        <f t="shared" ca="1" si="22"/>
        <v>148</v>
      </c>
    </row>
    <row r="649" spans="1:33" ht="14.4" x14ac:dyDescent="0.3">
      <c r="A649" s="37">
        <v>44118</v>
      </c>
      <c r="B649" s="38">
        <f>INDEX(Videolength!D:D,MATCH(D649,Videolength!A:A,0))</f>
        <v>1</v>
      </c>
      <c r="C649" s="38">
        <f>INDEX(Videolength!E:E,MATCH(D649,Videolength!A:A,0))</f>
        <v>2</v>
      </c>
      <c r="D649" s="39">
        <v>2</v>
      </c>
      <c r="E649" s="40" t="str">
        <f>INDEX(Videolength!B:B,MATCH(D649,Videolength!A:A,0))</f>
        <v>https://youtu.be/CU5OxcG65G4?list=PLTjhk5BwsiVV8SrR-dPCDjCfaMnt-5HZH</v>
      </c>
      <c r="F649" s="41">
        <f>INDEX(Videolength!C:C,MATCH(D649,Videolength!A:A,0))</f>
        <v>6.6076388888888893E-2</v>
      </c>
      <c r="G649" s="41">
        <v>3.2048611111111111E-2</v>
      </c>
      <c r="H649" s="71">
        <f>HYPERLINK(_xlfn.CONCAT(E649,"&amp;t=",G649*86400),G649)</f>
        <v>3.2048611111111111E-2</v>
      </c>
      <c r="I649" s="38">
        <v>4</v>
      </c>
      <c r="J649" s="38">
        <v>2</v>
      </c>
      <c r="K649" s="42" t="s">
        <v>107</v>
      </c>
      <c r="L649" s="42" t="s">
        <v>140</v>
      </c>
      <c r="M649" s="42" t="s">
        <v>466</v>
      </c>
      <c r="N649" s="42" t="s">
        <v>33</v>
      </c>
      <c r="AA649" s="45"/>
      <c r="AB649" s="45"/>
      <c r="AE649" s="42">
        <f>IF(Table32[[#This Row],[Gems]]&gt;0,Table32[[#This Row],[Gems]],0)</f>
        <v>0</v>
      </c>
      <c r="AF649" s="42">
        <f>IF(Table32[[#This Row],[Gems]]&lt;0,Table32[[#This Row],[Gems]],0)</f>
        <v>0</v>
      </c>
      <c r="AG649" s="29">
        <f t="shared" ca="1" si="22"/>
        <v>148</v>
      </c>
    </row>
    <row r="650" spans="1:33" ht="14.4" x14ac:dyDescent="0.3">
      <c r="A650" s="37">
        <v>44118</v>
      </c>
      <c r="B650" s="38">
        <f>INDEX(Videolength!D:D,MATCH(D650,Videolength!A:A,0))</f>
        <v>1</v>
      </c>
      <c r="C650" s="38">
        <f>INDEX(Videolength!E:E,MATCH(D650,Videolength!A:A,0))</f>
        <v>2</v>
      </c>
      <c r="D650" s="39">
        <v>2</v>
      </c>
      <c r="E650" s="40" t="str">
        <f>INDEX(Videolength!B:B,MATCH(D650,Videolength!A:A,0))</f>
        <v>https://youtu.be/CU5OxcG65G4?list=PLTjhk5BwsiVV8SrR-dPCDjCfaMnt-5HZH</v>
      </c>
      <c r="F650" s="41">
        <f>INDEX(Videolength!C:C,MATCH(D650,Videolength!A:A,0))</f>
        <v>6.6076388888888893E-2</v>
      </c>
      <c r="G650" s="41">
        <v>3.2129629629629626E-2</v>
      </c>
      <c r="H650" s="71">
        <f>HYPERLINK(_xlfn.CONCAT(E650,"&amp;t=",G650*86400),G650)</f>
        <v>3.2129629629629626E-2</v>
      </c>
      <c r="I650" s="38">
        <v>4</v>
      </c>
      <c r="J650" s="38">
        <v>2</v>
      </c>
      <c r="K650" s="42" t="s">
        <v>107</v>
      </c>
      <c r="L650" s="42" t="s">
        <v>10</v>
      </c>
      <c r="AA650" s="45"/>
      <c r="AB650" s="45"/>
      <c r="AE650" s="42">
        <f>IF(Table32[[#This Row],[Gems]]&gt;0,Table32[[#This Row],[Gems]],0)</f>
        <v>0</v>
      </c>
      <c r="AF650" s="42">
        <f>IF(Table32[[#This Row],[Gems]]&lt;0,Table32[[#This Row],[Gems]],0)</f>
        <v>0</v>
      </c>
      <c r="AG650" s="29">
        <f t="shared" ca="1" si="22"/>
        <v>148</v>
      </c>
    </row>
    <row r="651" spans="1:33" ht="14.4" x14ac:dyDescent="0.3">
      <c r="A651" s="37">
        <v>44118</v>
      </c>
      <c r="B651" s="38">
        <f>INDEX(Videolength!D:D,MATCH(D651,Videolength!A:A,0))</f>
        <v>1</v>
      </c>
      <c r="C651" s="38">
        <f>INDEX(Videolength!E:E,MATCH(D651,Videolength!A:A,0))</f>
        <v>2</v>
      </c>
      <c r="D651" s="39">
        <v>2</v>
      </c>
      <c r="E651" s="40" t="str">
        <f>INDEX(Videolength!B:B,MATCH(D651,Videolength!A:A,0))</f>
        <v>https://youtu.be/CU5OxcG65G4?list=PLTjhk5BwsiVV8SrR-dPCDjCfaMnt-5HZH</v>
      </c>
      <c r="F651" s="41">
        <f>INDEX(Videolength!C:C,MATCH(D651,Videolength!A:A,0))</f>
        <v>6.6076388888888893E-2</v>
      </c>
      <c r="G651" s="41">
        <v>3.2141203703703707E-2</v>
      </c>
      <c r="H651" s="71">
        <f>HYPERLINK(_xlfn.CONCAT(E651,"&amp;t=",G651*86400),G651)</f>
        <v>3.2141203703703707E-2</v>
      </c>
      <c r="I651" s="38">
        <v>4</v>
      </c>
      <c r="J651" s="38">
        <v>2</v>
      </c>
      <c r="K651" s="42" t="s">
        <v>346</v>
      </c>
      <c r="L651" s="42" t="s">
        <v>10</v>
      </c>
      <c r="AA651" s="45"/>
      <c r="AB651" s="45"/>
      <c r="AE651" s="42">
        <f>IF(Table32[[#This Row],[Gems]]&gt;0,Table32[[#This Row],[Gems]],0)</f>
        <v>0</v>
      </c>
      <c r="AF651" s="42">
        <f>IF(Table32[[#This Row],[Gems]]&lt;0,Table32[[#This Row],[Gems]],0)</f>
        <v>0</v>
      </c>
      <c r="AG651" s="29">
        <f t="shared" ca="1" si="22"/>
        <v>148</v>
      </c>
    </row>
    <row r="652" spans="1:33" ht="14.4" x14ac:dyDescent="0.3">
      <c r="A652" s="37">
        <v>44118</v>
      </c>
      <c r="B652" s="38">
        <f>INDEX(Videolength!D:D,MATCH(D652,Videolength!A:A,0))</f>
        <v>1</v>
      </c>
      <c r="C652" s="38">
        <f>INDEX(Videolength!E:E,MATCH(D652,Videolength!A:A,0))</f>
        <v>2</v>
      </c>
      <c r="D652" s="39">
        <v>2</v>
      </c>
      <c r="E652" s="40" t="str">
        <f>INDEX(Videolength!B:B,MATCH(D652,Videolength!A:A,0))</f>
        <v>https://youtu.be/CU5OxcG65G4?list=PLTjhk5BwsiVV8SrR-dPCDjCfaMnt-5HZH</v>
      </c>
      <c r="F652" s="41">
        <f>INDEX(Videolength!C:C,MATCH(D652,Videolength!A:A,0))</f>
        <v>6.6076388888888893E-2</v>
      </c>
      <c r="G652" s="41">
        <v>3.2222222222222222E-2</v>
      </c>
      <c r="H652" s="71">
        <f>HYPERLINK(_xlfn.CONCAT(E652,"&amp;t=",G652*86400),G652)</f>
        <v>3.2222222222222222E-2</v>
      </c>
      <c r="I652" s="38">
        <v>4</v>
      </c>
      <c r="J652" s="38">
        <v>2</v>
      </c>
      <c r="K652" s="42" t="s">
        <v>114</v>
      </c>
      <c r="L652" s="42" t="s">
        <v>10</v>
      </c>
      <c r="M652" s="42" t="s">
        <v>467</v>
      </c>
      <c r="T652" s="43">
        <v>1</v>
      </c>
      <c r="AA652" s="45"/>
      <c r="AB652" s="45"/>
      <c r="AE652" s="42">
        <f>IF(Table32[[#This Row],[Gems]]&gt;0,Table32[[#This Row],[Gems]],0)</f>
        <v>0</v>
      </c>
      <c r="AF652" s="42">
        <f>IF(Table32[[#This Row],[Gems]]&lt;0,Table32[[#This Row],[Gems]],0)</f>
        <v>0</v>
      </c>
      <c r="AG652" s="30">
        <f t="shared" ca="1" si="22"/>
        <v>148</v>
      </c>
    </row>
    <row r="653" spans="1:33" ht="14.4" x14ac:dyDescent="0.3">
      <c r="A653" s="37">
        <v>44118</v>
      </c>
      <c r="B653" s="38">
        <f>INDEX(Videolength!D:D,MATCH(D653,Videolength!A:A,0))</f>
        <v>1</v>
      </c>
      <c r="C653" s="38">
        <f>INDEX(Videolength!E:E,MATCH(D653,Videolength!A:A,0))</f>
        <v>2</v>
      </c>
      <c r="D653" s="39">
        <v>2</v>
      </c>
      <c r="E653" s="40" t="str">
        <f>INDEX(Videolength!B:B,MATCH(D653,Videolength!A:A,0))</f>
        <v>https://youtu.be/CU5OxcG65G4?list=PLTjhk5BwsiVV8SrR-dPCDjCfaMnt-5HZH</v>
      </c>
      <c r="F653" s="41">
        <f>INDEX(Videolength!C:C,MATCH(D653,Videolength!A:A,0))</f>
        <v>6.6076388888888893E-2</v>
      </c>
      <c r="G653" s="41">
        <v>3.3773148148148149E-2</v>
      </c>
      <c r="H653" s="71">
        <f>HYPERLINK(_xlfn.CONCAT(E653,"&amp;t=",G653*86400),G653)</f>
        <v>3.3773148148148149E-2</v>
      </c>
      <c r="I653" s="38">
        <v>4</v>
      </c>
      <c r="J653" s="38">
        <v>2</v>
      </c>
      <c r="K653" s="42" t="s">
        <v>114</v>
      </c>
      <c r="L653" s="42" t="s">
        <v>115</v>
      </c>
      <c r="M653" s="42" t="s">
        <v>468</v>
      </c>
      <c r="T653" s="43">
        <v>1</v>
      </c>
      <c r="AA653" s="45"/>
      <c r="AB653" s="45"/>
      <c r="AE653" s="42">
        <f>IF(Table32[[#This Row],[Gems]]&gt;0,Table32[[#This Row],[Gems]],0)</f>
        <v>0</v>
      </c>
      <c r="AF653" s="42">
        <f>IF(Table32[[#This Row],[Gems]]&lt;0,Table32[[#This Row],[Gems]],0)</f>
        <v>0</v>
      </c>
      <c r="AG653" s="29">
        <f t="shared" ca="1" si="22"/>
        <v>148</v>
      </c>
    </row>
    <row r="654" spans="1:33" ht="14.4" x14ac:dyDescent="0.3">
      <c r="A654" s="37">
        <v>44118</v>
      </c>
      <c r="B654" s="38">
        <f>INDEX(Videolength!D:D,MATCH(D654,Videolength!A:A,0))</f>
        <v>1</v>
      </c>
      <c r="C654" s="38">
        <f>INDEX(Videolength!E:E,MATCH(D654,Videolength!A:A,0))</f>
        <v>2</v>
      </c>
      <c r="D654" s="39">
        <v>2</v>
      </c>
      <c r="E654" s="40" t="str">
        <f>INDEX(Videolength!B:B,MATCH(D654,Videolength!A:A,0))</f>
        <v>https://youtu.be/CU5OxcG65G4?list=PLTjhk5BwsiVV8SrR-dPCDjCfaMnt-5HZH</v>
      </c>
      <c r="F654" s="41">
        <f>INDEX(Videolength!C:C,MATCH(D654,Videolength!A:A,0))</f>
        <v>6.6076388888888893E-2</v>
      </c>
      <c r="G654" s="41">
        <v>3.4293981481481481E-2</v>
      </c>
      <c r="H654" s="71">
        <f>HYPERLINK(_xlfn.CONCAT(E654,"&amp;t=",G654*86400),G654)</f>
        <v>3.4293981481481481E-2</v>
      </c>
      <c r="I654" s="38">
        <v>4</v>
      </c>
      <c r="J654" s="38">
        <v>2</v>
      </c>
      <c r="K654" s="42" t="s">
        <v>114</v>
      </c>
      <c r="L654" s="42" t="s">
        <v>10</v>
      </c>
      <c r="M654" s="42" t="s">
        <v>467</v>
      </c>
      <c r="AA654" s="45"/>
      <c r="AB654" s="45"/>
      <c r="AE654" s="42">
        <f>IF(Table32[[#This Row],[Gems]]&gt;0,Table32[[#This Row],[Gems]],0)</f>
        <v>0</v>
      </c>
      <c r="AF654" s="42">
        <f>IF(Table32[[#This Row],[Gems]]&lt;0,Table32[[#This Row],[Gems]],0)</f>
        <v>0</v>
      </c>
      <c r="AG654" s="29">
        <f t="shared" ca="1" si="22"/>
        <v>148</v>
      </c>
    </row>
    <row r="655" spans="1:33" ht="14.4" x14ac:dyDescent="0.3">
      <c r="A655" s="37">
        <v>44118</v>
      </c>
      <c r="B655" s="38">
        <f>INDEX(Videolength!D:D,MATCH(D655,Videolength!A:A,0))</f>
        <v>1</v>
      </c>
      <c r="C655" s="38">
        <f>INDEX(Videolength!E:E,MATCH(D655,Videolength!A:A,0))</f>
        <v>2</v>
      </c>
      <c r="D655" s="39">
        <v>2</v>
      </c>
      <c r="E655" s="40" t="str">
        <f>INDEX(Videolength!B:B,MATCH(D655,Videolength!A:A,0))</f>
        <v>https://youtu.be/CU5OxcG65G4?list=PLTjhk5BwsiVV8SrR-dPCDjCfaMnt-5HZH</v>
      </c>
      <c r="F655" s="41">
        <f>INDEX(Videolength!C:C,MATCH(D655,Videolength!A:A,0))</f>
        <v>6.6076388888888893E-2</v>
      </c>
      <c r="G655" s="41">
        <v>3.4432870370370371E-2</v>
      </c>
      <c r="H655" s="71">
        <f>HYPERLINK(_xlfn.CONCAT(E655,"&amp;t=",G655*86400),G655)</f>
        <v>3.4432870370370371E-2</v>
      </c>
      <c r="I655" s="38">
        <v>4</v>
      </c>
      <c r="J655" s="38">
        <v>2</v>
      </c>
      <c r="K655" s="42" t="s">
        <v>114</v>
      </c>
      <c r="L655" s="42" t="s">
        <v>115</v>
      </c>
      <c r="M655" s="42" t="s">
        <v>469</v>
      </c>
      <c r="T655" s="43">
        <v>1</v>
      </c>
      <c r="AA655" s="45"/>
      <c r="AB655" s="45"/>
      <c r="AE655" s="42">
        <f>IF(Table32[[#This Row],[Gems]]&gt;0,Table32[[#This Row],[Gems]],0)</f>
        <v>0</v>
      </c>
      <c r="AF655" s="42">
        <f>IF(Table32[[#This Row],[Gems]]&lt;0,Table32[[#This Row],[Gems]],0)</f>
        <v>0</v>
      </c>
      <c r="AG655" s="29">
        <f t="shared" ca="1" si="22"/>
        <v>148</v>
      </c>
    </row>
    <row r="656" spans="1:33" ht="14.4" x14ac:dyDescent="0.3">
      <c r="A656" s="37">
        <v>44118</v>
      </c>
      <c r="B656" s="38">
        <f>INDEX(Videolength!D:D,MATCH(D656,Videolength!A:A,0))</f>
        <v>1</v>
      </c>
      <c r="C656" s="38">
        <f>INDEX(Videolength!E:E,MATCH(D656,Videolength!A:A,0))</f>
        <v>2</v>
      </c>
      <c r="D656" s="39">
        <v>2</v>
      </c>
      <c r="E656" s="40" t="str">
        <f>INDEX(Videolength!B:B,MATCH(D656,Videolength!A:A,0))</f>
        <v>https://youtu.be/CU5OxcG65G4?list=PLTjhk5BwsiVV8SrR-dPCDjCfaMnt-5HZH</v>
      </c>
      <c r="F656" s="41">
        <f>INDEX(Videolength!C:C,MATCH(D656,Videolength!A:A,0))</f>
        <v>6.6076388888888893E-2</v>
      </c>
      <c r="G656" s="41">
        <v>3.4490740740740738E-2</v>
      </c>
      <c r="H656" s="71">
        <f>HYPERLINK(_xlfn.CONCAT(E656,"&amp;t=",G656*86400),G656)</f>
        <v>3.4490740740740738E-2</v>
      </c>
      <c r="I656" s="38">
        <v>4</v>
      </c>
      <c r="J656" s="38">
        <v>2</v>
      </c>
      <c r="K656" s="42" t="s">
        <v>114</v>
      </c>
      <c r="L656" s="42" t="s">
        <v>10</v>
      </c>
      <c r="AA656" s="45"/>
      <c r="AB656" s="45"/>
      <c r="AE656" s="42">
        <f>IF(Table32[[#This Row],[Gems]]&gt;0,Table32[[#This Row],[Gems]],0)</f>
        <v>0</v>
      </c>
      <c r="AF656" s="42">
        <f>IF(Table32[[#This Row],[Gems]]&lt;0,Table32[[#This Row],[Gems]],0)</f>
        <v>0</v>
      </c>
      <c r="AG656" s="29">
        <f t="shared" ca="1" si="22"/>
        <v>148</v>
      </c>
    </row>
    <row r="657" spans="1:33" ht="14.4" x14ac:dyDescent="0.3">
      <c r="A657" s="37">
        <v>44118</v>
      </c>
      <c r="B657" s="38">
        <f>INDEX(Videolength!D:D,MATCH(D657,Videolength!A:A,0))</f>
        <v>1</v>
      </c>
      <c r="C657" s="38">
        <f>INDEX(Videolength!E:E,MATCH(D657,Videolength!A:A,0))</f>
        <v>2</v>
      </c>
      <c r="D657" s="39">
        <v>2</v>
      </c>
      <c r="E657" s="40" t="str">
        <f>INDEX(Videolength!B:B,MATCH(D657,Videolength!A:A,0))</f>
        <v>https://youtu.be/CU5OxcG65G4?list=PLTjhk5BwsiVV8SrR-dPCDjCfaMnt-5HZH</v>
      </c>
      <c r="F657" s="41">
        <f>INDEX(Videolength!C:C,MATCH(D657,Videolength!A:A,0))</f>
        <v>6.6076388888888893E-2</v>
      </c>
      <c r="G657" s="41">
        <v>3.4502314814814812E-2</v>
      </c>
      <c r="H657" s="71">
        <f>HYPERLINK(_xlfn.CONCAT(E657,"&amp;t=",G657*86400),G657)</f>
        <v>3.4502314814814812E-2</v>
      </c>
      <c r="I657" s="38">
        <v>4</v>
      </c>
      <c r="J657" s="38">
        <v>2</v>
      </c>
      <c r="K657" s="42" t="s">
        <v>346</v>
      </c>
      <c r="L657" s="42" t="s">
        <v>10</v>
      </c>
      <c r="AA657" s="45"/>
      <c r="AB657" s="45"/>
      <c r="AE657" s="42">
        <f>IF(Table32[[#This Row],[Gems]]&gt;0,Table32[[#This Row],[Gems]],0)</f>
        <v>0</v>
      </c>
      <c r="AF657" s="42">
        <f>IF(Table32[[#This Row],[Gems]]&lt;0,Table32[[#This Row],[Gems]],0)</f>
        <v>0</v>
      </c>
      <c r="AG657" s="29">
        <f t="shared" ca="1" si="22"/>
        <v>148</v>
      </c>
    </row>
    <row r="658" spans="1:33" ht="14.4" x14ac:dyDescent="0.3">
      <c r="A658" s="37">
        <v>44118</v>
      </c>
      <c r="B658" s="38">
        <f>INDEX(Videolength!D:D,MATCH(D658,Videolength!A:A,0))</f>
        <v>1</v>
      </c>
      <c r="C658" s="38">
        <f>INDEX(Videolength!E:E,MATCH(D658,Videolength!A:A,0))</f>
        <v>2</v>
      </c>
      <c r="D658" s="39">
        <v>2</v>
      </c>
      <c r="E658" s="40" t="str">
        <f>INDEX(Videolength!B:B,MATCH(D658,Videolength!A:A,0))</f>
        <v>https://youtu.be/CU5OxcG65G4?list=PLTjhk5BwsiVV8SrR-dPCDjCfaMnt-5HZH</v>
      </c>
      <c r="F658" s="41">
        <f>INDEX(Videolength!C:C,MATCH(D658,Videolength!A:A,0))</f>
        <v>6.6076388888888893E-2</v>
      </c>
      <c r="G658" s="41">
        <v>3.453703703703704E-2</v>
      </c>
      <c r="H658" s="71">
        <f>HYPERLINK(_xlfn.CONCAT(E658,"&amp;t=",G658*86400),G658)</f>
        <v>3.453703703703704E-2</v>
      </c>
      <c r="I658" s="38">
        <v>4</v>
      </c>
      <c r="J658" s="38">
        <v>2</v>
      </c>
      <c r="K658" s="42" t="s">
        <v>114</v>
      </c>
      <c r="L658" s="42" t="s">
        <v>10</v>
      </c>
      <c r="M658" s="42" t="s">
        <v>470</v>
      </c>
      <c r="T658" s="43">
        <v>1</v>
      </c>
      <c r="AA658" s="45"/>
      <c r="AB658" s="45"/>
      <c r="AE658" s="42">
        <f>IF(Table32[[#This Row],[Gems]]&gt;0,Table32[[#This Row],[Gems]],0)</f>
        <v>0</v>
      </c>
      <c r="AF658" s="42">
        <f>IF(Table32[[#This Row],[Gems]]&lt;0,Table32[[#This Row],[Gems]],0)</f>
        <v>0</v>
      </c>
      <c r="AG658" s="29">
        <f t="shared" ca="1" si="22"/>
        <v>148</v>
      </c>
    </row>
    <row r="659" spans="1:33" ht="14.4" x14ac:dyDescent="0.3">
      <c r="A659" s="37">
        <v>44118</v>
      </c>
      <c r="B659" s="38">
        <f>INDEX(Videolength!D:D,MATCH(D659,Videolength!A:A,0))</f>
        <v>1</v>
      </c>
      <c r="C659" s="38">
        <f>INDEX(Videolength!E:E,MATCH(D659,Videolength!A:A,0))</f>
        <v>2</v>
      </c>
      <c r="D659" s="39">
        <v>2</v>
      </c>
      <c r="E659" s="40" t="str">
        <f>INDEX(Videolength!B:B,MATCH(D659,Videolength!A:A,0))</f>
        <v>https://youtu.be/CU5OxcG65G4?list=PLTjhk5BwsiVV8SrR-dPCDjCfaMnt-5HZH</v>
      </c>
      <c r="F659" s="41">
        <f>INDEX(Videolength!C:C,MATCH(D659,Videolength!A:A,0))</f>
        <v>6.6076388888888893E-2</v>
      </c>
      <c r="G659" s="41">
        <v>3.4583333333333334E-2</v>
      </c>
      <c r="H659" s="71">
        <f>HYPERLINK(_xlfn.CONCAT(E659,"&amp;t=",G659*86400),G659)</f>
        <v>3.4583333333333334E-2</v>
      </c>
      <c r="I659" s="38">
        <v>4</v>
      </c>
      <c r="J659" s="38">
        <v>2</v>
      </c>
      <c r="K659" s="42" t="s">
        <v>114</v>
      </c>
      <c r="L659" s="42" t="s">
        <v>392</v>
      </c>
      <c r="M659" s="42" t="s">
        <v>471</v>
      </c>
      <c r="S659" s="42" t="s">
        <v>212</v>
      </c>
      <c r="AA659" s="45"/>
      <c r="AB659" s="45"/>
      <c r="AE659" s="42">
        <f>IF(Table32[[#This Row],[Gems]]&gt;0,Table32[[#This Row],[Gems]],0)</f>
        <v>0</v>
      </c>
      <c r="AF659" s="42">
        <f>IF(Table32[[#This Row],[Gems]]&lt;0,Table32[[#This Row],[Gems]],0)</f>
        <v>0</v>
      </c>
      <c r="AG659" s="29">
        <f ca="1">SUM(OFFSET(AG659,-1,0),AD659)</f>
        <v>148</v>
      </c>
    </row>
    <row r="660" spans="1:33" ht="14.4" x14ac:dyDescent="0.3">
      <c r="A660" s="37">
        <v>44118</v>
      </c>
      <c r="B660" s="38">
        <f>INDEX(Videolength!D:D,MATCH(D660,Videolength!A:A,0))</f>
        <v>1</v>
      </c>
      <c r="C660" s="38">
        <f>INDEX(Videolength!E:E,MATCH(D660,Videolength!A:A,0))</f>
        <v>2</v>
      </c>
      <c r="D660" s="39">
        <v>2</v>
      </c>
      <c r="E660" s="40" t="str">
        <f>INDEX(Videolength!B:B,MATCH(D660,Videolength!A:A,0))</f>
        <v>https://youtu.be/CU5OxcG65G4?list=PLTjhk5BwsiVV8SrR-dPCDjCfaMnt-5HZH</v>
      </c>
      <c r="F660" s="41">
        <f>INDEX(Videolength!C:C,MATCH(D660,Videolength!A:A,0))</f>
        <v>6.6076388888888893E-2</v>
      </c>
      <c r="G660" s="41">
        <v>3.4606481481481481E-2</v>
      </c>
      <c r="H660" s="71">
        <f>HYPERLINK(_xlfn.CONCAT(E660,"&amp;t=",G660*86400),G660)</f>
        <v>3.4606481481481481E-2</v>
      </c>
      <c r="I660" s="38">
        <v>4</v>
      </c>
      <c r="J660" s="38">
        <v>2</v>
      </c>
      <c r="K660" s="42" t="s">
        <v>346</v>
      </c>
      <c r="L660" s="42" t="s">
        <v>10</v>
      </c>
      <c r="AA660" s="45"/>
      <c r="AB660" s="45"/>
      <c r="AE660" s="42">
        <f>IF(Table32[[#This Row],[Gems]]&gt;0,Table32[[#This Row],[Gems]],0)</f>
        <v>0</v>
      </c>
      <c r="AF660" s="42">
        <f>IF(Table32[[#This Row],[Gems]]&lt;0,Table32[[#This Row],[Gems]],0)</f>
        <v>0</v>
      </c>
      <c r="AG660" s="29">
        <f t="shared" ca="1" si="22"/>
        <v>148</v>
      </c>
    </row>
    <row r="661" spans="1:33" ht="14.4" x14ac:dyDescent="0.3">
      <c r="A661" s="37">
        <v>44118</v>
      </c>
      <c r="B661" s="38">
        <f>INDEX(Videolength!D:D,MATCH(D661,Videolength!A:A,0))</f>
        <v>1</v>
      </c>
      <c r="C661" s="38">
        <f>INDEX(Videolength!E:E,MATCH(D661,Videolength!A:A,0))</f>
        <v>2</v>
      </c>
      <c r="D661" s="39">
        <v>2</v>
      </c>
      <c r="E661" s="40" t="str">
        <f>INDEX(Videolength!B:B,MATCH(D661,Videolength!A:A,0))</f>
        <v>https://youtu.be/CU5OxcG65G4?list=PLTjhk5BwsiVV8SrR-dPCDjCfaMnt-5HZH</v>
      </c>
      <c r="F661" s="41">
        <f>INDEX(Videolength!C:C,MATCH(D661,Videolength!A:A,0))</f>
        <v>6.6076388888888893E-2</v>
      </c>
      <c r="G661" s="41">
        <v>3.4641203703703702E-2</v>
      </c>
      <c r="H661" s="71">
        <f>HYPERLINK(_xlfn.CONCAT(E661,"&amp;t=",G661*86400),G661)</f>
        <v>3.4641203703703702E-2</v>
      </c>
      <c r="I661" s="38">
        <v>4</v>
      </c>
      <c r="J661" s="38">
        <v>2</v>
      </c>
      <c r="K661" s="42" t="s">
        <v>8</v>
      </c>
      <c r="L661" s="42" t="s">
        <v>165</v>
      </c>
      <c r="M661" s="42" t="s">
        <v>472</v>
      </c>
      <c r="T661" s="43">
        <v>1</v>
      </c>
      <c r="AA661" s="45"/>
      <c r="AB661" s="45"/>
      <c r="AE661" s="42">
        <f>IF(Table32[[#This Row],[Gems]]&gt;0,Table32[[#This Row],[Gems]],0)</f>
        <v>0</v>
      </c>
      <c r="AF661" s="42">
        <f>IF(Table32[[#This Row],[Gems]]&lt;0,Table32[[#This Row],[Gems]],0)</f>
        <v>0</v>
      </c>
      <c r="AG661" s="29">
        <f t="shared" ca="1" si="22"/>
        <v>148</v>
      </c>
    </row>
    <row r="662" spans="1:33" ht="14.4" x14ac:dyDescent="0.3">
      <c r="A662" s="37">
        <v>44118</v>
      </c>
      <c r="B662" s="38">
        <f>INDEX(Videolength!D:D,MATCH(D662,Videolength!A:A,0))</f>
        <v>1</v>
      </c>
      <c r="C662" s="38">
        <f>INDEX(Videolength!E:E,MATCH(D662,Videolength!A:A,0))</f>
        <v>2</v>
      </c>
      <c r="D662" s="39">
        <v>2</v>
      </c>
      <c r="E662" s="40" t="str">
        <f>INDEX(Videolength!B:B,MATCH(D662,Videolength!A:A,0))</f>
        <v>https://youtu.be/CU5OxcG65G4?list=PLTjhk5BwsiVV8SrR-dPCDjCfaMnt-5HZH</v>
      </c>
      <c r="F662" s="41">
        <f>INDEX(Videolength!C:C,MATCH(D662,Videolength!A:A,0))</f>
        <v>6.6076388888888893E-2</v>
      </c>
      <c r="G662" s="41">
        <v>3.4930555555555555E-2</v>
      </c>
      <c r="H662" s="71">
        <f>HYPERLINK(_xlfn.CONCAT(E662,"&amp;t=",G662*86400),G662)</f>
        <v>3.4930555555555555E-2</v>
      </c>
      <c r="I662" s="38">
        <v>4</v>
      </c>
      <c r="J662" s="38">
        <v>2</v>
      </c>
      <c r="K662" s="42" t="s">
        <v>346</v>
      </c>
      <c r="L662" s="42" t="s">
        <v>10</v>
      </c>
      <c r="AA662" s="45"/>
      <c r="AB662" s="45"/>
      <c r="AE662" s="42">
        <f>IF(Table32[[#This Row],[Gems]]&gt;0,Table32[[#This Row],[Gems]],0)</f>
        <v>0</v>
      </c>
      <c r="AF662" s="42">
        <f>IF(Table32[[#This Row],[Gems]]&lt;0,Table32[[#This Row],[Gems]],0)</f>
        <v>0</v>
      </c>
      <c r="AG662" s="29">
        <f t="shared" ca="1" si="22"/>
        <v>148</v>
      </c>
    </row>
    <row r="663" spans="1:33" ht="14.4" x14ac:dyDescent="0.3">
      <c r="A663" s="37">
        <v>44118</v>
      </c>
      <c r="B663" s="38">
        <f>INDEX(Videolength!D:D,MATCH(D663,Videolength!A:A,0))</f>
        <v>1</v>
      </c>
      <c r="C663" s="38">
        <f>INDEX(Videolength!E:E,MATCH(D663,Videolength!A:A,0))</f>
        <v>2</v>
      </c>
      <c r="D663" s="39">
        <v>2</v>
      </c>
      <c r="E663" s="40" t="str">
        <f>INDEX(Videolength!B:B,MATCH(D663,Videolength!A:A,0))</f>
        <v>https://youtu.be/CU5OxcG65G4?list=PLTjhk5BwsiVV8SrR-dPCDjCfaMnt-5HZH</v>
      </c>
      <c r="F663" s="41">
        <f>INDEX(Videolength!C:C,MATCH(D663,Videolength!A:A,0))</f>
        <v>6.6076388888888893E-2</v>
      </c>
      <c r="G663" s="41">
        <v>3.5115740740740746E-2</v>
      </c>
      <c r="H663" s="71">
        <f>HYPERLINK(_xlfn.CONCAT(E663,"&amp;t=",G663*86400),G663)</f>
        <v>3.5115740740740746E-2</v>
      </c>
      <c r="I663" s="38">
        <v>4</v>
      </c>
      <c r="J663" s="38">
        <v>2</v>
      </c>
      <c r="K663" s="42" t="s">
        <v>15</v>
      </c>
      <c r="L663" s="42" t="s">
        <v>216</v>
      </c>
      <c r="AA663" s="45"/>
      <c r="AB663" s="45"/>
      <c r="AE663" s="42">
        <f>IF(Table32[[#This Row],[Gems]]&gt;0,Table32[[#This Row],[Gems]],0)</f>
        <v>0</v>
      </c>
      <c r="AF663" s="42">
        <f>IF(Table32[[#This Row],[Gems]]&lt;0,Table32[[#This Row],[Gems]],0)</f>
        <v>0</v>
      </c>
      <c r="AG663" s="29">
        <f t="shared" ca="1" si="22"/>
        <v>148</v>
      </c>
    </row>
    <row r="664" spans="1:33" ht="14.4" x14ac:dyDescent="0.3">
      <c r="A664" s="37">
        <v>44118</v>
      </c>
      <c r="B664" s="38">
        <f>INDEX(Videolength!D:D,MATCH(D664,Videolength!A:A,0))</f>
        <v>1</v>
      </c>
      <c r="C664" s="38">
        <f>INDEX(Videolength!E:E,MATCH(D664,Videolength!A:A,0))</f>
        <v>2</v>
      </c>
      <c r="D664" s="39">
        <v>2</v>
      </c>
      <c r="E664" s="40" t="str">
        <f>INDEX(Videolength!B:B,MATCH(D664,Videolength!A:A,0))</f>
        <v>https://youtu.be/CU5OxcG65G4?list=PLTjhk5BwsiVV8SrR-dPCDjCfaMnt-5HZH</v>
      </c>
      <c r="F664" s="41">
        <f>INDEX(Videolength!C:C,MATCH(D664,Videolength!A:A,0))</f>
        <v>6.6076388888888893E-2</v>
      </c>
      <c r="G664" s="41">
        <v>3.516203703703704E-2</v>
      </c>
      <c r="H664" s="71">
        <f>HYPERLINK(_xlfn.CONCAT(E664,"&amp;t=",G664*86400),G664)</f>
        <v>3.516203703703704E-2</v>
      </c>
      <c r="I664" s="38">
        <v>4</v>
      </c>
      <c r="J664" s="38">
        <v>2</v>
      </c>
      <c r="K664" s="42" t="s">
        <v>15</v>
      </c>
      <c r="L664" s="42" t="s">
        <v>197</v>
      </c>
      <c r="Z664" s="45" t="s">
        <v>473</v>
      </c>
      <c r="AA664" s="45">
        <v>4</v>
      </c>
      <c r="AB664" s="45">
        <v>5</v>
      </c>
      <c r="AE664" s="42">
        <f>IF(Table32[[#This Row],[Gems]]&gt;0,Table32[[#This Row],[Gems]],0)</f>
        <v>0</v>
      </c>
      <c r="AF664" s="42">
        <f>IF(Table32[[#This Row],[Gems]]&lt;0,Table32[[#This Row],[Gems]],0)</f>
        <v>0</v>
      </c>
      <c r="AG664" s="29">
        <f t="shared" ca="1" si="22"/>
        <v>148</v>
      </c>
    </row>
    <row r="665" spans="1:33" ht="14.4" x14ac:dyDescent="0.3">
      <c r="A665" s="37">
        <v>44118</v>
      </c>
      <c r="B665" s="38">
        <f>INDEX(Videolength!D:D,MATCH(D665,Videolength!A:A,0))</f>
        <v>1</v>
      </c>
      <c r="C665" s="38">
        <f>INDEX(Videolength!E:E,MATCH(D665,Videolength!A:A,0))</f>
        <v>2</v>
      </c>
      <c r="D665" s="39">
        <v>2</v>
      </c>
      <c r="E665" s="40" t="str">
        <f>INDEX(Videolength!B:B,MATCH(D665,Videolength!A:A,0))</f>
        <v>https://youtu.be/CU5OxcG65G4?list=PLTjhk5BwsiVV8SrR-dPCDjCfaMnt-5HZH</v>
      </c>
      <c r="F665" s="41">
        <f>INDEX(Videolength!C:C,MATCH(D665,Videolength!A:A,0))</f>
        <v>6.6076388888888893E-2</v>
      </c>
      <c r="G665" s="41">
        <v>3.7986111111111116E-2</v>
      </c>
      <c r="H665" s="71">
        <f>HYPERLINK(_xlfn.CONCAT(E665,"&amp;t=",G665*86400),G665)</f>
        <v>3.7986111111111116E-2</v>
      </c>
      <c r="I665" s="38">
        <v>4</v>
      </c>
      <c r="J665" s="38">
        <v>2</v>
      </c>
      <c r="K665" s="42" t="s">
        <v>15</v>
      </c>
      <c r="L665" s="42" t="s">
        <v>198</v>
      </c>
      <c r="Z665" s="45" t="s">
        <v>473</v>
      </c>
      <c r="AA665" s="38">
        <v>4</v>
      </c>
      <c r="AB665" s="38">
        <v>5</v>
      </c>
      <c r="AC665" s="44" t="s">
        <v>201</v>
      </c>
      <c r="AE665" s="42">
        <f>IF(Table32[[#This Row],[Gems]]&gt;0,Table32[[#This Row],[Gems]],0)</f>
        <v>0</v>
      </c>
      <c r="AF665" s="42">
        <f>IF(Table32[[#This Row],[Gems]]&lt;0,Table32[[#This Row],[Gems]],0)</f>
        <v>0</v>
      </c>
      <c r="AG665" s="29">
        <f t="shared" ca="1" si="22"/>
        <v>148</v>
      </c>
    </row>
    <row r="666" spans="1:33" ht="14.4" x14ac:dyDescent="0.3">
      <c r="A666" s="37">
        <v>44118</v>
      </c>
      <c r="B666" s="38">
        <f>INDEX(Videolength!D:D,MATCH(D666,Videolength!A:A,0))</f>
        <v>1</v>
      </c>
      <c r="C666" s="38">
        <f>INDEX(Videolength!E:E,MATCH(D666,Videolength!A:A,0))</f>
        <v>2</v>
      </c>
      <c r="D666" s="39">
        <v>2</v>
      </c>
      <c r="E666" s="40" t="str">
        <f>INDEX(Videolength!B:B,MATCH(D666,Videolength!A:A,0))</f>
        <v>https://youtu.be/CU5OxcG65G4?list=PLTjhk5BwsiVV8SrR-dPCDjCfaMnt-5HZH</v>
      </c>
      <c r="F666" s="41">
        <f>INDEX(Videolength!C:C,MATCH(D666,Videolength!A:A,0))</f>
        <v>6.6076388888888893E-2</v>
      </c>
      <c r="G666" s="41">
        <v>3.8009259259259263E-2</v>
      </c>
      <c r="H666" s="71">
        <f>HYPERLINK(_xlfn.CONCAT(E666,"&amp;t=",G666*86400),G666)</f>
        <v>3.8009259259259263E-2</v>
      </c>
      <c r="I666" s="38">
        <v>4</v>
      </c>
      <c r="J666" s="38">
        <v>2</v>
      </c>
      <c r="K666" s="42" t="s">
        <v>15</v>
      </c>
      <c r="L666" s="42" t="s">
        <v>392</v>
      </c>
      <c r="M666" s="42" t="s">
        <v>417</v>
      </c>
      <c r="S666" s="42" t="s">
        <v>1770</v>
      </c>
      <c r="AA666" s="45"/>
      <c r="AB666" s="45"/>
      <c r="AE666" s="42">
        <f>IF(Table32[[#This Row],[Gems]]&gt;0,Table32[[#This Row],[Gems]],0)</f>
        <v>0</v>
      </c>
      <c r="AF666" s="42">
        <f>IF(Table32[[#This Row],[Gems]]&lt;0,Table32[[#This Row],[Gems]],0)</f>
        <v>0</v>
      </c>
      <c r="AG666" s="29">
        <f t="shared" ca="1" si="22"/>
        <v>148</v>
      </c>
    </row>
    <row r="667" spans="1:33" ht="14.4" x14ac:dyDescent="0.3">
      <c r="A667" s="37">
        <v>44118</v>
      </c>
      <c r="B667" s="38">
        <f>INDEX(Videolength!D:D,MATCH(D667,Videolength!A:A,0))</f>
        <v>1</v>
      </c>
      <c r="C667" s="38">
        <f>INDEX(Videolength!E:E,MATCH(D667,Videolength!A:A,0))</f>
        <v>2</v>
      </c>
      <c r="D667" s="39">
        <v>2</v>
      </c>
      <c r="E667" s="40" t="str">
        <f>INDEX(Videolength!B:B,MATCH(D667,Videolength!A:A,0))</f>
        <v>https://youtu.be/CU5OxcG65G4?list=PLTjhk5BwsiVV8SrR-dPCDjCfaMnt-5HZH</v>
      </c>
      <c r="F667" s="41">
        <f>INDEX(Videolength!C:C,MATCH(D667,Videolength!A:A,0))</f>
        <v>6.6076388888888893E-2</v>
      </c>
      <c r="G667" s="41">
        <v>3.8032407407407411E-2</v>
      </c>
      <c r="H667" s="71">
        <f>HYPERLINK(_xlfn.CONCAT(E667,"&amp;t=",G667*86400),G667)</f>
        <v>3.8032407407407411E-2</v>
      </c>
      <c r="I667" s="38">
        <v>4</v>
      </c>
      <c r="J667" s="38">
        <v>2</v>
      </c>
      <c r="K667" s="42" t="s">
        <v>15</v>
      </c>
      <c r="L667" s="42" t="s">
        <v>216</v>
      </c>
      <c r="AA667" s="45"/>
      <c r="AB667" s="45"/>
      <c r="AE667" s="42">
        <f>IF(Table32[[#This Row],[Gems]]&gt;0,Table32[[#This Row],[Gems]],0)</f>
        <v>0</v>
      </c>
      <c r="AF667" s="42">
        <f>IF(Table32[[#This Row],[Gems]]&lt;0,Table32[[#This Row],[Gems]],0)</f>
        <v>0</v>
      </c>
      <c r="AG667" s="29">
        <f ca="1">SUM(OFFSET(AG667,-1,0),AD667)</f>
        <v>148</v>
      </c>
    </row>
    <row r="668" spans="1:33" ht="14.4" x14ac:dyDescent="0.3">
      <c r="A668" s="37">
        <v>44118</v>
      </c>
      <c r="B668" s="38">
        <f>INDEX(Videolength!D:D,MATCH(D668,Videolength!A:A,0))</f>
        <v>1</v>
      </c>
      <c r="C668" s="38">
        <f>INDEX(Videolength!E:E,MATCH(D668,Videolength!A:A,0))</f>
        <v>2</v>
      </c>
      <c r="D668" s="39">
        <v>2</v>
      </c>
      <c r="E668" s="40" t="str">
        <f>INDEX(Videolength!B:B,MATCH(D668,Videolength!A:A,0))</f>
        <v>https://youtu.be/CU5OxcG65G4?list=PLTjhk5BwsiVV8SrR-dPCDjCfaMnt-5HZH</v>
      </c>
      <c r="F668" s="41">
        <f>INDEX(Videolength!C:C,MATCH(D668,Videolength!A:A,0))</f>
        <v>6.6076388888888893E-2</v>
      </c>
      <c r="G668" s="41">
        <v>3.8055555555555558E-2</v>
      </c>
      <c r="H668" s="71">
        <f>HYPERLINK(_xlfn.CONCAT(E668,"&amp;t=",G668*86400),G668)</f>
        <v>3.8055555555555558E-2</v>
      </c>
      <c r="I668" s="38">
        <v>4</v>
      </c>
      <c r="J668" s="38">
        <v>2</v>
      </c>
      <c r="K668" s="42" t="s">
        <v>346</v>
      </c>
      <c r="L668" s="42" t="s">
        <v>10</v>
      </c>
      <c r="AA668" s="45"/>
      <c r="AB668" s="45"/>
      <c r="AE668" s="42">
        <f>IF(Table32[[#This Row],[Gems]]&gt;0,Table32[[#This Row],[Gems]],0)</f>
        <v>0</v>
      </c>
      <c r="AF668" s="42">
        <f>IF(Table32[[#This Row],[Gems]]&lt;0,Table32[[#This Row],[Gems]],0)</f>
        <v>0</v>
      </c>
      <c r="AG668" s="29">
        <f t="shared" ca="1" si="22"/>
        <v>148</v>
      </c>
    </row>
    <row r="669" spans="1:33" ht="14.4" x14ac:dyDescent="0.3">
      <c r="A669" s="37">
        <v>44118</v>
      </c>
      <c r="B669" s="38">
        <f>INDEX(Videolength!D:D,MATCH(D669,Videolength!A:A,0))</f>
        <v>1</v>
      </c>
      <c r="C669" s="38">
        <f>INDEX(Videolength!E:E,MATCH(D669,Videolength!A:A,0))</f>
        <v>2</v>
      </c>
      <c r="D669" s="39">
        <v>2</v>
      </c>
      <c r="E669" s="40" t="str">
        <f>INDEX(Videolength!B:B,MATCH(D669,Videolength!A:A,0))</f>
        <v>https://youtu.be/CU5OxcG65G4?list=PLTjhk5BwsiVV8SrR-dPCDjCfaMnt-5HZH</v>
      </c>
      <c r="F669" s="41">
        <f>INDEX(Videolength!C:C,MATCH(D669,Videolength!A:A,0))</f>
        <v>6.6076388888888893E-2</v>
      </c>
      <c r="G669" s="41">
        <v>3.8148148148148146E-2</v>
      </c>
      <c r="H669" s="71">
        <f>HYPERLINK(_xlfn.CONCAT(E669,"&amp;t=",G669*86400),G669)</f>
        <v>3.8148148148148146E-2</v>
      </c>
      <c r="I669" s="38">
        <v>4</v>
      </c>
      <c r="J669" s="38">
        <v>2</v>
      </c>
      <c r="K669" s="42" t="s">
        <v>107</v>
      </c>
      <c r="L669" s="42" t="s">
        <v>10</v>
      </c>
      <c r="AA669" s="45"/>
      <c r="AB669" s="45"/>
      <c r="AE669" s="42">
        <f>IF(Table32[[#This Row],[Gems]]&gt;0,Table32[[#This Row],[Gems]],0)</f>
        <v>0</v>
      </c>
      <c r="AF669" s="42">
        <f>IF(Table32[[#This Row],[Gems]]&lt;0,Table32[[#This Row],[Gems]],0)</f>
        <v>0</v>
      </c>
      <c r="AG669" s="29">
        <f t="shared" ca="1" si="22"/>
        <v>148</v>
      </c>
    </row>
    <row r="670" spans="1:33" ht="14.4" x14ac:dyDescent="0.3">
      <c r="A670" s="37">
        <v>44118</v>
      </c>
      <c r="B670" s="38">
        <f>INDEX(Videolength!D:D,MATCH(D670,Videolength!A:A,0))</f>
        <v>1</v>
      </c>
      <c r="C670" s="38">
        <f>INDEX(Videolength!E:E,MATCH(D670,Videolength!A:A,0))</f>
        <v>2</v>
      </c>
      <c r="D670" s="39">
        <v>2</v>
      </c>
      <c r="E670" s="40" t="str">
        <f>INDEX(Videolength!B:B,MATCH(D670,Videolength!A:A,0))</f>
        <v>https://youtu.be/CU5OxcG65G4?list=PLTjhk5BwsiVV8SrR-dPCDjCfaMnt-5HZH</v>
      </c>
      <c r="F670" s="41">
        <f>INDEX(Videolength!C:C,MATCH(D670,Videolength!A:A,0))</f>
        <v>6.6076388888888893E-2</v>
      </c>
      <c r="G670" s="41">
        <v>3.8182870370370374E-2</v>
      </c>
      <c r="H670" s="71">
        <f>HYPERLINK(_xlfn.CONCAT(E670,"&amp;t=",G670*86400),G670)</f>
        <v>3.8182870370370374E-2</v>
      </c>
      <c r="I670" s="38">
        <v>4</v>
      </c>
      <c r="J670" s="38">
        <v>2</v>
      </c>
      <c r="K670" s="42" t="s">
        <v>107</v>
      </c>
      <c r="L670" s="42" t="s">
        <v>140</v>
      </c>
      <c r="Q670" s="42" t="s">
        <v>33</v>
      </c>
      <c r="V670" s="43">
        <v>1036</v>
      </c>
      <c r="W670" s="44" t="s">
        <v>423</v>
      </c>
      <c r="X670" s="43">
        <v>2</v>
      </c>
      <c r="AA670" s="45"/>
      <c r="AB670" s="45"/>
      <c r="AE670" s="42">
        <f>IF(Table32[[#This Row],[Gems]]&gt;0,Table32[[#This Row],[Gems]],0)</f>
        <v>0</v>
      </c>
      <c r="AF670" s="42">
        <f>IF(Table32[[#This Row],[Gems]]&lt;0,Table32[[#This Row],[Gems]],0)</f>
        <v>0</v>
      </c>
      <c r="AG670" s="29">
        <f t="shared" ca="1" si="22"/>
        <v>148</v>
      </c>
    </row>
    <row r="671" spans="1:33" ht="14.4" x14ac:dyDescent="0.3">
      <c r="A671" s="37">
        <v>44118</v>
      </c>
      <c r="B671" s="38">
        <f>INDEX(Videolength!D:D,MATCH(D671,Videolength!A:A,0))</f>
        <v>1</v>
      </c>
      <c r="C671" s="38">
        <f>INDEX(Videolength!E:E,MATCH(D671,Videolength!A:A,0))</f>
        <v>2</v>
      </c>
      <c r="D671" s="39">
        <v>2</v>
      </c>
      <c r="E671" s="40" t="str">
        <f>INDEX(Videolength!B:B,MATCH(D671,Videolength!A:A,0))</f>
        <v>https://youtu.be/CU5OxcG65G4?list=PLTjhk5BwsiVV8SrR-dPCDjCfaMnt-5HZH</v>
      </c>
      <c r="F671" s="41">
        <f>INDEX(Videolength!C:C,MATCH(D671,Videolength!A:A,0))</f>
        <v>6.6076388888888893E-2</v>
      </c>
      <c r="G671" s="41">
        <v>3.8368055555555551E-2</v>
      </c>
      <c r="H671" s="71">
        <f>HYPERLINK(_xlfn.CONCAT(E671,"&amp;t=",G671*86400),G671)</f>
        <v>3.8368055555555551E-2</v>
      </c>
      <c r="I671" s="38">
        <v>4</v>
      </c>
      <c r="J671" s="38">
        <v>2</v>
      </c>
      <c r="K671" s="42" t="s">
        <v>107</v>
      </c>
      <c r="L671" s="42" t="s">
        <v>10</v>
      </c>
      <c r="AA671" s="45"/>
      <c r="AB671" s="45"/>
      <c r="AE671" s="42">
        <f>IF(Table32[[#This Row],[Gems]]&gt;0,Table32[[#This Row],[Gems]],0)</f>
        <v>0</v>
      </c>
      <c r="AF671" s="42">
        <f>IF(Table32[[#This Row],[Gems]]&lt;0,Table32[[#This Row],[Gems]],0)</f>
        <v>0</v>
      </c>
      <c r="AG671" s="30">
        <f t="shared" ca="1" si="22"/>
        <v>148</v>
      </c>
    </row>
    <row r="672" spans="1:33" ht="14.4" x14ac:dyDescent="0.3">
      <c r="A672" s="37">
        <v>44118</v>
      </c>
      <c r="B672" s="38">
        <f>INDEX(Videolength!D:D,MATCH(D672,Videolength!A:A,0))</f>
        <v>1</v>
      </c>
      <c r="C672" s="38">
        <f>INDEX(Videolength!E:E,MATCH(D672,Videolength!A:A,0))</f>
        <v>2</v>
      </c>
      <c r="D672" s="39">
        <v>2</v>
      </c>
      <c r="E672" s="40" t="str">
        <f>INDEX(Videolength!B:B,MATCH(D672,Videolength!A:A,0))</f>
        <v>https://youtu.be/CU5OxcG65G4?list=PLTjhk5BwsiVV8SrR-dPCDjCfaMnt-5HZH</v>
      </c>
      <c r="F672" s="41">
        <f>INDEX(Videolength!C:C,MATCH(D672,Videolength!A:A,0))</f>
        <v>6.6076388888888893E-2</v>
      </c>
      <c r="G672" s="41">
        <v>3.8391203703703698E-2</v>
      </c>
      <c r="H672" s="71">
        <f>HYPERLINK(_xlfn.CONCAT(E672,"&amp;t=",G672*86400),G672)</f>
        <v>3.8391203703703698E-2</v>
      </c>
      <c r="I672" s="38">
        <v>4</v>
      </c>
      <c r="J672" s="38">
        <v>2</v>
      </c>
      <c r="K672" s="42" t="s">
        <v>346</v>
      </c>
      <c r="L672" s="42" t="s">
        <v>10</v>
      </c>
      <c r="AA672" s="45"/>
      <c r="AB672" s="45"/>
      <c r="AE672" s="42">
        <f>IF(Table32[[#This Row],[Gems]]&gt;0,Table32[[#This Row],[Gems]],0)</f>
        <v>0</v>
      </c>
      <c r="AF672" s="42">
        <f>IF(Table32[[#This Row],[Gems]]&lt;0,Table32[[#This Row],[Gems]],0)</f>
        <v>0</v>
      </c>
      <c r="AG672" s="29">
        <f t="shared" ca="1" si="22"/>
        <v>148</v>
      </c>
    </row>
    <row r="673" spans="1:33" ht="14.4" x14ac:dyDescent="0.3">
      <c r="A673" s="37">
        <v>44118</v>
      </c>
      <c r="B673" s="38">
        <f>INDEX(Videolength!D:D,MATCH(D673,Videolength!A:A,0))</f>
        <v>1</v>
      </c>
      <c r="C673" s="38">
        <f>INDEX(Videolength!E:E,MATCH(D673,Videolength!A:A,0))</f>
        <v>2</v>
      </c>
      <c r="D673" s="39">
        <v>2</v>
      </c>
      <c r="E673" s="40" t="str">
        <f>INDEX(Videolength!B:B,MATCH(D673,Videolength!A:A,0))</f>
        <v>https://youtu.be/CU5OxcG65G4?list=PLTjhk5BwsiVV8SrR-dPCDjCfaMnt-5HZH</v>
      </c>
      <c r="F673" s="41">
        <f>INDEX(Videolength!C:C,MATCH(D673,Videolength!A:A,0))</f>
        <v>6.6076388888888893E-2</v>
      </c>
      <c r="G673" s="41">
        <v>3.8483796296296294E-2</v>
      </c>
      <c r="H673" s="71">
        <f>HYPERLINK(_xlfn.CONCAT(E673,"&amp;t=",G673*86400),G673)</f>
        <v>3.8483796296296294E-2</v>
      </c>
      <c r="I673" s="38">
        <v>4</v>
      </c>
      <c r="J673" s="38">
        <v>2</v>
      </c>
      <c r="K673" s="42" t="s">
        <v>51</v>
      </c>
      <c r="L673" s="42" t="s">
        <v>10</v>
      </c>
      <c r="W673" s="44" t="s">
        <v>218</v>
      </c>
      <c r="X673" s="43">
        <v>2</v>
      </c>
      <c r="AA673" s="45"/>
      <c r="AB673" s="45"/>
      <c r="AE673" s="42">
        <f>IF(Table32[[#This Row],[Gems]]&gt;0,Table32[[#This Row],[Gems]],0)</f>
        <v>0</v>
      </c>
      <c r="AF673" s="42">
        <f>IF(Table32[[#This Row],[Gems]]&lt;0,Table32[[#This Row],[Gems]],0)</f>
        <v>0</v>
      </c>
      <c r="AG673" s="29">
        <f t="shared" ca="1" si="22"/>
        <v>148</v>
      </c>
    </row>
    <row r="674" spans="1:33" ht="14.4" x14ac:dyDescent="0.3">
      <c r="A674" s="37">
        <v>44118</v>
      </c>
      <c r="B674" s="38">
        <f>INDEX(Videolength!D:D,MATCH(D674,Videolength!A:A,0))</f>
        <v>1</v>
      </c>
      <c r="C674" s="38">
        <f>INDEX(Videolength!E:E,MATCH(D674,Videolength!A:A,0))</f>
        <v>2</v>
      </c>
      <c r="D674" s="39">
        <v>2</v>
      </c>
      <c r="E674" s="40" t="str">
        <f>INDEX(Videolength!B:B,MATCH(D674,Videolength!A:A,0))</f>
        <v>https://youtu.be/CU5OxcG65G4?list=PLTjhk5BwsiVV8SrR-dPCDjCfaMnt-5HZH</v>
      </c>
      <c r="F674" s="41">
        <f>INDEX(Videolength!C:C,MATCH(D674,Videolength!A:A,0))</f>
        <v>6.6076388888888893E-2</v>
      </c>
      <c r="G674" s="41">
        <v>3.8506944444444448E-2</v>
      </c>
      <c r="H674" s="71">
        <f>HYPERLINK(_xlfn.CONCAT(E674,"&amp;t=",G674*86400),G674)</f>
        <v>3.8506944444444448E-2</v>
      </c>
      <c r="I674" s="38">
        <v>4</v>
      </c>
      <c r="J674" s="38">
        <v>2</v>
      </c>
      <c r="K674" s="42" t="s">
        <v>346</v>
      </c>
      <c r="L674" s="42" t="s">
        <v>10</v>
      </c>
      <c r="AA674" s="45"/>
      <c r="AB674" s="45"/>
      <c r="AE674" s="42">
        <f>IF(Table32[[#This Row],[Gems]]&gt;0,Table32[[#This Row],[Gems]],0)</f>
        <v>0</v>
      </c>
      <c r="AF674" s="42">
        <f>IF(Table32[[#This Row],[Gems]]&lt;0,Table32[[#This Row],[Gems]],0)</f>
        <v>0</v>
      </c>
      <c r="AG674" s="29">
        <f t="shared" ca="1" si="22"/>
        <v>148</v>
      </c>
    </row>
    <row r="675" spans="1:33" ht="14.4" x14ac:dyDescent="0.3">
      <c r="A675" s="37">
        <v>44118</v>
      </c>
      <c r="B675" s="38">
        <f>INDEX(Videolength!D:D,MATCH(D675,Videolength!A:A,0))</f>
        <v>1</v>
      </c>
      <c r="C675" s="38">
        <f>INDEX(Videolength!E:E,MATCH(D675,Videolength!A:A,0))</f>
        <v>2</v>
      </c>
      <c r="D675" s="39">
        <v>2</v>
      </c>
      <c r="E675" s="40" t="str">
        <f>INDEX(Videolength!B:B,MATCH(D675,Videolength!A:A,0))</f>
        <v>https://youtu.be/CU5OxcG65G4?list=PLTjhk5BwsiVV8SrR-dPCDjCfaMnt-5HZH</v>
      </c>
      <c r="F675" s="41">
        <f>INDEX(Videolength!C:C,MATCH(D675,Videolength!A:A,0))</f>
        <v>6.6076388888888893E-2</v>
      </c>
      <c r="G675" s="41">
        <v>3.8703703703703705E-2</v>
      </c>
      <c r="H675" s="71">
        <f>HYPERLINK(_xlfn.CONCAT(E675,"&amp;t=",G675*86400),G675)</f>
        <v>3.8703703703703705E-2</v>
      </c>
      <c r="I675" s="38">
        <v>4</v>
      </c>
      <c r="J675" s="38">
        <v>2</v>
      </c>
      <c r="K675" s="42" t="s">
        <v>90</v>
      </c>
      <c r="L675" s="42" t="s">
        <v>10</v>
      </c>
      <c r="M675" s="42" t="s">
        <v>474</v>
      </c>
      <c r="AA675" s="45"/>
      <c r="AB675" s="45"/>
      <c r="AE675" s="42">
        <f>IF(Table32[[#This Row],[Gems]]&gt;0,Table32[[#This Row],[Gems]],0)</f>
        <v>0</v>
      </c>
      <c r="AF675" s="42">
        <f>IF(Table32[[#This Row],[Gems]]&lt;0,Table32[[#This Row],[Gems]],0)</f>
        <v>0</v>
      </c>
      <c r="AG675" s="29">
        <f t="shared" ca="1" si="22"/>
        <v>148</v>
      </c>
    </row>
    <row r="676" spans="1:33" ht="14.4" x14ac:dyDescent="0.3">
      <c r="A676" s="37">
        <v>44118</v>
      </c>
      <c r="B676" s="38">
        <f>INDEX(Videolength!D:D,MATCH(D676,Videolength!A:A,0))</f>
        <v>1</v>
      </c>
      <c r="C676" s="38">
        <f>INDEX(Videolength!E:E,MATCH(D676,Videolength!A:A,0))</f>
        <v>2</v>
      </c>
      <c r="D676" s="39">
        <v>2</v>
      </c>
      <c r="E676" s="40" t="str">
        <f>INDEX(Videolength!B:B,MATCH(D676,Videolength!A:A,0))</f>
        <v>https://youtu.be/CU5OxcG65G4?list=PLTjhk5BwsiVV8SrR-dPCDjCfaMnt-5HZH</v>
      </c>
      <c r="F676" s="41">
        <f>INDEX(Videolength!C:C,MATCH(D676,Videolength!A:A,0))</f>
        <v>6.6076388888888893E-2</v>
      </c>
      <c r="G676" s="41">
        <v>3.8726851851851853E-2</v>
      </c>
      <c r="H676" s="71">
        <f>HYPERLINK(_xlfn.CONCAT(E676,"&amp;t=",G676*86400),G676)</f>
        <v>3.8726851851851853E-2</v>
      </c>
      <c r="I676" s="38">
        <v>4</v>
      </c>
      <c r="J676" s="38">
        <v>2</v>
      </c>
      <c r="K676" s="42" t="s">
        <v>346</v>
      </c>
      <c r="L676" s="42" t="s">
        <v>11</v>
      </c>
      <c r="AA676" s="45"/>
      <c r="AB676" s="45"/>
      <c r="AE676" s="42">
        <f>IF(Table32[[#This Row],[Gems]]&gt;0,Table32[[#This Row],[Gems]],0)</f>
        <v>0</v>
      </c>
      <c r="AF676" s="42">
        <f>IF(Table32[[#This Row],[Gems]]&lt;0,Table32[[#This Row],[Gems]],0)</f>
        <v>0</v>
      </c>
      <c r="AG676" s="29">
        <f t="shared" ca="1" si="22"/>
        <v>148</v>
      </c>
    </row>
    <row r="677" spans="1:33" ht="14.4" x14ac:dyDescent="0.3">
      <c r="A677" s="37">
        <v>44118</v>
      </c>
      <c r="B677" s="38">
        <f>INDEX(Videolength!D:D,MATCH(D677,Videolength!A:A,0))</f>
        <v>1</v>
      </c>
      <c r="C677" s="38">
        <f>INDEX(Videolength!E:E,MATCH(D677,Videolength!A:A,0))</f>
        <v>2</v>
      </c>
      <c r="D677" s="39">
        <v>2</v>
      </c>
      <c r="E677" s="40" t="str">
        <f>INDEX(Videolength!B:B,MATCH(D677,Videolength!A:A,0))</f>
        <v>https://youtu.be/CU5OxcG65G4?list=PLTjhk5BwsiVV8SrR-dPCDjCfaMnt-5HZH</v>
      </c>
      <c r="F677" s="41">
        <f>INDEX(Videolength!C:C,MATCH(D677,Videolength!A:A,0))</f>
        <v>6.6076388888888893E-2</v>
      </c>
      <c r="G677" s="41">
        <v>3.875E-2</v>
      </c>
      <c r="H677" s="71">
        <f>HYPERLINK(_xlfn.CONCAT(E677,"&amp;t=",G677*86400),G677)</f>
        <v>3.875E-2</v>
      </c>
      <c r="I677" s="38">
        <v>4</v>
      </c>
      <c r="J677" s="38">
        <v>2</v>
      </c>
      <c r="K677" s="42" t="s">
        <v>284</v>
      </c>
      <c r="L677" s="42" t="s">
        <v>10</v>
      </c>
      <c r="M677" s="42" t="s">
        <v>475</v>
      </c>
      <c r="AA677" s="45"/>
      <c r="AB677" s="45"/>
      <c r="AE677" s="42">
        <f>IF(Table32[[#This Row],[Gems]]&gt;0,Table32[[#This Row],[Gems]],0)</f>
        <v>0</v>
      </c>
      <c r="AF677" s="42">
        <f>IF(Table32[[#This Row],[Gems]]&lt;0,Table32[[#This Row],[Gems]],0)</f>
        <v>0</v>
      </c>
      <c r="AG677" s="29">
        <f t="shared" ca="1" si="22"/>
        <v>148</v>
      </c>
    </row>
    <row r="678" spans="1:33" ht="14.4" x14ac:dyDescent="0.3">
      <c r="A678" s="37">
        <v>44118</v>
      </c>
      <c r="B678" s="38">
        <f>INDEX(Videolength!D:D,MATCH(D678,Videolength!A:A,0))</f>
        <v>1</v>
      </c>
      <c r="C678" s="38">
        <f>INDEX(Videolength!E:E,MATCH(D678,Videolength!A:A,0))</f>
        <v>2</v>
      </c>
      <c r="D678" s="39">
        <v>2</v>
      </c>
      <c r="E678" s="40" t="str">
        <f>INDEX(Videolength!B:B,MATCH(D678,Videolength!A:A,0))</f>
        <v>https://youtu.be/CU5OxcG65G4?list=PLTjhk5BwsiVV8SrR-dPCDjCfaMnt-5HZH</v>
      </c>
      <c r="F678" s="41">
        <f>INDEX(Videolength!C:C,MATCH(D678,Videolength!A:A,0))</f>
        <v>6.6076388888888893E-2</v>
      </c>
      <c r="G678" s="41">
        <v>3.8819444444444441E-2</v>
      </c>
      <c r="H678" s="71">
        <f>HYPERLINK(_xlfn.CONCAT(E678,"&amp;t=",G678*86400),G678)</f>
        <v>3.8819444444444441E-2</v>
      </c>
      <c r="I678" s="38">
        <v>4</v>
      </c>
      <c r="J678" s="38">
        <v>2</v>
      </c>
      <c r="K678" s="42" t="s">
        <v>346</v>
      </c>
      <c r="L678" s="42" t="s">
        <v>10</v>
      </c>
      <c r="AA678" s="45"/>
      <c r="AB678" s="45"/>
      <c r="AE678" s="42">
        <f>IF(Table32[[#This Row],[Gems]]&gt;0,Table32[[#This Row],[Gems]],0)</f>
        <v>0</v>
      </c>
      <c r="AF678" s="42">
        <f>IF(Table32[[#This Row],[Gems]]&lt;0,Table32[[#This Row],[Gems]],0)</f>
        <v>0</v>
      </c>
      <c r="AG678" s="29">
        <f t="shared" ca="1" si="22"/>
        <v>148</v>
      </c>
    </row>
    <row r="679" spans="1:33" ht="14.4" x14ac:dyDescent="0.3">
      <c r="A679" s="37">
        <v>44118</v>
      </c>
      <c r="B679" s="38">
        <f>INDEX(Videolength!D:D,MATCH(D679,Videolength!A:A,0))</f>
        <v>1</v>
      </c>
      <c r="C679" s="38">
        <f>INDEX(Videolength!E:E,MATCH(D679,Videolength!A:A,0))</f>
        <v>2</v>
      </c>
      <c r="D679" s="39">
        <v>2</v>
      </c>
      <c r="E679" s="40" t="str">
        <f>INDEX(Videolength!B:B,MATCH(D679,Videolength!A:A,0))</f>
        <v>https://youtu.be/CU5OxcG65G4?list=PLTjhk5BwsiVV8SrR-dPCDjCfaMnt-5HZH</v>
      </c>
      <c r="F679" s="41">
        <f>INDEX(Videolength!C:C,MATCH(D679,Videolength!A:A,0))</f>
        <v>6.6076388888888893E-2</v>
      </c>
      <c r="G679" s="41">
        <v>3.8854166666666669E-2</v>
      </c>
      <c r="H679" s="71">
        <f>HYPERLINK(_xlfn.CONCAT(E679,"&amp;t=",G679*86400),G679)</f>
        <v>3.8854166666666669E-2</v>
      </c>
      <c r="I679" s="38">
        <v>4</v>
      </c>
      <c r="J679" s="38">
        <v>2</v>
      </c>
      <c r="K679" s="42" t="s">
        <v>90</v>
      </c>
      <c r="L679" s="42" t="s">
        <v>10</v>
      </c>
      <c r="AA679" s="45"/>
      <c r="AB679" s="45"/>
      <c r="AE679" s="42">
        <f>IF(Table32[[#This Row],[Gems]]&gt;0,Table32[[#This Row],[Gems]],0)</f>
        <v>0</v>
      </c>
      <c r="AF679" s="42">
        <f>IF(Table32[[#This Row],[Gems]]&lt;0,Table32[[#This Row],[Gems]],0)</f>
        <v>0</v>
      </c>
      <c r="AG679" s="29">
        <f t="shared" ca="1" si="22"/>
        <v>148</v>
      </c>
    </row>
    <row r="680" spans="1:33" ht="14.4" x14ac:dyDescent="0.3">
      <c r="A680" s="37">
        <v>44118</v>
      </c>
      <c r="B680" s="38">
        <f>INDEX(Videolength!D:D,MATCH(D680,Videolength!A:A,0))</f>
        <v>1</v>
      </c>
      <c r="C680" s="38">
        <f>INDEX(Videolength!E:E,MATCH(D680,Videolength!A:A,0))</f>
        <v>2</v>
      </c>
      <c r="D680" s="39">
        <v>2</v>
      </c>
      <c r="E680" s="40" t="str">
        <f>INDEX(Videolength!B:B,MATCH(D680,Videolength!A:A,0))</f>
        <v>https://youtu.be/CU5OxcG65G4?list=PLTjhk5BwsiVV8SrR-dPCDjCfaMnt-5HZH</v>
      </c>
      <c r="F680" s="41">
        <f>INDEX(Videolength!C:C,MATCH(D680,Videolength!A:A,0))</f>
        <v>6.6076388888888893E-2</v>
      </c>
      <c r="G680" s="41">
        <v>3.8877314814814816E-2</v>
      </c>
      <c r="H680" s="71">
        <f>HYPERLINK(_xlfn.CONCAT(E680,"&amp;t=",G680*86400),G680)</f>
        <v>3.8877314814814816E-2</v>
      </c>
      <c r="I680" s="38">
        <v>4</v>
      </c>
      <c r="J680" s="38">
        <v>2</v>
      </c>
      <c r="K680" s="42" t="s">
        <v>90</v>
      </c>
      <c r="L680" s="42" t="s">
        <v>256</v>
      </c>
      <c r="AA680" s="45"/>
      <c r="AB680" s="45"/>
      <c r="AE680" s="42">
        <f>IF(Table32[[#This Row],[Gems]]&gt;0,Table32[[#This Row],[Gems]],0)</f>
        <v>0</v>
      </c>
      <c r="AF680" s="42">
        <f>IF(Table32[[#This Row],[Gems]]&lt;0,Table32[[#This Row],[Gems]],0)</f>
        <v>0</v>
      </c>
      <c r="AG680" s="29">
        <f t="shared" ca="1" si="22"/>
        <v>148</v>
      </c>
    </row>
    <row r="681" spans="1:33" ht="14.4" x14ac:dyDescent="0.3">
      <c r="A681" s="37">
        <v>44118</v>
      </c>
      <c r="B681" s="38">
        <f>INDEX(Videolength!D:D,MATCH(D681,Videolength!A:A,0))</f>
        <v>1</v>
      </c>
      <c r="C681" s="38">
        <f>INDEX(Videolength!E:E,MATCH(D681,Videolength!A:A,0))</f>
        <v>2</v>
      </c>
      <c r="D681" s="39">
        <v>2</v>
      </c>
      <c r="E681" s="40" t="str">
        <f>INDEX(Videolength!B:B,MATCH(D681,Videolength!A:A,0))</f>
        <v>https://youtu.be/CU5OxcG65G4?list=PLTjhk5BwsiVV8SrR-dPCDjCfaMnt-5HZH</v>
      </c>
      <c r="F681" s="41">
        <f>INDEX(Videolength!C:C,MATCH(D681,Videolength!A:A,0))</f>
        <v>6.6076388888888893E-2</v>
      </c>
      <c r="G681" s="41">
        <v>3.8900462962962963E-2</v>
      </c>
      <c r="H681" s="71">
        <f>HYPERLINK(_xlfn.CONCAT(E681,"&amp;t=",G681*86400),G681)</f>
        <v>3.8900462962962963E-2</v>
      </c>
      <c r="I681" s="38">
        <v>4</v>
      </c>
      <c r="J681" s="38">
        <v>2</v>
      </c>
      <c r="K681" s="42" t="s">
        <v>90</v>
      </c>
      <c r="L681" s="42" t="s">
        <v>148</v>
      </c>
      <c r="M681" s="42" t="s">
        <v>446</v>
      </c>
      <c r="AA681" s="45"/>
      <c r="AB681" s="45"/>
      <c r="AE681" s="42">
        <f>IF(Table32[[#This Row],[Gems]]&gt;0,Table32[[#This Row],[Gems]],0)</f>
        <v>0</v>
      </c>
      <c r="AF681" s="42">
        <f>IF(Table32[[#This Row],[Gems]]&lt;0,Table32[[#This Row],[Gems]],0)</f>
        <v>0</v>
      </c>
      <c r="AG681" s="29">
        <f t="shared" ca="1" si="22"/>
        <v>148</v>
      </c>
    </row>
    <row r="682" spans="1:33" ht="14.4" x14ac:dyDescent="0.3">
      <c r="A682" s="37">
        <v>44118</v>
      </c>
      <c r="B682" s="38">
        <f>INDEX(Videolength!D:D,MATCH(D682,Videolength!A:A,0))</f>
        <v>1</v>
      </c>
      <c r="C682" s="38">
        <f>INDEX(Videolength!E:E,MATCH(D682,Videolength!A:A,0))</f>
        <v>2</v>
      </c>
      <c r="D682" s="39">
        <v>2</v>
      </c>
      <c r="E682" s="40" t="str">
        <f>INDEX(Videolength!B:B,MATCH(D682,Videolength!A:A,0))</f>
        <v>https://youtu.be/CU5OxcG65G4?list=PLTjhk5BwsiVV8SrR-dPCDjCfaMnt-5HZH</v>
      </c>
      <c r="F682" s="41">
        <f>INDEX(Videolength!C:C,MATCH(D682,Videolength!A:A,0))</f>
        <v>6.6076388888888893E-2</v>
      </c>
      <c r="G682" s="41">
        <v>3.9016203703703699E-2</v>
      </c>
      <c r="H682" s="71">
        <f>HYPERLINK(_xlfn.CONCAT(E682,"&amp;t=",G682*86400),G682)</f>
        <v>3.9016203703703699E-2</v>
      </c>
      <c r="I682" s="38">
        <v>4</v>
      </c>
      <c r="J682" s="38">
        <v>2</v>
      </c>
      <c r="K682" s="42" t="s">
        <v>90</v>
      </c>
      <c r="L682" s="42" t="s">
        <v>197</v>
      </c>
      <c r="V682" s="43">
        <v>1036</v>
      </c>
      <c r="AA682" s="45"/>
      <c r="AB682" s="45"/>
      <c r="AE682" s="42">
        <f>IF(Table32[[#This Row],[Gems]]&gt;0,Table32[[#This Row],[Gems]],0)</f>
        <v>0</v>
      </c>
      <c r="AF682" s="42">
        <f>IF(Table32[[#This Row],[Gems]]&lt;0,Table32[[#This Row],[Gems]],0)</f>
        <v>0</v>
      </c>
      <c r="AG682" s="29">
        <f t="shared" ca="1" si="22"/>
        <v>148</v>
      </c>
    </row>
    <row r="683" spans="1:33" ht="14.4" x14ac:dyDescent="0.3">
      <c r="A683" s="37">
        <v>44118</v>
      </c>
      <c r="B683" s="38">
        <f>INDEX(Videolength!D:D,MATCH(D683,Videolength!A:A,0))</f>
        <v>1</v>
      </c>
      <c r="C683" s="38">
        <f>INDEX(Videolength!E:E,MATCH(D683,Videolength!A:A,0))</f>
        <v>2</v>
      </c>
      <c r="D683" s="39">
        <v>2</v>
      </c>
      <c r="E683" s="40" t="str">
        <f>INDEX(Videolength!B:B,MATCH(D683,Videolength!A:A,0))</f>
        <v>https://youtu.be/CU5OxcG65G4?list=PLTjhk5BwsiVV8SrR-dPCDjCfaMnt-5HZH</v>
      </c>
      <c r="F683" s="41">
        <f>INDEX(Videolength!C:C,MATCH(D683,Videolength!A:A,0))</f>
        <v>6.6076388888888893E-2</v>
      </c>
      <c r="G683" s="41">
        <v>4.0185185185185185E-2</v>
      </c>
      <c r="H683" s="71">
        <f>HYPERLINK(_xlfn.CONCAT(E683,"&amp;t=",G683*86400),G683)</f>
        <v>4.0185185185185185E-2</v>
      </c>
      <c r="I683" s="38">
        <v>4</v>
      </c>
      <c r="J683" s="38">
        <v>2</v>
      </c>
      <c r="K683" s="42" t="s">
        <v>90</v>
      </c>
      <c r="L683" s="42" t="s">
        <v>198</v>
      </c>
      <c r="V683" s="43">
        <v>1036</v>
      </c>
      <c r="AA683" s="45"/>
      <c r="AB683" s="45"/>
      <c r="AC683" s="44" t="s">
        <v>201</v>
      </c>
      <c r="AE683" s="42">
        <f>IF(Table32[[#This Row],[Gems]]&gt;0,Table32[[#This Row],[Gems]],0)</f>
        <v>0</v>
      </c>
      <c r="AF683" s="42">
        <f>IF(Table32[[#This Row],[Gems]]&lt;0,Table32[[#This Row],[Gems]],0)</f>
        <v>0</v>
      </c>
      <c r="AG683" s="29">
        <f t="shared" ca="1" si="22"/>
        <v>148</v>
      </c>
    </row>
    <row r="684" spans="1:33" ht="14.4" x14ac:dyDescent="0.3">
      <c r="A684" s="37">
        <v>44118</v>
      </c>
      <c r="B684" s="38">
        <f>INDEX(Videolength!D:D,MATCH(D684,Videolength!A:A,0))</f>
        <v>1</v>
      </c>
      <c r="C684" s="38">
        <f>INDEX(Videolength!E:E,MATCH(D684,Videolength!A:A,0))</f>
        <v>2</v>
      </c>
      <c r="D684" s="39">
        <v>2</v>
      </c>
      <c r="E684" s="40" t="str">
        <f>INDEX(Videolength!B:B,MATCH(D684,Videolength!A:A,0))</f>
        <v>https://youtu.be/CU5OxcG65G4?list=PLTjhk5BwsiVV8SrR-dPCDjCfaMnt-5HZH</v>
      </c>
      <c r="F684" s="41">
        <f>INDEX(Videolength!C:C,MATCH(D684,Videolength!A:A,0))</f>
        <v>6.6076388888888893E-2</v>
      </c>
      <c r="G684" s="41">
        <v>4.0231481481481479E-2</v>
      </c>
      <c r="H684" s="71">
        <f>HYPERLINK(_xlfn.CONCAT(E684,"&amp;t=",G684*86400),G684)</f>
        <v>4.0231481481481479E-2</v>
      </c>
      <c r="I684" s="38">
        <v>4</v>
      </c>
      <c r="J684" s="38">
        <v>2</v>
      </c>
      <c r="K684" s="42" t="s">
        <v>90</v>
      </c>
      <c r="L684" s="42" t="s">
        <v>10</v>
      </c>
      <c r="AA684" s="45"/>
      <c r="AB684" s="45"/>
      <c r="AE684" s="42">
        <f>IF(Table32[[#This Row],[Gems]]&gt;0,Table32[[#This Row],[Gems]],0)</f>
        <v>0</v>
      </c>
      <c r="AF684" s="42">
        <f>IF(Table32[[#This Row],[Gems]]&lt;0,Table32[[#This Row],[Gems]],0)</f>
        <v>0</v>
      </c>
      <c r="AG684" s="29">
        <f t="shared" ca="1" si="22"/>
        <v>148</v>
      </c>
    </row>
    <row r="685" spans="1:33" ht="14.4" x14ac:dyDescent="0.3">
      <c r="A685" s="37">
        <v>44118</v>
      </c>
      <c r="B685" s="38">
        <f>INDEX(Videolength!D:D,MATCH(D685,Videolength!A:A,0))</f>
        <v>1</v>
      </c>
      <c r="C685" s="38">
        <f>INDEX(Videolength!E:E,MATCH(D685,Videolength!A:A,0))</f>
        <v>2</v>
      </c>
      <c r="D685" s="39">
        <v>2</v>
      </c>
      <c r="E685" s="40" t="str">
        <f>INDEX(Videolength!B:B,MATCH(D685,Videolength!A:A,0))</f>
        <v>https://youtu.be/CU5OxcG65G4?list=PLTjhk5BwsiVV8SrR-dPCDjCfaMnt-5HZH</v>
      </c>
      <c r="F685" s="41">
        <f>INDEX(Videolength!C:C,MATCH(D685,Videolength!A:A,0))</f>
        <v>6.6076388888888893E-2</v>
      </c>
      <c r="G685" s="41">
        <v>4.02662037037037E-2</v>
      </c>
      <c r="H685" s="71">
        <f>HYPERLINK(_xlfn.CONCAT(E685,"&amp;t=",G685*86400),G685)</f>
        <v>4.02662037037037E-2</v>
      </c>
      <c r="I685" s="38">
        <v>4</v>
      </c>
      <c r="J685" s="38">
        <v>2</v>
      </c>
      <c r="K685" s="42" t="s">
        <v>346</v>
      </c>
      <c r="L685" s="42" t="s">
        <v>10</v>
      </c>
      <c r="AA685" s="45"/>
      <c r="AB685" s="45"/>
      <c r="AE685" s="42">
        <f>IF(Table32[[#This Row],[Gems]]&gt;0,Table32[[#This Row],[Gems]],0)</f>
        <v>0</v>
      </c>
      <c r="AF685" s="42">
        <f>IF(Table32[[#This Row],[Gems]]&lt;0,Table32[[#This Row],[Gems]],0)</f>
        <v>0</v>
      </c>
      <c r="AG685" s="29">
        <f t="shared" ca="1" si="22"/>
        <v>148</v>
      </c>
    </row>
    <row r="686" spans="1:33" ht="14.4" x14ac:dyDescent="0.3">
      <c r="A686" s="37">
        <v>44118</v>
      </c>
      <c r="B686" s="38">
        <f>INDEX(Videolength!D:D,MATCH(D686,Videolength!A:A,0))</f>
        <v>1</v>
      </c>
      <c r="C686" s="38">
        <f>INDEX(Videolength!E:E,MATCH(D686,Videolength!A:A,0))</f>
        <v>2</v>
      </c>
      <c r="D686" s="39">
        <v>2</v>
      </c>
      <c r="E686" s="40" t="str">
        <f>INDEX(Videolength!B:B,MATCH(D686,Videolength!A:A,0))</f>
        <v>https://youtu.be/CU5OxcG65G4?list=PLTjhk5BwsiVV8SrR-dPCDjCfaMnt-5HZH</v>
      </c>
      <c r="F686" s="41">
        <f>INDEX(Videolength!C:C,MATCH(D686,Videolength!A:A,0))</f>
        <v>6.6076388888888893E-2</v>
      </c>
      <c r="G686" s="41">
        <v>4.0335648148148148E-2</v>
      </c>
      <c r="H686" s="71">
        <f>HYPERLINK(_xlfn.CONCAT(E686,"&amp;t=",G686*86400),G686)</f>
        <v>4.0335648148148148E-2</v>
      </c>
      <c r="I686" s="38">
        <v>4</v>
      </c>
      <c r="J686" s="38">
        <v>2</v>
      </c>
      <c r="K686" s="42" t="s">
        <v>284</v>
      </c>
      <c r="L686" s="42" t="s">
        <v>10</v>
      </c>
      <c r="M686" s="42" t="s">
        <v>397</v>
      </c>
      <c r="AA686" s="45"/>
      <c r="AB686" s="45"/>
      <c r="AE686" s="42">
        <f>IF(Table32[[#This Row],[Gems]]&gt;0,Table32[[#This Row],[Gems]],0)</f>
        <v>0</v>
      </c>
      <c r="AF686" s="42">
        <f>IF(Table32[[#This Row],[Gems]]&lt;0,Table32[[#This Row],[Gems]],0)</f>
        <v>0</v>
      </c>
      <c r="AG686" s="29">
        <f t="shared" ca="1" si="22"/>
        <v>148</v>
      </c>
    </row>
    <row r="687" spans="1:33" ht="16.5" customHeight="1" x14ac:dyDescent="0.3">
      <c r="A687" s="37">
        <v>44118</v>
      </c>
      <c r="B687" s="38">
        <f>INDEX(Videolength!D:D,MATCH(D687,Videolength!A:A,0))</f>
        <v>1</v>
      </c>
      <c r="C687" s="38">
        <f>INDEX(Videolength!E:E,MATCH(D687,Videolength!A:A,0))</f>
        <v>2</v>
      </c>
      <c r="D687" s="39">
        <v>2</v>
      </c>
      <c r="E687" s="40" t="str">
        <f>INDEX(Videolength!B:B,MATCH(D687,Videolength!A:A,0))</f>
        <v>https://youtu.be/CU5OxcG65G4?list=PLTjhk5BwsiVV8SrR-dPCDjCfaMnt-5HZH</v>
      </c>
      <c r="F687" s="41">
        <f>INDEX(Videolength!C:C,MATCH(D687,Videolength!A:A,0))</f>
        <v>6.6076388888888893E-2</v>
      </c>
      <c r="G687" s="41">
        <v>4.0370370370370369E-2</v>
      </c>
      <c r="H687" s="71">
        <f>HYPERLINK(_xlfn.CONCAT(E687,"&amp;t=",G687*86400),G687)</f>
        <v>4.0370370370370369E-2</v>
      </c>
      <c r="I687" s="38">
        <v>4</v>
      </c>
      <c r="J687" s="38">
        <v>2</v>
      </c>
      <c r="K687" s="42" t="s">
        <v>346</v>
      </c>
      <c r="L687" s="42" t="s">
        <v>10</v>
      </c>
      <c r="AA687" s="45"/>
      <c r="AB687" s="45"/>
      <c r="AE687" s="42">
        <f>IF(Table32[[#This Row],[Gems]]&gt;0,Table32[[#This Row],[Gems]],0)</f>
        <v>0</v>
      </c>
      <c r="AF687" s="42">
        <f>IF(Table32[[#This Row],[Gems]]&lt;0,Table32[[#This Row],[Gems]],0)</f>
        <v>0</v>
      </c>
      <c r="AG687" s="29">
        <f t="shared" ca="1" si="22"/>
        <v>148</v>
      </c>
    </row>
    <row r="688" spans="1:33" ht="14.4" x14ac:dyDescent="0.3">
      <c r="A688" s="37">
        <v>44118</v>
      </c>
      <c r="B688" s="38">
        <f>INDEX(Videolength!D:D,MATCH(D688,Videolength!A:A,0))</f>
        <v>1</v>
      </c>
      <c r="C688" s="38">
        <f>INDEX(Videolength!E:E,MATCH(D688,Videolength!A:A,0))</f>
        <v>2</v>
      </c>
      <c r="D688" s="39">
        <v>2</v>
      </c>
      <c r="E688" s="40" t="str">
        <f>INDEX(Videolength!B:B,MATCH(D688,Videolength!A:A,0))</f>
        <v>https://youtu.be/CU5OxcG65G4?list=PLTjhk5BwsiVV8SrR-dPCDjCfaMnt-5HZH</v>
      </c>
      <c r="F688" s="41">
        <f>INDEX(Videolength!C:C,MATCH(D688,Videolength!A:A,0))</f>
        <v>6.6076388888888893E-2</v>
      </c>
      <c r="G688" s="41">
        <v>4.0393518518518516E-2</v>
      </c>
      <c r="H688" s="71">
        <f>HYPERLINK(_xlfn.CONCAT(E688,"&amp;t=",G688*86400),G688)</f>
        <v>4.0393518518518516E-2</v>
      </c>
      <c r="I688" s="38">
        <v>4</v>
      </c>
      <c r="J688" s="38">
        <v>2</v>
      </c>
      <c r="K688" s="42" t="s">
        <v>90</v>
      </c>
      <c r="L688" s="42" t="s">
        <v>10</v>
      </c>
      <c r="AA688" s="45"/>
      <c r="AB688" s="45"/>
      <c r="AE688" s="42">
        <f>IF(Table32[[#This Row],[Gems]]&gt;0,Table32[[#This Row],[Gems]],0)</f>
        <v>0</v>
      </c>
      <c r="AF688" s="42">
        <f>IF(Table32[[#This Row],[Gems]]&lt;0,Table32[[#This Row],[Gems]],0)</f>
        <v>0</v>
      </c>
      <c r="AG688" s="29">
        <f t="shared" ca="1" si="22"/>
        <v>148</v>
      </c>
    </row>
    <row r="689" spans="1:33" ht="14.4" x14ac:dyDescent="0.3">
      <c r="A689" s="37">
        <v>44118</v>
      </c>
      <c r="B689" s="38">
        <f>INDEX(Videolength!D:D,MATCH(D689,Videolength!A:A,0))</f>
        <v>1</v>
      </c>
      <c r="C689" s="38">
        <f>INDEX(Videolength!E:E,MATCH(D689,Videolength!A:A,0))</f>
        <v>2</v>
      </c>
      <c r="D689" s="39">
        <v>2</v>
      </c>
      <c r="E689" s="40" t="str">
        <f>INDEX(Videolength!B:B,MATCH(D689,Videolength!A:A,0))</f>
        <v>https://youtu.be/CU5OxcG65G4?list=PLTjhk5BwsiVV8SrR-dPCDjCfaMnt-5HZH</v>
      </c>
      <c r="F689" s="41">
        <f>INDEX(Videolength!C:C,MATCH(D689,Videolength!A:A,0))</f>
        <v>6.6076388888888893E-2</v>
      </c>
      <c r="G689" s="41">
        <v>4.040509259259259E-2</v>
      </c>
      <c r="H689" s="71">
        <f>HYPERLINK(_xlfn.CONCAT(E689,"&amp;t=",G689*86400),G689)</f>
        <v>4.040509259259259E-2</v>
      </c>
      <c r="I689" s="38">
        <v>4</v>
      </c>
      <c r="J689" s="38">
        <v>2</v>
      </c>
      <c r="K689" s="42" t="s">
        <v>90</v>
      </c>
      <c r="L689" s="42" t="s">
        <v>256</v>
      </c>
      <c r="AA689" s="45"/>
      <c r="AB689" s="45"/>
      <c r="AE689" s="42">
        <f>IF(Table32[[#This Row],[Gems]]&gt;0,Table32[[#This Row],[Gems]],0)</f>
        <v>0</v>
      </c>
      <c r="AF689" s="42">
        <f>IF(Table32[[#This Row],[Gems]]&lt;0,Table32[[#This Row],[Gems]],0)</f>
        <v>0</v>
      </c>
      <c r="AG689" s="29">
        <f t="shared" ca="1" si="22"/>
        <v>148</v>
      </c>
    </row>
    <row r="690" spans="1:33" ht="14.4" x14ac:dyDescent="0.3">
      <c r="A690" s="37">
        <v>44118</v>
      </c>
      <c r="B690" s="38">
        <f>INDEX(Videolength!D:D,MATCH(D690,Videolength!A:A,0))</f>
        <v>1</v>
      </c>
      <c r="C690" s="38">
        <f>INDEX(Videolength!E:E,MATCH(D690,Videolength!A:A,0))</f>
        <v>2</v>
      </c>
      <c r="D690" s="39">
        <v>2</v>
      </c>
      <c r="E690" s="40" t="str">
        <f>INDEX(Videolength!B:B,MATCH(D690,Videolength!A:A,0))</f>
        <v>https://youtu.be/CU5OxcG65G4?list=PLTjhk5BwsiVV8SrR-dPCDjCfaMnt-5HZH</v>
      </c>
      <c r="F690" s="41">
        <f>INDEX(Videolength!C:C,MATCH(D690,Videolength!A:A,0))</f>
        <v>6.6076388888888893E-2</v>
      </c>
      <c r="G690" s="41">
        <v>4.041666666666667E-2</v>
      </c>
      <c r="H690" s="71">
        <f>HYPERLINK(_xlfn.CONCAT(E690,"&amp;t=",G690*86400),G690)</f>
        <v>4.041666666666667E-2</v>
      </c>
      <c r="I690" s="38">
        <v>4</v>
      </c>
      <c r="J690" s="38">
        <v>2</v>
      </c>
      <c r="K690" s="42" t="s">
        <v>90</v>
      </c>
      <c r="L690" s="42" t="s">
        <v>148</v>
      </c>
      <c r="M690" s="42" t="s">
        <v>476</v>
      </c>
      <c r="Q690" s="42" t="s">
        <v>33</v>
      </c>
      <c r="AA690" s="45"/>
      <c r="AB690" s="45"/>
      <c r="AE690" s="42">
        <f>IF(Table32[[#This Row],[Gems]]&gt;0,Table32[[#This Row],[Gems]],0)</f>
        <v>0</v>
      </c>
      <c r="AF690" s="42">
        <f>IF(Table32[[#This Row],[Gems]]&lt;0,Table32[[#This Row],[Gems]],0)</f>
        <v>0</v>
      </c>
      <c r="AG690" s="29">
        <f t="shared" ca="1" si="22"/>
        <v>148</v>
      </c>
    </row>
    <row r="691" spans="1:33" ht="14.4" x14ac:dyDescent="0.3">
      <c r="A691" s="37">
        <v>44118</v>
      </c>
      <c r="B691" s="38">
        <f>INDEX(Videolength!D:D,MATCH(D691,Videolength!A:A,0))</f>
        <v>1</v>
      </c>
      <c r="C691" s="38">
        <f>INDEX(Videolength!E:E,MATCH(D691,Videolength!A:A,0))</f>
        <v>2</v>
      </c>
      <c r="D691" s="39">
        <v>2</v>
      </c>
      <c r="E691" s="40" t="str">
        <f>INDEX(Videolength!B:B,MATCH(D691,Videolength!A:A,0))</f>
        <v>https://youtu.be/CU5OxcG65G4?list=PLTjhk5BwsiVV8SrR-dPCDjCfaMnt-5HZH</v>
      </c>
      <c r="F691" s="41">
        <f>INDEX(Videolength!C:C,MATCH(D691,Videolength!A:A,0))</f>
        <v>6.6076388888888893E-2</v>
      </c>
      <c r="G691" s="41">
        <v>4.0706018518518523E-2</v>
      </c>
      <c r="H691" s="71">
        <f>HYPERLINK(_xlfn.CONCAT(E691,"&amp;t=",G691*86400),G691)</f>
        <v>4.0706018518518523E-2</v>
      </c>
      <c r="I691" s="38">
        <v>4</v>
      </c>
      <c r="J691" s="38">
        <v>2</v>
      </c>
      <c r="K691" s="42" t="s">
        <v>90</v>
      </c>
      <c r="L691" s="42" t="s">
        <v>10</v>
      </c>
      <c r="AA691" s="45"/>
      <c r="AB691" s="45"/>
      <c r="AE691" s="42">
        <f>IF(Table32[[#This Row],[Gems]]&gt;0,Table32[[#This Row],[Gems]],0)</f>
        <v>0</v>
      </c>
      <c r="AF691" s="42">
        <f>IF(Table32[[#This Row],[Gems]]&lt;0,Table32[[#This Row],[Gems]],0)</f>
        <v>0</v>
      </c>
      <c r="AG691" s="29">
        <f t="shared" ca="1" si="22"/>
        <v>148</v>
      </c>
    </row>
    <row r="692" spans="1:33" ht="14.4" x14ac:dyDescent="0.3">
      <c r="A692" s="37">
        <v>44118</v>
      </c>
      <c r="B692" s="38">
        <f>INDEX(Videolength!D:D,MATCH(D692,Videolength!A:A,0))</f>
        <v>1</v>
      </c>
      <c r="C692" s="38">
        <f>INDEX(Videolength!E:E,MATCH(D692,Videolength!A:A,0))</f>
        <v>2</v>
      </c>
      <c r="D692" s="39">
        <v>2</v>
      </c>
      <c r="E692" s="40" t="str">
        <f>INDEX(Videolength!B:B,MATCH(D692,Videolength!A:A,0))</f>
        <v>https://youtu.be/CU5OxcG65G4?list=PLTjhk5BwsiVV8SrR-dPCDjCfaMnt-5HZH</v>
      </c>
      <c r="F692" s="41">
        <f>INDEX(Videolength!C:C,MATCH(D692,Videolength!A:A,0))</f>
        <v>6.6076388888888893E-2</v>
      </c>
      <c r="G692" s="41">
        <v>4.071759259259259E-2</v>
      </c>
      <c r="H692" s="71">
        <f>HYPERLINK(_xlfn.CONCAT(E692,"&amp;t=",G692*86400),G692)</f>
        <v>4.071759259259259E-2</v>
      </c>
      <c r="I692" s="38">
        <v>4</v>
      </c>
      <c r="J692" s="38">
        <v>2</v>
      </c>
      <c r="K692" s="42" t="s">
        <v>90</v>
      </c>
      <c r="L692" s="42" t="s">
        <v>256</v>
      </c>
      <c r="M692" s="42" t="s">
        <v>477</v>
      </c>
      <c r="N692" s="42" t="s">
        <v>33</v>
      </c>
      <c r="AA692" s="45"/>
      <c r="AB692" s="45"/>
      <c r="AE692" s="42">
        <f>IF(Table32[[#This Row],[Gems]]&gt;0,Table32[[#This Row],[Gems]],0)</f>
        <v>0</v>
      </c>
      <c r="AF692" s="42">
        <f>IF(Table32[[#This Row],[Gems]]&lt;0,Table32[[#This Row],[Gems]],0)</f>
        <v>0</v>
      </c>
      <c r="AG692" s="29">
        <f t="shared" ca="1" si="22"/>
        <v>148</v>
      </c>
    </row>
    <row r="693" spans="1:33" ht="14.4" x14ac:dyDescent="0.3">
      <c r="A693" s="37">
        <v>44118</v>
      </c>
      <c r="B693" s="38">
        <f>INDEX(Videolength!D:D,MATCH(D693,Videolength!A:A,0))</f>
        <v>1</v>
      </c>
      <c r="C693" s="38">
        <f>INDEX(Videolength!E:E,MATCH(D693,Videolength!A:A,0))</f>
        <v>2</v>
      </c>
      <c r="D693" s="39">
        <v>2</v>
      </c>
      <c r="E693" s="40" t="str">
        <f>INDEX(Videolength!B:B,MATCH(D693,Videolength!A:A,0))</f>
        <v>https://youtu.be/CU5OxcG65G4?list=PLTjhk5BwsiVV8SrR-dPCDjCfaMnt-5HZH</v>
      </c>
      <c r="F693" s="41">
        <f>INDEX(Videolength!C:C,MATCH(D693,Videolength!A:A,0))</f>
        <v>6.6076388888888893E-2</v>
      </c>
      <c r="G693" s="41">
        <v>4.0763888888888891E-2</v>
      </c>
      <c r="H693" s="71">
        <f>HYPERLINK(_xlfn.CONCAT(E693,"&amp;t=",G693*86400),G693)</f>
        <v>4.0763888888888891E-2</v>
      </c>
      <c r="I693" s="38">
        <v>4</v>
      </c>
      <c r="J693" s="38">
        <v>2</v>
      </c>
      <c r="K693" s="42" t="s">
        <v>90</v>
      </c>
      <c r="L693" s="42" t="s">
        <v>10</v>
      </c>
      <c r="AA693" s="45"/>
      <c r="AB693" s="45"/>
      <c r="AE693" s="42">
        <f>IF(Table32[[#This Row],[Gems]]&gt;0,Table32[[#This Row],[Gems]],0)</f>
        <v>0</v>
      </c>
      <c r="AF693" s="42">
        <f>IF(Table32[[#This Row],[Gems]]&lt;0,Table32[[#This Row],[Gems]],0)</f>
        <v>0</v>
      </c>
      <c r="AG693" s="29">
        <f t="shared" ca="1" si="22"/>
        <v>148</v>
      </c>
    </row>
    <row r="694" spans="1:33" ht="14.4" x14ac:dyDescent="0.3">
      <c r="A694" s="37">
        <v>44118</v>
      </c>
      <c r="B694" s="38">
        <f>INDEX(Videolength!D:D,MATCH(D694,Videolength!A:A,0))</f>
        <v>1</v>
      </c>
      <c r="C694" s="38">
        <f>INDEX(Videolength!E:E,MATCH(D694,Videolength!A:A,0))</f>
        <v>2</v>
      </c>
      <c r="D694" s="39">
        <v>2</v>
      </c>
      <c r="E694" s="40" t="str">
        <f>INDEX(Videolength!B:B,MATCH(D694,Videolength!A:A,0))</f>
        <v>https://youtu.be/CU5OxcG65G4?list=PLTjhk5BwsiVV8SrR-dPCDjCfaMnt-5HZH</v>
      </c>
      <c r="F694" s="41">
        <f>INDEX(Videolength!C:C,MATCH(D694,Videolength!A:A,0))</f>
        <v>6.6076388888888893E-2</v>
      </c>
      <c r="G694" s="41">
        <v>4.0775462962962965E-2</v>
      </c>
      <c r="H694" s="71">
        <f>HYPERLINK(_xlfn.CONCAT(E694,"&amp;t=",G694*86400),G694)</f>
        <v>4.0775462962962965E-2</v>
      </c>
      <c r="I694" s="38">
        <v>4</v>
      </c>
      <c r="J694" s="38">
        <v>2</v>
      </c>
      <c r="K694" s="42" t="s">
        <v>90</v>
      </c>
      <c r="L694" s="42" t="s">
        <v>256</v>
      </c>
      <c r="M694" s="42" t="s">
        <v>477</v>
      </c>
      <c r="N694" s="51" t="s">
        <v>1835</v>
      </c>
      <c r="AA694" s="45"/>
      <c r="AB694" s="45"/>
      <c r="AE694" s="42">
        <f>IF(Table32[[#This Row],[Gems]]&gt;0,Table32[[#This Row],[Gems]],0)</f>
        <v>0</v>
      </c>
      <c r="AF694" s="42">
        <f>IF(Table32[[#This Row],[Gems]]&lt;0,Table32[[#This Row],[Gems]],0)</f>
        <v>0</v>
      </c>
      <c r="AG694" s="29">
        <f t="shared" ca="1" si="22"/>
        <v>148</v>
      </c>
    </row>
    <row r="695" spans="1:33" ht="14.4" x14ac:dyDescent="0.3">
      <c r="A695" s="37">
        <v>44118</v>
      </c>
      <c r="B695" s="38">
        <f>INDEX(Videolength!D:D,MATCH(D695,Videolength!A:A,0))</f>
        <v>1</v>
      </c>
      <c r="C695" s="38">
        <f>INDEX(Videolength!E:E,MATCH(D695,Videolength!A:A,0))</f>
        <v>2</v>
      </c>
      <c r="D695" s="39">
        <v>2</v>
      </c>
      <c r="E695" s="40" t="str">
        <f>INDEX(Videolength!B:B,MATCH(D695,Videolength!A:A,0))</f>
        <v>https://youtu.be/CU5OxcG65G4?list=PLTjhk5BwsiVV8SrR-dPCDjCfaMnt-5HZH</v>
      </c>
      <c r="F695" s="41">
        <f>INDEX(Videolength!C:C,MATCH(D695,Videolength!A:A,0))</f>
        <v>6.6076388888888893E-2</v>
      </c>
      <c r="G695" s="41">
        <v>4.0821759259259259E-2</v>
      </c>
      <c r="H695" s="71">
        <f>HYPERLINK(_xlfn.CONCAT(E695,"&amp;t=",G695*86400),G695)</f>
        <v>4.0821759259259259E-2</v>
      </c>
      <c r="I695" s="38">
        <v>4</v>
      </c>
      <c r="J695" s="38">
        <v>2</v>
      </c>
      <c r="K695" s="42" t="s">
        <v>90</v>
      </c>
      <c r="L695" s="42" t="s">
        <v>10</v>
      </c>
      <c r="AA695" s="45"/>
      <c r="AB695" s="45"/>
      <c r="AE695" s="42">
        <f>IF(Table32[[#This Row],[Gems]]&gt;0,Table32[[#This Row],[Gems]],0)</f>
        <v>0</v>
      </c>
      <c r="AF695" s="42">
        <f>IF(Table32[[#This Row],[Gems]]&lt;0,Table32[[#This Row],[Gems]],0)</f>
        <v>0</v>
      </c>
      <c r="AG695" s="29">
        <f t="shared" ca="1" si="22"/>
        <v>148</v>
      </c>
    </row>
    <row r="696" spans="1:33" ht="14.4" x14ac:dyDescent="0.3">
      <c r="A696" s="37">
        <v>44118</v>
      </c>
      <c r="B696" s="38">
        <f>INDEX(Videolength!D:D,MATCH(D696,Videolength!A:A,0))</f>
        <v>1</v>
      </c>
      <c r="C696" s="38">
        <f>INDEX(Videolength!E:E,MATCH(D696,Videolength!A:A,0))</f>
        <v>2</v>
      </c>
      <c r="D696" s="39">
        <v>2</v>
      </c>
      <c r="E696" s="40" t="str">
        <f>INDEX(Videolength!B:B,MATCH(D696,Videolength!A:A,0))</f>
        <v>https://youtu.be/CU5OxcG65G4?list=PLTjhk5BwsiVV8SrR-dPCDjCfaMnt-5HZH</v>
      </c>
      <c r="F696" s="41">
        <f>INDEX(Videolength!C:C,MATCH(D696,Videolength!A:A,0))</f>
        <v>6.6076388888888893E-2</v>
      </c>
      <c r="G696" s="41">
        <v>4.0833333333333333E-2</v>
      </c>
      <c r="H696" s="71">
        <f>HYPERLINK(_xlfn.CONCAT(E696,"&amp;t=",G696*86400),G696)</f>
        <v>4.0833333333333333E-2</v>
      </c>
      <c r="I696" s="38">
        <v>4</v>
      </c>
      <c r="J696" s="38">
        <v>2</v>
      </c>
      <c r="K696" s="42" t="s">
        <v>90</v>
      </c>
      <c r="L696" s="42" t="s">
        <v>256</v>
      </c>
      <c r="M696" s="42" t="s">
        <v>477</v>
      </c>
      <c r="N696" s="51" t="s">
        <v>1835</v>
      </c>
      <c r="AA696" s="45"/>
      <c r="AB696" s="45"/>
      <c r="AE696" s="42">
        <f>IF(Table32[[#This Row],[Gems]]&gt;0,Table32[[#This Row],[Gems]],0)</f>
        <v>0</v>
      </c>
      <c r="AF696" s="42">
        <f>IF(Table32[[#This Row],[Gems]]&lt;0,Table32[[#This Row],[Gems]],0)</f>
        <v>0</v>
      </c>
      <c r="AG696" s="29">
        <f t="shared" ca="1" si="22"/>
        <v>148</v>
      </c>
    </row>
    <row r="697" spans="1:33" ht="14.4" x14ac:dyDescent="0.3">
      <c r="A697" s="37">
        <v>44118</v>
      </c>
      <c r="B697" s="38">
        <f>INDEX(Videolength!D:D,MATCH(D697,Videolength!A:A,0))</f>
        <v>1</v>
      </c>
      <c r="C697" s="38">
        <f>INDEX(Videolength!E:E,MATCH(D697,Videolength!A:A,0))</f>
        <v>2</v>
      </c>
      <c r="D697" s="39">
        <v>2</v>
      </c>
      <c r="E697" s="40" t="str">
        <f>INDEX(Videolength!B:B,MATCH(D697,Videolength!A:A,0))</f>
        <v>https://youtu.be/CU5OxcG65G4?list=PLTjhk5BwsiVV8SrR-dPCDjCfaMnt-5HZH</v>
      </c>
      <c r="F697" s="41">
        <f>INDEX(Videolength!C:C,MATCH(D697,Videolength!A:A,0))</f>
        <v>6.6076388888888893E-2</v>
      </c>
      <c r="G697" s="41">
        <v>4.0879629629629634E-2</v>
      </c>
      <c r="H697" s="71">
        <f>HYPERLINK(_xlfn.CONCAT(E697,"&amp;t=",G697*86400),G697)</f>
        <v>4.0879629629629634E-2</v>
      </c>
      <c r="I697" s="38">
        <v>4</v>
      </c>
      <c r="J697" s="38">
        <v>2</v>
      </c>
      <c r="K697" s="42" t="s">
        <v>90</v>
      </c>
      <c r="L697" s="42" t="s">
        <v>10</v>
      </c>
      <c r="AA697" s="45"/>
      <c r="AB697" s="45"/>
      <c r="AE697" s="42">
        <f>IF(Table32[[#This Row],[Gems]]&gt;0,Table32[[#This Row],[Gems]],0)</f>
        <v>0</v>
      </c>
      <c r="AF697" s="42">
        <f>IF(Table32[[#This Row],[Gems]]&lt;0,Table32[[#This Row],[Gems]],0)</f>
        <v>0</v>
      </c>
      <c r="AG697" s="29">
        <f t="shared" ca="1" si="22"/>
        <v>148</v>
      </c>
    </row>
    <row r="698" spans="1:33" ht="14.4" x14ac:dyDescent="0.3">
      <c r="A698" s="37">
        <v>44118</v>
      </c>
      <c r="B698" s="38">
        <f>INDEX(Videolength!D:D,MATCH(D698,Videolength!A:A,0))</f>
        <v>1</v>
      </c>
      <c r="C698" s="38">
        <f>INDEX(Videolength!E:E,MATCH(D698,Videolength!A:A,0))</f>
        <v>2</v>
      </c>
      <c r="D698" s="39">
        <v>2</v>
      </c>
      <c r="E698" s="40" t="str">
        <f>INDEX(Videolength!B:B,MATCH(D698,Videolength!A:A,0))</f>
        <v>https://youtu.be/CU5OxcG65G4?list=PLTjhk5BwsiVV8SrR-dPCDjCfaMnt-5HZH</v>
      </c>
      <c r="F698" s="41">
        <f>INDEX(Videolength!C:C,MATCH(D698,Videolength!A:A,0))</f>
        <v>6.6076388888888893E-2</v>
      </c>
      <c r="G698" s="41">
        <v>4.08912037037037E-2</v>
      </c>
      <c r="H698" s="71">
        <f>HYPERLINK(_xlfn.CONCAT(E698,"&amp;t=",G698*86400),G698)</f>
        <v>4.08912037037037E-2</v>
      </c>
      <c r="I698" s="38">
        <v>4</v>
      </c>
      <c r="J698" s="38">
        <v>2</v>
      </c>
      <c r="K698" s="42" t="s">
        <v>346</v>
      </c>
      <c r="L698" s="42" t="s">
        <v>10</v>
      </c>
      <c r="AA698" s="45"/>
      <c r="AB698" s="45"/>
      <c r="AE698" s="42">
        <f>IF(Table32[[#This Row],[Gems]]&gt;0,Table32[[#This Row],[Gems]],0)</f>
        <v>0</v>
      </c>
      <c r="AF698" s="42">
        <f>IF(Table32[[#This Row],[Gems]]&lt;0,Table32[[#This Row],[Gems]],0)</f>
        <v>0</v>
      </c>
      <c r="AG698" s="29">
        <f t="shared" ca="1" si="22"/>
        <v>148</v>
      </c>
    </row>
    <row r="699" spans="1:33" ht="14.4" x14ac:dyDescent="0.3">
      <c r="A699" s="37">
        <v>44118</v>
      </c>
      <c r="B699" s="38">
        <f>INDEX(Videolength!D:D,MATCH(D699,Videolength!A:A,0))</f>
        <v>1</v>
      </c>
      <c r="C699" s="38">
        <f>INDEX(Videolength!E:E,MATCH(D699,Videolength!A:A,0))</f>
        <v>2</v>
      </c>
      <c r="D699" s="39">
        <v>2</v>
      </c>
      <c r="E699" s="40" t="str">
        <f>INDEX(Videolength!B:B,MATCH(D699,Videolength!A:A,0))</f>
        <v>https://youtu.be/CU5OxcG65G4?list=PLTjhk5BwsiVV8SrR-dPCDjCfaMnt-5HZH</v>
      </c>
      <c r="F699" s="41">
        <f>INDEX(Videolength!C:C,MATCH(D699,Videolength!A:A,0))</f>
        <v>6.6076388888888893E-2</v>
      </c>
      <c r="G699" s="41">
        <v>4.099537037037037E-2</v>
      </c>
      <c r="H699" s="71">
        <f>HYPERLINK(_xlfn.CONCAT(E699,"&amp;t=",G699*86400),G699)</f>
        <v>4.099537037037037E-2</v>
      </c>
      <c r="I699" s="38">
        <v>4</v>
      </c>
      <c r="J699" s="38">
        <v>2</v>
      </c>
      <c r="K699" s="42" t="s">
        <v>15</v>
      </c>
      <c r="L699" s="42" t="s">
        <v>216</v>
      </c>
      <c r="AA699" s="45"/>
      <c r="AB699" s="45"/>
      <c r="AE699" s="42">
        <f>IF(Table32[[#This Row],[Gems]]&gt;0,Table32[[#This Row],[Gems]],0)</f>
        <v>0</v>
      </c>
      <c r="AF699" s="42">
        <f>IF(Table32[[#This Row],[Gems]]&lt;0,Table32[[#This Row],[Gems]],0)</f>
        <v>0</v>
      </c>
      <c r="AG699" s="29">
        <f t="shared" ca="1" si="22"/>
        <v>148</v>
      </c>
    </row>
    <row r="700" spans="1:33" ht="14.4" x14ac:dyDescent="0.3">
      <c r="A700" s="37">
        <v>44118</v>
      </c>
      <c r="B700" s="38">
        <f>INDEX(Videolength!D:D,MATCH(D700,Videolength!A:A,0))</f>
        <v>1</v>
      </c>
      <c r="C700" s="38">
        <f>INDEX(Videolength!E:E,MATCH(D700,Videolength!A:A,0))</f>
        <v>2</v>
      </c>
      <c r="D700" s="39">
        <v>2</v>
      </c>
      <c r="E700" s="40" t="str">
        <f>INDEX(Videolength!B:B,MATCH(D700,Videolength!A:A,0))</f>
        <v>https://youtu.be/CU5OxcG65G4?list=PLTjhk5BwsiVV8SrR-dPCDjCfaMnt-5HZH</v>
      </c>
      <c r="F700" s="41">
        <f>INDEX(Videolength!C:C,MATCH(D700,Videolength!A:A,0))</f>
        <v>6.6076388888888893E-2</v>
      </c>
      <c r="G700" s="41">
        <v>4.1030092592592597E-2</v>
      </c>
      <c r="H700" s="71">
        <f>HYPERLINK(_xlfn.CONCAT(E700,"&amp;t=",G700*86400),G700)</f>
        <v>4.1030092592592597E-2</v>
      </c>
      <c r="I700" s="38">
        <v>4</v>
      </c>
      <c r="J700" s="38">
        <v>2</v>
      </c>
      <c r="K700" s="42" t="s">
        <v>15</v>
      </c>
      <c r="L700" s="42" t="s">
        <v>197</v>
      </c>
      <c r="Z700" s="45" t="s">
        <v>478</v>
      </c>
      <c r="AA700" s="45">
        <v>4</v>
      </c>
      <c r="AB700" s="45">
        <v>6</v>
      </c>
      <c r="AE700" s="42">
        <f>IF(Table32[[#This Row],[Gems]]&gt;0,Table32[[#This Row],[Gems]],0)</f>
        <v>0</v>
      </c>
      <c r="AF700" s="42">
        <f>IF(Table32[[#This Row],[Gems]]&lt;0,Table32[[#This Row],[Gems]],0)</f>
        <v>0</v>
      </c>
      <c r="AG700" s="29">
        <f t="shared" ca="1" si="22"/>
        <v>148</v>
      </c>
    </row>
    <row r="701" spans="1:33" ht="14.4" x14ac:dyDescent="0.3">
      <c r="A701" s="37">
        <v>44118</v>
      </c>
      <c r="B701" s="38">
        <f>INDEX(Videolength!D:D,MATCH(D701,Videolength!A:A,0))</f>
        <v>1</v>
      </c>
      <c r="C701" s="38">
        <f>INDEX(Videolength!E:E,MATCH(D701,Videolength!A:A,0))</f>
        <v>2</v>
      </c>
      <c r="D701" s="39">
        <v>2</v>
      </c>
      <c r="E701" s="40" t="str">
        <f>INDEX(Videolength!B:B,MATCH(D701,Videolength!A:A,0))</f>
        <v>https://youtu.be/CU5OxcG65G4?list=PLTjhk5BwsiVV8SrR-dPCDjCfaMnt-5HZH</v>
      </c>
      <c r="F701" s="41">
        <f>INDEX(Videolength!C:C,MATCH(D701,Videolength!A:A,0))</f>
        <v>6.6076388888888893E-2</v>
      </c>
      <c r="G701" s="41">
        <v>4.2534722222222217E-2</v>
      </c>
      <c r="H701" s="71">
        <f>HYPERLINK(_xlfn.CONCAT(E701,"&amp;t=",G701*86400),G701)</f>
        <v>4.2534722222222217E-2</v>
      </c>
      <c r="I701" s="38">
        <v>4</v>
      </c>
      <c r="J701" s="38">
        <v>2</v>
      </c>
      <c r="K701" s="42" t="s">
        <v>15</v>
      </c>
      <c r="L701" s="42" t="s">
        <v>198</v>
      </c>
      <c r="Z701" s="45" t="s">
        <v>478</v>
      </c>
      <c r="AA701" s="38">
        <v>4</v>
      </c>
      <c r="AB701" s="38">
        <v>6</v>
      </c>
      <c r="AC701" s="44" t="s">
        <v>201</v>
      </c>
      <c r="AE701" s="42">
        <f>IF(Table32[[#This Row],[Gems]]&gt;0,Table32[[#This Row],[Gems]],0)</f>
        <v>0</v>
      </c>
      <c r="AF701" s="42">
        <f>IF(Table32[[#This Row],[Gems]]&lt;0,Table32[[#This Row],[Gems]],0)</f>
        <v>0</v>
      </c>
      <c r="AG701" s="29">
        <f t="shared" ca="1" si="22"/>
        <v>148</v>
      </c>
    </row>
    <row r="702" spans="1:33" ht="14.4" x14ac:dyDescent="0.3">
      <c r="A702" s="37">
        <v>44118</v>
      </c>
      <c r="B702" s="38">
        <f>INDEX(Videolength!D:D,MATCH(D702,Videolength!A:A,0))</f>
        <v>1</v>
      </c>
      <c r="C702" s="38">
        <f>INDEX(Videolength!E:E,MATCH(D702,Videolength!A:A,0))</f>
        <v>2</v>
      </c>
      <c r="D702" s="39">
        <v>2</v>
      </c>
      <c r="E702" s="40" t="str">
        <f>INDEX(Videolength!B:B,MATCH(D702,Videolength!A:A,0))</f>
        <v>https://youtu.be/CU5OxcG65G4?list=PLTjhk5BwsiVV8SrR-dPCDjCfaMnt-5HZH</v>
      </c>
      <c r="F702" s="41">
        <f>INDEX(Videolength!C:C,MATCH(D702,Videolength!A:A,0))</f>
        <v>6.6076388888888893E-2</v>
      </c>
      <c r="G702" s="41">
        <v>4.2592592592592592E-2</v>
      </c>
      <c r="H702" s="71">
        <f>HYPERLINK(_xlfn.CONCAT(E702,"&amp;t=",G702*86400),G702)</f>
        <v>4.2592592592592592E-2</v>
      </c>
      <c r="I702" s="38">
        <v>4</v>
      </c>
      <c r="J702" s="38">
        <v>2</v>
      </c>
      <c r="K702" s="42" t="s">
        <v>15</v>
      </c>
      <c r="L702" s="42" t="s">
        <v>392</v>
      </c>
      <c r="M702" s="42" t="s">
        <v>417</v>
      </c>
      <c r="S702" s="42" t="s">
        <v>1770</v>
      </c>
      <c r="AA702" s="45"/>
      <c r="AB702" s="45"/>
      <c r="AE702" s="42">
        <f>IF(Table32[[#This Row],[Gems]]&gt;0,Table32[[#This Row],[Gems]],0)</f>
        <v>0</v>
      </c>
      <c r="AF702" s="42">
        <f>IF(Table32[[#This Row],[Gems]]&lt;0,Table32[[#This Row],[Gems]],0)</f>
        <v>0</v>
      </c>
      <c r="AG702" s="29">
        <f t="shared" ca="1" si="22"/>
        <v>148</v>
      </c>
    </row>
    <row r="703" spans="1:33" ht="14.4" x14ac:dyDescent="0.3">
      <c r="A703" s="37">
        <v>44118</v>
      </c>
      <c r="B703" s="38">
        <f>INDEX(Videolength!D:D,MATCH(D703,Videolength!A:A,0))</f>
        <v>1</v>
      </c>
      <c r="C703" s="38">
        <f>INDEX(Videolength!E:E,MATCH(D703,Videolength!A:A,0))</f>
        <v>2</v>
      </c>
      <c r="D703" s="39">
        <v>2</v>
      </c>
      <c r="E703" s="40" t="str">
        <f>INDEX(Videolength!B:B,MATCH(D703,Videolength!A:A,0))</f>
        <v>https://youtu.be/CU5OxcG65G4?list=PLTjhk5BwsiVV8SrR-dPCDjCfaMnt-5HZH</v>
      </c>
      <c r="F703" s="41">
        <f>INDEX(Videolength!C:C,MATCH(D703,Videolength!A:A,0))</f>
        <v>6.6076388888888893E-2</v>
      </c>
      <c r="G703" s="41">
        <v>4.2604166666666665E-2</v>
      </c>
      <c r="H703" s="71">
        <f>HYPERLINK(_xlfn.CONCAT(E703,"&amp;t=",G703*86400),G703)</f>
        <v>4.2604166666666665E-2</v>
      </c>
      <c r="I703" s="38">
        <v>4</v>
      </c>
      <c r="J703" s="38">
        <v>2</v>
      </c>
      <c r="K703" s="42" t="s">
        <v>15</v>
      </c>
      <c r="L703" s="42" t="s">
        <v>216</v>
      </c>
      <c r="AA703" s="45"/>
      <c r="AB703" s="45"/>
      <c r="AE703" s="42">
        <f>IF(Table32[[#This Row],[Gems]]&gt;0,Table32[[#This Row],[Gems]],0)</f>
        <v>0</v>
      </c>
      <c r="AF703" s="42">
        <f>IF(Table32[[#This Row],[Gems]]&lt;0,Table32[[#This Row],[Gems]],0)</f>
        <v>0</v>
      </c>
      <c r="AG703" s="29">
        <f ca="1">SUM(OFFSET(AG703,-1,0),AD703)</f>
        <v>148</v>
      </c>
    </row>
    <row r="704" spans="1:33" ht="14.4" x14ac:dyDescent="0.3">
      <c r="A704" s="37">
        <v>44118</v>
      </c>
      <c r="B704" s="38">
        <f>INDEX(Videolength!D:D,MATCH(D704,Videolength!A:A,0))</f>
        <v>1</v>
      </c>
      <c r="C704" s="38">
        <f>INDEX(Videolength!E:E,MATCH(D704,Videolength!A:A,0))</f>
        <v>2</v>
      </c>
      <c r="D704" s="39">
        <v>2</v>
      </c>
      <c r="E704" s="40" t="str">
        <f>INDEX(Videolength!B:B,MATCH(D704,Videolength!A:A,0))</f>
        <v>https://youtu.be/CU5OxcG65G4?list=PLTjhk5BwsiVV8SrR-dPCDjCfaMnt-5HZH</v>
      </c>
      <c r="F704" s="41">
        <f>INDEX(Videolength!C:C,MATCH(D704,Videolength!A:A,0))</f>
        <v>6.6076388888888893E-2</v>
      </c>
      <c r="G704" s="41">
        <v>4.2719907407407408E-2</v>
      </c>
      <c r="H704" s="71">
        <f>HYPERLINK(_xlfn.CONCAT(E704,"&amp;t=",G704*86400),G704)</f>
        <v>4.2719907407407408E-2</v>
      </c>
      <c r="I704" s="38">
        <v>4</v>
      </c>
      <c r="J704" s="38">
        <v>2</v>
      </c>
      <c r="K704" s="42" t="s">
        <v>90</v>
      </c>
      <c r="L704" s="42" t="s">
        <v>197</v>
      </c>
      <c r="M704" s="42" t="s">
        <v>479</v>
      </c>
      <c r="T704" s="43">
        <v>1</v>
      </c>
      <c r="V704" s="43">
        <v>1036</v>
      </c>
      <c r="Z704" s="45" t="s">
        <v>480</v>
      </c>
      <c r="AA704" s="45">
        <v>4</v>
      </c>
      <c r="AB704" s="45">
        <v>7</v>
      </c>
      <c r="AE704" s="42">
        <f>IF(Table32[[#This Row],[Gems]]&gt;0,Table32[[#This Row],[Gems]],0)</f>
        <v>0</v>
      </c>
      <c r="AF704" s="42">
        <f>IF(Table32[[#This Row],[Gems]]&lt;0,Table32[[#This Row],[Gems]],0)</f>
        <v>0</v>
      </c>
      <c r="AG704" s="29">
        <f t="shared" ca="1" si="22"/>
        <v>148</v>
      </c>
    </row>
    <row r="705" spans="1:33" ht="14.4" x14ac:dyDescent="0.3">
      <c r="A705" s="37">
        <v>44118</v>
      </c>
      <c r="B705" s="38">
        <f>INDEX(Videolength!D:D,MATCH(D705,Videolength!A:A,0))</f>
        <v>1</v>
      </c>
      <c r="C705" s="38">
        <f>INDEX(Videolength!E:E,MATCH(D705,Videolength!A:A,0))</f>
        <v>2</v>
      </c>
      <c r="D705" s="39">
        <v>2</v>
      </c>
      <c r="E705" s="40" t="str">
        <f>INDEX(Videolength!B:B,MATCH(D705,Videolength!A:A,0))</f>
        <v>https://youtu.be/CU5OxcG65G4?list=PLTjhk5BwsiVV8SrR-dPCDjCfaMnt-5HZH</v>
      </c>
      <c r="F705" s="41">
        <f>INDEX(Videolength!C:C,MATCH(D705,Videolength!A:A,0))</f>
        <v>6.6076388888888893E-2</v>
      </c>
      <c r="G705" s="41">
        <v>4.3807870370370372E-2</v>
      </c>
      <c r="H705" s="71">
        <f>HYPERLINK(_xlfn.CONCAT(E705,"&amp;t=",G705*86400),G705)</f>
        <v>4.3807870370370372E-2</v>
      </c>
      <c r="I705" s="38">
        <v>4</v>
      </c>
      <c r="J705" s="38">
        <v>2</v>
      </c>
      <c r="K705" s="42" t="s">
        <v>90</v>
      </c>
      <c r="L705" s="42" t="s">
        <v>198</v>
      </c>
      <c r="M705" s="42" t="s">
        <v>481</v>
      </c>
      <c r="V705" s="43">
        <v>1036</v>
      </c>
      <c r="Z705" s="45" t="s">
        <v>480</v>
      </c>
      <c r="AA705" s="45">
        <v>4</v>
      </c>
      <c r="AB705" s="45">
        <v>7</v>
      </c>
      <c r="AC705" s="44" t="s">
        <v>203</v>
      </c>
      <c r="AE705" s="42">
        <f>IF(Table32[[#This Row],[Gems]]&gt;0,Table32[[#This Row],[Gems]],0)</f>
        <v>0</v>
      </c>
      <c r="AF705" s="42">
        <f>IF(Table32[[#This Row],[Gems]]&lt;0,Table32[[#This Row],[Gems]],0)</f>
        <v>0</v>
      </c>
      <c r="AG705" s="29">
        <f t="shared" ca="1" si="22"/>
        <v>148</v>
      </c>
    </row>
    <row r="706" spans="1:33" ht="14.4" x14ac:dyDescent="0.3">
      <c r="A706" s="37">
        <v>44118</v>
      </c>
      <c r="B706" s="38">
        <f>INDEX(Videolength!D:D,MATCH(D706,Videolength!A:A,0))</f>
        <v>1</v>
      </c>
      <c r="C706" s="38">
        <f>INDEX(Videolength!E:E,MATCH(D706,Videolength!A:A,0))</f>
        <v>2</v>
      </c>
      <c r="D706" s="39">
        <v>2</v>
      </c>
      <c r="E706" s="40" t="str">
        <f>INDEX(Videolength!B:B,MATCH(D706,Videolength!A:A,0))</f>
        <v>https://youtu.be/CU5OxcG65G4?list=PLTjhk5BwsiVV8SrR-dPCDjCfaMnt-5HZH</v>
      </c>
      <c r="F706" s="41">
        <f>INDEX(Videolength!C:C,MATCH(D706,Videolength!A:A,0))</f>
        <v>6.6076388888888893E-2</v>
      </c>
      <c r="G706" s="41">
        <v>4.3912037037037034E-2</v>
      </c>
      <c r="H706" s="71">
        <f>HYPERLINK(_xlfn.CONCAT(E706,"&amp;t=",G706*86400),G706)</f>
        <v>4.3912037037037034E-2</v>
      </c>
      <c r="I706" s="38">
        <v>4</v>
      </c>
      <c r="J706" s="38">
        <v>2</v>
      </c>
      <c r="K706" s="42" t="s">
        <v>15</v>
      </c>
      <c r="L706" s="42" t="s">
        <v>216</v>
      </c>
      <c r="AA706" s="45"/>
      <c r="AB706" s="45"/>
      <c r="AE706" s="42">
        <f>IF(Table32[[#This Row],[Gems]]&gt;0,Table32[[#This Row],[Gems]],0)</f>
        <v>0</v>
      </c>
      <c r="AF706" s="42">
        <f>IF(Table32[[#This Row],[Gems]]&lt;0,Table32[[#This Row],[Gems]],0)</f>
        <v>0</v>
      </c>
      <c r="AG706" s="29">
        <f t="shared" ca="1" si="22"/>
        <v>148</v>
      </c>
    </row>
    <row r="707" spans="1:33" ht="14.4" x14ac:dyDescent="0.3">
      <c r="A707" s="37">
        <v>44118</v>
      </c>
      <c r="B707" s="38">
        <f>INDEX(Videolength!D:D,MATCH(D707,Videolength!A:A,0))</f>
        <v>1</v>
      </c>
      <c r="C707" s="38">
        <f>INDEX(Videolength!E:E,MATCH(D707,Videolength!A:A,0))</f>
        <v>2</v>
      </c>
      <c r="D707" s="39">
        <v>2</v>
      </c>
      <c r="E707" s="40" t="str">
        <f>INDEX(Videolength!B:B,MATCH(D707,Videolength!A:A,0))</f>
        <v>https://youtu.be/CU5OxcG65G4?list=PLTjhk5BwsiVV8SrR-dPCDjCfaMnt-5HZH</v>
      </c>
      <c r="F707" s="41">
        <f>INDEX(Videolength!C:C,MATCH(D707,Videolength!A:A,0))</f>
        <v>6.6076388888888893E-2</v>
      </c>
      <c r="G707" s="41">
        <v>4.3969907407407409E-2</v>
      </c>
      <c r="H707" s="71">
        <f>HYPERLINK(_xlfn.CONCAT(E707,"&amp;t=",G707*86400),G707)</f>
        <v>4.3969907407407409E-2</v>
      </c>
      <c r="I707" s="38">
        <v>4</v>
      </c>
      <c r="J707" s="38">
        <v>2</v>
      </c>
      <c r="K707" s="42" t="s">
        <v>346</v>
      </c>
      <c r="L707" s="42" t="s">
        <v>10</v>
      </c>
      <c r="AA707" s="45"/>
      <c r="AB707" s="45"/>
      <c r="AE707" s="42">
        <f>IF(Table32[[#This Row],[Gems]]&gt;0,Table32[[#This Row],[Gems]],0)</f>
        <v>0</v>
      </c>
      <c r="AF707" s="42">
        <f>IF(Table32[[#This Row],[Gems]]&lt;0,Table32[[#This Row],[Gems]],0)</f>
        <v>0</v>
      </c>
      <c r="AG707" s="29">
        <f t="shared" ref="AG707:AG770" ca="1" si="23">SUM(OFFSET(AG707,-1,0),AD707)</f>
        <v>148</v>
      </c>
    </row>
    <row r="708" spans="1:33" ht="14.4" x14ac:dyDescent="0.3">
      <c r="A708" s="37">
        <v>44118</v>
      </c>
      <c r="B708" s="38">
        <f>INDEX(Videolength!D:D,MATCH(D708,Videolength!A:A,0))</f>
        <v>1</v>
      </c>
      <c r="C708" s="38">
        <f>INDEX(Videolength!E:E,MATCH(D708,Videolength!A:A,0))</f>
        <v>2</v>
      </c>
      <c r="D708" s="39">
        <v>2</v>
      </c>
      <c r="E708" s="40" t="str">
        <f>INDEX(Videolength!B:B,MATCH(D708,Videolength!A:A,0))</f>
        <v>https://youtu.be/CU5OxcG65G4?list=PLTjhk5BwsiVV8SrR-dPCDjCfaMnt-5HZH</v>
      </c>
      <c r="F708" s="41">
        <f>INDEX(Videolength!C:C,MATCH(D708,Videolength!A:A,0))</f>
        <v>6.6076388888888893E-2</v>
      </c>
      <c r="G708" s="41">
        <v>4.4016203703703703E-2</v>
      </c>
      <c r="H708" s="71">
        <f>HYPERLINK(_xlfn.CONCAT(E708,"&amp;t=",G708*86400),G708)</f>
        <v>4.4016203703703703E-2</v>
      </c>
      <c r="I708" s="38">
        <v>4</v>
      </c>
      <c r="J708" s="38">
        <v>2</v>
      </c>
      <c r="K708" s="42" t="s">
        <v>284</v>
      </c>
      <c r="L708" s="42" t="s">
        <v>10</v>
      </c>
      <c r="M708" s="42" t="s">
        <v>482</v>
      </c>
      <c r="AA708" s="45"/>
      <c r="AB708" s="45"/>
      <c r="AE708" s="42">
        <f>IF(Table32[[#This Row],[Gems]]&gt;0,Table32[[#This Row],[Gems]],0)</f>
        <v>0</v>
      </c>
      <c r="AF708" s="42">
        <f>IF(Table32[[#This Row],[Gems]]&lt;0,Table32[[#This Row],[Gems]],0)</f>
        <v>0</v>
      </c>
      <c r="AG708" s="29">
        <f t="shared" ca="1" si="23"/>
        <v>148</v>
      </c>
    </row>
    <row r="709" spans="1:33" ht="14.4" x14ac:dyDescent="0.3">
      <c r="A709" s="37">
        <v>44118</v>
      </c>
      <c r="B709" s="38">
        <f>INDEX(Videolength!D:D,MATCH(D709,Videolength!A:A,0))</f>
        <v>1</v>
      </c>
      <c r="C709" s="38">
        <f>INDEX(Videolength!E:E,MATCH(D709,Videolength!A:A,0))</f>
        <v>2</v>
      </c>
      <c r="D709" s="39">
        <v>2</v>
      </c>
      <c r="E709" s="40" t="str">
        <f>INDEX(Videolength!B:B,MATCH(D709,Videolength!A:A,0))</f>
        <v>https://youtu.be/CU5OxcG65G4?list=PLTjhk5BwsiVV8SrR-dPCDjCfaMnt-5HZH</v>
      </c>
      <c r="F709" s="41">
        <f>INDEX(Videolength!C:C,MATCH(D709,Videolength!A:A,0))</f>
        <v>6.6076388888888893E-2</v>
      </c>
      <c r="G709" s="41">
        <v>4.4027777777777777E-2</v>
      </c>
      <c r="H709" s="71">
        <f>HYPERLINK(_xlfn.CONCAT(E709,"&amp;t=",G709*86400),G709)</f>
        <v>4.4027777777777777E-2</v>
      </c>
      <c r="I709" s="38">
        <v>4</v>
      </c>
      <c r="J709" s="38">
        <v>2</v>
      </c>
      <c r="K709" s="42" t="s">
        <v>142</v>
      </c>
      <c r="L709" s="42" t="s">
        <v>407</v>
      </c>
      <c r="M709" s="42" t="s">
        <v>408</v>
      </c>
      <c r="AA709" s="45"/>
      <c r="AB709" s="45"/>
      <c r="AE709" s="42">
        <f>IF(Table32[[#This Row],[Gems]]&gt;0,Table32[[#This Row],[Gems]],0)</f>
        <v>0</v>
      </c>
      <c r="AF709" s="42">
        <f>IF(Table32[[#This Row],[Gems]]&lt;0,Table32[[#This Row],[Gems]],0)</f>
        <v>0</v>
      </c>
      <c r="AG709" s="29">
        <f t="shared" ca="1" si="23"/>
        <v>148</v>
      </c>
    </row>
    <row r="710" spans="1:33" ht="14.4" x14ac:dyDescent="0.3">
      <c r="A710" s="37">
        <v>44118</v>
      </c>
      <c r="B710" s="38">
        <f>INDEX(Videolength!D:D,MATCH(D710,Videolength!A:A,0))</f>
        <v>1</v>
      </c>
      <c r="C710" s="38">
        <f>INDEX(Videolength!E:E,MATCH(D710,Videolength!A:A,0))</f>
        <v>2</v>
      </c>
      <c r="D710" s="39">
        <v>2</v>
      </c>
      <c r="E710" s="40" t="str">
        <f>INDEX(Videolength!B:B,MATCH(D710,Videolength!A:A,0))</f>
        <v>https://youtu.be/CU5OxcG65G4?list=PLTjhk5BwsiVV8SrR-dPCDjCfaMnt-5HZH</v>
      </c>
      <c r="F710" s="41">
        <f>INDEX(Videolength!C:C,MATCH(D710,Videolength!A:A,0))</f>
        <v>6.6076388888888893E-2</v>
      </c>
      <c r="G710" s="41">
        <v>4.4062500000000004E-2</v>
      </c>
      <c r="H710" s="71">
        <f>HYPERLINK(_xlfn.CONCAT(E710,"&amp;t=",G710*86400),G710)</f>
        <v>4.4062500000000004E-2</v>
      </c>
      <c r="I710" s="38">
        <v>4</v>
      </c>
      <c r="J710" s="38">
        <v>2</v>
      </c>
      <c r="K710" s="42" t="s">
        <v>346</v>
      </c>
      <c r="L710" s="42" t="s">
        <v>10</v>
      </c>
      <c r="AA710" s="45"/>
      <c r="AB710" s="45"/>
      <c r="AE710" s="42">
        <f>IF(Table32[[#This Row],[Gems]]&gt;0,Table32[[#This Row],[Gems]],0)</f>
        <v>0</v>
      </c>
      <c r="AF710" s="42">
        <f>IF(Table32[[#This Row],[Gems]]&lt;0,Table32[[#This Row],[Gems]],0)</f>
        <v>0</v>
      </c>
      <c r="AG710" s="29">
        <f t="shared" ca="1" si="23"/>
        <v>148</v>
      </c>
    </row>
    <row r="711" spans="1:33" ht="14.4" x14ac:dyDescent="0.3">
      <c r="A711" s="37">
        <v>44118</v>
      </c>
      <c r="B711" s="38">
        <f>INDEX(Videolength!D:D,MATCH(D711,Videolength!A:A,0))</f>
        <v>1</v>
      </c>
      <c r="C711" s="38">
        <f>INDEX(Videolength!E:E,MATCH(D711,Videolength!A:A,0))</f>
        <v>2</v>
      </c>
      <c r="D711" s="39">
        <v>2</v>
      </c>
      <c r="E711" s="40" t="str">
        <f>INDEX(Videolength!B:B,MATCH(D711,Videolength!A:A,0))</f>
        <v>https://youtu.be/CU5OxcG65G4?list=PLTjhk5BwsiVV8SrR-dPCDjCfaMnt-5HZH</v>
      </c>
      <c r="F711" s="41">
        <f>INDEX(Videolength!C:C,MATCH(D711,Videolength!A:A,0))</f>
        <v>6.6076388888888893E-2</v>
      </c>
      <c r="G711" s="41">
        <v>4.4131944444444439E-2</v>
      </c>
      <c r="H711" s="71">
        <f>HYPERLINK(_xlfn.CONCAT(E711,"&amp;t=",G711*86400),G711)</f>
        <v>4.4131944444444439E-2</v>
      </c>
      <c r="I711" s="38">
        <v>4</v>
      </c>
      <c r="J711" s="38">
        <v>2</v>
      </c>
      <c r="K711" s="42" t="s">
        <v>142</v>
      </c>
      <c r="L711" s="42" t="s">
        <v>33</v>
      </c>
      <c r="AA711" s="45"/>
      <c r="AB711" s="45"/>
      <c r="AE711" s="42">
        <f>IF(Table32[[#This Row],[Gems]]&gt;0,Table32[[#This Row],[Gems]],0)</f>
        <v>0</v>
      </c>
      <c r="AF711" s="42">
        <f>IF(Table32[[#This Row],[Gems]]&lt;0,Table32[[#This Row],[Gems]],0)</f>
        <v>0</v>
      </c>
      <c r="AG711" s="29">
        <f t="shared" ca="1" si="23"/>
        <v>148</v>
      </c>
    </row>
    <row r="712" spans="1:33" ht="14.4" x14ac:dyDescent="0.3">
      <c r="A712" s="37">
        <v>44118</v>
      </c>
      <c r="B712" s="38">
        <f>INDEX(Videolength!D:D,MATCH(D712,Videolength!A:A,0))</f>
        <v>1</v>
      </c>
      <c r="C712" s="38">
        <f>INDEX(Videolength!E:E,MATCH(D712,Videolength!A:A,0))</f>
        <v>2</v>
      </c>
      <c r="D712" s="39">
        <v>2</v>
      </c>
      <c r="E712" s="40" t="str">
        <f>INDEX(Videolength!B:B,MATCH(D712,Videolength!A:A,0))</f>
        <v>https://youtu.be/CU5OxcG65G4?list=PLTjhk5BwsiVV8SrR-dPCDjCfaMnt-5HZH</v>
      </c>
      <c r="F712" s="41">
        <f>INDEX(Videolength!C:C,MATCH(D712,Videolength!A:A,0))</f>
        <v>6.6076388888888893E-2</v>
      </c>
      <c r="G712" s="41">
        <v>4.4247685185185182E-2</v>
      </c>
      <c r="H712" s="71">
        <f>HYPERLINK(_xlfn.CONCAT(E712,"&amp;t=",G712*86400),G712)</f>
        <v>4.4247685185185182E-2</v>
      </c>
      <c r="I712" s="38">
        <v>4</v>
      </c>
      <c r="J712" s="38">
        <v>2</v>
      </c>
      <c r="K712" s="42" t="s">
        <v>107</v>
      </c>
      <c r="L712" s="42" t="s">
        <v>10</v>
      </c>
      <c r="M712" s="42" t="s">
        <v>483</v>
      </c>
      <c r="AA712" s="45"/>
      <c r="AB712" s="45"/>
      <c r="AE712" s="42">
        <f>IF(Table32[[#This Row],[Gems]]&gt;0,Table32[[#This Row],[Gems]],0)</f>
        <v>0</v>
      </c>
      <c r="AF712" s="42">
        <f>IF(Table32[[#This Row],[Gems]]&lt;0,Table32[[#This Row],[Gems]],0)</f>
        <v>0</v>
      </c>
      <c r="AG712" s="30">
        <f t="shared" ca="1" si="23"/>
        <v>148</v>
      </c>
    </row>
    <row r="713" spans="1:33" ht="14.4" x14ac:dyDescent="0.3">
      <c r="A713" s="37">
        <v>44118</v>
      </c>
      <c r="B713" s="38">
        <f>INDEX(Videolength!D:D,MATCH(D713,Videolength!A:A,0))</f>
        <v>1</v>
      </c>
      <c r="C713" s="38">
        <f>INDEX(Videolength!E:E,MATCH(D713,Videolength!A:A,0))</f>
        <v>2</v>
      </c>
      <c r="D713" s="39">
        <v>2</v>
      </c>
      <c r="E713" s="40" t="str">
        <f>INDEX(Videolength!B:B,MATCH(D713,Videolength!A:A,0))</f>
        <v>https://youtu.be/CU5OxcG65G4?list=PLTjhk5BwsiVV8SrR-dPCDjCfaMnt-5HZH</v>
      </c>
      <c r="F713" s="41">
        <f>INDEX(Videolength!C:C,MATCH(D713,Videolength!A:A,0))</f>
        <v>6.6076388888888893E-2</v>
      </c>
      <c r="G713" s="41">
        <v>4.4641203703703704E-2</v>
      </c>
      <c r="H713" s="71">
        <f>HYPERLINK(_xlfn.CONCAT(E713,"&amp;t=",G713*86400),G713)</f>
        <v>4.4641203703703704E-2</v>
      </c>
      <c r="I713" s="38">
        <v>4</v>
      </c>
      <c r="J713" s="38">
        <v>2</v>
      </c>
      <c r="K713" s="42" t="s">
        <v>107</v>
      </c>
      <c r="L713" s="42" t="s">
        <v>140</v>
      </c>
      <c r="Q713" s="42" t="s">
        <v>33</v>
      </c>
      <c r="V713" s="43">
        <v>1037</v>
      </c>
      <c r="W713" s="44" t="s">
        <v>423</v>
      </c>
      <c r="X713" s="43">
        <v>3</v>
      </c>
      <c r="AA713" s="45"/>
      <c r="AB713" s="45"/>
      <c r="AE713" s="42">
        <f>IF(Table32[[#This Row],[Gems]]&gt;0,Table32[[#This Row],[Gems]],0)</f>
        <v>0</v>
      </c>
      <c r="AF713" s="42">
        <f>IF(Table32[[#This Row],[Gems]]&lt;0,Table32[[#This Row],[Gems]],0)</f>
        <v>0</v>
      </c>
      <c r="AG713" s="29">
        <f t="shared" ca="1" si="23"/>
        <v>148</v>
      </c>
    </row>
    <row r="714" spans="1:33" ht="14.4" x14ac:dyDescent="0.3">
      <c r="A714" s="37">
        <v>44118</v>
      </c>
      <c r="B714" s="38">
        <f>INDEX(Videolength!D:D,MATCH(D714,Videolength!A:A,0))</f>
        <v>1</v>
      </c>
      <c r="C714" s="38">
        <f>INDEX(Videolength!E:E,MATCH(D714,Videolength!A:A,0))</f>
        <v>2</v>
      </c>
      <c r="D714" s="39">
        <v>2</v>
      </c>
      <c r="E714" s="40" t="str">
        <f>INDEX(Videolength!B:B,MATCH(D714,Videolength!A:A,0))</f>
        <v>https://youtu.be/CU5OxcG65G4?list=PLTjhk5BwsiVV8SrR-dPCDjCfaMnt-5HZH</v>
      </c>
      <c r="F714" s="41">
        <f>INDEX(Videolength!C:C,MATCH(D714,Videolength!A:A,0))</f>
        <v>6.6076388888888893E-2</v>
      </c>
      <c r="G714" s="41">
        <v>4.4826388888888895E-2</v>
      </c>
      <c r="H714" s="71">
        <f>HYPERLINK(_xlfn.CONCAT(E714,"&amp;t=",G714*86400),G714)</f>
        <v>4.4826388888888895E-2</v>
      </c>
      <c r="I714" s="38">
        <v>4</v>
      </c>
      <c r="J714" s="38">
        <v>2</v>
      </c>
      <c r="K714" s="42" t="s">
        <v>107</v>
      </c>
      <c r="L714" s="42" t="s">
        <v>10</v>
      </c>
      <c r="AA714" s="45"/>
      <c r="AB714" s="45"/>
      <c r="AE714" s="42">
        <f>IF(Table32[[#This Row],[Gems]]&gt;0,Table32[[#This Row],[Gems]],0)</f>
        <v>0</v>
      </c>
      <c r="AF714" s="42">
        <f>IF(Table32[[#This Row],[Gems]]&lt;0,Table32[[#This Row],[Gems]],0)</f>
        <v>0</v>
      </c>
      <c r="AG714" s="29">
        <f t="shared" ca="1" si="23"/>
        <v>148</v>
      </c>
    </row>
    <row r="715" spans="1:33" ht="14.4" x14ac:dyDescent="0.3">
      <c r="A715" s="37">
        <v>44118</v>
      </c>
      <c r="B715" s="38">
        <f>INDEX(Videolength!D:D,MATCH(D715,Videolength!A:A,0))</f>
        <v>1</v>
      </c>
      <c r="C715" s="38">
        <f>INDEX(Videolength!E:E,MATCH(D715,Videolength!A:A,0))</f>
        <v>2</v>
      </c>
      <c r="D715" s="39">
        <v>2</v>
      </c>
      <c r="E715" s="40" t="str">
        <f>INDEX(Videolength!B:B,MATCH(D715,Videolength!A:A,0))</f>
        <v>https://youtu.be/CU5OxcG65G4?list=PLTjhk5BwsiVV8SrR-dPCDjCfaMnt-5HZH</v>
      </c>
      <c r="F715" s="41">
        <f>INDEX(Videolength!C:C,MATCH(D715,Videolength!A:A,0))</f>
        <v>6.6076388888888893E-2</v>
      </c>
      <c r="G715" s="41">
        <v>4.4895833333333329E-2</v>
      </c>
      <c r="H715" s="71">
        <f>HYPERLINK(_xlfn.CONCAT(E715,"&amp;t=",G715*86400),G715)</f>
        <v>4.4895833333333329E-2</v>
      </c>
      <c r="I715" s="38">
        <v>4</v>
      </c>
      <c r="J715" s="38">
        <v>2</v>
      </c>
      <c r="K715" s="42" t="s">
        <v>107</v>
      </c>
      <c r="L715" s="42" t="s">
        <v>140</v>
      </c>
      <c r="M715" s="42" t="s">
        <v>484</v>
      </c>
      <c r="N715" s="42" t="s">
        <v>33</v>
      </c>
      <c r="AA715" s="45"/>
      <c r="AB715" s="45"/>
      <c r="AE715" s="42">
        <f>IF(Table32[[#This Row],[Gems]]&gt;0,Table32[[#This Row],[Gems]],0)</f>
        <v>0</v>
      </c>
      <c r="AF715" s="42">
        <f>IF(Table32[[#This Row],[Gems]]&lt;0,Table32[[#This Row],[Gems]],0)</f>
        <v>0</v>
      </c>
      <c r="AG715" s="29">
        <f t="shared" ca="1" si="23"/>
        <v>148</v>
      </c>
    </row>
    <row r="716" spans="1:33" ht="14.4" x14ac:dyDescent="0.3">
      <c r="A716" s="37">
        <v>44118</v>
      </c>
      <c r="B716" s="38">
        <f>INDEX(Videolength!D:D,MATCH(D716,Videolength!A:A,0))</f>
        <v>1</v>
      </c>
      <c r="C716" s="38">
        <f>INDEX(Videolength!E:E,MATCH(D716,Videolength!A:A,0))</f>
        <v>2</v>
      </c>
      <c r="D716" s="39">
        <v>2</v>
      </c>
      <c r="E716" s="40" t="str">
        <f>INDEX(Videolength!B:B,MATCH(D716,Videolength!A:A,0))</f>
        <v>https://youtu.be/CU5OxcG65G4?list=PLTjhk5BwsiVV8SrR-dPCDjCfaMnt-5HZH</v>
      </c>
      <c r="F716" s="41">
        <f>INDEX(Videolength!C:C,MATCH(D716,Videolength!A:A,0))</f>
        <v>6.6076388888888893E-2</v>
      </c>
      <c r="G716" s="41">
        <v>4.4930555555555557E-2</v>
      </c>
      <c r="H716" s="71">
        <f>HYPERLINK(_xlfn.CONCAT(E716,"&amp;t=",G716*86400),G716)</f>
        <v>4.4930555555555557E-2</v>
      </c>
      <c r="I716" s="38">
        <v>4</v>
      </c>
      <c r="J716" s="38">
        <v>2</v>
      </c>
      <c r="K716" s="42" t="s">
        <v>107</v>
      </c>
      <c r="L716" s="42" t="s">
        <v>10</v>
      </c>
      <c r="AA716" s="45"/>
      <c r="AB716" s="45"/>
      <c r="AE716" s="42">
        <f>IF(Table32[[#This Row],[Gems]]&gt;0,Table32[[#This Row],[Gems]],0)</f>
        <v>0</v>
      </c>
      <c r="AF716" s="42">
        <f>IF(Table32[[#This Row],[Gems]]&lt;0,Table32[[#This Row],[Gems]],0)</f>
        <v>0</v>
      </c>
      <c r="AG716" s="29">
        <f t="shared" ca="1" si="23"/>
        <v>148</v>
      </c>
    </row>
    <row r="717" spans="1:33" ht="14.4" x14ac:dyDescent="0.3">
      <c r="A717" s="37">
        <v>44118</v>
      </c>
      <c r="B717" s="38">
        <f>INDEX(Videolength!D:D,MATCH(D717,Videolength!A:A,0))</f>
        <v>1</v>
      </c>
      <c r="C717" s="38">
        <f>INDEX(Videolength!E:E,MATCH(D717,Videolength!A:A,0))</f>
        <v>2</v>
      </c>
      <c r="D717" s="39">
        <v>2</v>
      </c>
      <c r="E717" s="40" t="str">
        <f>INDEX(Videolength!B:B,MATCH(D717,Videolength!A:A,0))</f>
        <v>https://youtu.be/CU5OxcG65G4?list=PLTjhk5BwsiVV8SrR-dPCDjCfaMnt-5HZH</v>
      </c>
      <c r="F717" s="41">
        <f>INDEX(Videolength!C:C,MATCH(D717,Videolength!A:A,0))</f>
        <v>6.6076388888888893E-2</v>
      </c>
      <c r="G717" s="41">
        <v>4.494212962962963E-2</v>
      </c>
      <c r="H717" s="71">
        <f>HYPERLINK(_xlfn.CONCAT(E717,"&amp;t=",G717*86400),G717)</f>
        <v>4.494212962962963E-2</v>
      </c>
      <c r="I717" s="38">
        <v>4</v>
      </c>
      <c r="J717" s="38">
        <v>2</v>
      </c>
      <c r="K717" s="42" t="s">
        <v>346</v>
      </c>
      <c r="L717" s="42" t="s">
        <v>10</v>
      </c>
      <c r="AA717" s="45"/>
      <c r="AB717" s="45"/>
      <c r="AE717" s="42">
        <f>IF(Table32[[#This Row],[Gems]]&gt;0,Table32[[#This Row],[Gems]],0)</f>
        <v>0</v>
      </c>
      <c r="AF717" s="42">
        <f>IF(Table32[[#This Row],[Gems]]&lt;0,Table32[[#This Row],[Gems]],0)</f>
        <v>0</v>
      </c>
      <c r="AG717" s="29">
        <f t="shared" ca="1" si="23"/>
        <v>148</v>
      </c>
    </row>
    <row r="718" spans="1:33" ht="14.4" x14ac:dyDescent="0.3">
      <c r="A718" s="37">
        <v>44118</v>
      </c>
      <c r="B718" s="38">
        <f>INDEX(Videolength!D:D,MATCH(D718,Videolength!A:A,0))</f>
        <v>1</v>
      </c>
      <c r="C718" s="38">
        <f>INDEX(Videolength!E:E,MATCH(D718,Videolength!A:A,0))</f>
        <v>2</v>
      </c>
      <c r="D718" s="39">
        <v>2</v>
      </c>
      <c r="E718" s="40" t="str">
        <f>INDEX(Videolength!B:B,MATCH(D718,Videolength!A:A,0))</f>
        <v>https://youtu.be/CU5OxcG65G4?list=PLTjhk5BwsiVV8SrR-dPCDjCfaMnt-5HZH</v>
      </c>
      <c r="F718" s="41">
        <f>INDEX(Videolength!C:C,MATCH(D718,Videolength!A:A,0))</f>
        <v>6.6076388888888893E-2</v>
      </c>
      <c r="G718" s="41">
        <v>4.4965277777777778E-2</v>
      </c>
      <c r="H718" s="71">
        <f>HYPERLINK(_xlfn.CONCAT(E718,"&amp;t=",G718*86400),G718)</f>
        <v>4.4965277777777778E-2</v>
      </c>
      <c r="I718" s="38">
        <v>4</v>
      </c>
      <c r="J718" s="38">
        <v>2</v>
      </c>
      <c r="K718" s="42" t="s">
        <v>15</v>
      </c>
      <c r="L718" s="42" t="s">
        <v>216</v>
      </c>
      <c r="AA718" s="45"/>
      <c r="AB718" s="45"/>
      <c r="AE718" s="42">
        <f>IF(Table32[[#This Row],[Gems]]&gt;0,Table32[[#This Row],[Gems]],0)</f>
        <v>0</v>
      </c>
      <c r="AF718" s="42">
        <f>IF(Table32[[#This Row],[Gems]]&lt;0,Table32[[#This Row],[Gems]],0)</f>
        <v>0</v>
      </c>
      <c r="AG718" s="29">
        <f t="shared" ca="1" si="23"/>
        <v>148</v>
      </c>
    </row>
    <row r="719" spans="1:33" ht="14.4" x14ac:dyDescent="0.3">
      <c r="A719" s="37">
        <v>44118</v>
      </c>
      <c r="B719" s="38">
        <f>INDEX(Videolength!D:D,MATCH(D719,Videolength!A:A,0))</f>
        <v>1</v>
      </c>
      <c r="C719" s="38">
        <f>INDEX(Videolength!E:E,MATCH(D719,Videolength!A:A,0))</f>
        <v>2</v>
      </c>
      <c r="D719" s="39">
        <v>2</v>
      </c>
      <c r="E719" s="40" t="str">
        <f>INDEX(Videolength!B:B,MATCH(D719,Videolength!A:A,0))</f>
        <v>https://youtu.be/CU5OxcG65G4?list=PLTjhk5BwsiVV8SrR-dPCDjCfaMnt-5HZH</v>
      </c>
      <c r="F719" s="41">
        <f>INDEX(Videolength!C:C,MATCH(D719,Videolength!A:A,0))</f>
        <v>6.6076388888888893E-2</v>
      </c>
      <c r="G719" s="41">
        <v>4.5138888888888888E-2</v>
      </c>
      <c r="H719" s="71">
        <f>HYPERLINK(_xlfn.CONCAT(E719,"&amp;t=",G719*86400),G719)</f>
        <v>4.5138888888888888E-2</v>
      </c>
      <c r="I719" s="38">
        <v>4</v>
      </c>
      <c r="J719" s="38">
        <v>2</v>
      </c>
      <c r="K719" s="42" t="s">
        <v>90</v>
      </c>
      <c r="L719" s="42" t="s">
        <v>229</v>
      </c>
      <c r="Z719" s="45" t="s">
        <v>480</v>
      </c>
      <c r="AA719" s="45">
        <v>4</v>
      </c>
      <c r="AB719" s="45">
        <v>7</v>
      </c>
      <c r="AE719" s="42">
        <f>IF(Table32[[#This Row],[Gems]]&gt;0,Table32[[#This Row],[Gems]],0)</f>
        <v>0</v>
      </c>
      <c r="AF719" s="42">
        <f>IF(Table32[[#This Row],[Gems]]&lt;0,Table32[[#This Row],[Gems]],0)</f>
        <v>0</v>
      </c>
      <c r="AG719" s="29">
        <f t="shared" ca="1" si="23"/>
        <v>148</v>
      </c>
    </row>
    <row r="720" spans="1:33" ht="14.4" x14ac:dyDescent="0.3">
      <c r="A720" s="37">
        <v>44118</v>
      </c>
      <c r="B720" s="38">
        <f>INDEX(Videolength!D:D,MATCH(D720,Videolength!A:A,0))</f>
        <v>1</v>
      </c>
      <c r="C720" s="38">
        <f>INDEX(Videolength!E:E,MATCH(D720,Videolength!A:A,0))</f>
        <v>2</v>
      </c>
      <c r="D720" s="39">
        <v>2</v>
      </c>
      <c r="E720" s="40" t="str">
        <f>INDEX(Videolength!B:B,MATCH(D720,Videolength!A:A,0))</f>
        <v>https://youtu.be/CU5OxcG65G4?list=PLTjhk5BwsiVV8SrR-dPCDjCfaMnt-5HZH</v>
      </c>
      <c r="F720" s="41">
        <f>INDEX(Videolength!C:C,MATCH(D720,Videolength!A:A,0))</f>
        <v>6.6076388888888893E-2</v>
      </c>
      <c r="G720" s="41">
        <v>4.5266203703703704E-2</v>
      </c>
      <c r="H720" s="71">
        <f>HYPERLINK(_xlfn.CONCAT(E720,"&amp;t=",G720*86400),G720)</f>
        <v>4.5266203703703704E-2</v>
      </c>
      <c r="I720" s="38">
        <v>4</v>
      </c>
      <c r="J720" s="38">
        <v>2</v>
      </c>
      <c r="K720" s="42" t="s">
        <v>90</v>
      </c>
      <c r="L720" s="42" t="s">
        <v>231</v>
      </c>
      <c r="M720" s="42" t="s">
        <v>485</v>
      </c>
      <c r="V720" s="43">
        <v>1037</v>
      </c>
      <c r="Z720" s="45" t="s">
        <v>480</v>
      </c>
      <c r="AA720" s="45">
        <v>4</v>
      </c>
      <c r="AB720" s="45">
        <v>7</v>
      </c>
      <c r="AE720" s="42">
        <f>IF(Table32[[#This Row],[Gems]]&gt;0,Table32[[#This Row],[Gems]],0)</f>
        <v>0</v>
      </c>
      <c r="AF720" s="42">
        <f>IF(Table32[[#This Row],[Gems]]&lt;0,Table32[[#This Row],[Gems]],0)</f>
        <v>0</v>
      </c>
      <c r="AG720" s="29">
        <f t="shared" ca="1" si="23"/>
        <v>148</v>
      </c>
    </row>
    <row r="721" spans="1:33" ht="14.4" x14ac:dyDescent="0.3">
      <c r="A721" s="37">
        <v>44118</v>
      </c>
      <c r="B721" s="38">
        <f>INDEX(Videolength!D:D,MATCH(D721,Videolength!A:A,0))</f>
        <v>1</v>
      </c>
      <c r="C721" s="38">
        <f>INDEX(Videolength!E:E,MATCH(D721,Videolength!A:A,0))</f>
        <v>2</v>
      </c>
      <c r="D721" s="39">
        <v>2</v>
      </c>
      <c r="E721" s="40" t="str">
        <f>INDEX(Videolength!B:B,MATCH(D721,Videolength!A:A,0))</f>
        <v>https://youtu.be/CU5OxcG65G4?list=PLTjhk5BwsiVV8SrR-dPCDjCfaMnt-5HZH</v>
      </c>
      <c r="F721" s="41">
        <f>INDEX(Videolength!C:C,MATCH(D721,Videolength!A:A,0))</f>
        <v>6.6076388888888893E-2</v>
      </c>
      <c r="G721" s="41">
        <v>4.5335648148148146E-2</v>
      </c>
      <c r="H721" s="71">
        <f>HYPERLINK(_xlfn.CONCAT(E721,"&amp;t=",G721*86400),G721)</f>
        <v>4.5335648148148146E-2</v>
      </c>
      <c r="I721" s="38">
        <v>4</v>
      </c>
      <c r="J721" s="38">
        <v>2</v>
      </c>
      <c r="K721" s="42" t="s">
        <v>90</v>
      </c>
      <c r="L721" s="58" t="s">
        <v>197</v>
      </c>
      <c r="M721" s="42" t="s">
        <v>479</v>
      </c>
      <c r="V721" s="43">
        <v>1037</v>
      </c>
      <c r="Z721" s="45" t="s">
        <v>480</v>
      </c>
      <c r="AA721" s="45">
        <v>4</v>
      </c>
      <c r="AB721" s="45">
        <v>7</v>
      </c>
      <c r="AE721" s="42">
        <f>IF(Table32[[#This Row],[Gems]]&gt;0,Table32[[#This Row],[Gems]],0)</f>
        <v>0</v>
      </c>
      <c r="AF721" s="42">
        <f>IF(Table32[[#This Row],[Gems]]&lt;0,Table32[[#This Row],[Gems]],0)</f>
        <v>0</v>
      </c>
      <c r="AG721" s="29">
        <f t="shared" ca="1" si="23"/>
        <v>148</v>
      </c>
    </row>
    <row r="722" spans="1:33" ht="14.4" x14ac:dyDescent="0.3">
      <c r="A722" s="37">
        <v>44118</v>
      </c>
      <c r="B722" s="38">
        <f>INDEX(Videolength!D:D,MATCH(D722,Videolength!A:A,0))</f>
        <v>1</v>
      </c>
      <c r="C722" s="38">
        <f>INDEX(Videolength!E:E,MATCH(D722,Videolength!A:A,0))</f>
        <v>2</v>
      </c>
      <c r="D722" s="39">
        <v>2</v>
      </c>
      <c r="E722" s="40" t="str">
        <f>INDEX(Videolength!B:B,MATCH(D722,Videolength!A:A,0))</f>
        <v>https://youtu.be/CU5OxcG65G4?list=PLTjhk5BwsiVV8SrR-dPCDjCfaMnt-5HZH</v>
      </c>
      <c r="F722" s="41">
        <f>INDEX(Videolength!C:C,MATCH(D722,Videolength!A:A,0))</f>
        <v>6.6076388888888893E-2</v>
      </c>
      <c r="G722" s="41">
        <v>4.6469907407407411E-2</v>
      </c>
      <c r="H722" s="71">
        <f>HYPERLINK(_xlfn.CONCAT(E722,"&amp;t=",G722*86400),G722)</f>
        <v>4.6469907407407411E-2</v>
      </c>
      <c r="I722" s="38">
        <v>4</v>
      </c>
      <c r="J722" s="38">
        <v>2</v>
      </c>
      <c r="K722" s="42" t="s">
        <v>90</v>
      </c>
      <c r="L722" s="42" t="s">
        <v>198</v>
      </c>
      <c r="M722" s="42" t="s">
        <v>486</v>
      </c>
      <c r="V722" s="43">
        <v>1037</v>
      </c>
      <c r="Z722" s="45" t="s">
        <v>480</v>
      </c>
      <c r="AA722" s="45">
        <v>4</v>
      </c>
      <c r="AB722" s="45">
        <v>7</v>
      </c>
      <c r="AC722" s="44" t="s">
        <v>201</v>
      </c>
      <c r="AE722" s="42">
        <f>IF(Table32[[#This Row],[Gems]]&gt;0,Table32[[#This Row],[Gems]],0)</f>
        <v>0</v>
      </c>
      <c r="AF722" s="42">
        <f>IF(Table32[[#This Row],[Gems]]&lt;0,Table32[[#This Row],[Gems]],0)</f>
        <v>0</v>
      </c>
      <c r="AG722" s="29">
        <f t="shared" ca="1" si="23"/>
        <v>148</v>
      </c>
    </row>
    <row r="723" spans="1:33" ht="14.4" x14ac:dyDescent="0.3">
      <c r="A723" s="37">
        <v>44118</v>
      </c>
      <c r="B723" s="38">
        <f>INDEX(Videolength!D:D,MATCH(D723,Videolength!A:A,0))</f>
        <v>1</v>
      </c>
      <c r="C723" s="38">
        <f>INDEX(Videolength!E:E,MATCH(D723,Videolength!A:A,0))</f>
        <v>2</v>
      </c>
      <c r="D723" s="39">
        <v>2</v>
      </c>
      <c r="E723" s="40" t="str">
        <f>INDEX(Videolength!B:B,MATCH(D723,Videolength!A:A,0))</f>
        <v>https://youtu.be/CU5OxcG65G4?list=PLTjhk5BwsiVV8SrR-dPCDjCfaMnt-5HZH</v>
      </c>
      <c r="F723" s="41">
        <f>INDEX(Videolength!C:C,MATCH(D723,Videolength!A:A,0))</f>
        <v>6.6076388888888893E-2</v>
      </c>
      <c r="G723" s="41">
        <v>4.6493055555555551E-2</v>
      </c>
      <c r="H723" s="71">
        <f>HYPERLINK(_xlfn.CONCAT(E723,"&amp;t=",G723*86400),G723)</f>
        <v>4.6493055555555551E-2</v>
      </c>
      <c r="I723" s="38">
        <v>4</v>
      </c>
      <c r="J723" s="38">
        <v>2</v>
      </c>
      <c r="K723" s="42" t="s">
        <v>15</v>
      </c>
      <c r="L723" s="42" t="s">
        <v>219</v>
      </c>
      <c r="AA723" s="45"/>
      <c r="AB723" s="45"/>
      <c r="AE723" s="42">
        <f>IF(Table32[[#This Row],[Gems]]&gt;0,Table32[[#This Row],[Gems]],0)</f>
        <v>0</v>
      </c>
      <c r="AF723" s="42">
        <f>IF(Table32[[#This Row],[Gems]]&lt;0,Table32[[#This Row],[Gems]],0)</f>
        <v>0</v>
      </c>
      <c r="AG723" s="29">
        <f t="shared" ca="1" si="23"/>
        <v>148</v>
      </c>
    </row>
    <row r="724" spans="1:33" ht="14.4" x14ac:dyDescent="0.3">
      <c r="A724" s="37">
        <v>44118</v>
      </c>
      <c r="B724" s="38">
        <f>INDEX(Videolength!D:D,MATCH(D724,Videolength!A:A,0))</f>
        <v>1</v>
      </c>
      <c r="C724" s="38">
        <f>INDEX(Videolength!E:E,MATCH(D724,Videolength!A:A,0))</f>
        <v>2</v>
      </c>
      <c r="D724" s="39">
        <v>2</v>
      </c>
      <c r="E724" s="40" t="str">
        <f>INDEX(Videolength!B:B,MATCH(D724,Videolength!A:A,0))</f>
        <v>https://youtu.be/CU5OxcG65G4?list=PLTjhk5BwsiVV8SrR-dPCDjCfaMnt-5HZH</v>
      </c>
      <c r="F724" s="41">
        <f>INDEX(Videolength!C:C,MATCH(D724,Videolength!A:A,0))</f>
        <v>6.6076388888888893E-2</v>
      </c>
      <c r="G724" s="41">
        <v>4.6620370370370368E-2</v>
      </c>
      <c r="H724" s="71">
        <f>HYPERLINK(_xlfn.CONCAT(E724,"&amp;t=",G724*86400),G724)</f>
        <v>4.6620370370370368E-2</v>
      </c>
      <c r="I724" s="38">
        <v>4</v>
      </c>
      <c r="J724" s="38">
        <v>2</v>
      </c>
      <c r="K724" s="42" t="s">
        <v>15</v>
      </c>
      <c r="L724" s="42" t="s">
        <v>392</v>
      </c>
      <c r="M724" s="42" t="s">
        <v>417</v>
      </c>
      <c r="S724" s="42" t="s">
        <v>1770</v>
      </c>
      <c r="AA724" s="45"/>
      <c r="AB724" s="45"/>
      <c r="AE724" s="42">
        <f>IF(Table32[[#This Row],[Gems]]&gt;0,Table32[[#This Row],[Gems]],0)</f>
        <v>0</v>
      </c>
      <c r="AF724" s="42">
        <f>IF(Table32[[#This Row],[Gems]]&lt;0,Table32[[#This Row],[Gems]],0)</f>
        <v>0</v>
      </c>
      <c r="AG724" s="29">
        <f t="shared" ca="1" si="23"/>
        <v>148</v>
      </c>
    </row>
    <row r="725" spans="1:33" ht="14.4" x14ac:dyDescent="0.3">
      <c r="A725" s="37">
        <v>44118</v>
      </c>
      <c r="B725" s="38">
        <f>INDEX(Videolength!D:D,MATCH(D725,Videolength!A:A,0))</f>
        <v>1</v>
      </c>
      <c r="C725" s="38">
        <f>INDEX(Videolength!E:E,MATCH(D725,Videolength!A:A,0))</f>
        <v>2</v>
      </c>
      <c r="D725" s="39">
        <v>2</v>
      </c>
      <c r="E725" s="40" t="str">
        <f>INDEX(Videolength!B:B,MATCH(D725,Videolength!A:A,0))</f>
        <v>https://youtu.be/CU5OxcG65G4?list=PLTjhk5BwsiVV8SrR-dPCDjCfaMnt-5HZH</v>
      </c>
      <c r="F725" s="41">
        <f>INDEX(Videolength!C:C,MATCH(D725,Videolength!A:A,0))</f>
        <v>6.6076388888888893E-2</v>
      </c>
      <c r="G725" s="41">
        <v>4.6631944444444441E-2</v>
      </c>
      <c r="H725" s="71">
        <f>HYPERLINK(_xlfn.CONCAT(E725,"&amp;t=",G725*86400),G725)</f>
        <v>4.6631944444444441E-2</v>
      </c>
      <c r="I725" s="38">
        <v>4</v>
      </c>
      <c r="J725" s="38">
        <v>2</v>
      </c>
      <c r="K725" s="42" t="s">
        <v>15</v>
      </c>
      <c r="L725" s="42" t="s">
        <v>216</v>
      </c>
      <c r="AA725" s="45"/>
      <c r="AB725" s="45"/>
      <c r="AE725" s="42">
        <f>IF(Table32[[#This Row],[Gems]]&gt;0,Table32[[#This Row],[Gems]],0)</f>
        <v>0</v>
      </c>
      <c r="AF725" s="42">
        <f>IF(Table32[[#This Row],[Gems]]&lt;0,Table32[[#This Row],[Gems]],0)</f>
        <v>0</v>
      </c>
      <c r="AG725" s="29">
        <f ca="1">SUM(OFFSET(AG725,-1,0),AD725)</f>
        <v>148</v>
      </c>
    </row>
    <row r="726" spans="1:33" ht="14.4" x14ac:dyDescent="0.3">
      <c r="A726" s="37">
        <v>44118</v>
      </c>
      <c r="B726" s="38">
        <f>INDEX(Videolength!D:D,MATCH(D726,Videolength!A:A,0))</f>
        <v>1</v>
      </c>
      <c r="C726" s="38">
        <f>INDEX(Videolength!E:E,MATCH(D726,Videolength!A:A,0))</f>
        <v>2</v>
      </c>
      <c r="D726" s="39">
        <v>2</v>
      </c>
      <c r="E726" s="40" t="str">
        <f>INDEX(Videolength!B:B,MATCH(D726,Videolength!A:A,0))</f>
        <v>https://youtu.be/CU5OxcG65G4?list=PLTjhk5BwsiVV8SrR-dPCDjCfaMnt-5HZH</v>
      </c>
      <c r="F726" s="41">
        <f>INDEX(Videolength!C:C,MATCH(D726,Videolength!A:A,0))</f>
        <v>6.6076388888888893E-2</v>
      </c>
      <c r="G726" s="41">
        <v>4.6666666666666669E-2</v>
      </c>
      <c r="H726" s="71">
        <f>HYPERLINK(_xlfn.CONCAT(E726,"&amp;t=",G726*86400),G726)</f>
        <v>4.6666666666666669E-2</v>
      </c>
      <c r="I726" s="38">
        <v>4</v>
      </c>
      <c r="J726" s="38">
        <v>2</v>
      </c>
      <c r="K726" s="42" t="s">
        <v>346</v>
      </c>
      <c r="L726" s="42" t="s">
        <v>10</v>
      </c>
      <c r="AA726" s="45"/>
      <c r="AB726" s="45"/>
      <c r="AE726" s="42">
        <f>IF(Table32[[#This Row],[Gems]]&gt;0,Table32[[#This Row],[Gems]],0)</f>
        <v>0</v>
      </c>
      <c r="AF726" s="42">
        <f>IF(Table32[[#This Row],[Gems]]&lt;0,Table32[[#This Row],[Gems]],0)</f>
        <v>0</v>
      </c>
      <c r="AG726" s="29">
        <f t="shared" ca="1" si="23"/>
        <v>148</v>
      </c>
    </row>
    <row r="727" spans="1:33" ht="14.4" x14ac:dyDescent="0.3">
      <c r="A727" s="37">
        <v>44118</v>
      </c>
      <c r="B727" s="38">
        <f>INDEX(Videolength!D:D,MATCH(D727,Videolength!A:A,0))</f>
        <v>1</v>
      </c>
      <c r="C727" s="38">
        <f>INDEX(Videolength!E:E,MATCH(D727,Videolength!A:A,0))</f>
        <v>2</v>
      </c>
      <c r="D727" s="39">
        <v>2</v>
      </c>
      <c r="E727" s="40" t="str">
        <f>INDEX(Videolength!B:B,MATCH(D727,Videolength!A:A,0))</f>
        <v>https://youtu.be/CU5OxcG65G4?list=PLTjhk5BwsiVV8SrR-dPCDjCfaMnt-5HZH</v>
      </c>
      <c r="F727" s="41">
        <f>INDEX(Videolength!C:C,MATCH(D727,Videolength!A:A,0))</f>
        <v>6.6076388888888893E-2</v>
      </c>
      <c r="G727" s="41">
        <v>4.6678240740740735E-2</v>
      </c>
      <c r="H727" s="71">
        <f>HYPERLINK(_xlfn.CONCAT(E727,"&amp;t=",G727*86400),G727)</f>
        <v>4.6678240740740735E-2</v>
      </c>
      <c r="I727" s="38">
        <v>4</v>
      </c>
      <c r="J727" s="38">
        <v>3</v>
      </c>
      <c r="K727" s="42" t="s">
        <v>51</v>
      </c>
      <c r="L727" s="42" t="s">
        <v>11</v>
      </c>
      <c r="W727" s="44" t="s">
        <v>218</v>
      </c>
      <c r="X727" s="43">
        <v>3</v>
      </c>
      <c r="AA727" s="45"/>
      <c r="AB727" s="45"/>
      <c r="AE727" s="42">
        <f>IF(Table32[[#This Row],[Gems]]&gt;0,Table32[[#This Row],[Gems]],0)</f>
        <v>0</v>
      </c>
      <c r="AF727" s="42">
        <f>IF(Table32[[#This Row],[Gems]]&lt;0,Table32[[#This Row],[Gems]],0)</f>
        <v>0</v>
      </c>
      <c r="AG727" s="29">
        <f ca="1">SUM(OFFSET(AG727,-1,0),AD727)</f>
        <v>148</v>
      </c>
    </row>
    <row r="728" spans="1:33" ht="14.4" x14ac:dyDescent="0.3">
      <c r="A728" s="37">
        <v>44118</v>
      </c>
      <c r="B728" s="38">
        <f>INDEX(Videolength!D:D,MATCH(D728,Videolength!A:A,0))</f>
        <v>1</v>
      </c>
      <c r="C728" s="38">
        <f>INDEX(Videolength!E:E,MATCH(D728,Videolength!A:A,0))</f>
        <v>2</v>
      </c>
      <c r="D728" s="39">
        <v>2</v>
      </c>
      <c r="E728" s="40" t="str">
        <f>INDEX(Videolength!B:B,MATCH(D728,Videolength!A:A,0))</f>
        <v>https://youtu.be/CU5OxcG65G4?list=PLTjhk5BwsiVV8SrR-dPCDjCfaMnt-5HZH</v>
      </c>
      <c r="F728" s="41">
        <f>INDEX(Videolength!C:C,MATCH(D728,Videolength!A:A,0))</f>
        <v>6.6076388888888893E-2</v>
      </c>
      <c r="G728" s="41">
        <v>4.6759259259259257E-2</v>
      </c>
      <c r="H728" s="71">
        <f>HYPERLINK(_xlfn.CONCAT(E728,"&amp;t=",G728*86400),G728)</f>
        <v>4.6759259259259257E-2</v>
      </c>
      <c r="I728" s="38">
        <v>4</v>
      </c>
      <c r="J728" s="38">
        <v>3</v>
      </c>
      <c r="K728" s="42" t="s">
        <v>284</v>
      </c>
      <c r="L728" s="42" t="s">
        <v>10</v>
      </c>
      <c r="AA728" s="45"/>
      <c r="AB728" s="45"/>
      <c r="AE728" s="42">
        <f>IF(Table32[[#This Row],[Gems]]&gt;0,Table32[[#This Row],[Gems]],0)</f>
        <v>0</v>
      </c>
      <c r="AF728" s="42">
        <f>IF(Table32[[#This Row],[Gems]]&lt;0,Table32[[#This Row],[Gems]],0)</f>
        <v>0</v>
      </c>
      <c r="AG728" s="29">
        <f t="shared" ca="1" si="23"/>
        <v>148</v>
      </c>
    </row>
    <row r="729" spans="1:33" ht="14.4" x14ac:dyDescent="0.3">
      <c r="A729" s="37">
        <v>44118</v>
      </c>
      <c r="B729" s="38">
        <f>INDEX(Videolength!D:D,MATCH(D729,Videolength!A:A,0))</f>
        <v>1</v>
      </c>
      <c r="C729" s="38">
        <f>INDEX(Videolength!E:E,MATCH(D729,Videolength!A:A,0))</f>
        <v>2</v>
      </c>
      <c r="D729" s="39">
        <v>2</v>
      </c>
      <c r="E729" s="40" t="str">
        <f>INDEX(Videolength!B:B,MATCH(D729,Videolength!A:A,0))</f>
        <v>https://youtu.be/CU5OxcG65G4?list=PLTjhk5BwsiVV8SrR-dPCDjCfaMnt-5HZH</v>
      </c>
      <c r="F729" s="41">
        <f>INDEX(Videolength!C:C,MATCH(D729,Videolength!A:A,0))</f>
        <v>6.6076388888888893E-2</v>
      </c>
      <c r="G729" s="41">
        <v>4.6805555555555552E-2</v>
      </c>
      <c r="H729" s="71">
        <f>HYPERLINK(_xlfn.CONCAT(E729,"&amp;t=",G729*86400),G729)</f>
        <v>4.6805555555555552E-2</v>
      </c>
      <c r="I729" s="38">
        <v>4</v>
      </c>
      <c r="J729" s="38">
        <v>3</v>
      </c>
      <c r="K729" s="42" t="s">
        <v>346</v>
      </c>
      <c r="L729" s="42" t="s">
        <v>10</v>
      </c>
      <c r="AA729" s="45"/>
      <c r="AB729" s="45"/>
      <c r="AE729" s="42">
        <f>IF(Table32[[#This Row],[Gems]]&gt;0,Table32[[#This Row],[Gems]],0)</f>
        <v>0</v>
      </c>
      <c r="AF729" s="42">
        <f>IF(Table32[[#This Row],[Gems]]&lt;0,Table32[[#This Row],[Gems]],0)</f>
        <v>0</v>
      </c>
      <c r="AG729" s="29">
        <f t="shared" ca="1" si="23"/>
        <v>148</v>
      </c>
    </row>
    <row r="730" spans="1:33" ht="14.4" x14ac:dyDescent="0.3">
      <c r="A730" s="37">
        <v>44118</v>
      </c>
      <c r="B730" s="38">
        <f>INDEX(Videolength!D:D,MATCH(D730,Videolength!A:A,0))</f>
        <v>1</v>
      </c>
      <c r="C730" s="38">
        <f>INDEX(Videolength!E:E,MATCH(D730,Videolength!A:A,0))</f>
        <v>2</v>
      </c>
      <c r="D730" s="39">
        <v>2</v>
      </c>
      <c r="E730" s="40" t="str">
        <f>INDEX(Videolength!B:B,MATCH(D730,Videolength!A:A,0))</f>
        <v>https://youtu.be/CU5OxcG65G4?list=PLTjhk5BwsiVV8SrR-dPCDjCfaMnt-5HZH</v>
      </c>
      <c r="F730" s="41">
        <f>INDEX(Videolength!C:C,MATCH(D730,Videolength!A:A,0))</f>
        <v>6.6076388888888893E-2</v>
      </c>
      <c r="G730" s="41">
        <v>4.6828703703703706E-2</v>
      </c>
      <c r="H730" s="71">
        <f>HYPERLINK(_xlfn.CONCAT(E730,"&amp;t=",G730*86400),G730)</f>
        <v>4.6828703703703706E-2</v>
      </c>
      <c r="I730" s="38">
        <v>4</v>
      </c>
      <c r="J730" s="38">
        <v>3</v>
      </c>
      <c r="K730" s="42" t="s">
        <v>133</v>
      </c>
      <c r="L730" s="42" t="s">
        <v>10</v>
      </c>
      <c r="AA730" s="45"/>
      <c r="AB730" s="45"/>
      <c r="AE730" s="42">
        <f>IF(Table32[[#This Row],[Gems]]&gt;0,Table32[[#This Row],[Gems]],0)</f>
        <v>0</v>
      </c>
      <c r="AF730" s="42">
        <f>IF(Table32[[#This Row],[Gems]]&lt;0,Table32[[#This Row],[Gems]],0)</f>
        <v>0</v>
      </c>
      <c r="AG730" s="29">
        <f t="shared" ca="1" si="23"/>
        <v>148</v>
      </c>
    </row>
    <row r="731" spans="1:33" ht="14.4" x14ac:dyDescent="0.3">
      <c r="A731" s="37">
        <v>44118</v>
      </c>
      <c r="B731" s="38">
        <f>INDEX(Videolength!D:D,MATCH(D731,Videolength!A:A,0))</f>
        <v>1</v>
      </c>
      <c r="C731" s="38">
        <f>INDEX(Videolength!E:E,MATCH(D731,Videolength!A:A,0))</f>
        <v>2</v>
      </c>
      <c r="D731" s="39">
        <v>2</v>
      </c>
      <c r="E731" s="40" t="str">
        <f>INDEX(Videolength!B:B,MATCH(D731,Videolength!A:A,0))</f>
        <v>https://youtu.be/CU5OxcG65G4?list=PLTjhk5BwsiVV8SrR-dPCDjCfaMnt-5HZH</v>
      </c>
      <c r="F731" s="41">
        <f>INDEX(Videolength!C:C,MATCH(D731,Videolength!A:A,0))</f>
        <v>6.6076388888888893E-2</v>
      </c>
      <c r="G731" s="41">
        <v>4.6840277777777779E-2</v>
      </c>
      <c r="H731" s="71">
        <f>HYPERLINK(_xlfn.CONCAT(E731,"&amp;t=",G731*86400),G731)</f>
        <v>4.6840277777777779E-2</v>
      </c>
      <c r="I731" s="38">
        <v>4</v>
      </c>
      <c r="J731" s="38">
        <v>3</v>
      </c>
      <c r="K731" s="42" t="s">
        <v>133</v>
      </c>
      <c r="L731" s="42" t="s">
        <v>312</v>
      </c>
      <c r="AA731" s="45"/>
      <c r="AB731" s="45"/>
      <c r="AD731" s="42">
        <v>5</v>
      </c>
      <c r="AE731" s="42">
        <f>IF(Table32[[#This Row],[Gems]]&gt;0,Table32[[#This Row],[Gems]],0)</f>
        <v>5</v>
      </c>
      <c r="AF731" s="42">
        <f>IF(Table32[[#This Row],[Gems]]&lt;0,Table32[[#This Row],[Gems]],0)</f>
        <v>0</v>
      </c>
      <c r="AG731" s="29">
        <f t="shared" ca="1" si="23"/>
        <v>153</v>
      </c>
    </row>
    <row r="732" spans="1:33" ht="14.4" x14ac:dyDescent="0.3">
      <c r="A732" s="37">
        <v>44118</v>
      </c>
      <c r="B732" s="38">
        <f>INDEX(Videolength!D:D,MATCH(D732,Videolength!A:A,0))</f>
        <v>1</v>
      </c>
      <c r="C732" s="38">
        <f>INDEX(Videolength!E:E,MATCH(D732,Videolength!A:A,0))</f>
        <v>2</v>
      </c>
      <c r="D732" s="39">
        <v>2</v>
      </c>
      <c r="E732" s="40" t="str">
        <f>INDEX(Videolength!B:B,MATCH(D732,Videolength!A:A,0))</f>
        <v>https://youtu.be/CU5OxcG65G4?list=PLTjhk5BwsiVV8SrR-dPCDjCfaMnt-5HZH</v>
      </c>
      <c r="F732" s="41">
        <f>INDEX(Videolength!C:C,MATCH(D732,Videolength!A:A,0))</f>
        <v>6.6076388888888893E-2</v>
      </c>
      <c r="G732" s="41">
        <v>4.6851851851851846E-2</v>
      </c>
      <c r="H732" s="71">
        <f>HYPERLINK(_xlfn.CONCAT(E732,"&amp;t=",G732*86400),G732)</f>
        <v>4.6851851851851846E-2</v>
      </c>
      <c r="I732" s="38">
        <v>4</v>
      </c>
      <c r="J732" s="38">
        <v>3</v>
      </c>
      <c r="K732" s="42" t="s">
        <v>133</v>
      </c>
      <c r="L732" s="42" t="s">
        <v>312</v>
      </c>
      <c r="AA732" s="45"/>
      <c r="AB732" s="45"/>
      <c r="AD732" s="42">
        <v>3</v>
      </c>
      <c r="AE732" s="42">
        <f>IF(Table32[[#This Row],[Gems]]&gt;0,Table32[[#This Row],[Gems]],0)</f>
        <v>3</v>
      </c>
      <c r="AF732" s="42">
        <f>IF(Table32[[#This Row],[Gems]]&lt;0,Table32[[#This Row],[Gems]],0)</f>
        <v>0</v>
      </c>
      <c r="AG732" s="29">
        <f t="shared" ca="1" si="23"/>
        <v>156</v>
      </c>
    </row>
    <row r="733" spans="1:33" ht="14.4" x14ac:dyDescent="0.3">
      <c r="A733" s="37">
        <v>44118</v>
      </c>
      <c r="B733" s="38">
        <f>INDEX(Videolength!D:D,MATCH(D733,Videolength!A:A,0))</f>
        <v>1</v>
      </c>
      <c r="C733" s="38">
        <f>INDEX(Videolength!E:E,MATCH(D733,Videolength!A:A,0))</f>
        <v>2</v>
      </c>
      <c r="D733" s="39">
        <v>2</v>
      </c>
      <c r="E733" s="40" t="str">
        <f>INDEX(Videolength!B:B,MATCH(D733,Videolength!A:A,0))</f>
        <v>https://youtu.be/CU5OxcG65G4?list=PLTjhk5BwsiVV8SrR-dPCDjCfaMnt-5HZH</v>
      </c>
      <c r="F733" s="41">
        <f>INDEX(Videolength!C:C,MATCH(D733,Videolength!A:A,0))</f>
        <v>6.6076388888888893E-2</v>
      </c>
      <c r="G733" s="41">
        <v>4.6875E-2</v>
      </c>
      <c r="H733" s="71">
        <f>HYPERLINK(_xlfn.CONCAT(E733,"&amp;t=",G733*86400),G733)</f>
        <v>4.6875E-2</v>
      </c>
      <c r="I733" s="38">
        <v>4</v>
      </c>
      <c r="J733" s="38">
        <v>3</v>
      </c>
      <c r="K733" s="42" t="s">
        <v>133</v>
      </c>
      <c r="L733" s="42" t="s">
        <v>10</v>
      </c>
      <c r="M733" s="42" t="s">
        <v>487</v>
      </c>
      <c r="AA733" s="45"/>
      <c r="AB733" s="45"/>
      <c r="AE733" s="42">
        <f>IF(Table32[[#This Row],[Gems]]&gt;0,Table32[[#This Row],[Gems]],0)</f>
        <v>0</v>
      </c>
      <c r="AF733" s="42">
        <f>IF(Table32[[#This Row],[Gems]]&lt;0,Table32[[#This Row],[Gems]],0)</f>
        <v>0</v>
      </c>
      <c r="AG733" s="29">
        <f t="shared" ca="1" si="23"/>
        <v>156</v>
      </c>
    </row>
    <row r="734" spans="1:33" ht="14.4" x14ac:dyDescent="0.3">
      <c r="A734" s="37">
        <v>44118</v>
      </c>
      <c r="B734" s="38">
        <f>INDEX(Videolength!D:D,MATCH(D734,Videolength!A:A,0))</f>
        <v>1</v>
      </c>
      <c r="C734" s="38">
        <f>INDEX(Videolength!E:E,MATCH(D734,Videolength!A:A,0))</f>
        <v>2</v>
      </c>
      <c r="D734" s="39">
        <v>2</v>
      </c>
      <c r="E734" s="40" t="str">
        <f>INDEX(Videolength!B:B,MATCH(D734,Videolength!A:A,0))</f>
        <v>https://youtu.be/CU5OxcG65G4?list=PLTjhk5BwsiVV8SrR-dPCDjCfaMnt-5HZH</v>
      </c>
      <c r="F734" s="41">
        <f>INDEX(Videolength!C:C,MATCH(D734,Videolength!A:A,0))</f>
        <v>6.6076388888888893E-2</v>
      </c>
      <c r="G734" s="41">
        <v>4.6979166666666662E-2</v>
      </c>
      <c r="H734" s="71">
        <f>HYPERLINK(_xlfn.CONCAT(E734,"&amp;t=",G734*86400),G734)</f>
        <v>4.6979166666666662E-2</v>
      </c>
      <c r="I734" s="38">
        <v>4</v>
      </c>
      <c r="J734" s="38">
        <v>3</v>
      </c>
      <c r="K734" s="42" t="s">
        <v>346</v>
      </c>
      <c r="L734" s="42" t="s">
        <v>10</v>
      </c>
      <c r="AA734" s="45"/>
      <c r="AB734" s="45"/>
      <c r="AE734" s="42">
        <f>IF(Table32[[#This Row],[Gems]]&gt;0,Table32[[#This Row],[Gems]],0)</f>
        <v>0</v>
      </c>
      <c r="AF734" s="42">
        <f>IF(Table32[[#This Row],[Gems]]&lt;0,Table32[[#This Row],[Gems]],0)</f>
        <v>0</v>
      </c>
      <c r="AG734" s="29">
        <f t="shared" ca="1" si="23"/>
        <v>156</v>
      </c>
    </row>
    <row r="735" spans="1:33" ht="14.4" x14ac:dyDescent="0.3">
      <c r="A735" s="37">
        <v>44118</v>
      </c>
      <c r="B735" s="38">
        <f>INDEX(Videolength!D:D,MATCH(D735,Videolength!A:A,0))</f>
        <v>1</v>
      </c>
      <c r="C735" s="38">
        <f>INDEX(Videolength!E:E,MATCH(D735,Videolength!A:A,0))</f>
        <v>2</v>
      </c>
      <c r="D735" s="39">
        <v>2</v>
      </c>
      <c r="E735" s="40" t="str">
        <f>INDEX(Videolength!B:B,MATCH(D735,Videolength!A:A,0))</f>
        <v>https://youtu.be/CU5OxcG65G4?list=PLTjhk5BwsiVV8SrR-dPCDjCfaMnt-5HZH</v>
      </c>
      <c r="F735" s="41">
        <f>INDEX(Videolength!C:C,MATCH(D735,Videolength!A:A,0))</f>
        <v>6.6076388888888893E-2</v>
      </c>
      <c r="G735" s="41">
        <v>4.702546296296297E-2</v>
      </c>
      <c r="H735" s="71">
        <f>HYPERLINK(_xlfn.CONCAT(E735,"&amp;t=",G735*86400),G735)</f>
        <v>4.702546296296297E-2</v>
      </c>
      <c r="I735" s="38">
        <v>4</v>
      </c>
      <c r="J735" s="38">
        <v>3</v>
      </c>
      <c r="K735" s="42" t="s">
        <v>107</v>
      </c>
      <c r="L735" s="42" t="s">
        <v>10</v>
      </c>
      <c r="M735" s="42" t="s">
        <v>488</v>
      </c>
      <c r="AA735" s="45"/>
      <c r="AB735" s="45"/>
      <c r="AE735" s="42">
        <f>IF(Table32[[#This Row],[Gems]]&gt;0,Table32[[#This Row],[Gems]],0)</f>
        <v>0</v>
      </c>
      <c r="AF735" s="42">
        <f>IF(Table32[[#This Row],[Gems]]&lt;0,Table32[[#This Row],[Gems]],0)</f>
        <v>0</v>
      </c>
      <c r="AG735" s="29">
        <f t="shared" ca="1" si="23"/>
        <v>156</v>
      </c>
    </row>
    <row r="736" spans="1:33" ht="14.4" x14ac:dyDescent="0.3">
      <c r="A736" s="37">
        <v>44118</v>
      </c>
      <c r="B736" s="38">
        <f>INDEX(Videolength!D:D,MATCH(D736,Videolength!A:A,0))</f>
        <v>1</v>
      </c>
      <c r="C736" s="38">
        <f>INDEX(Videolength!E:E,MATCH(D736,Videolength!A:A,0))</f>
        <v>2</v>
      </c>
      <c r="D736" s="39">
        <v>2</v>
      </c>
      <c r="E736" s="40" t="str">
        <f>INDEX(Videolength!B:B,MATCH(D736,Videolength!A:A,0))</f>
        <v>https://youtu.be/CU5OxcG65G4?list=PLTjhk5BwsiVV8SrR-dPCDjCfaMnt-5HZH</v>
      </c>
      <c r="F736" s="41">
        <f>INDEX(Videolength!C:C,MATCH(D736,Videolength!A:A,0))</f>
        <v>6.6076388888888893E-2</v>
      </c>
      <c r="G736" s="41">
        <v>4.7199074074074067E-2</v>
      </c>
      <c r="H736" s="71">
        <f>HYPERLINK(_xlfn.CONCAT(E736,"&amp;t=",G736*86400),G736)</f>
        <v>4.7199074074074067E-2</v>
      </c>
      <c r="I736" s="38">
        <v>4</v>
      </c>
      <c r="J736" s="38">
        <v>3</v>
      </c>
      <c r="K736" s="42" t="s">
        <v>346</v>
      </c>
      <c r="L736" s="42" t="s">
        <v>10</v>
      </c>
      <c r="AA736" s="45"/>
      <c r="AB736" s="45"/>
      <c r="AE736" s="42">
        <f>IF(Table32[[#This Row],[Gems]]&gt;0,Table32[[#This Row],[Gems]],0)</f>
        <v>0</v>
      </c>
      <c r="AF736" s="42">
        <f>IF(Table32[[#This Row],[Gems]]&lt;0,Table32[[#This Row],[Gems]],0)</f>
        <v>0</v>
      </c>
      <c r="AG736" s="29">
        <f t="shared" ca="1" si="23"/>
        <v>156</v>
      </c>
    </row>
    <row r="737" spans="1:33" ht="14.4" x14ac:dyDescent="0.3">
      <c r="A737" s="37">
        <v>44118</v>
      </c>
      <c r="B737" s="38">
        <f>INDEX(Videolength!D:D,MATCH(D737,Videolength!A:A,0))</f>
        <v>1</v>
      </c>
      <c r="C737" s="38">
        <f>INDEX(Videolength!E:E,MATCH(D737,Videolength!A:A,0))</f>
        <v>2</v>
      </c>
      <c r="D737" s="39">
        <v>2</v>
      </c>
      <c r="E737" s="40" t="str">
        <f>INDEX(Videolength!B:B,MATCH(D737,Videolength!A:A,0))</f>
        <v>https://youtu.be/CU5OxcG65G4?list=PLTjhk5BwsiVV8SrR-dPCDjCfaMnt-5HZH</v>
      </c>
      <c r="F737" s="41">
        <f>INDEX(Videolength!C:C,MATCH(D737,Videolength!A:A,0))</f>
        <v>6.6076388888888893E-2</v>
      </c>
      <c r="G737" s="41">
        <v>4.7222222222222221E-2</v>
      </c>
      <c r="H737" s="71">
        <f>HYPERLINK(_xlfn.CONCAT(E737,"&amp;t=",G737*86400),G737)</f>
        <v>4.7222222222222221E-2</v>
      </c>
      <c r="I737" s="38">
        <v>4</v>
      </c>
      <c r="J737" s="38">
        <v>3</v>
      </c>
      <c r="K737" s="42" t="s">
        <v>107</v>
      </c>
      <c r="L737" s="42" t="s">
        <v>10</v>
      </c>
      <c r="AA737" s="45"/>
      <c r="AB737" s="45"/>
      <c r="AE737" s="42">
        <f>IF(Table32[[#This Row],[Gems]]&gt;0,Table32[[#This Row],[Gems]],0)</f>
        <v>0</v>
      </c>
      <c r="AF737" s="42">
        <f>IF(Table32[[#This Row],[Gems]]&lt;0,Table32[[#This Row],[Gems]],0)</f>
        <v>0</v>
      </c>
      <c r="AG737" s="29">
        <f t="shared" ca="1" si="23"/>
        <v>156</v>
      </c>
    </row>
    <row r="738" spans="1:33" ht="14.4" x14ac:dyDescent="0.3">
      <c r="A738" s="37">
        <v>44118</v>
      </c>
      <c r="B738" s="38">
        <f>INDEX(Videolength!D:D,MATCH(D738,Videolength!A:A,0))</f>
        <v>1</v>
      </c>
      <c r="C738" s="38">
        <f>INDEX(Videolength!E:E,MATCH(D738,Videolength!A:A,0))</f>
        <v>2</v>
      </c>
      <c r="D738" s="39">
        <v>2</v>
      </c>
      <c r="E738" s="40" t="str">
        <f>INDEX(Videolength!B:B,MATCH(D738,Videolength!A:A,0))</f>
        <v>https://youtu.be/CU5OxcG65G4?list=PLTjhk5BwsiVV8SrR-dPCDjCfaMnt-5HZH</v>
      </c>
      <c r="F738" s="41">
        <f>INDEX(Videolength!C:C,MATCH(D738,Videolength!A:A,0))</f>
        <v>6.6076388888888893E-2</v>
      </c>
      <c r="G738" s="41">
        <v>4.7291666666666669E-2</v>
      </c>
      <c r="H738" s="71">
        <f>HYPERLINK(_xlfn.CONCAT(E738,"&amp;t=",G738*86400),G738)</f>
        <v>4.7291666666666669E-2</v>
      </c>
      <c r="I738" s="38">
        <v>4</v>
      </c>
      <c r="J738" s="38">
        <v>3</v>
      </c>
      <c r="K738" s="42" t="s">
        <v>107</v>
      </c>
      <c r="L738" s="42" t="s">
        <v>140</v>
      </c>
      <c r="M738" s="42" t="s">
        <v>489</v>
      </c>
      <c r="AA738" s="45"/>
      <c r="AB738" s="45"/>
      <c r="AE738" s="42">
        <f>IF(Table32[[#This Row],[Gems]]&gt;0,Table32[[#This Row],[Gems]],0)</f>
        <v>0</v>
      </c>
      <c r="AF738" s="42">
        <f>IF(Table32[[#This Row],[Gems]]&lt;0,Table32[[#This Row],[Gems]],0)</f>
        <v>0</v>
      </c>
      <c r="AG738" s="29">
        <f t="shared" ca="1" si="23"/>
        <v>156</v>
      </c>
    </row>
    <row r="739" spans="1:33" ht="14.4" x14ac:dyDescent="0.3">
      <c r="A739" s="37">
        <v>44118</v>
      </c>
      <c r="B739" s="38">
        <f>INDEX(Videolength!D:D,MATCH(D739,Videolength!A:A,0))</f>
        <v>1</v>
      </c>
      <c r="C739" s="38">
        <f>INDEX(Videolength!E:E,MATCH(D739,Videolength!A:A,0))</f>
        <v>2</v>
      </c>
      <c r="D739" s="39">
        <v>2</v>
      </c>
      <c r="E739" s="40" t="str">
        <f>INDEX(Videolength!B:B,MATCH(D739,Videolength!A:A,0))</f>
        <v>https://youtu.be/CU5OxcG65G4?list=PLTjhk5BwsiVV8SrR-dPCDjCfaMnt-5HZH</v>
      </c>
      <c r="F739" s="41">
        <f>INDEX(Videolength!C:C,MATCH(D739,Videolength!A:A,0))</f>
        <v>6.6076388888888893E-2</v>
      </c>
      <c r="G739" s="41">
        <v>4.7326388888888883E-2</v>
      </c>
      <c r="H739" s="71">
        <f>HYPERLINK(_xlfn.CONCAT(E739,"&amp;t=",G739*86400),G739)</f>
        <v>4.7326388888888883E-2</v>
      </c>
      <c r="I739" s="38">
        <v>4</v>
      </c>
      <c r="J739" s="38">
        <v>3</v>
      </c>
      <c r="K739" s="42" t="s">
        <v>107</v>
      </c>
      <c r="L739" s="42" t="s">
        <v>10</v>
      </c>
      <c r="AA739" s="45"/>
      <c r="AB739" s="45"/>
      <c r="AE739" s="42">
        <f>IF(Table32[[#This Row],[Gems]]&gt;0,Table32[[#This Row],[Gems]],0)</f>
        <v>0</v>
      </c>
      <c r="AF739" s="42">
        <f>IF(Table32[[#This Row],[Gems]]&lt;0,Table32[[#This Row],[Gems]],0)</f>
        <v>0</v>
      </c>
      <c r="AG739" s="29">
        <f t="shared" ca="1" si="23"/>
        <v>156</v>
      </c>
    </row>
    <row r="740" spans="1:33" ht="14.4" x14ac:dyDescent="0.3">
      <c r="A740" s="37">
        <v>44118</v>
      </c>
      <c r="B740" s="38">
        <f>INDEX(Videolength!D:D,MATCH(D740,Videolength!A:A,0))</f>
        <v>1</v>
      </c>
      <c r="C740" s="38">
        <f>INDEX(Videolength!E:E,MATCH(D740,Videolength!A:A,0))</f>
        <v>2</v>
      </c>
      <c r="D740" s="39">
        <v>2</v>
      </c>
      <c r="E740" s="40" t="str">
        <f>INDEX(Videolength!B:B,MATCH(D740,Videolength!A:A,0))</f>
        <v>https://youtu.be/CU5OxcG65G4?list=PLTjhk5BwsiVV8SrR-dPCDjCfaMnt-5HZH</v>
      </c>
      <c r="F740" s="41">
        <f>INDEX(Videolength!C:C,MATCH(D740,Videolength!A:A,0))</f>
        <v>6.6076388888888893E-2</v>
      </c>
      <c r="G740" s="41">
        <v>4.7430555555555559E-2</v>
      </c>
      <c r="H740" s="71">
        <f>HYPERLINK(_xlfn.CONCAT(E740,"&amp;t=",G740*86400),G740)</f>
        <v>4.7430555555555559E-2</v>
      </c>
      <c r="I740" s="38">
        <v>4</v>
      </c>
      <c r="J740" s="38">
        <v>3</v>
      </c>
      <c r="K740" s="42" t="s">
        <v>107</v>
      </c>
      <c r="L740" s="42" t="s">
        <v>140</v>
      </c>
      <c r="M740" s="42" t="s">
        <v>434</v>
      </c>
      <c r="Q740" s="42" t="s">
        <v>33</v>
      </c>
      <c r="V740" s="43">
        <v>1038</v>
      </c>
      <c r="W740" s="44" t="s">
        <v>241</v>
      </c>
      <c r="X740" s="43">
        <v>6</v>
      </c>
      <c r="AA740" s="45"/>
      <c r="AB740" s="45"/>
      <c r="AE740" s="42">
        <f>IF(Table32[[#This Row],[Gems]]&gt;0,Table32[[#This Row],[Gems]],0)</f>
        <v>0</v>
      </c>
      <c r="AF740" s="42">
        <f>IF(Table32[[#This Row],[Gems]]&lt;0,Table32[[#This Row],[Gems]],0)</f>
        <v>0</v>
      </c>
      <c r="AG740" s="29">
        <f t="shared" ca="1" si="23"/>
        <v>156</v>
      </c>
    </row>
    <row r="741" spans="1:33" ht="14.4" x14ac:dyDescent="0.3">
      <c r="A741" s="37">
        <v>44118</v>
      </c>
      <c r="B741" s="38">
        <f>INDEX(Videolength!D:D,MATCH(D741,Videolength!A:A,0))</f>
        <v>1</v>
      </c>
      <c r="C741" s="38">
        <f>INDEX(Videolength!E:E,MATCH(D741,Videolength!A:A,0))</f>
        <v>2</v>
      </c>
      <c r="D741" s="39">
        <v>2</v>
      </c>
      <c r="E741" s="40" t="str">
        <f>INDEX(Videolength!B:B,MATCH(D741,Videolength!A:A,0))</f>
        <v>https://youtu.be/CU5OxcG65G4?list=PLTjhk5BwsiVV8SrR-dPCDjCfaMnt-5HZH</v>
      </c>
      <c r="F741" s="41">
        <f>INDEX(Videolength!C:C,MATCH(D741,Videolength!A:A,0))</f>
        <v>6.6076388888888893E-2</v>
      </c>
      <c r="G741" s="41">
        <v>4.7673611111111104E-2</v>
      </c>
      <c r="H741" s="71">
        <f>HYPERLINK(_xlfn.CONCAT(E741,"&amp;t=",G741*86400),G741)</f>
        <v>4.7673611111111104E-2</v>
      </c>
      <c r="I741" s="38">
        <v>4</v>
      </c>
      <c r="J741" s="38">
        <v>3</v>
      </c>
      <c r="K741" s="42" t="s">
        <v>107</v>
      </c>
      <c r="L741" s="42" t="s">
        <v>10</v>
      </c>
      <c r="AA741" s="45"/>
      <c r="AB741" s="45"/>
      <c r="AE741" s="42">
        <f>IF(Table32[[#This Row],[Gems]]&gt;0,Table32[[#This Row],[Gems]],0)</f>
        <v>0</v>
      </c>
      <c r="AF741" s="42">
        <f>IF(Table32[[#This Row],[Gems]]&lt;0,Table32[[#This Row],[Gems]],0)</f>
        <v>0</v>
      </c>
      <c r="AG741" s="29">
        <f t="shared" ca="1" si="23"/>
        <v>156</v>
      </c>
    </row>
    <row r="742" spans="1:33" ht="14.4" x14ac:dyDescent="0.3">
      <c r="A742" s="37">
        <v>44118</v>
      </c>
      <c r="B742" s="38">
        <f>INDEX(Videolength!D:D,MATCH(D742,Videolength!A:A,0))</f>
        <v>1</v>
      </c>
      <c r="C742" s="38">
        <f>INDEX(Videolength!E:E,MATCH(D742,Videolength!A:A,0))</f>
        <v>2</v>
      </c>
      <c r="D742" s="39">
        <v>2</v>
      </c>
      <c r="E742" s="40" t="str">
        <f>INDEX(Videolength!B:B,MATCH(D742,Videolength!A:A,0))</f>
        <v>https://youtu.be/CU5OxcG65G4?list=PLTjhk5BwsiVV8SrR-dPCDjCfaMnt-5HZH</v>
      </c>
      <c r="F742" s="41">
        <f>INDEX(Videolength!C:C,MATCH(D742,Videolength!A:A,0))</f>
        <v>6.6076388888888893E-2</v>
      </c>
      <c r="G742" s="41">
        <v>4.7696759259259258E-2</v>
      </c>
      <c r="H742" s="71">
        <f>HYPERLINK(_xlfn.CONCAT(E742,"&amp;t=",G742*86400),G742)</f>
        <v>4.7696759259259258E-2</v>
      </c>
      <c r="I742" s="38">
        <v>4</v>
      </c>
      <c r="J742" s="38">
        <v>3</v>
      </c>
      <c r="K742" s="42" t="s">
        <v>346</v>
      </c>
      <c r="L742" s="42" t="s">
        <v>10</v>
      </c>
      <c r="AA742" s="45"/>
      <c r="AB742" s="45"/>
      <c r="AE742" s="42">
        <f>IF(Table32[[#This Row],[Gems]]&gt;0,Table32[[#This Row],[Gems]],0)</f>
        <v>0</v>
      </c>
      <c r="AF742" s="42">
        <f>IF(Table32[[#This Row],[Gems]]&lt;0,Table32[[#This Row],[Gems]],0)</f>
        <v>0</v>
      </c>
      <c r="AG742" s="29">
        <f t="shared" ca="1" si="23"/>
        <v>156</v>
      </c>
    </row>
    <row r="743" spans="1:33" ht="14.4" x14ac:dyDescent="0.3">
      <c r="A743" s="37">
        <v>44118</v>
      </c>
      <c r="B743" s="38">
        <f>INDEX(Videolength!D:D,MATCH(D743,Videolength!A:A,0))</f>
        <v>1</v>
      </c>
      <c r="C743" s="38">
        <f>INDEX(Videolength!E:E,MATCH(D743,Videolength!A:A,0))</f>
        <v>2</v>
      </c>
      <c r="D743" s="39">
        <v>2</v>
      </c>
      <c r="E743" s="40" t="str">
        <f>INDEX(Videolength!B:B,MATCH(D743,Videolength!A:A,0))</f>
        <v>https://youtu.be/CU5OxcG65G4?list=PLTjhk5BwsiVV8SrR-dPCDjCfaMnt-5HZH</v>
      </c>
      <c r="F743" s="41">
        <f>INDEX(Videolength!C:C,MATCH(D743,Videolength!A:A,0))</f>
        <v>6.6076388888888893E-2</v>
      </c>
      <c r="G743" s="41">
        <v>4.780092592592592E-2</v>
      </c>
      <c r="H743" s="71">
        <f>HYPERLINK(_xlfn.CONCAT(E743,"&amp;t=",G743*86400),G743)</f>
        <v>4.780092592592592E-2</v>
      </c>
      <c r="I743" s="38">
        <v>4</v>
      </c>
      <c r="J743" s="38">
        <v>3</v>
      </c>
      <c r="K743" s="42" t="s">
        <v>102</v>
      </c>
      <c r="L743" s="42" t="s">
        <v>10</v>
      </c>
      <c r="M743" s="42" t="s">
        <v>455</v>
      </c>
      <c r="N743" s="58" t="s">
        <v>33</v>
      </c>
      <c r="AA743" s="45"/>
      <c r="AB743" s="45"/>
      <c r="AE743" s="42">
        <f>IF(Table32[[#This Row],[Gems]]&gt;0,Table32[[#This Row],[Gems]],0)</f>
        <v>0</v>
      </c>
      <c r="AF743" s="42">
        <f>IF(Table32[[#This Row],[Gems]]&lt;0,Table32[[#This Row],[Gems]],0)</f>
        <v>0</v>
      </c>
      <c r="AG743" s="29">
        <f t="shared" ca="1" si="23"/>
        <v>156</v>
      </c>
    </row>
    <row r="744" spans="1:33" ht="14.4" x14ac:dyDescent="0.3">
      <c r="A744" s="37">
        <v>44118</v>
      </c>
      <c r="B744" s="38">
        <f>INDEX(Videolength!D:D,MATCH(D744,Videolength!A:A,0))</f>
        <v>1</v>
      </c>
      <c r="C744" s="38">
        <f>INDEX(Videolength!E:E,MATCH(D744,Videolength!A:A,0))</f>
        <v>2</v>
      </c>
      <c r="D744" s="39">
        <v>2</v>
      </c>
      <c r="E744" s="40" t="str">
        <f>INDEX(Videolength!B:B,MATCH(D744,Videolength!A:A,0))</f>
        <v>https://youtu.be/CU5OxcG65G4?list=PLTjhk5BwsiVV8SrR-dPCDjCfaMnt-5HZH</v>
      </c>
      <c r="F744" s="41">
        <f>INDEX(Videolength!C:C,MATCH(D744,Videolength!A:A,0))</f>
        <v>6.6076388888888893E-2</v>
      </c>
      <c r="G744" s="41">
        <v>4.7835648148148148E-2</v>
      </c>
      <c r="H744" s="71">
        <f>HYPERLINK(_xlfn.CONCAT(E744,"&amp;t=",G744*86400),G744)</f>
        <v>4.7835648148148148E-2</v>
      </c>
      <c r="I744" s="38">
        <v>4</v>
      </c>
      <c r="J744" s="38">
        <v>3</v>
      </c>
      <c r="K744" s="42" t="s">
        <v>346</v>
      </c>
      <c r="L744" s="42" t="s">
        <v>10</v>
      </c>
      <c r="AA744" s="45"/>
      <c r="AB744" s="45"/>
      <c r="AE744" s="42">
        <f>IF(Table32[[#This Row],[Gems]]&gt;0,Table32[[#This Row],[Gems]],0)</f>
        <v>0</v>
      </c>
      <c r="AF744" s="42">
        <f>IF(Table32[[#This Row],[Gems]]&lt;0,Table32[[#This Row],[Gems]],0)</f>
        <v>0</v>
      </c>
      <c r="AG744" s="29">
        <f t="shared" ca="1" si="23"/>
        <v>156</v>
      </c>
    </row>
    <row r="745" spans="1:33" ht="14.4" x14ac:dyDescent="0.3">
      <c r="A745" s="37">
        <v>44118</v>
      </c>
      <c r="B745" s="38">
        <f>INDEX(Videolength!D:D,MATCH(D745,Videolength!A:A,0))</f>
        <v>1</v>
      </c>
      <c r="C745" s="38">
        <f>INDEX(Videolength!E:E,MATCH(D745,Videolength!A:A,0))</f>
        <v>2</v>
      </c>
      <c r="D745" s="39">
        <v>2</v>
      </c>
      <c r="E745" s="40" t="str">
        <f>INDEX(Videolength!B:B,MATCH(D745,Videolength!A:A,0))</f>
        <v>https://youtu.be/CU5OxcG65G4?list=PLTjhk5BwsiVV8SrR-dPCDjCfaMnt-5HZH</v>
      </c>
      <c r="F745" s="41">
        <f>INDEX(Videolength!C:C,MATCH(D745,Videolength!A:A,0))</f>
        <v>6.6076388888888893E-2</v>
      </c>
      <c r="G745" s="41">
        <v>4.7858796296296295E-2</v>
      </c>
      <c r="H745" s="71">
        <f>HYPERLINK(_xlfn.CONCAT(E745,"&amp;t=",G745*86400),G745)</f>
        <v>4.7858796296296295E-2</v>
      </c>
      <c r="I745" s="38">
        <v>4</v>
      </c>
      <c r="J745" s="38">
        <v>3</v>
      </c>
      <c r="K745" s="42" t="s">
        <v>51</v>
      </c>
      <c r="L745" s="42" t="s">
        <v>10</v>
      </c>
      <c r="W745" s="44" t="s">
        <v>226</v>
      </c>
      <c r="X745" s="43">
        <v>2</v>
      </c>
      <c r="AA745" s="45"/>
      <c r="AB745" s="45"/>
      <c r="AE745" s="42">
        <f>IF(Table32[[#This Row],[Gems]]&gt;0,Table32[[#This Row],[Gems]],0)</f>
        <v>0</v>
      </c>
      <c r="AF745" s="42">
        <f>IF(Table32[[#This Row],[Gems]]&lt;0,Table32[[#This Row],[Gems]],0)</f>
        <v>0</v>
      </c>
      <c r="AG745" s="29">
        <f t="shared" ca="1" si="23"/>
        <v>156</v>
      </c>
    </row>
    <row r="746" spans="1:33" ht="14.4" x14ac:dyDescent="0.3">
      <c r="A746" s="37">
        <v>44118</v>
      </c>
      <c r="B746" s="38">
        <f>INDEX(Videolength!D:D,MATCH(D746,Videolength!A:A,0))</f>
        <v>1</v>
      </c>
      <c r="C746" s="38">
        <f>INDEX(Videolength!E:E,MATCH(D746,Videolength!A:A,0))</f>
        <v>2</v>
      </c>
      <c r="D746" s="39">
        <v>2</v>
      </c>
      <c r="E746" s="40" t="str">
        <f>INDEX(Videolength!B:B,MATCH(D746,Videolength!A:A,0))</f>
        <v>https://youtu.be/CU5OxcG65G4?list=PLTjhk5BwsiVV8SrR-dPCDjCfaMnt-5HZH</v>
      </c>
      <c r="F746" s="41">
        <f>INDEX(Videolength!C:C,MATCH(D746,Videolength!A:A,0))</f>
        <v>6.6076388888888893E-2</v>
      </c>
      <c r="G746" s="41">
        <v>4.7881944444444442E-2</v>
      </c>
      <c r="H746" s="71">
        <f>HYPERLINK(_xlfn.CONCAT(E746,"&amp;t=",G746*86400),G746)</f>
        <v>4.7881944444444442E-2</v>
      </c>
      <c r="I746" s="38">
        <v>4</v>
      </c>
      <c r="J746" s="38">
        <v>3</v>
      </c>
      <c r="K746" s="42" t="s">
        <v>346</v>
      </c>
      <c r="L746" s="42" t="s">
        <v>10</v>
      </c>
      <c r="AA746" s="45"/>
      <c r="AB746" s="45"/>
      <c r="AE746" s="42">
        <f>IF(Table32[[#This Row],[Gems]]&gt;0,Table32[[#This Row],[Gems]],0)</f>
        <v>0</v>
      </c>
      <c r="AF746" s="42">
        <f>IF(Table32[[#This Row],[Gems]]&lt;0,Table32[[#This Row],[Gems]],0)</f>
        <v>0</v>
      </c>
      <c r="AG746" s="29">
        <f t="shared" ca="1" si="23"/>
        <v>156</v>
      </c>
    </row>
    <row r="747" spans="1:33" ht="14.4" x14ac:dyDescent="0.3">
      <c r="A747" s="37">
        <v>44118</v>
      </c>
      <c r="B747" s="38">
        <f>INDEX(Videolength!D:D,MATCH(D747,Videolength!A:A,0))</f>
        <v>1</v>
      </c>
      <c r="C747" s="38">
        <f>INDEX(Videolength!E:E,MATCH(D747,Videolength!A:A,0))</f>
        <v>2</v>
      </c>
      <c r="D747" s="39">
        <v>2</v>
      </c>
      <c r="E747" s="40" t="str">
        <f>INDEX(Videolength!B:B,MATCH(D747,Videolength!A:A,0))</f>
        <v>https://youtu.be/CU5OxcG65G4?list=PLTjhk5BwsiVV8SrR-dPCDjCfaMnt-5HZH</v>
      </c>
      <c r="F747" s="41">
        <f>INDEX(Videolength!C:C,MATCH(D747,Videolength!A:A,0))</f>
        <v>6.6076388888888893E-2</v>
      </c>
      <c r="G747" s="41">
        <v>4.7928240740740737E-2</v>
      </c>
      <c r="H747" s="71">
        <f>HYPERLINK(_xlfn.CONCAT(E747,"&amp;t=",G747*86400),G747)</f>
        <v>4.7928240740740737E-2</v>
      </c>
      <c r="I747" s="38">
        <v>4</v>
      </c>
      <c r="J747" s="38">
        <v>3</v>
      </c>
      <c r="K747" s="42" t="s">
        <v>51</v>
      </c>
      <c r="L747" s="42" t="s">
        <v>10</v>
      </c>
      <c r="M747" s="42" t="s">
        <v>490</v>
      </c>
      <c r="S747" s="42" t="s">
        <v>1772</v>
      </c>
      <c r="AA747" s="45"/>
      <c r="AB747" s="45"/>
      <c r="AE747" s="42">
        <f>IF(Table32[[#This Row],[Gems]]&gt;0,Table32[[#This Row],[Gems]],0)</f>
        <v>0</v>
      </c>
      <c r="AF747" s="42">
        <f>IF(Table32[[#This Row],[Gems]]&lt;0,Table32[[#This Row],[Gems]],0)</f>
        <v>0</v>
      </c>
      <c r="AG747" s="29">
        <f t="shared" ca="1" si="23"/>
        <v>156</v>
      </c>
    </row>
    <row r="748" spans="1:33" ht="14.4" x14ac:dyDescent="0.3">
      <c r="A748" s="37">
        <v>44118</v>
      </c>
      <c r="B748" s="38">
        <f>INDEX(Videolength!D:D,MATCH(D748,Videolength!A:A,0))</f>
        <v>1</v>
      </c>
      <c r="C748" s="38">
        <f>INDEX(Videolength!E:E,MATCH(D748,Videolength!A:A,0))</f>
        <v>2</v>
      </c>
      <c r="D748" s="39">
        <v>2</v>
      </c>
      <c r="E748" s="40" t="str">
        <f>INDEX(Videolength!B:B,MATCH(D748,Videolength!A:A,0))</f>
        <v>https://youtu.be/CU5OxcG65G4?list=PLTjhk5BwsiVV8SrR-dPCDjCfaMnt-5HZH</v>
      </c>
      <c r="F748" s="41">
        <f>INDEX(Videolength!C:C,MATCH(D748,Videolength!A:A,0))</f>
        <v>6.6076388888888893E-2</v>
      </c>
      <c r="G748" s="41">
        <v>4.7962962962962964E-2</v>
      </c>
      <c r="H748" s="71">
        <f>HYPERLINK(_xlfn.CONCAT(E748,"&amp;t=",G748*86400),G748)</f>
        <v>4.7962962962962964E-2</v>
      </c>
      <c r="I748" s="38">
        <v>4</v>
      </c>
      <c r="J748" s="38">
        <v>3</v>
      </c>
      <c r="K748" s="42" t="s">
        <v>346</v>
      </c>
      <c r="L748" s="42" t="s">
        <v>10</v>
      </c>
      <c r="AA748" s="45"/>
      <c r="AB748" s="45"/>
      <c r="AE748" s="42">
        <f>IF(Table32[[#This Row],[Gems]]&gt;0,Table32[[#This Row],[Gems]],0)</f>
        <v>0</v>
      </c>
      <c r="AF748" s="42">
        <f>IF(Table32[[#This Row],[Gems]]&lt;0,Table32[[#This Row],[Gems]],0)</f>
        <v>0</v>
      </c>
      <c r="AG748" s="29">
        <f t="shared" ca="1" si="23"/>
        <v>156</v>
      </c>
    </row>
    <row r="749" spans="1:33" ht="14.4" x14ac:dyDescent="0.3">
      <c r="A749" s="37">
        <v>44118</v>
      </c>
      <c r="B749" s="38">
        <f>INDEX(Videolength!D:D,MATCH(D749,Videolength!A:A,0))</f>
        <v>1</v>
      </c>
      <c r="C749" s="38">
        <f>INDEX(Videolength!E:E,MATCH(D749,Videolength!A:A,0))</f>
        <v>2</v>
      </c>
      <c r="D749" s="39">
        <v>2</v>
      </c>
      <c r="E749" s="40" t="str">
        <f>INDEX(Videolength!B:B,MATCH(D749,Videolength!A:A,0))</f>
        <v>https://youtu.be/CU5OxcG65G4?list=PLTjhk5BwsiVV8SrR-dPCDjCfaMnt-5HZH</v>
      </c>
      <c r="F749" s="41">
        <f>INDEX(Videolength!C:C,MATCH(D749,Videolength!A:A,0))</f>
        <v>6.6076388888888893E-2</v>
      </c>
      <c r="G749" s="41">
        <v>4.8043981481481479E-2</v>
      </c>
      <c r="H749" s="71">
        <f>HYPERLINK(_xlfn.CONCAT(E749,"&amp;t=",G749*86400),G749)</f>
        <v>4.8043981481481479E-2</v>
      </c>
      <c r="I749" s="38">
        <v>4</v>
      </c>
      <c r="J749" s="38">
        <v>3</v>
      </c>
      <c r="K749" s="42" t="s">
        <v>114</v>
      </c>
      <c r="L749" s="42" t="s">
        <v>10</v>
      </c>
      <c r="M749" s="42" t="s">
        <v>491</v>
      </c>
      <c r="AA749" s="45"/>
      <c r="AB749" s="45"/>
      <c r="AE749" s="42">
        <f>IF(Table32[[#This Row],[Gems]]&gt;0,Table32[[#This Row],[Gems]],0)</f>
        <v>0</v>
      </c>
      <c r="AF749" s="42">
        <f>IF(Table32[[#This Row],[Gems]]&lt;0,Table32[[#This Row],[Gems]],0)</f>
        <v>0</v>
      </c>
      <c r="AG749" s="29">
        <f t="shared" ca="1" si="23"/>
        <v>156</v>
      </c>
    </row>
    <row r="750" spans="1:33" ht="14.4" x14ac:dyDescent="0.3">
      <c r="A750" s="37">
        <v>44118</v>
      </c>
      <c r="B750" s="38">
        <f>INDEX(Videolength!D:D,MATCH(D750,Videolength!A:A,0))</f>
        <v>1</v>
      </c>
      <c r="C750" s="38">
        <f>INDEX(Videolength!E:E,MATCH(D750,Videolength!A:A,0))</f>
        <v>2</v>
      </c>
      <c r="D750" s="39">
        <v>2</v>
      </c>
      <c r="E750" s="40" t="str">
        <f>INDEX(Videolength!B:B,MATCH(D750,Videolength!A:A,0))</f>
        <v>https://youtu.be/CU5OxcG65G4?list=PLTjhk5BwsiVV8SrR-dPCDjCfaMnt-5HZH</v>
      </c>
      <c r="F750" s="41">
        <f>INDEX(Videolength!C:C,MATCH(D750,Videolength!A:A,0))</f>
        <v>6.6076388888888893E-2</v>
      </c>
      <c r="G750" s="41">
        <v>4.8171296296296295E-2</v>
      </c>
      <c r="H750" s="71">
        <f>HYPERLINK(_xlfn.CONCAT(E750,"&amp;t=",G750*86400),G750)</f>
        <v>4.8171296296296295E-2</v>
      </c>
      <c r="I750" s="38">
        <v>4</v>
      </c>
      <c r="J750" s="38">
        <v>3</v>
      </c>
      <c r="K750" s="42" t="s">
        <v>346</v>
      </c>
      <c r="L750" s="42" t="s">
        <v>10</v>
      </c>
      <c r="AA750" s="45"/>
      <c r="AB750" s="45"/>
      <c r="AE750" s="42">
        <f>IF(Table32[[#This Row],[Gems]]&gt;0,Table32[[#This Row],[Gems]],0)</f>
        <v>0</v>
      </c>
      <c r="AF750" s="42">
        <f>IF(Table32[[#This Row],[Gems]]&lt;0,Table32[[#This Row],[Gems]],0)</f>
        <v>0</v>
      </c>
      <c r="AG750" s="29">
        <f t="shared" ca="1" si="23"/>
        <v>156</v>
      </c>
    </row>
    <row r="751" spans="1:33" ht="14.4" x14ac:dyDescent="0.3">
      <c r="A751" s="37">
        <v>44118</v>
      </c>
      <c r="B751" s="38">
        <f>INDEX(Videolength!D:D,MATCH(D751,Videolength!A:A,0))</f>
        <v>1</v>
      </c>
      <c r="C751" s="38">
        <f>INDEX(Videolength!E:E,MATCH(D751,Videolength!A:A,0))</f>
        <v>2</v>
      </c>
      <c r="D751" s="39">
        <v>2</v>
      </c>
      <c r="E751" s="40" t="str">
        <f>INDEX(Videolength!B:B,MATCH(D751,Videolength!A:A,0))</f>
        <v>https://youtu.be/CU5OxcG65G4?list=PLTjhk5BwsiVV8SrR-dPCDjCfaMnt-5HZH</v>
      </c>
      <c r="F751" s="41">
        <f>INDEX(Videolength!C:C,MATCH(D751,Videolength!A:A,0))</f>
        <v>6.6076388888888893E-2</v>
      </c>
      <c r="G751" s="41">
        <v>4.8252314814814817E-2</v>
      </c>
      <c r="H751" s="71">
        <f>HYPERLINK(_xlfn.CONCAT(E751,"&amp;t=",G751*86400),G751)</f>
        <v>4.8252314814814817E-2</v>
      </c>
      <c r="I751" s="38">
        <v>4</v>
      </c>
      <c r="J751" s="38">
        <v>3</v>
      </c>
      <c r="K751" s="42" t="s">
        <v>15</v>
      </c>
      <c r="L751" s="42" t="s">
        <v>216</v>
      </c>
      <c r="AA751" s="45"/>
      <c r="AB751" s="45"/>
      <c r="AE751" s="42">
        <f>IF(Table32[[#This Row],[Gems]]&gt;0,Table32[[#This Row],[Gems]],0)</f>
        <v>0</v>
      </c>
      <c r="AF751" s="42">
        <f>IF(Table32[[#This Row],[Gems]]&lt;0,Table32[[#This Row],[Gems]],0)</f>
        <v>0</v>
      </c>
      <c r="AG751" s="29">
        <f t="shared" ca="1" si="23"/>
        <v>156</v>
      </c>
    </row>
    <row r="752" spans="1:33" ht="14.4" x14ac:dyDescent="0.3">
      <c r="A752" s="37">
        <v>44118</v>
      </c>
      <c r="B752" s="38">
        <f>INDEX(Videolength!D:D,MATCH(D752,Videolength!A:A,0))</f>
        <v>1</v>
      </c>
      <c r="C752" s="38">
        <f>INDEX(Videolength!E:E,MATCH(D752,Videolength!A:A,0))</f>
        <v>2</v>
      </c>
      <c r="D752" s="39">
        <v>2</v>
      </c>
      <c r="E752" s="40" t="str">
        <f>INDEX(Videolength!B:B,MATCH(D752,Videolength!A:A,0))</f>
        <v>https://youtu.be/CU5OxcG65G4?list=PLTjhk5BwsiVV8SrR-dPCDjCfaMnt-5HZH</v>
      </c>
      <c r="F752" s="41">
        <f>INDEX(Videolength!C:C,MATCH(D752,Videolength!A:A,0))</f>
        <v>6.6076388888888893E-2</v>
      </c>
      <c r="G752" s="41">
        <v>4.8379629629629627E-2</v>
      </c>
      <c r="H752" s="71">
        <f>HYPERLINK(_xlfn.CONCAT(E752,"&amp;t=",G752*86400),G752)</f>
        <v>4.8379629629629627E-2</v>
      </c>
      <c r="I752" s="38">
        <v>4</v>
      </c>
      <c r="J752" s="38">
        <v>3</v>
      </c>
      <c r="K752" s="42" t="s">
        <v>15</v>
      </c>
      <c r="L752" s="42" t="s">
        <v>197</v>
      </c>
      <c r="Z752" s="45" t="s">
        <v>492</v>
      </c>
      <c r="AA752" s="45">
        <v>5</v>
      </c>
      <c r="AB752" s="45">
        <v>1</v>
      </c>
      <c r="AE752" s="42">
        <f>IF(Table32[[#This Row],[Gems]]&gt;0,Table32[[#This Row],[Gems]],0)</f>
        <v>0</v>
      </c>
      <c r="AF752" s="42">
        <f>IF(Table32[[#This Row],[Gems]]&lt;0,Table32[[#This Row],[Gems]],0)</f>
        <v>0</v>
      </c>
      <c r="AG752" s="29">
        <f t="shared" ca="1" si="23"/>
        <v>156</v>
      </c>
    </row>
    <row r="753" spans="1:33" ht="14.4" x14ac:dyDescent="0.3">
      <c r="A753" s="37">
        <v>44118</v>
      </c>
      <c r="B753" s="38">
        <f>INDEX(Videolength!D:D,MATCH(D753,Videolength!A:A,0))</f>
        <v>1</v>
      </c>
      <c r="C753" s="38">
        <f>INDEX(Videolength!E:E,MATCH(D753,Videolength!A:A,0))</f>
        <v>2</v>
      </c>
      <c r="D753" s="39">
        <v>2</v>
      </c>
      <c r="E753" s="40" t="str">
        <f>INDEX(Videolength!B:B,MATCH(D753,Videolength!A:A,0))</f>
        <v>https://youtu.be/CU5OxcG65G4?list=PLTjhk5BwsiVV8SrR-dPCDjCfaMnt-5HZH</v>
      </c>
      <c r="F753" s="41">
        <f>INDEX(Videolength!C:C,MATCH(D753,Videolength!A:A,0))</f>
        <v>6.6076388888888893E-2</v>
      </c>
      <c r="G753" s="41">
        <v>5.0821759259259254E-2</v>
      </c>
      <c r="H753" s="71">
        <f>HYPERLINK(_xlfn.CONCAT(E753,"&amp;t=",G753*86400),G753)</f>
        <v>5.0821759259259254E-2</v>
      </c>
      <c r="I753" s="38">
        <v>4</v>
      </c>
      <c r="J753" s="38">
        <v>3</v>
      </c>
      <c r="K753" s="42" t="s">
        <v>15</v>
      </c>
      <c r="L753" s="42" t="s">
        <v>198</v>
      </c>
      <c r="Z753" s="45" t="s">
        <v>492</v>
      </c>
      <c r="AA753" s="38">
        <v>5</v>
      </c>
      <c r="AB753" s="38">
        <v>1</v>
      </c>
      <c r="AC753" s="44" t="s">
        <v>201</v>
      </c>
      <c r="AE753" s="42">
        <f>IF(Table32[[#This Row],[Gems]]&gt;0,Table32[[#This Row],[Gems]],0)</f>
        <v>0</v>
      </c>
      <c r="AF753" s="42">
        <f>IF(Table32[[#This Row],[Gems]]&lt;0,Table32[[#This Row],[Gems]],0)</f>
        <v>0</v>
      </c>
      <c r="AG753" s="30">
        <f t="shared" ca="1" si="23"/>
        <v>156</v>
      </c>
    </row>
    <row r="754" spans="1:33" ht="14.4" x14ac:dyDescent="0.3">
      <c r="A754" s="37">
        <v>44118</v>
      </c>
      <c r="B754" s="38">
        <f>INDEX(Videolength!D:D,MATCH(D754,Videolength!A:A,0))</f>
        <v>1</v>
      </c>
      <c r="C754" s="38">
        <f>INDEX(Videolength!E:E,MATCH(D754,Videolength!A:A,0))</f>
        <v>2</v>
      </c>
      <c r="D754" s="39">
        <v>2</v>
      </c>
      <c r="E754" s="40" t="str">
        <f>INDEX(Videolength!B:B,MATCH(D754,Videolength!A:A,0))</f>
        <v>https://youtu.be/CU5OxcG65G4?list=PLTjhk5BwsiVV8SrR-dPCDjCfaMnt-5HZH</v>
      </c>
      <c r="F754" s="41">
        <f>INDEX(Videolength!C:C,MATCH(D754,Videolength!A:A,0))</f>
        <v>6.6076388888888893E-2</v>
      </c>
      <c r="G754" s="41">
        <v>5.0844907407407408E-2</v>
      </c>
      <c r="H754" s="71">
        <f>HYPERLINK(_xlfn.CONCAT(E754,"&amp;t=",G754*86400),G754)</f>
        <v>5.0844907407407408E-2</v>
      </c>
      <c r="I754" s="38">
        <v>4</v>
      </c>
      <c r="J754" s="38">
        <v>3</v>
      </c>
      <c r="K754" s="42" t="s">
        <v>15</v>
      </c>
      <c r="L754" s="42" t="s">
        <v>323</v>
      </c>
      <c r="W754" s="44" t="s">
        <v>493</v>
      </c>
      <c r="X754" s="43">
        <v>1</v>
      </c>
      <c r="Y754" s="43">
        <v>1</v>
      </c>
      <c r="AA754" s="45"/>
      <c r="AB754" s="45"/>
      <c r="AE754" s="42">
        <f>IF(Table32[[#This Row],[Gems]]&gt;0,Table32[[#This Row],[Gems]],0)</f>
        <v>0</v>
      </c>
      <c r="AF754" s="42">
        <f>IF(Table32[[#This Row],[Gems]]&lt;0,Table32[[#This Row],[Gems]],0)</f>
        <v>0</v>
      </c>
      <c r="AG754" s="29">
        <f t="shared" ca="1" si="23"/>
        <v>156</v>
      </c>
    </row>
    <row r="755" spans="1:33" ht="14.4" x14ac:dyDescent="0.3">
      <c r="A755" s="37">
        <v>44118</v>
      </c>
      <c r="B755" s="38">
        <f>INDEX(Videolength!D:D,MATCH(D755,Videolength!A:A,0))</f>
        <v>1</v>
      </c>
      <c r="C755" s="38">
        <f>INDEX(Videolength!E:E,MATCH(D755,Videolength!A:A,0))</f>
        <v>2</v>
      </c>
      <c r="D755" s="39">
        <v>2</v>
      </c>
      <c r="E755" s="40" t="str">
        <f>INDEX(Videolength!B:B,MATCH(D755,Videolength!A:A,0))</f>
        <v>https://youtu.be/CU5OxcG65G4?list=PLTjhk5BwsiVV8SrR-dPCDjCfaMnt-5HZH</v>
      </c>
      <c r="F755" s="41">
        <f>INDEX(Videolength!C:C,MATCH(D755,Videolength!A:A,0))</f>
        <v>6.6076388888888893E-2</v>
      </c>
      <c r="G755" s="41">
        <v>5.0891203703703702E-2</v>
      </c>
      <c r="H755" s="71">
        <f>HYPERLINK(_xlfn.CONCAT(E755,"&amp;t=",G755*86400),G755)</f>
        <v>5.0891203703703702E-2</v>
      </c>
      <c r="I755" s="38">
        <v>4</v>
      </c>
      <c r="J755" s="38">
        <v>3</v>
      </c>
      <c r="K755" s="42" t="s">
        <v>15</v>
      </c>
      <c r="L755" s="42" t="s">
        <v>392</v>
      </c>
      <c r="M755" s="42" t="s">
        <v>417</v>
      </c>
      <c r="S755" s="42" t="s">
        <v>1770</v>
      </c>
      <c r="AA755" s="45"/>
      <c r="AB755" s="45"/>
      <c r="AE755" s="42">
        <f>IF(Table32[[#This Row],[Gems]]&gt;0,Table32[[#This Row],[Gems]],0)</f>
        <v>0</v>
      </c>
      <c r="AF755" s="42">
        <f>IF(Table32[[#This Row],[Gems]]&lt;0,Table32[[#This Row],[Gems]],0)</f>
        <v>0</v>
      </c>
      <c r="AG755" s="29">
        <f t="shared" ca="1" si="23"/>
        <v>156</v>
      </c>
    </row>
    <row r="756" spans="1:33" ht="14.4" x14ac:dyDescent="0.3">
      <c r="A756" s="37">
        <v>44118</v>
      </c>
      <c r="B756" s="38">
        <f>INDEX(Videolength!D:D,MATCH(D756,Videolength!A:A,0))</f>
        <v>1</v>
      </c>
      <c r="C756" s="38">
        <f>INDEX(Videolength!E:E,MATCH(D756,Videolength!A:A,0))</f>
        <v>2</v>
      </c>
      <c r="D756" s="39">
        <v>2</v>
      </c>
      <c r="E756" s="40" t="str">
        <f>INDEX(Videolength!B:B,MATCH(D756,Videolength!A:A,0))</f>
        <v>https://youtu.be/CU5OxcG65G4?list=PLTjhk5BwsiVV8SrR-dPCDjCfaMnt-5HZH</v>
      </c>
      <c r="F756" s="41">
        <f>INDEX(Videolength!C:C,MATCH(D756,Videolength!A:A,0))</f>
        <v>6.6076388888888893E-2</v>
      </c>
      <c r="G756" s="41">
        <v>5.0902777777777776E-2</v>
      </c>
      <c r="H756" s="71">
        <f>HYPERLINK(_xlfn.CONCAT(E756,"&amp;t=",G756*86400),G756)</f>
        <v>5.0902777777777776E-2</v>
      </c>
      <c r="I756" s="38">
        <v>4</v>
      </c>
      <c r="J756" s="38">
        <v>3</v>
      </c>
      <c r="K756" s="42" t="s">
        <v>15</v>
      </c>
      <c r="L756" s="42" t="s">
        <v>216</v>
      </c>
      <c r="AA756" s="45"/>
      <c r="AB756" s="45"/>
      <c r="AE756" s="42">
        <f>IF(Table32[[#This Row],[Gems]]&gt;0,Table32[[#This Row],[Gems]],0)</f>
        <v>0</v>
      </c>
      <c r="AF756" s="42">
        <f>IF(Table32[[#This Row],[Gems]]&lt;0,Table32[[#This Row],[Gems]],0)</f>
        <v>0</v>
      </c>
      <c r="AG756" s="29">
        <f ca="1">SUM(OFFSET(AG756,-1,0),AD756)</f>
        <v>156</v>
      </c>
    </row>
    <row r="757" spans="1:33" ht="14.4" x14ac:dyDescent="0.3">
      <c r="A757" s="37">
        <v>44118</v>
      </c>
      <c r="B757" s="38">
        <f>INDEX(Videolength!D:D,MATCH(D757,Videolength!A:A,0))</f>
        <v>1</v>
      </c>
      <c r="C757" s="38">
        <f>INDEX(Videolength!E:E,MATCH(D757,Videolength!A:A,0))</f>
        <v>2</v>
      </c>
      <c r="D757" s="39">
        <v>2</v>
      </c>
      <c r="E757" s="40" t="str">
        <f>INDEX(Videolength!B:B,MATCH(D757,Videolength!A:A,0))</f>
        <v>https://youtu.be/CU5OxcG65G4?list=PLTjhk5BwsiVV8SrR-dPCDjCfaMnt-5HZH</v>
      </c>
      <c r="F757" s="41">
        <f>INDEX(Videolength!C:C,MATCH(D757,Videolength!A:A,0))</f>
        <v>6.6076388888888893E-2</v>
      </c>
      <c r="G757" s="41">
        <v>5.092592592592593E-2</v>
      </c>
      <c r="H757" s="71">
        <f>HYPERLINK(_xlfn.CONCAT(E757,"&amp;t=",G757*86400),G757)</f>
        <v>5.092592592592593E-2</v>
      </c>
      <c r="I757" s="38">
        <v>4</v>
      </c>
      <c r="J757" s="38">
        <v>3</v>
      </c>
      <c r="K757" s="42" t="s">
        <v>15</v>
      </c>
      <c r="L757" s="42" t="s">
        <v>306</v>
      </c>
      <c r="AA757" s="45"/>
      <c r="AB757" s="45"/>
      <c r="AE757" s="42">
        <f>IF(Table32[[#This Row],[Gems]]&gt;0,Table32[[#This Row],[Gems]],0)</f>
        <v>0</v>
      </c>
      <c r="AF757" s="42">
        <f>IF(Table32[[#This Row],[Gems]]&lt;0,Table32[[#This Row],[Gems]],0)</f>
        <v>0</v>
      </c>
      <c r="AG757" s="29">
        <f t="shared" ca="1" si="23"/>
        <v>156</v>
      </c>
    </row>
    <row r="758" spans="1:33" ht="14.4" x14ac:dyDescent="0.3">
      <c r="A758" s="37">
        <v>44118</v>
      </c>
      <c r="B758" s="38">
        <f>INDEX(Videolength!D:D,MATCH(D758,Videolength!A:A,0))</f>
        <v>1</v>
      </c>
      <c r="C758" s="38">
        <f>INDEX(Videolength!E:E,MATCH(D758,Videolength!A:A,0))</f>
        <v>2</v>
      </c>
      <c r="D758" s="39">
        <v>2</v>
      </c>
      <c r="E758" s="40" t="str">
        <f>INDEX(Videolength!B:B,MATCH(D758,Videolength!A:A,0))</f>
        <v>https://youtu.be/CU5OxcG65G4?list=PLTjhk5BwsiVV8SrR-dPCDjCfaMnt-5HZH</v>
      </c>
      <c r="F758" s="41">
        <f>INDEX(Videolength!C:C,MATCH(D758,Videolength!A:A,0))</f>
        <v>6.6076388888888893E-2</v>
      </c>
      <c r="G758" s="41">
        <v>5.0995370370370365E-2</v>
      </c>
      <c r="H758" s="71">
        <f>HYPERLINK(_xlfn.CONCAT(E758,"&amp;t=",G758*86400),G758)</f>
        <v>5.0995370370370365E-2</v>
      </c>
      <c r="I758" s="38">
        <v>4</v>
      </c>
      <c r="J758" s="38">
        <v>3</v>
      </c>
      <c r="K758" s="42" t="s">
        <v>15</v>
      </c>
      <c r="L758" s="42" t="s">
        <v>308</v>
      </c>
      <c r="M758" s="42" t="s">
        <v>494</v>
      </c>
      <c r="V758" s="43">
        <v>1038</v>
      </c>
      <c r="AA758" s="45"/>
      <c r="AB758" s="45"/>
      <c r="AE758" s="42">
        <f>IF(Table32[[#This Row],[Gems]]&gt;0,Table32[[#This Row],[Gems]],0)</f>
        <v>0</v>
      </c>
      <c r="AF758" s="42">
        <f>IF(Table32[[#This Row],[Gems]]&lt;0,Table32[[#This Row],[Gems]],0)</f>
        <v>0</v>
      </c>
      <c r="AG758" s="29">
        <f t="shared" ca="1" si="23"/>
        <v>156</v>
      </c>
    </row>
    <row r="759" spans="1:33" ht="14.4" x14ac:dyDescent="0.3">
      <c r="A759" s="37">
        <v>44118</v>
      </c>
      <c r="B759" s="38">
        <f>INDEX(Videolength!D:D,MATCH(D759,Videolength!A:A,0))</f>
        <v>1</v>
      </c>
      <c r="C759" s="38">
        <f>INDEX(Videolength!E:E,MATCH(D759,Videolength!A:A,0))</f>
        <v>2</v>
      </c>
      <c r="D759" s="39">
        <v>2</v>
      </c>
      <c r="E759" s="40" t="str">
        <f>INDEX(Videolength!B:B,MATCH(D759,Videolength!A:A,0))</f>
        <v>https://youtu.be/CU5OxcG65G4?list=PLTjhk5BwsiVV8SrR-dPCDjCfaMnt-5HZH</v>
      </c>
      <c r="F759" s="41">
        <f>INDEX(Videolength!C:C,MATCH(D759,Videolength!A:A,0))</f>
        <v>6.6076388888888893E-2</v>
      </c>
      <c r="G759" s="41">
        <v>5.1099537037037041E-2</v>
      </c>
      <c r="H759" s="71">
        <f>HYPERLINK(_xlfn.CONCAT(E759,"&amp;t=",G759*86400),G759)</f>
        <v>5.1099537037037041E-2</v>
      </c>
      <c r="I759" s="38">
        <v>4</v>
      </c>
      <c r="J759" s="38">
        <v>3</v>
      </c>
      <c r="K759" s="42" t="s">
        <v>15</v>
      </c>
      <c r="L759" s="42" t="s">
        <v>229</v>
      </c>
      <c r="AA759" s="45"/>
      <c r="AB759" s="45"/>
      <c r="AE759" s="42">
        <f>IF(Table32[[#This Row],[Gems]]&gt;0,Table32[[#This Row],[Gems]],0)</f>
        <v>0</v>
      </c>
      <c r="AF759" s="42">
        <f>IF(Table32[[#This Row],[Gems]]&lt;0,Table32[[#This Row],[Gems]],0)</f>
        <v>0</v>
      </c>
      <c r="AG759" s="29">
        <f t="shared" ca="1" si="23"/>
        <v>156</v>
      </c>
    </row>
    <row r="760" spans="1:33" ht="14.4" x14ac:dyDescent="0.3">
      <c r="A760" s="37">
        <v>44118</v>
      </c>
      <c r="B760" s="38">
        <f>INDEX(Videolength!D:D,MATCH(D760,Videolength!A:A,0))</f>
        <v>1</v>
      </c>
      <c r="C760" s="38">
        <f>INDEX(Videolength!E:E,MATCH(D760,Videolength!A:A,0))</f>
        <v>2</v>
      </c>
      <c r="D760" s="39">
        <v>2</v>
      </c>
      <c r="E760" s="40" t="str">
        <f>INDEX(Videolength!B:B,MATCH(D760,Videolength!A:A,0))</f>
        <v>https://youtu.be/CU5OxcG65G4?list=PLTjhk5BwsiVV8SrR-dPCDjCfaMnt-5HZH</v>
      </c>
      <c r="F760" s="41">
        <f>INDEX(Videolength!C:C,MATCH(D760,Videolength!A:A,0))</f>
        <v>6.6076388888888893E-2</v>
      </c>
      <c r="G760" s="41">
        <v>5.1296296296296291E-2</v>
      </c>
      <c r="H760" s="71">
        <f>HYPERLINK(_xlfn.CONCAT(E760,"&amp;t=",G760*86400),G760)</f>
        <v>5.1296296296296291E-2</v>
      </c>
      <c r="I760" s="38">
        <v>4</v>
      </c>
      <c r="J760" s="38">
        <v>3</v>
      </c>
      <c r="K760" s="42" t="s">
        <v>15</v>
      </c>
      <c r="L760" s="42" t="s">
        <v>231</v>
      </c>
      <c r="M760" s="42" t="s">
        <v>495</v>
      </c>
      <c r="V760" s="43">
        <v>1038</v>
      </c>
      <c r="AA760" s="45"/>
      <c r="AB760" s="45"/>
      <c r="AE760" s="42">
        <f>IF(Table32[[#This Row],[Gems]]&gt;0,Table32[[#This Row],[Gems]],0)</f>
        <v>0</v>
      </c>
      <c r="AF760" s="42">
        <f>IF(Table32[[#This Row],[Gems]]&lt;0,Table32[[#This Row],[Gems]],0)</f>
        <v>0</v>
      </c>
      <c r="AG760" s="29">
        <f t="shared" ca="1" si="23"/>
        <v>156</v>
      </c>
    </row>
    <row r="761" spans="1:33" ht="14.4" x14ac:dyDescent="0.3">
      <c r="A761" s="37">
        <v>44118</v>
      </c>
      <c r="B761" s="38">
        <f>INDEX(Videolength!D:D,MATCH(D761,Videolength!A:A,0))</f>
        <v>1</v>
      </c>
      <c r="C761" s="38">
        <f>INDEX(Videolength!E:E,MATCH(D761,Videolength!A:A,0))</f>
        <v>2</v>
      </c>
      <c r="D761" s="39">
        <v>2</v>
      </c>
      <c r="E761" s="40" t="str">
        <f>INDEX(Videolength!B:B,MATCH(D761,Videolength!A:A,0))</f>
        <v>https://youtu.be/CU5OxcG65G4?list=PLTjhk5BwsiVV8SrR-dPCDjCfaMnt-5HZH</v>
      </c>
      <c r="F761" s="41">
        <f>INDEX(Videolength!C:C,MATCH(D761,Videolength!A:A,0))</f>
        <v>6.6076388888888893E-2</v>
      </c>
      <c r="G761" s="41">
        <v>5.1307870370370372E-2</v>
      </c>
      <c r="H761" s="71">
        <f>HYPERLINK(_xlfn.CONCAT(E761,"&amp;t=",G761*86400),G761)</f>
        <v>5.1307870370370372E-2</v>
      </c>
      <c r="I761" s="38">
        <v>4</v>
      </c>
      <c r="J761" s="38">
        <v>3</v>
      </c>
      <c r="K761" s="42" t="s">
        <v>15</v>
      </c>
      <c r="L761" s="42" t="s">
        <v>197</v>
      </c>
      <c r="Z761" s="45" t="s">
        <v>496</v>
      </c>
      <c r="AA761" s="45">
        <v>5</v>
      </c>
      <c r="AB761" s="45">
        <v>2</v>
      </c>
      <c r="AE761" s="42">
        <f>IF(Table32[[#This Row],[Gems]]&gt;0,Table32[[#This Row],[Gems]],0)</f>
        <v>0</v>
      </c>
      <c r="AF761" s="42">
        <f>IF(Table32[[#This Row],[Gems]]&lt;0,Table32[[#This Row],[Gems]],0)</f>
        <v>0</v>
      </c>
      <c r="AG761" s="29">
        <f t="shared" ca="1" si="23"/>
        <v>156</v>
      </c>
    </row>
    <row r="762" spans="1:33" ht="14.4" x14ac:dyDescent="0.3">
      <c r="A762" s="37">
        <v>44118</v>
      </c>
      <c r="B762" s="38">
        <f>INDEX(Videolength!D:D,MATCH(D762,Videolength!A:A,0))</f>
        <v>1</v>
      </c>
      <c r="C762" s="38">
        <f>INDEX(Videolength!E:E,MATCH(D762,Videolength!A:A,0))</f>
        <v>2</v>
      </c>
      <c r="D762" s="39">
        <v>2</v>
      </c>
      <c r="E762" s="40" t="str">
        <f>INDEX(Videolength!B:B,MATCH(D762,Videolength!A:A,0))</f>
        <v>https://youtu.be/CU5OxcG65G4?list=PLTjhk5BwsiVV8SrR-dPCDjCfaMnt-5HZH</v>
      </c>
      <c r="F762" s="41">
        <f>INDEX(Videolength!C:C,MATCH(D762,Videolength!A:A,0))</f>
        <v>6.6076388888888893E-2</v>
      </c>
      <c r="G762" s="41">
        <v>5.1331018518518519E-2</v>
      </c>
      <c r="H762" s="71">
        <f>HYPERLINK(_xlfn.CONCAT(E762,"&amp;t=",G762*86400),G762)</f>
        <v>5.1331018518518519E-2</v>
      </c>
      <c r="I762" s="38">
        <v>4</v>
      </c>
      <c r="J762" s="38">
        <v>3</v>
      </c>
      <c r="K762" s="42" t="s">
        <v>51</v>
      </c>
      <c r="L762" s="42" t="s">
        <v>11</v>
      </c>
      <c r="W762" s="44" t="s">
        <v>226</v>
      </c>
      <c r="X762" s="43">
        <v>3</v>
      </c>
      <c r="AA762" s="45"/>
      <c r="AB762" s="45"/>
      <c r="AE762" s="42">
        <f>IF(Table32[[#This Row],[Gems]]&gt;0,Table32[[#This Row],[Gems]],0)</f>
        <v>0</v>
      </c>
      <c r="AF762" s="42">
        <f>IF(Table32[[#This Row],[Gems]]&lt;0,Table32[[#This Row],[Gems]],0)</f>
        <v>0</v>
      </c>
      <c r="AG762" s="29">
        <f ca="1">SUM(OFFSET(AG762,-1,0),AD762)</f>
        <v>156</v>
      </c>
    </row>
    <row r="763" spans="1:33" ht="14.4" x14ac:dyDescent="0.3">
      <c r="A763" s="37">
        <v>44118</v>
      </c>
      <c r="B763" s="38">
        <f>INDEX(Videolength!D:D,MATCH(D763,Videolength!A:A,0))</f>
        <v>1</v>
      </c>
      <c r="C763" s="38">
        <f>INDEX(Videolength!E:E,MATCH(D763,Videolength!A:A,0))</f>
        <v>2</v>
      </c>
      <c r="D763" s="39">
        <v>2</v>
      </c>
      <c r="E763" s="40" t="str">
        <f>INDEX(Videolength!B:B,MATCH(D763,Videolength!A:A,0))</f>
        <v>https://youtu.be/CU5OxcG65G4?list=PLTjhk5BwsiVV8SrR-dPCDjCfaMnt-5HZH</v>
      </c>
      <c r="F763" s="41">
        <f>INDEX(Videolength!C:C,MATCH(D763,Videolength!A:A,0))</f>
        <v>6.6076388888888893E-2</v>
      </c>
      <c r="G763" s="41">
        <v>5.3657407407407404E-2</v>
      </c>
      <c r="H763" s="71">
        <f>HYPERLINK(_xlfn.CONCAT(E763,"&amp;t=",G763*86400),G763)</f>
        <v>5.3657407407407404E-2</v>
      </c>
      <c r="I763" s="38">
        <v>4</v>
      </c>
      <c r="J763" s="38">
        <v>3</v>
      </c>
      <c r="K763" s="42" t="s">
        <v>15</v>
      </c>
      <c r="L763" s="42" t="s">
        <v>198</v>
      </c>
      <c r="Z763" s="45" t="s">
        <v>496</v>
      </c>
      <c r="AA763" s="38">
        <v>5</v>
      </c>
      <c r="AB763" s="38">
        <v>2</v>
      </c>
      <c r="AC763" s="44" t="s">
        <v>201</v>
      </c>
      <c r="AE763" s="42">
        <f>IF(Table32[[#This Row],[Gems]]&gt;0,Table32[[#This Row],[Gems]],0)</f>
        <v>0</v>
      </c>
      <c r="AF763" s="42">
        <f>IF(Table32[[#This Row],[Gems]]&lt;0,Table32[[#This Row],[Gems]],0)</f>
        <v>0</v>
      </c>
      <c r="AG763" s="29">
        <f t="shared" ca="1" si="23"/>
        <v>156</v>
      </c>
    </row>
    <row r="764" spans="1:33" ht="14.4" x14ac:dyDescent="0.3">
      <c r="A764" s="37">
        <v>44118</v>
      </c>
      <c r="B764" s="38">
        <f>INDEX(Videolength!D:D,MATCH(D764,Videolength!A:A,0))</f>
        <v>1</v>
      </c>
      <c r="C764" s="38">
        <f>INDEX(Videolength!E:E,MATCH(D764,Videolength!A:A,0))</f>
        <v>2</v>
      </c>
      <c r="D764" s="39">
        <v>2</v>
      </c>
      <c r="E764" s="40" t="str">
        <f>INDEX(Videolength!B:B,MATCH(D764,Videolength!A:A,0))</f>
        <v>https://youtu.be/CU5OxcG65G4?list=PLTjhk5BwsiVV8SrR-dPCDjCfaMnt-5HZH</v>
      </c>
      <c r="F764" s="41">
        <f>INDEX(Videolength!C:C,MATCH(D764,Videolength!A:A,0))</f>
        <v>6.6076388888888893E-2</v>
      </c>
      <c r="G764" s="41">
        <v>5.3715277777777772E-2</v>
      </c>
      <c r="H764" s="71">
        <f>HYPERLINK(_xlfn.CONCAT(E764,"&amp;t=",G764*86400),G764)</f>
        <v>5.3715277777777772E-2</v>
      </c>
      <c r="I764" s="38">
        <v>4</v>
      </c>
      <c r="J764" s="38">
        <v>3</v>
      </c>
      <c r="K764" s="42" t="s">
        <v>15</v>
      </c>
      <c r="L764" s="42" t="s">
        <v>392</v>
      </c>
      <c r="M764" s="42" t="s">
        <v>417</v>
      </c>
      <c r="S764" s="42" t="s">
        <v>1770</v>
      </c>
      <c r="AA764" s="45"/>
      <c r="AB764" s="45"/>
      <c r="AE764" s="42">
        <f>IF(Table32[[#This Row],[Gems]]&gt;0,Table32[[#This Row],[Gems]],0)</f>
        <v>0</v>
      </c>
      <c r="AF764" s="42">
        <f>IF(Table32[[#This Row],[Gems]]&lt;0,Table32[[#This Row],[Gems]],0)</f>
        <v>0</v>
      </c>
      <c r="AG764" s="29">
        <f t="shared" ca="1" si="23"/>
        <v>156</v>
      </c>
    </row>
    <row r="765" spans="1:33" ht="14.4" x14ac:dyDescent="0.3">
      <c r="A765" s="37">
        <v>44118</v>
      </c>
      <c r="B765" s="38">
        <f>INDEX(Videolength!D:D,MATCH(D765,Videolength!A:A,0))</f>
        <v>1</v>
      </c>
      <c r="C765" s="38">
        <f>INDEX(Videolength!E:E,MATCH(D765,Videolength!A:A,0))</f>
        <v>2</v>
      </c>
      <c r="D765" s="39">
        <v>2</v>
      </c>
      <c r="E765" s="40" t="str">
        <f>INDEX(Videolength!B:B,MATCH(D765,Videolength!A:A,0))</f>
        <v>https://youtu.be/CU5OxcG65G4?list=PLTjhk5BwsiVV8SrR-dPCDjCfaMnt-5HZH</v>
      </c>
      <c r="F765" s="41">
        <f>INDEX(Videolength!C:C,MATCH(D765,Videolength!A:A,0))</f>
        <v>6.6076388888888893E-2</v>
      </c>
      <c r="G765" s="41">
        <v>5.3726851851851852E-2</v>
      </c>
      <c r="H765" s="71">
        <f>HYPERLINK(_xlfn.CONCAT(E765,"&amp;t=",G765*86400),G765)</f>
        <v>5.3726851851851852E-2</v>
      </c>
      <c r="I765" s="38">
        <v>4</v>
      </c>
      <c r="J765" s="38">
        <v>3</v>
      </c>
      <c r="K765" s="42" t="s">
        <v>15</v>
      </c>
      <c r="L765" s="42" t="s">
        <v>216</v>
      </c>
      <c r="AA765" s="45"/>
      <c r="AB765" s="45"/>
      <c r="AE765" s="42">
        <f>IF(Table32[[#This Row],[Gems]]&gt;0,Table32[[#This Row],[Gems]],0)</f>
        <v>0</v>
      </c>
      <c r="AF765" s="42">
        <f>IF(Table32[[#This Row],[Gems]]&lt;0,Table32[[#This Row],[Gems]],0)</f>
        <v>0</v>
      </c>
      <c r="AG765" s="29">
        <f ca="1">SUM(OFFSET(AG765,-1,0),AD765)</f>
        <v>156</v>
      </c>
    </row>
    <row r="766" spans="1:33" ht="14.4" x14ac:dyDescent="0.3">
      <c r="A766" s="37">
        <v>44118</v>
      </c>
      <c r="B766" s="38">
        <f>INDEX(Videolength!D:D,MATCH(D766,Videolength!A:A,0))</f>
        <v>1</v>
      </c>
      <c r="C766" s="38">
        <f>INDEX(Videolength!E:E,MATCH(D766,Videolength!A:A,0))</f>
        <v>2</v>
      </c>
      <c r="D766" s="39">
        <v>2</v>
      </c>
      <c r="E766" s="40" t="str">
        <f>INDEX(Videolength!B:B,MATCH(D766,Videolength!A:A,0))</f>
        <v>https://youtu.be/CU5OxcG65G4?list=PLTjhk5BwsiVV8SrR-dPCDjCfaMnt-5HZH</v>
      </c>
      <c r="F766" s="41">
        <f>INDEX(Videolength!C:C,MATCH(D766,Videolength!A:A,0))</f>
        <v>6.6076388888888893E-2</v>
      </c>
      <c r="G766" s="41">
        <v>5.376157407407408E-2</v>
      </c>
      <c r="H766" s="71">
        <f>HYPERLINK(_xlfn.CONCAT(E766,"&amp;t=",G766*86400),G766)</f>
        <v>5.376157407407408E-2</v>
      </c>
      <c r="I766" s="38">
        <v>4</v>
      </c>
      <c r="J766" s="38">
        <v>3</v>
      </c>
      <c r="K766" s="42" t="s">
        <v>346</v>
      </c>
      <c r="L766" s="42" t="s">
        <v>10</v>
      </c>
      <c r="AA766" s="45"/>
      <c r="AB766" s="45"/>
      <c r="AE766" s="42">
        <f>IF(Table32[[#This Row],[Gems]]&gt;0,Table32[[#This Row],[Gems]],0)</f>
        <v>0</v>
      </c>
      <c r="AF766" s="42">
        <f>IF(Table32[[#This Row],[Gems]]&lt;0,Table32[[#This Row],[Gems]],0)</f>
        <v>0</v>
      </c>
      <c r="AG766" s="29">
        <f t="shared" ca="1" si="23"/>
        <v>156</v>
      </c>
    </row>
    <row r="767" spans="1:33" ht="14.4" x14ac:dyDescent="0.3">
      <c r="A767" s="37">
        <v>44118</v>
      </c>
      <c r="B767" s="38">
        <f>INDEX(Videolength!D:D,MATCH(D767,Videolength!A:A,0))</f>
        <v>1</v>
      </c>
      <c r="C767" s="38">
        <f>INDEX(Videolength!E:E,MATCH(D767,Videolength!A:A,0))</f>
        <v>2</v>
      </c>
      <c r="D767" s="39">
        <v>2</v>
      </c>
      <c r="E767" s="40" t="str">
        <f>INDEX(Videolength!B:B,MATCH(D767,Videolength!A:A,0))</f>
        <v>https://youtu.be/CU5OxcG65G4?list=PLTjhk5BwsiVV8SrR-dPCDjCfaMnt-5HZH</v>
      </c>
      <c r="F767" s="41">
        <f>INDEX(Videolength!C:C,MATCH(D767,Videolength!A:A,0))</f>
        <v>6.6076388888888893E-2</v>
      </c>
      <c r="G767" s="41">
        <v>5.3900462962962963E-2</v>
      </c>
      <c r="H767" s="71">
        <f>HYPERLINK(_xlfn.CONCAT(E767,"&amp;t=",G767*86400),G767)</f>
        <v>5.3900462962962963E-2</v>
      </c>
      <c r="I767" s="38">
        <v>4</v>
      </c>
      <c r="J767" s="38">
        <v>3</v>
      </c>
      <c r="K767" s="42" t="s">
        <v>107</v>
      </c>
      <c r="L767" s="42" t="s">
        <v>10</v>
      </c>
      <c r="AA767" s="45"/>
      <c r="AB767" s="45"/>
      <c r="AE767" s="42">
        <f>IF(Table32[[#This Row],[Gems]]&gt;0,Table32[[#This Row],[Gems]],0)</f>
        <v>0</v>
      </c>
      <c r="AF767" s="42">
        <f>IF(Table32[[#This Row],[Gems]]&lt;0,Table32[[#This Row],[Gems]],0)</f>
        <v>0</v>
      </c>
      <c r="AG767" s="29">
        <f t="shared" ca="1" si="23"/>
        <v>156</v>
      </c>
    </row>
    <row r="768" spans="1:33" ht="14.4" x14ac:dyDescent="0.3">
      <c r="A768" s="37">
        <v>44118</v>
      </c>
      <c r="B768" s="38">
        <f>INDEX(Videolength!D:D,MATCH(D768,Videolength!A:A,0))</f>
        <v>1</v>
      </c>
      <c r="C768" s="38">
        <f>INDEX(Videolength!E:E,MATCH(D768,Videolength!A:A,0))</f>
        <v>2</v>
      </c>
      <c r="D768" s="39">
        <v>2</v>
      </c>
      <c r="E768" s="40" t="str">
        <f>INDEX(Videolength!B:B,MATCH(D768,Videolength!A:A,0))</f>
        <v>https://youtu.be/CU5OxcG65G4?list=PLTjhk5BwsiVV8SrR-dPCDjCfaMnt-5HZH</v>
      </c>
      <c r="F768" s="41">
        <f>INDEX(Videolength!C:C,MATCH(D768,Videolength!A:A,0))</f>
        <v>6.6076388888888893E-2</v>
      </c>
      <c r="G768" s="41">
        <v>5.4050925925925926E-2</v>
      </c>
      <c r="H768" s="71">
        <f>HYPERLINK(_xlfn.CONCAT(E768,"&amp;t=",G768*86400),G768)</f>
        <v>5.4050925925925926E-2</v>
      </c>
      <c r="I768" s="38">
        <v>4</v>
      </c>
      <c r="J768" s="38">
        <v>3</v>
      </c>
      <c r="K768" s="42" t="s">
        <v>107</v>
      </c>
      <c r="L768" s="42" t="s">
        <v>140</v>
      </c>
      <c r="M768" s="42" t="s">
        <v>434</v>
      </c>
      <c r="Q768" s="42" t="s">
        <v>33</v>
      </c>
      <c r="V768" s="43">
        <v>1041</v>
      </c>
      <c r="W768" s="44" t="s">
        <v>240</v>
      </c>
      <c r="X768" s="43">
        <v>3</v>
      </c>
      <c r="AA768" s="45"/>
      <c r="AB768" s="45"/>
      <c r="AE768" s="42">
        <f>IF(Table32[[#This Row],[Gems]]&gt;0,Table32[[#This Row],[Gems]],0)</f>
        <v>0</v>
      </c>
      <c r="AF768" s="42">
        <f>IF(Table32[[#This Row],[Gems]]&lt;0,Table32[[#This Row],[Gems]],0)</f>
        <v>0</v>
      </c>
      <c r="AG768" s="29">
        <f t="shared" ca="1" si="23"/>
        <v>156</v>
      </c>
    </row>
    <row r="769" spans="1:33" ht="14.4" x14ac:dyDescent="0.3">
      <c r="A769" s="37">
        <v>44118</v>
      </c>
      <c r="B769" s="38">
        <f>INDEX(Videolength!D:D,MATCH(D769,Videolength!A:A,0))</f>
        <v>1</v>
      </c>
      <c r="C769" s="38">
        <f>INDEX(Videolength!E:E,MATCH(D769,Videolength!A:A,0))</f>
        <v>2</v>
      </c>
      <c r="D769" s="39">
        <v>2</v>
      </c>
      <c r="E769" s="40" t="str">
        <f>INDEX(Videolength!B:B,MATCH(D769,Videolength!A:A,0))</f>
        <v>https://youtu.be/CU5OxcG65G4?list=PLTjhk5BwsiVV8SrR-dPCDjCfaMnt-5HZH</v>
      </c>
      <c r="F769" s="41">
        <f>INDEX(Videolength!C:C,MATCH(D769,Videolength!A:A,0))</f>
        <v>6.6076388888888893E-2</v>
      </c>
      <c r="G769" s="41">
        <v>5.4189814814814809E-2</v>
      </c>
      <c r="H769" s="71">
        <f>HYPERLINK(_xlfn.CONCAT(E769,"&amp;t=",G769*86400),G769)</f>
        <v>5.4189814814814809E-2</v>
      </c>
      <c r="I769" s="38">
        <v>4</v>
      </c>
      <c r="J769" s="38">
        <v>3</v>
      </c>
      <c r="K769" s="42" t="s">
        <v>107</v>
      </c>
      <c r="L769" s="42" t="s">
        <v>10</v>
      </c>
      <c r="AA769" s="45"/>
      <c r="AB769" s="45"/>
      <c r="AE769" s="42">
        <f>IF(Table32[[#This Row],[Gems]]&gt;0,Table32[[#This Row],[Gems]],0)</f>
        <v>0</v>
      </c>
      <c r="AF769" s="42">
        <f>IF(Table32[[#This Row],[Gems]]&lt;0,Table32[[#This Row],[Gems]],0)</f>
        <v>0</v>
      </c>
      <c r="AG769" s="29">
        <f t="shared" ca="1" si="23"/>
        <v>156</v>
      </c>
    </row>
    <row r="770" spans="1:33" ht="14.4" x14ac:dyDescent="0.3">
      <c r="A770" s="37">
        <v>44118</v>
      </c>
      <c r="B770" s="38">
        <f>INDEX(Videolength!D:D,MATCH(D770,Videolength!A:A,0))</f>
        <v>1</v>
      </c>
      <c r="C770" s="38">
        <f>INDEX(Videolength!E:E,MATCH(D770,Videolength!A:A,0))</f>
        <v>2</v>
      </c>
      <c r="D770" s="39">
        <v>2</v>
      </c>
      <c r="E770" s="40" t="str">
        <f>INDEX(Videolength!B:B,MATCH(D770,Videolength!A:A,0))</f>
        <v>https://youtu.be/CU5OxcG65G4?list=PLTjhk5BwsiVV8SrR-dPCDjCfaMnt-5HZH</v>
      </c>
      <c r="F770" s="41">
        <f>INDEX(Videolength!C:C,MATCH(D770,Videolength!A:A,0))</f>
        <v>6.6076388888888893E-2</v>
      </c>
      <c r="G770" s="41">
        <v>5.4201388888888889E-2</v>
      </c>
      <c r="H770" s="71">
        <f>HYPERLINK(_xlfn.CONCAT(E770,"&amp;t=",G770*86400),G770)</f>
        <v>5.4201388888888889E-2</v>
      </c>
      <c r="I770" s="38">
        <v>4</v>
      </c>
      <c r="J770" s="38">
        <v>3</v>
      </c>
      <c r="K770" s="42" t="s">
        <v>346</v>
      </c>
      <c r="L770" s="42" t="s">
        <v>10</v>
      </c>
      <c r="AA770" s="45"/>
      <c r="AB770" s="45"/>
      <c r="AE770" s="42">
        <f>IF(Table32[[#This Row],[Gems]]&gt;0,Table32[[#This Row],[Gems]],0)</f>
        <v>0</v>
      </c>
      <c r="AF770" s="42">
        <f>IF(Table32[[#This Row],[Gems]]&lt;0,Table32[[#This Row],[Gems]],0)</f>
        <v>0</v>
      </c>
      <c r="AG770" s="29">
        <f t="shared" ca="1" si="23"/>
        <v>156</v>
      </c>
    </row>
    <row r="771" spans="1:33" ht="14.4" x14ac:dyDescent="0.3">
      <c r="A771" s="37">
        <v>44118</v>
      </c>
      <c r="B771" s="38">
        <f>INDEX(Videolength!D:D,MATCH(D771,Videolength!A:A,0))</f>
        <v>1</v>
      </c>
      <c r="C771" s="38">
        <f>INDEX(Videolength!E:E,MATCH(D771,Videolength!A:A,0))</f>
        <v>2</v>
      </c>
      <c r="D771" s="39">
        <v>2</v>
      </c>
      <c r="E771" s="40" t="str">
        <f>INDEX(Videolength!B:B,MATCH(D771,Videolength!A:A,0))</f>
        <v>https://youtu.be/CU5OxcG65G4?list=PLTjhk5BwsiVV8SrR-dPCDjCfaMnt-5HZH</v>
      </c>
      <c r="F771" s="41">
        <f>INDEX(Videolength!C:C,MATCH(D771,Videolength!A:A,0))</f>
        <v>6.6076388888888893E-2</v>
      </c>
      <c r="G771" s="41">
        <v>5.4236111111111117E-2</v>
      </c>
      <c r="H771" s="71">
        <f>HYPERLINK(_xlfn.CONCAT(E771,"&amp;t=",G771*86400),G771)</f>
        <v>5.4236111111111117E-2</v>
      </c>
      <c r="I771" s="38">
        <v>4</v>
      </c>
      <c r="J771" s="38">
        <v>3</v>
      </c>
      <c r="K771" s="42" t="s">
        <v>284</v>
      </c>
      <c r="L771" s="42" t="s">
        <v>10</v>
      </c>
      <c r="M771" s="42" t="s">
        <v>497</v>
      </c>
      <c r="AA771" s="45"/>
      <c r="AB771" s="45"/>
      <c r="AE771" s="42">
        <f>IF(Table32[[#This Row],[Gems]]&gt;0,Table32[[#This Row],[Gems]],0)</f>
        <v>0</v>
      </c>
      <c r="AF771" s="42">
        <f>IF(Table32[[#This Row],[Gems]]&lt;0,Table32[[#This Row],[Gems]],0)</f>
        <v>0</v>
      </c>
      <c r="AG771" s="29">
        <f t="shared" ref="AG771:AG834" ca="1" si="24">SUM(OFFSET(AG771,-1,0),AD771)</f>
        <v>156</v>
      </c>
    </row>
    <row r="772" spans="1:33" ht="14.4" x14ac:dyDescent="0.3">
      <c r="A772" s="37">
        <v>44118</v>
      </c>
      <c r="B772" s="38">
        <f>INDEX(Videolength!D:D,MATCH(D772,Videolength!A:A,0))</f>
        <v>1</v>
      </c>
      <c r="C772" s="38">
        <f>INDEX(Videolength!E:E,MATCH(D772,Videolength!A:A,0))</f>
        <v>2</v>
      </c>
      <c r="D772" s="39">
        <v>2</v>
      </c>
      <c r="E772" s="40" t="str">
        <f>INDEX(Videolength!B:B,MATCH(D772,Videolength!A:A,0))</f>
        <v>https://youtu.be/CU5OxcG65G4?list=PLTjhk5BwsiVV8SrR-dPCDjCfaMnt-5HZH</v>
      </c>
      <c r="F772" s="41">
        <f>INDEX(Videolength!C:C,MATCH(D772,Videolength!A:A,0))</f>
        <v>6.6076388888888893E-2</v>
      </c>
      <c r="G772" s="41">
        <v>5.4270833333333331E-2</v>
      </c>
      <c r="H772" s="71">
        <f>HYPERLINK(_xlfn.CONCAT(E772,"&amp;t=",G772*86400),G772)</f>
        <v>5.4270833333333331E-2</v>
      </c>
      <c r="I772" s="38">
        <v>4</v>
      </c>
      <c r="J772" s="38">
        <v>3</v>
      </c>
      <c r="K772" s="42" t="s">
        <v>346</v>
      </c>
      <c r="L772" s="42" t="s">
        <v>10</v>
      </c>
      <c r="AA772" s="45"/>
      <c r="AB772" s="45"/>
      <c r="AE772" s="42">
        <f>IF(Table32[[#This Row],[Gems]]&gt;0,Table32[[#This Row],[Gems]],0)</f>
        <v>0</v>
      </c>
      <c r="AF772" s="42">
        <f>IF(Table32[[#This Row],[Gems]]&lt;0,Table32[[#This Row],[Gems]],0)</f>
        <v>0</v>
      </c>
      <c r="AG772" s="29">
        <f t="shared" ca="1" si="24"/>
        <v>156</v>
      </c>
    </row>
    <row r="773" spans="1:33" ht="14.4" x14ac:dyDescent="0.3">
      <c r="A773" s="37">
        <v>44118</v>
      </c>
      <c r="B773" s="38">
        <f>INDEX(Videolength!D:D,MATCH(D773,Videolength!A:A,0))</f>
        <v>1</v>
      </c>
      <c r="C773" s="38">
        <f>INDEX(Videolength!E:E,MATCH(D773,Videolength!A:A,0))</f>
        <v>2</v>
      </c>
      <c r="D773" s="39">
        <v>2</v>
      </c>
      <c r="E773" s="40" t="str">
        <f>INDEX(Videolength!B:B,MATCH(D773,Videolength!A:A,0))</f>
        <v>https://youtu.be/CU5OxcG65G4?list=PLTjhk5BwsiVV8SrR-dPCDjCfaMnt-5HZH</v>
      </c>
      <c r="F773" s="41">
        <f>INDEX(Videolength!C:C,MATCH(D773,Videolength!A:A,0))</f>
        <v>6.6076388888888893E-2</v>
      </c>
      <c r="G773" s="41">
        <v>5.4305555555555551E-2</v>
      </c>
      <c r="H773" s="71">
        <f>HYPERLINK(_xlfn.CONCAT(E773,"&amp;t=",G773*86400),G773)</f>
        <v>5.4305555555555551E-2</v>
      </c>
      <c r="I773" s="38">
        <v>4</v>
      </c>
      <c r="J773" s="38">
        <v>3</v>
      </c>
      <c r="K773" s="42" t="s">
        <v>90</v>
      </c>
      <c r="L773" s="42" t="s">
        <v>10</v>
      </c>
      <c r="M773" s="42" t="s">
        <v>498</v>
      </c>
      <c r="N773" s="42" t="s">
        <v>33</v>
      </c>
      <c r="AA773" s="45"/>
      <c r="AB773" s="45"/>
      <c r="AE773" s="42">
        <f>IF(Table32[[#This Row],[Gems]]&gt;0,Table32[[#This Row],[Gems]],0)</f>
        <v>0</v>
      </c>
      <c r="AF773" s="42">
        <f>IF(Table32[[#This Row],[Gems]]&lt;0,Table32[[#This Row],[Gems]],0)</f>
        <v>0</v>
      </c>
      <c r="AG773" s="29">
        <f t="shared" ca="1" si="24"/>
        <v>156</v>
      </c>
    </row>
    <row r="774" spans="1:33" ht="14.4" x14ac:dyDescent="0.3">
      <c r="A774" s="37">
        <v>44118</v>
      </c>
      <c r="B774" s="38">
        <f>INDEX(Videolength!D:D,MATCH(D774,Videolength!A:A,0))</f>
        <v>1</v>
      </c>
      <c r="C774" s="38">
        <f>INDEX(Videolength!E:E,MATCH(D774,Videolength!A:A,0))</f>
        <v>2</v>
      </c>
      <c r="D774" s="39">
        <v>2</v>
      </c>
      <c r="E774" s="40" t="str">
        <f>INDEX(Videolength!B:B,MATCH(D774,Videolength!A:A,0))</f>
        <v>https://youtu.be/CU5OxcG65G4?list=PLTjhk5BwsiVV8SrR-dPCDjCfaMnt-5HZH</v>
      </c>
      <c r="F774" s="41">
        <f>INDEX(Videolength!C:C,MATCH(D774,Videolength!A:A,0))</f>
        <v>6.6076388888888893E-2</v>
      </c>
      <c r="G774" s="41">
        <v>5.4571759259259257E-2</v>
      </c>
      <c r="H774" s="71">
        <f>HYPERLINK(_xlfn.CONCAT(E774,"&amp;t=",G774*86400),G774)</f>
        <v>5.4571759259259257E-2</v>
      </c>
      <c r="I774" s="38">
        <v>4</v>
      </c>
      <c r="J774" s="38">
        <v>3</v>
      </c>
      <c r="K774" s="42" t="s">
        <v>90</v>
      </c>
      <c r="L774" s="42" t="s">
        <v>256</v>
      </c>
      <c r="M774" s="42" t="s">
        <v>499</v>
      </c>
      <c r="AA774" s="45"/>
      <c r="AB774" s="45"/>
      <c r="AE774" s="42">
        <f>IF(Table32[[#This Row],[Gems]]&gt;0,Table32[[#This Row],[Gems]],0)</f>
        <v>0</v>
      </c>
      <c r="AF774" s="42">
        <f>IF(Table32[[#This Row],[Gems]]&lt;0,Table32[[#This Row],[Gems]],0)</f>
        <v>0</v>
      </c>
      <c r="AG774" s="29">
        <f t="shared" ca="1" si="24"/>
        <v>156</v>
      </c>
    </row>
    <row r="775" spans="1:33" ht="14.4" x14ac:dyDescent="0.3">
      <c r="A775" s="37">
        <v>44118</v>
      </c>
      <c r="B775" s="38">
        <f>INDEX(Videolength!D:D,MATCH(D775,Videolength!A:A,0))</f>
        <v>1</v>
      </c>
      <c r="C775" s="38">
        <f>INDEX(Videolength!E:E,MATCH(D775,Videolength!A:A,0))</f>
        <v>2</v>
      </c>
      <c r="D775" s="39">
        <v>2</v>
      </c>
      <c r="E775" s="40" t="str">
        <f>INDEX(Videolength!B:B,MATCH(D775,Videolength!A:A,0))</f>
        <v>https://youtu.be/CU5OxcG65G4?list=PLTjhk5BwsiVV8SrR-dPCDjCfaMnt-5HZH</v>
      </c>
      <c r="F775" s="41">
        <f>INDEX(Videolength!C:C,MATCH(D775,Videolength!A:A,0))</f>
        <v>6.6076388888888893E-2</v>
      </c>
      <c r="G775" s="41">
        <v>5.4675925925925926E-2</v>
      </c>
      <c r="H775" s="71">
        <f>HYPERLINK(_xlfn.CONCAT(E775,"&amp;t=",G775*86400),G775)</f>
        <v>5.4675925925925926E-2</v>
      </c>
      <c r="I775" s="38">
        <v>4</v>
      </c>
      <c r="J775" s="38">
        <v>3</v>
      </c>
      <c r="K775" s="42" t="s">
        <v>90</v>
      </c>
      <c r="L775" s="42" t="s">
        <v>148</v>
      </c>
      <c r="M775" s="42" t="s">
        <v>500</v>
      </c>
      <c r="N775" s="42" t="s">
        <v>33</v>
      </c>
      <c r="AA775" s="45"/>
      <c r="AB775" s="45"/>
      <c r="AE775" s="42">
        <f>IF(Table32[[#This Row],[Gems]]&gt;0,Table32[[#This Row],[Gems]],0)</f>
        <v>0</v>
      </c>
      <c r="AF775" s="42">
        <f>IF(Table32[[#This Row],[Gems]]&lt;0,Table32[[#This Row],[Gems]],0)</f>
        <v>0</v>
      </c>
      <c r="AG775" s="29">
        <f t="shared" ca="1" si="24"/>
        <v>156</v>
      </c>
    </row>
    <row r="776" spans="1:33" ht="14.4" x14ac:dyDescent="0.3">
      <c r="A776" s="37">
        <v>44118</v>
      </c>
      <c r="B776" s="38">
        <f>INDEX(Videolength!D:D,MATCH(D776,Videolength!A:A,0))</f>
        <v>1</v>
      </c>
      <c r="C776" s="38">
        <f>INDEX(Videolength!E:E,MATCH(D776,Videolength!A:A,0))</f>
        <v>2</v>
      </c>
      <c r="D776" s="39">
        <v>2</v>
      </c>
      <c r="E776" s="40" t="str">
        <f>INDEX(Videolength!B:B,MATCH(D776,Videolength!A:A,0))</f>
        <v>https://youtu.be/CU5OxcG65G4?list=PLTjhk5BwsiVV8SrR-dPCDjCfaMnt-5HZH</v>
      </c>
      <c r="F776" s="41">
        <f>INDEX(Videolength!C:C,MATCH(D776,Videolength!A:A,0))</f>
        <v>6.6076388888888893E-2</v>
      </c>
      <c r="G776" s="41">
        <v>5.4756944444444448E-2</v>
      </c>
      <c r="H776" s="71">
        <f>HYPERLINK(_xlfn.CONCAT(E776,"&amp;t=",G776*86400),G776)</f>
        <v>5.4756944444444448E-2</v>
      </c>
      <c r="I776" s="38">
        <v>4</v>
      </c>
      <c r="J776" s="38">
        <v>3</v>
      </c>
      <c r="K776" s="42" t="s">
        <v>90</v>
      </c>
      <c r="L776" s="42" t="s">
        <v>10</v>
      </c>
      <c r="AA776" s="45"/>
      <c r="AB776" s="45"/>
      <c r="AE776" s="42">
        <f>IF(Table32[[#This Row],[Gems]]&gt;0,Table32[[#This Row],[Gems]],0)</f>
        <v>0</v>
      </c>
      <c r="AF776" s="42">
        <f>IF(Table32[[#This Row],[Gems]]&lt;0,Table32[[#This Row],[Gems]],0)</f>
        <v>0</v>
      </c>
      <c r="AG776" s="29">
        <f t="shared" ca="1" si="24"/>
        <v>156</v>
      </c>
    </row>
    <row r="777" spans="1:33" ht="14.4" x14ac:dyDescent="0.3">
      <c r="A777" s="37">
        <v>44118</v>
      </c>
      <c r="B777" s="38">
        <f>INDEX(Videolength!D:D,MATCH(D777,Videolength!A:A,0))</f>
        <v>1</v>
      </c>
      <c r="C777" s="38">
        <f>INDEX(Videolength!E:E,MATCH(D777,Videolength!A:A,0))</f>
        <v>2</v>
      </c>
      <c r="D777" s="39">
        <v>2</v>
      </c>
      <c r="E777" s="40" t="str">
        <f>INDEX(Videolength!B:B,MATCH(D777,Videolength!A:A,0))</f>
        <v>https://youtu.be/CU5OxcG65G4?list=PLTjhk5BwsiVV8SrR-dPCDjCfaMnt-5HZH</v>
      </c>
      <c r="F777" s="41">
        <f>INDEX(Videolength!C:C,MATCH(D777,Videolength!A:A,0))</f>
        <v>6.6076388888888893E-2</v>
      </c>
      <c r="G777" s="41">
        <v>5.482638888888889E-2</v>
      </c>
      <c r="H777" s="71">
        <f>HYPERLINK(_xlfn.CONCAT(E777,"&amp;t=",G777*86400),G777)</f>
        <v>5.482638888888889E-2</v>
      </c>
      <c r="I777" s="38">
        <v>4</v>
      </c>
      <c r="J777" s="38">
        <v>3</v>
      </c>
      <c r="K777" s="42" t="s">
        <v>90</v>
      </c>
      <c r="L777" s="42" t="s">
        <v>256</v>
      </c>
      <c r="M777" s="42" t="s">
        <v>477</v>
      </c>
      <c r="N777" s="51" t="s">
        <v>1835</v>
      </c>
      <c r="AA777" s="45"/>
      <c r="AB777" s="45"/>
      <c r="AE777" s="42">
        <f>IF(Table32[[#This Row],[Gems]]&gt;0,Table32[[#This Row],[Gems]],0)</f>
        <v>0</v>
      </c>
      <c r="AF777" s="42">
        <f>IF(Table32[[#This Row],[Gems]]&lt;0,Table32[[#This Row],[Gems]],0)</f>
        <v>0</v>
      </c>
      <c r="AG777" s="29">
        <f t="shared" ca="1" si="24"/>
        <v>156</v>
      </c>
    </row>
    <row r="778" spans="1:33" ht="14.4" x14ac:dyDescent="0.3">
      <c r="A778" s="37">
        <v>44118</v>
      </c>
      <c r="B778" s="38">
        <f>INDEX(Videolength!D:D,MATCH(D778,Videolength!A:A,0))</f>
        <v>1</v>
      </c>
      <c r="C778" s="38">
        <f>INDEX(Videolength!E:E,MATCH(D778,Videolength!A:A,0))</f>
        <v>2</v>
      </c>
      <c r="D778" s="39">
        <v>2</v>
      </c>
      <c r="E778" s="40" t="str">
        <f>INDEX(Videolength!B:B,MATCH(D778,Videolength!A:A,0))</f>
        <v>https://youtu.be/CU5OxcG65G4?list=PLTjhk5BwsiVV8SrR-dPCDjCfaMnt-5HZH</v>
      </c>
      <c r="F778" s="41">
        <f>INDEX(Videolength!C:C,MATCH(D778,Videolength!A:A,0))</f>
        <v>6.6076388888888893E-2</v>
      </c>
      <c r="G778" s="41">
        <v>5.4849537037037037E-2</v>
      </c>
      <c r="H778" s="71">
        <f>HYPERLINK(_xlfn.CONCAT(E778,"&amp;t=",G778*86400),G778)</f>
        <v>5.4849537037037037E-2</v>
      </c>
      <c r="I778" s="38">
        <v>4</v>
      </c>
      <c r="J778" s="38">
        <v>3</v>
      </c>
      <c r="K778" s="42" t="s">
        <v>90</v>
      </c>
      <c r="L778" s="42" t="s">
        <v>10</v>
      </c>
      <c r="AA778" s="45"/>
      <c r="AB778" s="45"/>
      <c r="AE778" s="42">
        <f>IF(Table32[[#This Row],[Gems]]&gt;0,Table32[[#This Row],[Gems]],0)</f>
        <v>0</v>
      </c>
      <c r="AF778" s="42">
        <f>IF(Table32[[#This Row],[Gems]]&lt;0,Table32[[#This Row],[Gems]],0)</f>
        <v>0</v>
      </c>
      <c r="AG778" s="29">
        <f t="shared" ca="1" si="24"/>
        <v>156</v>
      </c>
    </row>
    <row r="779" spans="1:33" ht="14.4" x14ac:dyDescent="0.3">
      <c r="A779" s="37">
        <v>44118</v>
      </c>
      <c r="B779" s="38">
        <f>INDEX(Videolength!D:D,MATCH(D779,Videolength!A:A,0))</f>
        <v>1</v>
      </c>
      <c r="C779" s="38">
        <f>INDEX(Videolength!E:E,MATCH(D779,Videolength!A:A,0))</f>
        <v>2</v>
      </c>
      <c r="D779" s="39">
        <v>2</v>
      </c>
      <c r="E779" s="40" t="str">
        <f>INDEX(Videolength!B:B,MATCH(D779,Videolength!A:A,0))</f>
        <v>https://youtu.be/CU5OxcG65G4?list=PLTjhk5BwsiVV8SrR-dPCDjCfaMnt-5HZH</v>
      </c>
      <c r="F779" s="41">
        <f>INDEX(Videolength!C:C,MATCH(D779,Videolength!A:A,0))</f>
        <v>6.6076388888888893E-2</v>
      </c>
      <c r="G779" s="41">
        <v>5.486111111111111E-2</v>
      </c>
      <c r="H779" s="71">
        <f>HYPERLINK(_xlfn.CONCAT(E779,"&amp;t=",G779*86400),G779)</f>
        <v>5.486111111111111E-2</v>
      </c>
      <c r="I779" s="38">
        <v>4</v>
      </c>
      <c r="J779" s="38">
        <v>3</v>
      </c>
      <c r="K779" s="42" t="s">
        <v>346</v>
      </c>
      <c r="L779" s="42" t="s">
        <v>10</v>
      </c>
      <c r="AA779" s="45"/>
      <c r="AB779" s="45"/>
      <c r="AE779" s="42">
        <f>IF(Table32[[#This Row],[Gems]]&gt;0,Table32[[#This Row],[Gems]],0)</f>
        <v>0</v>
      </c>
      <c r="AF779" s="42">
        <f>IF(Table32[[#This Row],[Gems]]&lt;0,Table32[[#This Row],[Gems]],0)</f>
        <v>0</v>
      </c>
      <c r="AG779" s="29">
        <f t="shared" ca="1" si="24"/>
        <v>156</v>
      </c>
    </row>
    <row r="780" spans="1:33" ht="14.4" x14ac:dyDescent="0.3">
      <c r="A780" s="37">
        <v>44118</v>
      </c>
      <c r="B780" s="38">
        <f>INDEX(Videolength!D:D,MATCH(D780,Videolength!A:A,0))</f>
        <v>1</v>
      </c>
      <c r="C780" s="38">
        <f>INDEX(Videolength!E:E,MATCH(D780,Videolength!A:A,0))</f>
        <v>2</v>
      </c>
      <c r="D780" s="39">
        <v>2</v>
      </c>
      <c r="E780" s="40" t="str">
        <f>INDEX(Videolength!B:B,MATCH(D780,Videolength!A:A,0))</f>
        <v>https://youtu.be/CU5OxcG65G4?list=PLTjhk5BwsiVV8SrR-dPCDjCfaMnt-5HZH</v>
      </c>
      <c r="F780" s="41">
        <f>INDEX(Videolength!C:C,MATCH(D780,Videolength!A:A,0))</f>
        <v>6.6076388888888893E-2</v>
      </c>
      <c r="G780" s="41">
        <v>5.4872685185185184E-2</v>
      </c>
      <c r="H780" s="71">
        <f>HYPERLINK(_xlfn.CONCAT(E780,"&amp;t=",G780*86400),G780)</f>
        <v>5.4872685185185184E-2</v>
      </c>
      <c r="I780" s="38">
        <v>4</v>
      </c>
      <c r="J780" s="38">
        <v>3</v>
      </c>
      <c r="K780" s="42" t="s">
        <v>142</v>
      </c>
      <c r="L780" s="42" t="s">
        <v>34</v>
      </c>
      <c r="AA780" s="45"/>
      <c r="AB780" s="45"/>
      <c r="AE780" s="42">
        <f>IF(Table32[[#This Row],[Gems]]&gt;0,Table32[[#This Row],[Gems]],0)</f>
        <v>0</v>
      </c>
      <c r="AF780" s="42">
        <f>IF(Table32[[#This Row],[Gems]]&lt;0,Table32[[#This Row],[Gems]],0)</f>
        <v>0</v>
      </c>
      <c r="AG780" s="29">
        <f t="shared" ca="1" si="24"/>
        <v>156</v>
      </c>
    </row>
    <row r="781" spans="1:33" ht="14.4" x14ac:dyDescent="0.3">
      <c r="A781" s="37">
        <v>44118</v>
      </c>
      <c r="B781" s="38">
        <f>INDEX(Videolength!D:D,MATCH(D781,Videolength!A:A,0))</f>
        <v>1</v>
      </c>
      <c r="C781" s="38">
        <f>INDEX(Videolength!E:E,MATCH(D781,Videolength!A:A,0))</f>
        <v>2</v>
      </c>
      <c r="D781" s="39">
        <v>2</v>
      </c>
      <c r="E781" s="40" t="str">
        <f>INDEX(Videolength!B:B,MATCH(D781,Videolength!A:A,0))</f>
        <v>https://youtu.be/CU5OxcG65G4?list=PLTjhk5BwsiVV8SrR-dPCDjCfaMnt-5HZH</v>
      </c>
      <c r="F781" s="41">
        <f>INDEX(Videolength!C:C,MATCH(D781,Videolength!A:A,0))</f>
        <v>6.6076388888888893E-2</v>
      </c>
      <c r="G781" s="41">
        <v>5.4907407407407405E-2</v>
      </c>
      <c r="H781" s="71">
        <f>HYPERLINK(_xlfn.CONCAT(E781,"&amp;t=",G781*86400),G781)</f>
        <v>5.4907407407407405E-2</v>
      </c>
      <c r="I781" s="38">
        <v>4</v>
      </c>
      <c r="J781" s="38">
        <v>3</v>
      </c>
      <c r="K781" s="42" t="s">
        <v>51</v>
      </c>
      <c r="L781" s="42" t="s">
        <v>10</v>
      </c>
      <c r="W781" s="44" t="s">
        <v>285</v>
      </c>
      <c r="X781" s="43">
        <v>2</v>
      </c>
      <c r="AA781" s="45"/>
      <c r="AB781" s="45"/>
      <c r="AE781" s="42">
        <f>IF(Table32[[#This Row],[Gems]]&gt;0,Table32[[#This Row],[Gems]],0)</f>
        <v>0</v>
      </c>
      <c r="AF781" s="42">
        <f>IF(Table32[[#This Row],[Gems]]&lt;0,Table32[[#This Row],[Gems]],0)</f>
        <v>0</v>
      </c>
      <c r="AG781" s="29">
        <f t="shared" ca="1" si="24"/>
        <v>156</v>
      </c>
    </row>
    <row r="782" spans="1:33" ht="14.4" x14ac:dyDescent="0.3">
      <c r="A782" s="37">
        <v>44118</v>
      </c>
      <c r="B782" s="38">
        <f>INDEX(Videolength!D:D,MATCH(D782,Videolength!A:A,0))</f>
        <v>1</v>
      </c>
      <c r="C782" s="38">
        <f>INDEX(Videolength!E:E,MATCH(D782,Videolength!A:A,0))</f>
        <v>2</v>
      </c>
      <c r="D782" s="39">
        <v>2</v>
      </c>
      <c r="E782" s="40" t="str">
        <f>INDEX(Videolength!B:B,MATCH(D782,Videolength!A:A,0))</f>
        <v>https://youtu.be/CU5OxcG65G4?list=PLTjhk5BwsiVV8SrR-dPCDjCfaMnt-5HZH</v>
      </c>
      <c r="F782" s="41">
        <f>INDEX(Videolength!C:C,MATCH(D782,Videolength!A:A,0))</f>
        <v>6.6076388888888893E-2</v>
      </c>
      <c r="G782" s="41">
        <v>5.4930555555555559E-2</v>
      </c>
      <c r="H782" s="71">
        <f>HYPERLINK(_xlfn.CONCAT(E782,"&amp;t=",G782*86400),G782)</f>
        <v>5.4930555555555559E-2</v>
      </c>
      <c r="I782" s="38">
        <v>4</v>
      </c>
      <c r="J782" s="38">
        <v>3</v>
      </c>
      <c r="K782" s="42" t="s">
        <v>142</v>
      </c>
      <c r="L782" s="42" t="s">
        <v>33</v>
      </c>
      <c r="AA782" s="45"/>
      <c r="AB782" s="45"/>
      <c r="AE782" s="42">
        <f>IF(Table32[[#This Row],[Gems]]&gt;0,Table32[[#This Row],[Gems]],0)</f>
        <v>0</v>
      </c>
      <c r="AF782" s="42">
        <f>IF(Table32[[#This Row],[Gems]]&lt;0,Table32[[#This Row],[Gems]],0)</f>
        <v>0</v>
      </c>
      <c r="AG782" s="29">
        <f t="shared" ca="1" si="24"/>
        <v>156</v>
      </c>
    </row>
    <row r="783" spans="1:33" ht="14.4" x14ac:dyDescent="0.3">
      <c r="A783" s="37">
        <v>44118</v>
      </c>
      <c r="B783" s="38">
        <f>INDEX(Videolength!D:D,MATCH(D783,Videolength!A:A,0))</f>
        <v>1</v>
      </c>
      <c r="C783" s="38">
        <f>INDEX(Videolength!E:E,MATCH(D783,Videolength!A:A,0))</f>
        <v>2</v>
      </c>
      <c r="D783" s="39">
        <v>2</v>
      </c>
      <c r="E783" s="40" t="str">
        <f>INDEX(Videolength!B:B,MATCH(D783,Videolength!A:A,0))</f>
        <v>https://youtu.be/CU5OxcG65G4?list=PLTjhk5BwsiVV8SrR-dPCDjCfaMnt-5HZH</v>
      </c>
      <c r="F783" s="41">
        <f>INDEX(Videolength!C:C,MATCH(D783,Videolength!A:A,0))</f>
        <v>6.6076388888888893E-2</v>
      </c>
      <c r="G783" s="41">
        <v>5.4942129629629632E-2</v>
      </c>
      <c r="H783" s="71">
        <f>HYPERLINK(_xlfn.CONCAT(E783,"&amp;t=",G783*86400),G783)</f>
        <v>5.4942129629629632E-2</v>
      </c>
      <c r="I783" s="38">
        <v>4</v>
      </c>
      <c r="J783" s="38">
        <v>3</v>
      </c>
      <c r="K783" s="42" t="s">
        <v>346</v>
      </c>
      <c r="L783" s="42" t="s">
        <v>10</v>
      </c>
      <c r="AA783" s="45"/>
      <c r="AB783" s="45"/>
      <c r="AE783" s="42">
        <f>IF(Table32[[#This Row],[Gems]]&gt;0,Table32[[#This Row],[Gems]],0)</f>
        <v>0</v>
      </c>
      <c r="AF783" s="42">
        <f>IF(Table32[[#This Row],[Gems]]&lt;0,Table32[[#This Row],[Gems]],0)</f>
        <v>0</v>
      </c>
      <c r="AG783" s="29">
        <f t="shared" ca="1" si="24"/>
        <v>156</v>
      </c>
    </row>
    <row r="784" spans="1:33" ht="14.4" x14ac:dyDescent="0.3">
      <c r="A784" s="37">
        <v>44118</v>
      </c>
      <c r="B784" s="38">
        <f>INDEX(Videolength!D:D,MATCH(D784,Videolength!A:A,0))</f>
        <v>1</v>
      </c>
      <c r="C784" s="38">
        <f>INDEX(Videolength!E:E,MATCH(D784,Videolength!A:A,0))</f>
        <v>2</v>
      </c>
      <c r="D784" s="39">
        <v>2</v>
      </c>
      <c r="E784" s="40" t="str">
        <f>INDEX(Videolength!B:B,MATCH(D784,Videolength!A:A,0))</f>
        <v>https://youtu.be/CU5OxcG65G4?list=PLTjhk5BwsiVV8SrR-dPCDjCfaMnt-5HZH</v>
      </c>
      <c r="F784" s="41">
        <f>INDEX(Videolength!C:C,MATCH(D784,Videolength!A:A,0))</f>
        <v>6.6076388888888893E-2</v>
      </c>
      <c r="G784" s="41">
        <v>5.5057870370370375E-2</v>
      </c>
      <c r="H784" s="71">
        <f>HYPERLINK(_xlfn.CONCAT(E784,"&amp;t=",G784*86400),G784)</f>
        <v>5.5057870370370375E-2</v>
      </c>
      <c r="I784" s="38">
        <v>4</v>
      </c>
      <c r="J784" s="38">
        <v>3</v>
      </c>
      <c r="K784" s="42" t="s">
        <v>90</v>
      </c>
      <c r="L784" s="42" t="s">
        <v>10</v>
      </c>
      <c r="N784" s="51" t="s">
        <v>1835</v>
      </c>
      <c r="AA784" s="45"/>
      <c r="AB784" s="45"/>
      <c r="AE784" s="42">
        <f>IF(Table32[[#This Row],[Gems]]&gt;0,Table32[[#This Row],[Gems]],0)</f>
        <v>0</v>
      </c>
      <c r="AF784" s="42">
        <f>IF(Table32[[#This Row],[Gems]]&lt;0,Table32[[#This Row],[Gems]],0)</f>
        <v>0</v>
      </c>
      <c r="AG784" s="29">
        <f t="shared" ca="1" si="24"/>
        <v>156</v>
      </c>
    </row>
    <row r="785" spans="1:33" ht="14.4" x14ac:dyDescent="0.3">
      <c r="A785" s="37">
        <v>44118</v>
      </c>
      <c r="B785" s="38">
        <f>INDEX(Videolength!D:D,MATCH(D785,Videolength!A:A,0))</f>
        <v>1</v>
      </c>
      <c r="C785" s="38">
        <f>INDEX(Videolength!E:E,MATCH(D785,Videolength!A:A,0))</f>
        <v>2</v>
      </c>
      <c r="D785" s="39">
        <v>2</v>
      </c>
      <c r="E785" s="40" t="str">
        <f>INDEX(Videolength!B:B,MATCH(D785,Videolength!A:A,0))</f>
        <v>https://youtu.be/CU5OxcG65G4?list=PLTjhk5BwsiVV8SrR-dPCDjCfaMnt-5HZH</v>
      </c>
      <c r="F785" s="41">
        <f>INDEX(Videolength!C:C,MATCH(D785,Videolength!A:A,0))</f>
        <v>6.6076388888888893E-2</v>
      </c>
      <c r="G785" s="41">
        <v>5.5069444444444449E-2</v>
      </c>
      <c r="H785" s="71">
        <f>HYPERLINK(_xlfn.CONCAT(E785,"&amp;t=",G785*86400),G785)</f>
        <v>5.5069444444444449E-2</v>
      </c>
      <c r="I785" s="38">
        <v>4</v>
      </c>
      <c r="J785" s="38">
        <v>3</v>
      </c>
      <c r="K785" s="42" t="s">
        <v>346</v>
      </c>
      <c r="L785" s="42" t="s">
        <v>10</v>
      </c>
      <c r="AA785" s="45"/>
      <c r="AB785" s="45"/>
      <c r="AE785" s="42">
        <f>IF(Table32[[#This Row],[Gems]]&gt;0,Table32[[#This Row],[Gems]],0)</f>
        <v>0</v>
      </c>
      <c r="AF785" s="42">
        <f>IF(Table32[[#This Row],[Gems]]&lt;0,Table32[[#This Row],[Gems]],0)</f>
        <v>0</v>
      </c>
      <c r="AG785" s="30">
        <f t="shared" ca="1" si="24"/>
        <v>156</v>
      </c>
    </row>
    <row r="786" spans="1:33" ht="14.4" x14ac:dyDescent="0.3">
      <c r="A786" s="37">
        <v>44118</v>
      </c>
      <c r="B786" s="38">
        <f>INDEX(Videolength!D:D,MATCH(D786,Videolength!A:A,0))</f>
        <v>1</v>
      </c>
      <c r="C786" s="38">
        <f>INDEX(Videolength!E:E,MATCH(D786,Videolength!A:A,0))</f>
        <v>2</v>
      </c>
      <c r="D786" s="39">
        <v>2</v>
      </c>
      <c r="E786" s="40" t="str">
        <f>INDEX(Videolength!B:B,MATCH(D786,Videolength!A:A,0))</f>
        <v>https://youtu.be/CU5OxcG65G4?list=PLTjhk5BwsiVV8SrR-dPCDjCfaMnt-5HZH</v>
      </c>
      <c r="F786" s="41">
        <f>INDEX(Videolength!C:C,MATCH(D786,Videolength!A:A,0))</f>
        <v>6.6076388888888893E-2</v>
      </c>
      <c r="G786" s="41">
        <v>5.5092592592592589E-2</v>
      </c>
      <c r="H786" s="71">
        <f>HYPERLINK(_xlfn.CONCAT(E786,"&amp;t=",G786*86400),G786)</f>
        <v>5.5092592592592589E-2</v>
      </c>
      <c r="I786" s="38">
        <v>4</v>
      </c>
      <c r="J786" s="38">
        <v>3</v>
      </c>
      <c r="K786" s="42" t="s">
        <v>114</v>
      </c>
      <c r="L786" s="42" t="s">
        <v>10</v>
      </c>
      <c r="AA786" s="45"/>
      <c r="AB786" s="45"/>
      <c r="AE786" s="42">
        <f>IF(Table32[[#This Row],[Gems]]&gt;0,Table32[[#This Row],[Gems]],0)</f>
        <v>0</v>
      </c>
      <c r="AF786" s="42">
        <f>IF(Table32[[#This Row],[Gems]]&lt;0,Table32[[#This Row],[Gems]],0)</f>
        <v>0</v>
      </c>
      <c r="AG786" s="29">
        <f t="shared" ca="1" si="24"/>
        <v>156</v>
      </c>
    </row>
    <row r="787" spans="1:33" ht="14.4" x14ac:dyDescent="0.3">
      <c r="A787" s="37">
        <v>44118</v>
      </c>
      <c r="B787" s="38">
        <f>INDEX(Videolength!D:D,MATCH(D787,Videolength!A:A,0))</f>
        <v>1</v>
      </c>
      <c r="C787" s="38">
        <f>INDEX(Videolength!E:E,MATCH(D787,Videolength!A:A,0))</f>
        <v>2</v>
      </c>
      <c r="D787" s="39">
        <v>2</v>
      </c>
      <c r="E787" s="40" t="str">
        <f>INDEX(Videolength!B:B,MATCH(D787,Videolength!A:A,0))</f>
        <v>https://youtu.be/CU5OxcG65G4?list=PLTjhk5BwsiVV8SrR-dPCDjCfaMnt-5HZH</v>
      </c>
      <c r="F787" s="41">
        <f>INDEX(Videolength!C:C,MATCH(D787,Videolength!A:A,0))</f>
        <v>6.6076388888888893E-2</v>
      </c>
      <c r="G787" s="41">
        <v>5.5138888888888883E-2</v>
      </c>
      <c r="H787" s="71">
        <f>HYPERLINK(_xlfn.CONCAT(E787,"&amp;t=",G787*86400),G787)</f>
        <v>5.5138888888888883E-2</v>
      </c>
      <c r="I787" s="38">
        <v>4</v>
      </c>
      <c r="J787" s="38">
        <v>3</v>
      </c>
      <c r="K787" s="42" t="s">
        <v>114</v>
      </c>
      <c r="L787" s="42" t="s">
        <v>116</v>
      </c>
      <c r="M787" s="42" t="s">
        <v>501</v>
      </c>
      <c r="T787" s="43">
        <v>1</v>
      </c>
      <c r="AA787" s="45"/>
      <c r="AB787" s="45"/>
      <c r="AE787" s="42">
        <f>IF(Table32[[#This Row],[Gems]]&gt;0,Table32[[#This Row],[Gems]],0)</f>
        <v>0</v>
      </c>
      <c r="AF787" s="42">
        <f>IF(Table32[[#This Row],[Gems]]&lt;0,Table32[[#This Row],[Gems]],0)</f>
        <v>0</v>
      </c>
      <c r="AG787" s="29">
        <f t="shared" ca="1" si="24"/>
        <v>156</v>
      </c>
    </row>
    <row r="788" spans="1:33" ht="14.4" x14ac:dyDescent="0.3">
      <c r="A788" s="37">
        <v>44118</v>
      </c>
      <c r="B788" s="38">
        <f>INDEX(Videolength!D:D,MATCH(D788,Videolength!A:A,0))</f>
        <v>1</v>
      </c>
      <c r="C788" s="38">
        <f>INDEX(Videolength!E:E,MATCH(D788,Videolength!A:A,0))</f>
        <v>2</v>
      </c>
      <c r="D788" s="39">
        <v>2</v>
      </c>
      <c r="E788" s="40" t="str">
        <f>INDEX(Videolength!B:B,MATCH(D788,Videolength!A:A,0))</f>
        <v>https://youtu.be/CU5OxcG65G4?list=PLTjhk5BwsiVV8SrR-dPCDjCfaMnt-5HZH</v>
      </c>
      <c r="F788" s="41">
        <f>INDEX(Videolength!C:C,MATCH(D788,Videolength!A:A,0))</f>
        <v>6.6076388888888893E-2</v>
      </c>
      <c r="G788" s="41">
        <v>5.5162037037037037E-2</v>
      </c>
      <c r="H788" s="71">
        <f>HYPERLINK(_xlfn.CONCAT(E788,"&amp;t=",G788*86400),G788)</f>
        <v>5.5162037037037037E-2</v>
      </c>
      <c r="I788" s="38">
        <v>4</v>
      </c>
      <c r="J788" s="38">
        <v>3</v>
      </c>
      <c r="K788" s="42" t="s">
        <v>114</v>
      </c>
      <c r="L788" s="42" t="s">
        <v>10</v>
      </c>
      <c r="M788" s="42" t="s">
        <v>502</v>
      </c>
      <c r="AA788" s="45"/>
      <c r="AB788" s="45"/>
      <c r="AE788" s="42">
        <f>IF(Table32[[#This Row],[Gems]]&gt;0,Table32[[#This Row],[Gems]],0)</f>
        <v>0</v>
      </c>
      <c r="AF788" s="42">
        <f>IF(Table32[[#This Row],[Gems]]&lt;0,Table32[[#This Row],[Gems]],0)</f>
        <v>0</v>
      </c>
      <c r="AG788" s="29">
        <f t="shared" ca="1" si="24"/>
        <v>156</v>
      </c>
    </row>
    <row r="789" spans="1:33" ht="14.4" x14ac:dyDescent="0.3">
      <c r="A789" s="37">
        <v>44118</v>
      </c>
      <c r="B789" s="38">
        <f>INDEX(Videolength!D:D,MATCH(D789,Videolength!A:A,0))</f>
        <v>1</v>
      </c>
      <c r="C789" s="38">
        <f>INDEX(Videolength!E:E,MATCH(D789,Videolength!A:A,0))</f>
        <v>2</v>
      </c>
      <c r="D789" s="39">
        <v>2</v>
      </c>
      <c r="E789" s="40" t="str">
        <f>INDEX(Videolength!B:B,MATCH(D789,Videolength!A:A,0))</f>
        <v>https://youtu.be/CU5OxcG65G4?list=PLTjhk5BwsiVV8SrR-dPCDjCfaMnt-5HZH</v>
      </c>
      <c r="F789" s="41">
        <f>INDEX(Videolength!C:C,MATCH(D789,Videolength!A:A,0))</f>
        <v>6.6076388888888893E-2</v>
      </c>
      <c r="G789" s="41">
        <v>5.6168981481481479E-2</v>
      </c>
      <c r="H789" s="71">
        <f>HYPERLINK(_xlfn.CONCAT(E789,"&amp;t=",G789*86400),G789)</f>
        <v>5.6168981481481479E-2</v>
      </c>
      <c r="I789" s="38">
        <v>4</v>
      </c>
      <c r="J789" s="38">
        <v>3</v>
      </c>
      <c r="K789" s="42" t="s">
        <v>114</v>
      </c>
      <c r="L789" s="42" t="s">
        <v>115</v>
      </c>
      <c r="AA789" s="45"/>
      <c r="AB789" s="45"/>
      <c r="AE789" s="42">
        <f>IF(Table32[[#This Row],[Gems]]&gt;0,Table32[[#This Row],[Gems]],0)</f>
        <v>0</v>
      </c>
      <c r="AF789" s="42">
        <f>IF(Table32[[#This Row],[Gems]]&lt;0,Table32[[#This Row],[Gems]],0)</f>
        <v>0</v>
      </c>
      <c r="AG789" s="29">
        <f t="shared" ca="1" si="24"/>
        <v>156</v>
      </c>
    </row>
    <row r="790" spans="1:33" ht="14.4" x14ac:dyDescent="0.3">
      <c r="A790" s="37">
        <v>44118</v>
      </c>
      <c r="B790" s="38">
        <f>INDEX(Videolength!D:D,MATCH(D790,Videolength!A:A,0))</f>
        <v>1</v>
      </c>
      <c r="C790" s="38">
        <f>INDEX(Videolength!E:E,MATCH(D790,Videolength!A:A,0))</f>
        <v>2</v>
      </c>
      <c r="D790" s="39">
        <v>2</v>
      </c>
      <c r="E790" s="40" t="str">
        <f>INDEX(Videolength!B:B,MATCH(D790,Videolength!A:A,0))</f>
        <v>https://youtu.be/CU5OxcG65G4?list=PLTjhk5BwsiVV8SrR-dPCDjCfaMnt-5HZH</v>
      </c>
      <c r="F790" s="41">
        <f>INDEX(Videolength!C:C,MATCH(D790,Videolength!A:A,0))</f>
        <v>6.6076388888888893E-2</v>
      </c>
      <c r="G790" s="41">
        <v>5.618055555555556E-2</v>
      </c>
      <c r="H790" s="71">
        <f>HYPERLINK(_xlfn.CONCAT(E790,"&amp;t=",G790*86400),G790)</f>
        <v>5.618055555555556E-2</v>
      </c>
      <c r="I790" s="38">
        <v>4</v>
      </c>
      <c r="J790" s="38">
        <v>3</v>
      </c>
      <c r="K790" s="42" t="s">
        <v>114</v>
      </c>
      <c r="L790" s="42" t="s">
        <v>10</v>
      </c>
      <c r="AA790" s="45"/>
      <c r="AB790" s="45"/>
      <c r="AE790" s="42">
        <f>IF(Table32[[#This Row],[Gems]]&gt;0,Table32[[#This Row],[Gems]],0)</f>
        <v>0</v>
      </c>
      <c r="AF790" s="42">
        <f>IF(Table32[[#This Row],[Gems]]&lt;0,Table32[[#This Row],[Gems]],0)</f>
        <v>0</v>
      </c>
      <c r="AG790" s="29">
        <f t="shared" ca="1" si="24"/>
        <v>156</v>
      </c>
    </row>
    <row r="791" spans="1:33" ht="14.4" x14ac:dyDescent="0.3">
      <c r="A791" s="37">
        <v>44118</v>
      </c>
      <c r="B791" s="38">
        <f>INDEX(Videolength!D:D,MATCH(D791,Videolength!A:A,0))</f>
        <v>1</v>
      </c>
      <c r="C791" s="38">
        <f>INDEX(Videolength!E:E,MATCH(D791,Videolength!A:A,0))</f>
        <v>2</v>
      </c>
      <c r="D791" s="39">
        <v>2</v>
      </c>
      <c r="E791" s="40" t="str">
        <f>INDEX(Videolength!B:B,MATCH(D791,Videolength!A:A,0))</f>
        <v>https://youtu.be/CU5OxcG65G4?list=PLTjhk5BwsiVV8SrR-dPCDjCfaMnt-5HZH</v>
      </c>
      <c r="F791" s="41">
        <f>INDEX(Videolength!C:C,MATCH(D791,Videolength!A:A,0))</f>
        <v>6.6076388888888893E-2</v>
      </c>
      <c r="G791" s="41">
        <v>5.62037037037037E-2</v>
      </c>
      <c r="H791" s="71">
        <f>HYPERLINK(_xlfn.CONCAT(E791,"&amp;t=",G791*86400),G791)</f>
        <v>5.62037037037037E-2</v>
      </c>
      <c r="I791" s="38">
        <v>4</v>
      </c>
      <c r="J791" s="38">
        <v>3</v>
      </c>
      <c r="K791" s="42" t="s">
        <v>8</v>
      </c>
      <c r="L791" s="42" t="s">
        <v>165</v>
      </c>
      <c r="M791" s="42" t="s">
        <v>503</v>
      </c>
      <c r="AA791" s="45"/>
      <c r="AB791" s="45"/>
      <c r="AE791" s="42">
        <f>IF(Table32[[#This Row],[Gems]]&gt;0,Table32[[#This Row],[Gems]],0)</f>
        <v>0</v>
      </c>
      <c r="AF791" s="42">
        <f>IF(Table32[[#This Row],[Gems]]&lt;0,Table32[[#This Row],[Gems]],0)</f>
        <v>0</v>
      </c>
      <c r="AG791" s="29">
        <f t="shared" ca="1" si="24"/>
        <v>156</v>
      </c>
    </row>
    <row r="792" spans="1:33" ht="14.4" x14ac:dyDescent="0.3">
      <c r="A792" s="37">
        <v>44118</v>
      </c>
      <c r="B792" s="38">
        <f>INDEX(Videolength!D:D,MATCH(D792,Videolength!A:A,0))</f>
        <v>1</v>
      </c>
      <c r="C792" s="38">
        <f>INDEX(Videolength!E:E,MATCH(D792,Videolength!A:A,0))</f>
        <v>2</v>
      </c>
      <c r="D792" s="39">
        <v>2</v>
      </c>
      <c r="E792" s="40" t="str">
        <f>INDEX(Videolength!B:B,MATCH(D792,Videolength!A:A,0))</f>
        <v>https://youtu.be/CU5OxcG65G4?list=PLTjhk5BwsiVV8SrR-dPCDjCfaMnt-5HZH</v>
      </c>
      <c r="F792" s="41">
        <f>INDEX(Videolength!C:C,MATCH(D792,Videolength!A:A,0))</f>
        <v>6.6076388888888893E-2</v>
      </c>
      <c r="G792" s="41">
        <v>5.6388888888888884E-2</v>
      </c>
      <c r="H792" s="71">
        <f>HYPERLINK(_xlfn.CONCAT(E792,"&amp;t=",G792*86400),G792)</f>
        <v>5.6388888888888884E-2</v>
      </c>
      <c r="I792" s="38">
        <v>4</v>
      </c>
      <c r="J792" s="38">
        <v>3</v>
      </c>
      <c r="K792" s="42" t="s">
        <v>114</v>
      </c>
      <c r="L792" s="42" t="s">
        <v>10</v>
      </c>
      <c r="AA792" s="45"/>
      <c r="AB792" s="45"/>
      <c r="AE792" s="42">
        <f>IF(Table32[[#This Row],[Gems]]&gt;0,Table32[[#This Row],[Gems]],0)</f>
        <v>0</v>
      </c>
      <c r="AF792" s="42">
        <f>IF(Table32[[#This Row],[Gems]]&lt;0,Table32[[#This Row],[Gems]],0)</f>
        <v>0</v>
      </c>
      <c r="AG792" s="29">
        <f t="shared" ca="1" si="24"/>
        <v>156</v>
      </c>
    </row>
    <row r="793" spans="1:33" ht="14.4" x14ac:dyDescent="0.3">
      <c r="A793" s="37">
        <v>44118</v>
      </c>
      <c r="B793" s="38">
        <f>INDEX(Videolength!D:D,MATCH(D793,Videolength!A:A,0))</f>
        <v>1</v>
      </c>
      <c r="C793" s="38">
        <f>INDEX(Videolength!E:E,MATCH(D793,Videolength!A:A,0))</f>
        <v>2</v>
      </c>
      <c r="D793" s="39">
        <v>2</v>
      </c>
      <c r="E793" s="40" t="str">
        <f>INDEX(Videolength!B:B,MATCH(D793,Videolength!A:A,0))</f>
        <v>https://youtu.be/CU5OxcG65G4?list=PLTjhk5BwsiVV8SrR-dPCDjCfaMnt-5HZH</v>
      </c>
      <c r="F793" s="41">
        <f>INDEX(Videolength!C:C,MATCH(D793,Videolength!A:A,0))</f>
        <v>6.6076388888888893E-2</v>
      </c>
      <c r="G793" s="41">
        <v>5.6412037037037038E-2</v>
      </c>
      <c r="H793" s="71">
        <f>HYPERLINK(_xlfn.CONCAT(E793,"&amp;t=",G793*86400),G793)</f>
        <v>5.6412037037037038E-2</v>
      </c>
      <c r="I793" s="38">
        <v>4</v>
      </c>
      <c r="J793" s="38">
        <v>3</v>
      </c>
      <c r="K793" s="42" t="s">
        <v>346</v>
      </c>
      <c r="L793" s="42" t="s">
        <v>10</v>
      </c>
      <c r="AA793" s="45"/>
      <c r="AB793" s="45"/>
      <c r="AE793" s="42">
        <f>IF(Table32[[#This Row],[Gems]]&gt;0,Table32[[#This Row],[Gems]],0)</f>
        <v>0</v>
      </c>
      <c r="AF793" s="42">
        <f>IF(Table32[[#This Row],[Gems]]&lt;0,Table32[[#This Row],[Gems]],0)</f>
        <v>0</v>
      </c>
      <c r="AG793" s="29">
        <f t="shared" ca="1" si="24"/>
        <v>156</v>
      </c>
    </row>
    <row r="794" spans="1:33" ht="14.4" x14ac:dyDescent="0.3">
      <c r="A794" s="37">
        <v>44118</v>
      </c>
      <c r="B794" s="38">
        <f>INDEX(Videolength!D:D,MATCH(D794,Videolength!A:A,0))</f>
        <v>1</v>
      </c>
      <c r="C794" s="38">
        <f>INDEX(Videolength!E:E,MATCH(D794,Videolength!A:A,0))</f>
        <v>2</v>
      </c>
      <c r="D794" s="39">
        <v>2</v>
      </c>
      <c r="E794" s="40" t="str">
        <f>INDEX(Videolength!B:B,MATCH(D794,Videolength!A:A,0))</f>
        <v>https://youtu.be/CU5OxcG65G4?list=PLTjhk5BwsiVV8SrR-dPCDjCfaMnt-5HZH</v>
      </c>
      <c r="F794" s="41">
        <f>INDEX(Videolength!C:C,MATCH(D794,Videolength!A:A,0))</f>
        <v>6.6076388888888893E-2</v>
      </c>
      <c r="G794" s="41">
        <v>5.6423611111111112E-2</v>
      </c>
      <c r="H794" s="71">
        <f>HYPERLINK(_xlfn.CONCAT(E794,"&amp;t=",G794*86400),G794)</f>
        <v>5.6423611111111112E-2</v>
      </c>
      <c r="I794" s="38">
        <v>4</v>
      </c>
      <c r="J794" s="38">
        <v>3</v>
      </c>
      <c r="K794" s="42" t="s">
        <v>51</v>
      </c>
      <c r="L794" s="42" t="s">
        <v>11</v>
      </c>
      <c r="W794" s="44" t="s">
        <v>285</v>
      </c>
      <c r="X794" s="43">
        <v>3</v>
      </c>
      <c r="AA794" s="45"/>
      <c r="AB794" s="45"/>
      <c r="AE794" s="42">
        <f>IF(Table32[[#This Row],[Gems]]&gt;0,Table32[[#This Row],[Gems]],0)</f>
        <v>0</v>
      </c>
      <c r="AF794" s="42">
        <f>IF(Table32[[#This Row],[Gems]]&lt;0,Table32[[#This Row],[Gems]],0)</f>
        <v>0</v>
      </c>
      <c r="AG794" s="29">
        <f t="shared" ca="1" si="24"/>
        <v>156</v>
      </c>
    </row>
    <row r="795" spans="1:33" ht="14.4" x14ac:dyDescent="0.3">
      <c r="A795" s="37">
        <v>44118</v>
      </c>
      <c r="B795" s="38">
        <f>INDEX(Videolength!D:D,MATCH(D795,Videolength!A:A,0))</f>
        <v>1</v>
      </c>
      <c r="C795" s="38">
        <f>INDEX(Videolength!E:E,MATCH(D795,Videolength!A:A,0))</f>
        <v>2</v>
      </c>
      <c r="D795" s="39">
        <v>2</v>
      </c>
      <c r="E795" s="40" t="str">
        <f>INDEX(Videolength!B:B,MATCH(D795,Videolength!A:A,0))</f>
        <v>https://youtu.be/CU5OxcG65G4?list=PLTjhk5BwsiVV8SrR-dPCDjCfaMnt-5HZH</v>
      </c>
      <c r="F795" s="41">
        <f>INDEX(Videolength!C:C,MATCH(D795,Videolength!A:A,0))</f>
        <v>6.6076388888888893E-2</v>
      </c>
      <c r="G795" s="41">
        <v>5.6458333333333333E-2</v>
      </c>
      <c r="H795" s="71">
        <f>HYPERLINK(_xlfn.CONCAT(E795,"&amp;t=",G795*86400),G795)</f>
        <v>5.6458333333333333E-2</v>
      </c>
      <c r="I795" s="38">
        <v>4</v>
      </c>
      <c r="J795" s="38">
        <v>3</v>
      </c>
      <c r="K795" s="42" t="s">
        <v>51</v>
      </c>
      <c r="L795" s="42" t="s">
        <v>10</v>
      </c>
      <c r="W795" s="44" t="s">
        <v>285</v>
      </c>
      <c r="X795" s="43">
        <v>0</v>
      </c>
      <c r="AA795" s="45"/>
      <c r="AB795" s="45"/>
      <c r="AE795" s="42">
        <f>IF(Table32[[#This Row],[Gems]]&gt;0,Table32[[#This Row],[Gems]],0)</f>
        <v>0</v>
      </c>
      <c r="AF795" s="42">
        <f>IF(Table32[[#This Row],[Gems]]&lt;0,Table32[[#This Row],[Gems]],0)</f>
        <v>0</v>
      </c>
      <c r="AG795" s="29">
        <f t="shared" ca="1" si="24"/>
        <v>156</v>
      </c>
    </row>
    <row r="796" spans="1:33" ht="14.4" x14ac:dyDescent="0.3">
      <c r="A796" s="37">
        <v>44118</v>
      </c>
      <c r="B796" s="38">
        <f>INDEX(Videolength!D:D,MATCH(D796,Videolength!A:A,0))</f>
        <v>1</v>
      </c>
      <c r="C796" s="38">
        <f>INDEX(Videolength!E:E,MATCH(D796,Videolength!A:A,0))</f>
        <v>2</v>
      </c>
      <c r="D796" s="39">
        <v>2</v>
      </c>
      <c r="E796" s="40" t="str">
        <f>INDEX(Videolength!B:B,MATCH(D796,Videolength!A:A,0))</f>
        <v>https://youtu.be/CU5OxcG65G4?list=PLTjhk5BwsiVV8SrR-dPCDjCfaMnt-5HZH</v>
      </c>
      <c r="F796" s="41">
        <f>INDEX(Videolength!C:C,MATCH(D796,Videolength!A:A,0))</f>
        <v>6.6076388888888893E-2</v>
      </c>
      <c r="G796" s="41">
        <v>5.6481481481481487E-2</v>
      </c>
      <c r="H796" s="71">
        <f>HYPERLINK(_xlfn.CONCAT(E796,"&amp;t=",G796*86400),G796)</f>
        <v>5.6481481481481487E-2</v>
      </c>
      <c r="I796" s="38">
        <v>4</v>
      </c>
      <c r="J796" s="38">
        <v>3</v>
      </c>
      <c r="K796" s="42" t="s">
        <v>346</v>
      </c>
      <c r="L796" s="42" t="s">
        <v>10</v>
      </c>
      <c r="AA796" s="45"/>
      <c r="AB796" s="45"/>
      <c r="AE796" s="42">
        <f>IF(Table32[[#This Row],[Gems]]&gt;0,Table32[[#This Row],[Gems]],0)</f>
        <v>0</v>
      </c>
      <c r="AF796" s="42">
        <f>IF(Table32[[#This Row],[Gems]]&lt;0,Table32[[#This Row],[Gems]],0)</f>
        <v>0</v>
      </c>
      <c r="AG796" s="29">
        <f ca="1">SUM(OFFSET(AG796,-1,0),AD796)</f>
        <v>156</v>
      </c>
    </row>
    <row r="797" spans="1:33" ht="14.4" x14ac:dyDescent="0.3">
      <c r="A797" s="37">
        <v>44118</v>
      </c>
      <c r="B797" s="38">
        <f>INDEX(Videolength!D:D,MATCH(D797,Videolength!A:A,0))</f>
        <v>1</v>
      </c>
      <c r="C797" s="38">
        <f>INDEX(Videolength!E:E,MATCH(D797,Videolength!A:A,0))</f>
        <v>2</v>
      </c>
      <c r="D797" s="39">
        <v>2</v>
      </c>
      <c r="E797" s="40" t="str">
        <f>INDEX(Videolength!B:B,MATCH(D797,Videolength!A:A,0))</f>
        <v>https://youtu.be/CU5OxcG65G4?list=PLTjhk5BwsiVV8SrR-dPCDjCfaMnt-5HZH</v>
      </c>
      <c r="F797" s="41">
        <f>INDEX(Videolength!C:C,MATCH(D797,Videolength!A:A,0))</f>
        <v>6.6076388888888893E-2</v>
      </c>
      <c r="G797" s="41">
        <v>5.6504629629629627E-2</v>
      </c>
      <c r="H797" s="71">
        <f>HYPERLINK(_xlfn.CONCAT(E797,"&amp;t=",G797*86400),G797)</f>
        <v>5.6504629629629627E-2</v>
      </c>
      <c r="I797" s="38">
        <v>4</v>
      </c>
      <c r="J797" s="38">
        <v>3</v>
      </c>
      <c r="K797" s="42" t="s">
        <v>51</v>
      </c>
      <c r="L797" s="42" t="s">
        <v>10</v>
      </c>
      <c r="M797" s="42" t="s">
        <v>504</v>
      </c>
      <c r="S797" s="42" t="s">
        <v>1772</v>
      </c>
      <c r="AA797" s="45"/>
      <c r="AB797" s="45"/>
      <c r="AE797" s="42">
        <f>IF(Table32[[#This Row],[Gems]]&gt;0,Table32[[#This Row],[Gems]],0)</f>
        <v>0</v>
      </c>
      <c r="AF797" s="42">
        <f>IF(Table32[[#This Row],[Gems]]&lt;0,Table32[[#This Row],[Gems]],0)</f>
        <v>0</v>
      </c>
      <c r="AG797" s="29">
        <f ca="1">SUM(OFFSET(AG797,-1,0),AD797)</f>
        <v>156</v>
      </c>
    </row>
    <row r="798" spans="1:33" ht="14.4" x14ac:dyDescent="0.3">
      <c r="A798" s="37">
        <v>44118</v>
      </c>
      <c r="B798" s="38">
        <f>INDEX(Videolength!D:D,MATCH(D798,Videolength!A:A,0))</f>
        <v>1</v>
      </c>
      <c r="C798" s="38">
        <f>INDEX(Videolength!E:E,MATCH(D798,Videolength!A:A,0))</f>
        <v>2</v>
      </c>
      <c r="D798" s="39">
        <v>2</v>
      </c>
      <c r="E798" s="40" t="str">
        <f>INDEX(Videolength!B:B,MATCH(D798,Videolength!A:A,0))</f>
        <v>https://youtu.be/CU5OxcG65G4?list=PLTjhk5BwsiVV8SrR-dPCDjCfaMnt-5HZH</v>
      </c>
      <c r="F798" s="41">
        <f>INDEX(Videolength!C:C,MATCH(D798,Videolength!A:A,0))</f>
        <v>6.6076388888888893E-2</v>
      </c>
      <c r="G798" s="41">
        <v>5.65162037037037E-2</v>
      </c>
      <c r="H798" s="71">
        <f>HYPERLINK(_xlfn.CONCAT(E798,"&amp;t=",G798*86400),G798)</f>
        <v>5.65162037037037E-2</v>
      </c>
      <c r="I798" s="38">
        <v>4</v>
      </c>
      <c r="J798" s="38">
        <v>3</v>
      </c>
      <c r="K798" s="42" t="s">
        <v>346</v>
      </c>
      <c r="L798" s="42" t="s">
        <v>10</v>
      </c>
      <c r="AA798" s="45"/>
      <c r="AB798" s="45"/>
      <c r="AE798" s="42">
        <f>IF(Table32[[#This Row],[Gems]]&gt;0,Table32[[#This Row],[Gems]],0)</f>
        <v>0</v>
      </c>
      <c r="AF798" s="42">
        <f>IF(Table32[[#This Row],[Gems]]&lt;0,Table32[[#This Row],[Gems]],0)</f>
        <v>0</v>
      </c>
      <c r="AG798" s="29">
        <f ca="1">SUM(OFFSET(AG798,-1,0),AD798)</f>
        <v>156</v>
      </c>
    </row>
    <row r="799" spans="1:33" ht="14.4" x14ac:dyDescent="0.3">
      <c r="A799" s="37">
        <v>44118</v>
      </c>
      <c r="B799" s="38">
        <f>INDEX(Videolength!D:D,MATCH(D799,Videolength!A:A,0))</f>
        <v>1</v>
      </c>
      <c r="C799" s="38">
        <f>INDEX(Videolength!E:E,MATCH(D799,Videolength!A:A,0))</f>
        <v>2</v>
      </c>
      <c r="D799" s="39">
        <v>2</v>
      </c>
      <c r="E799" s="40" t="str">
        <f>INDEX(Videolength!B:B,MATCH(D799,Videolength!A:A,0))</f>
        <v>https://youtu.be/CU5OxcG65G4?list=PLTjhk5BwsiVV8SrR-dPCDjCfaMnt-5HZH</v>
      </c>
      <c r="F799" s="41">
        <f>INDEX(Videolength!C:C,MATCH(D799,Videolength!A:A,0))</f>
        <v>6.6076388888888893E-2</v>
      </c>
      <c r="G799" s="41">
        <v>5.6527777777777781E-2</v>
      </c>
      <c r="H799" s="71">
        <f>HYPERLINK(_xlfn.CONCAT(E799,"&amp;t=",G799*86400),G799)</f>
        <v>5.6527777777777781E-2</v>
      </c>
      <c r="I799" s="38">
        <v>4</v>
      </c>
      <c r="J799" s="38">
        <v>3</v>
      </c>
      <c r="K799" s="42" t="s">
        <v>51</v>
      </c>
      <c r="L799" s="42" t="s">
        <v>11</v>
      </c>
      <c r="W799" s="44" t="s">
        <v>285</v>
      </c>
      <c r="X799" s="43">
        <v>1</v>
      </c>
      <c r="AA799" s="45"/>
      <c r="AB799" s="45"/>
      <c r="AE799" s="42">
        <f>IF(Table32[[#This Row],[Gems]]&gt;0,Table32[[#This Row],[Gems]],0)</f>
        <v>0</v>
      </c>
      <c r="AF799" s="42">
        <f>IF(Table32[[#This Row],[Gems]]&lt;0,Table32[[#This Row],[Gems]],0)</f>
        <v>0</v>
      </c>
      <c r="AG799" s="29">
        <f t="shared" ca="1" si="24"/>
        <v>156</v>
      </c>
    </row>
    <row r="800" spans="1:33" ht="14.4" x14ac:dyDescent="0.3">
      <c r="A800" s="37">
        <v>44118</v>
      </c>
      <c r="B800" s="38">
        <f>INDEX(Videolength!D:D,MATCH(D800,Videolength!A:A,0))</f>
        <v>1</v>
      </c>
      <c r="C800" s="38">
        <f>INDEX(Videolength!E:E,MATCH(D800,Videolength!A:A,0))</f>
        <v>2</v>
      </c>
      <c r="D800" s="39">
        <v>2</v>
      </c>
      <c r="E800" s="40" t="str">
        <f>INDEX(Videolength!B:B,MATCH(D800,Videolength!A:A,0))</f>
        <v>https://youtu.be/CU5OxcG65G4?list=PLTjhk5BwsiVV8SrR-dPCDjCfaMnt-5HZH</v>
      </c>
      <c r="F800" s="41">
        <f>INDEX(Videolength!C:C,MATCH(D800,Videolength!A:A,0))</f>
        <v>6.6076388888888893E-2</v>
      </c>
      <c r="G800" s="41">
        <v>5.6562499999999995E-2</v>
      </c>
      <c r="H800" s="71">
        <f>HYPERLINK(_xlfn.CONCAT(E800,"&amp;t=",G800*86400),G800)</f>
        <v>5.6562499999999995E-2</v>
      </c>
      <c r="I800" s="38">
        <v>4</v>
      </c>
      <c r="J800" s="38">
        <v>3</v>
      </c>
      <c r="K800" s="42" t="s">
        <v>51</v>
      </c>
      <c r="L800" s="42" t="s">
        <v>10</v>
      </c>
      <c r="M800" s="42" t="s">
        <v>505</v>
      </c>
      <c r="N800" s="51" t="s">
        <v>1835</v>
      </c>
      <c r="AA800" s="45"/>
      <c r="AB800" s="45"/>
      <c r="AE800" s="42">
        <f>IF(Table32[[#This Row],[Gems]]&gt;0,Table32[[#This Row],[Gems]],0)</f>
        <v>0</v>
      </c>
      <c r="AF800" s="42">
        <f>IF(Table32[[#This Row],[Gems]]&lt;0,Table32[[#This Row],[Gems]],0)</f>
        <v>0</v>
      </c>
      <c r="AG800" s="29">
        <f t="shared" ca="1" si="24"/>
        <v>156</v>
      </c>
    </row>
    <row r="801" spans="1:33" ht="14.4" x14ac:dyDescent="0.3">
      <c r="A801" s="37">
        <v>44118</v>
      </c>
      <c r="B801" s="38">
        <f>INDEX(Videolength!D:D,MATCH(D801,Videolength!A:A,0))</f>
        <v>1</v>
      </c>
      <c r="C801" s="38">
        <f>INDEX(Videolength!E:E,MATCH(D801,Videolength!A:A,0))</f>
        <v>2</v>
      </c>
      <c r="D801" s="39">
        <v>2</v>
      </c>
      <c r="E801" s="40" t="str">
        <f>INDEX(Videolength!B:B,MATCH(D801,Videolength!A:A,0))</f>
        <v>https://youtu.be/CU5OxcG65G4?list=PLTjhk5BwsiVV8SrR-dPCDjCfaMnt-5HZH</v>
      </c>
      <c r="F801" s="41">
        <f>INDEX(Videolength!C:C,MATCH(D801,Videolength!A:A,0))</f>
        <v>6.6076388888888893E-2</v>
      </c>
      <c r="G801" s="41">
        <v>5.6574074074074075E-2</v>
      </c>
      <c r="H801" s="71">
        <f>HYPERLINK(_xlfn.CONCAT(E801,"&amp;t=",G801*86400),G801)</f>
        <v>5.6574074074074075E-2</v>
      </c>
      <c r="I801" s="38">
        <v>4</v>
      </c>
      <c r="J801" s="38">
        <v>3</v>
      </c>
      <c r="K801" s="42" t="s">
        <v>346</v>
      </c>
      <c r="L801" s="42" t="s">
        <v>10</v>
      </c>
      <c r="AA801" s="45"/>
      <c r="AB801" s="45"/>
      <c r="AE801" s="42">
        <f>IF(Table32[[#This Row],[Gems]]&gt;0,Table32[[#This Row],[Gems]],0)</f>
        <v>0</v>
      </c>
      <c r="AF801" s="42">
        <f>IF(Table32[[#This Row],[Gems]]&lt;0,Table32[[#This Row],[Gems]],0)</f>
        <v>0</v>
      </c>
      <c r="AG801" s="29">
        <f ca="1">SUM(OFFSET(AG801,-1,0),AD801)</f>
        <v>156</v>
      </c>
    </row>
    <row r="802" spans="1:33" ht="14.4" x14ac:dyDescent="0.3">
      <c r="A802" s="37">
        <v>44118</v>
      </c>
      <c r="B802" s="38">
        <f>INDEX(Videolength!D:D,MATCH(D802,Videolength!A:A,0))</f>
        <v>1</v>
      </c>
      <c r="C802" s="38">
        <f>INDEX(Videolength!E:E,MATCH(D802,Videolength!A:A,0))</f>
        <v>2</v>
      </c>
      <c r="D802" s="39">
        <v>2</v>
      </c>
      <c r="E802" s="40" t="str">
        <f>INDEX(Videolength!B:B,MATCH(D802,Videolength!A:A,0))</f>
        <v>https://youtu.be/CU5OxcG65G4?list=PLTjhk5BwsiVV8SrR-dPCDjCfaMnt-5HZH</v>
      </c>
      <c r="F802" s="41">
        <f>INDEX(Videolength!C:C,MATCH(D802,Videolength!A:A,0))</f>
        <v>6.6076388888888893E-2</v>
      </c>
      <c r="G802" s="41">
        <v>5.6620370370370376E-2</v>
      </c>
      <c r="H802" s="71">
        <f>HYPERLINK(_xlfn.CONCAT(E802,"&amp;t=",G802*86400),G802)</f>
        <v>5.6620370370370376E-2</v>
      </c>
      <c r="I802" s="38">
        <v>4</v>
      </c>
      <c r="J802" s="38">
        <v>3</v>
      </c>
      <c r="K802" s="42" t="s">
        <v>51</v>
      </c>
      <c r="L802" s="42" t="s">
        <v>10</v>
      </c>
      <c r="M802" s="42" t="s">
        <v>506</v>
      </c>
      <c r="N802" s="51" t="s">
        <v>1835</v>
      </c>
      <c r="AA802" s="45"/>
      <c r="AB802" s="45"/>
      <c r="AE802" s="42">
        <f>IF(Table32[[#This Row],[Gems]]&gt;0,Table32[[#This Row],[Gems]],0)</f>
        <v>0</v>
      </c>
      <c r="AF802" s="42">
        <f>IF(Table32[[#This Row],[Gems]]&lt;0,Table32[[#This Row],[Gems]],0)</f>
        <v>0</v>
      </c>
      <c r="AG802" s="29">
        <f t="shared" ca="1" si="24"/>
        <v>156</v>
      </c>
    </row>
    <row r="803" spans="1:33" ht="14.4" x14ac:dyDescent="0.3">
      <c r="A803" s="37">
        <v>44118</v>
      </c>
      <c r="B803" s="38">
        <f>INDEX(Videolength!D:D,MATCH(D803,Videolength!A:A,0))</f>
        <v>1</v>
      </c>
      <c r="C803" s="38">
        <f>INDEX(Videolength!E:E,MATCH(D803,Videolength!A:A,0))</f>
        <v>2</v>
      </c>
      <c r="D803" s="39">
        <v>2</v>
      </c>
      <c r="E803" s="40" t="str">
        <f>INDEX(Videolength!B:B,MATCH(D803,Videolength!A:A,0))</f>
        <v>https://youtu.be/CU5OxcG65G4?list=PLTjhk5BwsiVV8SrR-dPCDjCfaMnt-5HZH</v>
      </c>
      <c r="F803" s="41">
        <f>INDEX(Videolength!C:C,MATCH(D803,Videolength!A:A,0))</f>
        <v>6.6076388888888893E-2</v>
      </c>
      <c r="G803" s="41">
        <v>5.6643518518518517E-2</v>
      </c>
      <c r="H803" s="71">
        <f>HYPERLINK(_xlfn.CONCAT(E803,"&amp;t=",G803*86400),G803)</f>
        <v>5.6643518518518517E-2</v>
      </c>
      <c r="I803" s="38">
        <v>4</v>
      </c>
      <c r="J803" s="38">
        <v>3</v>
      </c>
      <c r="K803" s="42" t="s">
        <v>346</v>
      </c>
      <c r="L803" s="42" t="s">
        <v>10</v>
      </c>
      <c r="AA803" s="45"/>
      <c r="AB803" s="45"/>
      <c r="AE803" s="42">
        <f>IF(Table32[[#This Row],[Gems]]&gt;0,Table32[[#This Row],[Gems]],0)</f>
        <v>0</v>
      </c>
      <c r="AF803" s="42">
        <f>IF(Table32[[#This Row],[Gems]]&lt;0,Table32[[#This Row],[Gems]],0)</f>
        <v>0</v>
      </c>
      <c r="AG803" s="29">
        <f t="shared" ca="1" si="24"/>
        <v>156</v>
      </c>
    </row>
    <row r="804" spans="1:33" ht="14.4" x14ac:dyDescent="0.3">
      <c r="A804" s="37">
        <v>44118</v>
      </c>
      <c r="B804" s="38">
        <f>INDEX(Videolength!D:D,MATCH(D804,Videolength!A:A,0))</f>
        <v>1</v>
      </c>
      <c r="C804" s="38">
        <f>INDEX(Videolength!E:E,MATCH(D804,Videolength!A:A,0))</f>
        <v>2</v>
      </c>
      <c r="D804" s="39">
        <v>2</v>
      </c>
      <c r="E804" s="40" t="str">
        <f>INDEX(Videolength!B:B,MATCH(D804,Videolength!A:A,0))</f>
        <v>https://youtu.be/CU5OxcG65G4?list=PLTjhk5BwsiVV8SrR-dPCDjCfaMnt-5HZH</v>
      </c>
      <c r="F804" s="41">
        <f>INDEX(Videolength!C:C,MATCH(D804,Videolength!A:A,0))</f>
        <v>6.6076388888888893E-2</v>
      </c>
      <c r="G804" s="41">
        <v>5.6655092592592597E-2</v>
      </c>
      <c r="H804" s="71">
        <f>HYPERLINK(_xlfn.CONCAT(E804,"&amp;t=",G804*86400),G804)</f>
        <v>5.6655092592592597E-2</v>
      </c>
      <c r="I804" s="38">
        <v>4</v>
      </c>
      <c r="J804" s="38">
        <v>3</v>
      </c>
      <c r="K804" s="42" t="s">
        <v>51</v>
      </c>
      <c r="L804" s="42" t="s">
        <v>10</v>
      </c>
      <c r="W804" s="44" t="s">
        <v>207</v>
      </c>
      <c r="X804" s="43">
        <v>0</v>
      </c>
      <c r="AA804" s="45"/>
      <c r="AB804" s="45"/>
      <c r="AE804" s="42">
        <f>IF(Table32[[#This Row],[Gems]]&gt;0,Table32[[#This Row],[Gems]],0)</f>
        <v>0</v>
      </c>
      <c r="AF804" s="42">
        <f>IF(Table32[[#This Row],[Gems]]&lt;0,Table32[[#This Row],[Gems]],0)</f>
        <v>0</v>
      </c>
      <c r="AG804" s="29">
        <f t="shared" ca="1" si="24"/>
        <v>156</v>
      </c>
    </row>
    <row r="805" spans="1:33" ht="14.4" x14ac:dyDescent="0.3">
      <c r="A805" s="37">
        <v>44118</v>
      </c>
      <c r="B805" s="38">
        <f>INDEX(Videolength!D:D,MATCH(D805,Videolength!A:A,0))</f>
        <v>1</v>
      </c>
      <c r="C805" s="38">
        <f>INDEX(Videolength!E:E,MATCH(D805,Videolength!A:A,0))</f>
        <v>2</v>
      </c>
      <c r="D805" s="39">
        <v>2</v>
      </c>
      <c r="E805" s="40" t="str">
        <f>INDEX(Videolength!B:B,MATCH(D805,Videolength!A:A,0))</f>
        <v>https://youtu.be/CU5OxcG65G4?list=PLTjhk5BwsiVV8SrR-dPCDjCfaMnt-5HZH</v>
      </c>
      <c r="F805" s="41">
        <f>INDEX(Videolength!C:C,MATCH(D805,Videolength!A:A,0))</f>
        <v>6.6076388888888893E-2</v>
      </c>
      <c r="G805" s="41">
        <v>5.6666666666666671E-2</v>
      </c>
      <c r="H805" s="71">
        <f>HYPERLINK(_xlfn.CONCAT(E805,"&amp;t=",G805*86400),G805)</f>
        <v>5.6666666666666671E-2</v>
      </c>
      <c r="I805" s="38">
        <v>4</v>
      </c>
      <c r="J805" s="38">
        <v>3</v>
      </c>
      <c r="K805" s="42" t="s">
        <v>346</v>
      </c>
      <c r="L805" s="42" t="s">
        <v>10</v>
      </c>
      <c r="AA805" s="45"/>
      <c r="AB805" s="45"/>
      <c r="AE805" s="42">
        <f>IF(Table32[[#This Row],[Gems]]&gt;0,Table32[[#This Row],[Gems]],0)</f>
        <v>0</v>
      </c>
      <c r="AF805" s="42">
        <f>IF(Table32[[#This Row],[Gems]]&lt;0,Table32[[#This Row],[Gems]],0)</f>
        <v>0</v>
      </c>
      <c r="AG805" s="29">
        <f ca="1">SUM(OFFSET(AG805,-1,0),AD805)</f>
        <v>156</v>
      </c>
    </row>
    <row r="806" spans="1:33" ht="14.4" x14ac:dyDescent="0.3">
      <c r="A806" s="37">
        <v>44118</v>
      </c>
      <c r="B806" s="38">
        <f>INDEX(Videolength!D:D,MATCH(D806,Videolength!A:A,0))</f>
        <v>1</v>
      </c>
      <c r="C806" s="38">
        <f>INDEX(Videolength!E:E,MATCH(D806,Videolength!A:A,0))</f>
        <v>2</v>
      </c>
      <c r="D806" s="39">
        <v>2</v>
      </c>
      <c r="E806" s="40" t="str">
        <f>INDEX(Videolength!B:B,MATCH(D806,Videolength!A:A,0))</f>
        <v>https://youtu.be/CU5OxcG65G4?list=PLTjhk5BwsiVV8SrR-dPCDjCfaMnt-5HZH</v>
      </c>
      <c r="F806" s="41">
        <f>INDEX(Videolength!C:C,MATCH(D806,Videolength!A:A,0))</f>
        <v>6.6076388888888893E-2</v>
      </c>
      <c r="G806" s="41">
        <v>5.6712962962962965E-2</v>
      </c>
      <c r="H806" s="71">
        <f>HYPERLINK(_xlfn.CONCAT(E806,"&amp;t=",G806*86400),G806)</f>
        <v>5.6712962962962965E-2</v>
      </c>
      <c r="I806" s="38">
        <v>4</v>
      </c>
      <c r="J806" s="38">
        <v>3</v>
      </c>
      <c r="K806" s="42" t="s">
        <v>51</v>
      </c>
      <c r="L806" s="42" t="s">
        <v>11</v>
      </c>
      <c r="W806" s="44" t="s">
        <v>207</v>
      </c>
      <c r="X806" s="43">
        <v>1</v>
      </c>
      <c r="AA806" s="45"/>
      <c r="AB806" s="45"/>
      <c r="AE806" s="42">
        <f>IF(Table32[[#This Row],[Gems]]&gt;0,Table32[[#This Row],[Gems]],0)</f>
        <v>0</v>
      </c>
      <c r="AF806" s="42">
        <f>IF(Table32[[#This Row],[Gems]]&lt;0,Table32[[#This Row],[Gems]],0)</f>
        <v>0</v>
      </c>
      <c r="AG806" s="29">
        <f t="shared" ca="1" si="24"/>
        <v>156</v>
      </c>
    </row>
    <row r="807" spans="1:33" ht="14.4" x14ac:dyDescent="0.3">
      <c r="A807" s="37">
        <v>44118</v>
      </c>
      <c r="B807" s="38">
        <f>INDEX(Videolength!D:D,MATCH(D807,Videolength!A:A,0))</f>
        <v>1</v>
      </c>
      <c r="C807" s="38">
        <f>INDEX(Videolength!E:E,MATCH(D807,Videolength!A:A,0))</f>
        <v>2</v>
      </c>
      <c r="D807" s="39">
        <v>2</v>
      </c>
      <c r="E807" s="40" t="str">
        <f>INDEX(Videolength!B:B,MATCH(D807,Videolength!A:A,0))</f>
        <v>https://youtu.be/CU5OxcG65G4?list=PLTjhk5BwsiVV8SrR-dPCDjCfaMnt-5HZH</v>
      </c>
      <c r="F807" s="41">
        <f>INDEX(Videolength!C:C,MATCH(D807,Videolength!A:A,0))</f>
        <v>6.6076388888888893E-2</v>
      </c>
      <c r="G807" s="41">
        <v>5.6724537037037039E-2</v>
      </c>
      <c r="H807" s="71">
        <f>HYPERLINK(_xlfn.CONCAT(E807,"&amp;t=",G807*86400),G807)</f>
        <v>5.6724537037037039E-2</v>
      </c>
      <c r="I807" s="38">
        <v>4</v>
      </c>
      <c r="J807" s="38">
        <v>3</v>
      </c>
      <c r="K807" s="42" t="s">
        <v>51</v>
      </c>
      <c r="L807" s="42" t="s">
        <v>10</v>
      </c>
      <c r="W807" s="44" t="s">
        <v>374</v>
      </c>
      <c r="X807" s="43">
        <v>0</v>
      </c>
      <c r="AA807" s="45"/>
      <c r="AB807" s="45"/>
      <c r="AE807" s="42">
        <f>IF(Table32[[#This Row],[Gems]]&gt;0,Table32[[#This Row],[Gems]],0)</f>
        <v>0</v>
      </c>
      <c r="AF807" s="42">
        <f>IF(Table32[[#This Row],[Gems]]&lt;0,Table32[[#This Row],[Gems]],0)</f>
        <v>0</v>
      </c>
      <c r="AG807" s="29">
        <f t="shared" ca="1" si="24"/>
        <v>156</v>
      </c>
    </row>
    <row r="808" spans="1:33" ht="14.4" x14ac:dyDescent="0.3">
      <c r="A808" s="37">
        <v>44118</v>
      </c>
      <c r="B808" s="38">
        <f>INDEX(Videolength!D:D,MATCH(D808,Videolength!A:A,0))</f>
        <v>1</v>
      </c>
      <c r="C808" s="38">
        <f>INDEX(Videolength!E:E,MATCH(D808,Videolength!A:A,0))</f>
        <v>2</v>
      </c>
      <c r="D808" s="39">
        <v>2</v>
      </c>
      <c r="E808" s="40" t="str">
        <f>INDEX(Videolength!B:B,MATCH(D808,Videolength!A:A,0))</f>
        <v>https://youtu.be/CU5OxcG65G4?list=PLTjhk5BwsiVV8SrR-dPCDjCfaMnt-5HZH</v>
      </c>
      <c r="F808" s="41">
        <f>INDEX(Videolength!C:C,MATCH(D808,Videolength!A:A,0))</f>
        <v>6.6076388888888893E-2</v>
      </c>
      <c r="G808" s="41">
        <v>5.6736111111111105E-2</v>
      </c>
      <c r="H808" s="71">
        <f>HYPERLINK(_xlfn.CONCAT(E808,"&amp;t=",G808*86400),G808)</f>
        <v>5.6736111111111105E-2</v>
      </c>
      <c r="I808" s="38">
        <v>4</v>
      </c>
      <c r="J808" s="38">
        <v>3</v>
      </c>
      <c r="K808" s="42" t="s">
        <v>346</v>
      </c>
      <c r="L808" s="42" t="s">
        <v>10</v>
      </c>
      <c r="AA808" s="45"/>
      <c r="AB808" s="45"/>
      <c r="AE808" s="42">
        <f>IF(Table32[[#This Row],[Gems]]&gt;0,Table32[[#This Row],[Gems]],0)</f>
        <v>0</v>
      </c>
      <c r="AF808" s="42">
        <f>IF(Table32[[#This Row],[Gems]]&lt;0,Table32[[#This Row],[Gems]],0)</f>
        <v>0</v>
      </c>
      <c r="AG808" s="29">
        <f ca="1">SUM(OFFSET(AG808,-1,0),AD808)</f>
        <v>156</v>
      </c>
    </row>
    <row r="809" spans="1:33" ht="14.4" x14ac:dyDescent="0.3">
      <c r="A809" s="37">
        <v>44118</v>
      </c>
      <c r="B809" s="38">
        <f>INDEX(Videolength!D:D,MATCH(D809,Videolength!A:A,0))</f>
        <v>1</v>
      </c>
      <c r="C809" s="38">
        <f>INDEX(Videolength!E:E,MATCH(D809,Videolength!A:A,0))</f>
        <v>2</v>
      </c>
      <c r="D809" s="39">
        <v>2</v>
      </c>
      <c r="E809" s="40" t="str">
        <f>INDEX(Videolength!B:B,MATCH(D809,Videolength!A:A,0))</f>
        <v>https://youtu.be/CU5OxcG65G4?list=PLTjhk5BwsiVV8SrR-dPCDjCfaMnt-5HZH</v>
      </c>
      <c r="F809" s="41">
        <f>INDEX(Videolength!C:C,MATCH(D809,Videolength!A:A,0))</f>
        <v>6.6076388888888893E-2</v>
      </c>
      <c r="G809" s="41">
        <v>5.679398148148148E-2</v>
      </c>
      <c r="H809" s="71">
        <f>HYPERLINK(_xlfn.CONCAT(E809,"&amp;t=",G809*86400),G809)</f>
        <v>5.679398148148148E-2</v>
      </c>
      <c r="I809" s="38">
        <v>4</v>
      </c>
      <c r="J809" s="38">
        <v>3</v>
      </c>
      <c r="K809" s="42" t="s">
        <v>51</v>
      </c>
      <c r="L809" s="42" t="s">
        <v>11</v>
      </c>
      <c r="W809" s="44" t="s">
        <v>374</v>
      </c>
      <c r="X809" s="43">
        <v>1</v>
      </c>
      <c r="AA809" s="45"/>
      <c r="AB809" s="45"/>
      <c r="AE809" s="42">
        <f>IF(Table32[[#This Row],[Gems]]&gt;0,Table32[[#This Row],[Gems]],0)</f>
        <v>0</v>
      </c>
      <c r="AF809" s="42">
        <f>IF(Table32[[#This Row],[Gems]]&lt;0,Table32[[#This Row],[Gems]],0)</f>
        <v>0</v>
      </c>
      <c r="AG809" s="29">
        <f t="shared" ca="1" si="24"/>
        <v>156</v>
      </c>
    </row>
    <row r="810" spans="1:33" ht="14.4" x14ac:dyDescent="0.3">
      <c r="A810" s="37">
        <v>44118</v>
      </c>
      <c r="B810" s="38">
        <f>INDEX(Videolength!D:D,MATCH(D810,Videolength!A:A,0))</f>
        <v>1</v>
      </c>
      <c r="C810" s="38">
        <f>INDEX(Videolength!E:E,MATCH(D810,Videolength!A:A,0))</f>
        <v>2</v>
      </c>
      <c r="D810" s="39">
        <v>2</v>
      </c>
      <c r="E810" s="40" t="str">
        <f>INDEX(Videolength!B:B,MATCH(D810,Videolength!A:A,0))</f>
        <v>https://youtu.be/CU5OxcG65G4?list=PLTjhk5BwsiVV8SrR-dPCDjCfaMnt-5HZH</v>
      </c>
      <c r="F810" s="41">
        <f>INDEX(Videolength!C:C,MATCH(D810,Videolength!A:A,0))</f>
        <v>6.6076388888888893E-2</v>
      </c>
      <c r="G810" s="41">
        <v>5.6805555555555554E-2</v>
      </c>
      <c r="H810" s="71">
        <f>HYPERLINK(_xlfn.CONCAT(E810,"&amp;t=",G810*86400),G810)</f>
        <v>5.6805555555555554E-2</v>
      </c>
      <c r="I810" s="38">
        <v>4</v>
      </c>
      <c r="J810" s="38">
        <v>3</v>
      </c>
      <c r="K810" s="42" t="s">
        <v>51</v>
      </c>
      <c r="L810" s="42" t="s">
        <v>10</v>
      </c>
      <c r="W810" s="44" t="s">
        <v>247</v>
      </c>
      <c r="X810" s="43">
        <v>0</v>
      </c>
      <c r="AA810" s="45"/>
      <c r="AB810" s="45"/>
      <c r="AE810" s="42">
        <f>IF(Table32[[#This Row],[Gems]]&gt;0,Table32[[#This Row],[Gems]],0)</f>
        <v>0</v>
      </c>
      <c r="AF810" s="42">
        <f>IF(Table32[[#This Row],[Gems]]&lt;0,Table32[[#This Row],[Gems]],0)</f>
        <v>0</v>
      </c>
      <c r="AG810" s="29">
        <f t="shared" ca="1" si="24"/>
        <v>156</v>
      </c>
    </row>
    <row r="811" spans="1:33" ht="14.4" x14ac:dyDescent="0.3">
      <c r="A811" s="37">
        <v>44118</v>
      </c>
      <c r="B811" s="38">
        <f>INDEX(Videolength!D:D,MATCH(D811,Videolength!A:A,0))</f>
        <v>1</v>
      </c>
      <c r="C811" s="38">
        <f>INDEX(Videolength!E:E,MATCH(D811,Videolength!A:A,0))</f>
        <v>2</v>
      </c>
      <c r="D811" s="39">
        <v>2</v>
      </c>
      <c r="E811" s="40" t="str">
        <f>INDEX(Videolength!B:B,MATCH(D811,Videolength!A:A,0))</f>
        <v>https://youtu.be/CU5OxcG65G4?list=PLTjhk5BwsiVV8SrR-dPCDjCfaMnt-5HZH</v>
      </c>
      <c r="F811" s="41">
        <f>INDEX(Videolength!C:C,MATCH(D811,Videolength!A:A,0))</f>
        <v>6.6076388888888893E-2</v>
      </c>
      <c r="G811" s="41">
        <v>5.6817129629629627E-2</v>
      </c>
      <c r="H811" s="71">
        <f>HYPERLINK(_xlfn.CONCAT(E811,"&amp;t=",G811*86400),G811)</f>
        <v>5.6817129629629627E-2</v>
      </c>
      <c r="I811" s="38">
        <v>4</v>
      </c>
      <c r="J811" s="38">
        <v>3</v>
      </c>
      <c r="K811" s="42" t="s">
        <v>346</v>
      </c>
      <c r="L811" s="42" t="s">
        <v>10</v>
      </c>
      <c r="AA811" s="45"/>
      <c r="AB811" s="45"/>
      <c r="AE811" s="42">
        <f>IF(Table32[[#This Row],[Gems]]&gt;0,Table32[[#This Row],[Gems]],0)</f>
        <v>0</v>
      </c>
      <c r="AF811" s="42">
        <f>IF(Table32[[#This Row],[Gems]]&lt;0,Table32[[#This Row],[Gems]],0)</f>
        <v>0</v>
      </c>
      <c r="AG811" s="29">
        <f t="shared" ca="1" si="24"/>
        <v>156</v>
      </c>
    </row>
    <row r="812" spans="1:33" ht="14.4" x14ac:dyDescent="0.3">
      <c r="A812" s="37">
        <v>44118</v>
      </c>
      <c r="B812" s="38">
        <f>INDEX(Videolength!D:D,MATCH(D812,Videolength!A:A,0))</f>
        <v>1</v>
      </c>
      <c r="C812" s="38">
        <f>INDEX(Videolength!E:E,MATCH(D812,Videolength!A:A,0))</f>
        <v>2</v>
      </c>
      <c r="D812" s="39">
        <v>2</v>
      </c>
      <c r="E812" s="40" t="str">
        <f>INDEX(Videolength!B:B,MATCH(D812,Videolength!A:A,0))</f>
        <v>https://youtu.be/CU5OxcG65G4?list=PLTjhk5BwsiVV8SrR-dPCDjCfaMnt-5HZH</v>
      </c>
      <c r="F812" s="41">
        <f>INDEX(Videolength!C:C,MATCH(D812,Videolength!A:A,0))</f>
        <v>6.6076388888888893E-2</v>
      </c>
      <c r="G812" s="41">
        <v>5.6851851851851855E-2</v>
      </c>
      <c r="H812" s="71">
        <f>HYPERLINK(_xlfn.CONCAT(E812,"&amp;t=",G812*86400),G812)</f>
        <v>5.6851851851851855E-2</v>
      </c>
      <c r="I812" s="38">
        <v>4</v>
      </c>
      <c r="J812" s="38">
        <v>3</v>
      </c>
      <c r="K812" s="42" t="s">
        <v>51</v>
      </c>
      <c r="L812" s="42" t="s">
        <v>11</v>
      </c>
      <c r="W812" s="44" t="s">
        <v>247</v>
      </c>
      <c r="X812" s="43">
        <v>1</v>
      </c>
      <c r="AA812" s="45"/>
      <c r="AB812" s="45"/>
      <c r="AE812" s="42">
        <f>IF(Table32[[#This Row],[Gems]]&gt;0,Table32[[#This Row],[Gems]],0)</f>
        <v>0</v>
      </c>
      <c r="AF812" s="42">
        <f>IF(Table32[[#This Row],[Gems]]&lt;0,Table32[[#This Row],[Gems]],0)</f>
        <v>0</v>
      </c>
      <c r="AG812" s="29">
        <f t="shared" ca="1" si="24"/>
        <v>156</v>
      </c>
    </row>
    <row r="813" spans="1:33" ht="14.4" x14ac:dyDescent="0.3">
      <c r="A813" s="37">
        <v>44118</v>
      </c>
      <c r="B813" s="38">
        <f>INDEX(Videolength!D:D,MATCH(D813,Videolength!A:A,0))</f>
        <v>1</v>
      </c>
      <c r="C813" s="38">
        <f>INDEX(Videolength!E:E,MATCH(D813,Videolength!A:A,0))</f>
        <v>2</v>
      </c>
      <c r="D813" s="39">
        <v>2</v>
      </c>
      <c r="E813" s="40" t="str">
        <f>INDEX(Videolength!B:B,MATCH(D813,Videolength!A:A,0))</f>
        <v>https://youtu.be/CU5OxcG65G4?list=PLTjhk5BwsiVV8SrR-dPCDjCfaMnt-5HZH</v>
      </c>
      <c r="F813" s="41">
        <f>INDEX(Videolength!C:C,MATCH(D813,Videolength!A:A,0))</f>
        <v>6.6076388888888893E-2</v>
      </c>
      <c r="G813" s="41">
        <v>5.6909722222222216E-2</v>
      </c>
      <c r="H813" s="71">
        <f>HYPERLINK(_xlfn.CONCAT(E813,"&amp;t=",G813*86400),G813)</f>
        <v>5.6909722222222216E-2</v>
      </c>
      <c r="I813" s="38">
        <v>4</v>
      </c>
      <c r="J813" s="38">
        <v>3</v>
      </c>
      <c r="K813" s="42" t="s">
        <v>51</v>
      </c>
      <c r="L813" s="42" t="s">
        <v>10</v>
      </c>
      <c r="W813" s="44" t="s">
        <v>285</v>
      </c>
      <c r="X813" s="43">
        <v>1</v>
      </c>
      <c r="AA813" s="45"/>
      <c r="AB813" s="45"/>
      <c r="AE813" s="42">
        <f>IF(Table32[[#This Row],[Gems]]&gt;0,Table32[[#This Row],[Gems]],0)</f>
        <v>0</v>
      </c>
      <c r="AF813" s="42">
        <f>IF(Table32[[#This Row],[Gems]]&lt;0,Table32[[#This Row],[Gems]],0)</f>
        <v>0</v>
      </c>
      <c r="AG813" s="29">
        <f t="shared" ca="1" si="24"/>
        <v>156</v>
      </c>
    </row>
    <row r="814" spans="1:33" ht="14.4" x14ac:dyDescent="0.3">
      <c r="A814" s="37">
        <v>44118</v>
      </c>
      <c r="B814" s="38">
        <f>INDEX(Videolength!D:D,MATCH(D814,Videolength!A:A,0))</f>
        <v>1</v>
      </c>
      <c r="C814" s="38">
        <f>INDEX(Videolength!E:E,MATCH(D814,Videolength!A:A,0))</f>
        <v>2</v>
      </c>
      <c r="D814" s="39">
        <v>2</v>
      </c>
      <c r="E814" s="40" t="str">
        <f>INDEX(Videolength!B:B,MATCH(D814,Videolength!A:A,0))</f>
        <v>https://youtu.be/CU5OxcG65G4?list=PLTjhk5BwsiVV8SrR-dPCDjCfaMnt-5HZH</v>
      </c>
      <c r="F814" s="41">
        <f>INDEX(Videolength!C:C,MATCH(D814,Videolength!A:A,0))</f>
        <v>6.6076388888888893E-2</v>
      </c>
      <c r="G814" s="41">
        <v>5.6921296296296296E-2</v>
      </c>
      <c r="H814" s="71">
        <f>HYPERLINK(_xlfn.CONCAT(E814,"&amp;t=",G814*86400),G814)</f>
        <v>5.6921296296296296E-2</v>
      </c>
      <c r="I814" s="38">
        <v>4</v>
      </c>
      <c r="J814" s="38">
        <v>3</v>
      </c>
      <c r="K814" s="42" t="s">
        <v>142</v>
      </c>
      <c r="L814" s="42" t="s">
        <v>33</v>
      </c>
      <c r="AA814" s="45"/>
      <c r="AB814" s="45"/>
      <c r="AE814" s="42">
        <f>IF(Table32[[#This Row],[Gems]]&gt;0,Table32[[#This Row],[Gems]],0)</f>
        <v>0</v>
      </c>
      <c r="AF814" s="42">
        <f>IF(Table32[[#This Row],[Gems]]&lt;0,Table32[[#This Row],[Gems]],0)</f>
        <v>0</v>
      </c>
      <c r="AG814" s="29">
        <f ca="1">SUM(OFFSET(AG814,-1,0),AD814)</f>
        <v>156</v>
      </c>
    </row>
    <row r="815" spans="1:33" ht="14.4" x14ac:dyDescent="0.3">
      <c r="A815" s="37">
        <v>44118</v>
      </c>
      <c r="B815" s="38">
        <f>INDEX(Videolength!D:D,MATCH(D815,Videolength!A:A,0))</f>
        <v>1</v>
      </c>
      <c r="C815" s="38">
        <f>INDEX(Videolength!E:E,MATCH(D815,Videolength!A:A,0))</f>
        <v>2</v>
      </c>
      <c r="D815" s="39">
        <v>2</v>
      </c>
      <c r="E815" s="40" t="str">
        <f>INDEX(Videolength!B:B,MATCH(D815,Videolength!A:A,0))</f>
        <v>https://youtu.be/CU5OxcG65G4?list=PLTjhk5BwsiVV8SrR-dPCDjCfaMnt-5HZH</v>
      </c>
      <c r="F815" s="41">
        <f>INDEX(Videolength!C:C,MATCH(D815,Videolength!A:A,0))</f>
        <v>6.6076388888888893E-2</v>
      </c>
      <c r="G815" s="41">
        <v>5.6921296296296296E-2</v>
      </c>
      <c r="H815" s="71">
        <f>HYPERLINK(_xlfn.CONCAT(E815,"&amp;t=",G815*86400),G815)</f>
        <v>5.6921296296296296E-2</v>
      </c>
      <c r="I815" s="38">
        <v>4</v>
      </c>
      <c r="J815" s="38">
        <v>3</v>
      </c>
      <c r="K815" s="42" t="s">
        <v>346</v>
      </c>
      <c r="L815" s="42" t="s">
        <v>10</v>
      </c>
      <c r="AA815" s="45"/>
      <c r="AB815" s="45"/>
      <c r="AE815" s="42">
        <f>IF(Table32[[#This Row],[Gems]]&gt;0,Table32[[#This Row],[Gems]],0)</f>
        <v>0</v>
      </c>
      <c r="AF815" s="42">
        <f>IF(Table32[[#This Row],[Gems]]&lt;0,Table32[[#This Row],[Gems]],0)</f>
        <v>0</v>
      </c>
      <c r="AG815" s="29">
        <f t="shared" ca="1" si="24"/>
        <v>156</v>
      </c>
    </row>
    <row r="816" spans="1:33" ht="14.4" x14ac:dyDescent="0.3">
      <c r="A816" s="37">
        <v>44118</v>
      </c>
      <c r="B816" s="38">
        <f>INDEX(Videolength!D:D,MATCH(D816,Videolength!A:A,0))</f>
        <v>1</v>
      </c>
      <c r="C816" s="38">
        <f>INDEX(Videolength!E:E,MATCH(D816,Videolength!A:A,0))</f>
        <v>2</v>
      </c>
      <c r="D816" s="39">
        <v>2</v>
      </c>
      <c r="E816" s="40" t="str">
        <f>INDEX(Videolength!B:B,MATCH(D816,Videolength!A:A,0))</f>
        <v>https://youtu.be/CU5OxcG65G4?list=PLTjhk5BwsiVV8SrR-dPCDjCfaMnt-5HZH</v>
      </c>
      <c r="F816" s="41">
        <f>INDEX(Videolength!C:C,MATCH(D816,Videolength!A:A,0))</f>
        <v>6.6076388888888893E-2</v>
      </c>
      <c r="G816" s="41">
        <v>5.6944444444444443E-2</v>
      </c>
      <c r="H816" s="71">
        <f>HYPERLINK(_xlfn.CONCAT(E816,"&amp;t=",G816*86400),G816)</f>
        <v>5.6944444444444443E-2</v>
      </c>
      <c r="I816" s="38">
        <v>4</v>
      </c>
      <c r="J816" s="38">
        <v>3</v>
      </c>
      <c r="K816" s="42" t="s">
        <v>133</v>
      </c>
      <c r="L816" s="42" t="s">
        <v>10</v>
      </c>
      <c r="AA816" s="45"/>
      <c r="AB816" s="45"/>
      <c r="AE816" s="42">
        <f>IF(Table32[[#This Row],[Gems]]&gt;0,Table32[[#This Row],[Gems]],0)</f>
        <v>0</v>
      </c>
      <c r="AF816" s="42">
        <f>IF(Table32[[#This Row],[Gems]]&lt;0,Table32[[#This Row],[Gems]],0)</f>
        <v>0</v>
      </c>
      <c r="AG816" s="29">
        <f t="shared" ca="1" si="24"/>
        <v>156</v>
      </c>
    </row>
    <row r="817" spans="1:33" ht="14.4" x14ac:dyDescent="0.3">
      <c r="A817" s="37">
        <v>44118</v>
      </c>
      <c r="B817" s="38">
        <f>INDEX(Videolength!D:D,MATCH(D817,Videolength!A:A,0))</f>
        <v>1</v>
      </c>
      <c r="C817" s="38">
        <f>INDEX(Videolength!E:E,MATCH(D817,Videolength!A:A,0))</f>
        <v>2</v>
      </c>
      <c r="D817" s="39">
        <v>2</v>
      </c>
      <c r="E817" s="40" t="str">
        <f>INDEX(Videolength!B:B,MATCH(D817,Videolength!A:A,0))</f>
        <v>https://youtu.be/CU5OxcG65G4?list=PLTjhk5BwsiVV8SrR-dPCDjCfaMnt-5HZH</v>
      </c>
      <c r="F817" s="41">
        <f>INDEX(Videolength!C:C,MATCH(D817,Videolength!A:A,0))</f>
        <v>6.6076388888888893E-2</v>
      </c>
      <c r="G817" s="41">
        <v>5.6956018518518524E-2</v>
      </c>
      <c r="H817" s="71">
        <f>HYPERLINK(_xlfn.CONCAT(E817,"&amp;t=",G817*86400),G817)</f>
        <v>5.6956018518518524E-2</v>
      </c>
      <c r="I817" s="38">
        <v>4</v>
      </c>
      <c r="J817" s="38">
        <v>3</v>
      </c>
      <c r="K817" s="42" t="s">
        <v>133</v>
      </c>
      <c r="L817" s="42" t="s">
        <v>312</v>
      </c>
      <c r="AA817" s="45"/>
      <c r="AB817" s="45"/>
      <c r="AD817" s="42">
        <v>2</v>
      </c>
      <c r="AE817" s="42">
        <f>IF(Table32[[#This Row],[Gems]]&gt;0,Table32[[#This Row],[Gems]],0)</f>
        <v>2</v>
      </c>
      <c r="AF817" s="42">
        <f>IF(Table32[[#This Row],[Gems]]&lt;0,Table32[[#This Row],[Gems]],0)</f>
        <v>0</v>
      </c>
      <c r="AG817" s="29">
        <f t="shared" ca="1" si="24"/>
        <v>158</v>
      </c>
    </row>
    <row r="818" spans="1:33" ht="14.4" x14ac:dyDescent="0.3">
      <c r="A818" s="37">
        <v>44118</v>
      </c>
      <c r="B818" s="38">
        <f>INDEX(Videolength!D:D,MATCH(D818,Videolength!A:A,0))</f>
        <v>1</v>
      </c>
      <c r="C818" s="38">
        <f>INDEX(Videolength!E:E,MATCH(D818,Videolength!A:A,0))</f>
        <v>2</v>
      </c>
      <c r="D818" s="39">
        <v>2</v>
      </c>
      <c r="E818" s="40" t="str">
        <f>INDEX(Videolength!B:B,MATCH(D818,Videolength!A:A,0))</f>
        <v>https://youtu.be/CU5OxcG65G4?list=PLTjhk5BwsiVV8SrR-dPCDjCfaMnt-5HZH</v>
      </c>
      <c r="F818" s="41">
        <f>INDEX(Videolength!C:C,MATCH(D818,Videolength!A:A,0))</f>
        <v>6.6076388888888893E-2</v>
      </c>
      <c r="G818" s="41">
        <v>5.7002314814814818E-2</v>
      </c>
      <c r="H818" s="71">
        <f>HYPERLINK(_xlfn.CONCAT(E818,"&amp;t=",G818*86400),G818)</f>
        <v>5.7002314814814818E-2</v>
      </c>
      <c r="I818" s="38">
        <v>4</v>
      </c>
      <c r="J818" s="38">
        <v>3</v>
      </c>
      <c r="K818" s="42" t="s">
        <v>133</v>
      </c>
      <c r="L818" s="42" t="s">
        <v>312</v>
      </c>
      <c r="AA818" s="45"/>
      <c r="AB818" s="45"/>
      <c r="AD818" s="42">
        <v>3</v>
      </c>
      <c r="AE818" s="42">
        <f>IF(Table32[[#This Row],[Gems]]&gt;0,Table32[[#This Row],[Gems]],0)</f>
        <v>3</v>
      </c>
      <c r="AF818" s="42">
        <f>IF(Table32[[#This Row],[Gems]]&lt;0,Table32[[#This Row],[Gems]],0)</f>
        <v>0</v>
      </c>
      <c r="AG818" s="29">
        <f t="shared" ca="1" si="24"/>
        <v>161</v>
      </c>
    </row>
    <row r="819" spans="1:33" ht="14.4" x14ac:dyDescent="0.3">
      <c r="A819" s="37">
        <v>44118</v>
      </c>
      <c r="B819" s="38">
        <f>INDEX(Videolength!D:D,MATCH(D819,Videolength!A:A,0))</f>
        <v>1</v>
      </c>
      <c r="C819" s="38">
        <f>INDEX(Videolength!E:E,MATCH(D819,Videolength!A:A,0))</f>
        <v>2</v>
      </c>
      <c r="D819" s="39">
        <v>2</v>
      </c>
      <c r="E819" s="40" t="str">
        <f>INDEX(Videolength!B:B,MATCH(D819,Videolength!A:A,0))</f>
        <v>https://youtu.be/CU5OxcG65G4?list=PLTjhk5BwsiVV8SrR-dPCDjCfaMnt-5HZH</v>
      </c>
      <c r="F819" s="41">
        <f>INDEX(Videolength!C:C,MATCH(D819,Videolength!A:A,0))</f>
        <v>6.6076388888888893E-2</v>
      </c>
      <c r="G819" s="41">
        <v>5.7048611111111112E-2</v>
      </c>
      <c r="H819" s="71">
        <f>HYPERLINK(_xlfn.CONCAT(E819,"&amp;t=",G819*86400),G819)</f>
        <v>5.7048611111111112E-2</v>
      </c>
      <c r="I819" s="38">
        <v>4</v>
      </c>
      <c r="J819" s="38">
        <v>3</v>
      </c>
      <c r="K819" s="42" t="s">
        <v>346</v>
      </c>
      <c r="L819" s="42" t="s">
        <v>10</v>
      </c>
      <c r="AA819" s="45"/>
      <c r="AB819" s="45"/>
      <c r="AE819" s="42">
        <f>IF(Table32[[#This Row],[Gems]]&gt;0,Table32[[#This Row],[Gems]],0)</f>
        <v>0</v>
      </c>
      <c r="AF819" s="42">
        <f>IF(Table32[[#This Row],[Gems]]&lt;0,Table32[[#This Row],[Gems]],0)</f>
        <v>0</v>
      </c>
      <c r="AG819" s="29">
        <f t="shared" ca="1" si="24"/>
        <v>161</v>
      </c>
    </row>
    <row r="820" spans="1:33" ht="14.4" x14ac:dyDescent="0.3">
      <c r="A820" s="37">
        <v>44118</v>
      </c>
      <c r="B820" s="38">
        <f>INDEX(Videolength!D:D,MATCH(D820,Videolength!A:A,0))</f>
        <v>1</v>
      </c>
      <c r="C820" s="38">
        <f>INDEX(Videolength!E:E,MATCH(D820,Videolength!A:A,0))</f>
        <v>2</v>
      </c>
      <c r="D820" s="39">
        <v>2</v>
      </c>
      <c r="E820" s="40" t="str">
        <f>INDEX(Videolength!B:B,MATCH(D820,Videolength!A:A,0))</f>
        <v>https://youtu.be/CU5OxcG65G4?list=PLTjhk5BwsiVV8SrR-dPCDjCfaMnt-5HZH</v>
      </c>
      <c r="F820" s="41">
        <f>INDEX(Videolength!C:C,MATCH(D820,Videolength!A:A,0))</f>
        <v>6.6076388888888893E-2</v>
      </c>
      <c r="G820" s="41">
        <v>5.7187500000000002E-2</v>
      </c>
      <c r="H820" s="71">
        <f>HYPERLINK(_xlfn.CONCAT(E820,"&amp;t=",G820*86400),G820)</f>
        <v>5.7187500000000002E-2</v>
      </c>
      <c r="I820" s="38">
        <v>4</v>
      </c>
      <c r="J820" s="38">
        <v>3</v>
      </c>
      <c r="K820" s="42" t="s">
        <v>15</v>
      </c>
      <c r="L820" s="42" t="s">
        <v>216</v>
      </c>
      <c r="AA820" s="45"/>
      <c r="AB820" s="45"/>
      <c r="AE820" s="42">
        <f>IF(Table32[[#This Row],[Gems]]&gt;0,Table32[[#This Row],[Gems]],0)</f>
        <v>0</v>
      </c>
      <c r="AF820" s="42">
        <f>IF(Table32[[#This Row],[Gems]]&lt;0,Table32[[#This Row],[Gems]],0)</f>
        <v>0</v>
      </c>
      <c r="AG820" s="30">
        <f t="shared" ca="1" si="24"/>
        <v>161</v>
      </c>
    </row>
    <row r="821" spans="1:33" ht="14.4" x14ac:dyDescent="0.3">
      <c r="A821" s="37">
        <v>44118</v>
      </c>
      <c r="B821" s="38">
        <f>INDEX(Videolength!D:D,MATCH(D821,Videolength!A:A,0))</f>
        <v>1</v>
      </c>
      <c r="C821" s="38">
        <f>INDEX(Videolength!E:E,MATCH(D821,Videolength!A:A,0))</f>
        <v>2</v>
      </c>
      <c r="D821" s="39">
        <v>2</v>
      </c>
      <c r="E821" s="40" t="str">
        <f>INDEX(Videolength!B:B,MATCH(D821,Videolength!A:A,0))</f>
        <v>https://youtu.be/CU5OxcG65G4?list=PLTjhk5BwsiVV8SrR-dPCDjCfaMnt-5HZH</v>
      </c>
      <c r="F821" s="41">
        <f>INDEX(Videolength!C:C,MATCH(D821,Videolength!A:A,0))</f>
        <v>6.6076388888888893E-2</v>
      </c>
      <c r="G821" s="41">
        <v>5.7210648148148142E-2</v>
      </c>
      <c r="H821" s="71">
        <f>HYPERLINK(_xlfn.CONCAT(E821,"&amp;t=",G821*86400),G821)</f>
        <v>5.7210648148148142E-2</v>
      </c>
      <c r="I821" s="38">
        <v>4</v>
      </c>
      <c r="J821" s="38">
        <v>3</v>
      </c>
      <c r="K821" s="42" t="s">
        <v>15</v>
      </c>
      <c r="L821" s="42" t="s">
        <v>197</v>
      </c>
      <c r="Z821" s="45" t="s">
        <v>507</v>
      </c>
      <c r="AA821" s="45">
        <v>5</v>
      </c>
      <c r="AB821" s="45">
        <v>3</v>
      </c>
      <c r="AE821" s="42">
        <f>IF(Table32[[#This Row],[Gems]]&gt;0,Table32[[#This Row],[Gems]],0)</f>
        <v>0</v>
      </c>
      <c r="AF821" s="42">
        <f>IF(Table32[[#This Row],[Gems]]&lt;0,Table32[[#This Row],[Gems]],0)</f>
        <v>0</v>
      </c>
      <c r="AG821" s="29">
        <f t="shared" ca="1" si="24"/>
        <v>161</v>
      </c>
    </row>
    <row r="822" spans="1:33" ht="14.4" x14ac:dyDescent="0.3">
      <c r="A822" s="37">
        <v>44118</v>
      </c>
      <c r="B822" s="38">
        <f>INDEX(Videolength!D:D,MATCH(D822,Videolength!A:A,0))</f>
        <v>1</v>
      </c>
      <c r="C822" s="38">
        <f>INDEX(Videolength!E:E,MATCH(D822,Videolength!A:A,0))</f>
        <v>2</v>
      </c>
      <c r="D822" s="39">
        <v>2</v>
      </c>
      <c r="E822" s="40" t="str">
        <f>INDEX(Videolength!B:B,MATCH(D822,Videolength!A:A,0))</f>
        <v>https://youtu.be/CU5OxcG65G4?list=PLTjhk5BwsiVV8SrR-dPCDjCfaMnt-5HZH</v>
      </c>
      <c r="F822" s="41">
        <f>INDEX(Videolength!C:C,MATCH(D822,Videolength!A:A,0))</f>
        <v>6.6076388888888893E-2</v>
      </c>
      <c r="G822" s="41">
        <v>5.9733796296296299E-2</v>
      </c>
      <c r="H822" s="71">
        <f>HYPERLINK(_xlfn.CONCAT(E822,"&amp;t=",G822*86400),G822)</f>
        <v>5.9733796296296299E-2</v>
      </c>
      <c r="I822" s="38">
        <v>4</v>
      </c>
      <c r="J822" s="38">
        <v>3</v>
      </c>
      <c r="K822" s="42" t="s">
        <v>15</v>
      </c>
      <c r="L822" s="42" t="s">
        <v>198</v>
      </c>
      <c r="Z822" s="45" t="s">
        <v>507</v>
      </c>
      <c r="AA822" s="38">
        <v>5</v>
      </c>
      <c r="AB822" s="38">
        <v>3</v>
      </c>
      <c r="AC822" s="44" t="s">
        <v>201</v>
      </c>
      <c r="AE822" s="42">
        <f>IF(Table32[[#This Row],[Gems]]&gt;0,Table32[[#This Row],[Gems]],0)</f>
        <v>0</v>
      </c>
      <c r="AF822" s="42">
        <f>IF(Table32[[#This Row],[Gems]]&lt;0,Table32[[#This Row],[Gems]],0)</f>
        <v>0</v>
      </c>
      <c r="AG822" s="29">
        <f t="shared" ca="1" si="24"/>
        <v>161</v>
      </c>
    </row>
    <row r="823" spans="1:33" ht="14.4" x14ac:dyDescent="0.3">
      <c r="A823" s="37">
        <v>44118</v>
      </c>
      <c r="B823" s="38">
        <f>INDEX(Videolength!D:D,MATCH(D823,Videolength!A:A,0))</f>
        <v>1</v>
      </c>
      <c r="C823" s="38">
        <f>INDEX(Videolength!E:E,MATCH(D823,Videolength!A:A,0))</f>
        <v>2</v>
      </c>
      <c r="D823" s="39">
        <v>2</v>
      </c>
      <c r="E823" s="40" t="str">
        <f>INDEX(Videolength!B:B,MATCH(D823,Videolength!A:A,0))</f>
        <v>https://youtu.be/CU5OxcG65G4?list=PLTjhk5BwsiVV8SrR-dPCDjCfaMnt-5HZH</v>
      </c>
      <c r="F823" s="41">
        <f>INDEX(Videolength!C:C,MATCH(D823,Videolength!A:A,0))</f>
        <v>6.6076388888888893E-2</v>
      </c>
      <c r="G823" s="41">
        <v>5.9768518518518519E-2</v>
      </c>
      <c r="H823" s="71">
        <f>HYPERLINK(_xlfn.CONCAT(E823,"&amp;t=",G823*86400),G823)</f>
        <v>5.9768518518518519E-2</v>
      </c>
      <c r="I823" s="38">
        <v>4</v>
      </c>
      <c r="J823" s="38">
        <v>3</v>
      </c>
      <c r="K823" s="42" t="s">
        <v>15</v>
      </c>
      <c r="L823" s="42" t="s">
        <v>301</v>
      </c>
      <c r="W823" s="44" t="s">
        <v>274</v>
      </c>
      <c r="X823" s="43">
        <v>1</v>
      </c>
      <c r="Y823" s="43">
        <v>1</v>
      </c>
      <c r="AA823" s="45"/>
      <c r="AB823" s="45"/>
      <c r="AE823" s="42">
        <f>IF(Table32[[#This Row],[Gems]]&gt;0,Table32[[#This Row],[Gems]],0)</f>
        <v>0</v>
      </c>
      <c r="AF823" s="42">
        <f>IF(Table32[[#This Row],[Gems]]&lt;0,Table32[[#This Row],[Gems]],0)</f>
        <v>0</v>
      </c>
      <c r="AG823" s="29">
        <f t="shared" ca="1" si="24"/>
        <v>161</v>
      </c>
    </row>
    <row r="824" spans="1:33" ht="14.4" x14ac:dyDescent="0.3">
      <c r="A824" s="37">
        <v>44118</v>
      </c>
      <c r="B824" s="38">
        <f>INDEX(Videolength!D:D,MATCH(D824,Videolength!A:A,0))</f>
        <v>1</v>
      </c>
      <c r="C824" s="38">
        <f>INDEX(Videolength!E:E,MATCH(D824,Videolength!A:A,0))</f>
        <v>2</v>
      </c>
      <c r="D824" s="39">
        <v>2</v>
      </c>
      <c r="E824" s="40" t="str">
        <f>INDEX(Videolength!B:B,MATCH(D824,Videolength!A:A,0))</f>
        <v>https://youtu.be/CU5OxcG65G4?list=PLTjhk5BwsiVV8SrR-dPCDjCfaMnt-5HZH</v>
      </c>
      <c r="F824" s="41">
        <f>INDEX(Videolength!C:C,MATCH(D824,Videolength!A:A,0))</f>
        <v>6.6076388888888893E-2</v>
      </c>
      <c r="G824" s="41">
        <v>5.9791666666666667E-2</v>
      </c>
      <c r="H824" s="71">
        <f>HYPERLINK(_xlfn.CONCAT(E824,"&amp;t=",G824*86400),G824)</f>
        <v>5.9791666666666667E-2</v>
      </c>
      <c r="I824" s="38">
        <v>4</v>
      </c>
      <c r="J824" s="38">
        <v>3</v>
      </c>
      <c r="K824" s="42" t="s">
        <v>15</v>
      </c>
      <c r="L824" s="42" t="s">
        <v>301</v>
      </c>
      <c r="W824" s="44" t="s">
        <v>416</v>
      </c>
      <c r="X824" s="43">
        <v>1</v>
      </c>
      <c r="Y824" s="43">
        <v>1</v>
      </c>
      <c r="AA824" s="45"/>
      <c r="AB824" s="45"/>
      <c r="AE824" s="42">
        <f>IF(Table32[[#This Row],[Gems]]&gt;0,Table32[[#This Row],[Gems]],0)</f>
        <v>0</v>
      </c>
      <c r="AF824" s="42">
        <f>IF(Table32[[#This Row],[Gems]]&lt;0,Table32[[#This Row],[Gems]],0)</f>
        <v>0</v>
      </c>
      <c r="AG824" s="29">
        <f t="shared" ca="1" si="24"/>
        <v>161</v>
      </c>
    </row>
    <row r="825" spans="1:33" ht="14.4" x14ac:dyDescent="0.3">
      <c r="A825" s="37">
        <v>44118</v>
      </c>
      <c r="B825" s="38">
        <f>INDEX(Videolength!D:D,MATCH(D825,Videolength!A:A,0))</f>
        <v>1</v>
      </c>
      <c r="C825" s="38">
        <f>INDEX(Videolength!E:E,MATCH(D825,Videolength!A:A,0))</f>
        <v>2</v>
      </c>
      <c r="D825" s="39">
        <v>2</v>
      </c>
      <c r="E825" s="40" t="str">
        <f>INDEX(Videolength!B:B,MATCH(D825,Videolength!A:A,0))</f>
        <v>https://youtu.be/CU5OxcG65G4?list=PLTjhk5BwsiVV8SrR-dPCDjCfaMnt-5HZH</v>
      </c>
      <c r="F825" s="41">
        <f>INDEX(Videolength!C:C,MATCH(D825,Videolength!A:A,0))</f>
        <v>6.6076388888888893E-2</v>
      </c>
      <c r="G825" s="41">
        <v>5.9814814814814814E-2</v>
      </c>
      <c r="H825" s="71">
        <f>HYPERLINK(_xlfn.CONCAT(E825,"&amp;t=",G825*86400),G825)</f>
        <v>5.9814814814814814E-2</v>
      </c>
      <c r="I825" s="38">
        <v>4</v>
      </c>
      <c r="J825" s="38">
        <v>3</v>
      </c>
      <c r="K825" s="42" t="s">
        <v>15</v>
      </c>
      <c r="L825" s="42" t="s">
        <v>323</v>
      </c>
      <c r="W825" s="44" t="s">
        <v>278</v>
      </c>
      <c r="X825" s="43">
        <v>1</v>
      </c>
      <c r="Y825" s="43">
        <v>2</v>
      </c>
      <c r="AA825" s="45"/>
      <c r="AB825" s="45"/>
      <c r="AE825" s="42">
        <f>IF(Table32[[#This Row],[Gems]]&gt;0,Table32[[#This Row],[Gems]],0)</f>
        <v>0</v>
      </c>
      <c r="AF825" s="42">
        <f>IF(Table32[[#This Row],[Gems]]&lt;0,Table32[[#This Row],[Gems]],0)</f>
        <v>0</v>
      </c>
      <c r="AG825" s="29">
        <f t="shared" ca="1" si="24"/>
        <v>161</v>
      </c>
    </row>
    <row r="826" spans="1:33" ht="14.4" x14ac:dyDescent="0.3">
      <c r="A826" s="37">
        <v>44118</v>
      </c>
      <c r="B826" s="38">
        <f>INDEX(Videolength!D:D,MATCH(D826,Videolength!A:A,0))</f>
        <v>1</v>
      </c>
      <c r="C826" s="38">
        <f>INDEX(Videolength!E:E,MATCH(D826,Videolength!A:A,0))</f>
        <v>2</v>
      </c>
      <c r="D826" s="39">
        <v>2</v>
      </c>
      <c r="E826" s="40" t="str">
        <f>INDEX(Videolength!B:B,MATCH(D826,Videolength!A:A,0))</f>
        <v>https://youtu.be/CU5OxcG65G4?list=PLTjhk5BwsiVV8SrR-dPCDjCfaMnt-5HZH</v>
      </c>
      <c r="F826" s="41">
        <f>INDEX(Videolength!C:C,MATCH(D826,Videolength!A:A,0))</f>
        <v>6.6076388888888893E-2</v>
      </c>
      <c r="G826" s="41">
        <v>5.9826388888888887E-2</v>
      </c>
      <c r="H826" s="71">
        <f>HYPERLINK(_xlfn.CONCAT(E826,"&amp;t=",G826*86400),G826)</f>
        <v>5.9826388888888887E-2</v>
      </c>
      <c r="I826" s="38">
        <v>5</v>
      </c>
      <c r="J826" s="38">
        <v>3</v>
      </c>
      <c r="K826" s="42" t="s">
        <v>8</v>
      </c>
      <c r="L826" s="42" t="s">
        <v>140</v>
      </c>
      <c r="AA826" s="45"/>
      <c r="AB826" s="45"/>
      <c r="AD826" s="42">
        <v>10</v>
      </c>
      <c r="AE826" s="42">
        <f>IF(Table32[[#This Row],[Gems]]&gt;0,Table32[[#This Row],[Gems]],0)</f>
        <v>10</v>
      </c>
      <c r="AF826" s="42">
        <f>IF(Table32[[#This Row],[Gems]]&lt;0,Table32[[#This Row],[Gems]],0)</f>
        <v>0</v>
      </c>
      <c r="AG826" s="29">
        <f t="shared" ca="1" si="24"/>
        <v>171</v>
      </c>
    </row>
    <row r="827" spans="1:33" ht="14.4" x14ac:dyDescent="0.3">
      <c r="A827" s="37">
        <v>44118</v>
      </c>
      <c r="B827" s="38">
        <f>INDEX(Videolength!D:D,MATCH(D827,Videolength!A:A,0))</f>
        <v>1</v>
      </c>
      <c r="C827" s="38">
        <f>INDEX(Videolength!E:E,MATCH(D827,Videolength!A:A,0))</f>
        <v>2</v>
      </c>
      <c r="D827" s="39">
        <v>2</v>
      </c>
      <c r="E827" s="40" t="str">
        <f>INDEX(Videolength!B:B,MATCH(D827,Videolength!A:A,0))</f>
        <v>https://youtu.be/CU5OxcG65G4?list=PLTjhk5BwsiVV8SrR-dPCDjCfaMnt-5HZH</v>
      </c>
      <c r="F827" s="41">
        <f>INDEX(Videolength!C:C,MATCH(D827,Videolength!A:A,0))</f>
        <v>6.6076388888888893E-2</v>
      </c>
      <c r="G827" s="41">
        <v>5.9895833333333336E-2</v>
      </c>
      <c r="H827" s="71">
        <f>HYPERLINK(_xlfn.CONCAT(E827,"&amp;t=",G827*86400),G827)</f>
        <v>5.9895833333333336E-2</v>
      </c>
      <c r="I827" s="38">
        <v>5</v>
      </c>
      <c r="J827" s="38">
        <v>3</v>
      </c>
      <c r="K827" s="42" t="s">
        <v>15</v>
      </c>
      <c r="L827" s="42" t="s">
        <v>392</v>
      </c>
      <c r="M827" s="42" t="s">
        <v>417</v>
      </c>
      <c r="S827" s="42" t="s">
        <v>1770</v>
      </c>
      <c r="AA827" s="45"/>
      <c r="AB827" s="45"/>
      <c r="AE827" s="42">
        <f>IF(Table32[[#This Row],[Gems]]&gt;0,Table32[[#This Row],[Gems]],0)</f>
        <v>0</v>
      </c>
      <c r="AF827" s="42">
        <f>IF(Table32[[#This Row],[Gems]]&lt;0,Table32[[#This Row],[Gems]],0)</f>
        <v>0</v>
      </c>
      <c r="AG827" s="29">
        <f t="shared" ca="1" si="24"/>
        <v>171</v>
      </c>
    </row>
    <row r="828" spans="1:33" ht="14.4" x14ac:dyDescent="0.3">
      <c r="A828" s="37">
        <v>44118</v>
      </c>
      <c r="B828" s="38">
        <f>INDEX(Videolength!D:D,MATCH(D828,Videolength!A:A,0))</f>
        <v>1</v>
      </c>
      <c r="C828" s="38">
        <f>INDEX(Videolength!E:E,MATCH(D828,Videolength!A:A,0))</f>
        <v>2</v>
      </c>
      <c r="D828" s="39">
        <v>2</v>
      </c>
      <c r="E828" s="40" t="str">
        <f>INDEX(Videolength!B:B,MATCH(D828,Videolength!A:A,0))</f>
        <v>https://youtu.be/CU5OxcG65G4?list=PLTjhk5BwsiVV8SrR-dPCDjCfaMnt-5HZH</v>
      </c>
      <c r="F828" s="41">
        <f>INDEX(Videolength!C:C,MATCH(D828,Videolength!A:A,0))</f>
        <v>6.6076388888888893E-2</v>
      </c>
      <c r="G828" s="41">
        <v>5.9907407407407409E-2</v>
      </c>
      <c r="H828" s="71">
        <f>HYPERLINK(_xlfn.CONCAT(E828,"&amp;t=",G828*86400),G828)</f>
        <v>5.9907407407407409E-2</v>
      </c>
      <c r="I828" s="38">
        <v>5</v>
      </c>
      <c r="J828" s="38">
        <v>3</v>
      </c>
      <c r="K828" s="42" t="s">
        <v>15</v>
      </c>
      <c r="L828" s="42" t="s">
        <v>216</v>
      </c>
      <c r="AA828" s="45"/>
      <c r="AB828" s="45"/>
      <c r="AE828" s="42">
        <f>IF(Table32[[#This Row],[Gems]]&gt;0,Table32[[#This Row],[Gems]],0)</f>
        <v>0</v>
      </c>
      <c r="AF828" s="42">
        <f>IF(Table32[[#This Row],[Gems]]&lt;0,Table32[[#This Row],[Gems]],0)</f>
        <v>0</v>
      </c>
      <c r="AG828" s="29">
        <f t="shared" ca="1" si="24"/>
        <v>171</v>
      </c>
    </row>
    <row r="829" spans="1:33" ht="14.4" x14ac:dyDescent="0.3">
      <c r="A829" s="37">
        <v>44118</v>
      </c>
      <c r="B829" s="38">
        <f>INDEX(Videolength!D:D,MATCH(D829,Videolength!A:A,0))</f>
        <v>1</v>
      </c>
      <c r="C829" s="38">
        <f>INDEX(Videolength!E:E,MATCH(D829,Videolength!A:A,0))</f>
        <v>2</v>
      </c>
      <c r="D829" s="39">
        <v>2</v>
      </c>
      <c r="E829" s="40" t="str">
        <f>INDEX(Videolength!B:B,MATCH(D829,Videolength!A:A,0))</f>
        <v>https://youtu.be/CU5OxcG65G4?list=PLTjhk5BwsiVV8SrR-dPCDjCfaMnt-5HZH</v>
      </c>
      <c r="F829" s="41">
        <f>INDEX(Videolength!C:C,MATCH(D829,Videolength!A:A,0))</f>
        <v>6.6076388888888893E-2</v>
      </c>
      <c r="G829" s="41">
        <v>5.9918981481481483E-2</v>
      </c>
      <c r="H829" s="71">
        <f>HYPERLINK(_xlfn.CONCAT(E829,"&amp;t=",G829*86400),G829)</f>
        <v>5.9918981481481483E-2</v>
      </c>
      <c r="I829" s="38">
        <v>5</v>
      </c>
      <c r="J829" s="38">
        <v>3</v>
      </c>
      <c r="K829" s="42" t="s">
        <v>8</v>
      </c>
      <c r="L829" s="42" t="s">
        <v>163</v>
      </c>
      <c r="AA829" s="45"/>
      <c r="AB829" s="45"/>
      <c r="AE829" s="42">
        <f>IF(Table32[[#This Row],[Gems]]&gt;0,Table32[[#This Row],[Gems]],0)</f>
        <v>0</v>
      </c>
      <c r="AF829" s="42">
        <f>IF(Table32[[#This Row],[Gems]]&lt;0,Table32[[#This Row],[Gems]],0)</f>
        <v>0</v>
      </c>
      <c r="AG829" s="29">
        <f t="shared" ca="1" si="24"/>
        <v>171</v>
      </c>
    </row>
    <row r="830" spans="1:33" ht="14.4" x14ac:dyDescent="0.3">
      <c r="A830" s="37">
        <v>44118</v>
      </c>
      <c r="B830" s="38">
        <f>INDEX(Videolength!D:D,MATCH(D830,Videolength!A:A,0))</f>
        <v>1</v>
      </c>
      <c r="C830" s="38">
        <f>INDEX(Videolength!E:E,MATCH(D830,Videolength!A:A,0))</f>
        <v>2</v>
      </c>
      <c r="D830" s="39">
        <v>2</v>
      </c>
      <c r="E830" s="40" t="str">
        <f>INDEX(Videolength!B:B,MATCH(D830,Videolength!A:A,0))</f>
        <v>https://youtu.be/CU5OxcG65G4?list=PLTjhk5BwsiVV8SrR-dPCDjCfaMnt-5HZH</v>
      </c>
      <c r="F830" s="41">
        <f>INDEX(Videolength!C:C,MATCH(D830,Videolength!A:A,0))</f>
        <v>6.6076388888888893E-2</v>
      </c>
      <c r="G830" s="41">
        <v>5.994212962962963E-2</v>
      </c>
      <c r="H830" s="71">
        <f>HYPERLINK(_xlfn.CONCAT(E830,"&amp;t=",G830*86400),G830)</f>
        <v>5.994212962962963E-2</v>
      </c>
      <c r="I830" s="38">
        <v>5</v>
      </c>
      <c r="J830" s="38">
        <v>3</v>
      </c>
      <c r="K830" s="42" t="s">
        <v>15</v>
      </c>
      <c r="L830" s="42" t="s">
        <v>216</v>
      </c>
      <c r="AA830" s="45"/>
      <c r="AB830" s="45"/>
      <c r="AE830" s="42">
        <f>IF(Table32[[#This Row],[Gems]]&gt;0,Table32[[#This Row],[Gems]],0)</f>
        <v>0</v>
      </c>
      <c r="AF830" s="42">
        <f>IF(Table32[[#This Row],[Gems]]&lt;0,Table32[[#This Row],[Gems]],0)</f>
        <v>0</v>
      </c>
      <c r="AG830" s="29">
        <f t="shared" ca="1" si="24"/>
        <v>171</v>
      </c>
    </row>
    <row r="831" spans="1:33" ht="14.4" x14ac:dyDescent="0.3">
      <c r="A831" s="37">
        <v>44118</v>
      </c>
      <c r="B831" s="38">
        <f>INDEX(Videolength!D:D,MATCH(D831,Videolength!A:A,0))</f>
        <v>1</v>
      </c>
      <c r="C831" s="38">
        <f>INDEX(Videolength!E:E,MATCH(D831,Videolength!A:A,0))</f>
        <v>2</v>
      </c>
      <c r="D831" s="39">
        <v>2</v>
      </c>
      <c r="E831" s="40" t="str">
        <f>INDEX(Videolength!B:B,MATCH(D831,Videolength!A:A,0))</f>
        <v>https://youtu.be/CU5OxcG65G4?list=PLTjhk5BwsiVV8SrR-dPCDjCfaMnt-5HZH</v>
      </c>
      <c r="F831" s="41">
        <f>INDEX(Videolength!C:C,MATCH(D831,Videolength!A:A,0))</f>
        <v>6.6076388888888893E-2</v>
      </c>
      <c r="G831" s="41">
        <v>5.9965277777777777E-2</v>
      </c>
      <c r="H831" s="71">
        <f>HYPERLINK(_xlfn.CONCAT(E831,"&amp;t=",G831*86400),G831)</f>
        <v>5.9965277777777777E-2</v>
      </c>
      <c r="I831" s="38">
        <v>5</v>
      </c>
      <c r="J831" s="38">
        <v>3</v>
      </c>
      <c r="K831" s="42" t="s">
        <v>346</v>
      </c>
      <c r="L831" s="42" t="s">
        <v>10</v>
      </c>
      <c r="AA831" s="45"/>
      <c r="AB831" s="45"/>
      <c r="AE831" s="42">
        <f>IF(Table32[[#This Row],[Gems]]&gt;0,Table32[[#This Row],[Gems]],0)</f>
        <v>0</v>
      </c>
      <c r="AF831" s="42">
        <f>IF(Table32[[#This Row],[Gems]]&lt;0,Table32[[#This Row],[Gems]],0)</f>
        <v>0</v>
      </c>
      <c r="AG831" s="29">
        <f t="shared" ca="1" si="24"/>
        <v>171</v>
      </c>
    </row>
    <row r="832" spans="1:33" ht="14.4" x14ac:dyDescent="0.3">
      <c r="A832" s="37">
        <v>44118</v>
      </c>
      <c r="B832" s="38">
        <f>INDEX(Videolength!D:D,MATCH(D832,Videolength!A:A,0))</f>
        <v>1</v>
      </c>
      <c r="C832" s="38">
        <f>INDEX(Videolength!E:E,MATCH(D832,Videolength!A:A,0))</f>
        <v>2</v>
      </c>
      <c r="D832" s="39">
        <v>2</v>
      </c>
      <c r="E832" s="40" t="str">
        <f>INDEX(Videolength!B:B,MATCH(D832,Videolength!A:A,0))</f>
        <v>https://youtu.be/CU5OxcG65G4?list=PLTjhk5BwsiVV8SrR-dPCDjCfaMnt-5HZH</v>
      </c>
      <c r="F832" s="41">
        <f>INDEX(Videolength!C:C,MATCH(D832,Videolength!A:A,0))</f>
        <v>6.6076388888888893E-2</v>
      </c>
      <c r="G832" s="41">
        <v>5.9976851851851858E-2</v>
      </c>
      <c r="H832" s="71">
        <f>HYPERLINK(_xlfn.CONCAT(E832,"&amp;t=",G832*86400),G832)</f>
        <v>5.9976851851851858E-2</v>
      </c>
      <c r="I832" s="38">
        <v>5</v>
      </c>
      <c r="J832" s="38">
        <v>3</v>
      </c>
      <c r="K832" s="42" t="s">
        <v>51</v>
      </c>
      <c r="L832" s="42" t="s">
        <v>11</v>
      </c>
      <c r="W832" s="44" t="s">
        <v>285</v>
      </c>
      <c r="X832" s="43">
        <v>2</v>
      </c>
      <c r="AA832" s="45"/>
      <c r="AB832" s="45"/>
      <c r="AE832" s="42">
        <f>IF(Table32[[#This Row],[Gems]]&gt;0,Table32[[#This Row],[Gems]],0)</f>
        <v>0</v>
      </c>
      <c r="AF832" s="42">
        <f>IF(Table32[[#This Row],[Gems]]&lt;0,Table32[[#This Row],[Gems]],0)</f>
        <v>0</v>
      </c>
      <c r="AG832" s="29">
        <f t="shared" ca="1" si="24"/>
        <v>171</v>
      </c>
    </row>
    <row r="833" spans="1:33" ht="14.4" x14ac:dyDescent="0.3">
      <c r="A833" s="37">
        <v>44118</v>
      </c>
      <c r="B833" s="38">
        <f>INDEX(Videolength!D:D,MATCH(D833,Videolength!A:A,0))</f>
        <v>1</v>
      </c>
      <c r="C833" s="38">
        <f>INDEX(Videolength!E:E,MATCH(D833,Videolength!A:A,0))</f>
        <v>2</v>
      </c>
      <c r="D833" s="39">
        <v>2</v>
      </c>
      <c r="E833" s="40" t="str">
        <f>INDEX(Videolength!B:B,MATCH(D833,Videolength!A:A,0))</f>
        <v>https://youtu.be/CU5OxcG65G4?list=PLTjhk5BwsiVV8SrR-dPCDjCfaMnt-5HZH</v>
      </c>
      <c r="F833" s="41">
        <f>INDEX(Videolength!C:C,MATCH(D833,Videolength!A:A,0))</f>
        <v>6.6076388888888893E-2</v>
      </c>
      <c r="G833" s="41">
        <v>5.9988425925925924E-2</v>
      </c>
      <c r="H833" s="71">
        <f>HYPERLINK(_xlfn.CONCAT(E833,"&amp;t=",G833*86400),G833)</f>
        <v>5.9988425925925924E-2</v>
      </c>
      <c r="I833" s="38">
        <v>5</v>
      </c>
      <c r="J833" s="38">
        <v>3</v>
      </c>
      <c r="K833" s="42" t="s">
        <v>107</v>
      </c>
      <c r="L833" s="42" t="s">
        <v>10</v>
      </c>
      <c r="AA833" s="45"/>
      <c r="AB833" s="45"/>
      <c r="AE833" s="42">
        <f>IF(Table32[[#This Row],[Gems]]&gt;0,Table32[[#This Row],[Gems]],0)</f>
        <v>0</v>
      </c>
      <c r="AF833" s="42">
        <f>IF(Table32[[#This Row],[Gems]]&lt;0,Table32[[#This Row],[Gems]],0)</f>
        <v>0</v>
      </c>
      <c r="AG833" s="29">
        <f t="shared" ca="1" si="24"/>
        <v>171</v>
      </c>
    </row>
    <row r="834" spans="1:33" ht="14.4" x14ac:dyDescent="0.3">
      <c r="A834" s="37">
        <v>44118</v>
      </c>
      <c r="B834" s="38">
        <f>INDEX(Videolength!D:D,MATCH(D834,Videolength!A:A,0))</f>
        <v>1</v>
      </c>
      <c r="C834" s="38">
        <f>INDEX(Videolength!E:E,MATCH(D834,Videolength!A:A,0))</f>
        <v>2</v>
      </c>
      <c r="D834" s="39">
        <v>2</v>
      </c>
      <c r="E834" s="40" t="str">
        <f>INDEX(Videolength!B:B,MATCH(D834,Videolength!A:A,0))</f>
        <v>https://youtu.be/CU5OxcG65G4?list=PLTjhk5BwsiVV8SrR-dPCDjCfaMnt-5HZH</v>
      </c>
      <c r="F834" s="41">
        <f>INDEX(Videolength!C:C,MATCH(D834,Videolength!A:A,0))</f>
        <v>6.6076388888888893E-2</v>
      </c>
      <c r="G834" s="41">
        <v>0.06</v>
      </c>
      <c r="H834" s="71">
        <f>HYPERLINK(_xlfn.CONCAT(E834,"&amp;t=",G834*86400),G834)</f>
        <v>0.06</v>
      </c>
      <c r="I834" s="38">
        <v>5</v>
      </c>
      <c r="J834" s="38">
        <v>3</v>
      </c>
      <c r="K834" s="42" t="s">
        <v>346</v>
      </c>
      <c r="L834" s="42" t="s">
        <v>10</v>
      </c>
      <c r="AA834" s="45"/>
      <c r="AB834" s="45"/>
      <c r="AE834" s="42">
        <f>IF(Table32[[#This Row],[Gems]]&gt;0,Table32[[#This Row],[Gems]],0)</f>
        <v>0</v>
      </c>
      <c r="AF834" s="42">
        <f>IF(Table32[[#This Row],[Gems]]&lt;0,Table32[[#This Row],[Gems]],0)</f>
        <v>0</v>
      </c>
      <c r="AG834" s="30">
        <f t="shared" ca="1" si="24"/>
        <v>171</v>
      </c>
    </row>
    <row r="835" spans="1:33" ht="14.4" x14ac:dyDescent="0.3">
      <c r="A835" s="37">
        <v>44118</v>
      </c>
      <c r="B835" s="38">
        <f>INDEX(Videolength!D:D,MATCH(D835,Videolength!A:A,0))</f>
        <v>1</v>
      </c>
      <c r="C835" s="38">
        <f>INDEX(Videolength!E:E,MATCH(D835,Videolength!A:A,0))</f>
        <v>2</v>
      </c>
      <c r="D835" s="39">
        <v>2</v>
      </c>
      <c r="E835" s="40" t="str">
        <f>INDEX(Videolength!B:B,MATCH(D835,Videolength!A:A,0))</f>
        <v>https://youtu.be/CU5OxcG65G4?list=PLTjhk5BwsiVV8SrR-dPCDjCfaMnt-5HZH</v>
      </c>
      <c r="F835" s="41">
        <f>INDEX(Videolength!C:C,MATCH(D835,Videolength!A:A,0))</f>
        <v>6.6076388888888893E-2</v>
      </c>
      <c r="G835" s="41">
        <v>6.0023148148148152E-2</v>
      </c>
      <c r="H835" s="71">
        <f>HYPERLINK(_xlfn.CONCAT(E835,"&amp;t=",G835*86400),G835)</f>
        <v>6.0023148148148152E-2</v>
      </c>
      <c r="I835" s="38">
        <v>5</v>
      </c>
      <c r="J835" s="38">
        <v>3</v>
      </c>
      <c r="K835" s="42" t="s">
        <v>25</v>
      </c>
      <c r="L835" s="42" t="s">
        <v>10</v>
      </c>
      <c r="AA835" s="45"/>
      <c r="AB835" s="45"/>
      <c r="AE835" s="42">
        <f>IF(Table32[[#This Row],[Gems]]&gt;0,Table32[[#This Row],[Gems]],0)</f>
        <v>0</v>
      </c>
      <c r="AF835" s="42">
        <f>IF(Table32[[#This Row],[Gems]]&lt;0,Table32[[#This Row],[Gems]],0)</f>
        <v>0</v>
      </c>
      <c r="AG835" s="29">
        <f t="shared" ref="AG835:AG898" ca="1" si="25">SUM(OFFSET(AG835,-1,0),AD835)</f>
        <v>171</v>
      </c>
    </row>
    <row r="836" spans="1:33" ht="14.4" x14ac:dyDescent="0.3">
      <c r="A836" s="37">
        <v>44118</v>
      </c>
      <c r="B836" s="38">
        <f>INDEX(Videolength!D:D,MATCH(D836,Videolength!A:A,0))</f>
        <v>1</v>
      </c>
      <c r="C836" s="38">
        <f>INDEX(Videolength!E:E,MATCH(D836,Videolength!A:A,0))</f>
        <v>2</v>
      </c>
      <c r="D836" s="39">
        <v>2</v>
      </c>
      <c r="E836" s="40" t="str">
        <f>INDEX(Videolength!B:B,MATCH(D836,Videolength!A:A,0))</f>
        <v>https://youtu.be/CU5OxcG65G4?list=PLTjhk5BwsiVV8SrR-dPCDjCfaMnt-5HZH</v>
      </c>
      <c r="F836" s="41">
        <f>INDEX(Videolength!C:C,MATCH(D836,Videolength!A:A,0))</f>
        <v>6.6076388888888893E-2</v>
      </c>
      <c r="G836" s="41">
        <v>6.0034722222222225E-2</v>
      </c>
      <c r="H836" s="71">
        <f>HYPERLINK(_xlfn.CONCAT(E836,"&amp;t=",G836*86400),G836)</f>
        <v>6.0034722222222225E-2</v>
      </c>
      <c r="I836" s="38">
        <v>5</v>
      </c>
      <c r="J836" s="38">
        <v>3</v>
      </c>
      <c r="K836" s="42" t="s">
        <v>25</v>
      </c>
      <c r="L836" s="42" t="s">
        <v>29</v>
      </c>
      <c r="AA836" s="45"/>
      <c r="AB836" s="45"/>
      <c r="AE836" s="42">
        <f>IF(Table32[[#This Row],[Gems]]&gt;0,Table32[[#This Row],[Gems]],0)</f>
        <v>0</v>
      </c>
      <c r="AF836" s="42">
        <f>IF(Table32[[#This Row],[Gems]]&lt;0,Table32[[#This Row],[Gems]],0)</f>
        <v>0</v>
      </c>
      <c r="AG836" s="29">
        <f t="shared" ca="1" si="25"/>
        <v>171</v>
      </c>
    </row>
    <row r="837" spans="1:33" ht="14.4" x14ac:dyDescent="0.3">
      <c r="A837" s="37">
        <v>44118</v>
      </c>
      <c r="B837" s="38">
        <f>INDEX(Videolength!D:D,MATCH(D837,Videolength!A:A,0))</f>
        <v>1</v>
      </c>
      <c r="C837" s="38">
        <f>INDEX(Videolength!E:E,MATCH(D837,Videolength!A:A,0))</f>
        <v>2</v>
      </c>
      <c r="D837" s="39">
        <v>2</v>
      </c>
      <c r="E837" s="40" t="str">
        <f>INDEX(Videolength!B:B,MATCH(D837,Videolength!A:A,0))</f>
        <v>https://youtu.be/CU5OxcG65G4?list=PLTjhk5BwsiVV8SrR-dPCDjCfaMnt-5HZH</v>
      </c>
      <c r="F837" s="41">
        <f>INDEX(Videolength!C:C,MATCH(D837,Videolength!A:A,0))</f>
        <v>6.6076388888888893E-2</v>
      </c>
      <c r="G837" s="41">
        <v>6.010416666666666E-2</v>
      </c>
      <c r="H837" s="71">
        <f>HYPERLINK(_xlfn.CONCAT(E837,"&amp;t=",G837*86400),G837)</f>
        <v>6.010416666666666E-2</v>
      </c>
      <c r="I837" s="38">
        <v>5</v>
      </c>
      <c r="J837" s="38">
        <v>3</v>
      </c>
      <c r="K837" s="42" t="s">
        <v>25</v>
      </c>
      <c r="L837" s="42" t="s">
        <v>323</v>
      </c>
      <c r="W837" s="44" t="s">
        <v>508</v>
      </c>
      <c r="X837" s="43">
        <v>1</v>
      </c>
      <c r="Y837" s="43">
        <v>2</v>
      </c>
      <c r="AA837" s="45"/>
      <c r="AB837" s="45"/>
      <c r="AE837" s="42">
        <f>IF(Table32[[#This Row],[Gems]]&gt;0,Table32[[#This Row],[Gems]],0)</f>
        <v>0</v>
      </c>
      <c r="AF837" s="42">
        <f>IF(Table32[[#This Row],[Gems]]&lt;0,Table32[[#This Row],[Gems]],0)</f>
        <v>0</v>
      </c>
      <c r="AG837" s="29">
        <f t="shared" ca="1" si="25"/>
        <v>171</v>
      </c>
    </row>
    <row r="838" spans="1:33" ht="14.4" x14ac:dyDescent="0.3">
      <c r="A838" s="37">
        <v>44118</v>
      </c>
      <c r="B838" s="38">
        <f>INDEX(Videolength!D:D,MATCH(D838,Videolength!A:A,0))</f>
        <v>1</v>
      </c>
      <c r="C838" s="38">
        <f>INDEX(Videolength!E:E,MATCH(D838,Videolength!A:A,0))</f>
        <v>2</v>
      </c>
      <c r="D838" s="39">
        <v>2</v>
      </c>
      <c r="E838" s="40" t="str">
        <f>INDEX(Videolength!B:B,MATCH(D838,Videolength!A:A,0))</f>
        <v>https://youtu.be/CU5OxcG65G4?list=PLTjhk5BwsiVV8SrR-dPCDjCfaMnt-5HZH</v>
      </c>
      <c r="F838" s="41">
        <f>INDEX(Videolength!C:C,MATCH(D838,Videolength!A:A,0))</f>
        <v>6.6076388888888893E-2</v>
      </c>
      <c r="G838" s="41">
        <v>6.0150462962962968E-2</v>
      </c>
      <c r="H838" s="71">
        <f>HYPERLINK(_xlfn.CONCAT(E838,"&amp;t=",G838*86400),G838)</f>
        <v>6.0150462962962968E-2</v>
      </c>
      <c r="I838" s="38">
        <v>5</v>
      </c>
      <c r="J838" s="38">
        <v>3</v>
      </c>
      <c r="K838" s="42" t="s">
        <v>25</v>
      </c>
      <c r="L838" s="42" t="s">
        <v>10</v>
      </c>
      <c r="AA838" s="45"/>
      <c r="AB838" s="45"/>
      <c r="AE838" s="42">
        <f>IF(Table32[[#This Row],[Gems]]&gt;0,Table32[[#This Row],[Gems]],0)</f>
        <v>0</v>
      </c>
      <c r="AF838" s="42">
        <f>IF(Table32[[#This Row],[Gems]]&lt;0,Table32[[#This Row],[Gems]],0)</f>
        <v>0</v>
      </c>
      <c r="AG838" s="29">
        <f t="shared" ca="1" si="25"/>
        <v>171</v>
      </c>
    </row>
    <row r="839" spans="1:33" ht="14.4" x14ac:dyDescent="0.3">
      <c r="A839" s="37">
        <v>44118</v>
      </c>
      <c r="B839" s="38">
        <f>INDEX(Videolength!D:D,MATCH(D839,Videolength!A:A,0))</f>
        <v>1</v>
      </c>
      <c r="C839" s="38">
        <f>INDEX(Videolength!E:E,MATCH(D839,Videolength!A:A,0))</f>
        <v>2</v>
      </c>
      <c r="D839" s="39">
        <v>2</v>
      </c>
      <c r="E839" s="40" t="str">
        <f>INDEX(Videolength!B:B,MATCH(D839,Videolength!A:A,0))</f>
        <v>https://youtu.be/CU5OxcG65G4?list=PLTjhk5BwsiVV8SrR-dPCDjCfaMnt-5HZH</v>
      </c>
      <c r="F839" s="41">
        <f>INDEX(Videolength!C:C,MATCH(D839,Videolength!A:A,0))</f>
        <v>6.6076388888888893E-2</v>
      </c>
      <c r="G839" s="41">
        <v>6.0173611111111108E-2</v>
      </c>
      <c r="H839" s="71">
        <f>HYPERLINK(_xlfn.CONCAT(E839,"&amp;t=",G839*86400),G839)</f>
        <v>6.0173611111111108E-2</v>
      </c>
      <c r="I839" s="38">
        <v>5</v>
      </c>
      <c r="J839" s="38">
        <v>3</v>
      </c>
      <c r="K839" s="42" t="s">
        <v>346</v>
      </c>
      <c r="L839" s="42" t="s">
        <v>10</v>
      </c>
      <c r="AA839" s="45"/>
      <c r="AB839" s="45"/>
      <c r="AE839" s="42">
        <f>IF(Table32[[#This Row],[Gems]]&gt;0,Table32[[#This Row],[Gems]],0)</f>
        <v>0</v>
      </c>
      <c r="AF839" s="42">
        <f>IF(Table32[[#This Row],[Gems]]&lt;0,Table32[[#This Row],[Gems]],0)</f>
        <v>0</v>
      </c>
      <c r="AG839" s="29">
        <f t="shared" ca="1" si="25"/>
        <v>171</v>
      </c>
    </row>
    <row r="840" spans="1:33" ht="14.4" x14ac:dyDescent="0.3">
      <c r="A840" s="37">
        <v>44118</v>
      </c>
      <c r="B840" s="38">
        <f>INDEX(Videolength!D:D,MATCH(D840,Videolength!A:A,0))</f>
        <v>1</v>
      </c>
      <c r="C840" s="38">
        <f>INDEX(Videolength!E:E,MATCH(D840,Videolength!A:A,0))</f>
        <v>2</v>
      </c>
      <c r="D840" s="39">
        <v>2</v>
      </c>
      <c r="E840" s="40" t="str">
        <f>INDEX(Videolength!B:B,MATCH(D840,Videolength!A:A,0))</f>
        <v>https://youtu.be/CU5OxcG65G4?list=PLTjhk5BwsiVV8SrR-dPCDjCfaMnt-5HZH</v>
      </c>
      <c r="F840" s="41">
        <f>INDEX(Videolength!C:C,MATCH(D840,Videolength!A:A,0))</f>
        <v>6.6076388888888893E-2</v>
      </c>
      <c r="G840" s="41">
        <v>6.0185185185185182E-2</v>
      </c>
      <c r="H840" s="71">
        <f>HYPERLINK(_xlfn.CONCAT(E840,"&amp;t=",G840*86400),G840)</f>
        <v>6.0185185185185182E-2</v>
      </c>
      <c r="I840" s="38">
        <v>5</v>
      </c>
      <c r="J840" s="38">
        <v>3</v>
      </c>
      <c r="K840" s="42" t="s">
        <v>114</v>
      </c>
      <c r="L840" s="42" t="s">
        <v>10</v>
      </c>
      <c r="AA840" s="45"/>
      <c r="AB840" s="45"/>
      <c r="AE840" s="42">
        <f>IF(Table32[[#This Row],[Gems]]&gt;0,Table32[[#This Row],[Gems]],0)</f>
        <v>0</v>
      </c>
      <c r="AF840" s="42">
        <f>IF(Table32[[#This Row],[Gems]]&lt;0,Table32[[#This Row],[Gems]],0)</f>
        <v>0</v>
      </c>
      <c r="AG840" s="29">
        <f t="shared" ca="1" si="25"/>
        <v>171</v>
      </c>
    </row>
    <row r="841" spans="1:33" ht="14.4" x14ac:dyDescent="0.3">
      <c r="A841" s="37">
        <v>44118</v>
      </c>
      <c r="B841" s="38">
        <f>INDEX(Videolength!D:D,MATCH(D841,Videolength!A:A,0))</f>
        <v>1</v>
      </c>
      <c r="C841" s="38">
        <f>INDEX(Videolength!E:E,MATCH(D841,Videolength!A:A,0))</f>
        <v>2</v>
      </c>
      <c r="D841" s="39">
        <v>2</v>
      </c>
      <c r="E841" s="40" t="str">
        <f>INDEX(Videolength!B:B,MATCH(D841,Videolength!A:A,0))</f>
        <v>https://youtu.be/CU5OxcG65G4?list=PLTjhk5BwsiVV8SrR-dPCDjCfaMnt-5HZH</v>
      </c>
      <c r="F841" s="41">
        <f>INDEX(Videolength!C:C,MATCH(D841,Videolength!A:A,0))</f>
        <v>6.6076388888888893E-2</v>
      </c>
      <c r="G841" s="41">
        <v>6.0196759259259262E-2</v>
      </c>
      <c r="H841" s="71">
        <f>HYPERLINK(_xlfn.CONCAT(E841,"&amp;t=",G841*86400),G841)</f>
        <v>6.0196759259259262E-2</v>
      </c>
      <c r="I841" s="38">
        <v>5</v>
      </c>
      <c r="J841" s="38">
        <v>3</v>
      </c>
      <c r="K841" s="42" t="s">
        <v>8</v>
      </c>
      <c r="L841" s="42" t="s">
        <v>165</v>
      </c>
      <c r="M841" s="42" t="s">
        <v>503</v>
      </c>
      <c r="AA841" s="45"/>
      <c r="AB841" s="45"/>
      <c r="AE841" s="42">
        <f>IF(Table32[[#This Row],[Gems]]&gt;0,Table32[[#This Row],[Gems]],0)</f>
        <v>0</v>
      </c>
      <c r="AF841" s="42">
        <f>IF(Table32[[#This Row],[Gems]]&lt;0,Table32[[#This Row],[Gems]],0)</f>
        <v>0</v>
      </c>
      <c r="AG841" s="29">
        <f t="shared" ca="1" si="25"/>
        <v>171</v>
      </c>
    </row>
    <row r="842" spans="1:33" ht="14.4" x14ac:dyDescent="0.3">
      <c r="A842" s="37">
        <v>44118</v>
      </c>
      <c r="B842" s="38">
        <f>INDEX(Videolength!D:D,MATCH(D842,Videolength!A:A,0))</f>
        <v>1</v>
      </c>
      <c r="C842" s="38">
        <f>INDEX(Videolength!E:E,MATCH(D842,Videolength!A:A,0))</f>
        <v>2</v>
      </c>
      <c r="D842" s="39">
        <v>2</v>
      </c>
      <c r="E842" s="40" t="str">
        <f>INDEX(Videolength!B:B,MATCH(D842,Videolength!A:A,0))</f>
        <v>https://youtu.be/CU5OxcG65G4?list=PLTjhk5BwsiVV8SrR-dPCDjCfaMnt-5HZH</v>
      </c>
      <c r="F842" s="41">
        <f>INDEX(Videolength!C:C,MATCH(D842,Videolength!A:A,0))</f>
        <v>6.6076388888888893E-2</v>
      </c>
      <c r="G842" s="41">
        <v>6.0208333333333336E-2</v>
      </c>
      <c r="H842" s="71">
        <f>HYPERLINK(_xlfn.CONCAT(E842,"&amp;t=",G842*86400),G842)</f>
        <v>6.0208333333333336E-2</v>
      </c>
      <c r="I842" s="38">
        <v>5</v>
      </c>
      <c r="J842" s="38">
        <v>3</v>
      </c>
      <c r="K842" s="42" t="s">
        <v>114</v>
      </c>
      <c r="L842" s="42" t="s">
        <v>10</v>
      </c>
      <c r="AA842" s="45"/>
      <c r="AB842" s="45"/>
      <c r="AE842" s="42">
        <f>IF(Table32[[#This Row],[Gems]]&gt;0,Table32[[#This Row],[Gems]],0)</f>
        <v>0</v>
      </c>
      <c r="AF842" s="42">
        <f>IF(Table32[[#This Row],[Gems]]&lt;0,Table32[[#This Row],[Gems]],0)</f>
        <v>0</v>
      </c>
      <c r="AG842" s="29">
        <f t="shared" ca="1" si="25"/>
        <v>171</v>
      </c>
    </row>
    <row r="843" spans="1:33" ht="14.4" x14ac:dyDescent="0.3">
      <c r="A843" s="37">
        <v>44118</v>
      </c>
      <c r="B843" s="38">
        <f>INDEX(Videolength!D:D,MATCH(D843,Videolength!A:A,0))</f>
        <v>1</v>
      </c>
      <c r="C843" s="38">
        <f>INDEX(Videolength!E:E,MATCH(D843,Videolength!A:A,0))</f>
        <v>2</v>
      </c>
      <c r="D843" s="39">
        <v>2</v>
      </c>
      <c r="E843" s="40" t="str">
        <f>INDEX(Videolength!B:B,MATCH(D843,Videolength!A:A,0))</f>
        <v>https://youtu.be/CU5OxcG65G4?list=PLTjhk5BwsiVV8SrR-dPCDjCfaMnt-5HZH</v>
      </c>
      <c r="F843" s="41">
        <f>INDEX(Videolength!C:C,MATCH(D843,Videolength!A:A,0))</f>
        <v>6.6076388888888893E-2</v>
      </c>
      <c r="G843" s="41">
        <v>6.0219907407407403E-2</v>
      </c>
      <c r="H843" s="71">
        <f>HYPERLINK(_xlfn.CONCAT(E843,"&amp;t=",G843*86400),G843)</f>
        <v>6.0219907407407403E-2</v>
      </c>
      <c r="I843" s="38">
        <v>5</v>
      </c>
      <c r="J843" s="38">
        <v>3</v>
      </c>
      <c r="K843" s="42" t="s">
        <v>346</v>
      </c>
      <c r="L843" s="42" t="s">
        <v>10</v>
      </c>
      <c r="AA843" s="45"/>
      <c r="AB843" s="45"/>
      <c r="AE843" s="42">
        <f>IF(Table32[[#This Row],[Gems]]&gt;0,Table32[[#This Row],[Gems]],0)</f>
        <v>0</v>
      </c>
      <c r="AF843" s="42">
        <f>IF(Table32[[#This Row],[Gems]]&lt;0,Table32[[#This Row],[Gems]],0)</f>
        <v>0</v>
      </c>
      <c r="AG843" s="29">
        <f t="shared" ca="1" si="25"/>
        <v>171</v>
      </c>
    </row>
    <row r="844" spans="1:33" ht="14.4" x14ac:dyDescent="0.3">
      <c r="A844" s="37">
        <v>44118</v>
      </c>
      <c r="B844" s="38">
        <f>INDEX(Videolength!D:D,MATCH(D844,Videolength!A:A,0))</f>
        <v>1</v>
      </c>
      <c r="C844" s="38">
        <f>INDEX(Videolength!E:E,MATCH(D844,Videolength!A:A,0))</f>
        <v>2</v>
      </c>
      <c r="D844" s="39">
        <v>2</v>
      </c>
      <c r="E844" s="40" t="str">
        <f>INDEX(Videolength!B:B,MATCH(D844,Videolength!A:A,0))</f>
        <v>https://youtu.be/CU5OxcG65G4?list=PLTjhk5BwsiVV8SrR-dPCDjCfaMnt-5HZH</v>
      </c>
      <c r="F844" s="41">
        <f>INDEX(Videolength!C:C,MATCH(D844,Videolength!A:A,0))</f>
        <v>6.6076388888888893E-2</v>
      </c>
      <c r="G844" s="41">
        <v>6.0300925925925924E-2</v>
      </c>
      <c r="H844" s="71">
        <f>HYPERLINK(_xlfn.CONCAT(E844,"&amp;t=",G844*86400),G844)</f>
        <v>6.0300925925925924E-2</v>
      </c>
      <c r="I844" s="38">
        <v>5</v>
      </c>
      <c r="J844" s="38">
        <v>3</v>
      </c>
      <c r="K844" s="42" t="s">
        <v>107</v>
      </c>
      <c r="L844" s="42" t="s">
        <v>10</v>
      </c>
      <c r="AA844" s="45"/>
      <c r="AB844" s="45"/>
      <c r="AE844" s="42">
        <f>IF(Table32[[#This Row],[Gems]]&gt;0,Table32[[#This Row],[Gems]],0)</f>
        <v>0</v>
      </c>
      <c r="AF844" s="42">
        <f>IF(Table32[[#This Row],[Gems]]&lt;0,Table32[[#This Row],[Gems]],0)</f>
        <v>0</v>
      </c>
      <c r="AG844" s="29">
        <f t="shared" ca="1" si="25"/>
        <v>171</v>
      </c>
    </row>
    <row r="845" spans="1:33" ht="14.4" x14ac:dyDescent="0.3">
      <c r="A845" s="37">
        <v>44118</v>
      </c>
      <c r="B845" s="38">
        <f>INDEX(Videolength!D:D,MATCH(D845,Videolength!A:A,0))</f>
        <v>1</v>
      </c>
      <c r="C845" s="38">
        <f>INDEX(Videolength!E:E,MATCH(D845,Videolength!A:A,0))</f>
        <v>2</v>
      </c>
      <c r="D845" s="39">
        <v>2</v>
      </c>
      <c r="E845" s="40" t="str">
        <f>INDEX(Videolength!B:B,MATCH(D845,Videolength!A:A,0))</f>
        <v>https://youtu.be/CU5OxcG65G4?list=PLTjhk5BwsiVV8SrR-dPCDjCfaMnt-5HZH</v>
      </c>
      <c r="F845" s="41">
        <f>INDEX(Videolength!C:C,MATCH(D845,Videolength!A:A,0))</f>
        <v>6.6076388888888893E-2</v>
      </c>
      <c r="G845" s="41">
        <v>6.0312499999999998E-2</v>
      </c>
      <c r="H845" s="71">
        <f>HYPERLINK(_xlfn.CONCAT(E845,"&amp;t=",G845*86400),G845)</f>
        <v>6.0312499999999998E-2</v>
      </c>
      <c r="I845" s="38">
        <v>5</v>
      </c>
      <c r="J845" s="38">
        <v>3</v>
      </c>
      <c r="K845" s="42" t="s">
        <v>346</v>
      </c>
      <c r="L845" s="42" t="s">
        <v>10</v>
      </c>
      <c r="AA845" s="45"/>
      <c r="AB845" s="45"/>
      <c r="AE845" s="42">
        <f>IF(Table32[[#This Row],[Gems]]&gt;0,Table32[[#This Row],[Gems]],0)</f>
        <v>0</v>
      </c>
      <c r="AF845" s="42">
        <f>IF(Table32[[#This Row],[Gems]]&lt;0,Table32[[#This Row],[Gems]],0)</f>
        <v>0</v>
      </c>
      <c r="AG845" s="29">
        <f t="shared" ca="1" si="25"/>
        <v>171</v>
      </c>
    </row>
    <row r="846" spans="1:33" ht="14.4" x14ac:dyDescent="0.3">
      <c r="A846" s="37">
        <v>44118</v>
      </c>
      <c r="B846" s="38">
        <f>INDEX(Videolength!D:D,MATCH(D846,Videolength!A:A,0))</f>
        <v>1</v>
      </c>
      <c r="C846" s="38">
        <f>INDEX(Videolength!E:E,MATCH(D846,Videolength!A:A,0))</f>
        <v>2</v>
      </c>
      <c r="D846" s="39">
        <v>2</v>
      </c>
      <c r="E846" s="40" t="str">
        <f>INDEX(Videolength!B:B,MATCH(D846,Videolength!A:A,0))</f>
        <v>https://youtu.be/CU5OxcG65G4?list=PLTjhk5BwsiVV8SrR-dPCDjCfaMnt-5HZH</v>
      </c>
      <c r="F846" s="41">
        <f>INDEX(Videolength!C:C,MATCH(D846,Videolength!A:A,0))</f>
        <v>6.6076388888888893E-2</v>
      </c>
      <c r="G846" s="41">
        <v>6.0324074074074079E-2</v>
      </c>
      <c r="H846" s="71">
        <f>HYPERLINK(_xlfn.CONCAT(E846,"&amp;t=",G846*86400),G846)</f>
        <v>6.0324074074074079E-2</v>
      </c>
      <c r="I846" s="38">
        <v>5</v>
      </c>
      <c r="J846" s="38">
        <v>3</v>
      </c>
      <c r="K846" s="42" t="s">
        <v>36</v>
      </c>
      <c r="L846" s="42" t="s">
        <v>10</v>
      </c>
      <c r="M846" s="42" t="s">
        <v>509</v>
      </c>
      <c r="AA846" s="45"/>
      <c r="AB846" s="45"/>
      <c r="AE846" s="42">
        <f>IF(Table32[[#This Row],[Gems]]&gt;0,Table32[[#This Row],[Gems]],0)</f>
        <v>0</v>
      </c>
      <c r="AF846" s="42">
        <f>IF(Table32[[#This Row],[Gems]]&lt;0,Table32[[#This Row],[Gems]],0)</f>
        <v>0</v>
      </c>
      <c r="AG846" s="29">
        <f t="shared" ca="1" si="25"/>
        <v>171</v>
      </c>
    </row>
    <row r="847" spans="1:33" ht="14.4" x14ac:dyDescent="0.3">
      <c r="A847" s="37">
        <v>44118</v>
      </c>
      <c r="B847" s="38">
        <f>INDEX(Videolength!D:D,MATCH(D847,Videolength!A:A,0))</f>
        <v>1</v>
      </c>
      <c r="C847" s="38">
        <f>INDEX(Videolength!E:E,MATCH(D847,Videolength!A:A,0))</f>
        <v>2</v>
      </c>
      <c r="D847" s="39">
        <v>2</v>
      </c>
      <c r="E847" s="40" t="str">
        <f>INDEX(Videolength!B:B,MATCH(D847,Videolength!A:A,0))</f>
        <v>https://youtu.be/CU5OxcG65G4?list=PLTjhk5BwsiVV8SrR-dPCDjCfaMnt-5HZH</v>
      </c>
      <c r="F847" s="41">
        <f>INDEX(Videolength!C:C,MATCH(D847,Videolength!A:A,0))</f>
        <v>6.6076388888888893E-2</v>
      </c>
      <c r="G847" s="41">
        <v>6.04050925925926E-2</v>
      </c>
      <c r="H847" s="71">
        <f>HYPERLINK(_xlfn.CONCAT(E847,"&amp;t=",G847*86400),G847)</f>
        <v>6.04050925925926E-2</v>
      </c>
      <c r="I847" s="38">
        <v>5</v>
      </c>
      <c r="J847" s="38">
        <v>3</v>
      </c>
      <c r="K847" s="42" t="s">
        <v>346</v>
      </c>
      <c r="L847" s="42" t="s">
        <v>10</v>
      </c>
      <c r="AA847" s="45"/>
      <c r="AB847" s="45"/>
      <c r="AE847" s="42">
        <f>IF(Table32[[#This Row],[Gems]]&gt;0,Table32[[#This Row],[Gems]],0)</f>
        <v>0</v>
      </c>
      <c r="AF847" s="42">
        <f>IF(Table32[[#This Row],[Gems]]&lt;0,Table32[[#This Row],[Gems]],0)</f>
        <v>0</v>
      </c>
      <c r="AG847" s="29">
        <f t="shared" ca="1" si="25"/>
        <v>171</v>
      </c>
    </row>
    <row r="848" spans="1:33" ht="14.4" x14ac:dyDescent="0.3">
      <c r="A848" s="37">
        <v>44118</v>
      </c>
      <c r="B848" s="38">
        <f>INDEX(Videolength!D:D,MATCH(D848,Videolength!A:A,0))</f>
        <v>1</v>
      </c>
      <c r="C848" s="38">
        <f>INDEX(Videolength!E:E,MATCH(D848,Videolength!A:A,0))</f>
        <v>2</v>
      </c>
      <c r="D848" s="39">
        <v>2</v>
      </c>
      <c r="E848" s="40" t="str">
        <f>INDEX(Videolength!B:B,MATCH(D848,Videolength!A:A,0))</f>
        <v>https://youtu.be/CU5OxcG65G4?list=PLTjhk5BwsiVV8SrR-dPCDjCfaMnt-5HZH</v>
      </c>
      <c r="F848" s="41">
        <f>INDEX(Videolength!C:C,MATCH(D848,Videolength!A:A,0))</f>
        <v>6.6076388888888893E-2</v>
      </c>
      <c r="G848" s="41">
        <v>6.0451388888888895E-2</v>
      </c>
      <c r="H848" s="71">
        <f>HYPERLINK(_xlfn.CONCAT(E848,"&amp;t=",G848*86400),G848)</f>
        <v>6.0451388888888895E-2</v>
      </c>
      <c r="I848" s="38">
        <v>5</v>
      </c>
      <c r="J848" s="38">
        <v>3</v>
      </c>
      <c r="K848" s="42" t="s">
        <v>107</v>
      </c>
      <c r="L848" s="42" t="s">
        <v>10</v>
      </c>
      <c r="M848" s="42" t="s">
        <v>510</v>
      </c>
      <c r="N848" s="42" t="s">
        <v>33</v>
      </c>
      <c r="O848" s="42" t="s">
        <v>228</v>
      </c>
      <c r="AA848" s="45"/>
      <c r="AB848" s="45"/>
      <c r="AE848" s="42">
        <f>IF(Table32[[#This Row],[Gems]]&gt;0,Table32[[#This Row],[Gems]],0)</f>
        <v>0</v>
      </c>
      <c r="AF848" s="42">
        <f>IF(Table32[[#This Row],[Gems]]&lt;0,Table32[[#This Row],[Gems]],0)</f>
        <v>0</v>
      </c>
      <c r="AG848" s="29">
        <f t="shared" ca="1" si="25"/>
        <v>171</v>
      </c>
    </row>
    <row r="849" spans="1:33" ht="14.4" x14ac:dyDescent="0.3">
      <c r="A849" s="37">
        <v>44118</v>
      </c>
      <c r="B849" s="38">
        <f>INDEX(Videolength!D:D,MATCH(D849,Videolength!A:A,0))</f>
        <v>1</v>
      </c>
      <c r="C849" s="38">
        <f>INDEX(Videolength!E:E,MATCH(D849,Videolength!A:A,0))</f>
        <v>2</v>
      </c>
      <c r="D849" s="39">
        <v>2</v>
      </c>
      <c r="E849" s="40" t="str">
        <f>INDEX(Videolength!B:B,MATCH(D849,Videolength!A:A,0))</f>
        <v>https://youtu.be/CU5OxcG65G4?list=PLTjhk5BwsiVV8SrR-dPCDjCfaMnt-5HZH</v>
      </c>
      <c r="F849" s="41">
        <f>INDEX(Videolength!C:C,MATCH(D849,Videolength!A:A,0))</f>
        <v>6.6076388888888893E-2</v>
      </c>
      <c r="G849" s="41">
        <v>6.0543981481481483E-2</v>
      </c>
      <c r="H849" s="71">
        <f>HYPERLINK(_xlfn.CONCAT(E849,"&amp;t=",G849*86400),G849)</f>
        <v>6.0543981481481483E-2</v>
      </c>
      <c r="I849" s="38">
        <v>5</v>
      </c>
      <c r="J849" s="38">
        <v>3</v>
      </c>
      <c r="K849" s="42" t="s">
        <v>346</v>
      </c>
      <c r="L849" s="42" t="s">
        <v>10</v>
      </c>
      <c r="AA849" s="45"/>
      <c r="AB849" s="45"/>
      <c r="AE849" s="42">
        <f>IF(Table32[[#This Row],[Gems]]&gt;0,Table32[[#This Row],[Gems]],0)</f>
        <v>0</v>
      </c>
      <c r="AF849" s="42">
        <f>IF(Table32[[#This Row],[Gems]]&lt;0,Table32[[#This Row],[Gems]],0)</f>
        <v>0</v>
      </c>
      <c r="AG849" s="29">
        <f t="shared" ca="1" si="25"/>
        <v>171</v>
      </c>
    </row>
    <row r="850" spans="1:33" ht="14.4" x14ac:dyDescent="0.3">
      <c r="A850" s="37">
        <v>44118</v>
      </c>
      <c r="B850" s="38">
        <f>INDEX(Videolength!D:D,MATCH(D850,Videolength!A:A,0))</f>
        <v>1</v>
      </c>
      <c r="C850" s="38">
        <f>INDEX(Videolength!E:E,MATCH(D850,Videolength!A:A,0))</f>
        <v>2</v>
      </c>
      <c r="D850" s="39">
        <v>2</v>
      </c>
      <c r="E850" s="40" t="str">
        <f>INDEX(Videolength!B:B,MATCH(D850,Videolength!A:A,0))</f>
        <v>https://youtu.be/CU5OxcG65G4?list=PLTjhk5BwsiVV8SrR-dPCDjCfaMnt-5HZH</v>
      </c>
      <c r="F850" s="41">
        <f>INDEX(Videolength!C:C,MATCH(D850,Videolength!A:A,0))</f>
        <v>6.6076388888888893E-2</v>
      </c>
      <c r="G850" s="41">
        <v>6.0601851851851851E-2</v>
      </c>
      <c r="H850" s="71">
        <f>HYPERLINK(_xlfn.CONCAT(E850,"&amp;t=",G850*86400),G850)</f>
        <v>6.0601851851851851E-2</v>
      </c>
      <c r="I850" s="38">
        <v>5</v>
      </c>
      <c r="J850" s="38">
        <v>3</v>
      </c>
      <c r="K850" s="42" t="s">
        <v>102</v>
      </c>
      <c r="L850" s="42" t="s">
        <v>10</v>
      </c>
      <c r="W850" s="44" t="s">
        <v>363</v>
      </c>
      <c r="AA850" s="45"/>
      <c r="AB850" s="45"/>
      <c r="AE850" s="42">
        <f>IF(Table32[[#This Row],[Gems]]&gt;0,Table32[[#This Row],[Gems]],0)</f>
        <v>0</v>
      </c>
      <c r="AF850" s="42">
        <f>IF(Table32[[#This Row],[Gems]]&lt;0,Table32[[#This Row],[Gems]],0)</f>
        <v>0</v>
      </c>
      <c r="AG850" s="29">
        <f t="shared" ca="1" si="25"/>
        <v>171</v>
      </c>
    </row>
    <row r="851" spans="1:33" ht="14.4" x14ac:dyDescent="0.3">
      <c r="A851" s="37">
        <v>44118</v>
      </c>
      <c r="B851" s="38">
        <f>INDEX(Videolength!D:D,MATCH(D851,Videolength!A:A,0))</f>
        <v>1</v>
      </c>
      <c r="C851" s="38">
        <f>INDEX(Videolength!E:E,MATCH(D851,Videolength!A:A,0))</f>
        <v>2</v>
      </c>
      <c r="D851" s="39">
        <v>2</v>
      </c>
      <c r="E851" s="40" t="str">
        <f>INDEX(Videolength!B:B,MATCH(D851,Videolength!A:A,0))</f>
        <v>https://youtu.be/CU5OxcG65G4?list=PLTjhk5BwsiVV8SrR-dPCDjCfaMnt-5HZH</v>
      </c>
      <c r="F851" s="41">
        <f>INDEX(Videolength!C:C,MATCH(D851,Videolength!A:A,0))</f>
        <v>6.6076388888888893E-2</v>
      </c>
      <c r="G851" s="41">
        <v>6.0648148148148145E-2</v>
      </c>
      <c r="H851" s="71">
        <f>HYPERLINK(_xlfn.CONCAT(E851,"&amp;t=",G851*86400),G851)</f>
        <v>6.0648148148148145E-2</v>
      </c>
      <c r="I851" s="38">
        <v>5</v>
      </c>
      <c r="J851" s="38">
        <v>3</v>
      </c>
      <c r="K851" s="42" t="s">
        <v>346</v>
      </c>
      <c r="L851" s="42" t="s">
        <v>10</v>
      </c>
      <c r="AA851" s="45"/>
      <c r="AB851" s="45"/>
      <c r="AE851" s="42">
        <f>IF(Table32[[#This Row],[Gems]]&gt;0,Table32[[#This Row],[Gems]],0)</f>
        <v>0</v>
      </c>
      <c r="AF851" s="42">
        <f>IF(Table32[[#This Row],[Gems]]&lt;0,Table32[[#This Row],[Gems]],0)</f>
        <v>0</v>
      </c>
      <c r="AG851" s="29">
        <f t="shared" ca="1" si="25"/>
        <v>171</v>
      </c>
    </row>
    <row r="852" spans="1:33" ht="14.4" x14ac:dyDescent="0.3">
      <c r="A852" s="37">
        <v>44118</v>
      </c>
      <c r="B852" s="38">
        <f>INDEX(Videolength!D:D,MATCH(D852,Videolength!A:A,0))</f>
        <v>1</v>
      </c>
      <c r="C852" s="38">
        <f>INDEX(Videolength!E:E,MATCH(D852,Videolength!A:A,0))</f>
        <v>2</v>
      </c>
      <c r="D852" s="39">
        <v>2</v>
      </c>
      <c r="E852" s="40" t="str">
        <f>INDEX(Videolength!B:B,MATCH(D852,Videolength!A:A,0))</f>
        <v>https://youtu.be/CU5OxcG65G4?list=PLTjhk5BwsiVV8SrR-dPCDjCfaMnt-5HZH</v>
      </c>
      <c r="F852" s="41">
        <f>INDEX(Videolength!C:C,MATCH(D852,Videolength!A:A,0))</f>
        <v>6.6076388888888893E-2</v>
      </c>
      <c r="G852" s="41">
        <v>6.069444444444444E-2</v>
      </c>
      <c r="H852" s="71">
        <f>HYPERLINK(_xlfn.CONCAT(E852,"&amp;t=",G852*86400),G852)</f>
        <v>6.069444444444444E-2</v>
      </c>
      <c r="I852" s="38">
        <v>5</v>
      </c>
      <c r="J852" s="38">
        <v>3</v>
      </c>
      <c r="K852" s="42" t="s">
        <v>51</v>
      </c>
      <c r="L852" s="42" t="s">
        <v>10</v>
      </c>
      <c r="Q852" s="42" t="s">
        <v>34</v>
      </c>
      <c r="W852" s="44" t="s">
        <v>285</v>
      </c>
      <c r="X852" s="43">
        <v>2</v>
      </c>
      <c r="AA852" s="45"/>
      <c r="AB852" s="45"/>
      <c r="AE852" s="42">
        <f>IF(Table32[[#This Row],[Gems]]&gt;0,Table32[[#This Row],[Gems]],0)</f>
        <v>0</v>
      </c>
      <c r="AF852" s="42">
        <f>IF(Table32[[#This Row],[Gems]]&lt;0,Table32[[#This Row],[Gems]],0)</f>
        <v>0</v>
      </c>
      <c r="AG852" s="30">
        <f ca="1">SUM(OFFSET(AG852,-1,0),AD852)</f>
        <v>171</v>
      </c>
    </row>
    <row r="853" spans="1:33" ht="14.4" x14ac:dyDescent="0.3">
      <c r="A853" s="37">
        <v>44118</v>
      </c>
      <c r="B853" s="38">
        <f>INDEX(Videolength!D:D,MATCH(D853,Videolength!A:A,0))</f>
        <v>1</v>
      </c>
      <c r="C853" s="38">
        <f>INDEX(Videolength!E:E,MATCH(D853,Videolength!A:A,0))</f>
        <v>2</v>
      </c>
      <c r="D853" s="39">
        <v>2</v>
      </c>
      <c r="E853" s="40" t="str">
        <f>INDEX(Videolength!B:B,MATCH(D853,Videolength!A:A,0))</f>
        <v>https://youtu.be/CU5OxcG65G4?list=PLTjhk5BwsiVV8SrR-dPCDjCfaMnt-5HZH</v>
      </c>
      <c r="F853" s="41">
        <f>INDEX(Videolength!C:C,MATCH(D853,Videolength!A:A,0))</f>
        <v>6.6076388888888893E-2</v>
      </c>
      <c r="G853" s="41">
        <v>6.0706018518518513E-2</v>
      </c>
      <c r="H853" s="71">
        <f>HYPERLINK(_xlfn.CONCAT(E853,"&amp;t=",G853*86400),G853)</f>
        <v>6.0706018518518513E-2</v>
      </c>
      <c r="I853" s="38">
        <v>5</v>
      </c>
      <c r="J853" s="38">
        <v>3</v>
      </c>
      <c r="K853" s="42" t="s">
        <v>142</v>
      </c>
      <c r="L853" s="42" t="s">
        <v>33</v>
      </c>
      <c r="AA853" s="45"/>
      <c r="AB853" s="45"/>
      <c r="AE853" s="42">
        <f>IF(Table32[[#This Row],[Gems]]&gt;0,Table32[[#This Row],[Gems]],0)</f>
        <v>0</v>
      </c>
      <c r="AF853" s="42">
        <f>IF(Table32[[#This Row],[Gems]]&lt;0,Table32[[#This Row],[Gems]],0)</f>
        <v>0</v>
      </c>
      <c r="AG853" s="30">
        <f t="shared" ca="1" si="25"/>
        <v>171</v>
      </c>
    </row>
    <row r="854" spans="1:33" ht="14.4" x14ac:dyDescent="0.3">
      <c r="A854" s="37">
        <v>44118</v>
      </c>
      <c r="B854" s="38">
        <f>INDEX(Videolength!D:D,MATCH(D854,Videolength!A:A,0))</f>
        <v>1</v>
      </c>
      <c r="C854" s="38">
        <f>INDEX(Videolength!E:E,MATCH(D854,Videolength!A:A,0))</f>
        <v>2</v>
      </c>
      <c r="D854" s="39">
        <v>2</v>
      </c>
      <c r="E854" s="40" t="str">
        <f>INDEX(Videolength!B:B,MATCH(D854,Videolength!A:A,0))</f>
        <v>https://youtu.be/CU5OxcG65G4?list=PLTjhk5BwsiVV8SrR-dPCDjCfaMnt-5HZH</v>
      </c>
      <c r="F854" s="41">
        <f>INDEX(Videolength!C:C,MATCH(D854,Videolength!A:A,0))</f>
        <v>6.6076388888888893E-2</v>
      </c>
      <c r="G854" s="41">
        <v>6.0717592592592594E-2</v>
      </c>
      <c r="H854" s="71">
        <f>HYPERLINK(_xlfn.CONCAT(E854,"&amp;t=",G854*86400),G854)</f>
        <v>6.0717592592592594E-2</v>
      </c>
      <c r="I854" s="38">
        <v>5</v>
      </c>
      <c r="J854" s="38">
        <v>3</v>
      </c>
      <c r="K854" s="42" t="s">
        <v>346</v>
      </c>
      <c r="L854" s="42" t="s">
        <v>10</v>
      </c>
      <c r="AA854" s="45"/>
      <c r="AB854" s="45"/>
      <c r="AE854" s="42">
        <f>IF(Table32[[#This Row],[Gems]]&gt;0,Table32[[#This Row],[Gems]],0)</f>
        <v>0</v>
      </c>
      <c r="AF854" s="42">
        <f>IF(Table32[[#This Row],[Gems]]&lt;0,Table32[[#This Row],[Gems]],0)</f>
        <v>0</v>
      </c>
      <c r="AG854" s="29">
        <f t="shared" ca="1" si="25"/>
        <v>171</v>
      </c>
    </row>
    <row r="855" spans="1:33" ht="14.4" x14ac:dyDescent="0.3">
      <c r="A855" s="37">
        <v>44118</v>
      </c>
      <c r="B855" s="38">
        <f>INDEX(Videolength!D:D,MATCH(D855,Videolength!A:A,0))</f>
        <v>1</v>
      </c>
      <c r="C855" s="38">
        <f>INDEX(Videolength!E:E,MATCH(D855,Videolength!A:A,0))</f>
        <v>2</v>
      </c>
      <c r="D855" s="39">
        <v>2</v>
      </c>
      <c r="E855" s="40" t="str">
        <f>INDEX(Videolength!B:B,MATCH(D855,Videolength!A:A,0))</f>
        <v>https://youtu.be/CU5OxcG65G4?list=PLTjhk5BwsiVV8SrR-dPCDjCfaMnt-5HZH</v>
      </c>
      <c r="F855" s="41">
        <f>INDEX(Videolength!C:C,MATCH(D855,Videolength!A:A,0))</f>
        <v>6.6076388888888893E-2</v>
      </c>
      <c r="G855" s="41">
        <v>6.0821759259259256E-2</v>
      </c>
      <c r="H855" s="71">
        <f>HYPERLINK(_xlfn.CONCAT(E855,"&amp;t=",G855*86400),G855)</f>
        <v>6.0821759259259256E-2</v>
      </c>
      <c r="I855" s="38">
        <v>5</v>
      </c>
      <c r="J855" s="38">
        <v>3</v>
      </c>
      <c r="K855" s="42" t="s">
        <v>90</v>
      </c>
      <c r="L855" s="42" t="s">
        <v>10</v>
      </c>
      <c r="AA855" s="45"/>
      <c r="AB855" s="45"/>
      <c r="AE855" s="42">
        <f>IF(Table32[[#This Row],[Gems]]&gt;0,Table32[[#This Row],[Gems]],0)</f>
        <v>0</v>
      </c>
      <c r="AF855" s="42">
        <f>IF(Table32[[#This Row],[Gems]]&lt;0,Table32[[#This Row],[Gems]],0)</f>
        <v>0</v>
      </c>
      <c r="AG855" s="29">
        <f t="shared" ca="1" si="25"/>
        <v>171</v>
      </c>
    </row>
    <row r="856" spans="1:33" ht="14.4" x14ac:dyDescent="0.3">
      <c r="A856" s="37">
        <v>44118</v>
      </c>
      <c r="B856" s="38">
        <f>INDEX(Videolength!D:D,MATCH(D856,Videolength!A:A,0))</f>
        <v>1</v>
      </c>
      <c r="C856" s="38">
        <f>INDEX(Videolength!E:E,MATCH(D856,Videolength!A:A,0))</f>
        <v>2</v>
      </c>
      <c r="D856" s="39">
        <v>2</v>
      </c>
      <c r="E856" s="40" t="str">
        <f>INDEX(Videolength!B:B,MATCH(D856,Videolength!A:A,0))</f>
        <v>https://youtu.be/CU5OxcG65G4?list=PLTjhk5BwsiVV8SrR-dPCDjCfaMnt-5HZH</v>
      </c>
      <c r="F856" s="41">
        <f>INDEX(Videolength!C:C,MATCH(D856,Videolength!A:A,0))</f>
        <v>6.6076388888888893E-2</v>
      </c>
      <c r="G856" s="41">
        <v>6.084490740740741E-2</v>
      </c>
      <c r="H856" s="71">
        <f>HYPERLINK(_xlfn.CONCAT(E856,"&amp;t=",G856*86400),G856)</f>
        <v>6.084490740740741E-2</v>
      </c>
      <c r="I856" s="38">
        <v>5</v>
      </c>
      <c r="J856" s="38">
        <v>3</v>
      </c>
      <c r="K856" s="42" t="s">
        <v>90</v>
      </c>
      <c r="L856" s="42" t="s">
        <v>256</v>
      </c>
      <c r="M856" s="42" t="s">
        <v>511</v>
      </c>
      <c r="N856" s="42" t="s">
        <v>33</v>
      </c>
      <c r="AA856" s="45"/>
      <c r="AB856" s="45"/>
      <c r="AE856" s="42">
        <f>IF(Table32[[#This Row],[Gems]]&gt;0,Table32[[#This Row],[Gems]],0)</f>
        <v>0</v>
      </c>
      <c r="AF856" s="42">
        <f>IF(Table32[[#This Row],[Gems]]&lt;0,Table32[[#This Row],[Gems]],0)</f>
        <v>0</v>
      </c>
      <c r="AG856" s="29">
        <f t="shared" ca="1" si="25"/>
        <v>171</v>
      </c>
    </row>
    <row r="857" spans="1:33" ht="14.4" x14ac:dyDescent="0.3">
      <c r="A857" s="37">
        <v>44118</v>
      </c>
      <c r="B857" s="38">
        <f>INDEX(Videolength!D:D,MATCH(D857,Videolength!A:A,0))</f>
        <v>1</v>
      </c>
      <c r="C857" s="38">
        <f>INDEX(Videolength!E:E,MATCH(D857,Videolength!A:A,0))</f>
        <v>2</v>
      </c>
      <c r="D857" s="39">
        <v>2</v>
      </c>
      <c r="E857" s="40" t="str">
        <f>INDEX(Videolength!B:B,MATCH(D857,Videolength!A:A,0))</f>
        <v>https://youtu.be/CU5OxcG65G4?list=PLTjhk5BwsiVV8SrR-dPCDjCfaMnt-5HZH</v>
      </c>
      <c r="F857" s="41">
        <f>INDEX(Videolength!C:C,MATCH(D857,Videolength!A:A,0))</f>
        <v>6.6076388888888893E-2</v>
      </c>
      <c r="G857" s="41">
        <v>6.0902777777777778E-2</v>
      </c>
      <c r="H857" s="71">
        <f>HYPERLINK(_xlfn.CONCAT(E857,"&amp;t=",G857*86400),G857)</f>
        <v>6.0902777777777778E-2</v>
      </c>
      <c r="I857" s="38">
        <v>5</v>
      </c>
      <c r="J857" s="38">
        <v>3</v>
      </c>
      <c r="K857" s="42" t="s">
        <v>90</v>
      </c>
      <c r="L857" s="42" t="s">
        <v>306</v>
      </c>
      <c r="M857" s="42" t="s">
        <v>512</v>
      </c>
      <c r="AA857" s="45"/>
      <c r="AB857" s="45"/>
      <c r="AE857" s="42">
        <f>IF(Table32[[#This Row],[Gems]]&gt;0,Table32[[#This Row],[Gems]],0)</f>
        <v>0</v>
      </c>
      <c r="AF857" s="42">
        <f>IF(Table32[[#This Row],[Gems]]&lt;0,Table32[[#This Row],[Gems]],0)</f>
        <v>0</v>
      </c>
      <c r="AG857" s="29">
        <f t="shared" ca="1" si="25"/>
        <v>171</v>
      </c>
    </row>
    <row r="858" spans="1:33" ht="14.4" x14ac:dyDescent="0.3">
      <c r="A858" s="37">
        <v>44118</v>
      </c>
      <c r="B858" s="38">
        <f>INDEX(Videolength!D:D,MATCH(D858,Videolength!A:A,0))</f>
        <v>1</v>
      </c>
      <c r="C858" s="38">
        <f>INDEX(Videolength!E:E,MATCH(D858,Videolength!A:A,0))</f>
        <v>2</v>
      </c>
      <c r="D858" s="39">
        <v>2</v>
      </c>
      <c r="E858" s="40" t="str">
        <f>INDEX(Videolength!B:B,MATCH(D858,Videolength!A:A,0))</f>
        <v>https://youtu.be/CU5OxcG65G4?list=PLTjhk5BwsiVV8SrR-dPCDjCfaMnt-5HZH</v>
      </c>
      <c r="F858" s="41">
        <f>INDEX(Videolength!C:C,MATCH(D858,Videolength!A:A,0))</f>
        <v>6.6076388888888893E-2</v>
      </c>
      <c r="G858" s="41">
        <v>6.1087962962962962E-2</v>
      </c>
      <c r="H858" s="71">
        <f>HYPERLINK(_xlfn.CONCAT(E858,"&amp;t=",G858*86400),G858)</f>
        <v>6.1087962962962962E-2</v>
      </c>
      <c r="I858" s="38">
        <v>5</v>
      </c>
      <c r="J858" s="38">
        <v>3</v>
      </c>
      <c r="K858" s="42" t="s">
        <v>90</v>
      </c>
      <c r="L858" s="42" t="s">
        <v>308</v>
      </c>
      <c r="V858" s="43">
        <v>1061</v>
      </c>
      <c r="AA858" s="45"/>
      <c r="AB858" s="45"/>
      <c r="AE858" s="42">
        <f>IF(Table32[[#This Row],[Gems]]&gt;0,Table32[[#This Row],[Gems]],0)</f>
        <v>0</v>
      </c>
      <c r="AF858" s="42">
        <f>IF(Table32[[#This Row],[Gems]]&lt;0,Table32[[#This Row],[Gems]],0)</f>
        <v>0</v>
      </c>
      <c r="AG858" s="29">
        <f t="shared" ca="1" si="25"/>
        <v>171</v>
      </c>
    </row>
    <row r="859" spans="1:33" ht="14.4" x14ac:dyDescent="0.3">
      <c r="A859" s="37">
        <v>44118</v>
      </c>
      <c r="B859" s="38">
        <f>INDEX(Videolength!D:D,MATCH(D859,Videolength!A:A,0))</f>
        <v>1</v>
      </c>
      <c r="C859" s="38">
        <f>INDEX(Videolength!E:E,MATCH(D859,Videolength!A:A,0))</f>
        <v>2</v>
      </c>
      <c r="D859" s="39">
        <v>2</v>
      </c>
      <c r="E859" s="40" t="str">
        <f>INDEX(Videolength!B:B,MATCH(D859,Videolength!A:A,0))</f>
        <v>https://youtu.be/CU5OxcG65G4?list=PLTjhk5BwsiVV8SrR-dPCDjCfaMnt-5HZH</v>
      </c>
      <c r="F859" s="41">
        <f>INDEX(Videolength!C:C,MATCH(D859,Videolength!A:A,0))</f>
        <v>6.6076388888888893E-2</v>
      </c>
      <c r="G859" s="41">
        <v>6.1111111111111116E-2</v>
      </c>
      <c r="H859" s="71">
        <f>HYPERLINK(_xlfn.CONCAT(E859,"&amp;t=",G859*86400),G859)</f>
        <v>6.1111111111111116E-2</v>
      </c>
      <c r="I859" s="38">
        <v>5</v>
      </c>
      <c r="J859" s="38">
        <v>3</v>
      </c>
      <c r="K859" s="42" t="s">
        <v>90</v>
      </c>
      <c r="L859" s="42" t="s">
        <v>10</v>
      </c>
      <c r="N859" s="51" t="s">
        <v>1835</v>
      </c>
      <c r="AA859" s="45"/>
      <c r="AB859" s="45"/>
      <c r="AE859" s="42">
        <f>IF(Table32[[#This Row],[Gems]]&gt;0,Table32[[#This Row],[Gems]],0)</f>
        <v>0</v>
      </c>
      <c r="AF859" s="42">
        <f>IF(Table32[[#This Row],[Gems]]&lt;0,Table32[[#This Row],[Gems]],0)</f>
        <v>0</v>
      </c>
      <c r="AG859" s="29">
        <f t="shared" ca="1" si="25"/>
        <v>171</v>
      </c>
    </row>
    <row r="860" spans="1:33" ht="14.4" x14ac:dyDescent="0.3">
      <c r="A860" s="37">
        <v>44118</v>
      </c>
      <c r="B860" s="38">
        <f>INDEX(Videolength!D:D,MATCH(D860,Videolength!A:A,0))</f>
        <v>1</v>
      </c>
      <c r="C860" s="38">
        <f>INDEX(Videolength!E:E,MATCH(D860,Videolength!A:A,0))</f>
        <v>2</v>
      </c>
      <c r="D860" s="39">
        <v>2</v>
      </c>
      <c r="E860" s="40" t="str">
        <f>INDEX(Videolength!B:B,MATCH(D860,Videolength!A:A,0))</f>
        <v>https://youtu.be/CU5OxcG65G4?list=PLTjhk5BwsiVV8SrR-dPCDjCfaMnt-5HZH</v>
      </c>
      <c r="F860" s="41">
        <f>INDEX(Videolength!C:C,MATCH(D860,Videolength!A:A,0))</f>
        <v>6.6076388888888893E-2</v>
      </c>
      <c r="G860" s="41">
        <v>6.1122685185185183E-2</v>
      </c>
      <c r="H860" s="71">
        <f>HYPERLINK(_xlfn.CONCAT(E860,"&amp;t=",G860*86400),G860)</f>
        <v>6.1122685185185183E-2</v>
      </c>
      <c r="I860" s="38">
        <v>5</v>
      </c>
      <c r="J860" s="38">
        <v>3</v>
      </c>
      <c r="K860" s="42" t="s">
        <v>346</v>
      </c>
      <c r="L860" s="42" t="s">
        <v>10</v>
      </c>
      <c r="AA860" s="45"/>
      <c r="AB860" s="45"/>
      <c r="AE860" s="42">
        <f>IF(Table32[[#This Row],[Gems]]&gt;0,Table32[[#This Row],[Gems]],0)</f>
        <v>0</v>
      </c>
      <c r="AF860" s="42">
        <f>IF(Table32[[#This Row],[Gems]]&lt;0,Table32[[#This Row],[Gems]],0)</f>
        <v>0</v>
      </c>
      <c r="AG860" s="29">
        <f t="shared" ca="1" si="25"/>
        <v>171</v>
      </c>
    </row>
    <row r="861" spans="1:33" ht="14.4" x14ac:dyDescent="0.3">
      <c r="A861" s="37">
        <v>44118</v>
      </c>
      <c r="B861" s="38">
        <f>INDEX(Videolength!D:D,MATCH(D861,Videolength!A:A,0))</f>
        <v>1</v>
      </c>
      <c r="C861" s="38">
        <f>INDEX(Videolength!E:E,MATCH(D861,Videolength!A:A,0))</f>
        <v>2</v>
      </c>
      <c r="D861" s="39">
        <v>2</v>
      </c>
      <c r="E861" s="40" t="str">
        <f>INDEX(Videolength!B:B,MATCH(D861,Videolength!A:A,0))</f>
        <v>https://youtu.be/CU5OxcG65G4?list=PLTjhk5BwsiVV8SrR-dPCDjCfaMnt-5HZH</v>
      </c>
      <c r="F861" s="41">
        <f>INDEX(Videolength!C:C,MATCH(D861,Videolength!A:A,0))</f>
        <v>6.6076388888888893E-2</v>
      </c>
      <c r="G861" s="41">
        <v>6.115740740740741E-2</v>
      </c>
      <c r="H861" s="71">
        <f>HYPERLINK(_xlfn.CONCAT(E861,"&amp;t=",G861*86400),G861)</f>
        <v>6.115740740740741E-2</v>
      </c>
      <c r="I861" s="38">
        <v>5</v>
      </c>
      <c r="J861" s="38">
        <v>3</v>
      </c>
      <c r="K861" s="42" t="s">
        <v>15</v>
      </c>
      <c r="L861" s="42" t="s">
        <v>216</v>
      </c>
      <c r="AA861" s="45"/>
      <c r="AB861" s="45"/>
      <c r="AE861" s="42">
        <f>IF(Table32[[#This Row],[Gems]]&gt;0,Table32[[#This Row],[Gems]],0)</f>
        <v>0</v>
      </c>
      <c r="AF861" s="42">
        <f>IF(Table32[[#This Row],[Gems]]&lt;0,Table32[[#This Row],[Gems]],0)</f>
        <v>0</v>
      </c>
      <c r="AG861" s="29">
        <f t="shared" ca="1" si="25"/>
        <v>171</v>
      </c>
    </row>
    <row r="862" spans="1:33" ht="14.4" x14ac:dyDescent="0.3">
      <c r="A862" s="37">
        <v>44118</v>
      </c>
      <c r="B862" s="38">
        <f>INDEX(Videolength!D:D,MATCH(D862,Videolength!A:A,0))</f>
        <v>1</v>
      </c>
      <c r="C862" s="38">
        <f>INDEX(Videolength!E:E,MATCH(D862,Videolength!A:A,0))</f>
        <v>2</v>
      </c>
      <c r="D862" s="39">
        <v>2</v>
      </c>
      <c r="E862" s="40" t="str">
        <f>INDEX(Videolength!B:B,MATCH(D862,Videolength!A:A,0))</f>
        <v>https://youtu.be/CU5OxcG65G4?list=PLTjhk5BwsiVV8SrR-dPCDjCfaMnt-5HZH</v>
      </c>
      <c r="F862" s="41">
        <f>INDEX(Videolength!C:C,MATCH(D862,Videolength!A:A,0))</f>
        <v>6.6076388888888893E-2</v>
      </c>
      <c r="G862" s="41">
        <v>6.1192129629629631E-2</v>
      </c>
      <c r="H862" s="71">
        <f>HYPERLINK(_xlfn.CONCAT(E862,"&amp;t=",G862*86400),G862)</f>
        <v>6.1192129629629631E-2</v>
      </c>
      <c r="I862" s="38">
        <v>5</v>
      </c>
      <c r="J862" s="38">
        <v>3</v>
      </c>
      <c r="K862" s="42" t="s">
        <v>15</v>
      </c>
      <c r="L862" s="42" t="s">
        <v>197</v>
      </c>
      <c r="Z862" s="45" t="s">
        <v>513</v>
      </c>
      <c r="AA862" s="45">
        <v>5</v>
      </c>
      <c r="AB862" s="45">
        <v>4</v>
      </c>
      <c r="AE862" s="42">
        <f>IF(Table32[[#This Row],[Gems]]&gt;0,Table32[[#This Row],[Gems]],0)</f>
        <v>0</v>
      </c>
      <c r="AF862" s="42">
        <f>IF(Table32[[#This Row],[Gems]]&lt;0,Table32[[#This Row],[Gems]],0)</f>
        <v>0</v>
      </c>
      <c r="AG862" s="29">
        <f t="shared" ca="1" si="25"/>
        <v>171</v>
      </c>
    </row>
    <row r="863" spans="1:33" ht="14.4" x14ac:dyDescent="0.3">
      <c r="A863" s="37">
        <v>44118</v>
      </c>
      <c r="B863" s="38">
        <f>INDEX(Videolength!D:D,MATCH(D863,Videolength!A:A,0))</f>
        <v>1</v>
      </c>
      <c r="C863" s="38">
        <f>INDEX(Videolength!E:E,MATCH(D863,Videolength!A:A,0))</f>
        <v>2</v>
      </c>
      <c r="D863" s="39">
        <v>2</v>
      </c>
      <c r="E863" s="40" t="str">
        <f>INDEX(Videolength!B:B,MATCH(D863,Videolength!A:A,0))</f>
        <v>https://youtu.be/CU5OxcG65G4?list=PLTjhk5BwsiVV8SrR-dPCDjCfaMnt-5HZH</v>
      </c>
      <c r="F863" s="41">
        <f>INDEX(Videolength!C:C,MATCH(D863,Videolength!A:A,0))</f>
        <v>6.6076388888888893E-2</v>
      </c>
      <c r="G863" s="41">
        <v>6.3136574074074081E-2</v>
      </c>
      <c r="H863" s="71">
        <f>HYPERLINK(_xlfn.CONCAT(E863,"&amp;t=",G863*86400),G863)</f>
        <v>6.3136574074074081E-2</v>
      </c>
      <c r="I863" s="38">
        <v>5</v>
      </c>
      <c r="J863" s="38">
        <v>3</v>
      </c>
      <c r="K863" s="42" t="s">
        <v>15</v>
      </c>
      <c r="L863" s="42" t="s">
        <v>198</v>
      </c>
      <c r="Z863" s="45" t="s">
        <v>513</v>
      </c>
      <c r="AA863" s="38">
        <v>5</v>
      </c>
      <c r="AB863" s="38">
        <v>4</v>
      </c>
      <c r="AC863" s="44" t="s">
        <v>201</v>
      </c>
      <c r="AE863" s="42">
        <f>IF(Table32[[#This Row],[Gems]]&gt;0,Table32[[#This Row],[Gems]],0)</f>
        <v>0</v>
      </c>
      <c r="AF863" s="42">
        <f>IF(Table32[[#This Row],[Gems]]&lt;0,Table32[[#This Row],[Gems]],0)</f>
        <v>0</v>
      </c>
      <c r="AG863" s="29">
        <f t="shared" ca="1" si="25"/>
        <v>171</v>
      </c>
    </row>
    <row r="864" spans="1:33" ht="14.4" x14ac:dyDescent="0.3">
      <c r="A864" s="37">
        <v>44118</v>
      </c>
      <c r="B864" s="38">
        <f>INDEX(Videolength!D:D,MATCH(D864,Videolength!A:A,0))</f>
        <v>1</v>
      </c>
      <c r="C864" s="38">
        <f>INDEX(Videolength!E:E,MATCH(D864,Videolength!A:A,0))</f>
        <v>2</v>
      </c>
      <c r="D864" s="39">
        <v>2</v>
      </c>
      <c r="E864" s="40" t="str">
        <f>INDEX(Videolength!B:B,MATCH(D864,Videolength!A:A,0))</f>
        <v>https://youtu.be/CU5OxcG65G4?list=PLTjhk5BwsiVV8SrR-dPCDjCfaMnt-5HZH</v>
      </c>
      <c r="F864" s="41">
        <f>INDEX(Videolength!C:C,MATCH(D864,Videolength!A:A,0))</f>
        <v>6.6076388888888893E-2</v>
      </c>
      <c r="G864" s="41">
        <v>6.3159722222222228E-2</v>
      </c>
      <c r="H864" s="71">
        <f>HYPERLINK(_xlfn.CONCAT(E864,"&amp;t=",G864*86400),G864)</f>
        <v>6.3159722222222228E-2</v>
      </c>
      <c r="I864" s="38">
        <v>5</v>
      </c>
      <c r="J864" s="38">
        <v>3</v>
      </c>
      <c r="K864" s="42" t="s">
        <v>15</v>
      </c>
      <c r="L864" s="42" t="s">
        <v>301</v>
      </c>
      <c r="W864" s="44" t="s">
        <v>416</v>
      </c>
      <c r="X864" s="43">
        <v>1</v>
      </c>
      <c r="Y864" s="43">
        <v>1</v>
      </c>
      <c r="AA864" s="45"/>
      <c r="AB864" s="45"/>
      <c r="AE864" s="42">
        <f>IF(Table32[[#This Row],[Gems]]&gt;0,Table32[[#This Row],[Gems]],0)</f>
        <v>0</v>
      </c>
      <c r="AF864" s="42">
        <f>IF(Table32[[#This Row],[Gems]]&lt;0,Table32[[#This Row],[Gems]],0)</f>
        <v>0</v>
      </c>
      <c r="AG864" s="29">
        <f t="shared" ca="1" si="25"/>
        <v>171</v>
      </c>
    </row>
    <row r="865" spans="1:33" ht="14.4" x14ac:dyDescent="0.3">
      <c r="A865" s="37">
        <v>44118</v>
      </c>
      <c r="B865" s="38">
        <f>INDEX(Videolength!D:D,MATCH(D865,Videolength!A:A,0))</f>
        <v>1</v>
      </c>
      <c r="C865" s="38">
        <f>INDEX(Videolength!E:E,MATCH(D865,Videolength!A:A,0))</f>
        <v>2</v>
      </c>
      <c r="D865" s="39">
        <v>2</v>
      </c>
      <c r="E865" s="40" t="str">
        <f>INDEX(Videolength!B:B,MATCH(D865,Videolength!A:A,0))</f>
        <v>https://youtu.be/CU5OxcG65G4?list=PLTjhk5BwsiVV8SrR-dPCDjCfaMnt-5HZH</v>
      </c>
      <c r="F865" s="41">
        <f>INDEX(Videolength!C:C,MATCH(D865,Videolength!A:A,0))</f>
        <v>6.6076388888888893E-2</v>
      </c>
      <c r="G865" s="41">
        <v>6.3171296296296295E-2</v>
      </c>
      <c r="H865" s="71">
        <f>HYPERLINK(_xlfn.CONCAT(E865,"&amp;t=",G865*86400),G865)</f>
        <v>6.3171296296296295E-2</v>
      </c>
      <c r="I865" s="38">
        <v>5</v>
      </c>
      <c r="J865" s="38">
        <v>3</v>
      </c>
      <c r="K865" s="42" t="s">
        <v>15</v>
      </c>
      <c r="L865" s="42" t="s">
        <v>323</v>
      </c>
      <c r="W865" s="44" t="s">
        <v>493</v>
      </c>
      <c r="X865" s="43">
        <v>1</v>
      </c>
      <c r="Y865" s="43">
        <v>1</v>
      </c>
      <c r="AA865" s="45"/>
      <c r="AB865" s="45"/>
      <c r="AE865" s="42">
        <f>IF(Table32[[#This Row],[Gems]]&gt;0,Table32[[#This Row],[Gems]],0)</f>
        <v>0</v>
      </c>
      <c r="AF865" s="42">
        <f>IF(Table32[[#This Row],[Gems]]&lt;0,Table32[[#This Row],[Gems]],0)</f>
        <v>0</v>
      </c>
      <c r="AG865" s="29">
        <f t="shared" ca="1" si="25"/>
        <v>171</v>
      </c>
    </row>
    <row r="866" spans="1:33" ht="14.4" x14ac:dyDescent="0.3">
      <c r="A866" s="37">
        <v>44118</v>
      </c>
      <c r="B866" s="38">
        <f>INDEX(Videolength!D:D,MATCH(D866,Videolength!A:A,0))</f>
        <v>1</v>
      </c>
      <c r="C866" s="38">
        <f>INDEX(Videolength!E:E,MATCH(D866,Videolength!A:A,0))</f>
        <v>2</v>
      </c>
      <c r="D866" s="39">
        <v>2</v>
      </c>
      <c r="E866" s="40" t="str">
        <f>INDEX(Videolength!B:B,MATCH(D866,Videolength!A:A,0))</f>
        <v>https://youtu.be/CU5OxcG65G4?list=PLTjhk5BwsiVV8SrR-dPCDjCfaMnt-5HZH</v>
      </c>
      <c r="F866" s="41">
        <f>INDEX(Videolength!C:C,MATCH(D866,Videolength!A:A,0))</f>
        <v>6.6076388888888893E-2</v>
      </c>
      <c r="G866" s="41">
        <v>6.3206018518518522E-2</v>
      </c>
      <c r="H866" s="71">
        <f>HYPERLINK(_xlfn.CONCAT(E866,"&amp;t=",G866*86400),G866)</f>
        <v>6.3206018518518522E-2</v>
      </c>
      <c r="I866" s="38">
        <v>5</v>
      </c>
      <c r="J866" s="38">
        <v>3</v>
      </c>
      <c r="K866" s="42" t="s">
        <v>15</v>
      </c>
      <c r="L866" s="42" t="s">
        <v>392</v>
      </c>
      <c r="M866" s="42" t="s">
        <v>417</v>
      </c>
      <c r="S866" s="42" t="s">
        <v>1770</v>
      </c>
      <c r="AA866" s="45"/>
      <c r="AB866" s="45"/>
      <c r="AE866" s="42">
        <f>IF(Table32[[#This Row],[Gems]]&gt;0,Table32[[#This Row],[Gems]],0)</f>
        <v>0</v>
      </c>
      <c r="AF866" s="42">
        <f>IF(Table32[[#This Row],[Gems]]&lt;0,Table32[[#This Row],[Gems]],0)</f>
        <v>0</v>
      </c>
      <c r="AG866" s="29">
        <f t="shared" ca="1" si="25"/>
        <v>171</v>
      </c>
    </row>
    <row r="867" spans="1:33" ht="14.4" x14ac:dyDescent="0.3">
      <c r="A867" s="37">
        <v>44118</v>
      </c>
      <c r="B867" s="38">
        <f>INDEX(Videolength!D:D,MATCH(D867,Videolength!A:A,0))</f>
        <v>1</v>
      </c>
      <c r="C867" s="38">
        <f>INDEX(Videolength!E:E,MATCH(D867,Videolength!A:A,0))</f>
        <v>2</v>
      </c>
      <c r="D867" s="39">
        <v>2</v>
      </c>
      <c r="E867" s="40" t="str">
        <f>INDEX(Videolength!B:B,MATCH(D867,Videolength!A:A,0))</f>
        <v>https://youtu.be/CU5OxcG65G4?list=PLTjhk5BwsiVV8SrR-dPCDjCfaMnt-5HZH</v>
      </c>
      <c r="F867" s="41">
        <f>INDEX(Videolength!C:C,MATCH(D867,Videolength!A:A,0))</f>
        <v>6.6076388888888893E-2</v>
      </c>
      <c r="G867" s="41">
        <v>6.3217592592592589E-2</v>
      </c>
      <c r="H867" s="71">
        <f>HYPERLINK(_xlfn.CONCAT(E867,"&amp;t=",G867*86400),G867)</f>
        <v>6.3217592592592589E-2</v>
      </c>
      <c r="I867" s="38">
        <v>5</v>
      </c>
      <c r="J867" s="38">
        <v>3</v>
      </c>
      <c r="K867" s="42" t="s">
        <v>15</v>
      </c>
      <c r="L867" s="42" t="s">
        <v>216</v>
      </c>
      <c r="AA867" s="45"/>
      <c r="AB867" s="45"/>
      <c r="AE867" s="42">
        <f>IF(Table32[[#This Row],[Gems]]&gt;0,Table32[[#This Row],[Gems]],0)</f>
        <v>0</v>
      </c>
      <c r="AF867" s="42">
        <f>IF(Table32[[#This Row],[Gems]]&lt;0,Table32[[#This Row],[Gems]],0)</f>
        <v>0</v>
      </c>
      <c r="AG867" s="29">
        <f t="shared" ca="1" si="25"/>
        <v>171</v>
      </c>
    </row>
    <row r="868" spans="1:33" ht="14.4" x14ac:dyDescent="0.3">
      <c r="A868" s="37">
        <v>44118</v>
      </c>
      <c r="B868" s="38">
        <f>INDEX(Videolength!D:D,MATCH(D868,Videolength!A:A,0))</f>
        <v>1</v>
      </c>
      <c r="C868" s="38">
        <f>INDEX(Videolength!E:E,MATCH(D868,Videolength!A:A,0))</f>
        <v>2</v>
      </c>
      <c r="D868" s="39">
        <v>2</v>
      </c>
      <c r="E868" s="40" t="str">
        <f>INDEX(Videolength!B:B,MATCH(D868,Videolength!A:A,0))</f>
        <v>https://youtu.be/CU5OxcG65G4?list=PLTjhk5BwsiVV8SrR-dPCDjCfaMnt-5HZH</v>
      </c>
      <c r="F868" s="41">
        <f>INDEX(Videolength!C:C,MATCH(D868,Videolength!A:A,0))</f>
        <v>6.6076388888888893E-2</v>
      </c>
      <c r="G868" s="41">
        <v>6.3252314814814817E-2</v>
      </c>
      <c r="H868" s="71">
        <f>HYPERLINK(_xlfn.CONCAT(E868,"&amp;t=",G868*86400),G868)</f>
        <v>6.3252314814814817E-2</v>
      </c>
      <c r="I868" s="38">
        <v>5</v>
      </c>
      <c r="J868" s="38">
        <v>3</v>
      </c>
      <c r="K868" s="42" t="s">
        <v>346</v>
      </c>
      <c r="L868" s="42" t="s">
        <v>10</v>
      </c>
      <c r="AA868" s="45"/>
      <c r="AB868" s="45"/>
      <c r="AE868" s="42">
        <f>IF(Table32[[#This Row],[Gems]]&gt;0,Table32[[#This Row],[Gems]],0)</f>
        <v>0</v>
      </c>
      <c r="AF868" s="42">
        <f>IF(Table32[[#This Row],[Gems]]&lt;0,Table32[[#This Row],[Gems]],0)</f>
        <v>0</v>
      </c>
      <c r="AG868" s="29">
        <f t="shared" ca="1" si="25"/>
        <v>171</v>
      </c>
    </row>
    <row r="869" spans="1:33" ht="14.4" x14ac:dyDescent="0.3">
      <c r="A869" s="37">
        <v>44118</v>
      </c>
      <c r="B869" s="38">
        <f>INDEX(Videolength!D:D,MATCH(D869,Videolength!A:A,0))</f>
        <v>1</v>
      </c>
      <c r="C869" s="38">
        <f>INDEX(Videolength!E:E,MATCH(D869,Videolength!A:A,0))</f>
        <v>2</v>
      </c>
      <c r="D869" s="39">
        <v>2</v>
      </c>
      <c r="E869" s="40" t="str">
        <f>INDEX(Videolength!B:B,MATCH(D869,Videolength!A:A,0))</f>
        <v>https://youtu.be/CU5OxcG65G4?list=PLTjhk5BwsiVV8SrR-dPCDjCfaMnt-5HZH</v>
      </c>
      <c r="F869" s="41">
        <f>INDEX(Videolength!C:C,MATCH(D869,Videolength!A:A,0))</f>
        <v>6.6076388888888893E-2</v>
      </c>
      <c r="G869" s="41">
        <v>6.3252314814814817E-2</v>
      </c>
      <c r="H869" s="71">
        <f>HYPERLINK(_xlfn.CONCAT(E869,"&amp;t=",G869*86400),G869)</f>
        <v>6.3252314814814817E-2</v>
      </c>
      <c r="I869" s="38">
        <v>5</v>
      </c>
      <c r="J869" s="38">
        <v>3</v>
      </c>
      <c r="K869" s="42" t="s">
        <v>51</v>
      </c>
      <c r="L869" s="42" t="s">
        <v>11</v>
      </c>
      <c r="W869" s="44" t="s">
        <v>285</v>
      </c>
      <c r="X869" s="43">
        <v>3</v>
      </c>
      <c r="AA869" s="45"/>
      <c r="AB869" s="45"/>
      <c r="AE869" s="42">
        <f>IF(Table32[[#This Row],[Gems]]&gt;0,Table32[[#This Row],[Gems]],0)</f>
        <v>0</v>
      </c>
      <c r="AF869" s="42">
        <f>IF(Table32[[#This Row],[Gems]]&lt;0,Table32[[#This Row],[Gems]],0)</f>
        <v>0</v>
      </c>
      <c r="AG869" s="29">
        <f ca="1">SUM(OFFSET(AG869,-1,0),AD869)</f>
        <v>171</v>
      </c>
    </row>
    <row r="870" spans="1:33" ht="14.4" x14ac:dyDescent="0.3">
      <c r="A870" s="37">
        <v>44118</v>
      </c>
      <c r="B870" s="38">
        <f>INDEX(Videolength!D:D,MATCH(D870,Videolength!A:A,0))</f>
        <v>1</v>
      </c>
      <c r="C870" s="38">
        <f>INDEX(Videolength!E:E,MATCH(D870,Videolength!A:A,0))</f>
        <v>2</v>
      </c>
      <c r="D870" s="39">
        <v>2</v>
      </c>
      <c r="E870" s="40" t="str">
        <f>INDEX(Videolength!B:B,MATCH(D870,Videolength!A:A,0))</f>
        <v>https://youtu.be/CU5OxcG65G4?list=PLTjhk5BwsiVV8SrR-dPCDjCfaMnt-5HZH</v>
      </c>
      <c r="F870" s="41">
        <f>INDEX(Videolength!C:C,MATCH(D870,Videolength!A:A,0))</f>
        <v>6.6076388888888893E-2</v>
      </c>
      <c r="G870" s="41">
        <v>6.3263888888888883E-2</v>
      </c>
      <c r="H870" s="71">
        <f>HYPERLINK(_xlfn.CONCAT(E870,"&amp;t=",G870*86400),G870)</f>
        <v>6.3263888888888883E-2</v>
      </c>
      <c r="I870" s="38">
        <v>5</v>
      </c>
      <c r="J870" s="38">
        <v>3</v>
      </c>
      <c r="K870" s="42" t="s">
        <v>107</v>
      </c>
      <c r="L870" s="42" t="s">
        <v>10</v>
      </c>
      <c r="M870" s="51" t="s">
        <v>1668</v>
      </c>
      <c r="N870" s="51"/>
      <c r="O870" s="51"/>
      <c r="P870" s="51"/>
      <c r="Q870" s="51"/>
      <c r="R870" s="51"/>
      <c r="S870" s="51"/>
      <c r="AA870" s="45"/>
      <c r="AB870" s="45"/>
      <c r="AE870" s="42">
        <f>IF(Table32[[#This Row],[Gems]]&gt;0,Table32[[#This Row],[Gems]],0)</f>
        <v>0</v>
      </c>
      <c r="AF870" s="42">
        <f>IF(Table32[[#This Row],[Gems]]&lt;0,Table32[[#This Row],[Gems]],0)</f>
        <v>0</v>
      </c>
      <c r="AG870" s="29">
        <f t="shared" ca="1" si="25"/>
        <v>171</v>
      </c>
    </row>
    <row r="871" spans="1:33" ht="14.4" x14ac:dyDescent="0.3">
      <c r="A871" s="37">
        <v>44118</v>
      </c>
      <c r="B871" s="38">
        <f>INDEX(Videolength!D:D,MATCH(D871,Videolength!A:A,0))</f>
        <v>1</v>
      </c>
      <c r="C871" s="38">
        <f>INDEX(Videolength!E:E,MATCH(D871,Videolength!A:A,0))</f>
        <v>2</v>
      </c>
      <c r="D871" s="39">
        <v>2</v>
      </c>
      <c r="E871" s="40" t="str">
        <f>INDEX(Videolength!B:B,MATCH(D871,Videolength!A:A,0))</f>
        <v>https://youtu.be/CU5OxcG65G4?list=PLTjhk5BwsiVV8SrR-dPCDjCfaMnt-5HZH</v>
      </c>
      <c r="F871" s="41">
        <f>INDEX(Videolength!C:C,MATCH(D871,Videolength!A:A,0))</f>
        <v>6.6076388888888893E-2</v>
      </c>
      <c r="G871" s="41">
        <v>6.3275462962962964E-2</v>
      </c>
      <c r="H871" s="71">
        <f>HYPERLINK(_xlfn.CONCAT(E871,"&amp;t=",G871*86400),G871)</f>
        <v>6.3275462962962964E-2</v>
      </c>
      <c r="I871" s="38">
        <v>5</v>
      </c>
      <c r="J871" s="38">
        <v>3</v>
      </c>
      <c r="K871" s="42" t="s">
        <v>346</v>
      </c>
      <c r="L871" s="42" t="s">
        <v>10</v>
      </c>
      <c r="AA871" s="45"/>
      <c r="AB871" s="45"/>
      <c r="AE871" s="42">
        <f>IF(Table32[[#This Row],[Gems]]&gt;0,Table32[[#This Row],[Gems]],0)</f>
        <v>0</v>
      </c>
      <c r="AF871" s="42">
        <f>IF(Table32[[#This Row],[Gems]]&lt;0,Table32[[#This Row],[Gems]],0)</f>
        <v>0</v>
      </c>
      <c r="AG871" s="29">
        <f t="shared" ca="1" si="25"/>
        <v>171</v>
      </c>
    </row>
    <row r="872" spans="1:33" ht="14.4" x14ac:dyDescent="0.3">
      <c r="A872" s="37">
        <v>44118</v>
      </c>
      <c r="B872" s="38">
        <f>INDEX(Videolength!D:D,MATCH(D872,Videolength!A:A,0))</f>
        <v>1</v>
      </c>
      <c r="C872" s="38">
        <f>INDEX(Videolength!E:E,MATCH(D872,Videolength!A:A,0))</f>
        <v>2</v>
      </c>
      <c r="D872" s="39">
        <v>2</v>
      </c>
      <c r="E872" s="40" t="str">
        <f>INDEX(Videolength!B:B,MATCH(D872,Videolength!A:A,0))</f>
        <v>https://youtu.be/CU5OxcG65G4?list=PLTjhk5BwsiVV8SrR-dPCDjCfaMnt-5HZH</v>
      </c>
      <c r="F872" s="41">
        <f>INDEX(Videolength!C:C,MATCH(D872,Videolength!A:A,0))</f>
        <v>6.6076388888888893E-2</v>
      </c>
      <c r="G872" s="41">
        <v>6.3287037037037031E-2</v>
      </c>
      <c r="H872" s="71">
        <f>HYPERLINK(_xlfn.CONCAT(E872,"&amp;t=",G872*86400),G872)</f>
        <v>6.3287037037037031E-2</v>
      </c>
      <c r="I872" s="38">
        <v>5</v>
      </c>
      <c r="J872" s="38">
        <v>3</v>
      </c>
      <c r="K872" s="42" t="s">
        <v>90</v>
      </c>
      <c r="L872" s="42" t="s">
        <v>10</v>
      </c>
      <c r="AA872" s="45"/>
      <c r="AB872" s="45"/>
      <c r="AE872" s="42">
        <f>IF(Table32[[#This Row],[Gems]]&gt;0,Table32[[#This Row],[Gems]],0)</f>
        <v>0</v>
      </c>
      <c r="AF872" s="42">
        <f>IF(Table32[[#This Row],[Gems]]&lt;0,Table32[[#This Row],[Gems]],0)</f>
        <v>0</v>
      </c>
      <c r="AG872" s="29">
        <f t="shared" ca="1" si="25"/>
        <v>171</v>
      </c>
    </row>
    <row r="873" spans="1:33" ht="14.4" x14ac:dyDescent="0.3">
      <c r="A873" s="37">
        <v>44118</v>
      </c>
      <c r="B873" s="38">
        <f>INDEX(Videolength!D:D,MATCH(D873,Videolength!A:A,0))</f>
        <v>1</v>
      </c>
      <c r="C873" s="38">
        <f>INDEX(Videolength!E:E,MATCH(D873,Videolength!A:A,0))</f>
        <v>2</v>
      </c>
      <c r="D873" s="39">
        <v>2</v>
      </c>
      <c r="E873" s="40" t="str">
        <f>INDEX(Videolength!B:B,MATCH(D873,Videolength!A:A,0))</f>
        <v>https://youtu.be/CU5OxcG65G4?list=PLTjhk5BwsiVV8SrR-dPCDjCfaMnt-5HZH</v>
      </c>
      <c r="F873" s="41">
        <f>INDEX(Videolength!C:C,MATCH(D873,Videolength!A:A,0))</f>
        <v>6.6076388888888893E-2</v>
      </c>
      <c r="G873" s="41">
        <v>6.3310185185185178E-2</v>
      </c>
      <c r="H873" s="71">
        <f>HYPERLINK(_xlfn.CONCAT(E873,"&amp;t=",G873*86400),G873)</f>
        <v>6.3310185185185178E-2</v>
      </c>
      <c r="I873" s="38">
        <v>5</v>
      </c>
      <c r="J873" s="38">
        <v>3</v>
      </c>
      <c r="K873" s="42" t="s">
        <v>90</v>
      </c>
      <c r="L873" s="42" t="s">
        <v>256</v>
      </c>
      <c r="AA873" s="45"/>
      <c r="AB873" s="45"/>
      <c r="AE873" s="42">
        <f>IF(Table32[[#This Row],[Gems]]&gt;0,Table32[[#This Row],[Gems]],0)</f>
        <v>0</v>
      </c>
      <c r="AF873" s="42">
        <f>IF(Table32[[#This Row],[Gems]]&lt;0,Table32[[#This Row],[Gems]],0)</f>
        <v>0</v>
      </c>
      <c r="AG873" s="29">
        <f t="shared" ca="1" si="25"/>
        <v>171</v>
      </c>
    </row>
    <row r="874" spans="1:33" ht="14.4" x14ac:dyDescent="0.3">
      <c r="A874" s="37">
        <v>44118</v>
      </c>
      <c r="B874" s="38">
        <f>INDEX(Videolength!D:D,MATCH(D874,Videolength!A:A,0))</f>
        <v>1</v>
      </c>
      <c r="C874" s="38">
        <f>INDEX(Videolength!E:E,MATCH(D874,Videolength!A:A,0))</f>
        <v>2</v>
      </c>
      <c r="D874" s="39">
        <v>2</v>
      </c>
      <c r="E874" s="40" t="str">
        <f>INDEX(Videolength!B:B,MATCH(D874,Videolength!A:A,0))</f>
        <v>https://youtu.be/CU5OxcG65G4?list=PLTjhk5BwsiVV8SrR-dPCDjCfaMnt-5HZH</v>
      </c>
      <c r="F874" s="41">
        <f>INDEX(Videolength!C:C,MATCH(D874,Videolength!A:A,0))</f>
        <v>6.6076388888888893E-2</v>
      </c>
      <c r="G874" s="41">
        <v>6.3321759259259258E-2</v>
      </c>
      <c r="H874" s="71">
        <f>HYPERLINK(_xlfn.CONCAT(E874,"&amp;t=",G874*86400),G874)</f>
        <v>6.3321759259259258E-2</v>
      </c>
      <c r="I874" s="38">
        <v>5</v>
      </c>
      <c r="J874" s="38">
        <v>3</v>
      </c>
      <c r="K874" s="42" t="s">
        <v>90</v>
      </c>
      <c r="L874" s="42" t="s">
        <v>148</v>
      </c>
      <c r="M874" s="42" t="s">
        <v>448</v>
      </c>
      <c r="Q874" s="42" t="s">
        <v>33</v>
      </c>
      <c r="AA874" s="45"/>
      <c r="AB874" s="45"/>
      <c r="AE874" s="42">
        <f>IF(Table32[[#This Row],[Gems]]&gt;0,Table32[[#This Row],[Gems]],0)</f>
        <v>0</v>
      </c>
      <c r="AF874" s="42">
        <f>IF(Table32[[#This Row],[Gems]]&lt;0,Table32[[#This Row],[Gems]],0)</f>
        <v>0</v>
      </c>
      <c r="AG874" s="29">
        <f t="shared" ca="1" si="25"/>
        <v>171</v>
      </c>
    </row>
    <row r="875" spans="1:33" ht="14.4" x14ac:dyDescent="0.3">
      <c r="A875" s="37">
        <v>44118</v>
      </c>
      <c r="B875" s="38">
        <f>INDEX(Videolength!D:D,MATCH(D875,Videolength!A:A,0))</f>
        <v>1</v>
      </c>
      <c r="C875" s="38">
        <f>INDEX(Videolength!E:E,MATCH(D875,Videolength!A:A,0))</f>
        <v>2</v>
      </c>
      <c r="D875" s="39">
        <v>2</v>
      </c>
      <c r="E875" s="40" t="str">
        <f>INDEX(Videolength!B:B,MATCH(D875,Videolength!A:A,0))</f>
        <v>https://youtu.be/CU5OxcG65G4?list=PLTjhk5BwsiVV8SrR-dPCDjCfaMnt-5HZH</v>
      </c>
      <c r="F875" s="41">
        <f>INDEX(Videolength!C:C,MATCH(D875,Videolength!A:A,0))</f>
        <v>6.6076388888888893E-2</v>
      </c>
      <c r="G875" s="41">
        <v>6.3460648148148155E-2</v>
      </c>
      <c r="H875" s="71">
        <f>HYPERLINK(_xlfn.CONCAT(E875,"&amp;t=",G875*86400),G875)</f>
        <v>6.3460648148148155E-2</v>
      </c>
      <c r="I875" s="38">
        <v>5</v>
      </c>
      <c r="J875" s="38">
        <v>3</v>
      </c>
      <c r="K875" s="42" t="s">
        <v>90</v>
      </c>
      <c r="L875" s="42" t="s">
        <v>197</v>
      </c>
      <c r="V875" s="43">
        <v>1061</v>
      </c>
      <c r="AA875" s="45"/>
      <c r="AB875" s="45"/>
      <c r="AE875" s="42">
        <f>IF(Table32[[#This Row],[Gems]]&gt;0,Table32[[#This Row],[Gems]],0)</f>
        <v>0</v>
      </c>
      <c r="AF875" s="42">
        <f>IF(Table32[[#This Row],[Gems]]&lt;0,Table32[[#This Row],[Gems]],0)</f>
        <v>0</v>
      </c>
      <c r="AG875" s="29">
        <f t="shared" ca="1" si="25"/>
        <v>171</v>
      </c>
    </row>
    <row r="876" spans="1:33" ht="14.4" x14ac:dyDescent="0.3">
      <c r="A876" s="37">
        <v>44118</v>
      </c>
      <c r="B876" s="38">
        <f>INDEX(Videolength!D:D,MATCH(D876,Videolength!A:A,0))</f>
        <v>1</v>
      </c>
      <c r="C876" s="38">
        <f>INDEX(Videolength!E:E,MATCH(D876,Videolength!A:A,0))</f>
        <v>2</v>
      </c>
      <c r="D876" s="39">
        <v>2</v>
      </c>
      <c r="E876" s="40" t="str">
        <f>INDEX(Videolength!B:B,MATCH(D876,Videolength!A:A,0))</f>
        <v>https://youtu.be/CU5OxcG65G4?list=PLTjhk5BwsiVV8SrR-dPCDjCfaMnt-5HZH</v>
      </c>
      <c r="F876" s="41">
        <f>INDEX(Videolength!C:C,MATCH(D876,Videolength!A:A,0))</f>
        <v>6.6076388888888893E-2</v>
      </c>
      <c r="G876" s="41">
        <v>6.40162037037037E-2</v>
      </c>
      <c r="H876" s="71">
        <f>HYPERLINK(_xlfn.CONCAT(E876,"&amp;t=",G876*86400),G876)</f>
        <v>6.40162037037037E-2</v>
      </c>
      <c r="I876" s="38">
        <v>5</v>
      </c>
      <c r="J876" s="38">
        <v>3</v>
      </c>
      <c r="K876" s="42" t="s">
        <v>90</v>
      </c>
      <c r="L876" s="42" t="s">
        <v>198</v>
      </c>
      <c r="M876" s="42" t="s">
        <v>514</v>
      </c>
      <c r="V876" s="43">
        <v>1061</v>
      </c>
      <c r="AA876" s="45"/>
      <c r="AB876" s="45"/>
      <c r="AC876" s="44" t="s">
        <v>203</v>
      </c>
      <c r="AE876" s="42">
        <f>IF(Table32[[#This Row],[Gems]]&gt;0,Table32[[#This Row],[Gems]],0)</f>
        <v>0</v>
      </c>
      <c r="AF876" s="42">
        <f>IF(Table32[[#This Row],[Gems]]&lt;0,Table32[[#This Row],[Gems]],0)</f>
        <v>0</v>
      </c>
      <c r="AG876" s="29">
        <f t="shared" ca="1" si="25"/>
        <v>171</v>
      </c>
    </row>
    <row r="877" spans="1:33" ht="14.4" x14ac:dyDescent="0.3">
      <c r="A877" s="37">
        <v>44118</v>
      </c>
      <c r="B877" s="38">
        <f>INDEX(Videolength!D:D,MATCH(D877,Videolength!A:A,0))</f>
        <v>1</v>
      </c>
      <c r="C877" s="38">
        <f>INDEX(Videolength!E:E,MATCH(D877,Videolength!A:A,0))</f>
        <v>2</v>
      </c>
      <c r="D877" s="39">
        <v>2</v>
      </c>
      <c r="E877" s="40" t="str">
        <f>INDEX(Videolength!B:B,MATCH(D877,Videolength!A:A,0))</f>
        <v>https://youtu.be/CU5OxcG65G4?list=PLTjhk5BwsiVV8SrR-dPCDjCfaMnt-5HZH</v>
      </c>
      <c r="F877" s="41">
        <f>INDEX(Videolength!C:C,MATCH(D877,Videolength!A:A,0))</f>
        <v>6.6076388888888893E-2</v>
      </c>
      <c r="G877" s="41">
        <v>6.4039351851851847E-2</v>
      </c>
      <c r="H877" s="71">
        <f>HYPERLINK(_xlfn.CONCAT(E877,"&amp;t=",G877*86400),G877)</f>
        <v>6.4039351851851847E-2</v>
      </c>
      <c r="I877" s="38">
        <v>5</v>
      </c>
      <c r="J877" s="38">
        <v>3</v>
      </c>
      <c r="K877" s="42" t="s">
        <v>90</v>
      </c>
      <c r="L877" s="42" t="s">
        <v>10</v>
      </c>
      <c r="AA877" s="45"/>
      <c r="AB877" s="45"/>
      <c r="AE877" s="42">
        <f>IF(Table32[[#This Row],[Gems]]&gt;0,Table32[[#This Row],[Gems]],0)</f>
        <v>0</v>
      </c>
      <c r="AF877" s="42">
        <f>IF(Table32[[#This Row],[Gems]]&lt;0,Table32[[#This Row],[Gems]],0)</f>
        <v>0</v>
      </c>
      <c r="AG877" s="29">
        <f t="shared" ca="1" si="25"/>
        <v>171</v>
      </c>
    </row>
    <row r="878" spans="1:33" ht="14.4" x14ac:dyDescent="0.3">
      <c r="A878" s="37">
        <v>44118</v>
      </c>
      <c r="B878" s="38">
        <f>INDEX(Videolength!D:D,MATCH(D878,Videolength!A:A,0))</f>
        <v>1</v>
      </c>
      <c r="C878" s="38">
        <f>INDEX(Videolength!E:E,MATCH(D878,Videolength!A:A,0))</f>
        <v>2</v>
      </c>
      <c r="D878" s="39">
        <v>2</v>
      </c>
      <c r="E878" s="40" t="str">
        <f>INDEX(Videolength!B:B,MATCH(D878,Videolength!A:A,0))</f>
        <v>https://youtu.be/CU5OxcG65G4?list=PLTjhk5BwsiVV8SrR-dPCDjCfaMnt-5HZH</v>
      </c>
      <c r="F878" s="41">
        <f>INDEX(Videolength!C:C,MATCH(D878,Videolength!A:A,0))</f>
        <v>6.6076388888888893E-2</v>
      </c>
      <c r="G878" s="41">
        <v>6.4062500000000008E-2</v>
      </c>
      <c r="H878" s="71">
        <f>HYPERLINK(_xlfn.CONCAT(E878,"&amp;t=",G878*86400),G878)</f>
        <v>6.4062500000000008E-2</v>
      </c>
      <c r="I878" s="38">
        <v>5</v>
      </c>
      <c r="J878" s="38">
        <v>3</v>
      </c>
      <c r="K878" s="42" t="s">
        <v>90</v>
      </c>
      <c r="L878" s="42" t="s">
        <v>256</v>
      </c>
      <c r="M878" s="42" t="s">
        <v>515</v>
      </c>
      <c r="N878" s="42" t="s">
        <v>33</v>
      </c>
      <c r="AA878" s="45"/>
      <c r="AB878" s="45"/>
      <c r="AE878" s="42">
        <f>IF(Table32[[#This Row],[Gems]]&gt;0,Table32[[#This Row],[Gems]],0)</f>
        <v>0</v>
      </c>
      <c r="AF878" s="42">
        <f>IF(Table32[[#This Row],[Gems]]&lt;0,Table32[[#This Row],[Gems]],0)</f>
        <v>0</v>
      </c>
      <c r="AG878" s="29">
        <f t="shared" ca="1" si="25"/>
        <v>171</v>
      </c>
    </row>
    <row r="879" spans="1:33" ht="14.4" x14ac:dyDescent="0.3">
      <c r="A879" s="37">
        <v>44118</v>
      </c>
      <c r="B879" s="38">
        <f>INDEX(Videolength!D:D,MATCH(D879,Videolength!A:A,0))</f>
        <v>1</v>
      </c>
      <c r="C879" s="38">
        <f>INDEX(Videolength!E:E,MATCH(D879,Videolength!A:A,0))</f>
        <v>2</v>
      </c>
      <c r="D879" s="39">
        <v>2</v>
      </c>
      <c r="E879" s="40" t="str">
        <f>INDEX(Videolength!B:B,MATCH(D879,Videolength!A:A,0))</f>
        <v>https://youtu.be/CU5OxcG65G4?list=PLTjhk5BwsiVV8SrR-dPCDjCfaMnt-5HZH</v>
      </c>
      <c r="F879" s="41">
        <f>INDEX(Videolength!C:C,MATCH(D879,Videolength!A:A,0))</f>
        <v>6.6076388888888893E-2</v>
      </c>
      <c r="G879" s="41">
        <v>6.4108796296296303E-2</v>
      </c>
      <c r="H879" s="71">
        <f>HYPERLINK(_xlfn.CONCAT(E879,"&amp;t=",G879*86400),G879)</f>
        <v>6.4108796296296303E-2</v>
      </c>
      <c r="I879" s="38">
        <v>5</v>
      </c>
      <c r="J879" s="38">
        <v>3</v>
      </c>
      <c r="K879" s="42" t="s">
        <v>346</v>
      </c>
      <c r="L879" s="42" t="s">
        <v>10</v>
      </c>
      <c r="AA879" s="45"/>
      <c r="AB879" s="45"/>
      <c r="AE879" s="42">
        <f>IF(Table32[[#This Row],[Gems]]&gt;0,Table32[[#This Row],[Gems]],0)</f>
        <v>0</v>
      </c>
      <c r="AF879" s="42">
        <f>IF(Table32[[#This Row],[Gems]]&lt;0,Table32[[#This Row],[Gems]],0)</f>
        <v>0</v>
      </c>
      <c r="AG879" s="29">
        <f t="shared" ca="1" si="25"/>
        <v>171</v>
      </c>
    </row>
    <row r="880" spans="1:33" ht="14.4" x14ac:dyDescent="0.3">
      <c r="A880" s="37">
        <v>44118</v>
      </c>
      <c r="B880" s="38">
        <f>INDEX(Videolength!D:D,MATCH(D880,Videolength!A:A,0))</f>
        <v>1</v>
      </c>
      <c r="C880" s="38">
        <f>INDEX(Videolength!E:E,MATCH(D880,Videolength!A:A,0))</f>
        <v>2</v>
      </c>
      <c r="D880" s="39">
        <v>2</v>
      </c>
      <c r="E880" s="40" t="str">
        <f>INDEX(Videolength!B:B,MATCH(D880,Videolength!A:A,0))</f>
        <v>https://youtu.be/CU5OxcG65G4?list=PLTjhk5BwsiVV8SrR-dPCDjCfaMnt-5HZH</v>
      </c>
      <c r="F880" s="41">
        <f>INDEX(Videolength!C:C,MATCH(D880,Videolength!A:A,0))</f>
        <v>6.6076388888888893E-2</v>
      </c>
      <c r="G880" s="41">
        <v>6.4236111111111105E-2</v>
      </c>
      <c r="H880" s="71">
        <f>HYPERLINK(_xlfn.CONCAT(E880,"&amp;t=",G880*86400),G880)</f>
        <v>6.4236111111111105E-2</v>
      </c>
      <c r="I880" s="38">
        <v>5</v>
      </c>
      <c r="J880" s="38">
        <v>3</v>
      </c>
      <c r="K880" s="42" t="s">
        <v>36</v>
      </c>
      <c r="L880" s="42" t="s">
        <v>10</v>
      </c>
      <c r="AA880" s="45"/>
      <c r="AB880" s="45"/>
      <c r="AE880" s="42">
        <f>IF(Table32[[#This Row],[Gems]]&gt;0,Table32[[#This Row],[Gems]],0)</f>
        <v>0</v>
      </c>
      <c r="AF880" s="42">
        <f>IF(Table32[[#This Row],[Gems]]&lt;0,Table32[[#This Row],[Gems]],0)</f>
        <v>0</v>
      </c>
      <c r="AG880" s="29">
        <f t="shared" ca="1" si="25"/>
        <v>171</v>
      </c>
    </row>
    <row r="881" spans="1:33" ht="14.4" x14ac:dyDescent="0.3">
      <c r="A881" s="37">
        <v>44118</v>
      </c>
      <c r="B881" s="38">
        <f>INDEX(Videolength!D:D,MATCH(D881,Videolength!A:A,0))</f>
        <v>1</v>
      </c>
      <c r="C881" s="38">
        <f>INDEX(Videolength!E:E,MATCH(D881,Videolength!A:A,0))</f>
        <v>2</v>
      </c>
      <c r="D881" s="39">
        <v>2</v>
      </c>
      <c r="E881" s="40" t="str">
        <f>INDEX(Videolength!B:B,MATCH(D881,Videolength!A:A,0))</f>
        <v>https://youtu.be/CU5OxcG65G4?list=PLTjhk5BwsiVV8SrR-dPCDjCfaMnt-5HZH</v>
      </c>
      <c r="F881" s="41">
        <f>INDEX(Videolength!C:C,MATCH(D881,Videolength!A:A,0))</f>
        <v>6.6076388888888893E-2</v>
      </c>
      <c r="G881" s="41">
        <v>6.4328703703703707E-2</v>
      </c>
      <c r="H881" s="71">
        <f>HYPERLINK(_xlfn.CONCAT(E881,"&amp;t=",G881*86400),G881)</f>
        <v>6.4328703703703707E-2</v>
      </c>
      <c r="I881" s="38">
        <v>5</v>
      </c>
      <c r="J881" s="38">
        <v>3</v>
      </c>
      <c r="K881" s="42" t="s">
        <v>346</v>
      </c>
      <c r="L881" s="42" t="s">
        <v>10</v>
      </c>
      <c r="AA881" s="45"/>
      <c r="AB881" s="45"/>
      <c r="AE881" s="42">
        <f>IF(Table32[[#This Row],[Gems]]&gt;0,Table32[[#This Row],[Gems]],0)</f>
        <v>0</v>
      </c>
      <c r="AF881" s="42">
        <f>IF(Table32[[#This Row],[Gems]]&lt;0,Table32[[#This Row],[Gems]],0)</f>
        <v>0</v>
      </c>
      <c r="AG881" s="29">
        <f t="shared" ca="1" si="25"/>
        <v>171</v>
      </c>
    </row>
    <row r="882" spans="1:33" ht="14.4" x14ac:dyDescent="0.3">
      <c r="A882" s="37">
        <v>44118</v>
      </c>
      <c r="B882" s="38">
        <f>INDEX(Videolength!D:D,MATCH(D882,Videolength!A:A,0))</f>
        <v>1</v>
      </c>
      <c r="C882" s="38">
        <f>INDEX(Videolength!E:E,MATCH(D882,Videolength!A:A,0))</f>
        <v>2</v>
      </c>
      <c r="D882" s="39">
        <v>2</v>
      </c>
      <c r="E882" s="40" t="str">
        <f>INDEX(Videolength!B:B,MATCH(D882,Videolength!A:A,0))</f>
        <v>https://youtu.be/CU5OxcG65G4?list=PLTjhk5BwsiVV8SrR-dPCDjCfaMnt-5HZH</v>
      </c>
      <c r="F882" s="41">
        <f>INDEX(Videolength!C:C,MATCH(D882,Videolength!A:A,0))</f>
        <v>6.6076388888888893E-2</v>
      </c>
      <c r="G882" s="41">
        <v>6.4351851851851841E-2</v>
      </c>
      <c r="H882" s="71">
        <f>HYPERLINK(_xlfn.CONCAT(E882,"&amp;t=",G882*86400),G882)</f>
        <v>6.4351851851851841E-2</v>
      </c>
      <c r="I882" s="38">
        <v>5</v>
      </c>
      <c r="J882" s="38">
        <v>3</v>
      </c>
      <c r="K882" s="42" t="s">
        <v>100</v>
      </c>
      <c r="L882" s="42" t="s">
        <v>389</v>
      </c>
      <c r="U882" s="44" t="s">
        <v>516</v>
      </c>
      <c r="AA882" s="45"/>
      <c r="AB882" s="45"/>
      <c r="AE882" s="42">
        <f>IF(Table32[[#This Row],[Gems]]&gt;0,Table32[[#This Row],[Gems]],0)</f>
        <v>0</v>
      </c>
      <c r="AF882" s="42">
        <f>IF(Table32[[#This Row],[Gems]]&lt;0,Table32[[#This Row],[Gems]],0)</f>
        <v>0</v>
      </c>
      <c r="AG882" s="29">
        <f t="shared" ca="1" si="25"/>
        <v>171</v>
      </c>
    </row>
    <row r="883" spans="1:33" ht="14.4" x14ac:dyDescent="0.3">
      <c r="A883" s="37">
        <v>44118</v>
      </c>
      <c r="B883" s="38">
        <f>INDEX(Videolength!D:D,MATCH(D883,Videolength!A:A,0))</f>
        <v>1</v>
      </c>
      <c r="C883" s="38">
        <f>INDEX(Videolength!E:E,MATCH(D883,Videolength!A:A,0))</f>
        <v>2</v>
      </c>
      <c r="D883" s="39">
        <v>2</v>
      </c>
      <c r="E883" s="40" t="str">
        <f>INDEX(Videolength!B:B,MATCH(D883,Videolength!A:A,0))</f>
        <v>https://youtu.be/CU5OxcG65G4?list=PLTjhk5BwsiVV8SrR-dPCDjCfaMnt-5HZH</v>
      </c>
      <c r="F883" s="41">
        <f>INDEX(Videolength!C:C,MATCH(D883,Videolength!A:A,0))</f>
        <v>6.6076388888888893E-2</v>
      </c>
      <c r="G883" s="41">
        <v>6.4351851851851841E-2</v>
      </c>
      <c r="H883" s="71">
        <f>HYPERLINK(_xlfn.CONCAT(E883,"&amp;t=",G883*86400),G883)</f>
        <v>6.4351851851851841E-2</v>
      </c>
      <c r="I883" s="38">
        <v>5</v>
      </c>
      <c r="J883" s="38">
        <v>3</v>
      </c>
      <c r="K883" s="42" t="s">
        <v>100</v>
      </c>
      <c r="L883" s="42" t="s">
        <v>391</v>
      </c>
      <c r="U883" s="44" t="s">
        <v>516</v>
      </c>
      <c r="AA883" s="45"/>
      <c r="AB883" s="45"/>
      <c r="AE883" s="42">
        <f>IF(Table32[[#This Row],[Gems]]&gt;0,Table32[[#This Row],[Gems]],0)</f>
        <v>0</v>
      </c>
      <c r="AF883" s="42">
        <f>IF(Table32[[#This Row],[Gems]]&lt;0,Table32[[#This Row],[Gems]],0)</f>
        <v>0</v>
      </c>
      <c r="AG883" s="29">
        <f ca="1">SUM(OFFSET(AG883,-1,0),AD883)</f>
        <v>171</v>
      </c>
    </row>
    <row r="884" spans="1:33" ht="14.4" x14ac:dyDescent="0.3">
      <c r="A884" s="37">
        <v>44118</v>
      </c>
      <c r="B884" s="38">
        <f>INDEX(Videolength!D:D,MATCH(D884,Videolength!A:A,0))</f>
        <v>1</v>
      </c>
      <c r="C884" s="38">
        <f>INDEX(Videolength!E:E,MATCH(D884,Videolength!A:A,0))</f>
        <v>2</v>
      </c>
      <c r="D884" s="39">
        <v>2</v>
      </c>
      <c r="E884" s="40" t="str">
        <f>INDEX(Videolength!B:B,MATCH(D884,Videolength!A:A,0))</f>
        <v>https://youtu.be/CU5OxcG65G4?list=PLTjhk5BwsiVV8SrR-dPCDjCfaMnt-5HZH</v>
      </c>
      <c r="F884" s="41">
        <f>INDEX(Videolength!C:C,MATCH(D884,Videolength!A:A,0))</f>
        <v>6.6076388888888893E-2</v>
      </c>
      <c r="G884" s="41">
        <v>6.4375000000000002E-2</v>
      </c>
      <c r="H884" s="71">
        <f>HYPERLINK(_xlfn.CONCAT(E884,"&amp;t=",G884*86400),G884)</f>
        <v>6.4375000000000002E-2</v>
      </c>
      <c r="I884" s="38">
        <v>5</v>
      </c>
      <c r="J884" s="38">
        <v>3</v>
      </c>
      <c r="K884" s="42" t="s">
        <v>346</v>
      </c>
      <c r="L884" s="42" t="s">
        <v>10</v>
      </c>
      <c r="AA884" s="45"/>
      <c r="AB884" s="45"/>
      <c r="AE884" s="42">
        <f>IF(Table32[[#This Row],[Gems]]&gt;0,Table32[[#This Row],[Gems]],0)</f>
        <v>0</v>
      </c>
      <c r="AF884" s="42">
        <f>IF(Table32[[#This Row],[Gems]]&lt;0,Table32[[#This Row],[Gems]],0)</f>
        <v>0</v>
      </c>
      <c r="AG884" s="29">
        <f t="shared" ca="1" si="25"/>
        <v>171</v>
      </c>
    </row>
    <row r="885" spans="1:33" ht="14.4" x14ac:dyDescent="0.3">
      <c r="A885" s="37">
        <v>44118</v>
      </c>
      <c r="B885" s="38">
        <f>INDEX(Videolength!D:D,MATCH(D885,Videolength!A:A,0))</f>
        <v>1</v>
      </c>
      <c r="C885" s="38">
        <f>INDEX(Videolength!E:E,MATCH(D885,Videolength!A:A,0))</f>
        <v>2</v>
      </c>
      <c r="D885" s="39">
        <v>2</v>
      </c>
      <c r="E885" s="40" t="str">
        <f>INDEX(Videolength!B:B,MATCH(D885,Videolength!A:A,0))</f>
        <v>https://youtu.be/CU5OxcG65G4?list=PLTjhk5BwsiVV8SrR-dPCDjCfaMnt-5HZH</v>
      </c>
      <c r="F885" s="41">
        <f>INDEX(Videolength!C:C,MATCH(D885,Videolength!A:A,0))</f>
        <v>6.6076388888888893E-2</v>
      </c>
      <c r="G885" s="41">
        <v>6.4398148148148149E-2</v>
      </c>
      <c r="H885" s="71">
        <f>HYPERLINK(_xlfn.CONCAT(E885,"&amp;t=",G885*86400),G885)</f>
        <v>6.4398148148148149E-2</v>
      </c>
      <c r="I885" s="38">
        <v>5</v>
      </c>
      <c r="J885" s="38">
        <v>3</v>
      </c>
      <c r="K885" s="42" t="s">
        <v>100</v>
      </c>
      <c r="L885" s="42" t="s">
        <v>418</v>
      </c>
      <c r="U885" s="44" t="s">
        <v>517</v>
      </c>
      <c r="AA885" s="45"/>
      <c r="AB885" s="45"/>
      <c r="AE885" s="42">
        <f>IF(Table32[[#This Row],[Gems]]&gt;0,Table32[[#This Row],[Gems]],0)</f>
        <v>0</v>
      </c>
      <c r="AF885" s="42">
        <f>IF(Table32[[#This Row],[Gems]]&lt;0,Table32[[#This Row],[Gems]],0)</f>
        <v>0</v>
      </c>
      <c r="AG885" s="29">
        <f t="shared" ca="1" si="25"/>
        <v>171</v>
      </c>
    </row>
    <row r="886" spans="1:33" ht="14.4" x14ac:dyDescent="0.3">
      <c r="A886" s="37">
        <v>44118</v>
      </c>
      <c r="B886" s="38">
        <f>INDEX(Videolength!D:D,MATCH(D886,Videolength!A:A,0))</f>
        <v>1</v>
      </c>
      <c r="C886" s="38">
        <f>INDEX(Videolength!E:E,MATCH(D886,Videolength!A:A,0))</f>
        <v>2</v>
      </c>
      <c r="D886" s="39">
        <v>2</v>
      </c>
      <c r="E886" s="40" t="str">
        <f>INDEX(Videolength!B:B,MATCH(D886,Videolength!A:A,0))</f>
        <v>https://youtu.be/CU5OxcG65G4?list=PLTjhk5BwsiVV8SrR-dPCDjCfaMnt-5HZH</v>
      </c>
      <c r="F886" s="41">
        <f>INDEX(Videolength!C:C,MATCH(D886,Videolength!A:A,0))</f>
        <v>6.6076388888888893E-2</v>
      </c>
      <c r="G886" s="41">
        <v>6.4421296296296296E-2</v>
      </c>
      <c r="H886" s="71">
        <f>HYPERLINK(_xlfn.CONCAT(E886,"&amp;t=",G886*86400),G886)</f>
        <v>6.4421296296296296E-2</v>
      </c>
      <c r="I886" s="38">
        <v>5</v>
      </c>
      <c r="J886" s="38">
        <v>3</v>
      </c>
      <c r="K886" s="42" t="s">
        <v>346</v>
      </c>
      <c r="L886" s="42" t="s">
        <v>10</v>
      </c>
      <c r="AA886" s="45"/>
      <c r="AB886" s="45"/>
      <c r="AE886" s="42">
        <f>IF(Table32[[#This Row],[Gems]]&gt;0,Table32[[#This Row],[Gems]],0)</f>
        <v>0</v>
      </c>
      <c r="AF886" s="42">
        <f>IF(Table32[[#This Row],[Gems]]&lt;0,Table32[[#This Row],[Gems]],0)</f>
        <v>0</v>
      </c>
      <c r="AG886" s="29">
        <f t="shared" ca="1" si="25"/>
        <v>171</v>
      </c>
    </row>
    <row r="887" spans="1:33" ht="14.4" x14ac:dyDescent="0.3">
      <c r="A887" s="37">
        <v>44118</v>
      </c>
      <c r="B887" s="38">
        <f>INDEX(Videolength!D:D,MATCH(D887,Videolength!A:A,0))</f>
        <v>1</v>
      </c>
      <c r="C887" s="38">
        <f>INDEX(Videolength!E:E,MATCH(D887,Videolength!A:A,0))</f>
        <v>2</v>
      </c>
      <c r="D887" s="39">
        <v>2</v>
      </c>
      <c r="E887" s="40" t="str">
        <f>INDEX(Videolength!B:B,MATCH(D887,Videolength!A:A,0))</f>
        <v>https://youtu.be/CU5OxcG65G4?list=PLTjhk5BwsiVV8SrR-dPCDjCfaMnt-5HZH</v>
      </c>
      <c r="F887" s="41">
        <f>INDEX(Videolength!C:C,MATCH(D887,Videolength!A:A,0))</f>
        <v>6.6076388888888893E-2</v>
      </c>
      <c r="G887" s="41">
        <v>6.4444444444444443E-2</v>
      </c>
      <c r="H887" s="71">
        <f>HYPERLINK(_xlfn.CONCAT(E887,"&amp;t=",G887*86400),G887)</f>
        <v>6.4444444444444443E-2</v>
      </c>
      <c r="I887" s="38">
        <v>5</v>
      </c>
      <c r="J887" s="38">
        <v>3</v>
      </c>
      <c r="K887" s="42" t="s">
        <v>90</v>
      </c>
      <c r="L887" s="42" t="s">
        <v>167</v>
      </c>
      <c r="AA887" s="45"/>
      <c r="AB887" s="45"/>
      <c r="AE887" s="42">
        <f>IF(Table32[[#This Row],[Gems]]&gt;0,Table32[[#This Row],[Gems]],0)</f>
        <v>0</v>
      </c>
      <c r="AF887" s="42">
        <f>IF(Table32[[#This Row],[Gems]]&lt;0,Table32[[#This Row],[Gems]],0)</f>
        <v>0</v>
      </c>
      <c r="AG887" s="29">
        <f t="shared" ca="1" si="25"/>
        <v>171</v>
      </c>
    </row>
    <row r="888" spans="1:33" ht="14.4" x14ac:dyDescent="0.3">
      <c r="A888" s="37">
        <v>44118</v>
      </c>
      <c r="B888" s="38">
        <f>INDEX(Videolength!D:D,MATCH(D888,Videolength!A:A,0))</f>
        <v>1</v>
      </c>
      <c r="C888" s="38">
        <f>INDEX(Videolength!E:E,MATCH(D888,Videolength!A:A,0))</f>
        <v>2</v>
      </c>
      <c r="D888" s="39">
        <v>2</v>
      </c>
      <c r="E888" s="40" t="str">
        <f>INDEX(Videolength!B:B,MATCH(D888,Videolength!A:A,0))</f>
        <v>https://youtu.be/CU5OxcG65G4?list=PLTjhk5BwsiVV8SrR-dPCDjCfaMnt-5HZH</v>
      </c>
      <c r="F888" s="41">
        <f>INDEX(Videolength!C:C,MATCH(D888,Videolength!A:A,0))</f>
        <v>6.6076388888888893E-2</v>
      </c>
      <c r="G888" s="41">
        <v>6.5590277777777775E-2</v>
      </c>
      <c r="H888" s="71">
        <f>HYPERLINK(_xlfn.CONCAT(E888,"&amp;t=",G888*86400),G888)</f>
        <v>6.5590277777777775E-2</v>
      </c>
      <c r="I888" s="38">
        <v>5</v>
      </c>
      <c r="J888" s="38">
        <v>3</v>
      </c>
      <c r="K888" s="42" t="s">
        <v>346</v>
      </c>
      <c r="L888" s="42" t="s">
        <v>10</v>
      </c>
      <c r="AA888" s="45"/>
      <c r="AB888" s="45"/>
      <c r="AE888" s="42">
        <f>IF(Table32[[#This Row],[Gems]]&gt;0,Table32[[#This Row],[Gems]],0)</f>
        <v>0</v>
      </c>
      <c r="AF888" s="42">
        <f>IF(Table32[[#This Row],[Gems]]&lt;0,Table32[[#This Row],[Gems]],0)</f>
        <v>0</v>
      </c>
      <c r="AG888" s="30">
        <f t="shared" ca="1" si="25"/>
        <v>171</v>
      </c>
    </row>
    <row r="889" spans="1:33" ht="14.4" x14ac:dyDescent="0.3">
      <c r="A889" s="37">
        <v>44118</v>
      </c>
      <c r="B889" s="38">
        <f>INDEX(Videolength!D:D,MATCH(D889,Videolength!A:A,0))</f>
        <v>1</v>
      </c>
      <c r="C889" s="38">
        <f>INDEX(Videolength!E:E,MATCH(D889,Videolength!A:A,0))</f>
        <v>2</v>
      </c>
      <c r="D889" s="39">
        <v>2</v>
      </c>
      <c r="E889" s="40" t="str">
        <f>INDEX(Videolength!B:B,MATCH(D889,Videolength!A:A,0))</f>
        <v>https://youtu.be/CU5OxcG65G4?list=PLTjhk5BwsiVV8SrR-dPCDjCfaMnt-5HZH</v>
      </c>
      <c r="F889" s="41">
        <f>INDEX(Videolength!C:C,MATCH(D889,Videolength!A:A,0))</f>
        <v>6.6076388888888893E-2</v>
      </c>
      <c r="G889" s="41">
        <v>6.5625000000000003E-2</v>
      </c>
      <c r="H889" s="71">
        <f>HYPERLINK(_xlfn.CONCAT(E889,"&amp;t=",G889*86400),G889)</f>
        <v>6.5625000000000003E-2</v>
      </c>
      <c r="I889" s="38">
        <v>5</v>
      </c>
      <c r="J889" s="38">
        <v>3</v>
      </c>
      <c r="K889" s="42" t="s">
        <v>55</v>
      </c>
      <c r="L889" s="42" t="s">
        <v>10</v>
      </c>
      <c r="M889" s="51" t="s">
        <v>1668</v>
      </c>
      <c r="N889" s="51"/>
      <c r="O889" s="51"/>
      <c r="P889" s="51"/>
      <c r="Q889" s="51"/>
      <c r="R889" s="51"/>
      <c r="S889" s="51"/>
      <c r="AA889" s="45"/>
      <c r="AB889" s="45"/>
      <c r="AE889" s="42">
        <f>IF(Table32[[#This Row],[Gems]]&gt;0,Table32[[#This Row],[Gems]],0)</f>
        <v>0</v>
      </c>
      <c r="AF889" s="42">
        <f>IF(Table32[[#This Row],[Gems]]&lt;0,Table32[[#This Row],[Gems]],0)</f>
        <v>0</v>
      </c>
      <c r="AG889" s="29">
        <f t="shared" ca="1" si="25"/>
        <v>171</v>
      </c>
    </row>
    <row r="890" spans="1:33" ht="14.4" x14ac:dyDescent="0.3">
      <c r="A890" s="37">
        <v>44118</v>
      </c>
      <c r="B890" s="38">
        <f>INDEX(Videolength!D:D,MATCH(D890,Videolength!A:A,0))</f>
        <v>1</v>
      </c>
      <c r="C890" s="38">
        <f>INDEX(Videolength!E:E,MATCH(D890,Videolength!A:A,0))</f>
        <v>2</v>
      </c>
      <c r="D890" s="39">
        <v>2</v>
      </c>
      <c r="E890" s="40" t="str">
        <f>INDEX(Videolength!B:B,MATCH(D890,Videolength!A:A,0))</f>
        <v>https://youtu.be/CU5OxcG65G4?list=PLTjhk5BwsiVV8SrR-dPCDjCfaMnt-5HZH</v>
      </c>
      <c r="F890" s="41">
        <f>INDEX(Videolength!C:C,MATCH(D890,Videolength!A:A,0))</f>
        <v>6.6076388888888893E-2</v>
      </c>
      <c r="G890" s="41">
        <v>6.5856481481481488E-2</v>
      </c>
      <c r="H890" s="71">
        <f>HYPERLINK(_xlfn.CONCAT(E890,"&amp;t=",G890*86400),G890)</f>
        <v>6.5856481481481488E-2</v>
      </c>
      <c r="I890" s="38">
        <v>5</v>
      </c>
      <c r="J890" s="38">
        <v>3</v>
      </c>
      <c r="K890" s="42" t="s">
        <v>346</v>
      </c>
      <c r="L890" s="42" t="s">
        <v>10</v>
      </c>
      <c r="AA890" s="45"/>
      <c r="AB890" s="45"/>
      <c r="AE890" s="42">
        <f>IF(Table32[[#This Row],[Gems]]&gt;0,Table32[[#This Row],[Gems]],0)</f>
        <v>0</v>
      </c>
      <c r="AF890" s="42">
        <f>IF(Table32[[#This Row],[Gems]]&lt;0,Table32[[#This Row],[Gems]],0)</f>
        <v>0</v>
      </c>
      <c r="AG890" s="29">
        <f t="shared" ca="1" si="25"/>
        <v>171</v>
      </c>
    </row>
    <row r="891" spans="1:33" ht="14.4" x14ac:dyDescent="0.3">
      <c r="A891" s="37">
        <v>44118</v>
      </c>
      <c r="B891" s="38">
        <f>INDEX(Videolength!D:D,MATCH(D891,Videolength!A:A,0))</f>
        <v>1</v>
      </c>
      <c r="C891" s="38">
        <f>INDEX(Videolength!E:E,MATCH(D891,Videolength!A:A,0))</f>
        <v>2</v>
      </c>
      <c r="D891" s="39">
        <v>2</v>
      </c>
      <c r="E891" s="40" t="str">
        <f>INDEX(Videolength!B:B,MATCH(D891,Videolength!A:A,0))</f>
        <v>https://youtu.be/CU5OxcG65G4?list=PLTjhk5BwsiVV8SrR-dPCDjCfaMnt-5HZH</v>
      </c>
      <c r="F891" s="41">
        <f>INDEX(Videolength!C:C,MATCH(D891,Videolength!A:A,0))</f>
        <v>6.6076388888888893E-2</v>
      </c>
      <c r="G891" s="41">
        <v>6.5891203703703702E-2</v>
      </c>
      <c r="H891" s="71">
        <f>HYPERLINK(_xlfn.CONCAT(E891,"&amp;t=",G891*86400),G891)</f>
        <v>6.5891203703703702E-2</v>
      </c>
      <c r="I891" s="38">
        <v>5</v>
      </c>
      <c r="J891" s="38">
        <v>3</v>
      </c>
      <c r="K891" s="42" t="s">
        <v>284</v>
      </c>
      <c r="L891" s="42" t="s">
        <v>10</v>
      </c>
      <c r="AA891" s="45"/>
      <c r="AB891" s="45"/>
      <c r="AE891" s="42">
        <f>IF(Table32[[#This Row],[Gems]]&gt;0,Table32[[#This Row],[Gems]],0)</f>
        <v>0</v>
      </c>
      <c r="AF891" s="42">
        <f>IF(Table32[[#This Row],[Gems]]&lt;0,Table32[[#This Row],[Gems]],0)</f>
        <v>0</v>
      </c>
      <c r="AG891" s="29">
        <f t="shared" ca="1" si="25"/>
        <v>171</v>
      </c>
    </row>
    <row r="892" spans="1:33" ht="14.4" x14ac:dyDescent="0.3">
      <c r="A892" s="37">
        <v>44118</v>
      </c>
      <c r="B892" s="38">
        <f>INDEX(Videolength!D:D,MATCH(D892,Videolength!A:A,0))</f>
        <v>1</v>
      </c>
      <c r="C892" s="38">
        <f>INDEX(Videolength!E:E,MATCH(D892,Videolength!A:A,0))</f>
        <v>2</v>
      </c>
      <c r="D892" s="39">
        <v>2</v>
      </c>
      <c r="E892" s="40" t="str">
        <f>INDEX(Videolength!B:B,MATCH(D892,Videolength!A:A,0))</f>
        <v>https://youtu.be/CU5OxcG65G4?list=PLTjhk5BwsiVV8SrR-dPCDjCfaMnt-5HZH</v>
      </c>
      <c r="F892" s="41">
        <f>INDEX(Videolength!C:C,MATCH(D892,Videolength!A:A,0))</f>
        <v>6.6076388888888893E-2</v>
      </c>
      <c r="G892" s="41">
        <v>6.5960648148148157E-2</v>
      </c>
      <c r="H892" s="71">
        <f>HYPERLINK(_xlfn.CONCAT(E892,"&amp;t=",G892*86400),G892)</f>
        <v>6.5960648148148157E-2</v>
      </c>
      <c r="I892" s="38">
        <v>5</v>
      </c>
      <c r="J892" s="38">
        <v>3</v>
      </c>
      <c r="K892" s="42" t="s">
        <v>346</v>
      </c>
      <c r="L892" s="42" t="s">
        <v>10</v>
      </c>
      <c r="AA892" s="45"/>
      <c r="AB892" s="45"/>
      <c r="AE892" s="42">
        <f>IF(Table32[[#This Row],[Gems]]&gt;0,Table32[[#This Row],[Gems]],0)</f>
        <v>0</v>
      </c>
      <c r="AF892" s="42">
        <f>IF(Table32[[#This Row],[Gems]]&lt;0,Table32[[#This Row],[Gems]],0)</f>
        <v>0</v>
      </c>
      <c r="AG892" s="29">
        <f t="shared" ca="1" si="25"/>
        <v>171</v>
      </c>
    </row>
    <row r="893" spans="1:33" ht="14.4" x14ac:dyDescent="0.3">
      <c r="A893" s="37">
        <v>44118</v>
      </c>
      <c r="B893" s="38">
        <f>INDEX(Videolength!D:D,MATCH(D893,Videolength!A:A,0))</f>
        <v>1</v>
      </c>
      <c r="C893" s="38">
        <f>INDEX(Videolength!E:E,MATCH(D893,Videolength!A:A,0))</f>
        <v>2</v>
      </c>
      <c r="D893" s="39">
        <v>2</v>
      </c>
      <c r="E893" s="40" t="str">
        <f>INDEX(Videolength!B:B,MATCH(D893,Videolength!A:A,0))</f>
        <v>https://youtu.be/CU5OxcG65G4?list=PLTjhk5BwsiVV8SrR-dPCDjCfaMnt-5HZH</v>
      </c>
      <c r="F893" s="41">
        <f>INDEX(Videolength!C:C,MATCH(D893,Videolength!A:A,0))</f>
        <v>6.6076388888888893E-2</v>
      </c>
      <c r="G893" s="41">
        <v>6.6030092592592585E-2</v>
      </c>
      <c r="H893" s="71">
        <f>HYPERLINK(_xlfn.CONCAT(E893,"&amp;t=",G893*86400),G893)</f>
        <v>6.6030092592592585E-2</v>
      </c>
      <c r="I893" s="38">
        <v>5</v>
      </c>
      <c r="J893" s="38">
        <v>3</v>
      </c>
      <c r="K893" s="42" t="s">
        <v>8</v>
      </c>
      <c r="L893" s="42" t="s">
        <v>163</v>
      </c>
      <c r="AA893" s="45"/>
      <c r="AB893" s="45"/>
      <c r="AE893" s="42">
        <f>IF(Table32[[#This Row],[Gems]]&gt;0,Table32[[#This Row],[Gems]],0)</f>
        <v>0</v>
      </c>
      <c r="AF893" s="42">
        <f>IF(Table32[[#This Row],[Gems]]&lt;0,Table32[[#This Row],[Gems]],0)</f>
        <v>0</v>
      </c>
      <c r="AG893" s="29">
        <f t="shared" ca="1" si="25"/>
        <v>171</v>
      </c>
    </row>
    <row r="894" spans="1:33" ht="14.4" x14ac:dyDescent="0.3">
      <c r="A894" s="37">
        <v>44118</v>
      </c>
      <c r="B894" s="38">
        <f>INDEX(Videolength!D:D,MATCH(D894,Videolength!A:A,0))</f>
        <v>1</v>
      </c>
      <c r="C894" s="38">
        <f>INDEX(Videolength!E:E,MATCH(D894,Videolength!A:A,0))</f>
        <v>2</v>
      </c>
      <c r="D894" s="39">
        <v>2</v>
      </c>
      <c r="E894" s="40" t="str">
        <f>INDEX(Videolength!B:B,MATCH(D894,Videolength!A:A,0))</f>
        <v>https://youtu.be/CU5OxcG65G4?list=PLTjhk5BwsiVV8SrR-dPCDjCfaMnt-5HZH</v>
      </c>
      <c r="F894" s="41">
        <f>INDEX(Videolength!C:C,MATCH(D894,Videolength!A:A,0))</f>
        <v>6.6076388888888893E-2</v>
      </c>
      <c r="G894" s="41">
        <v>6.6041666666666665E-2</v>
      </c>
      <c r="H894" s="71">
        <f>HYPERLINK(_xlfn.CONCAT(E894,"&amp;t=",G894*86400),G894)</f>
        <v>6.6041666666666665E-2</v>
      </c>
      <c r="I894" s="38">
        <v>5</v>
      </c>
      <c r="J894" s="38">
        <v>3</v>
      </c>
      <c r="K894" s="42" t="s">
        <v>346</v>
      </c>
      <c r="L894" s="42" t="s">
        <v>10</v>
      </c>
      <c r="AA894" s="45"/>
      <c r="AB894" s="45"/>
      <c r="AE894" s="42">
        <f>IF(Table32[[#This Row],[Gems]]&gt;0,Table32[[#This Row],[Gems]],0)</f>
        <v>0</v>
      </c>
      <c r="AF894" s="42">
        <f>IF(Table32[[#This Row],[Gems]]&lt;0,Table32[[#This Row],[Gems]],0)</f>
        <v>0</v>
      </c>
      <c r="AG894" s="29">
        <f t="shared" ca="1" si="25"/>
        <v>171</v>
      </c>
    </row>
    <row r="895" spans="1:33" ht="14.4" x14ac:dyDescent="0.3">
      <c r="A895" s="37">
        <v>44119</v>
      </c>
      <c r="B895" s="38">
        <f>INDEX(Videolength!D:D,MATCH(D895,Videolength!A:A,0))</f>
        <v>2</v>
      </c>
      <c r="C895" s="38">
        <f>INDEX(Videolength!E:E,MATCH(D895,Videolength!A:A,0))</f>
        <v>3</v>
      </c>
      <c r="D895" s="39">
        <v>3</v>
      </c>
      <c r="E895" s="40" t="str">
        <f>INDEX(Videolength!B:B,MATCH(D895,Videolength!A:A,0))</f>
        <v>https://youtu.be/aq3oTnkOJXk?list=PLTjhk5BwsiVV8SrR-dPCDjCfaMnt-5HZH</v>
      </c>
      <c r="F895" s="41">
        <f>INDEX(Videolength!C:C,MATCH(D895,Videolength!A:A,0))</f>
        <v>3.4444444444444444E-2</v>
      </c>
      <c r="G895" s="41">
        <v>1.1574074074074073E-5</v>
      </c>
      <c r="H895" s="71">
        <f>HYPERLINK(_xlfn.CONCAT(E895,"&amp;t=",G895*86400),G895)</f>
        <v>1.1574074074074073E-5</v>
      </c>
      <c r="I895" s="38">
        <v>5</v>
      </c>
      <c r="J895" s="38">
        <v>3</v>
      </c>
      <c r="K895" s="42" t="s">
        <v>123</v>
      </c>
      <c r="L895" s="42" t="s">
        <v>10</v>
      </c>
      <c r="AA895" s="45"/>
      <c r="AB895" s="45"/>
      <c r="AE895" s="42">
        <f>IF(Table32[[#This Row],[Gems]]&gt;0,Table32[[#This Row],[Gems]],0)</f>
        <v>0</v>
      </c>
      <c r="AF895" s="42">
        <f>IF(Table32[[#This Row],[Gems]]&lt;0,Table32[[#This Row],[Gems]],0)</f>
        <v>0</v>
      </c>
      <c r="AG895" s="29">
        <f t="shared" ca="1" si="25"/>
        <v>171</v>
      </c>
    </row>
    <row r="896" spans="1:33" ht="14.4" x14ac:dyDescent="0.3">
      <c r="A896" s="37">
        <v>44119</v>
      </c>
      <c r="B896" s="38">
        <f>INDEX(Videolength!D:D,MATCH(D896,Videolength!A:A,0))</f>
        <v>2</v>
      </c>
      <c r="C896" s="38">
        <f>INDEX(Videolength!E:E,MATCH(D896,Videolength!A:A,0))</f>
        <v>3</v>
      </c>
      <c r="D896" s="39">
        <v>3</v>
      </c>
      <c r="E896" s="40" t="str">
        <f>INDEX(Videolength!B:B,MATCH(D896,Videolength!A:A,0))</f>
        <v>https://youtu.be/aq3oTnkOJXk?list=PLTjhk5BwsiVV8SrR-dPCDjCfaMnt-5HZH</v>
      </c>
      <c r="F896" s="41">
        <f>INDEX(Videolength!C:C,MATCH(D896,Videolength!A:A,0))</f>
        <v>3.4444444444444444E-2</v>
      </c>
      <c r="G896" s="41">
        <v>1.1574074074074073E-5</v>
      </c>
      <c r="H896" s="71">
        <f>HYPERLINK(_xlfn.CONCAT(E896,"&amp;t=",G896*86400),G896)</f>
        <v>1.1574074074074073E-5</v>
      </c>
      <c r="I896" s="38">
        <v>5</v>
      </c>
      <c r="J896" s="38">
        <v>3</v>
      </c>
      <c r="K896" s="42" t="s">
        <v>346</v>
      </c>
      <c r="L896" s="42" t="s">
        <v>10</v>
      </c>
      <c r="AA896" s="45"/>
      <c r="AB896" s="45"/>
      <c r="AE896" s="42">
        <f>IF(Table32[[#This Row],[Gems]]&gt;0,Table32[[#This Row],[Gems]],0)</f>
        <v>0</v>
      </c>
      <c r="AF896" s="42">
        <f>IF(Table32[[#This Row],[Gems]]&lt;0,Table32[[#This Row],[Gems]],0)</f>
        <v>0</v>
      </c>
      <c r="AG896" s="29">
        <f ca="1">SUM(OFFSET(AG896,-1,0),AD896)</f>
        <v>171</v>
      </c>
    </row>
    <row r="897" spans="1:33" ht="14.4" x14ac:dyDescent="0.3">
      <c r="A897" s="37">
        <v>44119</v>
      </c>
      <c r="B897" s="38">
        <f>INDEX(Videolength!D:D,MATCH(D897,Videolength!A:A,0))</f>
        <v>2</v>
      </c>
      <c r="C897" s="38">
        <f>INDEX(Videolength!E:E,MATCH(D897,Videolength!A:A,0))</f>
        <v>3</v>
      </c>
      <c r="D897" s="39">
        <v>3</v>
      </c>
      <c r="E897" s="40" t="str">
        <f>INDEX(Videolength!B:B,MATCH(D897,Videolength!A:A,0))</f>
        <v>https://youtu.be/aq3oTnkOJXk?list=PLTjhk5BwsiVV8SrR-dPCDjCfaMnt-5HZH</v>
      </c>
      <c r="F897" s="41">
        <f>INDEX(Videolength!C:C,MATCH(D897,Videolength!A:A,0))</f>
        <v>3.4444444444444444E-2</v>
      </c>
      <c r="G897" s="41">
        <v>2.4305555555555552E-4</v>
      </c>
      <c r="H897" s="71">
        <f>HYPERLINK(_xlfn.CONCAT(E897,"&amp;t=",G897*86400),G897)</f>
        <v>2.4305555555555552E-4</v>
      </c>
      <c r="I897" s="38">
        <v>5</v>
      </c>
      <c r="J897" s="38">
        <v>3</v>
      </c>
      <c r="K897" s="42" t="s">
        <v>8</v>
      </c>
      <c r="L897" s="42" t="s">
        <v>163</v>
      </c>
      <c r="AA897" s="45"/>
      <c r="AB897" s="45"/>
      <c r="AE897" s="42">
        <f>IF(Table32[[#This Row],[Gems]]&gt;0,Table32[[#This Row],[Gems]],0)</f>
        <v>0</v>
      </c>
      <c r="AF897" s="42">
        <f>IF(Table32[[#This Row],[Gems]]&lt;0,Table32[[#This Row],[Gems]],0)</f>
        <v>0</v>
      </c>
      <c r="AG897" s="29">
        <f t="shared" ca="1" si="25"/>
        <v>171</v>
      </c>
    </row>
    <row r="898" spans="1:33" ht="14.4" x14ac:dyDescent="0.3">
      <c r="A898" s="37">
        <v>44119</v>
      </c>
      <c r="B898" s="38">
        <f>INDEX(Videolength!D:D,MATCH(D898,Videolength!A:A,0))</f>
        <v>2</v>
      </c>
      <c r="C898" s="38">
        <f>INDEX(Videolength!E:E,MATCH(D898,Videolength!A:A,0))</f>
        <v>3</v>
      </c>
      <c r="D898" s="39">
        <v>3</v>
      </c>
      <c r="E898" s="40" t="str">
        <f>INDEX(Videolength!B:B,MATCH(D898,Videolength!A:A,0))</f>
        <v>https://youtu.be/aq3oTnkOJXk?list=PLTjhk5BwsiVV8SrR-dPCDjCfaMnt-5HZH</v>
      </c>
      <c r="F898" s="41">
        <f>INDEX(Videolength!C:C,MATCH(D898,Videolength!A:A,0))</f>
        <v>3.4444444444444444E-2</v>
      </c>
      <c r="G898" s="41">
        <v>2.7777777777777778E-4</v>
      </c>
      <c r="H898" s="71">
        <f>HYPERLINK(_xlfn.CONCAT(E898,"&amp;t=",G898*86400),G898)</f>
        <v>2.7777777777777778E-4</v>
      </c>
      <c r="I898" s="38">
        <v>5</v>
      </c>
      <c r="J898" s="38">
        <v>3</v>
      </c>
      <c r="K898" s="42" t="s">
        <v>90</v>
      </c>
      <c r="L898" s="42" t="s">
        <v>518</v>
      </c>
      <c r="T898" s="43" t="s">
        <v>519</v>
      </c>
      <c r="V898" s="43">
        <v>1061</v>
      </c>
      <c r="AA898" s="45"/>
      <c r="AB898" s="45"/>
      <c r="AC898" s="44" t="s">
        <v>203</v>
      </c>
      <c r="AE898" s="42">
        <f>IF(Table32[[#This Row],[Gems]]&gt;0,Table32[[#This Row],[Gems]],0)</f>
        <v>0</v>
      </c>
      <c r="AF898" s="42">
        <f>IF(Table32[[#This Row],[Gems]]&lt;0,Table32[[#This Row],[Gems]],0)</f>
        <v>0</v>
      </c>
      <c r="AG898" s="29">
        <f t="shared" ca="1" si="25"/>
        <v>171</v>
      </c>
    </row>
    <row r="899" spans="1:33" ht="14.4" x14ac:dyDescent="0.3">
      <c r="A899" s="37">
        <v>44119</v>
      </c>
      <c r="B899" s="38">
        <f>INDEX(Videolength!D:D,MATCH(D899,Videolength!A:A,0))</f>
        <v>2</v>
      </c>
      <c r="C899" s="38">
        <f>INDEX(Videolength!E:E,MATCH(D899,Videolength!A:A,0))</f>
        <v>3</v>
      </c>
      <c r="D899" s="39">
        <v>3</v>
      </c>
      <c r="E899" s="40" t="str">
        <f>INDEX(Videolength!B:B,MATCH(D899,Videolength!A:A,0))</f>
        <v>https://youtu.be/aq3oTnkOJXk?list=PLTjhk5BwsiVV8SrR-dPCDjCfaMnt-5HZH</v>
      </c>
      <c r="F899" s="41">
        <f>INDEX(Videolength!C:C,MATCH(D899,Videolength!A:A,0))</f>
        <v>3.4444444444444444E-2</v>
      </c>
      <c r="G899" s="41">
        <v>3.4722222222222224E-4</v>
      </c>
      <c r="H899" s="71">
        <f>HYPERLINK(_xlfn.CONCAT(E899,"&amp;t=",G899*86400),G899)</f>
        <v>3.4722222222222224E-4</v>
      </c>
      <c r="I899" s="38">
        <v>5</v>
      </c>
      <c r="J899" s="38">
        <v>3</v>
      </c>
      <c r="K899" s="42" t="s">
        <v>100</v>
      </c>
      <c r="L899" s="42" t="s">
        <v>418</v>
      </c>
      <c r="T899" s="43">
        <v>1</v>
      </c>
      <c r="U899" s="44" t="s">
        <v>1428</v>
      </c>
      <c r="AA899" s="45"/>
      <c r="AB899" s="45"/>
      <c r="AE899" s="42">
        <f>IF(Table32[[#This Row],[Gems]]&gt;0,Table32[[#This Row],[Gems]],0)</f>
        <v>0</v>
      </c>
      <c r="AF899" s="42">
        <f>IF(Table32[[#This Row],[Gems]]&lt;0,Table32[[#This Row],[Gems]],0)</f>
        <v>0</v>
      </c>
      <c r="AG899" s="29">
        <f t="shared" ref="AG899:AG905" ca="1" si="26">SUM(OFFSET(AG899,-1,0),AD899)</f>
        <v>171</v>
      </c>
    </row>
    <row r="900" spans="1:33" ht="14.4" x14ac:dyDescent="0.3">
      <c r="A900" s="37">
        <v>44119</v>
      </c>
      <c r="B900" s="38">
        <f>INDEX(Videolength!D:D,MATCH(D900,Videolength!A:A,0))</f>
        <v>2</v>
      </c>
      <c r="C900" s="38">
        <f>INDEX(Videolength!E:E,MATCH(D900,Videolength!A:A,0))</f>
        <v>3</v>
      </c>
      <c r="D900" s="39">
        <v>3</v>
      </c>
      <c r="E900" s="40" t="str">
        <f>INDEX(Videolength!B:B,MATCH(D900,Videolength!A:A,0))</f>
        <v>https://youtu.be/aq3oTnkOJXk?list=PLTjhk5BwsiVV8SrR-dPCDjCfaMnt-5HZH</v>
      </c>
      <c r="F900" s="41">
        <f>INDEX(Videolength!C:C,MATCH(D900,Videolength!A:A,0))</f>
        <v>3.4444444444444444E-2</v>
      </c>
      <c r="G900" s="41">
        <v>3.7037037037037035E-4</v>
      </c>
      <c r="H900" s="71">
        <f>HYPERLINK(_xlfn.CONCAT(E900,"&amp;t=",G900*86400),G900)</f>
        <v>3.7037037037037035E-4</v>
      </c>
      <c r="I900" s="38">
        <v>5</v>
      </c>
      <c r="J900" s="38">
        <v>3</v>
      </c>
      <c r="K900" s="42" t="s">
        <v>100</v>
      </c>
      <c r="L900" s="51" t="s">
        <v>389</v>
      </c>
      <c r="U900" s="44" t="s">
        <v>1680</v>
      </c>
      <c r="AA900" s="45"/>
      <c r="AB900" s="45"/>
      <c r="AE900" s="42">
        <f>IF(Table32[[#This Row],[Gems]]&gt;0,Table32[[#This Row],[Gems]],0)</f>
        <v>0</v>
      </c>
      <c r="AF900" s="42">
        <f>IF(Table32[[#This Row],[Gems]]&lt;0,Table32[[#This Row],[Gems]],0)</f>
        <v>0</v>
      </c>
      <c r="AG900" s="29">
        <f t="shared" ca="1" si="26"/>
        <v>171</v>
      </c>
    </row>
    <row r="901" spans="1:33" ht="14.4" x14ac:dyDescent="0.3">
      <c r="A901" s="37">
        <v>44119</v>
      </c>
      <c r="B901" s="38">
        <f>INDEX(Videolength!D:D,MATCH(D901,Videolength!A:A,0))</f>
        <v>2</v>
      </c>
      <c r="C901" s="38">
        <f>INDEX(Videolength!E:E,MATCH(D901,Videolength!A:A,0))</f>
        <v>3</v>
      </c>
      <c r="D901" s="39">
        <v>3</v>
      </c>
      <c r="E901" s="40" t="str">
        <f>INDEX(Videolength!B:B,MATCH(D901,Videolength!A:A,0))</f>
        <v>https://youtu.be/aq3oTnkOJXk?list=PLTjhk5BwsiVV8SrR-dPCDjCfaMnt-5HZH</v>
      </c>
      <c r="F901" s="41">
        <f>INDEX(Videolength!C:C,MATCH(D901,Videolength!A:A,0))</f>
        <v>3.4444444444444444E-2</v>
      </c>
      <c r="G901" s="41">
        <v>3.7037037037037035E-4</v>
      </c>
      <c r="H901" s="71">
        <f>HYPERLINK(_xlfn.CONCAT(E901,"&amp;t=",G901*86400),G901)</f>
        <v>3.7037037037037035E-4</v>
      </c>
      <c r="I901" s="38">
        <v>5</v>
      </c>
      <c r="J901" s="38">
        <v>3</v>
      </c>
      <c r="K901" s="42" t="s">
        <v>100</v>
      </c>
      <c r="L901" s="51" t="s">
        <v>391</v>
      </c>
      <c r="U901" s="44" t="s">
        <v>1680</v>
      </c>
      <c r="AA901" s="45"/>
      <c r="AB901" s="45"/>
      <c r="AE901" s="42">
        <f>IF(Table32[[#This Row],[Gems]]&gt;0,Table32[[#This Row],[Gems]],0)</f>
        <v>0</v>
      </c>
      <c r="AF901" s="42">
        <f>IF(Table32[[#This Row],[Gems]]&lt;0,Table32[[#This Row],[Gems]],0)</f>
        <v>0</v>
      </c>
      <c r="AG901" s="29">
        <f t="shared" ca="1" si="26"/>
        <v>171</v>
      </c>
    </row>
    <row r="902" spans="1:33" ht="14.4" x14ac:dyDescent="0.3">
      <c r="A902" s="37">
        <v>44119</v>
      </c>
      <c r="B902" s="38">
        <f>INDEX(Videolength!D:D,MATCH(D902,Videolength!A:A,0))</f>
        <v>2</v>
      </c>
      <c r="C902" s="38">
        <f>INDEX(Videolength!E:E,MATCH(D902,Videolength!A:A,0))</f>
        <v>3</v>
      </c>
      <c r="D902" s="39">
        <v>3</v>
      </c>
      <c r="E902" s="40" t="str">
        <f>INDEX(Videolength!B:B,MATCH(D902,Videolength!A:A,0))</f>
        <v>https://youtu.be/aq3oTnkOJXk?list=PLTjhk5BwsiVV8SrR-dPCDjCfaMnt-5HZH</v>
      </c>
      <c r="F902" s="41">
        <f>INDEX(Videolength!C:C,MATCH(D902,Videolength!A:A,0))</f>
        <v>3.4444444444444444E-2</v>
      </c>
      <c r="G902" s="41">
        <v>3.7037037037037035E-4</v>
      </c>
      <c r="H902" s="71">
        <f>HYPERLINK(_xlfn.CONCAT(E902,"&amp;t=",G902*86400),G902)</f>
        <v>3.7037037037037035E-4</v>
      </c>
      <c r="I902" s="38">
        <v>5</v>
      </c>
      <c r="J902" s="38">
        <v>3</v>
      </c>
      <c r="K902" s="42" t="s">
        <v>346</v>
      </c>
      <c r="L902" s="42" t="s">
        <v>10</v>
      </c>
      <c r="AA902" s="45"/>
      <c r="AB902" s="45"/>
      <c r="AE902" s="42">
        <f>IF(Table32[[#This Row],[Gems]]&gt;0,Table32[[#This Row],[Gems]],0)</f>
        <v>0</v>
      </c>
      <c r="AF902" s="42">
        <f>IF(Table32[[#This Row],[Gems]]&lt;0,Table32[[#This Row],[Gems]],0)</f>
        <v>0</v>
      </c>
      <c r="AG902" s="29">
        <f ca="1">SUM(OFFSET(AG902,-1,0),AD902)</f>
        <v>171</v>
      </c>
    </row>
    <row r="903" spans="1:33" ht="14.4" x14ac:dyDescent="0.3">
      <c r="A903" s="37">
        <v>44119</v>
      </c>
      <c r="B903" s="38">
        <f>INDEX(Videolength!D:D,MATCH(D903,Videolength!A:A,0))</f>
        <v>2</v>
      </c>
      <c r="C903" s="38">
        <f>INDEX(Videolength!E:E,MATCH(D903,Videolength!A:A,0))</f>
        <v>3</v>
      </c>
      <c r="D903" s="39">
        <v>3</v>
      </c>
      <c r="E903" s="40" t="str">
        <f>INDEX(Videolength!B:B,MATCH(D903,Videolength!A:A,0))</f>
        <v>https://youtu.be/aq3oTnkOJXk?list=PLTjhk5BwsiVV8SrR-dPCDjCfaMnt-5HZH</v>
      </c>
      <c r="F903" s="41">
        <f>INDEX(Videolength!C:C,MATCH(D903,Videolength!A:A,0))</f>
        <v>3.4444444444444444E-2</v>
      </c>
      <c r="G903" s="41">
        <v>4.2824074074074075E-4</v>
      </c>
      <c r="H903" s="71">
        <f>HYPERLINK(_xlfn.CONCAT(E903,"&amp;t=",G903*86400),G903)</f>
        <v>4.2824074074074075E-4</v>
      </c>
      <c r="I903" s="38">
        <v>5</v>
      </c>
      <c r="J903" s="38">
        <v>3</v>
      </c>
      <c r="K903" s="42" t="s">
        <v>25</v>
      </c>
      <c r="L903" s="42" t="s">
        <v>350</v>
      </c>
      <c r="M903" s="42" t="s">
        <v>520</v>
      </c>
      <c r="AA903" s="45"/>
      <c r="AB903" s="45"/>
      <c r="AE903" s="42">
        <f>IF(Table32[[#This Row],[Gems]]&gt;0,Table32[[#This Row],[Gems]],0)</f>
        <v>0</v>
      </c>
      <c r="AF903" s="42">
        <f>IF(Table32[[#This Row],[Gems]]&lt;0,Table32[[#This Row],[Gems]],0)</f>
        <v>0</v>
      </c>
      <c r="AG903" s="29">
        <f ca="1">SUM(OFFSET(AG903,-1,0),AD903)</f>
        <v>171</v>
      </c>
    </row>
    <row r="904" spans="1:33" ht="14.4" x14ac:dyDescent="0.3">
      <c r="A904" s="37">
        <v>44119</v>
      </c>
      <c r="B904" s="38">
        <f>INDEX(Videolength!D:D,MATCH(D904,Videolength!A:A,0))</f>
        <v>2</v>
      </c>
      <c r="C904" s="38">
        <f>INDEX(Videolength!E:E,MATCH(D904,Videolength!A:A,0))</f>
        <v>3</v>
      </c>
      <c r="D904" s="39">
        <v>3</v>
      </c>
      <c r="E904" s="40" t="str">
        <f>INDEX(Videolength!B:B,MATCH(D904,Videolength!A:A,0))</f>
        <v>https://youtu.be/aq3oTnkOJXk?list=PLTjhk5BwsiVV8SrR-dPCDjCfaMnt-5HZH</v>
      </c>
      <c r="F904" s="41">
        <f>INDEX(Videolength!C:C,MATCH(D904,Videolength!A:A,0))</f>
        <v>3.4444444444444444E-2</v>
      </c>
      <c r="G904" s="41">
        <v>4.3981481481481481E-4</v>
      </c>
      <c r="H904" s="71">
        <f>HYPERLINK(_xlfn.CONCAT(E904,"&amp;t=",G904*86400),G904)</f>
        <v>4.3981481481481481E-4</v>
      </c>
      <c r="I904" s="38">
        <v>5</v>
      </c>
      <c r="J904" s="38">
        <v>3</v>
      </c>
      <c r="K904" s="42" t="s">
        <v>346</v>
      </c>
      <c r="L904" s="42" t="s">
        <v>10</v>
      </c>
      <c r="AA904" s="45"/>
      <c r="AB904" s="45"/>
      <c r="AE904" s="42">
        <f>IF(Table32[[#This Row],[Gems]]&gt;0,Table32[[#This Row],[Gems]],0)</f>
        <v>0</v>
      </c>
      <c r="AF904" s="42">
        <f>IF(Table32[[#This Row],[Gems]]&lt;0,Table32[[#This Row],[Gems]],0)</f>
        <v>0</v>
      </c>
      <c r="AG904" s="29">
        <f ca="1">SUM(OFFSET(AG904,-1,0),AD904)</f>
        <v>171</v>
      </c>
    </row>
    <row r="905" spans="1:33" ht="14.4" x14ac:dyDescent="0.3">
      <c r="A905" s="37">
        <v>44119</v>
      </c>
      <c r="B905" s="38">
        <f>INDEX(Videolength!D:D,MATCH(D905,Videolength!A:A,0))</f>
        <v>2</v>
      </c>
      <c r="C905" s="38">
        <f>INDEX(Videolength!E:E,MATCH(D905,Videolength!A:A,0))</f>
        <v>3</v>
      </c>
      <c r="D905" s="39">
        <v>3</v>
      </c>
      <c r="E905" s="40" t="str">
        <f>INDEX(Videolength!B:B,MATCH(D905,Videolength!A:A,0))</f>
        <v>https://youtu.be/aq3oTnkOJXk?list=PLTjhk5BwsiVV8SrR-dPCDjCfaMnt-5HZH</v>
      </c>
      <c r="F905" s="41">
        <f>INDEX(Videolength!C:C,MATCH(D905,Videolength!A:A,0))</f>
        <v>3.4444444444444444E-2</v>
      </c>
      <c r="G905" s="41">
        <v>4.7453703703703704E-4</v>
      </c>
      <c r="H905" s="71">
        <f>HYPERLINK(_xlfn.CONCAT(E905,"&amp;t=",G905*86400),G905)</f>
        <v>4.7453703703703704E-4</v>
      </c>
      <c r="I905" s="38">
        <v>5</v>
      </c>
      <c r="J905" s="38">
        <v>3</v>
      </c>
      <c r="K905" s="42" t="s">
        <v>36</v>
      </c>
      <c r="L905" s="42" t="s">
        <v>10</v>
      </c>
      <c r="M905" s="51" t="s">
        <v>591</v>
      </c>
      <c r="N905" s="51"/>
      <c r="O905" s="51"/>
      <c r="P905" s="51"/>
      <c r="Q905" s="51"/>
      <c r="R905" s="51"/>
      <c r="S905" s="51"/>
      <c r="AA905" s="45"/>
      <c r="AB905" s="45"/>
      <c r="AE905" s="42">
        <f>IF(Table32[[#This Row],[Gems]]&gt;0,Table32[[#This Row],[Gems]],0)</f>
        <v>0</v>
      </c>
      <c r="AF905" s="42">
        <f>IF(Table32[[#This Row],[Gems]]&lt;0,Table32[[#This Row],[Gems]],0)</f>
        <v>0</v>
      </c>
      <c r="AG905" s="29">
        <f t="shared" ca="1" si="26"/>
        <v>171</v>
      </c>
    </row>
    <row r="906" spans="1:33" ht="14.4" x14ac:dyDescent="0.3">
      <c r="A906" s="37">
        <v>44119</v>
      </c>
      <c r="B906" s="38">
        <f>INDEX(Videolength!D:D,MATCH(D906,Videolength!A:A,0))</f>
        <v>2</v>
      </c>
      <c r="C906" s="38">
        <f>INDEX(Videolength!E:E,MATCH(D906,Videolength!A:A,0))</f>
        <v>3</v>
      </c>
      <c r="D906" s="39">
        <v>3</v>
      </c>
      <c r="E906" s="40" t="str">
        <f>INDEX(Videolength!B:B,MATCH(D906,Videolength!A:A,0))</f>
        <v>https://youtu.be/aq3oTnkOJXk?list=PLTjhk5BwsiVV8SrR-dPCDjCfaMnt-5HZH</v>
      </c>
      <c r="F906" s="41">
        <f>INDEX(Videolength!C:C,MATCH(D906,Videolength!A:A,0))</f>
        <v>3.4444444444444444E-2</v>
      </c>
      <c r="G906" s="41">
        <v>5.0925925925925921E-4</v>
      </c>
      <c r="H906" s="71">
        <f>HYPERLINK(_xlfn.CONCAT(E906,"&amp;t=",G906*86400),G906)</f>
        <v>5.0925925925925921E-4</v>
      </c>
      <c r="I906" s="38">
        <v>5</v>
      </c>
      <c r="J906" s="38">
        <v>3</v>
      </c>
      <c r="K906" s="42" t="s">
        <v>47</v>
      </c>
      <c r="L906" s="42" t="s">
        <v>10</v>
      </c>
      <c r="AA906" s="45"/>
      <c r="AB906" s="45"/>
      <c r="AE906" s="42">
        <f>IF(Table32[[#This Row],[Gems]]&gt;0,Table32[[#This Row],[Gems]],0)</f>
        <v>0</v>
      </c>
      <c r="AF906" s="42">
        <f>IF(Table32[[#This Row],[Gems]]&lt;0,Table32[[#This Row],[Gems]],0)</f>
        <v>0</v>
      </c>
      <c r="AG906" s="29">
        <f ca="1">SUM(OFFSET(AG906,-1,0),AD906)</f>
        <v>171</v>
      </c>
    </row>
    <row r="907" spans="1:33" ht="14.4" x14ac:dyDescent="0.3">
      <c r="A907" s="37">
        <v>44119</v>
      </c>
      <c r="B907" s="38">
        <f>INDEX(Videolength!D:D,MATCH(D907,Videolength!A:A,0))</f>
        <v>2</v>
      </c>
      <c r="C907" s="38">
        <f>INDEX(Videolength!E:E,MATCH(D907,Videolength!A:A,0))</f>
        <v>3</v>
      </c>
      <c r="D907" s="39">
        <v>3</v>
      </c>
      <c r="E907" s="40" t="str">
        <f>INDEX(Videolength!B:B,MATCH(D907,Videolength!A:A,0))</f>
        <v>https://youtu.be/aq3oTnkOJXk?list=PLTjhk5BwsiVV8SrR-dPCDjCfaMnt-5HZH</v>
      </c>
      <c r="F907" s="41">
        <f>INDEX(Videolength!C:C,MATCH(D907,Videolength!A:A,0))</f>
        <v>3.4444444444444444E-2</v>
      </c>
      <c r="G907" s="41">
        <v>1.6203703703703703E-3</v>
      </c>
      <c r="H907" s="71">
        <f>HYPERLINK(_xlfn.CONCAT(E907,"&amp;t=",G907*86400),G907)</f>
        <v>1.6203703703703703E-3</v>
      </c>
      <c r="I907" s="38">
        <v>5</v>
      </c>
      <c r="J907" s="38">
        <v>3</v>
      </c>
      <c r="K907" s="42" t="s">
        <v>346</v>
      </c>
      <c r="L907" s="42" t="s">
        <v>10</v>
      </c>
      <c r="AA907" s="45"/>
      <c r="AB907" s="45"/>
      <c r="AE907" s="42">
        <f>IF(Table32[[#This Row],[Gems]]&gt;0,Table32[[#This Row],[Gems]],0)</f>
        <v>0</v>
      </c>
      <c r="AF907" s="42">
        <f>IF(Table32[[#This Row],[Gems]]&lt;0,Table32[[#This Row],[Gems]],0)</f>
        <v>0</v>
      </c>
      <c r="AG907" s="29">
        <f ca="1">SUM(OFFSET(AG907,-1,0),AD907)</f>
        <v>171</v>
      </c>
    </row>
    <row r="908" spans="1:33" ht="14.4" x14ac:dyDescent="0.3">
      <c r="A908" s="37">
        <v>44119</v>
      </c>
      <c r="B908" s="38">
        <f>INDEX(Videolength!D:D,MATCH(D908,Videolength!A:A,0))</f>
        <v>2</v>
      </c>
      <c r="C908" s="38">
        <f>INDEX(Videolength!E:E,MATCH(D908,Videolength!A:A,0))</f>
        <v>3</v>
      </c>
      <c r="D908" s="39">
        <v>3</v>
      </c>
      <c r="E908" s="40" t="str">
        <f>INDEX(Videolength!B:B,MATCH(D908,Videolength!A:A,0))</f>
        <v>https://youtu.be/aq3oTnkOJXk?list=PLTjhk5BwsiVV8SrR-dPCDjCfaMnt-5HZH</v>
      </c>
      <c r="F908" s="41">
        <f>INDEX(Videolength!C:C,MATCH(D908,Videolength!A:A,0))</f>
        <v>3.4444444444444444E-2</v>
      </c>
      <c r="G908" s="41">
        <v>1.6435185185185183E-3</v>
      </c>
      <c r="H908" s="71">
        <f>HYPERLINK(_xlfn.CONCAT(E908,"&amp;t=",G908*86400),G908)</f>
        <v>1.6435185185185183E-3</v>
      </c>
      <c r="I908" s="38">
        <v>5</v>
      </c>
      <c r="J908" s="38">
        <v>3</v>
      </c>
      <c r="K908" s="42" t="s">
        <v>100</v>
      </c>
      <c r="L908" s="42" t="s">
        <v>418</v>
      </c>
      <c r="M908" s="42" t="s">
        <v>521</v>
      </c>
      <c r="U908" s="44" t="s">
        <v>1428</v>
      </c>
      <c r="AA908" s="45"/>
      <c r="AB908" s="45"/>
      <c r="AE908" s="42">
        <f>IF(Table32[[#This Row],[Gems]]&gt;0,Table32[[#This Row],[Gems]],0)</f>
        <v>0</v>
      </c>
      <c r="AF908" s="42">
        <f>IF(Table32[[#This Row],[Gems]]&lt;0,Table32[[#This Row],[Gems]],0)</f>
        <v>0</v>
      </c>
      <c r="AG908" s="30">
        <f t="shared" ref="AG908:AG971" ca="1" si="27">SUM(OFFSET(AG908,-1,0),AD908)</f>
        <v>171</v>
      </c>
    </row>
    <row r="909" spans="1:33" ht="14.4" x14ac:dyDescent="0.3">
      <c r="A909" s="37">
        <v>44119</v>
      </c>
      <c r="B909" s="38">
        <f>INDEX(Videolength!D:D,MATCH(D909,Videolength!A:A,0))</f>
        <v>2</v>
      </c>
      <c r="C909" s="38">
        <f>INDEX(Videolength!E:E,MATCH(D909,Videolength!A:A,0))</f>
        <v>3</v>
      </c>
      <c r="D909" s="39">
        <v>3</v>
      </c>
      <c r="E909" s="40" t="str">
        <f>INDEX(Videolength!B:B,MATCH(D909,Videolength!A:A,0))</f>
        <v>https://youtu.be/aq3oTnkOJXk?list=PLTjhk5BwsiVV8SrR-dPCDjCfaMnt-5HZH</v>
      </c>
      <c r="F909" s="41">
        <f>INDEX(Videolength!C:C,MATCH(D909,Videolength!A:A,0))</f>
        <v>3.4444444444444444E-2</v>
      </c>
      <c r="G909" s="41">
        <v>1.7245370370370372E-3</v>
      </c>
      <c r="H909" s="71">
        <f>HYPERLINK(_xlfn.CONCAT(E909,"&amp;t=",G909*86400),G909)</f>
        <v>1.7245370370370372E-3</v>
      </c>
      <c r="I909" s="38">
        <v>5</v>
      </c>
      <c r="J909" s="38">
        <v>3</v>
      </c>
      <c r="K909" s="42" t="s">
        <v>100</v>
      </c>
      <c r="L909" s="51" t="s">
        <v>389</v>
      </c>
      <c r="M909" s="42" t="s">
        <v>522</v>
      </c>
      <c r="U909" s="44" t="s">
        <v>1680</v>
      </c>
      <c r="AA909" s="45"/>
      <c r="AB909" s="45"/>
      <c r="AE909" s="42">
        <f>IF(Table32[[#This Row],[Gems]]&gt;0,Table32[[#This Row],[Gems]],0)</f>
        <v>0</v>
      </c>
      <c r="AF909" s="42">
        <f>IF(Table32[[#This Row],[Gems]]&lt;0,Table32[[#This Row],[Gems]],0)</f>
        <v>0</v>
      </c>
      <c r="AG909" s="30">
        <f t="shared" ca="1" si="27"/>
        <v>171</v>
      </c>
    </row>
    <row r="910" spans="1:33" ht="14.4" x14ac:dyDescent="0.3">
      <c r="A910" s="37">
        <v>44119</v>
      </c>
      <c r="B910" s="38">
        <f>INDEX(Videolength!D:D,MATCH(D910,Videolength!A:A,0))</f>
        <v>2</v>
      </c>
      <c r="C910" s="38">
        <f>INDEX(Videolength!E:E,MATCH(D910,Videolength!A:A,0))</f>
        <v>3</v>
      </c>
      <c r="D910" s="39">
        <v>3</v>
      </c>
      <c r="E910" s="40" t="str">
        <f>INDEX(Videolength!B:B,MATCH(D910,Videolength!A:A,0))</f>
        <v>https://youtu.be/aq3oTnkOJXk?list=PLTjhk5BwsiVV8SrR-dPCDjCfaMnt-5HZH</v>
      </c>
      <c r="F910" s="41">
        <f>INDEX(Videolength!C:C,MATCH(D910,Videolength!A:A,0))</f>
        <v>3.4444444444444444E-2</v>
      </c>
      <c r="G910" s="41">
        <v>1.7245370370370372E-3</v>
      </c>
      <c r="H910" s="71">
        <f>HYPERLINK(_xlfn.CONCAT(E910,"&amp;t=",G910*86400),G910)</f>
        <v>1.7245370370370372E-3</v>
      </c>
      <c r="I910" s="38">
        <v>5</v>
      </c>
      <c r="J910" s="38">
        <v>3</v>
      </c>
      <c r="K910" s="42" t="s">
        <v>100</v>
      </c>
      <c r="L910" s="51" t="s">
        <v>391</v>
      </c>
      <c r="U910" s="44" t="s">
        <v>1680</v>
      </c>
      <c r="AA910" s="45"/>
      <c r="AB910" s="45"/>
      <c r="AE910" s="42">
        <f>IF(Table32[[#This Row],[Gems]]&gt;0,Table32[[#This Row],[Gems]],0)</f>
        <v>0</v>
      </c>
      <c r="AF910" s="42">
        <f>IF(Table32[[#This Row],[Gems]]&lt;0,Table32[[#This Row],[Gems]],0)</f>
        <v>0</v>
      </c>
      <c r="AG910" s="29">
        <f t="shared" ca="1" si="27"/>
        <v>171</v>
      </c>
    </row>
    <row r="911" spans="1:33" ht="14.4" x14ac:dyDescent="0.3">
      <c r="A911" s="37">
        <v>44119</v>
      </c>
      <c r="B911" s="38">
        <f>INDEX(Videolength!D:D,MATCH(D911,Videolength!A:A,0))</f>
        <v>2</v>
      </c>
      <c r="C911" s="38">
        <f>INDEX(Videolength!E:E,MATCH(D911,Videolength!A:A,0))</f>
        <v>3</v>
      </c>
      <c r="D911" s="39">
        <v>3</v>
      </c>
      <c r="E911" s="40" t="str">
        <f>INDEX(Videolength!B:B,MATCH(D911,Videolength!A:A,0))</f>
        <v>https://youtu.be/aq3oTnkOJXk?list=PLTjhk5BwsiVV8SrR-dPCDjCfaMnt-5HZH</v>
      </c>
      <c r="F911" s="41">
        <f>INDEX(Videolength!C:C,MATCH(D911,Videolength!A:A,0))</f>
        <v>3.4444444444444444E-2</v>
      </c>
      <c r="G911" s="41">
        <v>1.8055555555555557E-3</v>
      </c>
      <c r="H911" s="71">
        <f>HYPERLINK(_xlfn.CONCAT(E911,"&amp;t=",G911*86400),G911)</f>
        <v>1.8055555555555557E-3</v>
      </c>
      <c r="I911" s="38">
        <v>5</v>
      </c>
      <c r="J911" s="38">
        <v>3</v>
      </c>
      <c r="K911" s="42" t="s">
        <v>346</v>
      </c>
      <c r="L911" s="42" t="s">
        <v>10</v>
      </c>
      <c r="AA911" s="45"/>
      <c r="AB911" s="45"/>
      <c r="AE911" s="42">
        <f>IF(Table32[[#This Row],[Gems]]&gt;0,Table32[[#This Row],[Gems]],0)</f>
        <v>0</v>
      </c>
      <c r="AF911" s="42">
        <f>IF(Table32[[#This Row],[Gems]]&lt;0,Table32[[#This Row],[Gems]],0)</f>
        <v>0</v>
      </c>
      <c r="AG911" s="29">
        <f ca="1">SUM(OFFSET(AG911,-1,0),AD911)</f>
        <v>171</v>
      </c>
    </row>
    <row r="912" spans="1:33" ht="14.4" x14ac:dyDescent="0.3">
      <c r="A912" s="37">
        <v>44119</v>
      </c>
      <c r="B912" s="38">
        <f>INDEX(Videolength!D:D,MATCH(D912,Videolength!A:A,0))</f>
        <v>2</v>
      </c>
      <c r="C912" s="38">
        <f>INDEX(Videolength!E:E,MATCH(D912,Videolength!A:A,0))</f>
        <v>3</v>
      </c>
      <c r="D912" s="39">
        <v>3</v>
      </c>
      <c r="E912" s="40" t="str">
        <f>INDEX(Videolength!B:B,MATCH(D912,Videolength!A:A,0))</f>
        <v>https://youtu.be/aq3oTnkOJXk?list=PLTjhk5BwsiVV8SrR-dPCDjCfaMnt-5HZH</v>
      </c>
      <c r="F912" s="41">
        <f>INDEX(Videolength!C:C,MATCH(D912,Videolength!A:A,0))</f>
        <v>3.4444444444444444E-2</v>
      </c>
      <c r="G912" s="41">
        <v>1.8287037037037037E-3</v>
      </c>
      <c r="H912" s="71">
        <f>HYPERLINK(_xlfn.CONCAT(E912,"&amp;t=",G912*86400),G912)</f>
        <v>1.8287037037037037E-3</v>
      </c>
      <c r="I912" s="38">
        <v>5</v>
      </c>
      <c r="J912" s="38">
        <v>3</v>
      </c>
      <c r="K912" s="42" t="s">
        <v>100</v>
      </c>
      <c r="L912" s="51" t="s">
        <v>389</v>
      </c>
      <c r="M912" s="42" t="s">
        <v>523</v>
      </c>
      <c r="U912" s="44" t="s">
        <v>1680</v>
      </c>
      <c r="AA912" s="45"/>
      <c r="AB912" s="45"/>
      <c r="AE912" s="42">
        <f>IF(Table32[[#This Row],[Gems]]&gt;0,Table32[[#This Row],[Gems]],0)</f>
        <v>0</v>
      </c>
      <c r="AF912" s="42">
        <f>IF(Table32[[#This Row],[Gems]]&lt;0,Table32[[#This Row],[Gems]],0)</f>
        <v>0</v>
      </c>
      <c r="AG912" s="29">
        <f ca="1">SUM(OFFSET(AG912,-1,0),AD912)</f>
        <v>171</v>
      </c>
    </row>
    <row r="913" spans="1:33" ht="14.4" x14ac:dyDescent="0.3">
      <c r="A913" s="37">
        <v>44119</v>
      </c>
      <c r="B913" s="38">
        <f>INDEX(Videolength!D:D,MATCH(D913,Videolength!A:A,0))</f>
        <v>2</v>
      </c>
      <c r="C913" s="38">
        <f>INDEX(Videolength!E:E,MATCH(D913,Videolength!A:A,0))</f>
        <v>3</v>
      </c>
      <c r="D913" s="39">
        <v>3</v>
      </c>
      <c r="E913" s="40" t="str">
        <f>INDEX(Videolength!B:B,MATCH(D913,Videolength!A:A,0))</f>
        <v>https://youtu.be/aq3oTnkOJXk?list=PLTjhk5BwsiVV8SrR-dPCDjCfaMnt-5HZH</v>
      </c>
      <c r="F913" s="41">
        <f>INDEX(Videolength!C:C,MATCH(D913,Videolength!A:A,0))</f>
        <v>3.4444444444444444E-2</v>
      </c>
      <c r="G913" s="41">
        <v>1.8287037037037037E-3</v>
      </c>
      <c r="H913" s="71">
        <f>HYPERLINK(_xlfn.CONCAT(E913,"&amp;t=",G913*86400),G913)</f>
        <v>1.8287037037037037E-3</v>
      </c>
      <c r="I913" s="38">
        <v>5</v>
      </c>
      <c r="J913" s="38">
        <v>3</v>
      </c>
      <c r="K913" s="42" t="s">
        <v>100</v>
      </c>
      <c r="L913" s="51" t="s">
        <v>391</v>
      </c>
      <c r="U913" s="44" t="s">
        <v>1680</v>
      </c>
      <c r="AA913" s="45"/>
      <c r="AB913" s="45"/>
      <c r="AE913" s="42">
        <f>IF(Table32[[#This Row],[Gems]]&gt;0,Table32[[#This Row],[Gems]],0)</f>
        <v>0</v>
      </c>
      <c r="AF913" s="42">
        <f>IF(Table32[[#This Row],[Gems]]&lt;0,Table32[[#This Row],[Gems]],0)</f>
        <v>0</v>
      </c>
      <c r="AG913" s="29">
        <f ca="1">SUM(OFFSET(AG913,-1,0),AD913)</f>
        <v>171</v>
      </c>
    </row>
    <row r="914" spans="1:33" ht="14.4" x14ac:dyDescent="0.3">
      <c r="A914" s="37">
        <v>44119</v>
      </c>
      <c r="B914" s="38">
        <f>INDEX(Videolength!D:D,MATCH(D914,Videolength!A:A,0))</f>
        <v>2</v>
      </c>
      <c r="C914" s="38">
        <f>INDEX(Videolength!E:E,MATCH(D914,Videolength!A:A,0))</f>
        <v>3</v>
      </c>
      <c r="D914" s="39">
        <v>3</v>
      </c>
      <c r="E914" s="40" t="str">
        <f>INDEX(Videolength!B:B,MATCH(D914,Videolength!A:A,0))</f>
        <v>https://youtu.be/aq3oTnkOJXk?list=PLTjhk5BwsiVV8SrR-dPCDjCfaMnt-5HZH</v>
      </c>
      <c r="F914" s="41">
        <f>INDEX(Videolength!C:C,MATCH(D914,Videolength!A:A,0))</f>
        <v>3.4444444444444444E-2</v>
      </c>
      <c r="G914" s="41">
        <v>1.8518518518518517E-3</v>
      </c>
      <c r="H914" s="71">
        <f>HYPERLINK(_xlfn.CONCAT(E914,"&amp;t=",G914*86400),G914)</f>
        <v>1.8518518518518517E-3</v>
      </c>
      <c r="I914" s="38">
        <v>5</v>
      </c>
      <c r="J914" s="38">
        <v>3</v>
      </c>
      <c r="K914" s="42" t="s">
        <v>284</v>
      </c>
      <c r="L914" s="42" t="s">
        <v>10</v>
      </c>
      <c r="M914" s="51" t="s">
        <v>591</v>
      </c>
      <c r="N914" s="51"/>
      <c r="O914" s="51"/>
      <c r="P914" s="51"/>
      <c r="Q914" s="51"/>
      <c r="R914" s="51"/>
      <c r="S914" s="51"/>
      <c r="AA914" s="45"/>
      <c r="AB914" s="45"/>
      <c r="AE914" s="42">
        <f>IF(Table32[[#This Row],[Gems]]&gt;0,Table32[[#This Row],[Gems]],0)</f>
        <v>0</v>
      </c>
      <c r="AF914" s="42">
        <f>IF(Table32[[#This Row],[Gems]]&lt;0,Table32[[#This Row],[Gems]],0)</f>
        <v>0</v>
      </c>
      <c r="AG914" s="30">
        <f t="shared" ca="1" si="27"/>
        <v>171</v>
      </c>
    </row>
    <row r="915" spans="1:33" ht="14.4" x14ac:dyDescent="0.3">
      <c r="A915" s="37">
        <v>44119</v>
      </c>
      <c r="B915" s="38">
        <f>INDEX(Videolength!D:D,MATCH(D915,Videolength!A:A,0))</f>
        <v>2</v>
      </c>
      <c r="C915" s="38">
        <f>INDEX(Videolength!E:E,MATCH(D915,Videolength!A:A,0))</f>
        <v>3</v>
      </c>
      <c r="D915" s="39">
        <v>3</v>
      </c>
      <c r="E915" s="40" t="str">
        <f>INDEX(Videolength!B:B,MATCH(D915,Videolength!A:A,0))</f>
        <v>https://youtu.be/aq3oTnkOJXk?list=PLTjhk5BwsiVV8SrR-dPCDjCfaMnt-5HZH</v>
      </c>
      <c r="F915" s="41">
        <f>INDEX(Videolength!C:C,MATCH(D915,Videolength!A:A,0))</f>
        <v>3.4444444444444444E-2</v>
      </c>
      <c r="G915" s="41">
        <v>1.8634259259259261E-3</v>
      </c>
      <c r="H915" s="71">
        <f>HYPERLINK(_xlfn.CONCAT(E915,"&amp;t=",G915*86400),G915)</f>
        <v>1.8634259259259261E-3</v>
      </c>
      <c r="I915" s="38">
        <v>5</v>
      </c>
      <c r="J915" s="38">
        <v>3</v>
      </c>
      <c r="K915" s="42" t="s">
        <v>142</v>
      </c>
      <c r="L915" s="42" t="s">
        <v>407</v>
      </c>
      <c r="M915" s="42" t="s">
        <v>408</v>
      </c>
      <c r="AA915" s="45"/>
      <c r="AB915" s="45"/>
      <c r="AE915" s="42">
        <f>IF(Table32[[#This Row],[Gems]]&gt;0,Table32[[#This Row],[Gems]],0)</f>
        <v>0</v>
      </c>
      <c r="AF915" s="42">
        <f>IF(Table32[[#This Row],[Gems]]&lt;0,Table32[[#This Row],[Gems]],0)</f>
        <v>0</v>
      </c>
      <c r="AG915" s="30">
        <f t="shared" ca="1" si="27"/>
        <v>171</v>
      </c>
    </row>
    <row r="916" spans="1:33" ht="14.4" x14ac:dyDescent="0.3">
      <c r="A916" s="37">
        <v>44119</v>
      </c>
      <c r="B916" s="38">
        <f>INDEX(Videolength!D:D,MATCH(D916,Videolength!A:A,0))</f>
        <v>2</v>
      </c>
      <c r="C916" s="38">
        <f>INDEX(Videolength!E:E,MATCH(D916,Videolength!A:A,0))</f>
        <v>3</v>
      </c>
      <c r="D916" s="39">
        <v>3</v>
      </c>
      <c r="E916" s="40" t="str">
        <f>INDEX(Videolength!B:B,MATCH(D916,Videolength!A:A,0))</f>
        <v>https://youtu.be/aq3oTnkOJXk?list=PLTjhk5BwsiVV8SrR-dPCDjCfaMnt-5HZH</v>
      </c>
      <c r="F916" s="41">
        <f>INDEX(Videolength!C:C,MATCH(D916,Videolength!A:A,0))</f>
        <v>3.4444444444444444E-2</v>
      </c>
      <c r="G916" s="41">
        <v>1.8865740740740742E-3</v>
      </c>
      <c r="H916" s="71">
        <f>HYPERLINK(_xlfn.CONCAT(E916,"&amp;t=",G916*86400),G916)</f>
        <v>1.8865740740740742E-3</v>
      </c>
      <c r="I916" s="38">
        <v>5</v>
      </c>
      <c r="J916" s="38">
        <v>3</v>
      </c>
      <c r="K916" s="42" t="s">
        <v>284</v>
      </c>
      <c r="L916" s="42" t="s">
        <v>10</v>
      </c>
      <c r="AA916" s="45"/>
      <c r="AB916" s="45"/>
      <c r="AE916" s="42">
        <f>IF(Table32[[#This Row],[Gems]]&gt;0,Table32[[#This Row],[Gems]],0)</f>
        <v>0</v>
      </c>
      <c r="AF916" s="42">
        <f>IF(Table32[[#This Row],[Gems]]&lt;0,Table32[[#This Row],[Gems]],0)</f>
        <v>0</v>
      </c>
      <c r="AG916" s="29">
        <f ca="1">SUM(OFFSET(AG916,-1,0),AD916)</f>
        <v>171</v>
      </c>
    </row>
    <row r="917" spans="1:33" ht="14.4" x14ac:dyDescent="0.3">
      <c r="A917" s="37">
        <v>44119</v>
      </c>
      <c r="B917" s="38">
        <f>INDEX(Videolength!D:D,MATCH(D917,Videolength!A:A,0))</f>
        <v>2</v>
      </c>
      <c r="C917" s="38">
        <f>INDEX(Videolength!E:E,MATCH(D917,Videolength!A:A,0))</f>
        <v>3</v>
      </c>
      <c r="D917" s="39">
        <v>3</v>
      </c>
      <c r="E917" s="40" t="str">
        <f>INDEX(Videolength!B:B,MATCH(D917,Videolength!A:A,0))</f>
        <v>https://youtu.be/aq3oTnkOJXk?list=PLTjhk5BwsiVV8SrR-dPCDjCfaMnt-5HZH</v>
      </c>
      <c r="F917" s="41">
        <f>INDEX(Videolength!C:C,MATCH(D917,Videolength!A:A,0))</f>
        <v>3.4444444444444444E-2</v>
      </c>
      <c r="G917" s="41">
        <v>2.0486111111111113E-3</v>
      </c>
      <c r="H917" s="71">
        <f>HYPERLINK(_xlfn.CONCAT(E917,"&amp;t=",G917*86400),G917)</f>
        <v>2.0486111111111113E-3</v>
      </c>
      <c r="I917" s="38">
        <v>5</v>
      </c>
      <c r="J917" s="38">
        <v>3</v>
      </c>
      <c r="K917" s="42" t="s">
        <v>346</v>
      </c>
      <c r="L917" s="42" t="s">
        <v>10</v>
      </c>
      <c r="AA917" s="45"/>
      <c r="AB917" s="45"/>
      <c r="AE917" s="42">
        <f>IF(Table32[[#This Row],[Gems]]&gt;0,Table32[[#This Row],[Gems]],0)</f>
        <v>0</v>
      </c>
      <c r="AF917" s="42">
        <f>IF(Table32[[#This Row],[Gems]]&lt;0,Table32[[#This Row],[Gems]],0)</f>
        <v>0</v>
      </c>
      <c r="AG917" s="29">
        <f ca="1">SUM(OFFSET(AG917,-1,0),AD917)</f>
        <v>171</v>
      </c>
    </row>
    <row r="918" spans="1:33" ht="14.4" x14ac:dyDescent="0.3">
      <c r="A918" s="37">
        <v>44119</v>
      </c>
      <c r="B918" s="38">
        <f>INDEX(Videolength!D:D,MATCH(D918,Videolength!A:A,0))</f>
        <v>2</v>
      </c>
      <c r="C918" s="38">
        <f>INDEX(Videolength!E:E,MATCH(D918,Videolength!A:A,0))</f>
        <v>3</v>
      </c>
      <c r="D918" s="39">
        <v>3</v>
      </c>
      <c r="E918" s="40" t="str">
        <f>INDEX(Videolength!B:B,MATCH(D918,Videolength!A:A,0))</f>
        <v>https://youtu.be/aq3oTnkOJXk?list=PLTjhk5BwsiVV8SrR-dPCDjCfaMnt-5HZH</v>
      </c>
      <c r="F918" s="41">
        <f>INDEX(Videolength!C:C,MATCH(D918,Videolength!A:A,0))</f>
        <v>3.4444444444444444E-2</v>
      </c>
      <c r="G918" s="41">
        <v>2.0717592592592593E-3</v>
      </c>
      <c r="H918" s="71">
        <f>HYPERLINK(_xlfn.CONCAT(E918,"&amp;t=",G918*86400),G918)</f>
        <v>2.0717592592592593E-3</v>
      </c>
      <c r="I918" s="38">
        <v>5</v>
      </c>
      <c r="J918" s="38">
        <v>3</v>
      </c>
      <c r="K918" s="42" t="s">
        <v>142</v>
      </c>
      <c r="L918" s="42" t="s">
        <v>34</v>
      </c>
      <c r="AA918" s="45"/>
      <c r="AB918" s="45"/>
      <c r="AE918" s="42">
        <f>IF(Table32[[#This Row],[Gems]]&gt;0,Table32[[#This Row],[Gems]],0)</f>
        <v>0</v>
      </c>
      <c r="AF918" s="42">
        <f>IF(Table32[[#This Row],[Gems]]&lt;0,Table32[[#This Row],[Gems]],0)</f>
        <v>0</v>
      </c>
      <c r="AG918" s="30">
        <f t="shared" ca="1" si="27"/>
        <v>171</v>
      </c>
    </row>
    <row r="919" spans="1:33" ht="14.4" x14ac:dyDescent="0.3">
      <c r="A919" s="37">
        <v>44119</v>
      </c>
      <c r="B919" s="38">
        <f>INDEX(Videolength!D:D,MATCH(D919,Videolength!A:A,0))</f>
        <v>2</v>
      </c>
      <c r="C919" s="38">
        <f>INDEX(Videolength!E:E,MATCH(D919,Videolength!A:A,0))</f>
        <v>3</v>
      </c>
      <c r="D919" s="39">
        <v>3</v>
      </c>
      <c r="E919" s="40" t="str">
        <f>INDEX(Videolength!B:B,MATCH(D919,Videolength!A:A,0))</f>
        <v>https://youtu.be/aq3oTnkOJXk?list=PLTjhk5BwsiVV8SrR-dPCDjCfaMnt-5HZH</v>
      </c>
      <c r="F919" s="41">
        <f>INDEX(Videolength!C:C,MATCH(D919,Videolength!A:A,0))</f>
        <v>3.4444444444444444E-2</v>
      </c>
      <c r="G919" s="41">
        <v>2.0833333333333333E-3</v>
      </c>
      <c r="H919" s="71">
        <f>HYPERLINK(_xlfn.CONCAT(E919,"&amp;t=",G919*86400),G919)</f>
        <v>2.0833333333333333E-3</v>
      </c>
      <c r="I919" s="38">
        <v>5</v>
      </c>
      <c r="J919" s="38">
        <v>3</v>
      </c>
      <c r="K919" s="42" t="s">
        <v>346</v>
      </c>
      <c r="L919" s="42" t="s">
        <v>10</v>
      </c>
      <c r="AA919" s="45"/>
      <c r="AB919" s="45"/>
      <c r="AE919" s="42">
        <f>IF(Table32[[#This Row],[Gems]]&gt;0,Table32[[#This Row],[Gems]],0)</f>
        <v>0</v>
      </c>
      <c r="AF919" s="42">
        <f>IF(Table32[[#This Row],[Gems]]&lt;0,Table32[[#This Row],[Gems]],0)</f>
        <v>0</v>
      </c>
      <c r="AG919" s="29">
        <f ca="1">SUM(OFFSET(AG919,-1,0),AD919)</f>
        <v>171</v>
      </c>
    </row>
    <row r="920" spans="1:33" ht="14.4" x14ac:dyDescent="0.3">
      <c r="A920" s="37">
        <v>44119</v>
      </c>
      <c r="B920" s="38">
        <f>INDEX(Videolength!D:D,MATCH(D920,Videolength!A:A,0))</f>
        <v>2</v>
      </c>
      <c r="C920" s="38">
        <f>INDEX(Videolength!E:E,MATCH(D920,Videolength!A:A,0))</f>
        <v>3</v>
      </c>
      <c r="D920" s="39">
        <v>3</v>
      </c>
      <c r="E920" s="40" t="str">
        <f>INDEX(Videolength!B:B,MATCH(D920,Videolength!A:A,0))</f>
        <v>https://youtu.be/aq3oTnkOJXk?list=PLTjhk5BwsiVV8SrR-dPCDjCfaMnt-5HZH</v>
      </c>
      <c r="F920" s="41">
        <f>INDEX(Videolength!C:C,MATCH(D920,Videolength!A:A,0))</f>
        <v>3.4444444444444444E-2</v>
      </c>
      <c r="G920" s="41">
        <v>2.1064814814814813E-3</v>
      </c>
      <c r="H920" s="71">
        <f>HYPERLINK(_xlfn.CONCAT(E920,"&amp;t=",G920*86400),G920)</f>
        <v>2.1064814814814813E-3</v>
      </c>
      <c r="I920" s="38">
        <v>5</v>
      </c>
      <c r="J920" s="38">
        <v>3</v>
      </c>
      <c r="K920" s="42" t="s">
        <v>102</v>
      </c>
      <c r="L920" s="42" t="s">
        <v>11</v>
      </c>
      <c r="W920" s="44" t="s">
        <v>363</v>
      </c>
      <c r="AA920" s="45"/>
      <c r="AB920" s="45"/>
      <c r="AE920" s="42">
        <f>IF(Table32[[#This Row],[Gems]]&gt;0,Table32[[#This Row],[Gems]],0)</f>
        <v>0</v>
      </c>
      <c r="AF920" s="42">
        <f>IF(Table32[[#This Row],[Gems]]&lt;0,Table32[[#This Row],[Gems]],0)</f>
        <v>0</v>
      </c>
      <c r="AG920" s="30">
        <f t="shared" ca="1" si="27"/>
        <v>171</v>
      </c>
    </row>
    <row r="921" spans="1:33" ht="14.4" x14ac:dyDescent="0.3">
      <c r="A921" s="37">
        <v>44119</v>
      </c>
      <c r="B921" s="38">
        <f>INDEX(Videolength!D:D,MATCH(D921,Videolength!A:A,0))</f>
        <v>2</v>
      </c>
      <c r="C921" s="38">
        <f>INDEX(Videolength!E:E,MATCH(D921,Videolength!A:A,0))</f>
        <v>3</v>
      </c>
      <c r="D921" s="39">
        <v>3</v>
      </c>
      <c r="E921" s="40" t="str">
        <f>INDEX(Videolength!B:B,MATCH(D921,Videolength!A:A,0))</f>
        <v>https://youtu.be/aq3oTnkOJXk?list=PLTjhk5BwsiVV8SrR-dPCDjCfaMnt-5HZH</v>
      </c>
      <c r="F921" s="41">
        <f>INDEX(Videolength!C:C,MATCH(D921,Videolength!A:A,0))</f>
        <v>3.4444444444444444E-2</v>
      </c>
      <c r="G921" s="41">
        <v>2.1064814814814813E-3</v>
      </c>
      <c r="H921" s="71">
        <f>HYPERLINK(_xlfn.CONCAT(E921,"&amp;t=",G921*86400),G921)</f>
        <v>2.1064814814814813E-3</v>
      </c>
      <c r="I921" s="38">
        <v>5</v>
      </c>
      <c r="J921" s="38">
        <v>3</v>
      </c>
      <c r="K921" s="42" t="s">
        <v>102</v>
      </c>
      <c r="L921" s="42" t="s">
        <v>301</v>
      </c>
      <c r="W921" s="44" t="s">
        <v>429</v>
      </c>
      <c r="X921" s="43">
        <v>1</v>
      </c>
      <c r="Y921" s="43">
        <v>1</v>
      </c>
      <c r="AA921" s="45"/>
      <c r="AB921" s="45"/>
      <c r="AE921" s="42">
        <f>IF(Table32[[#This Row],[Gems]]&gt;0,Table32[[#This Row],[Gems]],0)</f>
        <v>0</v>
      </c>
      <c r="AF921" s="42">
        <f>IF(Table32[[#This Row],[Gems]]&lt;0,Table32[[#This Row],[Gems]],0)</f>
        <v>0</v>
      </c>
      <c r="AG921" s="29">
        <f t="shared" ca="1" si="27"/>
        <v>171</v>
      </c>
    </row>
    <row r="922" spans="1:33" ht="14.4" x14ac:dyDescent="0.3">
      <c r="A922" s="37">
        <v>44119</v>
      </c>
      <c r="B922" s="38">
        <f>INDEX(Videolength!D:D,MATCH(D922,Videolength!A:A,0))</f>
        <v>2</v>
      </c>
      <c r="C922" s="38">
        <f>INDEX(Videolength!E:E,MATCH(D922,Videolength!A:A,0))</f>
        <v>3</v>
      </c>
      <c r="D922" s="39">
        <v>3</v>
      </c>
      <c r="E922" s="40" t="str">
        <f>INDEX(Videolength!B:B,MATCH(D922,Videolength!A:A,0))</f>
        <v>https://youtu.be/aq3oTnkOJXk?list=PLTjhk5BwsiVV8SrR-dPCDjCfaMnt-5HZH</v>
      </c>
      <c r="F922" s="41">
        <f>INDEX(Videolength!C:C,MATCH(D922,Videolength!A:A,0))</f>
        <v>3.4444444444444444E-2</v>
      </c>
      <c r="G922" s="41">
        <v>2.1643518518518518E-3</v>
      </c>
      <c r="H922" s="71">
        <f>HYPERLINK(_xlfn.CONCAT(E922,"&amp;t=",G922*86400),G922)</f>
        <v>2.1643518518518518E-3</v>
      </c>
      <c r="I922" s="38">
        <v>5</v>
      </c>
      <c r="J922" s="38">
        <v>3</v>
      </c>
      <c r="K922" s="42" t="s">
        <v>142</v>
      </c>
      <c r="L922" s="42" t="s">
        <v>33</v>
      </c>
      <c r="AA922" s="45"/>
      <c r="AB922" s="45"/>
      <c r="AE922" s="42">
        <f>IF(Table32[[#This Row],[Gems]]&gt;0,Table32[[#This Row],[Gems]],0)</f>
        <v>0</v>
      </c>
      <c r="AF922" s="42">
        <f>IF(Table32[[#This Row],[Gems]]&lt;0,Table32[[#This Row],[Gems]],0)</f>
        <v>0</v>
      </c>
      <c r="AG922" s="30">
        <f t="shared" ca="1" si="27"/>
        <v>171</v>
      </c>
    </row>
    <row r="923" spans="1:33" ht="14.4" x14ac:dyDescent="0.3">
      <c r="A923" s="37">
        <v>44119</v>
      </c>
      <c r="B923" s="38">
        <f>INDEX(Videolength!D:D,MATCH(D923,Videolength!A:A,0))</f>
        <v>2</v>
      </c>
      <c r="C923" s="38">
        <f>INDEX(Videolength!E:E,MATCH(D923,Videolength!A:A,0))</f>
        <v>3</v>
      </c>
      <c r="D923" s="39">
        <v>3</v>
      </c>
      <c r="E923" s="40" t="str">
        <f>INDEX(Videolength!B:B,MATCH(D923,Videolength!A:A,0))</f>
        <v>https://youtu.be/aq3oTnkOJXk?list=PLTjhk5BwsiVV8SrR-dPCDjCfaMnt-5HZH</v>
      </c>
      <c r="F923" s="41">
        <f>INDEX(Videolength!C:C,MATCH(D923,Videolength!A:A,0))</f>
        <v>3.4444444444444444E-2</v>
      </c>
      <c r="G923" s="41">
        <v>2.2222222222222222E-3</v>
      </c>
      <c r="H923" s="71">
        <f>HYPERLINK(_xlfn.CONCAT(E923,"&amp;t=",G923*86400),G923)</f>
        <v>2.2222222222222222E-3</v>
      </c>
      <c r="I923" s="38">
        <v>5</v>
      </c>
      <c r="J923" s="38">
        <v>3</v>
      </c>
      <c r="K923" s="42" t="s">
        <v>142</v>
      </c>
      <c r="L923" s="42" t="s">
        <v>34</v>
      </c>
      <c r="AA923" s="45"/>
      <c r="AB923" s="45"/>
      <c r="AE923" s="42">
        <f>IF(Table32[[#This Row],[Gems]]&gt;0,Table32[[#This Row],[Gems]],0)</f>
        <v>0</v>
      </c>
      <c r="AF923" s="42">
        <f>IF(Table32[[#This Row],[Gems]]&lt;0,Table32[[#This Row],[Gems]],0)</f>
        <v>0</v>
      </c>
      <c r="AG923" s="30">
        <f t="shared" ca="1" si="27"/>
        <v>171</v>
      </c>
    </row>
    <row r="924" spans="1:33" ht="14.4" x14ac:dyDescent="0.3">
      <c r="A924" s="37">
        <v>44119</v>
      </c>
      <c r="B924" s="38">
        <f>INDEX(Videolength!D:D,MATCH(D924,Videolength!A:A,0))</f>
        <v>2</v>
      </c>
      <c r="C924" s="38">
        <f>INDEX(Videolength!E:E,MATCH(D924,Videolength!A:A,0))</f>
        <v>3</v>
      </c>
      <c r="D924" s="39">
        <v>3</v>
      </c>
      <c r="E924" s="40" t="str">
        <f>INDEX(Videolength!B:B,MATCH(D924,Videolength!A:A,0))</f>
        <v>https://youtu.be/aq3oTnkOJXk?list=PLTjhk5BwsiVV8SrR-dPCDjCfaMnt-5HZH</v>
      </c>
      <c r="F924" s="41">
        <f>INDEX(Videolength!C:C,MATCH(D924,Videolength!A:A,0))</f>
        <v>3.4444444444444444E-2</v>
      </c>
      <c r="G924" s="41">
        <v>2.2453703703703702E-3</v>
      </c>
      <c r="H924" s="71">
        <f>HYPERLINK(_xlfn.CONCAT(E924,"&amp;t=",G924*86400),G924)</f>
        <v>2.2453703703703702E-3</v>
      </c>
      <c r="I924" s="38">
        <v>5</v>
      </c>
      <c r="J924" s="38">
        <v>3</v>
      </c>
      <c r="K924" s="42" t="s">
        <v>142</v>
      </c>
      <c r="L924" s="42" t="s">
        <v>33</v>
      </c>
      <c r="AA924" s="45"/>
      <c r="AB924" s="45"/>
      <c r="AE924" s="42">
        <f>IF(Table32[[#This Row],[Gems]]&gt;0,Table32[[#This Row],[Gems]],0)</f>
        <v>0</v>
      </c>
      <c r="AF924" s="42">
        <f>IF(Table32[[#This Row],[Gems]]&lt;0,Table32[[#This Row],[Gems]],0)</f>
        <v>0</v>
      </c>
      <c r="AG924" s="30">
        <f t="shared" ca="1" si="27"/>
        <v>171</v>
      </c>
    </row>
    <row r="925" spans="1:33" ht="14.4" x14ac:dyDescent="0.3">
      <c r="A925" s="37">
        <v>44119</v>
      </c>
      <c r="B925" s="38">
        <f>INDEX(Videolength!D:D,MATCH(D925,Videolength!A:A,0))</f>
        <v>2</v>
      </c>
      <c r="C925" s="38">
        <f>INDEX(Videolength!E:E,MATCH(D925,Videolength!A:A,0))</f>
        <v>3</v>
      </c>
      <c r="D925" s="39">
        <v>3</v>
      </c>
      <c r="E925" s="40" t="str">
        <f>INDEX(Videolength!B:B,MATCH(D925,Videolength!A:A,0))</f>
        <v>https://youtu.be/aq3oTnkOJXk?list=PLTjhk5BwsiVV8SrR-dPCDjCfaMnt-5HZH</v>
      </c>
      <c r="F925" s="41">
        <f>INDEX(Videolength!C:C,MATCH(D925,Videolength!A:A,0))</f>
        <v>3.4444444444444444E-2</v>
      </c>
      <c r="G925" s="41">
        <v>2.2569444444444447E-3</v>
      </c>
      <c r="H925" s="71">
        <f>HYPERLINK(_xlfn.CONCAT(E925,"&amp;t=",G925*86400),G925)</f>
        <v>2.2569444444444447E-3</v>
      </c>
      <c r="I925" s="38">
        <v>5</v>
      </c>
      <c r="J925" s="38">
        <v>3</v>
      </c>
      <c r="K925" s="42" t="s">
        <v>346</v>
      </c>
      <c r="L925" s="42" t="s">
        <v>10</v>
      </c>
      <c r="AA925" s="45"/>
      <c r="AB925" s="45"/>
      <c r="AE925" s="42">
        <f>IF(Table32[[#This Row],[Gems]]&gt;0,Table32[[#This Row],[Gems]],0)</f>
        <v>0</v>
      </c>
      <c r="AF925" s="42">
        <f>IF(Table32[[#This Row],[Gems]]&lt;0,Table32[[#This Row],[Gems]],0)</f>
        <v>0</v>
      </c>
      <c r="AG925" s="29">
        <f ca="1">SUM(OFFSET(AG925,-1,0),AD925)</f>
        <v>171</v>
      </c>
    </row>
    <row r="926" spans="1:33" ht="14.4" x14ac:dyDescent="0.3">
      <c r="A926" s="37">
        <v>44119</v>
      </c>
      <c r="B926" s="38">
        <f>INDEX(Videolength!D:D,MATCH(D926,Videolength!A:A,0))</f>
        <v>2</v>
      </c>
      <c r="C926" s="38">
        <f>INDEX(Videolength!E:E,MATCH(D926,Videolength!A:A,0))</f>
        <v>3</v>
      </c>
      <c r="D926" s="39">
        <v>3</v>
      </c>
      <c r="E926" s="40" t="str">
        <f>INDEX(Videolength!B:B,MATCH(D926,Videolength!A:A,0))</f>
        <v>https://youtu.be/aq3oTnkOJXk?list=PLTjhk5BwsiVV8SrR-dPCDjCfaMnt-5HZH</v>
      </c>
      <c r="F926" s="41">
        <f>INDEX(Videolength!C:C,MATCH(D926,Videolength!A:A,0))</f>
        <v>3.4444444444444444E-2</v>
      </c>
      <c r="G926" s="41">
        <v>2.3032407407407407E-3</v>
      </c>
      <c r="H926" s="71">
        <f>HYPERLINK(_xlfn.CONCAT(E926,"&amp;t=",G926*86400),G926)</f>
        <v>2.3032407407407407E-3</v>
      </c>
      <c r="I926" s="38">
        <v>5</v>
      </c>
      <c r="J926" s="38">
        <v>3</v>
      </c>
      <c r="K926" s="42" t="s">
        <v>102</v>
      </c>
      <c r="L926" s="42" t="s">
        <v>524</v>
      </c>
      <c r="T926" s="43">
        <v>1</v>
      </c>
      <c r="W926" s="44" t="s">
        <v>525</v>
      </c>
      <c r="AA926" s="45"/>
      <c r="AB926" s="45"/>
      <c r="AE926" s="42">
        <f>IF(Table32[[#This Row],[Gems]]&gt;0,Table32[[#This Row],[Gems]],0)</f>
        <v>0</v>
      </c>
      <c r="AF926" s="42">
        <f>IF(Table32[[#This Row],[Gems]]&lt;0,Table32[[#This Row],[Gems]],0)</f>
        <v>0</v>
      </c>
      <c r="AG926" s="30">
        <f t="shared" ca="1" si="27"/>
        <v>171</v>
      </c>
    </row>
    <row r="927" spans="1:33" ht="14.4" x14ac:dyDescent="0.3">
      <c r="A927" s="37">
        <v>44119</v>
      </c>
      <c r="B927" s="38">
        <f>INDEX(Videolength!D:D,MATCH(D927,Videolength!A:A,0))</f>
        <v>2</v>
      </c>
      <c r="C927" s="38">
        <f>INDEX(Videolength!E:E,MATCH(D927,Videolength!A:A,0))</f>
        <v>3</v>
      </c>
      <c r="D927" s="39">
        <v>3</v>
      </c>
      <c r="E927" s="40" t="str">
        <f>INDEX(Videolength!B:B,MATCH(D927,Videolength!A:A,0))</f>
        <v>https://youtu.be/aq3oTnkOJXk?list=PLTjhk5BwsiVV8SrR-dPCDjCfaMnt-5HZH</v>
      </c>
      <c r="F927" s="41">
        <f>INDEX(Videolength!C:C,MATCH(D927,Videolength!A:A,0))</f>
        <v>3.4444444444444444E-2</v>
      </c>
      <c r="G927" s="41">
        <v>2.3958333333333336E-3</v>
      </c>
      <c r="H927" s="71">
        <f>HYPERLINK(_xlfn.CONCAT(E927,"&amp;t=",G927*86400),G927)</f>
        <v>2.3958333333333336E-3</v>
      </c>
      <c r="I927" s="38">
        <v>5</v>
      </c>
      <c r="J927" s="38">
        <v>3</v>
      </c>
      <c r="K927" s="42" t="s">
        <v>346</v>
      </c>
      <c r="L927" s="42" t="s">
        <v>10</v>
      </c>
      <c r="AA927" s="45"/>
      <c r="AB927" s="45"/>
      <c r="AE927" s="42">
        <f>IF(Table32[[#This Row],[Gems]]&gt;0,Table32[[#This Row],[Gems]],0)</f>
        <v>0</v>
      </c>
      <c r="AF927" s="42">
        <f>IF(Table32[[#This Row],[Gems]]&lt;0,Table32[[#This Row],[Gems]],0)</f>
        <v>0</v>
      </c>
      <c r="AG927" s="29">
        <f ca="1">SUM(OFFSET(AG927,-1,0),AD927)</f>
        <v>171</v>
      </c>
    </row>
    <row r="928" spans="1:33" ht="14.4" x14ac:dyDescent="0.3">
      <c r="A928" s="37">
        <v>44119</v>
      </c>
      <c r="B928" s="38">
        <f>INDEX(Videolength!D:D,MATCH(D928,Videolength!A:A,0))</f>
        <v>2</v>
      </c>
      <c r="C928" s="38">
        <f>INDEX(Videolength!E:E,MATCH(D928,Videolength!A:A,0))</f>
        <v>3</v>
      </c>
      <c r="D928" s="39">
        <v>3</v>
      </c>
      <c r="E928" s="40" t="str">
        <f>INDEX(Videolength!B:B,MATCH(D928,Videolength!A:A,0))</f>
        <v>https://youtu.be/aq3oTnkOJXk?list=PLTjhk5BwsiVV8SrR-dPCDjCfaMnt-5HZH</v>
      </c>
      <c r="F928" s="41">
        <f>INDEX(Videolength!C:C,MATCH(D928,Videolength!A:A,0))</f>
        <v>3.4444444444444444E-2</v>
      </c>
      <c r="G928" s="41">
        <v>2.4537037037037036E-3</v>
      </c>
      <c r="H928" s="71">
        <f>HYPERLINK(_xlfn.CONCAT(E928,"&amp;t=",G928*86400),G928)</f>
        <v>2.4537037037037036E-3</v>
      </c>
      <c r="I928" s="38">
        <v>5</v>
      </c>
      <c r="J928" s="38">
        <v>3</v>
      </c>
      <c r="K928" s="42" t="s">
        <v>137</v>
      </c>
      <c r="L928" s="42" t="s">
        <v>10</v>
      </c>
      <c r="AA928" s="45"/>
      <c r="AB928" s="45"/>
      <c r="AE928" s="42">
        <f>IF(Table32[[#This Row],[Gems]]&gt;0,Table32[[#This Row],[Gems]],0)</f>
        <v>0</v>
      </c>
      <c r="AF928" s="42">
        <f>IF(Table32[[#This Row],[Gems]]&lt;0,Table32[[#This Row],[Gems]],0)</f>
        <v>0</v>
      </c>
      <c r="AG928" s="30">
        <f t="shared" ca="1" si="27"/>
        <v>171</v>
      </c>
    </row>
    <row r="929" spans="1:33" ht="14.4" x14ac:dyDescent="0.3">
      <c r="A929" s="37">
        <v>44119</v>
      </c>
      <c r="B929" s="38">
        <f>INDEX(Videolength!D:D,MATCH(D929,Videolength!A:A,0))</f>
        <v>2</v>
      </c>
      <c r="C929" s="38">
        <f>INDEX(Videolength!E:E,MATCH(D929,Videolength!A:A,0))</f>
        <v>3</v>
      </c>
      <c r="D929" s="39">
        <v>3</v>
      </c>
      <c r="E929" s="40" t="str">
        <f>INDEX(Videolength!B:B,MATCH(D929,Videolength!A:A,0))</f>
        <v>https://youtu.be/aq3oTnkOJXk?list=PLTjhk5BwsiVV8SrR-dPCDjCfaMnt-5HZH</v>
      </c>
      <c r="F929" s="41">
        <f>INDEX(Videolength!C:C,MATCH(D929,Videolength!A:A,0))</f>
        <v>3.4444444444444444E-2</v>
      </c>
      <c r="G929" s="41">
        <v>2.7314814814814819E-3</v>
      </c>
      <c r="H929" s="71">
        <f>HYPERLINK(_xlfn.CONCAT(E929,"&amp;t=",G929*86400),G929)</f>
        <v>2.7314814814814819E-3</v>
      </c>
      <c r="I929" s="38">
        <v>5</v>
      </c>
      <c r="J929" s="38">
        <v>3</v>
      </c>
      <c r="K929" s="42" t="s">
        <v>137</v>
      </c>
      <c r="L929" s="42" t="s">
        <v>11</v>
      </c>
      <c r="AA929" s="45"/>
      <c r="AB929" s="45"/>
      <c r="AD929" s="42">
        <v>1</v>
      </c>
      <c r="AE929" s="42">
        <f>IF(Table32[[#This Row],[Gems]]&gt;0,Table32[[#This Row],[Gems]],0)</f>
        <v>1</v>
      </c>
      <c r="AF929" s="42">
        <f>IF(Table32[[#This Row],[Gems]]&lt;0,Table32[[#This Row],[Gems]],0)</f>
        <v>0</v>
      </c>
      <c r="AG929" s="30">
        <f t="shared" ca="1" si="27"/>
        <v>172</v>
      </c>
    </row>
    <row r="930" spans="1:33" ht="14.4" x14ac:dyDescent="0.3">
      <c r="A930" s="37">
        <v>44119</v>
      </c>
      <c r="B930" s="38">
        <f>INDEX(Videolength!D:D,MATCH(D930,Videolength!A:A,0))</f>
        <v>2</v>
      </c>
      <c r="C930" s="38">
        <f>INDEX(Videolength!E:E,MATCH(D930,Videolength!A:A,0))</f>
        <v>3</v>
      </c>
      <c r="D930" s="39">
        <v>3</v>
      </c>
      <c r="E930" s="40" t="str">
        <f>INDEX(Videolength!B:B,MATCH(D930,Videolength!A:A,0))</f>
        <v>https://youtu.be/aq3oTnkOJXk?list=PLTjhk5BwsiVV8SrR-dPCDjCfaMnt-5HZH</v>
      </c>
      <c r="F930" s="41">
        <f>INDEX(Videolength!C:C,MATCH(D930,Videolength!A:A,0))</f>
        <v>3.4444444444444444E-2</v>
      </c>
      <c r="G930" s="41">
        <v>2.8124999999999995E-3</v>
      </c>
      <c r="H930" s="71">
        <f>HYPERLINK(_xlfn.CONCAT(E930,"&amp;t=",G930*86400),G930)</f>
        <v>2.8124999999999995E-3</v>
      </c>
      <c r="I930" s="38">
        <v>5</v>
      </c>
      <c r="J930" s="38">
        <v>3</v>
      </c>
      <c r="K930" s="42" t="s">
        <v>346</v>
      </c>
      <c r="L930" s="42" t="s">
        <v>10</v>
      </c>
      <c r="AA930" s="45"/>
      <c r="AB930" s="45"/>
      <c r="AE930" s="42">
        <f>IF(Table32[[#This Row],[Gems]]&gt;0,Table32[[#This Row],[Gems]],0)</f>
        <v>0</v>
      </c>
      <c r="AF930" s="42">
        <f>IF(Table32[[#This Row],[Gems]]&lt;0,Table32[[#This Row],[Gems]],0)</f>
        <v>0</v>
      </c>
      <c r="AG930" s="29">
        <f ca="1">SUM(OFFSET(AG930,-1,0),AD930)</f>
        <v>172</v>
      </c>
    </row>
    <row r="931" spans="1:33" ht="14.4" x14ac:dyDescent="0.3">
      <c r="A931" s="37">
        <v>44119</v>
      </c>
      <c r="B931" s="38">
        <f>INDEX(Videolength!D:D,MATCH(D931,Videolength!A:A,0))</f>
        <v>2</v>
      </c>
      <c r="C931" s="38">
        <f>INDEX(Videolength!E:E,MATCH(D931,Videolength!A:A,0))</f>
        <v>3</v>
      </c>
      <c r="D931" s="39">
        <v>3</v>
      </c>
      <c r="E931" s="40" t="str">
        <f>INDEX(Videolength!B:B,MATCH(D931,Videolength!A:A,0))</f>
        <v>https://youtu.be/aq3oTnkOJXk?list=PLTjhk5BwsiVV8SrR-dPCDjCfaMnt-5HZH</v>
      </c>
      <c r="F931" s="41">
        <f>INDEX(Videolength!C:C,MATCH(D931,Videolength!A:A,0))</f>
        <v>3.4444444444444444E-2</v>
      </c>
      <c r="G931" s="41">
        <v>2.9050925925925928E-3</v>
      </c>
      <c r="H931" s="71">
        <f>HYPERLINK(_xlfn.CONCAT(E931,"&amp;t=",G931*86400),G931)</f>
        <v>2.9050925925925928E-3</v>
      </c>
      <c r="I931" s="38">
        <v>5</v>
      </c>
      <c r="J931" s="38">
        <v>3</v>
      </c>
      <c r="K931" s="42" t="s">
        <v>107</v>
      </c>
      <c r="L931" s="42" t="s">
        <v>10</v>
      </c>
      <c r="M931" s="51" t="s">
        <v>591</v>
      </c>
      <c r="N931" s="51"/>
      <c r="O931" s="51"/>
      <c r="P931" s="51"/>
      <c r="Q931" s="51"/>
      <c r="R931" s="51"/>
      <c r="S931" s="51"/>
      <c r="AA931" s="45"/>
      <c r="AB931" s="45"/>
      <c r="AE931" s="42">
        <f>IF(Table32[[#This Row],[Gems]]&gt;0,Table32[[#This Row],[Gems]],0)</f>
        <v>0</v>
      </c>
      <c r="AF931" s="42">
        <f>IF(Table32[[#This Row],[Gems]]&lt;0,Table32[[#This Row],[Gems]],0)</f>
        <v>0</v>
      </c>
      <c r="AG931" s="30">
        <f t="shared" ca="1" si="27"/>
        <v>172</v>
      </c>
    </row>
    <row r="932" spans="1:33" ht="14.4" x14ac:dyDescent="0.3">
      <c r="A932" s="37">
        <v>44119</v>
      </c>
      <c r="B932" s="38">
        <f>INDEX(Videolength!D:D,MATCH(D932,Videolength!A:A,0))</f>
        <v>2</v>
      </c>
      <c r="C932" s="38">
        <f>INDEX(Videolength!E:E,MATCH(D932,Videolength!A:A,0))</f>
        <v>3</v>
      </c>
      <c r="D932" s="39">
        <v>3</v>
      </c>
      <c r="E932" s="40" t="str">
        <f>INDEX(Videolength!B:B,MATCH(D932,Videolength!A:A,0))</f>
        <v>https://youtu.be/aq3oTnkOJXk?list=PLTjhk5BwsiVV8SrR-dPCDjCfaMnt-5HZH</v>
      </c>
      <c r="F932" s="41">
        <f>INDEX(Videolength!C:C,MATCH(D932,Videolength!A:A,0))</f>
        <v>3.4444444444444444E-2</v>
      </c>
      <c r="G932" s="41">
        <v>2.9513888888888888E-3</v>
      </c>
      <c r="H932" s="71">
        <f>HYPERLINK(_xlfn.CONCAT(E932,"&amp;t=",G932*86400),G932)</f>
        <v>2.9513888888888888E-3</v>
      </c>
      <c r="I932" s="38">
        <v>5</v>
      </c>
      <c r="J932" s="38">
        <v>3</v>
      </c>
      <c r="K932" s="42" t="s">
        <v>346</v>
      </c>
      <c r="L932" s="42" t="s">
        <v>10</v>
      </c>
      <c r="AA932" s="45"/>
      <c r="AB932" s="45"/>
      <c r="AE932" s="42">
        <f>IF(Table32[[#This Row],[Gems]]&gt;0,Table32[[#This Row],[Gems]],0)</f>
        <v>0</v>
      </c>
      <c r="AF932" s="42">
        <f>IF(Table32[[#This Row],[Gems]]&lt;0,Table32[[#This Row],[Gems]],0)</f>
        <v>0</v>
      </c>
      <c r="AG932" s="29">
        <f ca="1">SUM(OFFSET(AG932,-1,0),AD932)</f>
        <v>172</v>
      </c>
    </row>
    <row r="933" spans="1:33" ht="14.4" x14ac:dyDescent="0.3">
      <c r="A933" s="37">
        <v>44119</v>
      </c>
      <c r="B933" s="38">
        <f>INDEX(Videolength!D:D,MATCH(D933,Videolength!A:A,0))</f>
        <v>2</v>
      </c>
      <c r="C933" s="38">
        <f>INDEX(Videolength!E:E,MATCH(D933,Videolength!A:A,0))</f>
        <v>3</v>
      </c>
      <c r="D933" s="39">
        <v>3</v>
      </c>
      <c r="E933" s="40" t="str">
        <f>INDEX(Videolength!B:B,MATCH(D933,Videolength!A:A,0))</f>
        <v>https://youtu.be/aq3oTnkOJXk?list=PLTjhk5BwsiVV8SrR-dPCDjCfaMnt-5HZH</v>
      </c>
      <c r="F933" s="41">
        <f>INDEX(Videolength!C:C,MATCH(D933,Videolength!A:A,0))</f>
        <v>3.4444444444444444E-2</v>
      </c>
      <c r="G933" s="41">
        <v>2.9976851851851848E-3</v>
      </c>
      <c r="H933" s="71">
        <f>HYPERLINK(_xlfn.CONCAT(E933,"&amp;t=",G933*86400),G933)</f>
        <v>2.9976851851851848E-3</v>
      </c>
      <c r="I933" s="38">
        <v>5</v>
      </c>
      <c r="J933" s="38">
        <v>3</v>
      </c>
      <c r="K933" s="42" t="s">
        <v>90</v>
      </c>
      <c r="L933" s="42" t="s">
        <v>167</v>
      </c>
      <c r="M933" s="51" t="s">
        <v>591</v>
      </c>
      <c r="N933" s="51"/>
      <c r="O933" s="51"/>
      <c r="P933" s="51"/>
      <c r="Q933" s="51"/>
      <c r="R933" s="51"/>
      <c r="S933" s="51"/>
      <c r="AA933" s="45"/>
      <c r="AB933" s="45"/>
      <c r="AE933" s="42">
        <f>IF(Table32[[#This Row],[Gems]]&gt;0,Table32[[#This Row],[Gems]],0)</f>
        <v>0</v>
      </c>
      <c r="AF933" s="42">
        <f>IF(Table32[[#This Row],[Gems]]&lt;0,Table32[[#This Row],[Gems]],0)</f>
        <v>0</v>
      </c>
      <c r="AG933" s="30">
        <f t="shared" ca="1" si="27"/>
        <v>172</v>
      </c>
    </row>
    <row r="934" spans="1:33" ht="14.4" x14ac:dyDescent="0.3">
      <c r="A934" s="37">
        <v>44119</v>
      </c>
      <c r="B934" s="38">
        <f>INDEX(Videolength!D:D,MATCH(D934,Videolength!A:A,0))</f>
        <v>2</v>
      </c>
      <c r="C934" s="38">
        <f>INDEX(Videolength!E:E,MATCH(D934,Videolength!A:A,0))</f>
        <v>3</v>
      </c>
      <c r="D934" s="39">
        <v>3</v>
      </c>
      <c r="E934" s="40" t="str">
        <f>INDEX(Videolength!B:B,MATCH(D934,Videolength!A:A,0))</f>
        <v>https://youtu.be/aq3oTnkOJXk?list=PLTjhk5BwsiVV8SrR-dPCDjCfaMnt-5HZH</v>
      </c>
      <c r="F934" s="41">
        <f>INDEX(Videolength!C:C,MATCH(D934,Videolength!A:A,0))</f>
        <v>3.4444444444444444E-2</v>
      </c>
      <c r="G934" s="41">
        <v>4.409722222222222E-3</v>
      </c>
      <c r="H934" s="71">
        <f>HYPERLINK(_xlfn.CONCAT(E934,"&amp;t=",G934*86400),G934)</f>
        <v>4.409722222222222E-3</v>
      </c>
      <c r="I934" s="38">
        <v>5</v>
      </c>
      <c r="J934" s="38">
        <v>3</v>
      </c>
      <c r="K934" s="42" t="s">
        <v>55</v>
      </c>
      <c r="L934" s="42" t="s">
        <v>10</v>
      </c>
      <c r="AA934" s="45"/>
      <c r="AB934" s="45"/>
      <c r="AE934" s="42">
        <f>IF(Table32[[#This Row],[Gems]]&gt;0,Table32[[#This Row],[Gems]],0)</f>
        <v>0</v>
      </c>
      <c r="AF934" s="42">
        <f>IF(Table32[[#This Row],[Gems]]&lt;0,Table32[[#This Row],[Gems]],0)</f>
        <v>0</v>
      </c>
      <c r="AG934" s="30">
        <f t="shared" ca="1" si="27"/>
        <v>172</v>
      </c>
    </row>
    <row r="935" spans="1:33" ht="14.4" x14ac:dyDescent="0.3">
      <c r="A935" s="37">
        <v>44119</v>
      </c>
      <c r="B935" s="38">
        <f>INDEX(Videolength!D:D,MATCH(D935,Videolength!A:A,0))</f>
        <v>2</v>
      </c>
      <c r="C935" s="38">
        <f>INDEX(Videolength!E:E,MATCH(D935,Videolength!A:A,0))</f>
        <v>3</v>
      </c>
      <c r="D935" s="39">
        <v>3</v>
      </c>
      <c r="E935" s="40" t="str">
        <f>INDEX(Videolength!B:B,MATCH(D935,Videolength!A:A,0))</f>
        <v>https://youtu.be/aq3oTnkOJXk?list=PLTjhk5BwsiVV8SrR-dPCDjCfaMnt-5HZH</v>
      </c>
      <c r="F935" s="41">
        <f>INDEX(Videolength!C:C,MATCH(D935,Videolength!A:A,0))</f>
        <v>3.4444444444444444E-2</v>
      </c>
      <c r="G935" s="41">
        <v>4.5370370370370365E-3</v>
      </c>
      <c r="H935" s="71">
        <f>HYPERLINK(_xlfn.CONCAT(E935,"&amp;t=",G935*86400),G935)</f>
        <v>4.5370370370370365E-3</v>
      </c>
      <c r="I935" s="38">
        <v>5</v>
      </c>
      <c r="J935" s="38">
        <v>3</v>
      </c>
      <c r="K935" s="42" t="s">
        <v>346</v>
      </c>
      <c r="L935" s="42" t="s">
        <v>10</v>
      </c>
      <c r="AA935" s="45"/>
      <c r="AB935" s="45"/>
      <c r="AE935" s="42">
        <f>IF(Table32[[#This Row],[Gems]]&gt;0,Table32[[#This Row],[Gems]],0)</f>
        <v>0</v>
      </c>
      <c r="AF935" s="42">
        <f>IF(Table32[[#This Row],[Gems]]&lt;0,Table32[[#This Row],[Gems]],0)</f>
        <v>0</v>
      </c>
      <c r="AG935" s="29">
        <f ca="1">SUM(OFFSET(AG935,-1,0),AD935)</f>
        <v>172</v>
      </c>
    </row>
    <row r="936" spans="1:33" ht="14.4" x14ac:dyDescent="0.3">
      <c r="A936" s="37">
        <v>44119</v>
      </c>
      <c r="B936" s="38">
        <f>INDEX(Videolength!D:D,MATCH(D936,Videolength!A:A,0))</f>
        <v>2</v>
      </c>
      <c r="C936" s="38">
        <f>INDEX(Videolength!E:E,MATCH(D936,Videolength!A:A,0))</f>
        <v>3</v>
      </c>
      <c r="D936" s="39">
        <v>3</v>
      </c>
      <c r="E936" s="40" t="str">
        <f>INDEX(Videolength!B:B,MATCH(D936,Videolength!A:A,0))</f>
        <v>https://youtu.be/aq3oTnkOJXk?list=PLTjhk5BwsiVV8SrR-dPCDjCfaMnt-5HZH</v>
      </c>
      <c r="F936" s="41">
        <f>INDEX(Videolength!C:C,MATCH(D936,Videolength!A:A,0))</f>
        <v>3.4444444444444444E-2</v>
      </c>
      <c r="G936" s="41">
        <v>4.6296296296296302E-3</v>
      </c>
      <c r="H936" s="71">
        <f>HYPERLINK(_xlfn.CONCAT(E936,"&amp;t=",G936*86400),G936)</f>
        <v>4.6296296296296302E-3</v>
      </c>
      <c r="I936" s="38">
        <v>5</v>
      </c>
      <c r="J936" s="38">
        <v>3</v>
      </c>
      <c r="K936" s="44" t="s">
        <v>114</v>
      </c>
      <c r="L936" s="42" t="s">
        <v>10</v>
      </c>
      <c r="AA936" s="45"/>
      <c r="AB936" s="45"/>
      <c r="AE936" s="42">
        <f>IF(Table32[[#This Row],[Gems]]&gt;0,Table32[[#This Row],[Gems]],0)</f>
        <v>0</v>
      </c>
      <c r="AF936" s="42">
        <f>IF(Table32[[#This Row],[Gems]]&lt;0,Table32[[#This Row],[Gems]],0)</f>
        <v>0</v>
      </c>
      <c r="AG936" s="30">
        <f t="shared" ca="1" si="27"/>
        <v>172</v>
      </c>
    </row>
    <row r="937" spans="1:33" ht="14.4" x14ac:dyDescent="0.3">
      <c r="A937" s="37">
        <v>44119</v>
      </c>
      <c r="B937" s="38">
        <f>INDEX(Videolength!D:D,MATCH(D937,Videolength!A:A,0))</f>
        <v>2</v>
      </c>
      <c r="C937" s="38">
        <f>INDEX(Videolength!E:E,MATCH(D937,Videolength!A:A,0))</f>
        <v>3</v>
      </c>
      <c r="D937" s="39">
        <v>3</v>
      </c>
      <c r="E937" s="40" t="str">
        <f>INDEX(Videolength!B:B,MATCH(D937,Videolength!A:A,0))</f>
        <v>https://youtu.be/aq3oTnkOJXk?list=PLTjhk5BwsiVV8SrR-dPCDjCfaMnt-5HZH</v>
      </c>
      <c r="F937" s="41">
        <f>INDEX(Videolength!C:C,MATCH(D937,Videolength!A:A,0))</f>
        <v>3.4444444444444444E-2</v>
      </c>
      <c r="G937" s="41">
        <v>4.6527777777777774E-3</v>
      </c>
      <c r="H937" s="71">
        <f>HYPERLINK(_xlfn.CONCAT(E937,"&amp;t=",G937*86400),G937)</f>
        <v>4.6527777777777774E-3</v>
      </c>
      <c r="I937" s="38">
        <v>5</v>
      </c>
      <c r="J937" s="38">
        <v>3</v>
      </c>
      <c r="K937" s="42" t="s">
        <v>8</v>
      </c>
      <c r="L937" s="42" t="s">
        <v>165</v>
      </c>
      <c r="T937" s="43">
        <v>1</v>
      </c>
      <c r="AA937" s="45"/>
      <c r="AB937" s="45"/>
      <c r="AE937" s="42">
        <f>IF(Table32[[#This Row],[Gems]]&gt;0,Table32[[#This Row],[Gems]],0)</f>
        <v>0</v>
      </c>
      <c r="AF937" s="42">
        <f>IF(Table32[[#This Row],[Gems]]&lt;0,Table32[[#This Row],[Gems]],0)</f>
        <v>0</v>
      </c>
      <c r="AG937" s="30">
        <f t="shared" ca="1" si="27"/>
        <v>172</v>
      </c>
    </row>
    <row r="938" spans="1:33" ht="14.4" x14ac:dyDescent="0.3">
      <c r="A938" s="37">
        <v>44119</v>
      </c>
      <c r="B938" s="38">
        <f>INDEX(Videolength!D:D,MATCH(D938,Videolength!A:A,0))</f>
        <v>2</v>
      </c>
      <c r="C938" s="38">
        <f>INDEX(Videolength!E:E,MATCH(D938,Videolength!A:A,0))</f>
        <v>3</v>
      </c>
      <c r="D938" s="39">
        <v>3</v>
      </c>
      <c r="E938" s="40" t="str">
        <f>INDEX(Videolength!B:B,MATCH(D938,Videolength!A:A,0))</f>
        <v>https://youtu.be/aq3oTnkOJXk?list=PLTjhk5BwsiVV8SrR-dPCDjCfaMnt-5HZH</v>
      </c>
      <c r="F938" s="41">
        <f>INDEX(Videolength!C:C,MATCH(D938,Videolength!A:A,0))</f>
        <v>3.4444444444444444E-2</v>
      </c>
      <c r="G938" s="41">
        <v>4.7916666666666672E-3</v>
      </c>
      <c r="H938" s="71">
        <f>HYPERLINK(_xlfn.CONCAT(E938,"&amp;t=",G938*86400),G938)</f>
        <v>4.7916666666666672E-3</v>
      </c>
      <c r="I938" s="38">
        <v>5</v>
      </c>
      <c r="J938" s="38">
        <v>3</v>
      </c>
      <c r="K938" s="44" t="s">
        <v>114</v>
      </c>
      <c r="L938" s="42" t="s">
        <v>10</v>
      </c>
      <c r="AA938" s="45"/>
      <c r="AB938" s="45"/>
      <c r="AE938" s="42">
        <f>IF(Table32[[#This Row],[Gems]]&gt;0,Table32[[#This Row],[Gems]],0)</f>
        <v>0</v>
      </c>
      <c r="AF938" s="42">
        <f>IF(Table32[[#This Row],[Gems]]&lt;0,Table32[[#This Row],[Gems]],0)</f>
        <v>0</v>
      </c>
      <c r="AG938" s="29">
        <f ca="1">SUM(OFFSET(AG938,-1,0),AD938)</f>
        <v>172</v>
      </c>
    </row>
    <row r="939" spans="1:33" ht="14.4" x14ac:dyDescent="0.3">
      <c r="A939" s="37">
        <v>44119</v>
      </c>
      <c r="B939" s="38">
        <f>INDEX(Videolength!D:D,MATCH(D939,Videolength!A:A,0))</f>
        <v>2</v>
      </c>
      <c r="C939" s="38">
        <f>INDEX(Videolength!E:E,MATCH(D939,Videolength!A:A,0))</f>
        <v>3</v>
      </c>
      <c r="D939" s="39">
        <v>3</v>
      </c>
      <c r="E939" s="40" t="str">
        <f>INDEX(Videolength!B:B,MATCH(D939,Videolength!A:A,0))</f>
        <v>https://youtu.be/aq3oTnkOJXk?list=PLTjhk5BwsiVV8SrR-dPCDjCfaMnt-5HZH</v>
      </c>
      <c r="F939" s="41">
        <f>INDEX(Videolength!C:C,MATCH(D939,Videolength!A:A,0))</f>
        <v>3.4444444444444444E-2</v>
      </c>
      <c r="G939" s="41">
        <v>4.8726851851851856E-3</v>
      </c>
      <c r="H939" s="71">
        <f>HYPERLINK(_xlfn.CONCAT(E939,"&amp;t=",G939*86400),G939)</f>
        <v>4.8726851851851856E-3</v>
      </c>
      <c r="I939" s="38">
        <v>5</v>
      </c>
      <c r="J939" s="38">
        <v>3</v>
      </c>
      <c r="K939" s="42" t="s">
        <v>126</v>
      </c>
      <c r="L939" s="42" t="s">
        <v>526</v>
      </c>
      <c r="AA939" s="45"/>
      <c r="AB939" s="45"/>
      <c r="AE939" s="42">
        <f>IF(Table32[[#This Row],[Gems]]&gt;0,Table32[[#This Row],[Gems]],0)</f>
        <v>0</v>
      </c>
      <c r="AF939" s="42">
        <f>IF(Table32[[#This Row],[Gems]]&lt;0,Table32[[#This Row],[Gems]],0)</f>
        <v>0</v>
      </c>
      <c r="AG939" s="30">
        <f t="shared" ca="1" si="27"/>
        <v>172</v>
      </c>
    </row>
    <row r="940" spans="1:33" ht="14.4" x14ac:dyDescent="0.3">
      <c r="A940" s="37">
        <v>44119</v>
      </c>
      <c r="B940" s="38">
        <f>INDEX(Videolength!D:D,MATCH(D940,Videolength!A:A,0))</f>
        <v>2</v>
      </c>
      <c r="C940" s="38">
        <f>INDEX(Videolength!E:E,MATCH(D940,Videolength!A:A,0))</f>
        <v>3</v>
      </c>
      <c r="D940" s="39">
        <v>3</v>
      </c>
      <c r="E940" s="40" t="str">
        <f>INDEX(Videolength!B:B,MATCH(D940,Videolength!A:A,0))</f>
        <v>https://youtu.be/aq3oTnkOJXk?list=PLTjhk5BwsiVV8SrR-dPCDjCfaMnt-5HZH</v>
      </c>
      <c r="F940" s="41">
        <f>INDEX(Videolength!C:C,MATCH(D940,Videolength!A:A,0))</f>
        <v>3.4444444444444444E-2</v>
      </c>
      <c r="G940" s="41">
        <v>4.9884259259259265E-3</v>
      </c>
      <c r="H940" s="71">
        <f>HYPERLINK(_xlfn.CONCAT(E940,"&amp;t=",G940*86400),G940)</f>
        <v>4.9884259259259265E-3</v>
      </c>
      <c r="I940" s="38">
        <v>5</v>
      </c>
      <c r="J940" s="38">
        <v>3</v>
      </c>
      <c r="K940" s="44" t="s">
        <v>114</v>
      </c>
      <c r="L940" s="42" t="s">
        <v>177</v>
      </c>
      <c r="T940" s="43">
        <v>1</v>
      </c>
      <c r="AA940" s="45"/>
      <c r="AB940" s="45"/>
      <c r="AE940" s="42">
        <f>IF(Table32[[#This Row],[Gems]]&gt;0,Table32[[#This Row],[Gems]],0)</f>
        <v>0</v>
      </c>
      <c r="AF940" s="42">
        <f>IF(Table32[[#This Row],[Gems]]&lt;0,Table32[[#This Row],[Gems]],0)</f>
        <v>0</v>
      </c>
      <c r="AG940" s="30">
        <f t="shared" ca="1" si="27"/>
        <v>172</v>
      </c>
    </row>
    <row r="941" spans="1:33" ht="14.4" x14ac:dyDescent="0.3">
      <c r="A941" s="37">
        <v>44119</v>
      </c>
      <c r="B941" s="38">
        <f>INDEX(Videolength!D:D,MATCH(D941,Videolength!A:A,0))</f>
        <v>2</v>
      </c>
      <c r="C941" s="38">
        <f>INDEX(Videolength!E:E,MATCH(D941,Videolength!A:A,0))</f>
        <v>3</v>
      </c>
      <c r="D941" s="39">
        <v>3</v>
      </c>
      <c r="E941" s="40" t="str">
        <f>INDEX(Videolength!B:B,MATCH(D941,Videolength!A:A,0))</f>
        <v>https://youtu.be/aq3oTnkOJXk?list=PLTjhk5BwsiVV8SrR-dPCDjCfaMnt-5HZH</v>
      </c>
      <c r="F941" s="41">
        <f>INDEX(Videolength!C:C,MATCH(D941,Videolength!A:A,0))</f>
        <v>3.4444444444444444E-2</v>
      </c>
      <c r="G941" s="41">
        <v>5.0231481481481481E-3</v>
      </c>
      <c r="H941" s="71">
        <f>HYPERLINK(_xlfn.CONCAT(E941,"&amp;t=",G941*86400),G941)</f>
        <v>5.0231481481481481E-3</v>
      </c>
      <c r="I941" s="38">
        <v>5</v>
      </c>
      <c r="J941" s="38">
        <v>3</v>
      </c>
      <c r="K941" s="42" t="s">
        <v>126</v>
      </c>
      <c r="L941" s="42" t="s">
        <v>526</v>
      </c>
      <c r="AA941" s="45"/>
      <c r="AB941" s="45"/>
      <c r="AE941" s="42">
        <f>IF(Table32[[#This Row],[Gems]]&gt;0,Table32[[#This Row],[Gems]],0)</f>
        <v>0</v>
      </c>
      <c r="AF941" s="42">
        <f>IF(Table32[[#This Row],[Gems]]&lt;0,Table32[[#This Row],[Gems]],0)</f>
        <v>0</v>
      </c>
      <c r="AG941" s="30">
        <f t="shared" ca="1" si="27"/>
        <v>172</v>
      </c>
    </row>
    <row r="942" spans="1:33" ht="14.4" x14ac:dyDescent="0.3">
      <c r="A942" s="37">
        <v>44119</v>
      </c>
      <c r="B942" s="38">
        <f>INDEX(Videolength!D:D,MATCH(D942,Videolength!A:A,0))</f>
        <v>2</v>
      </c>
      <c r="C942" s="38">
        <f>INDEX(Videolength!E:E,MATCH(D942,Videolength!A:A,0))</f>
        <v>3</v>
      </c>
      <c r="D942" s="39">
        <v>3</v>
      </c>
      <c r="E942" s="40" t="str">
        <f>INDEX(Videolength!B:B,MATCH(D942,Videolength!A:A,0))</f>
        <v>https://youtu.be/aq3oTnkOJXk?list=PLTjhk5BwsiVV8SrR-dPCDjCfaMnt-5HZH</v>
      </c>
      <c r="F942" s="41">
        <f>INDEX(Videolength!C:C,MATCH(D942,Videolength!A:A,0))</f>
        <v>3.4444444444444444E-2</v>
      </c>
      <c r="G942" s="41">
        <v>5.6365740740740742E-3</v>
      </c>
      <c r="H942" s="71">
        <f>HYPERLINK(_xlfn.CONCAT(E942,"&amp;t=",G942*86400),G942)</f>
        <v>5.6365740740740742E-3</v>
      </c>
      <c r="I942" s="38">
        <v>5</v>
      </c>
      <c r="J942" s="38">
        <v>3</v>
      </c>
      <c r="K942" s="44" t="s">
        <v>114</v>
      </c>
      <c r="L942" s="42" t="s">
        <v>178</v>
      </c>
      <c r="T942" s="43">
        <v>1</v>
      </c>
      <c r="AA942" s="45"/>
      <c r="AB942" s="45"/>
      <c r="AC942" s="44" t="s">
        <v>203</v>
      </c>
      <c r="AE942" s="42">
        <f>IF(Table32[[#This Row],[Gems]]&gt;0,Table32[[#This Row],[Gems]],0)</f>
        <v>0</v>
      </c>
      <c r="AF942" s="42">
        <f>IF(Table32[[#This Row],[Gems]]&lt;0,Table32[[#This Row],[Gems]],0)</f>
        <v>0</v>
      </c>
      <c r="AG942" s="30">
        <f t="shared" ca="1" si="27"/>
        <v>172</v>
      </c>
    </row>
    <row r="943" spans="1:33" ht="14.4" x14ac:dyDescent="0.3">
      <c r="A943" s="37">
        <v>44119</v>
      </c>
      <c r="B943" s="38">
        <f>INDEX(Videolength!D:D,MATCH(D943,Videolength!A:A,0))</f>
        <v>2</v>
      </c>
      <c r="C943" s="38">
        <f>INDEX(Videolength!E:E,MATCH(D943,Videolength!A:A,0))</f>
        <v>3</v>
      </c>
      <c r="D943" s="39">
        <v>3</v>
      </c>
      <c r="E943" s="40" t="str">
        <f>INDEX(Videolength!B:B,MATCH(D943,Videolength!A:A,0))</f>
        <v>https://youtu.be/aq3oTnkOJXk?list=PLTjhk5BwsiVV8SrR-dPCDjCfaMnt-5HZH</v>
      </c>
      <c r="F943" s="41">
        <f>INDEX(Videolength!C:C,MATCH(D943,Videolength!A:A,0))</f>
        <v>3.4444444444444444E-2</v>
      </c>
      <c r="G943" s="41">
        <v>5.7407407407407416E-3</v>
      </c>
      <c r="H943" s="71">
        <f>HYPERLINK(_xlfn.CONCAT(E943,"&amp;t=",G943*86400),G943)</f>
        <v>5.7407407407407416E-3</v>
      </c>
      <c r="I943" s="38">
        <v>5</v>
      </c>
      <c r="J943" s="38">
        <v>3</v>
      </c>
      <c r="K943" s="44" t="s">
        <v>114</v>
      </c>
      <c r="L943" s="42" t="s">
        <v>177</v>
      </c>
      <c r="AA943" s="45"/>
      <c r="AB943" s="45"/>
      <c r="AE943" s="42">
        <f>IF(Table32[[#This Row],[Gems]]&gt;0,Table32[[#This Row],[Gems]],0)</f>
        <v>0</v>
      </c>
      <c r="AF943" s="42">
        <f>IF(Table32[[#This Row],[Gems]]&lt;0,Table32[[#This Row],[Gems]],0)</f>
        <v>0</v>
      </c>
      <c r="AG943" s="30">
        <f t="shared" ca="1" si="27"/>
        <v>172</v>
      </c>
    </row>
    <row r="944" spans="1:33" ht="14.4" x14ac:dyDescent="0.3">
      <c r="A944" s="37">
        <v>44119</v>
      </c>
      <c r="B944" s="38">
        <f>INDEX(Videolength!D:D,MATCH(D944,Videolength!A:A,0))</f>
        <v>2</v>
      </c>
      <c r="C944" s="38">
        <f>INDEX(Videolength!E:E,MATCH(D944,Videolength!A:A,0))</f>
        <v>3</v>
      </c>
      <c r="D944" s="39">
        <v>3</v>
      </c>
      <c r="E944" s="40" t="str">
        <f>INDEX(Videolength!B:B,MATCH(D944,Videolength!A:A,0))</f>
        <v>https://youtu.be/aq3oTnkOJXk?list=PLTjhk5BwsiVV8SrR-dPCDjCfaMnt-5HZH</v>
      </c>
      <c r="F944" s="41">
        <f>INDEX(Videolength!C:C,MATCH(D944,Videolength!A:A,0))</f>
        <v>3.4444444444444444E-2</v>
      </c>
      <c r="G944" s="41">
        <v>6.122685185185185E-3</v>
      </c>
      <c r="H944" s="71">
        <f>HYPERLINK(_xlfn.CONCAT(E944,"&amp;t=",G944*86400),G944)</f>
        <v>6.122685185185185E-3</v>
      </c>
      <c r="I944" s="38">
        <v>5</v>
      </c>
      <c r="J944" s="38">
        <v>3</v>
      </c>
      <c r="K944" s="44" t="s">
        <v>114</v>
      </c>
      <c r="L944" s="42" t="s">
        <v>178</v>
      </c>
      <c r="AA944" s="45"/>
      <c r="AB944" s="45"/>
      <c r="AC944" s="44" t="s">
        <v>203</v>
      </c>
      <c r="AE944" s="42">
        <f>IF(Table32[[#This Row],[Gems]]&gt;0,Table32[[#This Row],[Gems]],0)</f>
        <v>0</v>
      </c>
      <c r="AF944" s="42">
        <f>IF(Table32[[#This Row],[Gems]]&lt;0,Table32[[#This Row],[Gems]],0)</f>
        <v>0</v>
      </c>
      <c r="AG944" s="30">
        <f t="shared" ca="1" si="27"/>
        <v>172</v>
      </c>
    </row>
    <row r="945" spans="1:33" ht="14.4" x14ac:dyDescent="0.3">
      <c r="A945" s="37">
        <v>44119</v>
      </c>
      <c r="B945" s="38">
        <f>INDEX(Videolength!D:D,MATCH(D945,Videolength!A:A,0))</f>
        <v>2</v>
      </c>
      <c r="C945" s="38">
        <f>INDEX(Videolength!E:E,MATCH(D945,Videolength!A:A,0))</f>
        <v>3</v>
      </c>
      <c r="D945" s="39">
        <v>3</v>
      </c>
      <c r="E945" s="40" t="str">
        <f>INDEX(Videolength!B:B,MATCH(D945,Videolength!A:A,0))</f>
        <v>https://youtu.be/aq3oTnkOJXk?list=PLTjhk5BwsiVV8SrR-dPCDjCfaMnt-5HZH</v>
      </c>
      <c r="F945" s="41">
        <f>INDEX(Videolength!C:C,MATCH(D945,Videolength!A:A,0))</f>
        <v>3.4444444444444444E-2</v>
      </c>
      <c r="G945" s="41">
        <v>6.215277777777777E-3</v>
      </c>
      <c r="H945" s="71">
        <f>HYPERLINK(_xlfn.CONCAT(E945,"&amp;t=",G945*86400),G945)</f>
        <v>6.215277777777777E-3</v>
      </c>
      <c r="I945" s="38">
        <v>5</v>
      </c>
      <c r="J945" s="38">
        <v>3</v>
      </c>
      <c r="K945" s="44" t="s">
        <v>114</v>
      </c>
      <c r="L945" s="42" t="s">
        <v>177</v>
      </c>
      <c r="AA945" s="45"/>
      <c r="AB945" s="45"/>
      <c r="AE945" s="42">
        <f>IF(Table32[[#This Row],[Gems]]&gt;0,Table32[[#This Row],[Gems]],0)</f>
        <v>0</v>
      </c>
      <c r="AF945" s="42">
        <f>IF(Table32[[#This Row],[Gems]]&lt;0,Table32[[#This Row],[Gems]],0)</f>
        <v>0</v>
      </c>
      <c r="AG945" s="30">
        <f t="shared" ca="1" si="27"/>
        <v>172</v>
      </c>
    </row>
    <row r="946" spans="1:33" ht="14.4" x14ac:dyDescent="0.3">
      <c r="A946" s="37">
        <v>44119</v>
      </c>
      <c r="B946" s="38">
        <f>INDEX(Videolength!D:D,MATCH(D946,Videolength!A:A,0))</f>
        <v>2</v>
      </c>
      <c r="C946" s="38">
        <f>INDEX(Videolength!E:E,MATCH(D946,Videolength!A:A,0))</f>
        <v>3</v>
      </c>
      <c r="D946" s="39">
        <v>3</v>
      </c>
      <c r="E946" s="40" t="str">
        <f>INDEX(Videolength!B:B,MATCH(D946,Videolength!A:A,0))</f>
        <v>https://youtu.be/aq3oTnkOJXk?list=PLTjhk5BwsiVV8SrR-dPCDjCfaMnt-5HZH</v>
      </c>
      <c r="F946" s="41">
        <f>INDEX(Videolength!C:C,MATCH(D946,Videolength!A:A,0))</f>
        <v>3.4444444444444444E-2</v>
      </c>
      <c r="G946" s="41">
        <v>6.7129629629629622E-3</v>
      </c>
      <c r="H946" s="71">
        <f>HYPERLINK(_xlfn.CONCAT(E946,"&amp;t=",G946*86400),G946)</f>
        <v>6.7129629629629622E-3</v>
      </c>
      <c r="I946" s="38">
        <v>5</v>
      </c>
      <c r="J946" s="38">
        <v>3</v>
      </c>
      <c r="K946" s="44" t="s">
        <v>114</v>
      </c>
      <c r="L946" s="42" t="s">
        <v>178</v>
      </c>
      <c r="Q946" s="42" t="s">
        <v>121</v>
      </c>
      <c r="AA946" s="45"/>
      <c r="AB946" s="45"/>
      <c r="AC946" s="44" t="s">
        <v>203</v>
      </c>
      <c r="AE946" s="42">
        <f>IF(Table32[[#This Row],[Gems]]&gt;0,Table32[[#This Row],[Gems]],0)</f>
        <v>0</v>
      </c>
      <c r="AF946" s="42">
        <f>IF(Table32[[#This Row],[Gems]]&lt;0,Table32[[#This Row],[Gems]],0)</f>
        <v>0</v>
      </c>
      <c r="AG946" s="29">
        <f t="shared" ca="1" si="27"/>
        <v>172</v>
      </c>
    </row>
    <row r="947" spans="1:33" ht="14.4" x14ac:dyDescent="0.3">
      <c r="A947" s="37">
        <v>44119</v>
      </c>
      <c r="B947" s="38">
        <f>INDEX(Videolength!D:D,MATCH(D947,Videolength!A:A,0))</f>
        <v>2</v>
      </c>
      <c r="C947" s="38">
        <f>INDEX(Videolength!E:E,MATCH(D947,Videolength!A:A,0))</f>
        <v>3</v>
      </c>
      <c r="D947" s="39">
        <v>3</v>
      </c>
      <c r="E947" s="40" t="str">
        <f>INDEX(Videolength!B:B,MATCH(D947,Videolength!A:A,0))</f>
        <v>https://youtu.be/aq3oTnkOJXk?list=PLTjhk5BwsiVV8SrR-dPCDjCfaMnt-5HZH</v>
      </c>
      <c r="F947" s="41">
        <f>INDEX(Videolength!C:C,MATCH(D947,Videolength!A:A,0))</f>
        <v>3.4444444444444444E-2</v>
      </c>
      <c r="G947" s="41">
        <v>6.7129629629629622E-3</v>
      </c>
      <c r="H947" s="71">
        <f>HYPERLINK(_xlfn.CONCAT(E947,"&amp;t=",G947*86400),G947)</f>
        <v>6.7129629629629622E-3</v>
      </c>
      <c r="I947" s="38">
        <v>5</v>
      </c>
      <c r="J947" s="38">
        <v>3</v>
      </c>
      <c r="K947" s="44" t="s">
        <v>15</v>
      </c>
      <c r="L947" s="42" t="s">
        <v>216</v>
      </c>
      <c r="AA947" s="45"/>
      <c r="AB947" s="45"/>
      <c r="AE947" s="42">
        <f>IF(Table32[[#This Row],[Gems]]&gt;0,Table32[[#This Row],[Gems]],0)</f>
        <v>0</v>
      </c>
      <c r="AF947" s="42">
        <f>IF(Table32[[#This Row],[Gems]]&lt;0,Table32[[#This Row],[Gems]],0)</f>
        <v>0</v>
      </c>
      <c r="AG947" s="29">
        <f ca="1">SUM(OFFSET(AG947,-1,0),AD947)</f>
        <v>172</v>
      </c>
    </row>
    <row r="948" spans="1:33" ht="14.4" x14ac:dyDescent="0.3">
      <c r="A948" s="37">
        <v>44119</v>
      </c>
      <c r="B948" s="38">
        <f>INDEX(Videolength!D:D,MATCH(D948,Videolength!A:A,0))</f>
        <v>2</v>
      </c>
      <c r="C948" s="38">
        <f>INDEX(Videolength!E:E,MATCH(D948,Videolength!A:A,0))</f>
        <v>3</v>
      </c>
      <c r="D948" s="39">
        <v>3</v>
      </c>
      <c r="E948" s="40" t="str">
        <f>INDEX(Videolength!B:B,MATCH(D948,Videolength!A:A,0))</f>
        <v>https://youtu.be/aq3oTnkOJXk?list=PLTjhk5BwsiVV8SrR-dPCDjCfaMnt-5HZH</v>
      </c>
      <c r="F948" s="41">
        <f>INDEX(Videolength!C:C,MATCH(D948,Videolength!A:A,0))</f>
        <v>3.4444444444444444E-2</v>
      </c>
      <c r="G948" s="41">
        <v>6.8055555555555569E-3</v>
      </c>
      <c r="H948" s="71">
        <f>HYPERLINK(_xlfn.CONCAT(E948,"&amp;t=",G948*86400),G948)</f>
        <v>6.8055555555555569E-3</v>
      </c>
      <c r="I948" s="38">
        <v>5</v>
      </c>
      <c r="J948" s="38">
        <v>3</v>
      </c>
      <c r="K948" s="44" t="s">
        <v>114</v>
      </c>
      <c r="L948" s="42" t="s">
        <v>10</v>
      </c>
      <c r="M948" s="42" t="s">
        <v>527</v>
      </c>
      <c r="AA948" s="45"/>
      <c r="AB948" s="45"/>
      <c r="AE948" s="42">
        <f>IF(Table32[[#This Row],[Gems]]&gt;0,Table32[[#This Row],[Gems]],0)</f>
        <v>0</v>
      </c>
      <c r="AF948" s="42">
        <f>IF(Table32[[#This Row],[Gems]]&lt;0,Table32[[#This Row],[Gems]],0)</f>
        <v>0</v>
      </c>
      <c r="AG948" s="29">
        <f ca="1">SUM(OFFSET(AG948,-1,0),AD948)</f>
        <v>172</v>
      </c>
    </row>
    <row r="949" spans="1:33" ht="14.4" x14ac:dyDescent="0.3">
      <c r="A949" s="37">
        <v>44119</v>
      </c>
      <c r="B949" s="38">
        <f>INDEX(Videolength!D:D,MATCH(D949,Videolength!A:A,0))</f>
        <v>2</v>
      </c>
      <c r="C949" s="38">
        <f>INDEX(Videolength!E:E,MATCH(D949,Videolength!A:A,0))</f>
        <v>3</v>
      </c>
      <c r="D949" s="39">
        <v>3</v>
      </c>
      <c r="E949" s="40" t="str">
        <f>INDEX(Videolength!B:B,MATCH(D949,Videolength!A:A,0))</f>
        <v>https://youtu.be/aq3oTnkOJXk?list=PLTjhk5BwsiVV8SrR-dPCDjCfaMnt-5HZH</v>
      </c>
      <c r="F949" s="41">
        <f>INDEX(Videolength!C:C,MATCH(D949,Videolength!A:A,0))</f>
        <v>3.4444444444444444E-2</v>
      </c>
      <c r="G949" s="41">
        <v>7.1990740740740739E-3</v>
      </c>
      <c r="H949" s="71">
        <f>HYPERLINK(_xlfn.CONCAT(E949,"&amp;t=",G949*86400),G949)</f>
        <v>7.1990740740740739E-3</v>
      </c>
      <c r="I949" s="38">
        <v>5</v>
      </c>
      <c r="J949" s="38">
        <v>3</v>
      </c>
      <c r="K949" s="44" t="s">
        <v>114</v>
      </c>
      <c r="L949" s="42" t="s">
        <v>350</v>
      </c>
      <c r="M949" s="42" t="s">
        <v>528</v>
      </c>
      <c r="S949" s="42" t="s">
        <v>212</v>
      </c>
      <c r="AA949" s="45"/>
      <c r="AB949" s="45"/>
      <c r="AE949" s="42">
        <f>IF(Table32[[#This Row],[Gems]]&gt;0,Table32[[#This Row],[Gems]],0)</f>
        <v>0</v>
      </c>
      <c r="AF949" s="42">
        <f>IF(Table32[[#This Row],[Gems]]&lt;0,Table32[[#This Row],[Gems]],0)</f>
        <v>0</v>
      </c>
      <c r="AG949" s="29">
        <f ca="1">SUM(OFFSET(AG949,-1,0),AD949)</f>
        <v>172</v>
      </c>
    </row>
    <row r="950" spans="1:33" ht="14.4" x14ac:dyDescent="0.3">
      <c r="A950" s="37">
        <v>44119</v>
      </c>
      <c r="B950" s="38">
        <f>INDEX(Videolength!D:D,MATCH(D950,Videolength!A:A,0))</f>
        <v>2</v>
      </c>
      <c r="C950" s="38">
        <f>INDEX(Videolength!E:E,MATCH(D950,Videolength!A:A,0))</f>
        <v>3</v>
      </c>
      <c r="D950" s="39">
        <v>3</v>
      </c>
      <c r="E950" s="40" t="str">
        <f>INDEX(Videolength!B:B,MATCH(D950,Videolength!A:A,0))</f>
        <v>https://youtu.be/aq3oTnkOJXk?list=PLTjhk5BwsiVV8SrR-dPCDjCfaMnt-5HZH</v>
      </c>
      <c r="F950" s="41">
        <f>INDEX(Videolength!C:C,MATCH(D950,Videolength!A:A,0))</f>
        <v>3.4444444444444444E-2</v>
      </c>
      <c r="G950" s="41">
        <v>7.2337962962962963E-3</v>
      </c>
      <c r="H950" s="71">
        <f>HYPERLINK(_xlfn.CONCAT(E950,"&amp;t=",G950*86400),G950)</f>
        <v>7.2337962962962963E-3</v>
      </c>
      <c r="I950" s="38">
        <v>5</v>
      </c>
      <c r="J950" s="38">
        <v>3</v>
      </c>
      <c r="K950" s="44" t="s">
        <v>15</v>
      </c>
      <c r="L950" s="42" t="s">
        <v>216</v>
      </c>
      <c r="AA950" s="45"/>
      <c r="AB950" s="45"/>
      <c r="AE950" s="42">
        <f>IF(Table32[[#This Row],[Gems]]&gt;0,Table32[[#This Row],[Gems]],0)</f>
        <v>0</v>
      </c>
      <c r="AF950" s="42">
        <f>IF(Table32[[#This Row],[Gems]]&lt;0,Table32[[#This Row],[Gems]],0)</f>
        <v>0</v>
      </c>
      <c r="AG950" s="29">
        <f ca="1">SUM(OFFSET(AG950,-1,0),AD950)</f>
        <v>172</v>
      </c>
    </row>
    <row r="951" spans="1:33" ht="14.4" x14ac:dyDescent="0.3">
      <c r="A951" s="37">
        <v>44119</v>
      </c>
      <c r="B951" s="38">
        <f>INDEX(Videolength!D:D,MATCH(D951,Videolength!A:A,0))</f>
        <v>2</v>
      </c>
      <c r="C951" s="38">
        <f>INDEX(Videolength!E:E,MATCH(D951,Videolength!A:A,0))</f>
        <v>3</v>
      </c>
      <c r="D951" s="39">
        <v>3</v>
      </c>
      <c r="E951" s="40" t="str">
        <f>INDEX(Videolength!B:B,MATCH(D951,Videolength!A:A,0))</f>
        <v>https://youtu.be/aq3oTnkOJXk?list=PLTjhk5BwsiVV8SrR-dPCDjCfaMnt-5HZH</v>
      </c>
      <c r="F951" s="41">
        <f>INDEX(Videolength!C:C,MATCH(D951,Videolength!A:A,0))</f>
        <v>3.4444444444444444E-2</v>
      </c>
      <c r="G951" s="41">
        <v>7.2453703703703708E-3</v>
      </c>
      <c r="H951" s="71">
        <f>HYPERLINK(_xlfn.CONCAT(E951,"&amp;t=",G951*86400),G951)</f>
        <v>7.2453703703703708E-3</v>
      </c>
      <c r="I951" s="38">
        <v>5</v>
      </c>
      <c r="J951" s="38">
        <v>3</v>
      </c>
      <c r="K951" s="44" t="s">
        <v>346</v>
      </c>
      <c r="L951" s="42" t="s">
        <v>10</v>
      </c>
      <c r="AA951" s="45"/>
      <c r="AB951" s="45"/>
      <c r="AE951" s="42">
        <f>IF(Table32[[#This Row],[Gems]]&gt;0,Table32[[#This Row],[Gems]],0)</f>
        <v>0</v>
      </c>
      <c r="AF951" s="42">
        <f>IF(Table32[[#This Row],[Gems]]&lt;0,Table32[[#This Row],[Gems]],0)</f>
        <v>0</v>
      </c>
      <c r="AG951" s="29">
        <f ca="1">SUM(OFFSET(AG951,-1,0),AD951)</f>
        <v>172</v>
      </c>
    </row>
    <row r="952" spans="1:33" ht="14.4" x14ac:dyDescent="0.3">
      <c r="A952" s="37">
        <v>44119</v>
      </c>
      <c r="B952" s="38">
        <f>INDEX(Videolength!D:D,MATCH(D952,Videolength!A:A,0))</f>
        <v>2</v>
      </c>
      <c r="C952" s="38">
        <f>INDEX(Videolength!E:E,MATCH(D952,Videolength!A:A,0))</f>
        <v>3</v>
      </c>
      <c r="D952" s="39">
        <v>3</v>
      </c>
      <c r="E952" s="40" t="str">
        <f>INDEX(Videolength!B:B,MATCH(D952,Videolength!A:A,0))</f>
        <v>https://youtu.be/aq3oTnkOJXk?list=PLTjhk5BwsiVV8SrR-dPCDjCfaMnt-5HZH</v>
      </c>
      <c r="F952" s="41">
        <f>INDEX(Videolength!C:C,MATCH(D952,Videolength!A:A,0))</f>
        <v>3.4444444444444444E-2</v>
      </c>
      <c r="G952" s="41">
        <v>7.2916666666666659E-3</v>
      </c>
      <c r="H952" s="71">
        <f>HYPERLINK(_xlfn.CONCAT(E952,"&amp;t=",G952*86400),G952)</f>
        <v>7.2916666666666659E-3</v>
      </c>
      <c r="I952" s="38">
        <v>5</v>
      </c>
      <c r="J952" s="38">
        <v>3</v>
      </c>
      <c r="K952" s="42" t="s">
        <v>107</v>
      </c>
      <c r="L952" s="42" t="s">
        <v>10</v>
      </c>
      <c r="AA952" s="45"/>
      <c r="AB952" s="45"/>
      <c r="AE952" s="42">
        <f>IF(Table32[[#This Row],[Gems]]&gt;0,Table32[[#This Row],[Gems]],0)</f>
        <v>0</v>
      </c>
      <c r="AF952" s="42">
        <f>IF(Table32[[#This Row],[Gems]]&lt;0,Table32[[#This Row],[Gems]],0)</f>
        <v>0</v>
      </c>
      <c r="AG952" s="30">
        <f t="shared" ca="1" si="27"/>
        <v>172</v>
      </c>
    </row>
    <row r="953" spans="1:33" ht="14.4" x14ac:dyDescent="0.3">
      <c r="A953" s="37">
        <v>44119</v>
      </c>
      <c r="B953" s="38">
        <f>INDEX(Videolength!D:D,MATCH(D953,Videolength!A:A,0))</f>
        <v>2</v>
      </c>
      <c r="C953" s="38">
        <f>INDEX(Videolength!E:E,MATCH(D953,Videolength!A:A,0))</f>
        <v>3</v>
      </c>
      <c r="D953" s="39">
        <v>3</v>
      </c>
      <c r="E953" s="40" t="str">
        <f>INDEX(Videolength!B:B,MATCH(D953,Videolength!A:A,0))</f>
        <v>https://youtu.be/aq3oTnkOJXk?list=PLTjhk5BwsiVV8SrR-dPCDjCfaMnt-5HZH</v>
      </c>
      <c r="F953" s="41">
        <f>INDEX(Videolength!C:C,MATCH(D953,Videolength!A:A,0))</f>
        <v>3.4444444444444444E-2</v>
      </c>
      <c r="G953" s="41">
        <v>7.3611111111111108E-3</v>
      </c>
      <c r="H953" s="71">
        <f>HYPERLINK(_xlfn.CONCAT(E953,"&amp;t=",G953*86400),G953)</f>
        <v>7.3611111111111108E-3</v>
      </c>
      <c r="I953" s="38">
        <v>5</v>
      </c>
      <c r="J953" s="38">
        <v>3</v>
      </c>
      <c r="K953" s="42" t="s">
        <v>107</v>
      </c>
      <c r="L953" s="42" t="s">
        <v>140</v>
      </c>
      <c r="V953" s="43">
        <v>1064</v>
      </c>
      <c r="W953" s="44" t="s">
        <v>241</v>
      </c>
      <c r="X953" s="43">
        <v>8</v>
      </c>
      <c r="AA953" s="45"/>
      <c r="AB953" s="45"/>
      <c r="AE953" s="42">
        <f>IF(Table32[[#This Row],[Gems]]&gt;0,Table32[[#This Row],[Gems]],0)</f>
        <v>0</v>
      </c>
      <c r="AF953" s="42">
        <f>IF(Table32[[#This Row],[Gems]]&lt;0,Table32[[#This Row],[Gems]],0)</f>
        <v>0</v>
      </c>
      <c r="AG953" s="30">
        <f t="shared" ca="1" si="27"/>
        <v>172</v>
      </c>
    </row>
    <row r="954" spans="1:33" ht="14.4" x14ac:dyDescent="0.3">
      <c r="A954" s="37">
        <v>44119</v>
      </c>
      <c r="B954" s="38">
        <f>INDEX(Videolength!D:D,MATCH(D954,Videolength!A:A,0))</f>
        <v>2</v>
      </c>
      <c r="C954" s="38">
        <f>INDEX(Videolength!E:E,MATCH(D954,Videolength!A:A,0))</f>
        <v>3</v>
      </c>
      <c r="D954" s="39">
        <v>3</v>
      </c>
      <c r="E954" s="40" t="str">
        <f>INDEX(Videolength!B:B,MATCH(D954,Videolength!A:A,0))</f>
        <v>https://youtu.be/aq3oTnkOJXk?list=PLTjhk5BwsiVV8SrR-dPCDjCfaMnt-5HZH</v>
      </c>
      <c r="F954" s="41">
        <f>INDEX(Videolength!C:C,MATCH(D954,Videolength!A:A,0))</f>
        <v>3.4444444444444444E-2</v>
      </c>
      <c r="G954" s="41">
        <v>7.5925925925925926E-3</v>
      </c>
      <c r="H954" s="71">
        <f>HYPERLINK(_xlfn.CONCAT(E954,"&amp;t=",G954*86400),G954)</f>
        <v>7.5925925925925926E-3</v>
      </c>
      <c r="I954" s="38">
        <v>5</v>
      </c>
      <c r="J954" s="38">
        <v>3</v>
      </c>
      <c r="K954" s="42" t="s">
        <v>107</v>
      </c>
      <c r="L954" s="42" t="s">
        <v>10</v>
      </c>
      <c r="AA954" s="45"/>
      <c r="AB954" s="45"/>
      <c r="AE954" s="42">
        <f>IF(Table32[[#This Row],[Gems]]&gt;0,Table32[[#This Row],[Gems]],0)</f>
        <v>0</v>
      </c>
      <c r="AF954" s="42">
        <f>IF(Table32[[#This Row],[Gems]]&lt;0,Table32[[#This Row],[Gems]],0)</f>
        <v>0</v>
      </c>
      <c r="AG954" s="29">
        <f ca="1">SUM(OFFSET(AG954,-1,0),AD954)</f>
        <v>172</v>
      </c>
    </row>
    <row r="955" spans="1:33" ht="14.4" x14ac:dyDescent="0.3">
      <c r="A955" s="37">
        <v>44119</v>
      </c>
      <c r="B955" s="38">
        <f>INDEX(Videolength!D:D,MATCH(D955,Videolength!A:A,0))</f>
        <v>2</v>
      </c>
      <c r="C955" s="38">
        <f>INDEX(Videolength!E:E,MATCH(D955,Videolength!A:A,0))</f>
        <v>3</v>
      </c>
      <c r="D955" s="39">
        <v>3</v>
      </c>
      <c r="E955" s="40" t="str">
        <f>INDEX(Videolength!B:B,MATCH(D955,Videolength!A:A,0))</f>
        <v>https://youtu.be/aq3oTnkOJXk?list=PLTjhk5BwsiVV8SrR-dPCDjCfaMnt-5HZH</v>
      </c>
      <c r="F955" s="41">
        <f>INDEX(Videolength!C:C,MATCH(D955,Videolength!A:A,0))</f>
        <v>3.4444444444444444E-2</v>
      </c>
      <c r="G955" s="41">
        <v>7.6620370370370366E-3</v>
      </c>
      <c r="H955" s="71">
        <f>HYPERLINK(_xlfn.CONCAT(E955,"&amp;t=",G955*86400),G955)</f>
        <v>7.6620370370370366E-3</v>
      </c>
      <c r="I955" s="38">
        <v>5</v>
      </c>
      <c r="J955" s="38">
        <v>3</v>
      </c>
      <c r="K955" s="42" t="s">
        <v>107</v>
      </c>
      <c r="L955" s="42" t="s">
        <v>140</v>
      </c>
      <c r="Q955" s="42" t="s">
        <v>228</v>
      </c>
      <c r="V955" s="43">
        <v>1066</v>
      </c>
      <c r="W955" s="44" t="s">
        <v>529</v>
      </c>
      <c r="X955" s="43">
        <v>4</v>
      </c>
      <c r="AA955" s="45"/>
      <c r="AB955" s="45"/>
      <c r="AE955" s="42">
        <f>IF(Table32[[#This Row],[Gems]]&gt;0,Table32[[#This Row],[Gems]],0)</f>
        <v>0</v>
      </c>
      <c r="AF955" s="42">
        <f>IF(Table32[[#This Row],[Gems]]&lt;0,Table32[[#This Row],[Gems]],0)</f>
        <v>0</v>
      </c>
      <c r="AG955" s="30">
        <f t="shared" ca="1" si="27"/>
        <v>172</v>
      </c>
    </row>
    <row r="956" spans="1:33" ht="14.4" x14ac:dyDescent="0.3">
      <c r="A956" s="37">
        <v>44119</v>
      </c>
      <c r="B956" s="38">
        <f>INDEX(Videolength!D:D,MATCH(D956,Videolength!A:A,0))</f>
        <v>2</v>
      </c>
      <c r="C956" s="38">
        <f>INDEX(Videolength!E:E,MATCH(D956,Videolength!A:A,0))</f>
        <v>3</v>
      </c>
      <c r="D956" s="39">
        <v>3</v>
      </c>
      <c r="E956" s="40" t="str">
        <f>INDEX(Videolength!B:B,MATCH(D956,Videolength!A:A,0))</f>
        <v>https://youtu.be/aq3oTnkOJXk?list=PLTjhk5BwsiVV8SrR-dPCDjCfaMnt-5HZH</v>
      </c>
      <c r="F956" s="41">
        <f>INDEX(Videolength!C:C,MATCH(D956,Videolength!A:A,0))</f>
        <v>3.4444444444444444E-2</v>
      </c>
      <c r="G956" s="41">
        <v>7.789351851851852E-3</v>
      </c>
      <c r="H956" s="71">
        <f>HYPERLINK(_xlfn.CONCAT(E956,"&amp;t=",G956*86400),G956)</f>
        <v>7.789351851851852E-3</v>
      </c>
      <c r="I956" s="38">
        <v>5</v>
      </c>
      <c r="J956" s="38">
        <v>3</v>
      </c>
      <c r="K956" s="42" t="s">
        <v>107</v>
      </c>
      <c r="L956" s="42" t="s">
        <v>10</v>
      </c>
      <c r="AA956" s="45"/>
      <c r="AB956" s="45"/>
      <c r="AE956" s="42">
        <f>IF(Table32[[#This Row],[Gems]]&gt;0,Table32[[#This Row],[Gems]],0)</f>
        <v>0</v>
      </c>
      <c r="AF956" s="42">
        <f>IF(Table32[[#This Row],[Gems]]&lt;0,Table32[[#This Row],[Gems]],0)</f>
        <v>0</v>
      </c>
      <c r="AG956" s="29">
        <f ca="1">SUM(OFFSET(AG956,-1,0),AD956)</f>
        <v>172</v>
      </c>
    </row>
    <row r="957" spans="1:33" ht="14.4" x14ac:dyDescent="0.3">
      <c r="A957" s="37">
        <v>44119</v>
      </c>
      <c r="B957" s="38">
        <f>INDEX(Videolength!D:D,MATCH(D957,Videolength!A:A,0))</f>
        <v>2</v>
      </c>
      <c r="C957" s="38">
        <f>INDEX(Videolength!E:E,MATCH(D957,Videolength!A:A,0))</f>
        <v>3</v>
      </c>
      <c r="D957" s="39">
        <v>3</v>
      </c>
      <c r="E957" s="40" t="str">
        <f>INDEX(Videolength!B:B,MATCH(D957,Videolength!A:A,0))</f>
        <v>https://youtu.be/aq3oTnkOJXk?list=PLTjhk5BwsiVV8SrR-dPCDjCfaMnt-5HZH</v>
      </c>
      <c r="F957" s="41">
        <f>INDEX(Videolength!C:C,MATCH(D957,Videolength!A:A,0))</f>
        <v>3.4444444444444444E-2</v>
      </c>
      <c r="G957" s="41">
        <v>7.8356481481481489E-3</v>
      </c>
      <c r="H957" s="71">
        <f>HYPERLINK(_xlfn.CONCAT(E957,"&amp;t=",G957*86400),G957)</f>
        <v>7.8356481481481489E-3</v>
      </c>
      <c r="I957" s="38">
        <v>5</v>
      </c>
      <c r="J957" s="38">
        <v>3</v>
      </c>
      <c r="K957" s="42" t="s">
        <v>107</v>
      </c>
      <c r="L957" s="42" t="s">
        <v>244</v>
      </c>
      <c r="M957" s="42" t="s">
        <v>530</v>
      </c>
      <c r="N957" s="42" t="s">
        <v>33</v>
      </c>
      <c r="O957" s="42" t="s">
        <v>1771</v>
      </c>
      <c r="P957" s="42" t="s">
        <v>129</v>
      </c>
      <c r="AA957" s="45"/>
      <c r="AB957" s="45"/>
      <c r="AE957" s="42">
        <f>IF(Table32[[#This Row],[Gems]]&gt;0,Table32[[#This Row],[Gems]],0)</f>
        <v>0</v>
      </c>
      <c r="AF957" s="42">
        <f>IF(Table32[[#This Row],[Gems]]&lt;0,Table32[[#This Row],[Gems]],0)</f>
        <v>0</v>
      </c>
      <c r="AG957" s="29">
        <f ca="1">SUM(OFFSET(AG957,-1,0),AD957)</f>
        <v>172</v>
      </c>
    </row>
    <row r="958" spans="1:33" ht="14.4" x14ac:dyDescent="0.3">
      <c r="A958" s="37">
        <v>44119</v>
      </c>
      <c r="B958" s="38">
        <f>INDEX(Videolength!D:D,MATCH(D958,Videolength!A:A,0))</f>
        <v>2</v>
      </c>
      <c r="C958" s="38">
        <f>INDEX(Videolength!E:E,MATCH(D958,Videolength!A:A,0))</f>
        <v>3</v>
      </c>
      <c r="D958" s="39">
        <v>3</v>
      </c>
      <c r="E958" s="40" t="str">
        <f>INDEX(Videolength!B:B,MATCH(D958,Videolength!A:A,0))</f>
        <v>https://youtu.be/aq3oTnkOJXk?list=PLTjhk5BwsiVV8SrR-dPCDjCfaMnt-5HZH</v>
      </c>
      <c r="F958" s="41">
        <f>INDEX(Videolength!C:C,MATCH(D958,Videolength!A:A,0))</f>
        <v>3.4444444444444444E-2</v>
      </c>
      <c r="G958" s="41">
        <v>7.9166666666666673E-3</v>
      </c>
      <c r="H958" s="71">
        <f>HYPERLINK(_xlfn.CONCAT(E958,"&amp;t=",G958*86400),G958)</f>
        <v>7.9166666666666673E-3</v>
      </c>
      <c r="I958" s="38">
        <v>5</v>
      </c>
      <c r="J958" s="38">
        <v>3</v>
      </c>
      <c r="K958" s="42" t="s">
        <v>107</v>
      </c>
      <c r="L958" s="42" t="s">
        <v>10</v>
      </c>
      <c r="AA958" s="45"/>
      <c r="AB958" s="45"/>
      <c r="AE958" s="42">
        <f>IF(Table32[[#This Row],[Gems]]&gt;0,Table32[[#This Row],[Gems]],0)</f>
        <v>0</v>
      </c>
      <c r="AF958" s="42">
        <f>IF(Table32[[#This Row],[Gems]]&lt;0,Table32[[#This Row],[Gems]],0)</f>
        <v>0</v>
      </c>
      <c r="AG958" s="29">
        <f ca="1">SUM(OFFSET(AG958,-1,0),AD958)</f>
        <v>172</v>
      </c>
    </row>
    <row r="959" spans="1:33" ht="14.4" x14ac:dyDescent="0.3">
      <c r="A959" s="37">
        <v>44119</v>
      </c>
      <c r="B959" s="38">
        <f>INDEX(Videolength!D:D,MATCH(D959,Videolength!A:A,0))</f>
        <v>2</v>
      </c>
      <c r="C959" s="38">
        <f>INDEX(Videolength!E:E,MATCH(D959,Videolength!A:A,0))</f>
        <v>3</v>
      </c>
      <c r="D959" s="39">
        <v>3</v>
      </c>
      <c r="E959" s="40" t="str">
        <f>INDEX(Videolength!B:B,MATCH(D959,Videolength!A:A,0))</f>
        <v>https://youtu.be/aq3oTnkOJXk?list=PLTjhk5BwsiVV8SrR-dPCDjCfaMnt-5HZH</v>
      </c>
      <c r="F959" s="41">
        <f>INDEX(Videolength!C:C,MATCH(D959,Videolength!A:A,0))</f>
        <v>3.4444444444444444E-2</v>
      </c>
      <c r="G959" s="41">
        <v>7.9282407407407409E-3</v>
      </c>
      <c r="H959" s="71">
        <f>HYPERLINK(_xlfn.CONCAT(E959,"&amp;t=",G959*86400),G959)</f>
        <v>7.9282407407407409E-3</v>
      </c>
      <c r="I959" s="38">
        <v>5</v>
      </c>
      <c r="J959" s="38">
        <v>3</v>
      </c>
      <c r="K959" s="42" t="s">
        <v>346</v>
      </c>
      <c r="L959" s="42" t="s">
        <v>10</v>
      </c>
      <c r="AA959" s="45"/>
      <c r="AB959" s="45"/>
      <c r="AE959" s="42">
        <f>IF(Table32[[#This Row],[Gems]]&gt;0,Table32[[#This Row],[Gems]],0)</f>
        <v>0</v>
      </c>
      <c r="AF959" s="42">
        <f>IF(Table32[[#This Row],[Gems]]&lt;0,Table32[[#This Row],[Gems]],0)</f>
        <v>0</v>
      </c>
      <c r="AG959" s="29">
        <f ca="1">SUM(OFFSET(AG959,-1,0),AD959)</f>
        <v>172</v>
      </c>
    </row>
    <row r="960" spans="1:33" ht="14.4" x14ac:dyDescent="0.3">
      <c r="A960" s="37">
        <v>44119</v>
      </c>
      <c r="B960" s="38">
        <f>INDEX(Videolength!D:D,MATCH(D960,Videolength!A:A,0))</f>
        <v>2</v>
      </c>
      <c r="C960" s="38">
        <f>INDEX(Videolength!E:E,MATCH(D960,Videolength!A:A,0))</f>
        <v>3</v>
      </c>
      <c r="D960" s="39">
        <v>3</v>
      </c>
      <c r="E960" s="40" t="str">
        <f>INDEX(Videolength!B:B,MATCH(D960,Videolength!A:A,0))</f>
        <v>https://youtu.be/aq3oTnkOJXk?list=PLTjhk5BwsiVV8SrR-dPCDjCfaMnt-5HZH</v>
      </c>
      <c r="F960" s="41">
        <f>INDEX(Videolength!C:C,MATCH(D960,Videolength!A:A,0))</f>
        <v>3.4444444444444444E-2</v>
      </c>
      <c r="G960" s="41">
        <v>8.0092592592592594E-3</v>
      </c>
      <c r="H960" s="71">
        <f>HYPERLINK(_xlfn.CONCAT(E960,"&amp;t=",G960*86400),G960)</f>
        <v>8.0092592592592594E-3</v>
      </c>
      <c r="I960" s="38">
        <v>5</v>
      </c>
      <c r="J960" s="38">
        <v>3</v>
      </c>
      <c r="K960" s="42" t="s">
        <v>51</v>
      </c>
      <c r="L960" s="42" t="s">
        <v>10</v>
      </c>
      <c r="T960" s="43">
        <v>1</v>
      </c>
      <c r="W960" s="44" t="s">
        <v>285</v>
      </c>
      <c r="X960" s="43">
        <v>2</v>
      </c>
      <c r="AA960" s="45"/>
      <c r="AB960" s="45"/>
      <c r="AE960" s="42">
        <f>IF(Table32[[#This Row],[Gems]]&gt;0,Table32[[#This Row],[Gems]],0)</f>
        <v>0</v>
      </c>
      <c r="AF960" s="42">
        <f>IF(Table32[[#This Row],[Gems]]&lt;0,Table32[[#This Row],[Gems]],0)</f>
        <v>0</v>
      </c>
      <c r="AG960" s="30">
        <f t="shared" ca="1" si="27"/>
        <v>172</v>
      </c>
    </row>
    <row r="961" spans="1:33" ht="14.4" x14ac:dyDescent="0.3">
      <c r="A961" s="37">
        <v>44119</v>
      </c>
      <c r="B961" s="38">
        <f>INDEX(Videolength!D:D,MATCH(D961,Videolength!A:A,0))</f>
        <v>2</v>
      </c>
      <c r="C961" s="38">
        <f>INDEX(Videolength!E:E,MATCH(D961,Videolength!A:A,0))</f>
        <v>3</v>
      </c>
      <c r="D961" s="39">
        <v>3</v>
      </c>
      <c r="E961" s="40" t="str">
        <f>INDEX(Videolength!B:B,MATCH(D961,Videolength!A:A,0))</f>
        <v>https://youtu.be/aq3oTnkOJXk?list=PLTjhk5BwsiVV8SrR-dPCDjCfaMnt-5HZH</v>
      </c>
      <c r="F961" s="41">
        <f>INDEX(Videolength!C:C,MATCH(D961,Videolength!A:A,0))</f>
        <v>3.4444444444444444E-2</v>
      </c>
      <c r="G961" s="41">
        <v>8.0208333333333329E-3</v>
      </c>
      <c r="H961" s="71">
        <f>HYPERLINK(_xlfn.CONCAT(E961,"&amp;t=",G961*86400),G961)</f>
        <v>8.0208333333333329E-3</v>
      </c>
      <c r="I961" s="38">
        <v>5</v>
      </c>
      <c r="J961" s="38">
        <v>3</v>
      </c>
      <c r="K961" s="42" t="s">
        <v>142</v>
      </c>
      <c r="L961" s="42" t="s">
        <v>33</v>
      </c>
      <c r="AA961" s="45"/>
      <c r="AB961" s="45"/>
      <c r="AE961" s="42">
        <f>IF(Table32[[#This Row],[Gems]]&gt;0,Table32[[#This Row],[Gems]],0)</f>
        <v>0</v>
      </c>
      <c r="AF961" s="42">
        <f>IF(Table32[[#This Row],[Gems]]&lt;0,Table32[[#This Row],[Gems]],0)</f>
        <v>0</v>
      </c>
      <c r="AG961" s="30">
        <f t="shared" ca="1" si="27"/>
        <v>172</v>
      </c>
    </row>
    <row r="962" spans="1:33" ht="14.4" x14ac:dyDescent="0.3">
      <c r="A962" s="37">
        <v>44119</v>
      </c>
      <c r="B962" s="38">
        <f>INDEX(Videolength!D:D,MATCH(D962,Videolength!A:A,0))</f>
        <v>2</v>
      </c>
      <c r="C962" s="38">
        <f>INDEX(Videolength!E:E,MATCH(D962,Videolength!A:A,0))</f>
        <v>3</v>
      </c>
      <c r="D962" s="39">
        <v>3</v>
      </c>
      <c r="E962" s="40" t="str">
        <f>INDEX(Videolength!B:B,MATCH(D962,Videolength!A:A,0))</f>
        <v>https://youtu.be/aq3oTnkOJXk?list=PLTjhk5BwsiVV8SrR-dPCDjCfaMnt-5HZH</v>
      </c>
      <c r="F962" s="41">
        <f>INDEX(Videolength!C:C,MATCH(D962,Videolength!A:A,0))</f>
        <v>3.4444444444444444E-2</v>
      </c>
      <c r="G962" s="41">
        <v>8.0208333333333329E-3</v>
      </c>
      <c r="H962" s="71">
        <f>HYPERLINK(_xlfn.CONCAT(E962,"&amp;t=",G962*86400),G962)</f>
        <v>8.0208333333333329E-3</v>
      </c>
      <c r="I962" s="38">
        <v>5</v>
      </c>
      <c r="J962" s="38">
        <v>3</v>
      </c>
      <c r="K962" s="42" t="s">
        <v>346</v>
      </c>
      <c r="L962" s="42" t="s">
        <v>10</v>
      </c>
      <c r="AA962" s="45"/>
      <c r="AB962" s="45"/>
      <c r="AE962" s="42">
        <f>IF(Table32[[#This Row],[Gems]]&gt;0,Table32[[#This Row],[Gems]],0)</f>
        <v>0</v>
      </c>
      <c r="AF962" s="42">
        <f>IF(Table32[[#This Row],[Gems]]&lt;0,Table32[[#This Row],[Gems]],0)</f>
        <v>0</v>
      </c>
      <c r="AG962" s="29">
        <f ca="1">SUM(OFFSET(AG962,-1,0),AD962)</f>
        <v>172</v>
      </c>
    </row>
    <row r="963" spans="1:33" ht="14.4" x14ac:dyDescent="0.3">
      <c r="A963" s="37">
        <v>44119</v>
      </c>
      <c r="B963" s="38">
        <f>INDEX(Videolength!D:D,MATCH(D963,Videolength!A:A,0))</f>
        <v>2</v>
      </c>
      <c r="C963" s="38">
        <f>INDEX(Videolength!E:E,MATCH(D963,Videolength!A:A,0))</f>
        <v>3</v>
      </c>
      <c r="D963" s="39">
        <v>3</v>
      </c>
      <c r="E963" s="40" t="str">
        <f>INDEX(Videolength!B:B,MATCH(D963,Videolength!A:A,0))</f>
        <v>https://youtu.be/aq3oTnkOJXk?list=PLTjhk5BwsiVV8SrR-dPCDjCfaMnt-5HZH</v>
      </c>
      <c r="F963" s="41">
        <f>INDEX(Videolength!C:C,MATCH(D963,Videolength!A:A,0))</f>
        <v>3.4444444444444444E-2</v>
      </c>
      <c r="G963" s="41">
        <v>8.0902777777777778E-3</v>
      </c>
      <c r="H963" s="71">
        <f>HYPERLINK(_xlfn.CONCAT(E963,"&amp;t=",G963*86400),G963)</f>
        <v>8.0902777777777778E-3</v>
      </c>
      <c r="I963" s="38">
        <v>5</v>
      </c>
      <c r="J963" s="38">
        <v>3</v>
      </c>
      <c r="K963" s="42" t="s">
        <v>90</v>
      </c>
      <c r="L963" s="42" t="s">
        <v>10</v>
      </c>
      <c r="AA963" s="45"/>
      <c r="AB963" s="45"/>
      <c r="AE963" s="42">
        <f>IF(Table32[[#This Row],[Gems]]&gt;0,Table32[[#This Row],[Gems]],0)</f>
        <v>0</v>
      </c>
      <c r="AF963" s="42">
        <f>IF(Table32[[#This Row],[Gems]]&lt;0,Table32[[#This Row],[Gems]],0)</f>
        <v>0</v>
      </c>
      <c r="AG963" s="30">
        <f t="shared" ca="1" si="27"/>
        <v>172</v>
      </c>
    </row>
    <row r="964" spans="1:33" ht="14.4" x14ac:dyDescent="0.3">
      <c r="A964" s="37">
        <v>44119</v>
      </c>
      <c r="B964" s="38">
        <f>INDEX(Videolength!D:D,MATCH(D964,Videolength!A:A,0))</f>
        <v>2</v>
      </c>
      <c r="C964" s="38">
        <f>INDEX(Videolength!E:E,MATCH(D964,Videolength!A:A,0))</f>
        <v>3</v>
      </c>
      <c r="D964" s="39">
        <v>3</v>
      </c>
      <c r="E964" s="40" t="str">
        <f>INDEX(Videolength!B:B,MATCH(D964,Videolength!A:A,0))</f>
        <v>https://youtu.be/aq3oTnkOJXk?list=PLTjhk5BwsiVV8SrR-dPCDjCfaMnt-5HZH</v>
      </c>
      <c r="F964" s="41">
        <f>INDEX(Videolength!C:C,MATCH(D964,Videolength!A:A,0))</f>
        <v>3.4444444444444444E-2</v>
      </c>
      <c r="G964" s="41">
        <v>8.1018518518518514E-3</v>
      </c>
      <c r="H964" s="71">
        <f>HYPERLINK(_xlfn.CONCAT(E964,"&amp;t=",G964*86400),G964)</f>
        <v>8.1018518518518514E-3</v>
      </c>
      <c r="I964" s="38">
        <v>5</v>
      </c>
      <c r="J964" s="38">
        <v>3</v>
      </c>
      <c r="K964" s="42" t="s">
        <v>90</v>
      </c>
      <c r="L964" s="44" t="s">
        <v>256</v>
      </c>
      <c r="AA964" s="45"/>
      <c r="AB964" s="45"/>
      <c r="AE964" s="42">
        <f>IF(Table32[[#This Row],[Gems]]&gt;0,Table32[[#This Row],[Gems]],0)</f>
        <v>0</v>
      </c>
      <c r="AF964" s="42">
        <f>IF(Table32[[#This Row],[Gems]]&lt;0,Table32[[#This Row],[Gems]],0)</f>
        <v>0</v>
      </c>
      <c r="AG964" s="30">
        <f t="shared" ca="1" si="27"/>
        <v>172</v>
      </c>
    </row>
    <row r="965" spans="1:33" ht="14.4" x14ac:dyDescent="0.3">
      <c r="A965" s="37">
        <v>44119</v>
      </c>
      <c r="B965" s="38">
        <f>INDEX(Videolength!D:D,MATCH(D965,Videolength!A:A,0))</f>
        <v>2</v>
      </c>
      <c r="C965" s="38">
        <f>INDEX(Videolength!E:E,MATCH(D965,Videolength!A:A,0))</f>
        <v>3</v>
      </c>
      <c r="D965" s="39">
        <v>3</v>
      </c>
      <c r="E965" s="40" t="str">
        <f>INDEX(Videolength!B:B,MATCH(D965,Videolength!A:A,0))</f>
        <v>https://youtu.be/aq3oTnkOJXk?list=PLTjhk5BwsiVV8SrR-dPCDjCfaMnt-5HZH</v>
      </c>
      <c r="F965" s="41">
        <f>INDEX(Videolength!C:C,MATCH(D965,Videolength!A:A,0))</f>
        <v>3.4444444444444444E-2</v>
      </c>
      <c r="G965" s="41">
        <v>8.1249999999999985E-3</v>
      </c>
      <c r="H965" s="71">
        <f>HYPERLINK(_xlfn.CONCAT(E965,"&amp;t=",G965*86400),G965)</f>
        <v>8.1249999999999985E-3</v>
      </c>
      <c r="I965" s="38">
        <v>5</v>
      </c>
      <c r="J965" s="38">
        <v>3</v>
      </c>
      <c r="K965" s="42" t="s">
        <v>90</v>
      </c>
      <c r="L965" s="42" t="s">
        <v>148</v>
      </c>
      <c r="M965" s="42" t="s">
        <v>531</v>
      </c>
      <c r="T965" s="43">
        <v>1</v>
      </c>
      <c r="AA965" s="45"/>
      <c r="AB965" s="45"/>
      <c r="AE965" s="42">
        <f>IF(Table32[[#This Row],[Gems]]&gt;0,Table32[[#This Row],[Gems]],0)</f>
        <v>0</v>
      </c>
      <c r="AF965" s="42">
        <f>IF(Table32[[#This Row],[Gems]]&lt;0,Table32[[#This Row],[Gems]],0)</f>
        <v>0</v>
      </c>
      <c r="AG965" s="30">
        <f t="shared" ca="1" si="27"/>
        <v>172</v>
      </c>
    </row>
    <row r="966" spans="1:33" ht="14.4" x14ac:dyDescent="0.3">
      <c r="A966" s="37">
        <v>44119</v>
      </c>
      <c r="B966" s="38">
        <f>INDEX(Videolength!D:D,MATCH(D966,Videolength!A:A,0))</f>
        <v>2</v>
      </c>
      <c r="C966" s="38">
        <f>INDEX(Videolength!E:E,MATCH(D966,Videolength!A:A,0))</f>
        <v>3</v>
      </c>
      <c r="D966" s="39">
        <v>3</v>
      </c>
      <c r="E966" s="40" t="str">
        <f>INDEX(Videolength!B:B,MATCH(D966,Videolength!A:A,0))</f>
        <v>https://youtu.be/aq3oTnkOJXk?list=PLTjhk5BwsiVV8SrR-dPCDjCfaMnt-5HZH</v>
      </c>
      <c r="F966" s="41">
        <f>INDEX(Videolength!C:C,MATCH(D966,Videolength!A:A,0))</f>
        <v>3.4444444444444444E-2</v>
      </c>
      <c r="G966" s="41">
        <v>8.3333333333333332E-3</v>
      </c>
      <c r="H966" s="71">
        <f>HYPERLINK(_xlfn.CONCAT(E966,"&amp;t=",G966*86400),G966)</f>
        <v>8.3333333333333332E-3</v>
      </c>
      <c r="I966" s="38">
        <v>5</v>
      </c>
      <c r="J966" s="38">
        <v>3</v>
      </c>
      <c r="K966" s="42" t="s">
        <v>90</v>
      </c>
      <c r="L966" s="42" t="s">
        <v>197</v>
      </c>
      <c r="V966" s="43">
        <v>1066</v>
      </c>
      <c r="AA966" s="45"/>
      <c r="AB966" s="45"/>
      <c r="AE966" s="42">
        <f>IF(Table32[[#This Row],[Gems]]&gt;0,Table32[[#This Row],[Gems]],0)</f>
        <v>0</v>
      </c>
      <c r="AF966" s="42">
        <f>IF(Table32[[#This Row],[Gems]]&lt;0,Table32[[#This Row],[Gems]],0)</f>
        <v>0</v>
      </c>
      <c r="AG966" s="30">
        <f t="shared" ca="1" si="27"/>
        <v>172</v>
      </c>
    </row>
    <row r="967" spans="1:33" ht="14.4" x14ac:dyDescent="0.3">
      <c r="A967" s="37">
        <v>44119</v>
      </c>
      <c r="B967" s="38">
        <f>INDEX(Videolength!D:D,MATCH(D967,Videolength!A:A,0))</f>
        <v>2</v>
      </c>
      <c r="C967" s="38">
        <f>INDEX(Videolength!E:E,MATCH(D967,Videolength!A:A,0))</f>
        <v>3</v>
      </c>
      <c r="D967" s="39">
        <v>3</v>
      </c>
      <c r="E967" s="40" t="str">
        <f>INDEX(Videolength!B:B,MATCH(D967,Videolength!A:A,0))</f>
        <v>https://youtu.be/aq3oTnkOJXk?list=PLTjhk5BwsiVV8SrR-dPCDjCfaMnt-5HZH</v>
      </c>
      <c r="F967" s="41">
        <f>INDEX(Videolength!C:C,MATCH(D967,Videolength!A:A,0))</f>
        <v>3.4444444444444444E-2</v>
      </c>
      <c r="G967" s="41">
        <v>9.3981481481481485E-3</v>
      </c>
      <c r="H967" s="71">
        <f>HYPERLINK(_xlfn.CONCAT(E967,"&amp;t=",G967*86400),G967)</f>
        <v>9.3981481481481485E-3</v>
      </c>
      <c r="I967" s="38">
        <v>5</v>
      </c>
      <c r="J967" s="38">
        <v>3</v>
      </c>
      <c r="K967" s="42" t="s">
        <v>51</v>
      </c>
      <c r="L967" s="42" t="s">
        <v>11</v>
      </c>
      <c r="W967" s="44" t="s">
        <v>285</v>
      </c>
      <c r="X967" s="43">
        <v>3</v>
      </c>
      <c r="AA967" s="45"/>
      <c r="AB967" s="45"/>
      <c r="AE967" s="42">
        <f>IF(Table32[[#This Row],[Gems]]&gt;0,Table32[[#This Row],[Gems]],0)</f>
        <v>0</v>
      </c>
      <c r="AF967" s="42">
        <f>IF(Table32[[#This Row],[Gems]]&lt;0,Table32[[#This Row],[Gems]],0)</f>
        <v>0</v>
      </c>
      <c r="AG967" s="29">
        <f t="shared" ca="1" si="27"/>
        <v>172</v>
      </c>
    </row>
    <row r="968" spans="1:33" ht="14.4" x14ac:dyDescent="0.3">
      <c r="A968" s="37">
        <v>44119</v>
      </c>
      <c r="B968" s="38">
        <f>INDEX(Videolength!D:D,MATCH(D968,Videolength!A:A,0))</f>
        <v>2</v>
      </c>
      <c r="C968" s="38">
        <f>INDEX(Videolength!E:E,MATCH(D968,Videolength!A:A,0))</f>
        <v>3</v>
      </c>
      <c r="D968" s="39">
        <v>3</v>
      </c>
      <c r="E968" s="40" t="str">
        <f>INDEX(Videolength!B:B,MATCH(D968,Videolength!A:A,0))</f>
        <v>https://youtu.be/aq3oTnkOJXk?list=PLTjhk5BwsiVV8SrR-dPCDjCfaMnt-5HZH</v>
      </c>
      <c r="F968" s="41">
        <f>INDEX(Videolength!C:C,MATCH(D968,Videolength!A:A,0))</f>
        <v>3.4444444444444444E-2</v>
      </c>
      <c r="G968" s="41">
        <v>9.4212962962962957E-3</v>
      </c>
      <c r="H968" s="71">
        <f>HYPERLINK(_xlfn.CONCAT(E968,"&amp;t=",G968*86400),G968)</f>
        <v>9.4212962962962957E-3</v>
      </c>
      <c r="I968" s="38">
        <v>5</v>
      </c>
      <c r="J968" s="38">
        <v>3</v>
      </c>
      <c r="K968" s="42" t="s">
        <v>90</v>
      </c>
      <c r="L968" s="42" t="s">
        <v>198</v>
      </c>
      <c r="V968" s="43">
        <v>1066</v>
      </c>
      <c r="AA968" s="45"/>
      <c r="AB968" s="45"/>
      <c r="AC968" s="44" t="s">
        <v>201</v>
      </c>
      <c r="AE968" s="42">
        <f>IF(Table32[[#This Row],[Gems]]&gt;0,Table32[[#This Row],[Gems]],0)</f>
        <v>0</v>
      </c>
      <c r="AF968" s="42">
        <f>IF(Table32[[#This Row],[Gems]]&lt;0,Table32[[#This Row],[Gems]],0)</f>
        <v>0</v>
      </c>
      <c r="AG968" s="30">
        <f t="shared" ca="1" si="27"/>
        <v>172</v>
      </c>
    </row>
    <row r="969" spans="1:33" ht="14.4" x14ac:dyDescent="0.3">
      <c r="A969" s="37">
        <v>44119</v>
      </c>
      <c r="B969" s="38">
        <f>INDEX(Videolength!D:D,MATCH(D969,Videolength!A:A,0))</f>
        <v>2</v>
      </c>
      <c r="C969" s="38">
        <f>INDEX(Videolength!E:E,MATCH(D969,Videolength!A:A,0))</f>
        <v>3</v>
      </c>
      <c r="D969" s="39">
        <v>3</v>
      </c>
      <c r="E969" s="40" t="str">
        <f>INDEX(Videolength!B:B,MATCH(D969,Videolength!A:A,0))</f>
        <v>https://youtu.be/aq3oTnkOJXk?list=PLTjhk5BwsiVV8SrR-dPCDjCfaMnt-5HZH</v>
      </c>
      <c r="F969" s="41">
        <f>INDEX(Videolength!C:C,MATCH(D969,Videolength!A:A,0))</f>
        <v>3.4444444444444444E-2</v>
      </c>
      <c r="G969" s="41">
        <v>9.4907407407407406E-3</v>
      </c>
      <c r="H969" s="71">
        <f>HYPERLINK(_xlfn.CONCAT(E969,"&amp;t=",G969*86400),G969)</f>
        <v>9.4907407407407406E-3</v>
      </c>
      <c r="I969" s="38">
        <v>5</v>
      </c>
      <c r="J969" s="38">
        <v>3</v>
      </c>
      <c r="K969" s="42" t="s">
        <v>90</v>
      </c>
      <c r="L969" s="42" t="s">
        <v>10</v>
      </c>
      <c r="AA969" s="45"/>
      <c r="AB969" s="45"/>
      <c r="AE969" s="42">
        <f>IF(Table32[[#This Row],[Gems]]&gt;0,Table32[[#This Row],[Gems]],0)</f>
        <v>0</v>
      </c>
      <c r="AF969" s="42">
        <f>IF(Table32[[#This Row],[Gems]]&lt;0,Table32[[#This Row],[Gems]],0)</f>
        <v>0</v>
      </c>
      <c r="AG969" s="29">
        <f ca="1">SUM(OFFSET(AG969,-1,0),AD969)</f>
        <v>172</v>
      </c>
    </row>
    <row r="970" spans="1:33" ht="14.4" x14ac:dyDescent="0.3">
      <c r="A970" s="37">
        <v>44119</v>
      </c>
      <c r="B970" s="38">
        <f>INDEX(Videolength!D:D,MATCH(D970,Videolength!A:A,0))</f>
        <v>2</v>
      </c>
      <c r="C970" s="38">
        <f>INDEX(Videolength!E:E,MATCH(D970,Videolength!A:A,0))</f>
        <v>3</v>
      </c>
      <c r="D970" s="39">
        <v>3</v>
      </c>
      <c r="E970" s="40" t="str">
        <f>INDEX(Videolength!B:B,MATCH(D970,Videolength!A:A,0))</f>
        <v>https://youtu.be/aq3oTnkOJXk?list=PLTjhk5BwsiVV8SrR-dPCDjCfaMnt-5HZH</v>
      </c>
      <c r="F970" s="41">
        <f>INDEX(Videolength!C:C,MATCH(D970,Videolength!A:A,0))</f>
        <v>3.4444444444444444E-2</v>
      </c>
      <c r="G970" s="41">
        <v>9.5370370370370366E-3</v>
      </c>
      <c r="H970" s="71">
        <f>HYPERLINK(_xlfn.CONCAT(E970,"&amp;t=",G970*86400),G970)</f>
        <v>9.5370370370370366E-3</v>
      </c>
      <c r="I970" s="38">
        <v>5</v>
      </c>
      <c r="J970" s="38">
        <v>3</v>
      </c>
      <c r="K970" s="42" t="s">
        <v>346</v>
      </c>
      <c r="L970" s="42" t="s">
        <v>10</v>
      </c>
      <c r="AA970" s="45"/>
      <c r="AB970" s="45"/>
      <c r="AE970" s="42">
        <f>IF(Table32[[#This Row],[Gems]]&gt;0,Table32[[#This Row],[Gems]],0)</f>
        <v>0</v>
      </c>
      <c r="AF970" s="42">
        <f>IF(Table32[[#This Row],[Gems]]&lt;0,Table32[[#This Row],[Gems]],0)</f>
        <v>0</v>
      </c>
      <c r="AG970" s="29">
        <f ca="1">SUM(OFFSET(AG970,-1,0),AD970)</f>
        <v>172</v>
      </c>
    </row>
    <row r="971" spans="1:33" ht="14.4" x14ac:dyDescent="0.3">
      <c r="A971" s="37">
        <v>44119</v>
      </c>
      <c r="B971" s="38">
        <f>INDEX(Videolength!D:D,MATCH(D971,Videolength!A:A,0))</f>
        <v>2</v>
      </c>
      <c r="C971" s="38">
        <f>INDEX(Videolength!E:E,MATCH(D971,Videolength!A:A,0))</f>
        <v>3</v>
      </c>
      <c r="D971" s="39">
        <v>3</v>
      </c>
      <c r="E971" s="40" t="str">
        <f>INDEX(Videolength!B:B,MATCH(D971,Videolength!A:A,0))</f>
        <v>https://youtu.be/aq3oTnkOJXk?list=PLTjhk5BwsiVV8SrR-dPCDjCfaMnt-5HZH</v>
      </c>
      <c r="F971" s="41">
        <f>INDEX(Videolength!C:C,MATCH(D971,Videolength!A:A,0))</f>
        <v>3.4444444444444444E-2</v>
      </c>
      <c r="G971" s="41">
        <v>9.5601851851851855E-3</v>
      </c>
      <c r="H971" s="71">
        <f>HYPERLINK(_xlfn.CONCAT(E971,"&amp;t=",G971*86400),G971)</f>
        <v>9.5601851851851855E-3</v>
      </c>
      <c r="I971" s="38">
        <v>5</v>
      </c>
      <c r="J971" s="38">
        <v>3</v>
      </c>
      <c r="K971" s="42" t="s">
        <v>133</v>
      </c>
      <c r="L971" s="42" t="s">
        <v>312</v>
      </c>
      <c r="M971" s="42" t="s">
        <v>387</v>
      </c>
      <c r="T971" s="43">
        <v>1</v>
      </c>
      <c r="AA971" s="45"/>
      <c r="AB971" s="45"/>
      <c r="AD971" s="42">
        <v>1</v>
      </c>
      <c r="AE971" s="42">
        <f>IF(Table32[[#This Row],[Gems]]&gt;0,Table32[[#This Row],[Gems]],0)</f>
        <v>1</v>
      </c>
      <c r="AF971" s="42">
        <f>IF(Table32[[#This Row],[Gems]]&lt;0,Table32[[#This Row],[Gems]],0)</f>
        <v>0</v>
      </c>
      <c r="AG971" s="30">
        <f t="shared" ca="1" si="27"/>
        <v>173</v>
      </c>
    </row>
    <row r="972" spans="1:33" ht="14.4" x14ac:dyDescent="0.3">
      <c r="A972" s="37">
        <v>44119</v>
      </c>
      <c r="B972" s="38">
        <f>INDEX(Videolength!D:D,MATCH(D972,Videolength!A:A,0))</f>
        <v>2</v>
      </c>
      <c r="C972" s="38">
        <f>INDEX(Videolength!E:E,MATCH(D972,Videolength!A:A,0))</f>
        <v>3</v>
      </c>
      <c r="D972" s="39">
        <v>3</v>
      </c>
      <c r="E972" s="40" t="str">
        <f>INDEX(Videolength!B:B,MATCH(D972,Videolength!A:A,0))</f>
        <v>https://youtu.be/aq3oTnkOJXk?list=PLTjhk5BwsiVV8SrR-dPCDjCfaMnt-5HZH</v>
      </c>
      <c r="F972" s="41">
        <f>INDEX(Videolength!C:C,MATCH(D972,Videolength!A:A,0))</f>
        <v>3.4444444444444444E-2</v>
      </c>
      <c r="G972" s="41">
        <v>9.6759259259259264E-3</v>
      </c>
      <c r="H972" s="71">
        <f>HYPERLINK(_xlfn.CONCAT(E972,"&amp;t=",G972*86400),G972)</f>
        <v>9.6759259259259264E-3</v>
      </c>
      <c r="I972" s="38">
        <v>5</v>
      </c>
      <c r="J972" s="38">
        <v>3</v>
      </c>
      <c r="K972" s="42" t="s">
        <v>346</v>
      </c>
      <c r="L972" s="42" t="s">
        <v>10</v>
      </c>
      <c r="AA972" s="45"/>
      <c r="AB972" s="45"/>
      <c r="AE972" s="42">
        <f>IF(Table32[[#This Row],[Gems]]&gt;0,Table32[[#This Row],[Gems]],0)</f>
        <v>0</v>
      </c>
      <c r="AF972" s="42">
        <f>IF(Table32[[#This Row],[Gems]]&lt;0,Table32[[#This Row],[Gems]],0)</f>
        <v>0</v>
      </c>
      <c r="AG972" s="29">
        <f ca="1">SUM(OFFSET(AG972,-1,0),AD972)</f>
        <v>173</v>
      </c>
    </row>
    <row r="973" spans="1:33" ht="14.4" x14ac:dyDescent="0.3">
      <c r="A973" s="37">
        <v>44119</v>
      </c>
      <c r="B973" s="38">
        <f>INDEX(Videolength!D:D,MATCH(D973,Videolength!A:A,0))</f>
        <v>2</v>
      </c>
      <c r="C973" s="38">
        <f>INDEX(Videolength!E:E,MATCH(D973,Videolength!A:A,0))</f>
        <v>3</v>
      </c>
      <c r="D973" s="39">
        <v>3</v>
      </c>
      <c r="E973" s="40" t="str">
        <f>INDEX(Videolength!B:B,MATCH(D973,Videolength!A:A,0))</f>
        <v>https://youtu.be/aq3oTnkOJXk?list=PLTjhk5BwsiVV8SrR-dPCDjCfaMnt-5HZH</v>
      </c>
      <c r="F973" s="41">
        <f>INDEX(Videolength!C:C,MATCH(D973,Videolength!A:A,0))</f>
        <v>3.4444444444444444E-2</v>
      </c>
      <c r="G973" s="41">
        <v>9.7337962962962977E-3</v>
      </c>
      <c r="H973" s="71">
        <f>HYPERLINK(_xlfn.CONCAT(E973,"&amp;t=",G973*86400),G973)</f>
        <v>9.7337962962962977E-3</v>
      </c>
      <c r="I973" s="38">
        <v>5</v>
      </c>
      <c r="J973" s="38">
        <v>3</v>
      </c>
      <c r="K973" s="42" t="s">
        <v>51</v>
      </c>
      <c r="L973" s="42" t="s">
        <v>10</v>
      </c>
      <c r="W973" s="44" t="s">
        <v>285</v>
      </c>
      <c r="X973" s="43">
        <v>2</v>
      </c>
      <c r="AA973" s="45"/>
      <c r="AB973" s="45"/>
      <c r="AE973" s="42">
        <f>IF(Table32[[#This Row],[Gems]]&gt;0,Table32[[#This Row],[Gems]],0)</f>
        <v>0</v>
      </c>
      <c r="AF973" s="42">
        <f>IF(Table32[[#This Row],[Gems]]&lt;0,Table32[[#This Row],[Gems]],0)</f>
        <v>0</v>
      </c>
      <c r="AG973" s="30">
        <f t="shared" ref="AG973:AG1021" ca="1" si="28">SUM(OFFSET(AG973,-1,0),AD973)</f>
        <v>173</v>
      </c>
    </row>
    <row r="974" spans="1:33" ht="14.4" x14ac:dyDescent="0.3">
      <c r="A974" s="37">
        <v>44119</v>
      </c>
      <c r="B974" s="38">
        <f>INDEX(Videolength!D:D,MATCH(D974,Videolength!A:A,0))</f>
        <v>2</v>
      </c>
      <c r="C974" s="38">
        <f>INDEX(Videolength!E:E,MATCH(D974,Videolength!A:A,0))</f>
        <v>3</v>
      </c>
      <c r="D974" s="39">
        <v>3</v>
      </c>
      <c r="E974" s="40" t="str">
        <f>INDEX(Videolength!B:B,MATCH(D974,Videolength!A:A,0))</f>
        <v>https://youtu.be/aq3oTnkOJXk?list=PLTjhk5BwsiVV8SrR-dPCDjCfaMnt-5HZH</v>
      </c>
      <c r="F974" s="41">
        <f>INDEX(Videolength!C:C,MATCH(D974,Videolength!A:A,0))</f>
        <v>3.4444444444444444E-2</v>
      </c>
      <c r="G974" s="41">
        <v>9.7453703703703713E-3</v>
      </c>
      <c r="H974" s="71">
        <f>HYPERLINK(_xlfn.CONCAT(E974,"&amp;t=",G974*86400),G974)</f>
        <v>9.7453703703703713E-3</v>
      </c>
      <c r="I974" s="38">
        <v>5</v>
      </c>
      <c r="J974" s="38">
        <v>3</v>
      </c>
      <c r="K974" s="42" t="s">
        <v>142</v>
      </c>
      <c r="L974" s="42" t="s">
        <v>33</v>
      </c>
      <c r="AA974" s="45"/>
      <c r="AB974" s="45"/>
      <c r="AE974" s="42">
        <f>IF(Table32[[#This Row],[Gems]]&gt;0,Table32[[#This Row],[Gems]],0)</f>
        <v>0</v>
      </c>
      <c r="AF974" s="42">
        <f>IF(Table32[[#This Row],[Gems]]&lt;0,Table32[[#This Row],[Gems]],0)</f>
        <v>0</v>
      </c>
      <c r="AG974" s="30">
        <f t="shared" ca="1" si="28"/>
        <v>173</v>
      </c>
    </row>
    <row r="975" spans="1:33" ht="14.4" x14ac:dyDescent="0.3">
      <c r="A975" s="37">
        <v>44119</v>
      </c>
      <c r="B975" s="38">
        <f>INDEX(Videolength!D:D,MATCH(D975,Videolength!A:A,0))</f>
        <v>2</v>
      </c>
      <c r="C975" s="38">
        <f>INDEX(Videolength!E:E,MATCH(D975,Videolength!A:A,0))</f>
        <v>3</v>
      </c>
      <c r="D975" s="39">
        <v>3</v>
      </c>
      <c r="E975" s="40" t="str">
        <f>INDEX(Videolength!B:B,MATCH(D975,Videolength!A:A,0))</f>
        <v>https://youtu.be/aq3oTnkOJXk?list=PLTjhk5BwsiVV8SrR-dPCDjCfaMnt-5HZH</v>
      </c>
      <c r="F975" s="41">
        <f>INDEX(Videolength!C:C,MATCH(D975,Videolength!A:A,0))</f>
        <v>3.4444444444444444E-2</v>
      </c>
      <c r="G975" s="41">
        <v>9.7569444444444448E-3</v>
      </c>
      <c r="H975" s="71">
        <f>HYPERLINK(_xlfn.CONCAT(E975,"&amp;t=",G975*86400),G975)</f>
        <v>9.7569444444444448E-3</v>
      </c>
      <c r="I975" s="38">
        <v>5</v>
      </c>
      <c r="J975" s="38">
        <v>3</v>
      </c>
      <c r="K975" s="42" t="s">
        <v>346</v>
      </c>
      <c r="L975" s="42" t="s">
        <v>10</v>
      </c>
      <c r="AA975" s="45"/>
      <c r="AB975" s="45"/>
      <c r="AE975" s="42">
        <f>IF(Table32[[#This Row],[Gems]]&gt;0,Table32[[#This Row],[Gems]],0)</f>
        <v>0</v>
      </c>
      <c r="AF975" s="42">
        <f>IF(Table32[[#This Row],[Gems]]&lt;0,Table32[[#This Row],[Gems]],0)</f>
        <v>0</v>
      </c>
      <c r="AG975" s="29">
        <f ca="1">SUM(OFFSET(AG975,-1,0),AD975)</f>
        <v>173</v>
      </c>
    </row>
    <row r="976" spans="1:33" ht="14.4" x14ac:dyDescent="0.3">
      <c r="A976" s="37">
        <v>44119</v>
      </c>
      <c r="B976" s="38">
        <f>INDEX(Videolength!D:D,MATCH(D976,Videolength!A:A,0))</f>
        <v>2</v>
      </c>
      <c r="C976" s="38">
        <f>INDEX(Videolength!E:E,MATCH(D976,Videolength!A:A,0))</f>
        <v>3</v>
      </c>
      <c r="D976" s="39">
        <v>3</v>
      </c>
      <c r="E976" s="40" t="str">
        <f>INDEX(Videolength!B:B,MATCH(D976,Videolength!A:A,0))</f>
        <v>https://youtu.be/aq3oTnkOJXk?list=PLTjhk5BwsiVV8SrR-dPCDjCfaMnt-5HZH</v>
      </c>
      <c r="F976" s="41">
        <f>INDEX(Videolength!C:C,MATCH(D976,Videolength!A:A,0))</f>
        <v>3.4444444444444444E-2</v>
      </c>
      <c r="G976" s="41">
        <v>9.8379629629629633E-3</v>
      </c>
      <c r="H976" s="71">
        <f>HYPERLINK(_xlfn.CONCAT(E976,"&amp;t=",G976*86400),G976)</f>
        <v>9.8379629629629633E-3</v>
      </c>
      <c r="I976" s="38">
        <v>5</v>
      </c>
      <c r="J976" s="38">
        <v>3</v>
      </c>
      <c r="K976" s="42" t="s">
        <v>284</v>
      </c>
      <c r="L976" s="42" t="s">
        <v>10</v>
      </c>
      <c r="AA976" s="45"/>
      <c r="AB976" s="45"/>
      <c r="AE976" s="42">
        <f>IF(Table32[[#This Row],[Gems]]&gt;0,Table32[[#This Row],[Gems]],0)</f>
        <v>0</v>
      </c>
      <c r="AF976" s="42">
        <f>IF(Table32[[#This Row],[Gems]]&lt;0,Table32[[#This Row],[Gems]],0)</f>
        <v>0</v>
      </c>
      <c r="AG976" s="30">
        <f t="shared" ca="1" si="28"/>
        <v>173</v>
      </c>
    </row>
    <row r="977" spans="1:33" ht="14.4" x14ac:dyDescent="0.3">
      <c r="A977" s="37">
        <v>44119</v>
      </c>
      <c r="B977" s="38">
        <f>INDEX(Videolength!D:D,MATCH(D977,Videolength!A:A,0))</f>
        <v>2</v>
      </c>
      <c r="C977" s="38">
        <f>INDEX(Videolength!E:E,MATCH(D977,Videolength!A:A,0))</f>
        <v>3</v>
      </c>
      <c r="D977" s="39">
        <v>3</v>
      </c>
      <c r="E977" s="40" t="str">
        <f>INDEX(Videolength!B:B,MATCH(D977,Videolength!A:A,0))</f>
        <v>https://youtu.be/aq3oTnkOJXk?list=PLTjhk5BwsiVV8SrR-dPCDjCfaMnt-5HZH</v>
      </c>
      <c r="F977" s="41">
        <f>INDEX(Videolength!C:C,MATCH(D977,Videolength!A:A,0))</f>
        <v>3.4444444444444444E-2</v>
      </c>
      <c r="G977" s="41">
        <v>9.9768518518518531E-3</v>
      </c>
      <c r="H977" s="71">
        <f>HYPERLINK(_xlfn.CONCAT(E977,"&amp;t=",G977*86400),G977)</f>
        <v>9.9768518518518531E-3</v>
      </c>
      <c r="I977" s="38">
        <v>5</v>
      </c>
      <c r="J977" s="38">
        <v>3</v>
      </c>
      <c r="K977" s="42" t="s">
        <v>346</v>
      </c>
      <c r="L977" s="42" t="s">
        <v>10</v>
      </c>
      <c r="AA977" s="45"/>
      <c r="AB977" s="45"/>
      <c r="AE977" s="42">
        <f>IF(Table32[[#This Row],[Gems]]&gt;0,Table32[[#This Row],[Gems]],0)</f>
        <v>0</v>
      </c>
      <c r="AF977" s="42">
        <f>IF(Table32[[#This Row],[Gems]]&lt;0,Table32[[#This Row],[Gems]],0)</f>
        <v>0</v>
      </c>
      <c r="AG977" s="29">
        <f ca="1">SUM(OFFSET(AG977,-1,0),AD977)</f>
        <v>173</v>
      </c>
    </row>
    <row r="978" spans="1:33" ht="14.4" x14ac:dyDescent="0.3">
      <c r="A978" s="37">
        <v>44119</v>
      </c>
      <c r="B978" s="38">
        <f>INDEX(Videolength!D:D,MATCH(D978,Videolength!A:A,0))</f>
        <v>2</v>
      </c>
      <c r="C978" s="38">
        <f>INDEX(Videolength!E:E,MATCH(D978,Videolength!A:A,0))</f>
        <v>3</v>
      </c>
      <c r="D978" s="39">
        <v>3</v>
      </c>
      <c r="E978" s="40" t="str">
        <f>INDEX(Videolength!B:B,MATCH(D978,Videolength!A:A,0))</f>
        <v>https://youtu.be/aq3oTnkOJXk?list=PLTjhk5BwsiVV8SrR-dPCDjCfaMnt-5HZH</v>
      </c>
      <c r="F978" s="41">
        <f>INDEX(Videolength!C:C,MATCH(D978,Videolength!A:A,0))</f>
        <v>3.4444444444444444E-2</v>
      </c>
      <c r="G978" s="41">
        <v>0.01</v>
      </c>
      <c r="H978" s="71">
        <f>HYPERLINK(_xlfn.CONCAT(E978,"&amp;t=",G978*86400),G978)</f>
        <v>0.01</v>
      </c>
      <c r="I978" s="38">
        <v>5</v>
      </c>
      <c r="J978" s="38">
        <v>3</v>
      </c>
      <c r="K978" s="42" t="s">
        <v>133</v>
      </c>
      <c r="L978" s="42" t="s">
        <v>10</v>
      </c>
      <c r="AA978" s="45"/>
      <c r="AB978" s="45"/>
      <c r="AE978" s="42">
        <f>IF(Table32[[#This Row],[Gems]]&gt;0,Table32[[#This Row],[Gems]],0)</f>
        <v>0</v>
      </c>
      <c r="AF978" s="42">
        <f>IF(Table32[[#This Row],[Gems]]&lt;0,Table32[[#This Row],[Gems]],0)</f>
        <v>0</v>
      </c>
      <c r="AG978" s="30">
        <f t="shared" ca="1" si="28"/>
        <v>173</v>
      </c>
    </row>
    <row r="979" spans="1:33" ht="14.4" x14ac:dyDescent="0.3">
      <c r="A979" s="37">
        <v>44119</v>
      </c>
      <c r="B979" s="38">
        <f>INDEX(Videolength!D:D,MATCH(D979,Videolength!A:A,0))</f>
        <v>2</v>
      </c>
      <c r="C979" s="38">
        <f>INDEX(Videolength!E:E,MATCH(D979,Videolength!A:A,0))</f>
        <v>3</v>
      </c>
      <c r="D979" s="39">
        <v>3</v>
      </c>
      <c r="E979" s="40" t="str">
        <f>INDEX(Videolength!B:B,MATCH(D979,Videolength!A:A,0))</f>
        <v>https://youtu.be/aq3oTnkOJXk?list=PLTjhk5BwsiVV8SrR-dPCDjCfaMnt-5HZH</v>
      </c>
      <c r="F979" s="41">
        <f>INDEX(Videolength!C:C,MATCH(D979,Videolength!A:A,0))</f>
        <v>3.4444444444444444E-2</v>
      </c>
      <c r="G979" s="41">
        <v>1.0208333333333333E-2</v>
      </c>
      <c r="H979" s="71">
        <f>HYPERLINK(_xlfn.CONCAT(E979,"&amp;t=",G979*86400),G979)</f>
        <v>1.0208333333333333E-2</v>
      </c>
      <c r="I979" s="38">
        <v>5</v>
      </c>
      <c r="J979" s="38">
        <v>3</v>
      </c>
      <c r="K979" s="42" t="s">
        <v>15</v>
      </c>
      <c r="L979" s="42" t="s">
        <v>216</v>
      </c>
      <c r="AA979" s="45"/>
      <c r="AB979" s="45"/>
      <c r="AE979" s="42">
        <f>IF(Table32[[#This Row],[Gems]]&gt;0,Table32[[#This Row],[Gems]],0)</f>
        <v>0</v>
      </c>
      <c r="AF979" s="42">
        <f>IF(Table32[[#This Row],[Gems]]&lt;0,Table32[[#This Row],[Gems]],0)</f>
        <v>0</v>
      </c>
      <c r="AG979" s="30">
        <f t="shared" ca="1" si="28"/>
        <v>173</v>
      </c>
    </row>
    <row r="980" spans="1:33" ht="14.4" x14ac:dyDescent="0.3">
      <c r="A980" s="37">
        <v>44119</v>
      </c>
      <c r="B980" s="38">
        <f>INDEX(Videolength!D:D,MATCH(D980,Videolength!A:A,0))</f>
        <v>2</v>
      </c>
      <c r="C980" s="38">
        <f>INDEX(Videolength!E:E,MATCH(D980,Videolength!A:A,0))</f>
        <v>3</v>
      </c>
      <c r="D980" s="39">
        <v>3</v>
      </c>
      <c r="E980" s="40" t="str">
        <f>INDEX(Videolength!B:B,MATCH(D980,Videolength!A:A,0))</f>
        <v>https://youtu.be/aq3oTnkOJXk?list=PLTjhk5BwsiVV8SrR-dPCDjCfaMnt-5HZH</v>
      </c>
      <c r="F980" s="41">
        <f>INDEX(Videolength!C:C,MATCH(D980,Videolength!A:A,0))</f>
        <v>3.4444444444444444E-2</v>
      </c>
      <c r="G980" s="41">
        <v>1.0532407407407407E-2</v>
      </c>
      <c r="H980" s="71">
        <f>HYPERLINK(_xlfn.CONCAT(E980,"&amp;t=",G980*86400),G980)</f>
        <v>1.0532407407407407E-2</v>
      </c>
      <c r="I980" s="38">
        <v>5</v>
      </c>
      <c r="J980" s="38">
        <v>3</v>
      </c>
      <c r="K980" s="42" t="s">
        <v>15</v>
      </c>
      <c r="L980" s="42" t="s">
        <v>197</v>
      </c>
      <c r="Z980" s="45" t="s">
        <v>532</v>
      </c>
      <c r="AA980" s="45">
        <v>5</v>
      </c>
      <c r="AB980" s="45">
        <v>5</v>
      </c>
      <c r="AE980" s="42">
        <f>IF(Table32[[#This Row],[Gems]]&gt;0,Table32[[#This Row],[Gems]],0)</f>
        <v>0</v>
      </c>
      <c r="AF980" s="42">
        <f>IF(Table32[[#This Row],[Gems]]&lt;0,Table32[[#This Row],[Gems]],0)</f>
        <v>0</v>
      </c>
      <c r="AG980" s="30">
        <f t="shared" ca="1" si="28"/>
        <v>173</v>
      </c>
    </row>
    <row r="981" spans="1:33" ht="14.4" x14ac:dyDescent="0.3">
      <c r="A981" s="37">
        <v>44119</v>
      </c>
      <c r="B981" s="38">
        <f>INDEX(Videolength!D:D,MATCH(D981,Videolength!A:A,0))</f>
        <v>2</v>
      </c>
      <c r="C981" s="38">
        <f>INDEX(Videolength!E:E,MATCH(D981,Videolength!A:A,0))</f>
        <v>3</v>
      </c>
      <c r="D981" s="39">
        <v>3</v>
      </c>
      <c r="E981" s="40" t="str">
        <f>INDEX(Videolength!B:B,MATCH(D981,Videolength!A:A,0))</f>
        <v>https://youtu.be/aq3oTnkOJXk?list=PLTjhk5BwsiVV8SrR-dPCDjCfaMnt-5HZH</v>
      </c>
      <c r="F981" s="41">
        <f>INDEX(Videolength!C:C,MATCH(D981,Videolength!A:A,0))</f>
        <v>3.4444444444444444E-2</v>
      </c>
      <c r="G981" s="41">
        <v>1.1122685185185185E-2</v>
      </c>
      <c r="H981" s="71">
        <f>HYPERLINK(_xlfn.CONCAT(E981,"&amp;t=",G981*86400),G981)</f>
        <v>1.1122685185185185E-2</v>
      </c>
      <c r="I981" s="38">
        <v>5</v>
      </c>
      <c r="J981" s="38">
        <v>3</v>
      </c>
      <c r="K981" s="42" t="s">
        <v>51</v>
      </c>
      <c r="L981" s="42" t="s">
        <v>11</v>
      </c>
      <c r="W981" s="44" t="s">
        <v>285</v>
      </c>
      <c r="X981" s="43">
        <v>3</v>
      </c>
      <c r="AA981" s="45"/>
      <c r="AB981" s="45"/>
      <c r="AE981" s="42">
        <f>IF(Table32[[#This Row],[Gems]]&gt;0,Table32[[#This Row],[Gems]],0)</f>
        <v>0</v>
      </c>
      <c r="AF981" s="42">
        <f>IF(Table32[[#This Row],[Gems]]&lt;0,Table32[[#This Row],[Gems]],0)</f>
        <v>0</v>
      </c>
      <c r="AG981" s="29">
        <f t="shared" ca="1" si="28"/>
        <v>173</v>
      </c>
    </row>
    <row r="982" spans="1:33" ht="14.4" x14ac:dyDescent="0.3">
      <c r="A982" s="37">
        <v>44119</v>
      </c>
      <c r="B982" s="38">
        <f>INDEX(Videolength!D:D,MATCH(D982,Videolength!A:A,0))</f>
        <v>2</v>
      </c>
      <c r="C982" s="38">
        <f>INDEX(Videolength!E:E,MATCH(D982,Videolength!A:A,0))</f>
        <v>3</v>
      </c>
      <c r="D982" s="39">
        <v>3</v>
      </c>
      <c r="E982" s="40" t="str">
        <f>INDEX(Videolength!B:B,MATCH(D982,Videolength!A:A,0))</f>
        <v>https://youtu.be/aq3oTnkOJXk?list=PLTjhk5BwsiVV8SrR-dPCDjCfaMnt-5HZH</v>
      </c>
      <c r="F982" s="41">
        <f>INDEX(Videolength!C:C,MATCH(D982,Videolength!A:A,0))</f>
        <v>3.4444444444444444E-2</v>
      </c>
      <c r="G982" s="41">
        <v>1.2881944444444446E-2</v>
      </c>
      <c r="H982" s="71">
        <f>HYPERLINK(_xlfn.CONCAT(E982,"&amp;t=",G982*86400),G982)</f>
        <v>1.2881944444444446E-2</v>
      </c>
      <c r="I982" s="38">
        <v>5</v>
      </c>
      <c r="J982" s="38">
        <v>3</v>
      </c>
      <c r="K982" s="42" t="s">
        <v>15</v>
      </c>
      <c r="L982" s="42" t="s">
        <v>198</v>
      </c>
      <c r="T982" s="43">
        <v>1</v>
      </c>
      <c r="Z982" s="45" t="s">
        <v>532</v>
      </c>
      <c r="AA982" s="45">
        <v>5</v>
      </c>
      <c r="AB982" s="45">
        <v>5</v>
      </c>
      <c r="AC982" s="44" t="s">
        <v>203</v>
      </c>
      <c r="AE982" s="42">
        <f>IF(Table32[[#This Row],[Gems]]&gt;0,Table32[[#This Row],[Gems]],0)</f>
        <v>0</v>
      </c>
      <c r="AF982" s="42">
        <f>IF(Table32[[#This Row],[Gems]]&lt;0,Table32[[#This Row],[Gems]],0)</f>
        <v>0</v>
      </c>
      <c r="AG982" s="29">
        <f t="shared" ca="1" si="28"/>
        <v>173</v>
      </c>
    </row>
    <row r="983" spans="1:33" ht="14.4" x14ac:dyDescent="0.3">
      <c r="A983" s="37">
        <v>44119</v>
      </c>
      <c r="B983" s="38">
        <f>INDEX(Videolength!D:D,MATCH(D983,Videolength!A:A,0))</f>
        <v>2</v>
      </c>
      <c r="C983" s="38">
        <f>INDEX(Videolength!E:E,MATCH(D983,Videolength!A:A,0))</f>
        <v>3</v>
      </c>
      <c r="D983" s="39">
        <v>3</v>
      </c>
      <c r="E983" s="40" t="str">
        <f>INDEX(Videolength!B:B,MATCH(D983,Videolength!A:A,0))</f>
        <v>https://youtu.be/aq3oTnkOJXk?list=PLTjhk5BwsiVV8SrR-dPCDjCfaMnt-5HZH</v>
      </c>
      <c r="F983" s="41">
        <f>INDEX(Videolength!C:C,MATCH(D983,Videolength!A:A,0))</f>
        <v>3.4444444444444444E-2</v>
      </c>
      <c r="G983" s="41">
        <v>1.2881944444444446E-2</v>
      </c>
      <c r="H983" s="71">
        <f>HYPERLINK(_xlfn.CONCAT(E983,"&amp;t=",G983*86400),G983)</f>
        <v>1.2881944444444446E-2</v>
      </c>
      <c r="I983" s="38">
        <v>5</v>
      </c>
      <c r="J983" s="38">
        <v>3</v>
      </c>
      <c r="K983" s="42" t="s">
        <v>15</v>
      </c>
      <c r="L983" s="42" t="s">
        <v>350</v>
      </c>
      <c r="M983" s="42" t="s">
        <v>533</v>
      </c>
      <c r="AA983" s="45"/>
      <c r="AB983" s="45"/>
      <c r="AE983" s="42">
        <f>IF(Table32[[#This Row],[Gems]]&gt;0,Table32[[#This Row],[Gems]],0)</f>
        <v>0</v>
      </c>
      <c r="AF983" s="42">
        <f>IF(Table32[[#This Row],[Gems]]&lt;0,Table32[[#This Row],[Gems]],0)</f>
        <v>0</v>
      </c>
      <c r="AG983" s="29">
        <f ca="1">SUM(OFFSET(AG983,-1,0),AD983)</f>
        <v>173</v>
      </c>
    </row>
    <row r="984" spans="1:33" ht="14.4" x14ac:dyDescent="0.3">
      <c r="A984" s="37">
        <v>44119</v>
      </c>
      <c r="B984" s="38">
        <f>INDEX(Videolength!D:D,MATCH(D984,Videolength!A:A,0))</f>
        <v>2</v>
      </c>
      <c r="C984" s="38">
        <f>INDEX(Videolength!E:E,MATCH(D984,Videolength!A:A,0))</f>
        <v>3</v>
      </c>
      <c r="D984" s="39">
        <v>3</v>
      </c>
      <c r="E984" s="40" t="str">
        <f>INDEX(Videolength!B:B,MATCH(D984,Videolength!A:A,0))</f>
        <v>https://youtu.be/aq3oTnkOJXk?list=PLTjhk5BwsiVV8SrR-dPCDjCfaMnt-5HZH</v>
      </c>
      <c r="F984" s="41">
        <f>INDEX(Videolength!C:C,MATCH(D984,Videolength!A:A,0))</f>
        <v>3.4444444444444444E-2</v>
      </c>
      <c r="G984" s="41">
        <v>1.300925925925926E-2</v>
      </c>
      <c r="H984" s="71">
        <f>HYPERLINK(_xlfn.CONCAT(E984,"&amp;t=",G984*86400),G984)</f>
        <v>1.300925925925926E-2</v>
      </c>
      <c r="I984" s="38">
        <v>5</v>
      </c>
      <c r="J984" s="38">
        <v>3</v>
      </c>
      <c r="K984" s="42" t="s">
        <v>15</v>
      </c>
      <c r="L984" s="42" t="s">
        <v>216</v>
      </c>
      <c r="AA984" s="45"/>
      <c r="AB984" s="45"/>
      <c r="AE984" s="42">
        <f>IF(Table32[[#This Row],[Gems]]&gt;0,Table32[[#This Row],[Gems]],0)</f>
        <v>0</v>
      </c>
      <c r="AF984" s="42">
        <f>IF(Table32[[#This Row],[Gems]]&lt;0,Table32[[#This Row],[Gems]],0)</f>
        <v>0</v>
      </c>
      <c r="AG984" s="30">
        <f t="shared" ca="1" si="28"/>
        <v>173</v>
      </c>
    </row>
    <row r="985" spans="1:33" ht="14.4" x14ac:dyDescent="0.3">
      <c r="A985" s="37">
        <v>44119</v>
      </c>
      <c r="B985" s="38">
        <f>INDEX(Videolength!D:D,MATCH(D985,Videolength!A:A,0))</f>
        <v>2</v>
      </c>
      <c r="C985" s="38">
        <f>INDEX(Videolength!E:E,MATCH(D985,Videolength!A:A,0))</f>
        <v>3</v>
      </c>
      <c r="D985" s="39">
        <v>3</v>
      </c>
      <c r="E985" s="40" t="str">
        <f>INDEX(Videolength!B:B,MATCH(D985,Videolength!A:A,0))</f>
        <v>https://youtu.be/aq3oTnkOJXk?list=PLTjhk5BwsiVV8SrR-dPCDjCfaMnt-5HZH</v>
      </c>
      <c r="F985" s="41">
        <f>INDEX(Videolength!C:C,MATCH(D985,Videolength!A:A,0))</f>
        <v>3.4444444444444444E-2</v>
      </c>
      <c r="G985" s="41">
        <v>1.3055555555555556E-2</v>
      </c>
      <c r="H985" s="71">
        <f>HYPERLINK(_xlfn.CONCAT(E985,"&amp;t=",G985*86400),G985)</f>
        <v>1.3055555555555556E-2</v>
      </c>
      <c r="I985" s="38">
        <v>5</v>
      </c>
      <c r="J985" s="38">
        <v>3</v>
      </c>
      <c r="K985" s="42" t="s">
        <v>346</v>
      </c>
      <c r="L985" s="42" t="s">
        <v>10</v>
      </c>
      <c r="AA985" s="45"/>
      <c r="AB985" s="45"/>
      <c r="AE985" s="42">
        <f>IF(Table32[[#This Row],[Gems]]&gt;0,Table32[[#This Row],[Gems]],0)</f>
        <v>0</v>
      </c>
      <c r="AF985" s="42">
        <f>IF(Table32[[#This Row],[Gems]]&lt;0,Table32[[#This Row],[Gems]],0)</f>
        <v>0</v>
      </c>
      <c r="AG985" s="29">
        <f ca="1">SUM(OFFSET(AG985,-1,0),AD985)</f>
        <v>173</v>
      </c>
    </row>
    <row r="986" spans="1:33" ht="14.4" x14ac:dyDescent="0.3">
      <c r="A986" s="37">
        <v>44119</v>
      </c>
      <c r="B986" s="38">
        <f>INDEX(Videolength!D:D,MATCH(D986,Videolength!A:A,0))</f>
        <v>2</v>
      </c>
      <c r="C986" s="38">
        <f>INDEX(Videolength!E:E,MATCH(D986,Videolength!A:A,0))</f>
        <v>3</v>
      </c>
      <c r="D986" s="39">
        <v>3</v>
      </c>
      <c r="E986" s="40" t="str">
        <f>INDEX(Videolength!B:B,MATCH(D986,Videolength!A:A,0))</f>
        <v>https://youtu.be/aq3oTnkOJXk?list=PLTjhk5BwsiVV8SrR-dPCDjCfaMnt-5HZH</v>
      </c>
      <c r="F986" s="41">
        <f>INDEX(Videolength!C:C,MATCH(D986,Videolength!A:A,0))</f>
        <v>3.4444444444444444E-2</v>
      </c>
      <c r="G986" s="41">
        <v>1.3125E-2</v>
      </c>
      <c r="H986" s="71">
        <f>HYPERLINK(_xlfn.CONCAT(E986,"&amp;t=",G986*86400),G986)</f>
        <v>1.3125E-2</v>
      </c>
      <c r="I986" s="38">
        <v>5</v>
      </c>
      <c r="J986" s="38">
        <v>3</v>
      </c>
      <c r="K986" s="42" t="s">
        <v>51</v>
      </c>
      <c r="L986" s="42" t="s">
        <v>10</v>
      </c>
      <c r="W986" s="44" t="s">
        <v>284</v>
      </c>
      <c r="X986" s="43">
        <v>1</v>
      </c>
      <c r="AA986" s="45"/>
      <c r="AB986" s="45"/>
      <c r="AE986" s="42">
        <f>IF(Table32[[#This Row],[Gems]]&gt;0,Table32[[#This Row],[Gems]],0)</f>
        <v>0</v>
      </c>
      <c r="AF986" s="42">
        <f>IF(Table32[[#This Row],[Gems]]&lt;0,Table32[[#This Row],[Gems]],0)</f>
        <v>0</v>
      </c>
      <c r="AG986" s="30">
        <f t="shared" ca="1" si="28"/>
        <v>173</v>
      </c>
    </row>
    <row r="987" spans="1:33" ht="14.4" x14ac:dyDescent="0.3">
      <c r="A987" s="37">
        <v>44119</v>
      </c>
      <c r="B987" s="38">
        <f>INDEX(Videolength!D:D,MATCH(D987,Videolength!A:A,0))</f>
        <v>2</v>
      </c>
      <c r="C987" s="38">
        <f>INDEX(Videolength!E:E,MATCH(D987,Videolength!A:A,0))</f>
        <v>3</v>
      </c>
      <c r="D987" s="39">
        <v>3</v>
      </c>
      <c r="E987" s="40" t="str">
        <f>INDEX(Videolength!B:B,MATCH(D987,Videolength!A:A,0))</f>
        <v>https://youtu.be/aq3oTnkOJXk?list=PLTjhk5BwsiVV8SrR-dPCDjCfaMnt-5HZH</v>
      </c>
      <c r="F987" s="41">
        <f>INDEX(Videolength!C:C,MATCH(D987,Videolength!A:A,0))</f>
        <v>3.4444444444444444E-2</v>
      </c>
      <c r="G987" s="41">
        <v>1.3148148148148147E-2</v>
      </c>
      <c r="H987" s="71">
        <f>HYPERLINK(_xlfn.CONCAT(E987,"&amp;t=",G987*86400),G987)</f>
        <v>1.3148148148148147E-2</v>
      </c>
      <c r="I987" s="38">
        <v>5</v>
      </c>
      <c r="J987" s="38">
        <v>3</v>
      </c>
      <c r="K987" s="42" t="s">
        <v>346</v>
      </c>
      <c r="L987" s="42" t="s">
        <v>10</v>
      </c>
      <c r="AA987" s="45"/>
      <c r="AB987" s="45"/>
      <c r="AE987" s="42">
        <f>IF(Table32[[#This Row],[Gems]]&gt;0,Table32[[#This Row],[Gems]],0)</f>
        <v>0</v>
      </c>
      <c r="AF987" s="42">
        <f>IF(Table32[[#This Row],[Gems]]&lt;0,Table32[[#This Row],[Gems]],0)</f>
        <v>0</v>
      </c>
      <c r="AG987" s="29">
        <f ca="1">SUM(OFFSET(AG987,-1,0),AD987)</f>
        <v>173</v>
      </c>
    </row>
    <row r="988" spans="1:33" ht="14.4" x14ac:dyDescent="0.3">
      <c r="A988" s="37">
        <v>44119</v>
      </c>
      <c r="B988" s="38">
        <f>INDEX(Videolength!D:D,MATCH(D988,Videolength!A:A,0))</f>
        <v>2</v>
      </c>
      <c r="C988" s="38">
        <f>INDEX(Videolength!E:E,MATCH(D988,Videolength!A:A,0))</f>
        <v>3</v>
      </c>
      <c r="D988" s="39">
        <v>3</v>
      </c>
      <c r="E988" s="40" t="str">
        <f>INDEX(Videolength!B:B,MATCH(D988,Videolength!A:A,0))</f>
        <v>https://youtu.be/aq3oTnkOJXk?list=PLTjhk5BwsiVV8SrR-dPCDjCfaMnt-5HZH</v>
      </c>
      <c r="F988" s="41">
        <f>INDEX(Videolength!C:C,MATCH(D988,Videolength!A:A,0))</f>
        <v>3.4444444444444444E-2</v>
      </c>
      <c r="G988" s="41">
        <v>1.3194444444444444E-2</v>
      </c>
      <c r="H988" s="71">
        <f>HYPERLINK(_xlfn.CONCAT(E988,"&amp;t=",G988*86400),G988)</f>
        <v>1.3194444444444444E-2</v>
      </c>
      <c r="I988" s="38">
        <v>5</v>
      </c>
      <c r="J988" s="38">
        <v>3</v>
      </c>
      <c r="K988" s="42" t="s">
        <v>102</v>
      </c>
      <c r="L988" s="42" t="s">
        <v>534</v>
      </c>
      <c r="W988" s="44" t="s">
        <v>525</v>
      </c>
      <c r="AA988" s="45"/>
      <c r="AB988" s="45"/>
      <c r="AE988" s="42">
        <f>IF(Table32[[#This Row],[Gems]]&gt;0,Table32[[#This Row],[Gems]],0)</f>
        <v>0</v>
      </c>
      <c r="AF988" s="42">
        <f>IF(Table32[[#This Row],[Gems]]&lt;0,Table32[[#This Row],[Gems]],0)</f>
        <v>0</v>
      </c>
      <c r="AG988" s="30">
        <f t="shared" ca="1" si="28"/>
        <v>173</v>
      </c>
    </row>
    <row r="989" spans="1:33" ht="14.4" x14ac:dyDescent="0.3">
      <c r="A989" s="37">
        <v>44119</v>
      </c>
      <c r="B989" s="38">
        <f>INDEX(Videolength!D:D,MATCH(D989,Videolength!A:A,0))</f>
        <v>2</v>
      </c>
      <c r="C989" s="38">
        <f>INDEX(Videolength!E:E,MATCH(D989,Videolength!A:A,0))</f>
        <v>3</v>
      </c>
      <c r="D989" s="39">
        <v>3</v>
      </c>
      <c r="E989" s="40" t="str">
        <f>INDEX(Videolength!B:B,MATCH(D989,Videolength!A:A,0))</f>
        <v>https://youtu.be/aq3oTnkOJXk?list=PLTjhk5BwsiVV8SrR-dPCDjCfaMnt-5HZH</v>
      </c>
      <c r="F989" s="41">
        <f>INDEX(Videolength!C:C,MATCH(D989,Videolength!A:A,0))</f>
        <v>3.4444444444444444E-2</v>
      </c>
      <c r="G989" s="41">
        <v>1.3206018518518518E-2</v>
      </c>
      <c r="H989" s="71">
        <f>HYPERLINK(_xlfn.CONCAT(E989,"&amp;t=",G989*86400),G989)</f>
        <v>1.3206018518518518E-2</v>
      </c>
      <c r="I989" s="38">
        <v>5</v>
      </c>
      <c r="J989" s="38">
        <v>3</v>
      </c>
      <c r="K989" s="42" t="s">
        <v>346</v>
      </c>
      <c r="L989" s="42" t="s">
        <v>10</v>
      </c>
      <c r="AA989" s="45"/>
      <c r="AB989" s="45"/>
      <c r="AE989" s="42">
        <f>IF(Table32[[#This Row],[Gems]]&gt;0,Table32[[#This Row],[Gems]],0)</f>
        <v>0</v>
      </c>
      <c r="AF989" s="42">
        <f>IF(Table32[[#This Row],[Gems]]&lt;0,Table32[[#This Row],[Gems]],0)</f>
        <v>0</v>
      </c>
      <c r="AG989" s="29">
        <f ca="1">SUM(OFFSET(AG989,-1,0),AD989)</f>
        <v>173</v>
      </c>
    </row>
    <row r="990" spans="1:33" ht="14.4" x14ac:dyDescent="0.3">
      <c r="A990" s="37">
        <v>44119</v>
      </c>
      <c r="B990" s="38">
        <f>INDEX(Videolength!D:D,MATCH(D990,Videolength!A:A,0))</f>
        <v>2</v>
      </c>
      <c r="C990" s="38">
        <f>INDEX(Videolength!E:E,MATCH(D990,Videolength!A:A,0))</f>
        <v>3</v>
      </c>
      <c r="D990" s="39">
        <v>3</v>
      </c>
      <c r="E990" s="40" t="str">
        <f>INDEX(Videolength!B:B,MATCH(D990,Videolength!A:A,0))</f>
        <v>https://youtu.be/aq3oTnkOJXk?list=PLTjhk5BwsiVV8SrR-dPCDjCfaMnt-5HZH</v>
      </c>
      <c r="F990" s="41">
        <f>INDEX(Videolength!C:C,MATCH(D990,Videolength!A:A,0))</f>
        <v>3.4444444444444444E-2</v>
      </c>
      <c r="G990" s="41">
        <v>1.3229166666666667E-2</v>
      </c>
      <c r="H990" s="71">
        <f>HYPERLINK(_xlfn.CONCAT(E990,"&amp;t=",G990*86400),G990)</f>
        <v>1.3229166666666667E-2</v>
      </c>
      <c r="I990" s="38">
        <v>5</v>
      </c>
      <c r="J990" s="38">
        <v>3</v>
      </c>
      <c r="K990" s="42" t="s">
        <v>102</v>
      </c>
      <c r="L990" s="42" t="s">
        <v>10</v>
      </c>
      <c r="M990" s="42" t="s">
        <v>535</v>
      </c>
      <c r="N990" s="42" t="s">
        <v>33</v>
      </c>
      <c r="AA990" s="45"/>
      <c r="AB990" s="45"/>
      <c r="AE990" s="42">
        <f>IF(Table32[[#This Row],[Gems]]&gt;0,Table32[[#This Row],[Gems]],0)</f>
        <v>0</v>
      </c>
      <c r="AF990" s="42">
        <f>IF(Table32[[#This Row],[Gems]]&lt;0,Table32[[#This Row],[Gems]],0)</f>
        <v>0</v>
      </c>
      <c r="AG990" s="30">
        <f t="shared" ca="1" si="28"/>
        <v>173</v>
      </c>
    </row>
    <row r="991" spans="1:33" ht="14.4" x14ac:dyDescent="0.3">
      <c r="A991" s="37">
        <v>44119</v>
      </c>
      <c r="B991" s="38">
        <f>INDEX(Videolength!D:D,MATCH(D991,Videolength!A:A,0))</f>
        <v>2</v>
      </c>
      <c r="C991" s="38">
        <f>INDEX(Videolength!E:E,MATCH(D991,Videolength!A:A,0))</f>
        <v>3</v>
      </c>
      <c r="D991" s="39">
        <v>3</v>
      </c>
      <c r="E991" s="40" t="str">
        <f>INDEX(Videolength!B:B,MATCH(D991,Videolength!A:A,0))</f>
        <v>https://youtu.be/aq3oTnkOJXk?list=PLTjhk5BwsiVV8SrR-dPCDjCfaMnt-5HZH</v>
      </c>
      <c r="F991" s="41">
        <f>INDEX(Videolength!C:C,MATCH(D991,Videolength!A:A,0))</f>
        <v>3.4444444444444444E-2</v>
      </c>
      <c r="G991" s="41">
        <v>1.3275462962962963E-2</v>
      </c>
      <c r="H991" s="71">
        <f>HYPERLINK(_xlfn.CONCAT(E991,"&amp;t=",G991*86400),G991)</f>
        <v>1.3275462962962963E-2</v>
      </c>
      <c r="I991" s="38">
        <v>5</v>
      </c>
      <c r="J991" s="38">
        <v>3</v>
      </c>
      <c r="K991" s="42" t="s">
        <v>346</v>
      </c>
      <c r="L991" s="42" t="s">
        <v>10</v>
      </c>
      <c r="AA991" s="45"/>
      <c r="AB991" s="45"/>
      <c r="AE991" s="42">
        <f>IF(Table32[[#This Row],[Gems]]&gt;0,Table32[[#This Row],[Gems]],0)</f>
        <v>0</v>
      </c>
      <c r="AF991" s="42">
        <f>IF(Table32[[#This Row],[Gems]]&lt;0,Table32[[#This Row],[Gems]],0)</f>
        <v>0</v>
      </c>
      <c r="AG991" s="29">
        <f ca="1">SUM(OFFSET(AG991,-1,0),AD991)</f>
        <v>173</v>
      </c>
    </row>
    <row r="992" spans="1:33" ht="14.4" x14ac:dyDescent="0.3">
      <c r="A992" s="37">
        <v>44119</v>
      </c>
      <c r="B992" s="38">
        <f>INDEX(Videolength!D:D,MATCH(D992,Videolength!A:A,0))</f>
        <v>2</v>
      </c>
      <c r="C992" s="38">
        <f>INDEX(Videolength!E:E,MATCH(D992,Videolength!A:A,0))</f>
        <v>3</v>
      </c>
      <c r="D992" s="39">
        <v>3</v>
      </c>
      <c r="E992" s="40" t="str">
        <f>INDEX(Videolength!B:B,MATCH(D992,Videolength!A:A,0))</f>
        <v>https://youtu.be/aq3oTnkOJXk?list=PLTjhk5BwsiVV8SrR-dPCDjCfaMnt-5HZH</v>
      </c>
      <c r="F992" s="41">
        <f>INDEX(Videolength!C:C,MATCH(D992,Videolength!A:A,0))</f>
        <v>3.4444444444444444E-2</v>
      </c>
      <c r="G992" s="41">
        <v>1.3321759259259261E-2</v>
      </c>
      <c r="H992" s="71">
        <f>HYPERLINK(_xlfn.CONCAT(E992,"&amp;t=",G992*86400),G992)</f>
        <v>1.3321759259259261E-2</v>
      </c>
      <c r="I992" s="38">
        <v>5</v>
      </c>
      <c r="J992" s="38">
        <v>3</v>
      </c>
      <c r="K992" s="42" t="s">
        <v>142</v>
      </c>
      <c r="L992" s="42" t="s">
        <v>33</v>
      </c>
      <c r="AA992" s="45"/>
      <c r="AB992" s="45"/>
      <c r="AE992" s="42">
        <f>IF(Table32[[#This Row],[Gems]]&gt;0,Table32[[#This Row],[Gems]],0)</f>
        <v>0</v>
      </c>
      <c r="AF992" s="42">
        <f>IF(Table32[[#This Row],[Gems]]&lt;0,Table32[[#This Row],[Gems]],0)</f>
        <v>0</v>
      </c>
      <c r="AG992" s="30">
        <f t="shared" ca="1" si="28"/>
        <v>173</v>
      </c>
    </row>
    <row r="993" spans="1:33" ht="14.4" x14ac:dyDescent="0.3">
      <c r="A993" s="37">
        <v>44119</v>
      </c>
      <c r="B993" s="38">
        <f>INDEX(Videolength!D:D,MATCH(D993,Videolength!A:A,0))</f>
        <v>2</v>
      </c>
      <c r="C993" s="38">
        <f>INDEX(Videolength!E:E,MATCH(D993,Videolength!A:A,0))</f>
        <v>3</v>
      </c>
      <c r="D993" s="39">
        <v>3</v>
      </c>
      <c r="E993" s="40" t="str">
        <f>INDEX(Videolength!B:B,MATCH(D993,Videolength!A:A,0))</f>
        <v>https://youtu.be/aq3oTnkOJXk?list=PLTjhk5BwsiVV8SrR-dPCDjCfaMnt-5HZH</v>
      </c>
      <c r="F993" s="41">
        <f>INDEX(Videolength!C:C,MATCH(D993,Videolength!A:A,0))</f>
        <v>3.4444444444444444E-2</v>
      </c>
      <c r="G993" s="41">
        <v>1.3344907407407408E-2</v>
      </c>
      <c r="H993" s="71">
        <f>HYPERLINK(_xlfn.CONCAT(E993,"&amp;t=",G993*86400),G993)</f>
        <v>1.3344907407407408E-2</v>
      </c>
      <c r="I993" s="38">
        <v>5</v>
      </c>
      <c r="J993" s="38">
        <v>3</v>
      </c>
      <c r="K993" s="42" t="s">
        <v>346</v>
      </c>
      <c r="L993" s="42" t="s">
        <v>10</v>
      </c>
      <c r="AA993" s="45"/>
      <c r="AB993" s="45"/>
      <c r="AE993" s="42">
        <f>IF(Table32[[#This Row],[Gems]]&gt;0,Table32[[#This Row],[Gems]],0)</f>
        <v>0</v>
      </c>
      <c r="AF993" s="42">
        <f>IF(Table32[[#This Row],[Gems]]&lt;0,Table32[[#This Row],[Gems]],0)</f>
        <v>0</v>
      </c>
      <c r="AG993" s="29">
        <f ca="1">SUM(OFFSET(AG993,-1,0),AD993)</f>
        <v>173</v>
      </c>
    </row>
    <row r="994" spans="1:33" ht="14.4" x14ac:dyDescent="0.3">
      <c r="A994" s="37">
        <v>44119</v>
      </c>
      <c r="B994" s="38">
        <f>INDEX(Videolength!D:D,MATCH(D994,Videolength!A:A,0))</f>
        <v>2</v>
      </c>
      <c r="C994" s="38">
        <f>INDEX(Videolength!E:E,MATCH(D994,Videolength!A:A,0))</f>
        <v>3</v>
      </c>
      <c r="D994" s="39">
        <v>3</v>
      </c>
      <c r="E994" s="40" t="str">
        <f>INDEX(Videolength!B:B,MATCH(D994,Videolength!A:A,0))</f>
        <v>https://youtu.be/aq3oTnkOJXk?list=PLTjhk5BwsiVV8SrR-dPCDjCfaMnt-5HZH</v>
      </c>
      <c r="F994" s="41">
        <f>INDEX(Videolength!C:C,MATCH(D994,Videolength!A:A,0))</f>
        <v>3.4444444444444444E-2</v>
      </c>
      <c r="G994" s="41">
        <v>1.3368055555555557E-2</v>
      </c>
      <c r="H994" s="71">
        <f>HYPERLINK(_xlfn.CONCAT(E994,"&amp;t=",G994*86400),G994)</f>
        <v>1.3368055555555557E-2</v>
      </c>
      <c r="I994" s="38">
        <v>5</v>
      </c>
      <c r="J994" s="38">
        <v>3</v>
      </c>
      <c r="K994" s="42" t="s">
        <v>142</v>
      </c>
      <c r="L994" s="42" t="s">
        <v>33</v>
      </c>
      <c r="AA994" s="45"/>
      <c r="AB994" s="45"/>
      <c r="AE994" s="42">
        <f>IF(Table32[[#This Row],[Gems]]&gt;0,Table32[[#This Row],[Gems]],0)</f>
        <v>0</v>
      </c>
      <c r="AF994" s="42">
        <f>IF(Table32[[#This Row],[Gems]]&lt;0,Table32[[#This Row],[Gems]],0)</f>
        <v>0</v>
      </c>
      <c r="AG994" s="29">
        <f ca="1">SUM(OFFSET(AG994,-1,0),AD994)</f>
        <v>173</v>
      </c>
    </row>
    <row r="995" spans="1:33" ht="14.4" x14ac:dyDescent="0.3">
      <c r="A995" s="37">
        <v>44119</v>
      </c>
      <c r="B995" s="38">
        <f>INDEX(Videolength!D:D,MATCH(D995,Videolength!A:A,0))</f>
        <v>2</v>
      </c>
      <c r="C995" s="38">
        <f>INDEX(Videolength!E:E,MATCH(D995,Videolength!A:A,0))</f>
        <v>3</v>
      </c>
      <c r="D995" s="39">
        <v>3</v>
      </c>
      <c r="E995" s="40" t="str">
        <f>INDEX(Videolength!B:B,MATCH(D995,Videolength!A:A,0))</f>
        <v>https://youtu.be/aq3oTnkOJXk?list=PLTjhk5BwsiVV8SrR-dPCDjCfaMnt-5HZH</v>
      </c>
      <c r="F995" s="41">
        <f>INDEX(Videolength!C:C,MATCH(D995,Videolength!A:A,0))</f>
        <v>3.4444444444444444E-2</v>
      </c>
      <c r="G995" s="41">
        <v>1.3483796296296298E-2</v>
      </c>
      <c r="H995" s="71">
        <f>HYPERLINK(_xlfn.CONCAT(E995,"&amp;t=",G995*86400),G995)</f>
        <v>1.3483796296296298E-2</v>
      </c>
      <c r="I995" s="38">
        <v>5</v>
      </c>
      <c r="J995" s="38">
        <v>3</v>
      </c>
      <c r="K995" s="42" t="s">
        <v>90</v>
      </c>
      <c r="L995" s="42" t="s">
        <v>10</v>
      </c>
      <c r="AA995" s="45"/>
      <c r="AB995" s="45"/>
      <c r="AE995" s="42">
        <f>IF(Table32[[#This Row],[Gems]]&gt;0,Table32[[#This Row],[Gems]],0)</f>
        <v>0</v>
      </c>
      <c r="AF995" s="42">
        <f>IF(Table32[[#This Row],[Gems]]&lt;0,Table32[[#This Row],[Gems]],0)</f>
        <v>0</v>
      </c>
      <c r="AG995" s="30">
        <f t="shared" ca="1" si="28"/>
        <v>173</v>
      </c>
    </row>
    <row r="996" spans="1:33" ht="14.4" x14ac:dyDescent="0.3">
      <c r="A996" s="37">
        <v>44119</v>
      </c>
      <c r="B996" s="38">
        <f>INDEX(Videolength!D:D,MATCH(D996,Videolength!A:A,0))</f>
        <v>2</v>
      </c>
      <c r="C996" s="38">
        <f>INDEX(Videolength!E:E,MATCH(D996,Videolength!A:A,0))</f>
        <v>3</v>
      </c>
      <c r="D996" s="39">
        <v>3</v>
      </c>
      <c r="E996" s="40" t="str">
        <f>INDEX(Videolength!B:B,MATCH(D996,Videolength!A:A,0))</f>
        <v>https://youtu.be/aq3oTnkOJXk?list=PLTjhk5BwsiVV8SrR-dPCDjCfaMnt-5HZH</v>
      </c>
      <c r="F996" s="41">
        <f>INDEX(Videolength!C:C,MATCH(D996,Videolength!A:A,0))</f>
        <v>3.4444444444444444E-2</v>
      </c>
      <c r="G996" s="41">
        <v>1.3495370370370371E-2</v>
      </c>
      <c r="H996" s="71">
        <f>HYPERLINK(_xlfn.CONCAT(E996,"&amp;t=",G996*86400),G996)</f>
        <v>1.3495370370370371E-2</v>
      </c>
      <c r="I996" s="38">
        <v>5</v>
      </c>
      <c r="J996" s="38">
        <v>3</v>
      </c>
      <c r="K996" s="42" t="s">
        <v>90</v>
      </c>
      <c r="L996" s="42" t="s">
        <v>256</v>
      </c>
      <c r="AA996" s="45"/>
      <c r="AB996" s="45"/>
      <c r="AE996" s="42">
        <f>IF(Table32[[#This Row],[Gems]]&gt;0,Table32[[#This Row],[Gems]],0)</f>
        <v>0</v>
      </c>
      <c r="AF996" s="42">
        <f>IF(Table32[[#This Row],[Gems]]&lt;0,Table32[[#This Row],[Gems]],0)</f>
        <v>0</v>
      </c>
      <c r="AG996" s="30">
        <f t="shared" ca="1" si="28"/>
        <v>173</v>
      </c>
    </row>
    <row r="997" spans="1:33" ht="14.4" x14ac:dyDescent="0.3">
      <c r="A997" s="37">
        <v>44119</v>
      </c>
      <c r="B997" s="38">
        <f>INDEX(Videolength!D:D,MATCH(D997,Videolength!A:A,0))</f>
        <v>2</v>
      </c>
      <c r="C997" s="38">
        <f>INDEX(Videolength!E:E,MATCH(D997,Videolength!A:A,0))</f>
        <v>3</v>
      </c>
      <c r="D997" s="39">
        <v>3</v>
      </c>
      <c r="E997" s="40" t="str">
        <f>INDEX(Videolength!B:B,MATCH(D997,Videolength!A:A,0))</f>
        <v>https://youtu.be/aq3oTnkOJXk?list=PLTjhk5BwsiVV8SrR-dPCDjCfaMnt-5HZH</v>
      </c>
      <c r="F997" s="41">
        <f>INDEX(Videolength!C:C,MATCH(D997,Videolength!A:A,0))</f>
        <v>3.4444444444444444E-2</v>
      </c>
      <c r="G997" s="41">
        <v>1.3530092592592594E-2</v>
      </c>
      <c r="H997" s="71">
        <f>HYPERLINK(_xlfn.CONCAT(E997,"&amp;t=",G997*86400),G997)</f>
        <v>1.3530092592592594E-2</v>
      </c>
      <c r="I997" s="38">
        <v>5</v>
      </c>
      <c r="J997" s="38">
        <v>3</v>
      </c>
      <c r="K997" s="42" t="s">
        <v>90</v>
      </c>
      <c r="L997" s="42" t="s">
        <v>148</v>
      </c>
      <c r="M997" s="42" t="s">
        <v>536</v>
      </c>
      <c r="Q997" s="42" t="s">
        <v>33</v>
      </c>
      <c r="AA997" s="45"/>
      <c r="AB997" s="45"/>
      <c r="AE997" s="42">
        <f>IF(Table32[[#This Row],[Gems]]&gt;0,Table32[[#This Row],[Gems]],0)</f>
        <v>0</v>
      </c>
      <c r="AF997" s="42">
        <f>IF(Table32[[#This Row],[Gems]]&lt;0,Table32[[#This Row],[Gems]],0)</f>
        <v>0</v>
      </c>
      <c r="AG997" s="30">
        <f t="shared" ca="1" si="28"/>
        <v>173</v>
      </c>
    </row>
    <row r="998" spans="1:33" ht="14.4" x14ac:dyDescent="0.3">
      <c r="A998" s="37">
        <v>44119</v>
      </c>
      <c r="B998" s="38">
        <f>INDEX(Videolength!D:D,MATCH(D998,Videolength!A:A,0))</f>
        <v>2</v>
      </c>
      <c r="C998" s="38">
        <f>INDEX(Videolength!E:E,MATCH(D998,Videolength!A:A,0))</f>
        <v>3</v>
      </c>
      <c r="D998" s="39">
        <v>3</v>
      </c>
      <c r="E998" s="40" t="str">
        <f>INDEX(Videolength!B:B,MATCH(D998,Videolength!A:A,0))</f>
        <v>https://youtu.be/aq3oTnkOJXk?list=PLTjhk5BwsiVV8SrR-dPCDjCfaMnt-5HZH</v>
      </c>
      <c r="F998" s="41">
        <f>INDEX(Videolength!C:C,MATCH(D998,Videolength!A:A,0))</f>
        <v>3.4444444444444444E-2</v>
      </c>
      <c r="G998" s="41">
        <v>1.3819444444444445E-2</v>
      </c>
      <c r="H998" s="71">
        <f>HYPERLINK(_xlfn.CONCAT(E998,"&amp;t=",G998*86400),G998)</f>
        <v>1.3819444444444445E-2</v>
      </c>
      <c r="I998" s="38">
        <v>5</v>
      </c>
      <c r="J998" s="38">
        <v>3</v>
      </c>
      <c r="K998" s="42" t="s">
        <v>51</v>
      </c>
      <c r="L998" s="42" t="s">
        <v>11</v>
      </c>
      <c r="T998" s="43">
        <v>1</v>
      </c>
      <c r="W998" s="44" t="s">
        <v>284</v>
      </c>
      <c r="X998" s="43">
        <v>2</v>
      </c>
      <c r="AA998" s="45"/>
      <c r="AB998" s="45"/>
      <c r="AE998" s="42">
        <f>IF(Table32[[#This Row],[Gems]]&gt;0,Table32[[#This Row],[Gems]],0)</f>
        <v>0</v>
      </c>
      <c r="AF998" s="42">
        <f>IF(Table32[[#This Row],[Gems]]&lt;0,Table32[[#This Row],[Gems]],0)</f>
        <v>0</v>
      </c>
      <c r="AG998" s="29">
        <f t="shared" ca="1" si="28"/>
        <v>173</v>
      </c>
    </row>
    <row r="999" spans="1:33" ht="14.4" x14ac:dyDescent="0.3">
      <c r="A999" s="37">
        <v>44119</v>
      </c>
      <c r="B999" s="38">
        <f>INDEX(Videolength!D:D,MATCH(D999,Videolength!A:A,0))</f>
        <v>2</v>
      </c>
      <c r="C999" s="38">
        <f>INDEX(Videolength!E:E,MATCH(D999,Videolength!A:A,0))</f>
        <v>3</v>
      </c>
      <c r="D999" s="39">
        <v>3</v>
      </c>
      <c r="E999" s="40" t="str">
        <f>INDEX(Videolength!B:B,MATCH(D999,Videolength!A:A,0))</f>
        <v>https://youtu.be/aq3oTnkOJXk?list=PLTjhk5BwsiVV8SrR-dPCDjCfaMnt-5HZH</v>
      </c>
      <c r="F999" s="41">
        <f>INDEX(Videolength!C:C,MATCH(D999,Videolength!A:A,0))</f>
        <v>3.4444444444444444E-2</v>
      </c>
      <c r="G999" s="41">
        <v>1.3958333333333335E-2</v>
      </c>
      <c r="H999" s="71">
        <f>HYPERLINK(_xlfn.CONCAT(E999,"&amp;t=",G999*86400),G999)</f>
        <v>1.3958333333333335E-2</v>
      </c>
      <c r="I999" s="38">
        <v>5</v>
      </c>
      <c r="J999" s="38">
        <v>3</v>
      </c>
      <c r="K999" s="42" t="s">
        <v>346</v>
      </c>
      <c r="L999" s="42" t="s">
        <v>10</v>
      </c>
      <c r="AA999" s="45"/>
      <c r="AB999" s="45"/>
      <c r="AE999" s="42">
        <f>IF(Table32[[#This Row],[Gems]]&gt;0,Table32[[#This Row],[Gems]],0)</f>
        <v>0</v>
      </c>
      <c r="AF999" s="42">
        <f>IF(Table32[[#This Row],[Gems]]&lt;0,Table32[[#This Row],[Gems]],0)</f>
        <v>0</v>
      </c>
      <c r="AG999" s="29">
        <f ca="1">SUM(OFFSET(AG999,-1,0),AD999)</f>
        <v>173</v>
      </c>
    </row>
    <row r="1000" spans="1:33" ht="14.4" x14ac:dyDescent="0.3">
      <c r="A1000" s="37">
        <v>44119</v>
      </c>
      <c r="B1000" s="38">
        <f>INDEX(Videolength!D:D,MATCH(D1000,Videolength!A:A,0))</f>
        <v>2</v>
      </c>
      <c r="C1000" s="38">
        <f>INDEX(Videolength!E:E,MATCH(D1000,Videolength!A:A,0))</f>
        <v>3</v>
      </c>
      <c r="D1000" s="39">
        <v>3</v>
      </c>
      <c r="E1000" s="40" t="str">
        <f>INDEX(Videolength!B:B,MATCH(D1000,Videolength!A:A,0))</f>
        <v>https://youtu.be/aq3oTnkOJXk?list=PLTjhk5BwsiVV8SrR-dPCDjCfaMnt-5HZH</v>
      </c>
      <c r="F1000" s="41">
        <f>INDEX(Videolength!C:C,MATCH(D1000,Videolength!A:A,0))</f>
        <v>3.4444444444444444E-2</v>
      </c>
      <c r="G1000" s="41">
        <v>1.3981481481481482E-2</v>
      </c>
      <c r="H1000" s="71">
        <f>HYPERLINK(_xlfn.CONCAT(E1000,"&amp;t=",G1000*86400),G1000)</f>
        <v>1.3981481481481482E-2</v>
      </c>
      <c r="I1000" s="38">
        <v>5</v>
      </c>
      <c r="J1000" s="38">
        <v>3</v>
      </c>
      <c r="K1000" s="42" t="s">
        <v>25</v>
      </c>
      <c r="L1000" s="42" t="s">
        <v>10</v>
      </c>
      <c r="N1000" s="42" t="s">
        <v>1837</v>
      </c>
      <c r="AA1000" s="45"/>
      <c r="AB1000" s="45"/>
      <c r="AE1000" s="42">
        <f>IF(Table32[[#This Row],[Gems]]&gt;0,Table32[[#This Row],[Gems]],0)</f>
        <v>0</v>
      </c>
      <c r="AF1000" s="42">
        <f>IF(Table32[[#This Row],[Gems]]&lt;0,Table32[[#This Row],[Gems]],0)</f>
        <v>0</v>
      </c>
      <c r="AG1000" s="31">
        <f t="shared" ca="1" si="28"/>
        <v>173</v>
      </c>
    </row>
    <row r="1001" spans="1:33" ht="14.4" x14ac:dyDescent="0.3">
      <c r="A1001" s="37">
        <v>44119</v>
      </c>
      <c r="B1001" s="38">
        <f>INDEX(Videolength!D:D,MATCH(D1001,Videolength!A:A,0))</f>
        <v>2</v>
      </c>
      <c r="C1001" s="38">
        <f>INDEX(Videolength!E:E,MATCH(D1001,Videolength!A:A,0))</f>
        <v>3</v>
      </c>
      <c r="D1001" s="39">
        <v>3</v>
      </c>
      <c r="E1001" s="40" t="str">
        <f>INDEX(Videolength!B:B,MATCH(D1001,Videolength!A:A,0))</f>
        <v>https://youtu.be/aq3oTnkOJXk?list=PLTjhk5BwsiVV8SrR-dPCDjCfaMnt-5HZH</v>
      </c>
      <c r="F1001" s="41">
        <f>INDEX(Videolength!C:C,MATCH(D1001,Videolength!A:A,0))</f>
        <v>3.4444444444444444E-2</v>
      </c>
      <c r="G1001" s="41">
        <v>1.4270833333333335E-2</v>
      </c>
      <c r="H1001" s="71">
        <f>HYPERLINK(_xlfn.CONCAT(E1001,"&amp;t=",G1001*86400),G1001)</f>
        <v>1.4270833333333335E-2</v>
      </c>
      <c r="I1001" s="38">
        <v>5</v>
      </c>
      <c r="J1001" s="38">
        <v>3</v>
      </c>
      <c r="K1001" s="42" t="s">
        <v>107</v>
      </c>
      <c r="L1001" s="42" t="s">
        <v>10</v>
      </c>
      <c r="N1001" s="42" t="s">
        <v>33</v>
      </c>
      <c r="O1001" s="42" t="s">
        <v>228</v>
      </c>
      <c r="AA1001" s="45"/>
      <c r="AB1001" s="45"/>
      <c r="AE1001" s="42">
        <f>IF(Table32[[#This Row],[Gems]]&gt;0,Table32[[#This Row],[Gems]],0)</f>
        <v>0</v>
      </c>
      <c r="AF1001" s="42">
        <f>IF(Table32[[#This Row],[Gems]]&lt;0,Table32[[#This Row],[Gems]],0)</f>
        <v>0</v>
      </c>
      <c r="AG1001" s="30">
        <f t="shared" ca="1" si="28"/>
        <v>173</v>
      </c>
    </row>
    <row r="1002" spans="1:33" ht="14.4" x14ac:dyDescent="0.3">
      <c r="A1002" s="37">
        <v>44119</v>
      </c>
      <c r="B1002" s="38">
        <f>INDEX(Videolength!D:D,MATCH(D1002,Videolength!A:A,0))</f>
        <v>2</v>
      </c>
      <c r="C1002" s="38">
        <f>INDEX(Videolength!E:E,MATCH(D1002,Videolength!A:A,0))</f>
        <v>3</v>
      </c>
      <c r="D1002" s="39">
        <v>3</v>
      </c>
      <c r="E1002" s="40" t="str">
        <f>INDEX(Videolength!B:B,MATCH(D1002,Videolength!A:A,0))</f>
        <v>https://youtu.be/aq3oTnkOJXk?list=PLTjhk5BwsiVV8SrR-dPCDjCfaMnt-5HZH</v>
      </c>
      <c r="F1002" s="41">
        <f>INDEX(Videolength!C:C,MATCH(D1002,Videolength!A:A,0))</f>
        <v>3.4444444444444444E-2</v>
      </c>
      <c r="G1002" s="41">
        <v>1.4328703703703703E-2</v>
      </c>
      <c r="H1002" s="71">
        <f>HYPERLINK(_xlfn.CONCAT(E1002,"&amp;t=",G1002*86400),G1002)</f>
        <v>1.4328703703703703E-2</v>
      </c>
      <c r="I1002" s="38">
        <v>5</v>
      </c>
      <c r="J1002" s="38">
        <v>3</v>
      </c>
      <c r="K1002" s="42" t="s">
        <v>346</v>
      </c>
      <c r="L1002" s="42" t="s">
        <v>10</v>
      </c>
      <c r="AA1002" s="45"/>
      <c r="AB1002" s="45"/>
      <c r="AE1002" s="42">
        <f>IF(Table32[[#This Row],[Gems]]&gt;0,Table32[[#This Row],[Gems]],0)</f>
        <v>0</v>
      </c>
      <c r="AF1002" s="42">
        <f>IF(Table32[[#This Row],[Gems]]&lt;0,Table32[[#This Row],[Gems]],0)</f>
        <v>0</v>
      </c>
      <c r="AG1002" s="29">
        <f ca="1">SUM(OFFSET(AG1002,-1,0),AD1002)</f>
        <v>173</v>
      </c>
    </row>
    <row r="1003" spans="1:33" ht="14.4" x14ac:dyDescent="0.3">
      <c r="A1003" s="37">
        <v>44119</v>
      </c>
      <c r="B1003" s="38">
        <f>INDEX(Videolength!D:D,MATCH(D1003,Videolength!A:A,0))</f>
        <v>2</v>
      </c>
      <c r="C1003" s="38">
        <f>INDEX(Videolength!E:E,MATCH(D1003,Videolength!A:A,0))</f>
        <v>3</v>
      </c>
      <c r="D1003" s="39">
        <v>3</v>
      </c>
      <c r="E1003" s="40" t="str">
        <f>INDEX(Videolength!B:B,MATCH(D1003,Videolength!A:A,0))</f>
        <v>https://youtu.be/aq3oTnkOJXk?list=PLTjhk5BwsiVV8SrR-dPCDjCfaMnt-5HZH</v>
      </c>
      <c r="F1003" s="41">
        <f>INDEX(Videolength!C:C,MATCH(D1003,Videolength!A:A,0))</f>
        <v>3.4444444444444444E-2</v>
      </c>
      <c r="G1003" s="41">
        <v>1.4386574074074072E-2</v>
      </c>
      <c r="H1003" s="71">
        <f>HYPERLINK(_xlfn.CONCAT(E1003,"&amp;t=",G1003*86400),G1003)</f>
        <v>1.4386574074074072E-2</v>
      </c>
      <c r="I1003" s="38">
        <v>5</v>
      </c>
      <c r="J1003" s="38">
        <v>3</v>
      </c>
      <c r="K1003" s="42" t="s">
        <v>36</v>
      </c>
      <c r="L1003" s="42" t="s">
        <v>10</v>
      </c>
      <c r="AA1003" s="45"/>
      <c r="AB1003" s="45"/>
      <c r="AE1003" s="42">
        <f>IF(Table32[[#This Row],[Gems]]&gt;0,Table32[[#This Row],[Gems]],0)</f>
        <v>0</v>
      </c>
      <c r="AF1003" s="42">
        <f>IF(Table32[[#This Row],[Gems]]&lt;0,Table32[[#This Row],[Gems]],0)</f>
        <v>0</v>
      </c>
      <c r="AG1003" s="30">
        <f t="shared" ca="1" si="28"/>
        <v>173</v>
      </c>
    </row>
    <row r="1004" spans="1:33" ht="14.4" x14ac:dyDescent="0.3">
      <c r="A1004" s="37">
        <v>44119</v>
      </c>
      <c r="B1004" s="38">
        <f>INDEX(Videolength!D:D,MATCH(D1004,Videolength!A:A,0))</f>
        <v>2</v>
      </c>
      <c r="C1004" s="38">
        <f>INDEX(Videolength!E:E,MATCH(D1004,Videolength!A:A,0))</f>
        <v>3</v>
      </c>
      <c r="D1004" s="39">
        <v>3</v>
      </c>
      <c r="E1004" s="40" t="str">
        <f>INDEX(Videolength!B:B,MATCH(D1004,Videolength!A:A,0))</f>
        <v>https://youtu.be/aq3oTnkOJXk?list=PLTjhk5BwsiVV8SrR-dPCDjCfaMnt-5HZH</v>
      </c>
      <c r="F1004" s="41">
        <f>INDEX(Videolength!C:C,MATCH(D1004,Videolength!A:A,0))</f>
        <v>3.4444444444444444E-2</v>
      </c>
      <c r="G1004" s="41">
        <v>1.4456018518518519E-2</v>
      </c>
      <c r="H1004" s="71">
        <f>HYPERLINK(_xlfn.CONCAT(E1004,"&amp;t=",G1004*86400),G1004)</f>
        <v>1.4456018518518519E-2</v>
      </c>
      <c r="I1004" s="38">
        <v>5</v>
      </c>
      <c r="J1004" s="38">
        <v>3</v>
      </c>
      <c r="K1004" s="42" t="s">
        <v>1664</v>
      </c>
      <c r="L1004" s="42" t="s">
        <v>33</v>
      </c>
      <c r="S1004" s="42" t="s">
        <v>1835</v>
      </c>
      <c r="T1004" s="43">
        <v>1</v>
      </c>
      <c r="AA1004" s="45"/>
      <c r="AB1004" s="45"/>
      <c r="AD1004" s="42">
        <v>-48</v>
      </c>
      <c r="AE1004" s="42">
        <f>IF(Table32[[#This Row],[Gems]]&gt;0,Table32[[#This Row],[Gems]],0)</f>
        <v>0</v>
      </c>
      <c r="AF1004" s="42">
        <f>IF(Table32[[#This Row],[Gems]]&lt;0,Table32[[#This Row],[Gems]],0)</f>
        <v>-48</v>
      </c>
      <c r="AG1004" s="30">
        <f t="shared" ca="1" si="28"/>
        <v>125</v>
      </c>
    </row>
    <row r="1005" spans="1:33" ht="14.4" x14ac:dyDescent="0.3">
      <c r="A1005" s="37">
        <v>44119</v>
      </c>
      <c r="B1005" s="38">
        <f>INDEX(Videolength!D:D,MATCH(D1005,Videolength!A:A,0))</f>
        <v>2</v>
      </c>
      <c r="C1005" s="38">
        <f>INDEX(Videolength!E:E,MATCH(D1005,Videolength!A:A,0))</f>
        <v>3</v>
      </c>
      <c r="D1005" s="39">
        <v>3</v>
      </c>
      <c r="E1005" s="40" t="str">
        <f>INDEX(Videolength!B:B,MATCH(D1005,Videolength!A:A,0))</f>
        <v>https://youtu.be/aq3oTnkOJXk?list=PLTjhk5BwsiVV8SrR-dPCDjCfaMnt-5HZH</v>
      </c>
      <c r="F1005" s="41">
        <f>INDEX(Videolength!C:C,MATCH(D1005,Videolength!A:A,0))</f>
        <v>3.4444444444444444E-2</v>
      </c>
      <c r="G1005" s="41">
        <v>1.4490740740740742E-2</v>
      </c>
      <c r="H1005" s="71">
        <f>HYPERLINK(_xlfn.CONCAT(E1005,"&amp;t=",G1005*86400),G1005)</f>
        <v>1.4490740740740742E-2</v>
      </c>
      <c r="I1005" s="38">
        <v>5</v>
      </c>
      <c r="J1005" s="38">
        <v>3</v>
      </c>
      <c r="K1005" s="42" t="s">
        <v>346</v>
      </c>
      <c r="L1005" s="42" t="s">
        <v>10</v>
      </c>
      <c r="AA1005" s="45"/>
      <c r="AB1005" s="45"/>
      <c r="AE1005" s="42">
        <f>IF(Table32[[#This Row],[Gems]]&gt;0,Table32[[#This Row],[Gems]],0)</f>
        <v>0</v>
      </c>
      <c r="AF1005" s="42">
        <f>IF(Table32[[#This Row],[Gems]]&lt;0,Table32[[#This Row],[Gems]],0)</f>
        <v>0</v>
      </c>
      <c r="AG1005" s="29">
        <f ca="1">SUM(OFFSET(AG1005,-1,0),AD1005)</f>
        <v>125</v>
      </c>
    </row>
    <row r="1006" spans="1:33" ht="14.4" x14ac:dyDescent="0.3">
      <c r="A1006" s="37">
        <v>44119</v>
      </c>
      <c r="B1006" s="38">
        <f>INDEX(Videolength!D:D,MATCH(D1006,Videolength!A:A,0))</f>
        <v>2</v>
      </c>
      <c r="C1006" s="38">
        <f>INDEX(Videolength!E:E,MATCH(D1006,Videolength!A:A,0))</f>
        <v>3</v>
      </c>
      <c r="D1006" s="39">
        <v>3</v>
      </c>
      <c r="E1006" s="40" t="str">
        <f>INDEX(Videolength!B:B,MATCH(D1006,Videolength!A:A,0))</f>
        <v>https://youtu.be/aq3oTnkOJXk?list=PLTjhk5BwsiVV8SrR-dPCDjCfaMnt-5HZH</v>
      </c>
      <c r="F1006" s="41">
        <f>INDEX(Videolength!C:C,MATCH(D1006,Videolength!A:A,0))</f>
        <v>3.4444444444444444E-2</v>
      </c>
      <c r="G1006" s="41">
        <v>1.4513888888888889E-2</v>
      </c>
      <c r="H1006" s="71">
        <f>HYPERLINK(_xlfn.CONCAT(E1006,"&amp;t=",G1006*86400),G1006)</f>
        <v>1.4513888888888889E-2</v>
      </c>
      <c r="I1006" s="38">
        <v>5</v>
      </c>
      <c r="J1006" s="38">
        <v>3</v>
      </c>
      <c r="K1006" s="42" t="s">
        <v>102</v>
      </c>
      <c r="L1006" s="42" t="s">
        <v>10</v>
      </c>
      <c r="W1006" s="44" t="s">
        <v>525</v>
      </c>
      <c r="AA1006" s="45"/>
      <c r="AB1006" s="45"/>
      <c r="AE1006" s="42">
        <f>IF(Table32[[#This Row],[Gems]]&gt;0,Table32[[#This Row],[Gems]],0)</f>
        <v>0</v>
      </c>
      <c r="AF1006" s="42">
        <f>IF(Table32[[#This Row],[Gems]]&lt;0,Table32[[#This Row],[Gems]],0)</f>
        <v>0</v>
      </c>
      <c r="AG1006" s="30">
        <f t="shared" ca="1" si="28"/>
        <v>125</v>
      </c>
    </row>
    <row r="1007" spans="1:33" ht="14.4" x14ac:dyDescent="0.3">
      <c r="A1007" s="37">
        <v>44119</v>
      </c>
      <c r="B1007" s="38">
        <f>INDEX(Videolength!D:D,MATCH(D1007,Videolength!A:A,0))</f>
        <v>2</v>
      </c>
      <c r="C1007" s="38">
        <f>INDEX(Videolength!E:E,MATCH(D1007,Videolength!A:A,0))</f>
        <v>3</v>
      </c>
      <c r="D1007" s="39">
        <v>3</v>
      </c>
      <c r="E1007" s="40" t="str">
        <f>INDEX(Videolength!B:B,MATCH(D1007,Videolength!A:A,0))</f>
        <v>https://youtu.be/aq3oTnkOJXk?list=PLTjhk5BwsiVV8SrR-dPCDjCfaMnt-5HZH</v>
      </c>
      <c r="F1007" s="41">
        <f>INDEX(Videolength!C:C,MATCH(D1007,Videolength!A:A,0))</f>
        <v>3.4444444444444444E-2</v>
      </c>
      <c r="G1007" s="41">
        <v>1.4618055555555556E-2</v>
      </c>
      <c r="H1007" s="71">
        <f>HYPERLINK(_xlfn.CONCAT(E1007,"&amp;t=",G1007*86400),G1007)</f>
        <v>1.4618055555555556E-2</v>
      </c>
      <c r="I1007" s="38">
        <v>5</v>
      </c>
      <c r="J1007" s="38">
        <v>3</v>
      </c>
      <c r="K1007" s="42" t="s">
        <v>346</v>
      </c>
      <c r="L1007" s="42" t="s">
        <v>10</v>
      </c>
      <c r="AA1007" s="45"/>
      <c r="AB1007" s="45"/>
      <c r="AE1007" s="42">
        <f>IF(Table32[[#This Row],[Gems]]&gt;0,Table32[[#This Row],[Gems]],0)</f>
        <v>0</v>
      </c>
      <c r="AF1007" s="42">
        <f>IF(Table32[[#This Row],[Gems]]&lt;0,Table32[[#This Row],[Gems]],0)</f>
        <v>0</v>
      </c>
      <c r="AG1007" s="29">
        <f ca="1">SUM(OFFSET(AG1007,-1,0),AD1007)</f>
        <v>125</v>
      </c>
    </row>
    <row r="1008" spans="1:33" ht="14.4" x14ac:dyDescent="0.3">
      <c r="A1008" s="37">
        <v>44119</v>
      </c>
      <c r="B1008" s="38">
        <f>INDEX(Videolength!D:D,MATCH(D1008,Videolength!A:A,0))</f>
        <v>2</v>
      </c>
      <c r="C1008" s="38">
        <f>INDEX(Videolength!E:E,MATCH(D1008,Videolength!A:A,0))</f>
        <v>3</v>
      </c>
      <c r="D1008" s="39">
        <v>3</v>
      </c>
      <c r="E1008" s="40" t="str">
        <f>INDEX(Videolength!B:B,MATCH(D1008,Videolength!A:A,0))</f>
        <v>https://youtu.be/aq3oTnkOJXk?list=PLTjhk5BwsiVV8SrR-dPCDjCfaMnt-5HZH</v>
      </c>
      <c r="F1008" s="41">
        <f>INDEX(Videolength!C:C,MATCH(D1008,Videolength!A:A,0))</f>
        <v>3.4444444444444444E-2</v>
      </c>
      <c r="G1008" s="41">
        <v>1.4733796296296295E-2</v>
      </c>
      <c r="H1008" s="71">
        <f>HYPERLINK(_xlfn.CONCAT(E1008,"&amp;t=",G1008*86400),G1008)</f>
        <v>1.4733796296296295E-2</v>
      </c>
      <c r="I1008" s="38">
        <v>5</v>
      </c>
      <c r="J1008" s="38">
        <v>3</v>
      </c>
      <c r="K1008" s="42" t="s">
        <v>55</v>
      </c>
      <c r="L1008" s="42" t="s">
        <v>10</v>
      </c>
      <c r="AA1008" s="45"/>
      <c r="AB1008" s="45"/>
      <c r="AE1008" s="42">
        <f>IF(Table32[[#This Row],[Gems]]&gt;0,Table32[[#This Row],[Gems]],0)</f>
        <v>0</v>
      </c>
      <c r="AF1008" s="42">
        <f>IF(Table32[[#This Row],[Gems]]&lt;0,Table32[[#This Row],[Gems]],0)</f>
        <v>0</v>
      </c>
      <c r="AG1008" s="30">
        <f t="shared" ca="1" si="28"/>
        <v>125</v>
      </c>
    </row>
    <row r="1009" spans="1:33" ht="14.4" x14ac:dyDescent="0.3">
      <c r="A1009" s="37">
        <v>44119</v>
      </c>
      <c r="B1009" s="38">
        <f>INDEX(Videolength!D:D,MATCH(D1009,Videolength!A:A,0))</f>
        <v>2</v>
      </c>
      <c r="C1009" s="38">
        <f>INDEX(Videolength!E:E,MATCH(D1009,Videolength!A:A,0))</f>
        <v>3</v>
      </c>
      <c r="D1009" s="39">
        <v>3</v>
      </c>
      <c r="E1009" s="40" t="str">
        <f>INDEX(Videolength!B:B,MATCH(D1009,Videolength!A:A,0))</f>
        <v>https://youtu.be/aq3oTnkOJXk?list=PLTjhk5BwsiVV8SrR-dPCDjCfaMnt-5HZH</v>
      </c>
      <c r="F1009" s="41">
        <f>INDEX(Videolength!C:C,MATCH(D1009,Videolength!A:A,0))</f>
        <v>3.4444444444444444E-2</v>
      </c>
      <c r="G1009" s="41">
        <v>1.4780092592592595E-2</v>
      </c>
      <c r="H1009" s="71">
        <f>HYPERLINK(_xlfn.CONCAT(E1009,"&amp;t=",G1009*86400),G1009)</f>
        <v>1.4780092592592595E-2</v>
      </c>
      <c r="I1009" s="38">
        <v>5</v>
      </c>
      <c r="J1009" s="38">
        <v>3</v>
      </c>
      <c r="K1009" s="42" t="s">
        <v>346</v>
      </c>
      <c r="L1009" s="42" t="s">
        <v>10</v>
      </c>
      <c r="AA1009" s="45"/>
      <c r="AB1009" s="45"/>
      <c r="AE1009" s="42">
        <f>IF(Table32[[#This Row],[Gems]]&gt;0,Table32[[#This Row],[Gems]],0)</f>
        <v>0</v>
      </c>
      <c r="AF1009" s="42">
        <f>IF(Table32[[#This Row],[Gems]]&lt;0,Table32[[#This Row],[Gems]],0)</f>
        <v>0</v>
      </c>
      <c r="AG1009" s="29">
        <f ca="1">SUM(OFFSET(AG1009,-1,0),AD1009)</f>
        <v>125</v>
      </c>
    </row>
    <row r="1010" spans="1:33" ht="14.4" x14ac:dyDescent="0.3">
      <c r="A1010" s="37">
        <v>44119</v>
      </c>
      <c r="B1010" s="38">
        <f>INDEX(Videolength!D:D,MATCH(D1010,Videolength!A:A,0))</f>
        <v>2</v>
      </c>
      <c r="C1010" s="38">
        <f>INDEX(Videolength!E:E,MATCH(D1010,Videolength!A:A,0))</f>
        <v>3</v>
      </c>
      <c r="D1010" s="39">
        <v>3</v>
      </c>
      <c r="E1010" s="40" t="str">
        <f>INDEX(Videolength!B:B,MATCH(D1010,Videolength!A:A,0))</f>
        <v>https://youtu.be/aq3oTnkOJXk?list=PLTjhk5BwsiVV8SrR-dPCDjCfaMnt-5HZH</v>
      </c>
      <c r="F1010" s="41">
        <f>INDEX(Videolength!C:C,MATCH(D1010,Videolength!A:A,0))</f>
        <v>3.4444444444444444E-2</v>
      </c>
      <c r="G1010" s="41">
        <v>1.4976851851851852E-2</v>
      </c>
      <c r="H1010" s="71">
        <f>HYPERLINK(_xlfn.CONCAT(E1010,"&amp;t=",G1010*86400),G1010)</f>
        <v>1.4976851851851852E-2</v>
      </c>
      <c r="I1010" s="38">
        <v>5</v>
      </c>
      <c r="J1010" s="38">
        <v>3</v>
      </c>
      <c r="K1010" s="42" t="s">
        <v>51</v>
      </c>
      <c r="L1010" s="42" t="s">
        <v>10</v>
      </c>
      <c r="M1010" s="42" t="s">
        <v>537</v>
      </c>
      <c r="AA1010" s="45"/>
      <c r="AB1010" s="45"/>
      <c r="AE1010" s="42">
        <f>IF(Table32[[#This Row],[Gems]]&gt;0,Table32[[#This Row],[Gems]],0)</f>
        <v>0</v>
      </c>
      <c r="AF1010" s="42">
        <f>IF(Table32[[#This Row],[Gems]]&lt;0,Table32[[#This Row],[Gems]],0)</f>
        <v>0</v>
      </c>
      <c r="AG1010" s="30">
        <f t="shared" ca="1" si="28"/>
        <v>125</v>
      </c>
    </row>
    <row r="1011" spans="1:33" ht="14.4" x14ac:dyDescent="0.3">
      <c r="A1011" s="37">
        <v>44119</v>
      </c>
      <c r="B1011" s="38">
        <f>INDEX(Videolength!D:D,MATCH(D1011,Videolength!A:A,0))</f>
        <v>2</v>
      </c>
      <c r="C1011" s="38">
        <f>INDEX(Videolength!E:E,MATCH(D1011,Videolength!A:A,0))</f>
        <v>3</v>
      </c>
      <c r="D1011" s="39">
        <v>3</v>
      </c>
      <c r="E1011" s="40" t="str">
        <f>INDEX(Videolength!B:B,MATCH(D1011,Videolength!A:A,0))</f>
        <v>https://youtu.be/aq3oTnkOJXk?list=PLTjhk5BwsiVV8SrR-dPCDjCfaMnt-5HZH</v>
      </c>
      <c r="F1011" s="41">
        <f>INDEX(Videolength!C:C,MATCH(D1011,Videolength!A:A,0))</f>
        <v>3.4444444444444444E-2</v>
      </c>
      <c r="G1011" s="41">
        <v>1.5023148148148148E-2</v>
      </c>
      <c r="H1011" s="71">
        <f>HYPERLINK(_xlfn.CONCAT(E1011,"&amp;t=",G1011*86400),G1011)</f>
        <v>1.5023148148148148E-2</v>
      </c>
      <c r="I1011" s="38">
        <v>5</v>
      </c>
      <c r="J1011" s="38">
        <v>3</v>
      </c>
      <c r="K1011" s="42" t="s">
        <v>346</v>
      </c>
      <c r="L1011" s="42" t="s">
        <v>10</v>
      </c>
      <c r="AA1011" s="45"/>
      <c r="AB1011" s="45"/>
      <c r="AE1011" s="42">
        <f>IF(Table32[[#This Row],[Gems]]&gt;0,Table32[[#This Row],[Gems]],0)</f>
        <v>0</v>
      </c>
      <c r="AF1011" s="42">
        <f>IF(Table32[[#This Row],[Gems]]&lt;0,Table32[[#This Row],[Gems]],0)</f>
        <v>0</v>
      </c>
      <c r="AG1011" s="29">
        <f ca="1">SUM(OFFSET(AG1011,-1,0),AD1011)</f>
        <v>125</v>
      </c>
    </row>
    <row r="1012" spans="1:33" ht="14.4" x14ac:dyDescent="0.3">
      <c r="A1012" s="37">
        <v>44119</v>
      </c>
      <c r="B1012" s="38">
        <f>INDEX(Videolength!D:D,MATCH(D1012,Videolength!A:A,0))</f>
        <v>2</v>
      </c>
      <c r="C1012" s="38">
        <f>INDEX(Videolength!E:E,MATCH(D1012,Videolength!A:A,0))</f>
        <v>3</v>
      </c>
      <c r="D1012" s="39">
        <v>3</v>
      </c>
      <c r="E1012" s="40" t="str">
        <f>INDEX(Videolength!B:B,MATCH(D1012,Videolength!A:A,0))</f>
        <v>https://youtu.be/aq3oTnkOJXk?list=PLTjhk5BwsiVV8SrR-dPCDjCfaMnt-5HZH</v>
      </c>
      <c r="F1012" s="41">
        <f>INDEX(Videolength!C:C,MATCH(D1012,Videolength!A:A,0))</f>
        <v>3.4444444444444444E-2</v>
      </c>
      <c r="G1012" s="41">
        <v>1.5046296296296295E-2</v>
      </c>
      <c r="H1012" s="71">
        <f>HYPERLINK(_xlfn.CONCAT(E1012,"&amp;t=",G1012*86400),G1012)</f>
        <v>1.5046296296296295E-2</v>
      </c>
      <c r="I1012" s="38">
        <v>5</v>
      </c>
      <c r="J1012" s="38">
        <v>3</v>
      </c>
      <c r="K1012" s="42" t="s">
        <v>284</v>
      </c>
      <c r="L1012" s="42" t="s">
        <v>10</v>
      </c>
      <c r="M1012" s="42" t="s">
        <v>538</v>
      </c>
      <c r="AA1012" s="45"/>
      <c r="AB1012" s="45"/>
      <c r="AE1012" s="42">
        <f>IF(Table32[[#This Row],[Gems]]&gt;0,Table32[[#This Row],[Gems]],0)</f>
        <v>0</v>
      </c>
      <c r="AF1012" s="42">
        <f>IF(Table32[[#This Row],[Gems]]&lt;0,Table32[[#This Row],[Gems]],0)</f>
        <v>0</v>
      </c>
      <c r="AG1012" s="29">
        <f ca="1">SUM(OFFSET(AG1012,-1,0),AD1012)</f>
        <v>125</v>
      </c>
    </row>
    <row r="1013" spans="1:33" ht="14.4" x14ac:dyDescent="0.3">
      <c r="A1013" s="37">
        <v>44119</v>
      </c>
      <c r="B1013" s="38">
        <f>INDEX(Videolength!D:D,MATCH(D1013,Videolength!A:A,0))</f>
        <v>2</v>
      </c>
      <c r="C1013" s="38">
        <f>INDEX(Videolength!E:E,MATCH(D1013,Videolength!A:A,0))</f>
        <v>3</v>
      </c>
      <c r="D1013" s="39">
        <v>3</v>
      </c>
      <c r="E1013" s="40" t="str">
        <f>INDEX(Videolength!B:B,MATCH(D1013,Videolength!A:A,0))</f>
        <v>https://youtu.be/aq3oTnkOJXk?list=PLTjhk5BwsiVV8SrR-dPCDjCfaMnt-5HZH</v>
      </c>
      <c r="F1013" s="41">
        <f>INDEX(Videolength!C:C,MATCH(D1013,Videolength!A:A,0))</f>
        <v>3.4444444444444444E-2</v>
      </c>
      <c r="G1013" s="41">
        <v>1.511574074074074E-2</v>
      </c>
      <c r="H1013" s="71">
        <f>HYPERLINK(_xlfn.CONCAT(E1013,"&amp;t=",G1013*86400),G1013)</f>
        <v>1.511574074074074E-2</v>
      </c>
      <c r="I1013" s="38">
        <v>5</v>
      </c>
      <c r="J1013" s="38">
        <v>3</v>
      </c>
      <c r="K1013" s="42" t="s">
        <v>346</v>
      </c>
      <c r="L1013" s="42" t="s">
        <v>10</v>
      </c>
      <c r="AA1013" s="45"/>
      <c r="AB1013" s="45"/>
      <c r="AE1013" s="42">
        <f>IF(Table32[[#This Row],[Gems]]&gt;0,Table32[[#This Row],[Gems]],0)</f>
        <v>0</v>
      </c>
      <c r="AF1013" s="42">
        <f>IF(Table32[[#This Row],[Gems]]&lt;0,Table32[[#This Row],[Gems]],0)</f>
        <v>0</v>
      </c>
      <c r="AG1013" s="29">
        <f ca="1">SUM(OFFSET(AG1013,-1,0),AD1013)</f>
        <v>125</v>
      </c>
    </row>
    <row r="1014" spans="1:33" ht="14.4" x14ac:dyDescent="0.3">
      <c r="A1014" s="37">
        <v>44119</v>
      </c>
      <c r="B1014" s="38">
        <f>INDEX(Videolength!D:D,MATCH(D1014,Videolength!A:A,0))</f>
        <v>2</v>
      </c>
      <c r="C1014" s="38">
        <f>INDEX(Videolength!E:E,MATCH(D1014,Videolength!A:A,0))</f>
        <v>3</v>
      </c>
      <c r="D1014" s="39">
        <v>3</v>
      </c>
      <c r="E1014" s="40" t="str">
        <f>INDEX(Videolength!B:B,MATCH(D1014,Videolength!A:A,0))</f>
        <v>https://youtu.be/aq3oTnkOJXk?list=PLTjhk5BwsiVV8SrR-dPCDjCfaMnt-5HZH</v>
      </c>
      <c r="F1014" s="41">
        <f>INDEX(Videolength!C:C,MATCH(D1014,Videolength!A:A,0))</f>
        <v>3.4444444444444444E-2</v>
      </c>
      <c r="G1014" s="41">
        <v>1.5185185185185185E-2</v>
      </c>
      <c r="H1014" s="71">
        <f>HYPERLINK(_xlfn.CONCAT(E1014,"&amp;t=",G1014*86400),G1014)</f>
        <v>1.5185185185185185E-2</v>
      </c>
      <c r="I1014" s="38">
        <v>5</v>
      </c>
      <c r="J1014" s="38">
        <v>3</v>
      </c>
      <c r="K1014" s="42" t="s">
        <v>15</v>
      </c>
      <c r="L1014" s="42" t="s">
        <v>216</v>
      </c>
      <c r="AA1014" s="45"/>
      <c r="AB1014" s="45"/>
      <c r="AE1014" s="42">
        <f>IF(Table32[[#This Row],[Gems]]&gt;0,Table32[[#This Row],[Gems]],0)</f>
        <v>0</v>
      </c>
      <c r="AF1014" s="42">
        <f>IF(Table32[[#This Row],[Gems]]&lt;0,Table32[[#This Row],[Gems]],0)</f>
        <v>0</v>
      </c>
      <c r="AG1014" s="30">
        <f t="shared" ca="1" si="28"/>
        <v>125</v>
      </c>
    </row>
    <row r="1015" spans="1:33" ht="14.4" x14ac:dyDescent="0.3">
      <c r="A1015" s="37">
        <v>44119</v>
      </c>
      <c r="B1015" s="38">
        <f>INDEX(Videolength!D:D,MATCH(D1015,Videolength!A:A,0))</f>
        <v>2</v>
      </c>
      <c r="C1015" s="38">
        <f>INDEX(Videolength!E:E,MATCH(D1015,Videolength!A:A,0))</f>
        <v>3</v>
      </c>
      <c r="D1015" s="39">
        <v>3</v>
      </c>
      <c r="E1015" s="40" t="str">
        <f>INDEX(Videolength!B:B,MATCH(D1015,Videolength!A:A,0))</f>
        <v>https://youtu.be/aq3oTnkOJXk?list=PLTjhk5BwsiVV8SrR-dPCDjCfaMnt-5HZH</v>
      </c>
      <c r="F1015" s="41">
        <f>INDEX(Videolength!C:C,MATCH(D1015,Videolength!A:A,0))</f>
        <v>3.4444444444444444E-2</v>
      </c>
      <c r="G1015" s="41">
        <v>1.5300925925925926E-2</v>
      </c>
      <c r="H1015" s="71">
        <f>HYPERLINK(_xlfn.CONCAT(E1015,"&amp;t=",G1015*86400),G1015)</f>
        <v>1.5300925925925926E-2</v>
      </c>
      <c r="I1015" s="38">
        <v>5</v>
      </c>
      <c r="J1015" s="38">
        <v>3</v>
      </c>
      <c r="K1015" s="42" t="s">
        <v>15</v>
      </c>
      <c r="L1015" s="42" t="s">
        <v>197</v>
      </c>
      <c r="Z1015" s="45" t="s">
        <v>532</v>
      </c>
      <c r="AA1015" s="45">
        <v>5</v>
      </c>
      <c r="AB1015" s="45">
        <v>5</v>
      </c>
      <c r="AE1015" s="42">
        <f>IF(Table32[[#This Row],[Gems]]&gt;0,Table32[[#This Row],[Gems]],0)</f>
        <v>0</v>
      </c>
      <c r="AF1015" s="42">
        <f>IF(Table32[[#This Row],[Gems]]&lt;0,Table32[[#This Row],[Gems]],0)</f>
        <v>0</v>
      </c>
      <c r="AG1015" s="30">
        <f t="shared" ca="1" si="28"/>
        <v>125</v>
      </c>
    </row>
    <row r="1016" spans="1:33" ht="14.4" x14ac:dyDescent="0.3">
      <c r="A1016" s="37">
        <v>44119</v>
      </c>
      <c r="B1016" s="38">
        <f>INDEX(Videolength!D:D,MATCH(D1016,Videolength!A:A,0))</f>
        <v>2</v>
      </c>
      <c r="C1016" s="38">
        <f>INDEX(Videolength!E:E,MATCH(D1016,Videolength!A:A,0))</f>
        <v>3</v>
      </c>
      <c r="D1016" s="39">
        <v>3</v>
      </c>
      <c r="E1016" s="40" t="str">
        <f>INDEX(Videolength!B:B,MATCH(D1016,Videolength!A:A,0))</f>
        <v>https://youtu.be/aq3oTnkOJXk?list=PLTjhk5BwsiVV8SrR-dPCDjCfaMnt-5HZH</v>
      </c>
      <c r="F1016" s="41">
        <f>INDEX(Videolength!C:C,MATCH(D1016,Videolength!A:A,0))</f>
        <v>3.4444444444444444E-2</v>
      </c>
      <c r="G1016" s="41">
        <v>1.7430555555555557E-2</v>
      </c>
      <c r="H1016" s="71">
        <f>HYPERLINK(_xlfn.CONCAT(E1016,"&amp;t=",G1016*86400),G1016)</f>
        <v>1.7430555555555557E-2</v>
      </c>
      <c r="I1016" s="38">
        <v>5</v>
      </c>
      <c r="J1016" s="38">
        <v>3</v>
      </c>
      <c r="K1016" s="42" t="s">
        <v>15</v>
      </c>
      <c r="L1016" s="42" t="s">
        <v>198</v>
      </c>
      <c r="Z1016" s="45" t="s">
        <v>532</v>
      </c>
      <c r="AA1016" s="45">
        <v>5</v>
      </c>
      <c r="AB1016" s="45">
        <v>5</v>
      </c>
      <c r="AC1016" s="44" t="s">
        <v>203</v>
      </c>
      <c r="AE1016" s="42">
        <f>IF(Table32[[#This Row],[Gems]]&gt;0,Table32[[#This Row],[Gems]],0)</f>
        <v>0</v>
      </c>
      <c r="AF1016" s="42">
        <f>IF(Table32[[#This Row],[Gems]]&lt;0,Table32[[#This Row],[Gems]],0)</f>
        <v>0</v>
      </c>
      <c r="AG1016" s="30">
        <f t="shared" ca="1" si="28"/>
        <v>125</v>
      </c>
    </row>
    <row r="1017" spans="1:33" ht="14.4" x14ac:dyDescent="0.3">
      <c r="A1017" s="37">
        <v>44119</v>
      </c>
      <c r="B1017" s="38">
        <f>INDEX(Videolength!D:D,MATCH(D1017,Videolength!A:A,0))</f>
        <v>2</v>
      </c>
      <c r="C1017" s="38">
        <f>INDEX(Videolength!E:E,MATCH(D1017,Videolength!A:A,0))</f>
        <v>3</v>
      </c>
      <c r="D1017" s="39">
        <v>3</v>
      </c>
      <c r="E1017" s="40" t="str">
        <f>INDEX(Videolength!B:B,MATCH(D1017,Videolength!A:A,0))</f>
        <v>https://youtu.be/aq3oTnkOJXk?list=PLTjhk5BwsiVV8SrR-dPCDjCfaMnt-5HZH</v>
      </c>
      <c r="F1017" s="41">
        <f>INDEX(Videolength!C:C,MATCH(D1017,Videolength!A:A,0))</f>
        <v>3.4444444444444444E-2</v>
      </c>
      <c r="G1017" s="41">
        <v>1.7534722222222222E-2</v>
      </c>
      <c r="H1017" s="71">
        <f>HYPERLINK(_xlfn.CONCAT(E1017,"&amp;t=",G1017*86400),G1017)</f>
        <v>1.7534722222222222E-2</v>
      </c>
      <c r="I1017" s="38">
        <v>5</v>
      </c>
      <c r="J1017" s="38">
        <v>3</v>
      </c>
      <c r="K1017" s="42" t="s">
        <v>15</v>
      </c>
      <c r="L1017" s="42" t="s">
        <v>350</v>
      </c>
      <c r="M1017" s="42" t="s">
        <v>533</v>
      </c>
      <c r="AA1017" s="45"/>
      <c r="AB1017" s="45"/>
      <c r="AE1017" s="42">
        <f>IF(Table32[[#This Row],[Gems]]&gt;0,Table32[[#This Row],[Gems]],0)</f>
        <v>0</v>
      </c>
      <c r="AF1017" s="42">
        <f>IF(Table32[[#This Row],[Gems]]&lt;0,Table32[[#This Row],[Gems]],0)</f>
        <v>0</v>
      </c>
      <c r="AG1017" s="30">
        <f t="shared" ca="1" si="28"/>
        <v>125</v>
      </c>
    </row>
    <row r="1018" spans="1:33" ht="14.4" x14ac:dyDescent="0.3">
      <c r="A1018" s="37">
        <v>44119</v>
      </c>
      <c r="B1018" s="38">
        <f>INDEX(Videolength!D:D,MATCH(D1018,Videolength!A:A,0))</f>
        <v>2</v>
      </c>
      <c r="C1018" s="38">
        <f>INDEX(Videolength!E:E,MATCH(D1018,Videolength!A:A,0))</f>
        <v>3</v>
      </c>
      <c r="D1018" s="39">
        <v>3</v>
      </c>
      <c r="E1018" s="40" t="str">
        <f>INDEX(Videolength!B:B,MATCH(D1018,Videolength!A:A,0))</f>
        <v>https://youtu.be/aq3oTnkOJXk?list=PLTjhk5BwsiVV8SrR-dPCDjCfaMnt-5HZH</v>
      </c>
      <c r="F1018" s="41">
        <f>INDEX(Videolength!C:C,MATCH(D1018,Videolength!A:A,0))</f>
        <v>3.4444444444444444E-2</v>
      </c>
      <c r="G1018" s="41">
        <v>1.7534722222222222E-2</v>
      </c>
      <c r="H1018" s="71">
        <f>HYPERLINK(_xlfn.CONCAT(E1018,"&amp;t=",G1018*86400),G1018)</f>
        <v>1.7534722222222222E-2</v>
      </c>
      <c r="I1018" s="38">
        <v>5</v>
      </c>
      <c r="J1018" s="38">
        <v>3</v>
      </c>
      <c r="K1018" s="42" t="s">
        <v>15</v>
      </c>
      <c r="L1018" s="42" t="s">
        <v>216</v>
      </c>
      <c r="AA1018" s="45"/>
      <c r="AB1018" s="45"/>
      <c r="AE1018" s="42">
        <f>IF(Table32[[#This Row],[Gems]]&gt;0,Table32[[#This Row],[Gems]],0)</f>
        <v>0</v>
      </c>
      <c r="AF1018" s="42">
        <f>IF(Table32[[#This Row],[Gems]]&lt;0,Table32[[#This Row],[Gems]],0)</f>
        <v>0</v>
      </c>
      <c r="AG1018" s="29">
        <f ca="1">SUM(OFFSET(AG1018,-1,0),AD1018)</f>
        <v>125</v>
      </c>
    </row>
    <row r="1019" spans="1:33" ht="14.4" x14ac:dyDescent="0.3">
      <c r="A1019" s="37">
        <v>44119</v>
      </c>
      <c r="B1019" s="38">
        <f>INDEX(Videolength!D:D,MATCH(D1019,Videolength!A:A,0))</f>
        <v>2</v>
      </c>
      <c r="C1019" s="38">
        <f>INDEX(Videolength!E:E,MATCH(D1019,Videolength!A:A,0))</f>
        <v>3</v>
      </c>
      <c r="D1019" s="39">
        <v>3</v>
      </c>
      <c r="E1019" s="40" t="str">
        <f>INDEX(Videolength!B:B,MATCH(D1019,Videolength!A:A,0))</f>
        <v>https://youtu.be/aq3oTnkOJXk?list=PLTjhk5BwsiVV8SrR-dPCDjCfaMnt-5HZH</v>
      </c>
      <c r="F1019" s="41">
        <f>INDEX(Videolength!C:C,MATCH(D1019,Videolength!A:A,0))</f>
        <v>3.4444444444444444E-2</v>
      </c>
      <c r="G1019" s="41">
        <v>1.758101851851852E-2</v>
      </c>
      <c r="H1019" s="71">
        <f>HYPERLINK(_xlfn.CONCAT(E1019,"&amp;t=",G1019*86400),G1019)</f>
        <v>1.758101851851852E-2</v>
      </c>
      <c r="I1019" s="38">
        <v>5</v>
      </c>
      <c r="J1019" s="38">
        <v>3</v>
      </c>
      <c r="K1019" s="42" t="s">
        <v>346</v>
      </c>
      <c r="L1019" s="42" t="s">
        <v>10</v>
      </c>
      <c r="AA1019" s="45"/>
      <c r="AB1019" s="45"/>
      <c r="AE1019" s="42">
        <f>IF(Table32[[#This Row],[Gems]]&gt;0,Table32[[#This Row],[Gems]],0)</f>
        <v>0</v>
      </c>
      <c r="AF1019" s="42">
        <f>IF(Table32[[#This Row],[Gems]]&lt;0,Table32[[#This Row],[Gems]],0)</f>
        <v>0</v>
      </c>
      <c r="AG1019" s="29">
        <f ca="1">SUM(OFFSET(AG1019,-1,0),AD1019)</f>
        <v>125</v>
      </c>
    </row>
    <row r="1020" spans="1:33" ht="14.4" x14ac:dyDescent="0.3">
      <c r="A1020" s="37">
        <v>44119</v>
      </c>
      <c r="B1020" s="38">
        <f>INDEX(Videolength!D:D,MATCH(D1020,Videolength!A:A,0))</f>
        <v>2</v>
      </c>
      <c r="C1020" s="38">
        <f>INDEX(Videolength!E:E,MATCH(D1020,Videolength!A:A,0))</f>
        <v>3</v>
      </c>
      <c r="D1020" s="39">
        <v>3</v>
      </c>
      <c r="E1020" s="40" t="str">
        <f>INDEX(Videolength!B:B,MATCH(D1020,Videolength!A:A,0))</f>
        <v>https://youtu.be/aq3oTnkOJXk?list=PLTjhk5BwsiVV8SrR-dPCDjCfaMnt-5HZH</v>
      </c>
      <c r="F1020" s="41">
        <f>INDEX(Videolength!C:C,MATCH(D1020,Videolength!A:A,0))</f>
        <v>3.4444444444444444E-2</v>
      </c>
      <c r="G1020" s="41">
        <v>1.7592592592592594E-2</v>
      </c>
      <c r="H1020" s="71">
        <f>HYPERLINK(_xlfn.CONCAT(E1020,"&amp;t=",G1020*86400),G1020)</f>
        <v>1.7592592592592594E-2</v>
      </c>
      <c r="I1020" s="38">
        <v>5</v>
      </c>
      <c r="J1020" s="38">
        <v>3</v>
      </c>
      <c r="K1020" s="42" t="s">
        <v>102</v>
      </c>
      <c r="L1020" s="42" t="s">
        <v>11</v>
      </c>
      <c r="W1020" s="44" t="s">
        <v>525</v>
      </c>
      <c r="AA1020" s="45"/>
      <c r="AB1020" s="45"/>
      <c r="AE1020" s="42">
        <f>IF(Table32[[#This Row],[Gems]]&gt;0,Table32[[#This Row],[Gems]],0)</f>
        <v>0</v>
      </c>
      <c r="AF1020" s="42">
        <f>IF(Table32[[#This Row],[Gems]]&lt;0,Table32[[#This Row],[Gems]],0)</f>
        <v>0</v>
      </c>
      <c r="AG1020" s="30">
        <f t="shared" ca="1" si="28"/>
        <v>125</v>
      </c>
    </row>
    <row r="1021" spans="1:33" ht="14.4" x14ac:dyDescent="0.3">
      <c r="A1021" s="37">
        <v>44119</v>
      </c>
      <c r="B1021" s="38">
        <f>INDEX(Videolength!D:D,MATCH(D1021,Videolength!A:A,0))</f>
        <v>2</v>
      </c>
      <c r="C1021" s="38">
        <f>INDEX(Videolength!E:E,MATCH(D1021,Videolength!A:A,0))</f>
        <v>3</v>
      </c>
      <c r="D1021" s="39">
        <v>3</v>
      </c>
      <c r="E1021" s="40" t="str">
        <f>INDEX(Videolength!B:B,MATCH(D1021,Videolength!A:A,0))</f>
        <v>https://youtu.be/aq3oTnkOJXk?list=PLTjhk5BwsiVV8SrR-dPCDjCfaMnt-5HZH</v>
      </c>
      <c r="F1021" s="41">
        <f>INDEX(Videolength!C:C,MATCH(D1021,Videolength!A:A,0))</f>
        <v>3.4444444444444444E-2</v>
      </c>
      <c r="G1021" s="41">
        <v>1.7592592592592594E-2</v>
      </c>
      <c r="H1021" s="71">
        <f>HYPERLINK(_xlfn.CONCAT(E1021,"&amp;t=",G1021*86400),G1021)</f>
        <v>1.7592592592592594E-2</v>
      </c>
      <c r="I1021" s="38">
        <v>5</v>
      </c>
      <c r="J1021" s="38">
        <v>3</v>
      </c>
      <c r="K1021" s="42" t="s">
        <v>102</v>
      </c>
      <c r="L1021" s="42" t="s">
        <v>301</v>
      </c>
      <c r="W1021" s="44" t="s">
        <v>416</v>
      </c>
      <c r="X1021" s="43">
        <v>1</v>
      </c>
      <c r="Y1021" s="43">
        <v>1</v>
      </c>
      <c r="AA1021" s="45"/>
      <c r="AB1021" s="45"/>
      <c r="AE1021" s="42">
        <f>IF(Table32[[#This Row],[Gems]]&gt;0,Table32[[#This Row],[Gems]],0)</f>
        <v>0</v>
      </c>
      <c r="AF1021" s="42">
        <f>IF(Table32[[#This Row],[Gems]]&lt;0,Table32[[#This Row],[Gems]],0)</f>
        <v>0</v>
      </c>
      <c r="AG1021" s="30">
        <f t="shared" ca="1" si="28"/>
        <v>125</v>
      </c>
    </row>
    <row r="1022" spans="1:33" ht="14.4" x14ac:dyDescent="0.3">
      <c r="A1022" s="37">
        <v>44119</v>
      </c>
      <c r="B1022" s="38">
        <f>INDEX(Videolength!D:D,MATCH(D1022,Videolength!A:A,0))</f>
        <v>2</v>
      </c>
      <c r="C1022" s="38">
        <f>INDEX(Videolength!E:E,MATCH(D1022,Videolength!A:A,0))</f>
        <v>3</v>
      </c>
      <c r="D1022" s="39">
        <v>3</v>
      </c>
      <c r="E1022" s="40" t="str">
        <f>INDEX(Videolength!B:B,MATCH(D1022,Videolength!A:A,0))</f>
        <v>https://youtu.be/aq3oTnkOJXk?list=PLTjhk5BwsiVV8SrR-dPCDjCfaMnt-5HZH</v>
      </c>
      <c r="F1022" s="41">
        <f>INDEX(Videolength!C:C,MATCH(D1022,Videolength!A:A,0))</f>
        <v>3.4444444444444444E-2</v>
      </c>
      <c r="G1022" s="41">
        <v>1.7627314814814814E-2</v>
      </c>
      <c r="H1022" s="71">
        <f>HYPERLINK(_xlfn.CONCAT(E1022,"&amp;t=",G1022*86400),G1022)</f>
        <v>1.7627314814814814E-2</v>
      </c>
      <c r="I1022" s="38">
        <v>5</v>
      </c>
      <c r="J1022" s="38">
        <v>3</v>
      </c>
      <c r="K1022" s="42" t="s">
        <v>346</v>
      </c>
      <c r="L1022" s="42" t="s">
        <v>10</v>
      </c>
      <c r="AA1022" s="45"/>
      <c r="AB1022" s="45"/>
      <c r="AE1022" s="42">
        <f>IF(Table32[[#This Row],[Gems]]&gt;0,Table32[[#This Row],[Gems]],0)</f>
        <v>0</v>
      </c>
      <c r="AF1022" s="42">
        <f>IF(Table32[[#This Row],[Gems]]&lt;0,Table32[[#This Row],[Gems]],0)</f>
        <v>0</v>
      </c>
      <c r="AG1022" s="29">
        <f ca="1">SUM(OFFSET(AG1022,-1,0),AD1022)</f>
        <v>125</v>
      </c>
    </row>
    <row r="1023" spans="1:33" ht="14.4" x14ac:dyDescent="0.3">
      <c r="A1023" s="37">
        <v>44119</v>
      </c>
      <c r="B1023" s="38">
        <f>INDEX(Videolength!D:D,MATCH(D1023,Videolength!A:A,0))</f>
        <v>2</v>
      </c>
      <c r="C1023" s="38">
        <f>INDEX(Videolength!E:E,MATCH(D1023,Videolength!A:A,0))</f>
        <v>3</v>
      </c>
      <c r="D1023" s="39">
        <v>3</v>
      </c>
      <c r="E1023" s="40" t="str">
        <f>INDEX(Videolength!B:B,MATCH(D1023,Videolength!A:A,0))</f>
        <v>https://youtu.be/aq3oTnkOJXk?list=PLTjhk5BwsiVV8SrR-dPCDjCfaMnt-5HZH</v>
      </c>
      <c r="F1023" s="41">
        <f>INDEX(Videolength!C:C,MATCH(D1023,Videolength!A:A,0))</f>
        <v>3.4444444444444444E-2</v>
      </c>
      <c r="G1023" s="41">
        <v>1.7662037037037035E-2</v>
      </c>
      <c r="H1023" s="71">
        <f>HYPERLINK(_xlfn.CONCAT(E1023,"&amp;t=",G1023*86400),G1023)</f>
        <v>1.7662037037037035E-2</v>
      </c>
      <c r="I1023" s="38">
        <v>5</v>
      </c>
      <c r="J1023" s="38">
        <v>3</v>
      </c>
      <c r="K1023" s="42" t="s">
        <v>102</v>
      </c>
      <c r="L1023" s="42" t="s">
        <v>524</v>
      </c>
      <c r="T1023" s="43">
        <v>1</v>
      </c>
      <c r="W1023" s="44" t="s">
        <v>540</v>
      </c>
      <c r="AA1023" s="45"/>
      <c r="AB1023" s="45"/>
      <c r="AE1023" s="42">
        <f>IF(Table32[[#This Row],[Gems]]&gt;0,Table32[[#This Row],[Gems]],0)</f>
        <v>0</v>
      </c>
      <c r="AF1023" s="42">
        <f>IF(Table32[[#This Row],[Gems]]&lt;0,Table32[[#This Row],[Gems]],0)</f>
        <v>0</v>
      </c>
      <c r="AG1023" s="29">
        <f t="shared" ref="AG1023:AG1036" ca="1" si="29">SUM(OFFSET(AG1023,-1,0),AD1023)</f>
        <v>125</v>
      </c>
    </row>
    <row r="1024" spans="1:33" ht="14.4" x14ac:dyDescent="0.3">
      <c r="A1024" s="37">
        <v>44119</v>
      </c>
      <c r="B1024" s="38">
        <f>INDEX(Videolength!D:D,MATCH(D1024,Videolength!A:A,0))</f>
        <v>2</v>
      </c>
      <c r="C1024" s="38">
        <f>INDEX(Videolength!E:E,MATCH(D1024,Videolength!A:A,0))</f>
        <v>3</v>
      </c>
      <c r="D1024" s="39">
        <v>3</v>
      </c>
      <c r="E1024" s="40" t="str">
        <f>INDEX(Videolength!B:B,MATCH(D1024,Videolength!A:A,0))</f>
        <v>https://youtu.be/aq3oTnkOJXk?list=PLTjhk5BwsiVV8SrR-dPCDjCfaMnt-5HZH</v>
      </c>
      <c r="F1024" s="41">
        <f>INDEX(Videolength!C:C,MATCH(D1024,Videolength!A:A,0))</f>
        <v>3.4444444444444444E-2</v>
      </c>
      <c r="G1024" s="41">
        <v>1.7731481481481483E-2</v>
      </c>
      <c r="H1024" s="71">
        <f>HYPERLINK(_xlfn.CONCAT(E1024,"&amp;t=",G1024*86400),G1024)</f>
        <v>1.7731481481481483E-2</v>
      </c>
      <c r="I1024" s="38">
        <v>5</v>
      </c>
      <c r="J1024" s="38">
        <v>3</v>
      </c>
      <c r="K1024" s="42" t="s">
        <v>102</v>
      </c>
      <c r="L1024" s="42" t="s">
        <v>300</v>
      </c>
      <c r="T1024" s="43">
        <v>1</v>
      </c>
      <c r="W1024" s="44" t="s">
        <v>540</v>
      </c>
      <c r="AA1024" s="45"/>
      <c r="AB1024" s="45"/>
      <c r="AD1024" s="42">
        <v>-5</v>
      </c>
      <c r="AE1024" s="42">
        <f>IF(Table32[[#This Row],[Gems]]&gt;0,Table32[[#This Row],[Gems]],0)</f>
        <v>0</v>
      </c>
      <c r="AF1024" s="42">
        <f>IF(Table32[[#This Row],[Gems]]&lt;0,Table32[[#This Row],[Gems]],0)</f>
        <v>-5</v>
      </c>
      <c r="AG1024" s="29">
        <f ca="1">SUM(OFFSET(AG1024,-1,0),AD1024)</f>
        <v>120</v>
      </c>
    </row>
    <row r="1025" spans="1:33" ht="14.4" x14ac:dyDescent="0.3">
      <c r="A1025" s="37">
        <v>44119</v>
      </c>
      <c r="B1025" s="38">
        <f>INDEX(Videolength!D:D,MATCH(D1025,Videolength!A:A,0))</f>
        <v>2</v>
      </c>
      <c r="C1025" s="38">
        <f>INDEX(Videolength!E:E,MATCH(D1025,Videolength!A:A,0))</f>
        <v>3</v>
      </c>
      <c r="D1025" s="39">
        <v>3</v>
      </c>
      <c r="E1025" s="40" t="str">
        <f>INDEX(Videolength!B:B,MATCH(D1025,Videolength!A:A,0))</f>
        <v>https://youtu.be/aq3oTnkOJXk?list=PLTjhk5BwsiVV8SrR-dPCDjCfaMnt-5HZH</v>
      </c>
      <c r="F1025" s="41">
        <f>INDEX(Videolength!C:C,MATCH(D1025,Videolength!A:A,0))</f>
        <v>3.4444444444444444E-2</v>
      </c>
      <c r="G1025" s="41">
        <v>1.7754629629629631E-2</v>
      </c>
      <c r="H1025" s="71">
        <f>HYPERLINK(_xlfn.CONCAT(E1025,"&amp;t=",G1025*86400),G1025)</f>
        <v>1.7754629629629631E-2</v>
      </c>
      <c r="I1025" s="38">
        <v>5</v>
      </c>
      <c r="J1025" s="38">
        <v>3</v>
      </c>
      <c r="K1025" s="42" t="s">
        <v>102</v>
      </c>
      <c r="L1025" s="42" t="s">
        <v>534</v>
      </c>
      <c r="W1025" s="44" t="s">
        <v>540</v>
      </c>
      <c r="AA1025" s="45"/>
      <c r="AB1025" s="45"/>
      <c r="AE1025" s="42">
        <f>IF(Table32[[#This Row],[Gems]]&gt;0,Table32[[#This Row],[Gems]],0)</f>
        <v>0</v>
      </c>
      <c r="AF1025" s="42">
        <f>IF(Table32[[#This Row],[Gems]]&lt;0,Table32[[#This Row],[Gems]],0)</f>
        <v>0</v>
      </c>
      <c r="AG1025" s="29">
        <f ca="1">SUM(OFFSET(AG1025,-1,0),AD1025)</f>
        <v>120</v>
      </c>
    </row>
    <row r="1026" spans="1:33" ht="14.4" x14ac:dyDescent="0.3">
      <c r="A1026" s="37">
        <v>44119</v>
      </c>
      <c r="B1026" s="38">
        <f>INDEX(Videolength!D:D,MATCH(D1026,Videolength!A:A,0))</f>
        <v>2</v>
      </c>
      <c r="C1026" s="38">
        <f>INDEX(Videolength!E:E,MATCH(D1026,Videolength!A:A,0))</f>
        <v>3</v>
      </c>
      <c r="D1026" s="39">
        <v>3</v>
      </c>
      <c r="E1026" s="40" t="str">
        <f>INDEX(Videolength!B:B,MATCH(D1026,Videolength!A:A,0))</f>
        <v>https://youtu.be/aq3oTnkOJXk?list=PLTjhk5BwsiVV8SrR-dPCDjCfaMnt-5HZH</v>
      </c>
      <c r="F1026" s="41">
        <f>INDEX(Videolength!C:C,MATCH(D1026,Videolength!A:A,0))</f>
        <v>3.4444444444444444E-2</v>
      </c>
      <c r="G1026" s="41">
        <v>1.7789351851851851E-2</v>
      </c>
      <c r="H1026" s="71">
        <f>HYPERLINK(_xlfn.CONCAT(E1026,"&amp;t=",G1026*86400),G1026)</f>
        <v>1.7789351851851851E-2</v>
      </c>
      <c r="I1026" s="38">
        <v>5</v>
      </c>
      <c r="J1026" s="38">
        <v>3</v>
      </c>
      <c r="K1026" s="42" t="s">
        <v>102</v>
      </c>
      <c r="L1026" s="42" t="s">
        <v>10</v>
      </c>
      <c r="W1026" s="60" t="s">
        <v>540</v>
      </c>
      <c r="AA1026" s="45"/>
      <c r="AB1026" s="45"/>
      <c r="AE1026" s="42">
        <f>IF(Table32[[#This Row],[Gems]]&gt;0,Table32[[#This Row],[Gems]],0)</f>
        <v>0</v>
      </c>
      <c r="AF1026" s="42">
        <f>IF(Table32[[#This Row],[Gems]]&lt;0,Table32[[#This Row],[Gems]],0)</f>
        <v>0</v>
      </c>
      <c r="AG1026" s="29">
        <f t="shared" ca="1" si="29"/>
        <v>120</v>
      </c>
    </row>
    <row r="1027" spans="1:33" ht="14.4" x14ac:dyDescent="0.3">
      <c r="A1027" s="37">
        <v>44119</v>
      </c>
      <c r="B1027" s="38">
        <f>INDEX(Videolength!D:D,MATCH(D1027,Videolength!A:A,0))</f>
        <v>2</v>
      </c>
      <c r="C1027" s="38">
        <f>INDEX(Videolength!E:E,MATCH(D1027,Videolength!A:A,0))</f>
        <v>3</v>
      </c>
      <c r="D1027" s="39">
        <v>3</v>
      </c>
      <c r="E1027" s="40" t="str">
        <f>INDEX(Videolength!B:B,MATCH(D1027,Videolength!A:A,0))</f>
        <v>https://youtu.be/aq3oTnkOJXk?list=PLTjhk5BwsiVV8SrR-dPCDjCfaMnt-5HZH</v>
      </c>
      <c r="F1027" s="41">
        <f>INDEX(Videolength!C:C,MATCH(D1027,Videolength!A:A,0))</f>
        <v>3.4444444444444444E-2</v>
      </c>
      <c r="G1027" s="41">
        <v>1.7824074074074076E-2</v>
      </c>
      <c r="H1027" s="71">
        <f>HYPERLINK(_xlfn.CONCAT(E1027,"&amp;t=",G1027*86400),G1027)</f>
        <v>1.7824074074074076E-2</v>
      </c>
      <c r="I1027" s="38">
        <v>5</v>
      </c>
      <c r="J1027" s="38">
        <v>3</v>
      </c>
      <c r="K1027" s="42" t="s">
        <v>102</v>
      </c>
      <c r="L1027" s="42" t="s">
        <v>88</v>
      </c>
      <c r="T1027" s="43">
        <v>1</v>
      </c>
      <c r="W1027" s="44" t="s">
        <v>540</v>
      </c>
      <c r="AA1027" s="45"/>
      <c r="AB1027" s="45"/>
      <c r="AD1027" s="42">
        <v>-12</v>
      </c>
      <c r="AE1027" s="42">
        <f>IF(Table32[[#This Row],[Gems]]&gt;0,Table32[[#This Row],[Gems]],0)</f>
        <v>0</v>
      </c>
      <c r="AF1027" s="42">
        <f>IF(Table32[[#This Row],[Gems]]&lt;0,Table32[[#This Row],[Gems]],0)</f>
        <v>-12</v>
      </c>
      <c r="AG1027" s="30">
        <f t="shared" ca="1" si="29"/>
        <v>108</v>
      </c>
    </row>
    <row r="1028" spans="1:33" ht="14.4" x14ac:dyDescent="0.3">
      <c r="A1028" s="37">
        <v>44119</v>
      </c>
      <c r="B1028" s="38">
        <f>INDEX(Videolength!D:D,MATCH(D1028,Videolength!A:A,0))</f>
        <v>2</v>
      </c>
      <c r="C1028" s="38">
        <f>INDEX(Videolength!E:E,MATCH(D1028,Videolength!A:A,0))</f>
        <v>3</v>
      </c>
      <c r="D1028" s="39">
        <v>3</v>
      </c>
      <c r="E1028" s="40" t="str">
        <f>INDEX(Videolength!B:B,MATCH(D1028,Videolength!A:A,0))</f>
        <v>https://youtu.be/aq3oTnkOJXk?list=PLTjhk5BwsiVV8SrR-dPCDjCfaMnt-5HZH</v>
      </c>
      <c r="F1028" s="41">
        <f>INDEX(Videolength!C:C,MATCH(D1028,Videolength!A:A,0))</f>
        <v>3.4444444444444444E-2</v>
      </c>
      <c r="G1028" s="41">
        <v>1.7824074074074076E-2</v>
      </c>
      <c r="H1028" s="71">
        <f>HYPERLINK(_xlfn.CONCAT(E1028,"&amp;t=",G1028*86400),G1028)</f>
        <v>1.7824074074074076E-2</v>
      </c>
      <c r="I1028" s="38">
        <v>5</v>
      </c>
      <c r="J1028" s="38">
        <v>3</v>
      </c>
      <c r="K1028" s="42" t="s">
        <v>102</v>
      </c>
      <c r="L1028" s="42" t="s">
        <v>11</v>
      </c>
      <c r="W1028" s="60" t="s">
        <v>540</v>
      </c>
      <c r="AA1028" s="45"/>
      <c r="AB1028" s="45"/>
      <c r="AE1028" s="42">
        <f>IF(Table32[[#This Row],[Gems]]&gt;0,Table32[[#This Row],[Gems]],0)</f>
        <v>0</v>
      </c>
      <c r="AF1028" s="42">
        <f>IF(Table32[[#This Row],[Gems]]&lt;0,Table32[[#This Row],[Gems]],0)</f>
        <v>0</v>
      </c>
      <c r="AG1028" s="30">
        <f t="shared" ca="1" si="29"/>
        <v>108</v>
      </c>
    </row>
    <row r="1029" spans="1:33" ht="14.4" x14ac:dyDescent="0.3">
      <c r="A1029" s="37">
        <v>44119</v>
      </c>
      <c r="B1029" s="38">
        <f>INDEX(Videolength!D:D,MATCH(D1029,Videolength!A:A,0))</f>
        <v>2</v>
      </c>
      <c r="C1029" s="38">
        <f>INDEX(Videolength!E:E,MATCH(D1029,Videolength!A:A,0))</f>
        <v>3</v>
      </c>
      <c r="D1029" s="39">
        <v>3</v>
      </c>
      <c r="E1029" s="40" t="str">
        <f>INDEX(Videolength!B:B,MATCH(D1029,Videolength!A:A,0))</f>
        <v>https://youtu.be/aq3oTnkOJXk?list=PLTjhk5BwsiVV8SrR-dPCDjCfaMnt-5HZH</v>
      </c>
      <c r="F1029" s="41">
        <f>INDEX(Videolength!C:C,MATCH(D1029,Videolength!A:A,0))</f>
        <v>3.4444444444444444E-2</v>
      </c>
      <c r="G1029" s="41">
        <v>1.7835648148148149E-2</v>
      </c>
      <c r="H1029" s="71">
        <f>HYPERLINK(_xlfn.CONCAT(E1029,"&amp;t=",G1029*86400),G1029)</f>
        <v>1.7835648148148149E-2</v>
      </c>
      <c r="I1029" s="38">
        <v>5</v>
      </c>
      <c r="J1029" s="38">
        <v>3</v>
      </c>
      <c r="K1029" s="42" t="s">
        <v>102</v>
      </c>
      <c r="L1029" s="42" t="s">
        <v>301</v>
      </c>
      <c r="T1029" s="43">
        <v>1</v>
      </c>
      <c r="W1029" s="44" t="s">
        <v>541</v>
      </c>
      <c r="X1029" s="43">
        <v>1</v>
      </c>
      <c r="Y1029" s="43">
        <v>2</v>
      </c>
      <c r="AA1029" s="45"/>
      <c r="AB1029" s="45"/>
      <c r="AE1029" s="42">
        <f>IF(Table32[[#This Row],[Gems]]&gt;0,Table32[[#This Row],[Gems]],0)</f>
        <v>0</v>
      </c>
      <c r="AF1029" s="42">
        <f>IF(Table32[[#This Row],[Gems]]&lt;0,Table32[[#This Row],[Gems]],0)</f>
        <v>0</v>
      </c>
      <c r="AG1029" s="30">
        <f t="shared" ca="1" si="29"/>
        <v>108</v>
      </c>
    </row>
    <row r="1030" spans="1:33" ht="14.4" x14ac:dyDescent="0.3">
      <c r="A1030" s="37">
        <v>44119</v>
      </c>
      <c r="B1030" s="38">
        <f>INDEX(Videolength!D:D,MATCH(D1030,Videolength!A:A,0))</f>
        <v>2</v>
      </c>
      <c r="C1030" s="38">
        <f>INDEX(Videolength!E:E,MATCH(D1030,Videolength!A:A,0))</f>
        <v>3</v>
      </c>
      <c r="D1030" s="39">
        <v>3</v>
      </c>
      <c r="E1030" s="40" t="str">
        <f>INDEX(Videolength!B:B,MATCH(D1030,Videolength!A:A,0))</f>
        <v>https://youtu.be/aq3oTnkOJXk?list=PLTjhk5BwsiVV8SrR-dPCDjCfaMnt-5HZH</v>
      </c>
      <c r="F1030" s="41">
        <f>INDEX(Videolength!C:C,MATCH(D1030,Videolength!A:A,0))</f>
        <v>3.4444444444444444E-2</v>
      </c>
      <c r="G1030" s="41">
        <v>1.7893518518518517E-2</v>
      </c>
      <c r="H1030" s="71">
        <f>HYPERLINK(_xlfn.CONCAT(E1030,"&amp;t=",G1030*86400),G1030)</f>
        <v>1.7893518518518517E-2</v>
      </c>
      <c r="I1030" s="38">
        <v>5</v>
      </c>
      <c r="J1030" s="38">
        <v>3</v>
      </c>
      <c r="K1030" s="42" t="s">
        <v>102</v>
      </c>
      <c r="L1030" s="42" t="s">
        <v>10</v>
      </c>
      <c r="W1030" s="60" t="s">
        <v>540</v>
      </c>
      <c r="AA1030" s="45"/>
      <c r="AB1030" s="45"/>
      <c r="AE1030" s="42">
        <f>IF(Table32[[#This Row],[Gems]]&gt;0,Table32[[#This Row],[Gems]],0)</f>
        <v>0</v>
      </c>
      <c r="AF1030" s="42">
        <f>IF(Table32[[#This Row],[Gems]]&lt;0,Table32[[#This Row],[Gems]],0)</f>
        <v>0</v>
      </c>
      <c r="AG1030" s="30">
        <f t="shared" ca="1" si="29"/>
        <v>108</v>
      </c>
    </row>
    <row r="1031" spans="1:33" ht="14.4" x14ac:dyDescent="0.3">
      <c r="A1031" s="37">
        <v>44119</v>
      </c>
      <c r="B1031" s="38">
        <f>INDEX(Videolength!D:D,MATCH(D1031,Videolength!A:A,0))</f>
        <v>2</v>
      </c>
      <c r="C1031" s="38">
        <f>INDEX(Videolength!E:E,MATCH(D1031,Videolength!A:A,0))</f>
        <v>3</v>
      </c>
      <c r="D1031" s="39">
        <v>3</v>
      </c>
      <c r="E1031" s="40" t="str">
        <f>INDEX(Videolength!B:B,MATCH(D1031,Videolength!A:A,0))</f>
        <v>https://youtu.be/aq3oTnkOJXk?list=PLTjhk5BwsiVV8SrR-dPCDjCfaMnt-5HZH</v>
      </c>
      <c r="F1031" s="41">
        <f>INDEX(Videolength!C:C,MATCH(D1031,Videolength!A:A,0))</f>
        <v>3.4444444444444444E-2</v>
      </c>
      <c r="G1031" s="41">
        <v>1.7928240740740741E-2</v>
      </c>
      <c r="H1031" s="71">
        <f>HYPERLINK(_xlfn.CONCAT(E1031,"&amp;t=",G1031*86400),G1031)</f>
        <v>1.7928240740740741E-2</v>
      </c>
      <c r="I1031" s="38">
        <v>5</v>
      </c>
      <c r="J1031" s="38">
        <v>3</v>
      </c>
      <c r="K1031" s="42" t="s">
        <v>102</v>
      </c>
      <c r="L1031" s="42" t="s">
        <v>88</v>
      </c>
      <c r="W1031" s="44" t="s">
        <v>540</v>
      </c>
      <c r="AA1031" s="45"/>
      <c r="AB1031" s="45"/>
      <c r="AD1031" s="42">
        <v>-12</v>
      </c>
      <c r="AE1031" s="42">
        <f>IF(Table32[[#This Row],[Gems]]&gt;0,Table32[[#This Row],[Gems]],0)</f>
        <v>0</v>
      </c>
      <c r="AF1031" s="42">
        <f>IF(Table32[[#This Row],[Gems]]&lt;0,Table32[[#This Row],[Gems]],0)</f>
        <v>-12</v>
      </c>
      <c r="AG1031" s="30">
        <f t="shared" ca="1" si="29"/>
        <v>96</v>
      </c>
    </row>
    <row r="1032" spans="1:33" ht="14.4" x14ac:dyDescent="0.3">
      <c r="A1032" s="37">
        <v>44119</v>
      </c>
      <c r="B1032" s="38">
        <f>INDEX(Videolength!D:D,MATCH(D1032,Videolength!A:A,0))</f>
        <v>2</v>
      </c>
      <c r="C1032" s="38">
        <f>INDEX(Videolength!E:E,MATCH(D1032,Videolength!A:A,0))</f>
        <v>3</v>
      </c>
      <c r="D1032" s="39">
        <v>3</v>
      </c>
      <c r="E1032" s="40" t="str">
        <f>INDEX(Videolength!B:B,MATCH(D1032,Videolength!A:A,0))</f>
        <v>https://youtu.be/aq3oTnkOJXk?list=PLTjhk5BwsiVV8SrR-dPCDjCfaMnt-5HZH</v>
      </c>
      <c r="F1032" s="41">
        <f>INDEX(Videolength!C:C,MATCH(D1032,Videolength!A:A,0))</f>
        <v>3.4444444444444444E-2</v>
      </c>
      <c r="G1032" s="41">
        <v>1.7939814814814815E-2</v>
      </c>
      <c r="H1032" s="71">
        <f>HYPERLINK(_xlfn.CONCAT(E1032,"&amp;t=",G1032*86400),G1032)</f>
        <v>1.7939814814814815E-2</v>
      </c>
      <c r="I1032" s="38">
        <v>5</v>
      </c>
      <c r="J1032" s="38">
        <v>3</v>
      </c>
      <c r="K1032" s="42" t="s">
        <v>102</v>
      </c>
      <c r="L1032" s="42" t="s">
        <v>11</v>
      </c>
      <c r="W1032" s="60" t="s">
        <v>540</v>
      </c>
      <c r="AA1032" s="45"/>
      <c r="AB1032" s="45"/>
      <c r="AE1032" s="42">
        <f>IF(Table32[[#This Row],[Gems]]&gt;0,Table32[[#This Row],[Gems]],0)</f>
        <v>0</v>
      </c>
      <c r="AF1032" s="42">
        <f>IF(Table32[[#This Row],[Gems]]&lt;0,Table32[[#This Row],[Gems]],0)</f>
        <v>0</v>
      </c>
      <c r="AG1032" s="30">
        <f t="shared" ca="1" si="29"/>
        <v>96</v>
      </c>
    </row>
    <row r="1033" spans="1:33" ht="14.4" x14ac:dyDescent="0.3">
      <c r="A1033" s="37">
        <v>44119</v>
      </c>
      <c r="B1033" s="38">
        <f>INDEX(Videolength!D:D,MATCH(D1033,Videolength!A:A,0))</f>
        <v>2</v>
      </c>
      <c r="C1033" s="38">
        <f>INDEX(Videolength!E:E,MATCH(D1033,Videolength!A:A,0))</f>
        <v>3</v>
      </c>
      <c r="D1033" s="39">
        <v>3</v>
      </c>
      <c r="E1033" s="40" t="str">
        <f>INDEX(Videolength!B:B,MATCH(D1033,Videolength!A:A,0))</f>
        <v>https://youtu.be/aq3oTnkOJXk?list=PLTjhk5BwsiVV8SrR-dPCDjCfaMnt-5HZH</v>
      </c>
      <c r="F1033" s="41">
        <f>INDEX(Videolength!C:C,MATCH(D1033,Videolength!A:A,0))</f>
        <v>3.4444444444444444E-2</v>
      </c>
      <c r="G1033" s="41">
        <v>1.7951388888888888E-2</v>
      </c>
      <c r="H1033" s="71">
        <f>HYPERLINK(_xlfn.CONCAT(E1033,"&amp;t=",G1033*86400),G1033)</f>
        <v>1.7951388888888888E-2</v>
      </c>
      <c r="I1033" s="38">
        <v>5</v>
      </c>
      <c r="J1033" s="38">
        <v>3</v>
      </c>
      <c r="K1033" s="42" t="s">
        <v>102</v>
      </c>
      <c r="L1033" s="42" t="s">
        <v>301</v>
      </c>
      <c r="W1033" s="44" t="s">
        <v>542</v>
      </c>
      <c r="X1033" s="43">
        <v>1</v>
      </c>
      <c r="Y1033" s="43">
        <v>2</v>
      </c>
      <c r="AA1033" s="45"/>
      <c r="AB1033" s="45"/>
      <c r="AE1033" s="42">
        <f>IF(Table32[[#This Row],[Gems]]&gt;0,Table32[[#This Row],[Gems]],0)</f>
        <v>0</v>
      </c>
      <c r="AF1033" s="42">
        <f>IF(Table32[[#This Row],[Gems]]&lt;0,Table32[[#This Row],[Gems]],0)</f>
        <v>0</v>
      </c>
      <c r="AG1033" s="30">
        <f t="shared" ca="1" si="29"/>
        <v>96</v>
      </c>
    </row>
    <row r="1034" spans="1:33" ht="14.4" x14ac:dyDescent="0.3">
      <c r="A1034" s="37">
        <v>44119</v>
      </c>
      <c r="B1034" s="38">
        <f>INDEX(Videolength!D:D,MATCH(D1034,Videolength!A:A,0))</f>
        <v>2</v>
      </c>
      <c r="C1034" s="38">
        <f>INDEX(Videolength!E:E,MATCH(D1034,Videolength!A:A,0))</f>
        <v>3</v>
      </c>
      <c r="D1034" s="39">
        <v>3</v>
      </c>
      <c r="E1034" s="40" t="str">
        <f>INDEX(Videolength!B:B,MATCH(D1034,Videolength!A:A,0))</f>
        <v>https://youtu.be/aq3oTnkOJXk?list=PLTjhk5BwsiVV8SrR-dPCDjCfaMnt-5HZH</v>
      </c>
      <c r="F1034" s="41">
        <f>INDEX(Videolength!C:C,MATCH(D1034,Videolength!A:A,0))</f>
        <v>3.4444444444444444E-2</v>
      </c>
      <c r="G1034" s="41">
        <v>1.7997685185185186E-2</v>
      </c>
      <c r="H1034" s="71">
        <f>HYPERLINK(_xlfn.CONCAT(E1034,"&amp;t=",G1034*86400),G1034)</f>
        <v>1.7997685185185186E-2</v>
      </c>
      <c r="I1034" s="38">
        <v>5</v>
      </c>
      <c r="J1034" s="38">
        <v>3</v>
      </c>
      <c r="K1034" s="42" t="s">
        <v>102</v>
      </c>
      <c r="L1034" s="42" t="s">
        <v>10</v>
      </c>
      <c r="W1034" s="60" t="s">
        <v>540</v>
      </c>
      <c r="AA1034" s="45"/>
      <c r="AB1034" s="45"/>
      <c r="AE1034" s="42">
        <f>IF(Table32[[#This Row],[Gems]]&gt;0,Table32[[#This Row],[Gems]],0)</f>
        <v>0</v>
      </c>
      <c r="AF1034" s="42">
        <f>IF(Table32[[#This Row],[Gems]]&lt;0,Table32[[#This Row],[Gems]],0)</f>
        <v>0</v>
      </c>
      <c r="AG1034" s="30">
        <f t="shared" ca="1" si="29"/>
        <v>96</v>
      </c>
    </row>
    <row r="1035" spans="1:33" ht="14.4" x14ac:dyDescent="0.3">
      <c r="A1035" s="37">
        <v>44119</v>
      </c>
      <c r="B1035" s="38">
        <f>INDEX(Videolength!D:D,MATCH(D1035,Videolength!A:A,0))</f>
        <v>2</v>
      </c>
      <c r="C1035" s="38">
        <f>INDEX(Videolength!E:E,MATCH(D1035,Videolength!A:A,0))</f>
        <v>3</v>
      </c>
      <c r="D1035" s="39">
        <v>3</v>
      </c>
      <c r="E1035" s="40" t="str">
        <f>INDEX(Videolength!B:B,MATCH(D1035,Videolength!A:A,0))</f>
        <v>https://youtu.be/aq3oTnkOJXk?list=PLTjhk5BwsiVV8SrR-dPCDjCfaMnt-5HZH</v>
      </c>
      <c r="F1035" s="41">
        <f>INDEX(Videolength!C:C,MATCH(D1035,Videolength!A:A,0))</f>
        <v>3.4444444444444444E-2</v>
      </c>
      <c r="G1035" s="41">
        <v>1.8032407407407407E-2</v>
      </c>
      <c r="H1035" s="71">
        <f>HYPERLINK(_xlfn.CONCAT(E1035,"&amp;t=",G1035*86400),G1035)</f>
        <v>1.8032407407407407E-2</v>
      </c>
      <c r="I1035" s="38">
        <v>5</v>
      </c>
      <c r="J1035" s="38">
        <v>3</v>
      </c>
      <c r="K1035" s="42" t="s">
        <v>102</v>
      </c>
      <c r="L1035" s="42" t="s">
        <v>88</v>
      </c>
      <c r="W1035" s="44" t="s">
        <v>540</v>
      </c>
      <c r="AA1035" s="45"/>
      <c r="AB1035" s="45"/>
      <c r="AD1035" s="42">
        <v>-12</v>
      </c>
      <c r="AE1035" s="42">
        <f>IF(Table32[[#This Row],[Gems]]&gt;0,Table32[[#This Row],[Gems]],0)</f>
        <v>0</v>
      </c>
      <c r="AF1035" s="42">
        <f>IF(Table32[[#This Row],[Gems]]&lt;0,Table32[[#This Row],[Gems]],0)</f>
        <v>-12</v>
      </c>
      <c r="AG1035" s="29">
        <f t="shared" ca="1" si="29"/>
        <v>84</v>
      </c>
    </row>
    <row r="1036" spans="1:33" ht="14.4" x14ac:dyDescent="0.3">
      <c r="A1036" s="37">
        <v>44119</v>
      </c>
      <c r="B1036" s="38">
        <f>INDEX(Videolength!D:D,MATCH(D1036,Videolength!A:A,0))</f>
        <v>2</v>
      </c>
      <c r="C1036" s="38">
        <f>INDEX(Videolength!E:E,MATCH(D1036,Videolength!A:A,0))</f>
        <v>3</v>
      </c>
      <c r="D1036" s="39">
        <v>3</v>
      </c>
      <c r="E1036" s="40" t="str">
        <f>INDEX(Videolength!B:B,MATCH(D1036,Videolength!A:A,0))</f>
        <v>https://youtu.be/aq3oTnkOJXk?list=PLTjhk5BwsiVV8SrR-dPCDjCfaMnt-5HZH</v>
      </c>
      <c r="F1036" s="41">
        <f>INDEX(Videolength!C:C,MATCH(D1036,Videolength!A:A,0))</f>
        <v>3.4444444444444444E-2</v>
      </c>
      <c r="G1036" s="41">
        <v>1.8043981481481484E-2</v>
      </c>
      <c r="H1036" s="71">
        <f>HYPERLINK(_xlfn.CONCAT(E1036,"&amp;t=",G1036*86400),G1036)</f>
        <v>1.8043981481481484E-2</v>
      </c>
      <c r="I1036" s="38">
        <v>5</v>
      </c>
      <c r="J1036" s="38">
        <v>3</v>
      </c>
      <c r="K1036" s="42" t="s">
        <v>102</v>
      </c>
      <c r="L1036" s="42" t="s">
        <v>11</v>
      </c>
      <c r="W1036" s="60" t="s">
        <v>540</v>
      </c>
      <c r="AA1036" s="45"/>
      <c r="AB1036" s="45"/>
      <c r="AE1036" s="42">
        <f>IF(Table32[[#This Row],[Gems]]&gt;0,Table32[[#This Row],[Gems]],0)</f>
        <v>0</v>
      </c>
      <c r="AF1036" s="42">
        <f>IF(Table32[[#This Row],[Gems]]&lt;0,Table32[[#This Row],[Gems]],0)</f>
        <v>0</v>
      </c>
      <c r="AG1036" s="29">
        <f t="shared" ca="1" si="29"/>
        <v>84</v>
      </c>
    </row>
    <row r="1037" spans="1:33" ht="14.4" x14ac:dyDescent="0.3">
      <c r="A1037" s="37">
        <v>44119</v>
      </c>
      <c r="B1037" s="38">
        <f>INDEX(Videolength!D:D,MATCH(D1037,Videolength!A:A,0))</f>
        <v>2</v>
      </c>
      <c r="C1037" s="38">
        <f>INDEX(Videolength!E:E,MATCH(D1037,Videolength!A:A,0))</f>
        <v>3</v>
      </c>
      <c r="D1037" s="39">
        <v>3</v>
      </c>
      <c r="E1037" s="40" t="str">
        <f>INDEX(Videolength!B:B,MATCH(D1037,Videolength!A:A,0))</f>
        <v>https://youtu.be/aq3oTnkOJXk?list=PLTjhk5BwsiVV8SrR-dPCDjCfaMnt-5HZH</v>
      </c>
      <c r="F1037" s="41">
        <f>INDEX(Videolength!C:C,MATCH(D1037,Videolength!A:A,0))</f>
        <v>3.4444444444444444E-2</v>
      </c>
      <c r="G1037" s="41">
        <v>1.8055555555555557E-2</v>
      </c>
      <c r="H1037" s="71">
        <f>HYPERLINK(_xlfn.CONCAT(E1037,"&amp;t=",G1037*86400),G1037)</f>
        <v>1.8055555555555557E-2</v>
      </c>
      <c r="I1037" s="38">
        <v>5</v>
      </c>
      <c r="J1037" s="38">
        <v>3</v>
      </c>
      <c r="K1037" s="42" t="s">
        <v>102</v>
      </c>
      <c r="L1037" s="42" t="s">
        <v>301</v>
      </c>
      <c r="W1037" s="44" t="s">
        <v>381</v>
      </c>
      <c r="X1037" s="43">
        <v>1</v>
      </c>
      <c r="Y1037" s="43">
        <v>1</v>
      </c>
      <c r="AA1037" s="45"/>
      <c r="AB1037" s="45"/>
      <c r="AE1037" s="42">
        <f>IF(Table32[[#This Row],[Gems]]&gt;0,Table32[[#This Row],[Gems]],0)</f>
        <v>0</v>
      </c>
      <c r="AF1037" s="42">
        <f>IF(Table32[[#This Row],[Gems]]&lt;0,Table32[[#This Row],[Gems]],0)</f>
        <v>0</v>
      </c>
      <c r="AG1037" s="30">
        <f ca="1">SUM(OFFSET(AG1037,-1,0),AD1037)</f>
        <v>84</v>
      </c>
    </row>
    <row r="1038" spans="1:33" ht="14.4" x14ac:dyDescent="0.3">
      <c r="A1038" s="37">
        <v>44119</v>
      </c>
      <c r="B1038" s="38">
        <f>INDEX(Videolength!D:D,MATCH(D1038,Videolength!A:A,0))</f>
        <v>2</v>
      </c>
      <c r="C1038" s="38">
        <f>INDEX(Videolength!E:E,MATCH(D1038,Videolength!A:A,0))</f>
        <v>3</v>
      </c>
      <c r="D1038" s="39">
        <v>3</v>
      </c>
      <c r="E1038" s="40" t="str">
        <f>INDEX(Videolength!B:B,MATCH(D1038,Videolength!A:A,0))</f>
        <v>https://youtu.be/aq3oTnkOJXk?list=PLTjhk5BwsiVV8SrR-dPCDjCfaMnt-5HZH</v>
      </c>
      <c r="F1038" s="41">
        <f>INDEX(Videolength!C:C,MATCH(D1038,Videolength!A:A,0))</f>
        <v>3.4444444444444444E-2</v>
      </c>
      <c r="G1038" s="41">
        <v>1.8101851851851852E-2</v>
      </c>
      <c r="H1038" s="71">
        <f>HYPERLINK(_xlfn.CONCAT(E1038,"&amp;t=",G1038*86400),G1038)</f>
        <v>1.8101851851851852E-2</v>
      </c>
      <c r="I1038" s="38">
        <v>5</v>
      </c>
      <c r="J1038" s="38">
        <v>3</v>
      </c>
      <c r="K1038" s="42" t="s">
        <v>102</v>
      </c>
      <c r="L1038" s="42" t="s">
        <v>10</v>
      </c>
      <c r="W1038" s="60" t="s">
        <v>540</v>
      </c>
      <c r="AA1038" s="45"/>
      <c r="AB1038" s="45"/>
      <c r="AE1038" s="42">
        <f>IF(Table32[[#This Row],[Gems]]&gt;0,Table32[[#This Row],[Gems]],0)</f>
        <v>0</v>
      </c>
      <c r="AF1038" s="42">
        <f>IF(Table32[[#This Row],[Gems]]&lt;0,Table32[[#This Row],[Gems]],0)</f>
        <v>0</v>
      </c>
      <c r="AG1038" s="30">
        <f ca="1">SUM(OFFSET(AG1038,-1,0),AD1038)</f>
        <v>84</v>
      </c>
    </row>
    <row r="1039" spans="1:33" ht="14.4" x14ac:dyDescent="0.3">
      <c r="A1039" s="37">
        <v>44119</v>
      </c>
      <c r="B1039" s="38">
        <f>INDEX(Videolength!D:D,MATCH(D1039,Videolength!A:A,0))</f>
        <v>2</v>
      </c>
      <c r="C1039" s="38">
        <f>INDEX(Videolength!E:E,MATCH(D1039,Videolength!A:A,0))</f>
        <v>3</v>
      </c>
      <c r="D1039" s="39">
        <v>3</v>
      </c>
      <c r="E1039" s="40" t="str">
        <f>INDEX(Videolength!B:B,MATCH(D1039,Videolength!A:A,0))</f>
        <v>https://youtu.be/aq3oTnkOJXk?list=PLTjhk5BwsiVV8SrR-dPCDjCfaMnt-5HZH</v>
      </c>
      <c r="F1039" s="41">
        <f>INDEX(Videolength!C:C,MATCH(D1039,Videolength!A:A,0))</f>
        <v>3.4444444444444444E-2</v>
      </c>
      <c r="G1039" s="41">
        <v>1.8113425925925925E-2</v>
      </c>
      <c r="H1039" s="71">
        <f>HYPERLINK(_xlfn.CONCAT(E1039,"&amp;t=",G1039*86400),G1039)</f>
        <v>1.8113425925925925E-2</v>
      </c>
      <c r="I1039" s="38">
        <v>5</v>
      </c>
      <c r="J1039" s="38">
        <v>3</v>
      </c>
      <c r="K1039" s="42" t="s">
        <v>102</v>
      </c>
      <c r="L1039" s="42" t="s">
        <v>88</v>
      </c>
      <c r="W1039" s="44" t="s">
        <v>540</v>
      </c>
      <c r="AA1039" s="45"/>
      <c r="AB1039" s="45"/>
      <c r="AD1039" s="42">
        <v>-12</v>
      </c>
      <c r="AE1039" s="42">
        <f>IF(Table32[[#This Row],[Gems]]&gt;0,Table32[[#This Row],[Gems]],0)</f>
        <v>0</v>
      </c>
      <c r="AF1039" s="42">
        <f>IF(Table32[[#This Row],[Gems]]&lt;0,Table32[[#This Row],[Gems]],0)</f>
        <v>-12</v>
      </c>
      <c r="AG1039" s="29">
        <f t="shared" ref="AG1039:AG1049" ca="1" si="30">SUM(OFFSET(AG1039,-1,0),AD1039)</f>
        <v>72</v>
      </c>
    </row>
    <row r="1040" spans="1:33" ht="14.4" x14ac:dyDescent="0.3">
      <c r="A1040" s="37">
        <v>44119</v>
      </c>
      <c r="B1040" s="38">
        <f>INDEX(Videolength!D:D,MATCH(D1040,Videolength!A:A,0))</f>
        <v>2</v>
      </c>
      <c r="C1040" s="38">
        <f>INDEX(Videolength!E:E,MATCH(D1040,Videolength!A:A,0))</f>
        <v>3</v>
      </c>
      <c r="D1040" s="39">
        <v>3</v>
      </c>
      <c r="E1040" s="40" t="str">
        <f>INDEX(Videolength!B:B,MATCH(D1040,Videolength!A:A,0))</f>
        <v>https://youtu.be/aq3oTnkOJXk?list=PLTjhk5BwsiVV8SrR-dPCDjCfaMnt-5HZH</v>
      </c>
      <c r="F1040" s="41">
        <f>INDEX(Videolength!C:C,MATCH(D1040,Videolength!A:A,0))</f>
        <v>3.4444444444444444E-2</v>
      </c>
      <c r="G1040" s="41">
        <v>1.8124999999999999E-2</v>
      </c>
      <c r="H1040" s="71">
        <f>HYPERLINK(_xlfn.CONCAT(E1040,"&amp;t=",G1040*86400),G1040)</f>
        <v>1.8124999999999999E-2</v>
      </c>
      <c r="I1040" s="38">
        <v>5</v>
      </c>
      <c r="J1040" s="38">
        <v>3</v>
      </c>
      <c r="K1040" s="42" t="s">
        <v>102</v>
      </c>
      <c r="L1040" s="42" t="s">
        <v>11</v>
      </c>
      <c r="W1040" s="60" t="s">
        <v>540</v>
      </c>
      <c r="AA1040" s="45"/>
      <c r="AB1040" s="45"/>
      <c r="AE1040" s="42">
        <f>IF(Table32[[#This Row],[Gems]]&gt;0,Table32[[#This Row],[Gems]],0)</f>
        <v>0</v>
      </c>
      <c r="AF1040" s="42">
        <f>IF(Table32[[#This Row],[Gems]]&lt;0,Table32[[#This Row],[Gems]],0)</f>
        <v>0</v>
      </c>
      <c r="AG1040" s="29">
        <f t="shared" ca="1" si="30"/>
        <v>72</v>
      </c>
    </row>
    <row r="1041" spans="1:33" ht="14.4" x14ac:dyDescent="0.3">
      <c r="A1041" s="37">
        <v>44119</v>
      </c>
      <c r="B1041" s="38">
        <f>INDEX(Videolength!D:D,MATCH(D1041,Videolength!A:A,0))</f>
        <v>2</v>
      </c>
      <c r="C1041" s="38">
        <f>INDEX(Videolength!E:E,MATCH(D1041,Videolength!A:A,0))</f>
        <v>3</v>
      </c>
      <c r="D1041" s="39">
        <v>3</v>
      </c>
      <c r="E1041" s="40" t="str">
        <f>INDEX(Videolength!B:B,MATCH(D1041,Videolength!A:A,0))</f>
        <v>https://youtu.be/aq3oTnkOJXk?list=PLTjhk5BwsiVV8SrR-dPCDjCfaMnt-5HZH</v>
      </c>
      <c r="F1041" s="41">
        <f>INDEX(Videolength!C:C,MATCH(D1041,Videolength!A:A,0))</f>
        <v>3.4444444444444444E-2</v>
      </c>
      <c r="G1041" s="41">
        <v>1.8159722222222219E-2</v>
      </c>
      <c r="H1041" s="71">
        <f>HYPERLINK(_xlfn.CONCAT(E1041,"&amp;t=",G1041*86400),G1041)</f>
        <v>1.8159722222222219E-2</v>
      </c>
      <c r="I1041" s="38">
        <v>5</v>
      </c>
      <c r="J1041" s="38">
        <v>3</v>
      </c>
      <c r="K1041" s="42" t="s">
        <v>102</v>
      </c>
      <c r="L1041" s="42" t="s">
        <v>301</v>
      </c>
      <c r="M1041" s="42" t="s">
        <v>543</v>
      </c>
      <c r="W1041" s="44" t="s">
        <v>544</v>
      </c>
      <c r="X1041" s="43">
        <v>1</v>
      </c>
      <c r="Y1041" s="43">
        <v>2</v>
      </c>
      <c r="AA1041" s="45"/>
      <c r="AB1041" s="45"/>
      <c r="AE1041" s="42">
        <f>IF(Table32[[#This Row],[Gems]]&gt;0,Table32[[#This Row],[Gems]],0)</f>
        <v>0</v>
      </c>
      <c r="AF1041" s="42">
        <f>IF(Table32[[#This Row],[Gems]]&lt;0,Table32[[#This Row],[Gems]],0)</f>
        <v>0</v>
      </c>
      <c r="AG1041" s="30">
        <f t="shared" ca="1" si="30"/>
        <v>72</v>
      </c>
    </row>
    <row r="1042" spans="1:33" ht="14.4" x14ac:dyDescent="0.3">
      <c r="A1042" s="37">
        <v>44119</v>
      </c>
      <c r="B1042" s="38">
        <f>INDEX(Videolength!D:D,MATCH(D1042,Videolength!A:A,0))</f>
        <v>2</v>
      </c>
      <c r="C1042" s="38">
        <f>INDEX(Videolength!E:E,MATCH(D1042,Videolength!A:A,0))</f>
        <v>3</v>
      </c>
      <c r="D1042" s="39">
        <v>3</v>
      </c>
      <c r="E1042" s="40" t="str">
        <f>INDEX(Videolength!B:B,MATCH(D1042,Videolength!A:A,0))</f>
        <v>https://youtu.be/aq3oTnkOJXk?list=PLTjhk5BwsiVV8SrR-dPCDjCfaMnt-5HZH</v>
      </c>
      <c r="F1042" s="41">
        <f>INDEX(Videolength!C:C,MATCH(D1042,Videolength!A:A,0))</f>
        <v>3.4444444444444444E-2</v>
      </c>
      <c r="G1042" s="41">
        <v>1.8206018518518517E-2</v>
      </c>
      <c r="H1042" s="71">
        <f>HYPERLINK(_xlfn.CONCAT(E1042,"&amp;t=",G1042*86400),G1042)</f>
        <v>1.8206018518518517E-2</v>
      </c>
      <c r="I1042" s="38">
        <v>5</v>
      </c>
      <c r="J1042" s="38">
        <v>3</v>
      </c>
      <c r="K1042" s="42" t="s">
        <v>346</v>
      </c>
      <c r="L1042" s="42" t="s">
        <v>10</v>
      </c>
      <c r="AA1042" s="45"/>
      <c r="AB1042" s="45"/>
      <c r="AE1042" s="42">
        <f>IF(Table32[[#This Row],[Gems]]&gt;0,Table32[[#This Row],[Gems]],0)</f>
        <v>0</v>
      </c>
      <c r="AF1042" s="42">
        <f>IF(Table32[[#This Row],[Gems]]&lt;0,Table32[[#This Row],[Gems]],0)</f>
        <v>0</v>
      </c>
      <c r="AG1042" s="29">
        <f ca="1">SUM(OFFSET(AG1042,-1,0),AD1042)</f>
        <v>72</v>
      </c>
    </row>
    <row r="1043" spans="1:33" ht="14.4" x14ac:dyDescent="0.3">
      <c r="A1043" s="37">
        <v>44119</v>
      </c>
      <c r="B1043" s="38">
        <f>INDEX(Videolength!D:D,MATCH(D1043,Videolength!A:A,0))</f>
        <v>2</v>
      </c>
      <c r="C1043" s="38">
        <f>INDEX(Videolength!E:E,MATCH(D1043,Videolength!A:A,0))</f>
        <v>3</v>
      </c>
      <c r="D1043" s="39">
        <v>3</v>
      </c>
      <c r="E1043" s="40" t="str">
        <f>INDEX(Videolength!B:B,MATCH(D1043,Videolength!A:A,0))</f>
        <v>https://youtu.be/aq3oTnkOJXk?list=PLTjhk5BwsiVV8SrR-dPCDjCfaMnt-5HZH</v>
      </c>
      <c r="F1043" s="41">
        <f>INDEX(Videolength!C:C,MATCH(D1043,Videolength!A:A,0))</f>
        <v>3.4444444444444444E-2</v>
      </c>
      <c r="G1043" s="41">
        <v>1.8287037037037036E-2</v>
      </c>
      <c r="H1043" s="71">
        <f>HYPERLINK(_xlfn.CONCAT(E1043,"&amp;t=",G1043*86400),G1043)</f>
        <v>1.8287037037037036E-2</v>
      </c>
      <c r="I1043" s="38">
        <v>5</v>
      </c>
      <c r="J1043" s="38">
        <v>3</v>
      </c>
      <c r="K1043" s="42" t="s">
        <v>107</v>
      </c>
      <c r="L1043" s="42" t="s">
        <v>10</v>
      </c>
      <c r="AA1043" s="45"/>
      <c r="AB1043" s="45"/>
      <c r="AE1043" s="42">
        <f>IF(Table32[[#This Row],[Gems]]&gt;0,Table32[[#This Row],[Gems]],0)</f>
        <v>0</v>
      </c>
      <c r="AF1043" s="42">
        <f>IF(Table32[[#This Row],[Gems]]&lt;0,Table32[[#This Row],[Gems]],0)</f>
        <v>0</v>
      </c>
      <c r="AG1043" s="30">
        <f t="shared" ca="1" si="30"/>
        <v>72</v>
      </c>
    </row>
    <row r="1044" spans="1:33" ht="14.4" x14ac:dyDescent="0.3">
      <c r="A1044" s="37">
        <v>44119</v>
      </c>
      <c r="B1044" s="38">
        <f>INDEX(Videolength!D:D,MATCH(D1044,Videolength!A:A,0))</f>
        <v>2</v>
      </c>
      <c r="C1044" s="38">
        <f>INDEX(Videolength!E:E,MATCH(D1044,Videolength!A:A,0))</f>
        <v>3</v>
      </c>
      <c r="D1044" s="39">
        <v>3</v>
      </c>
      <c r="E1044" s="40" t="str">
        <f>INDEX(Videolength!B:B,MATCH(D1044,Videolength!A:A,0))</f>
        <v>https://youtu.be/aq3oTnkOJXk?list=PLTjhk5BwsiVV8SrR-dPCDjCfaMnt-5HZH</v>
      </c>
      <c r="F1044" s="41">
        <f>INDEX(Videolength!C:C,MATCH(D1044,Videolength!A:A,0))</f>
        <v>3.4444444444444444E-2</v>
      </c>
      <c r="G1044" s="41">
        <v>1.8749999999999999E-2</v>
      </c>
      <c r="H1044" s="71">
        <f>HYPERLINK(_xlfn.CONCAT(E1044,"&amp;t=",G1044*86400),G1044)</f>
        <v>1.8749999999999999E-2</v>
      </c>
      <c r="I1044" s="38">
        <v>5</v>
      </c>
      <c r="J1044" s="38">
        <v>3</v>
      </c>
      <c r="K1044" s="42" t="s">
        <v>107</v>
      </c>
      <c r="L1044" s="42" t="s">
        <v>229</v>
      </c>
      <c r="AA1044" s="45"/>
      <c r="AB1044" s="45"/>
      <c r="AE1044" s="42">
        <f>IF(Table32[[#This Row],[Gems]]&gt;0,Table32[[#This Row],[Gems]],0)</f>
        <v>0</v>
      </c>
      <c r="AF1044" s="42">
        <f>IF(Table32[[#This Row],[Gems]]&lt;0,Table32[[#This Row],[Gems]],0)</f>
        <v>0</v>
      </c>
      <c r="AG1044" s="30">
        <f t="shared" ca="1" si="30"/>
        <v>72</v>
      </c>
    </row>
    <row r="1045" spans="1:33" ht="14.4" x14ac:dyDescent="0.3">
      <c r="A1045" s="37">
        <v>44119</v>
      </c>
      <c r="B1045" s="38">
        <f>INDEX(Videolength!D:D,MATCH(D1045,Videolength!A:A,0))</f>
        <v>2</v>
      </c>
      <c r="C1045" s="38">
        <f>INDEX(Videolength!E:E,MATCH(D1045,Videolength!A:A,0))</f>
        <v>3</v>
      </c>
      <c r="D1045" s="39">
        <v>3</v>
      </c>
      <c r="E1045" s="40" t="str">
        <f>INDEX(Videolength!B:B,MATCH(D1045,Videolength!A:A,0))</f>
        <v>https://youtu.be/aq3oTnkOJXk?list=PLTjhk5BwsiVV8SrR-dPCDjCfaMnt-5HZH</v>
      </c>
      <c r="F1045" s="41">
        <f>INDEX(Videolength!C:C,MATCH(D1045,Videolength!A:A,0))</f>
        <v>3.4444444444444444E-2</v>
      </c>
      <c r="G1045" s="41">
        <v>1.8969907407407408E-2</v>
      </c>
      <c r="H1045" s="71">
        <f>HYPERLINK(_xlfn.CONCAT(E1045,"&amp;t=",G1045*86400),G1045)</f>
        <v>1.8969907407407408E-2</v>
      </c>
      <c r="I1045" s="38">
        <v>5</v>
      </c>
      <c r="J1045" s="38">
        <v>3</v>
      </c>
      <c r="K1045" s="42" t="s">
        <v>107</v>
      </c>
      <c r="L1045" s="42" t="s">
        <v>231</v>
      </c>
      <c r="V1045" s="43">
        <v>1089</v>
      </c>
      <c r="AA1045" s="45"/>
      <c r="AB1045" s="45"/>
      <c r="AE1045" s="42">
        <f>IF(Table32[[#This Row],[Gems]]&gt;0,Table32[[#This Row],[Gems]],0)</f>
        <v>0</v>
      </c>
      <c r="AF1045" s="42">
        <f>IF(Table32[[#This Row],[Gems]]&lt;0,Table32[[#This Row],[Gems]],0)</f>
        <v>0</v>
      </c>
      <c r="AG1045" s="30">
        <f t="shared" ca="1" si="30"/>
        <v>72</v>
      </c>
    </row>
    <row r="1046" spans="1:33" ht="14.4" x14ac:dyDescent="0.3">
      <c r="A1046" s="37">
        <v>44119</v>
      </c>
      <c r="B1046" s="38">
        <f>INDEX(Videolength!D:D,MATCH(D1046,Videolength!A:A,0))</f>
        <v>2</v>
      </c>
      <c r="C1046" s="38">
        <f>INDEX(Videolength!E:E,MATCH(D1046,Videolength!A:A,0))</f>
        <v>3</v>
      </c>
      <c r="D1046" s="39">
        <v>3</v>
      </c>
      <c r="E1046" s="40" t="str">
        <f>INDEX(Videolength!B:B,MATCH(D1046,Videolength!A:A,0))</f>
        <v>https://youtu.be/aq3oTnkOJXk?list=PLTjhk5BwsiVV8SrR-dPCDjCfaMnt-5HZH</v>
      </c>
      <c r="F1046" s="41">
        <f>INDEX(Videolength!C:C,MATCH(D1046,Videolength!A:A,0))</f>
        <v>3.4444444444444444E-2</v>
      </c>
      <c r="G1046" s="41">
        <v>1.8993055555555558E-2</v>
      </c>
      <c r="H1046" s="71">
        <f>HYPERLINK(_xlfn.CONCAT(E1046,"&amp;t=",G1046*86400),G1046)</f>
        <v>1.8993055555555558E-2</v>
      </c>
      <c r="I1046" s="38">
        <v>5</v>
      </c>
      <c r="J1046" s="38">
        <v>3</v>
      </c>
      <c r="K1046" s="42" t="s">
        <v>107</v>
      </c>
      <c r="L1046" s="42" t="s">
        <v>10</v>
      </c>
      <c r="AA1046" s="45"/>
      <c r="AB1046" s="45"/>
      <c r="AE1046" s="42">
        <f>IF(Table32[[#This Row],[Gems]]&gt;0,Table32[[#This Row],[Gems]],0)</f>
        <v>0</v>
      </c>
      <c r="AF1046" s="42">
        <f>IF(Table32[[#This Row],[Gems]]&lt;0,Table32[[#This Row],[Gems]],0)</f>
        <v>0</v>
      </c>
      <c r="AG1046" s="29">
        <f ca="1">SUM(OFFSET(AG1046,-1,0),AD1046)</f>
        <v>72</v>
      </c>
    </row>
    <row r="1047" spans="1:33" ht="14.4" x14ac:dyDescent="0.3">
      <c r="A1047" s="37">
        <v>44119</v>
      </c>
      <c r="B1047" s="38">
        <f>INDEX(Videolength!D:D,MATCH(D1047,Videolength!A:A,0))</f>
        <v>2</v>
      </c>
      <c r="C1047" s="38">
        <f>INDEX(Videolength!E:E,MATCH(D1047,Videolength!A:A,0))</f>
        <v>3</v>
      </c>
      <c r="D1047" s="39">
        <v>3</v>
      </c>
      <c r="E1047" s="40" t="str">
        <f>INDEX(Videolength!B:B,MATCH(D1047,Videolength!A:A,0))</f>
        <v>https://youtu.be/aq3oTnkOJXk?list=PLTjhk5BwsiVV8SrR-dPCDjCfaMnt-5HZH</v>
      </c>
      <c r="F1047" s="41">
        <f>INDEX(Videolength!C:C,MATCH(D1047,Videolength!A:A,0))</f>
        <v>3.4444444444444444E-2</v>
      </c>
      <c r="G1047" s="41">
        <v>1.9039351851851852E-2</v>
      </c>
      <c r="H1047" s="71">
        <f>HYPERLINK(_xlfn.CONCAT(E1047,"&amp;t=",G1047*86400),G1047)</f>
        <v>1.9039351851851852E-2</v>
      </c>
      <c r="I1047" s="38">
        <v>5</v>
      </c>
      <c r="J1047" s="38">
        <v>3</v>
      </c>
      <c r="K1047" s="42" t="s">
        <v>346</v>
      </c>
      <c r="L1047" s="42" t="s">
        <v>10</v>
      </c>
      <c r="AA1047" s="45"/>
      <c r="AB1047" s="45"/>
      <c r="AE1047" s="42">
        <f>IF(Table32[[#This Row],[Gems]]&gt;0,Table32[[#This Row],[Gems]],0)</f>
        <v>0</v>
      </c>
      <c r="AF1047" s="42">
        <f>IF(Table32[[#This Row],[Gems]]&lt;0,Table32[[#This Row],[Gems]],0)</f>
        <v>0</v>
      </c>
      <c r="AG1047" s="29">
        <f ca="1">SUM(OFFSET(AG1047,-1,0),AD1047)</f>
        <v>72</v>
      </c>
    </row>
    <row r="1048" spans="1:33" ht="14.4" x14ac:dyDescent="0.3">
      <c r="A1048" s="37">
        <v>44119</v>
      </c>
      <c r="B1048" s="38">
        <f>INDEX(Videolength!D:D,MATCH(D1048,Videolength!A:A,0))</f>
        <v>2</v>
      </c>
      <c r="C1048" s="38">
        <f>INDEX(Videolength!E:E,MATCH(D1048,Videolength!A:A,0))</f>
        <v>3</v>
      </c>
      <c r="D1048" s="39">
        <v>3</v>
      </c>
      <c r="E1048" s="40" t="str">
        <f>INDEX(Videolength!B:B,MATCH(D1048,Videolength!A:A,0))</f>
        <v>https://youtu.be/aq3oTnkOJXk?list=PLTjhk5BwsiVV8SrR-dPCDjCfaMnt-5HZH</v>
      </c>
      <c r="F1048" s="41">
        <f>INDEX(Videolength!C:C,MATCH(D1048,Videolength!A:A,0))</f>
        <v>3.4444444444444444E-2</v>
      </c>
      <c r="G1048" s="41">
        <v>1.9085648148148147E-2</v>
      </c>
      <c r="H1048" s="71">
        <f>HYPERLINK(_xlfn.CONCAT(E1048,"&amp;t=",G1048*86400),G1048)</f>
        <v>1.9085648148148147E-2</v>
      </c>
      <c r="I1048" s="38">
        <v>5</v>
      </c>
      <c r="J1048" s="38">
        <v>3</v>
      </c>
      <c r="K1048" s="42" t="s">
        <v>102</v>
      </c>
      <c r="L1048" s="42" t="s">
        <v>10</v>
      </c>
      <c r="Q1048" s="42" t="s">
        <v>1770</v>
      </c>
      <c r="W1048" s="60" t="s">
        <v>540</v>
      </c>
      <c r="AA1048" s="45"/>
      <c r="AB1048" s="45"/>
      <c r="AE1048" s="42">
        <f>IF(Table32[[#This Row],[Gems]]&gt;0,Table32[[#This Row],[Gems]],0)</f>
        <v>0</v>
      </c>
      <c r="AF1048" s="42">
        <f>IF(Table32[[#This Row],[Gems]]&lt;0,Table32[[#This Row],[Gems]],0)</f>
        <v>0</v>
      </c>
      <c r="AG1048" s="30">
        <f t="shared" ca="1" si="30"/>
        <v>72</v>
      </c>
    </row>
    <row r="1049" spans="1:33" ht="14.4" x14ac:dyDescent="0.3">
      <c r="A1049" s="37">
        <v>44119</v>
      </c>
      <c r="B1049" s="38">
        <f>INDEX(Videolength!D:D,MATCH(D1049,Videolength!A:A,0))</f>
        <v>2</v>
      </c>
      <c r="C1049" s="38">
        <f>INDEX(Videolength!E:E,MATCH(D1049,Videolength!A:A,0))</f>
        <v>3</v>
      </c>
      <c r="D1049" s="39">
        <v>3</v>
      </c>
      <c r="E1049" s="40" t="str">
        <f>INDEX(Videolength!B:B,MATCH(D1049,Videolength!A:A,0))</f>
        <v>https://youtu.be/aq3oTnkOJXk?list=PLTjhk5BwsiVV8SrR-dPCDjCfaMnt-5HZH</v>
      </c>
      <c r="F1049" s="41">
        <f>INDEX(Videolength!C:C,MATCH(D1049,Videolength!A:A,0))</f>
        <v>3.4444444444444444E-2</v>
      </c>
      <c r="G1049" s="41">
        <v>1.9189814814814816E-2</v>
      </c>
      <c r="H1049" s="71">
        <f>HYPERLINK(_xlfn.CONCAT(E1049,"&amp;t=",G1049*86400),G1049)</f>
        <v>1.9189814814814816E-2</v>
      </c>
      <c r="I1049" s="38">
        <v>5</v>
      </c>
      <c r="J1049" s="38">
        <v>3</v>
      </c>
      <c r="K1049" s="42" t="s">
        <v>15</v>
      </c>
      <c r="L1049" s="42" t="s">
        <v>216</v>
      </c>
      <c r="AA1049" s="45"/>
      <c r="AB1049" s="45"/>
      <c r="AE1049" s="42">
        <f>IF(Table32[[#This Row],[Gems]]&gt;0,Table32[[#This Row],[Gems]],0)</f>
        <v>0</v>
      </c>
      <c r="AF1049" s="42">
        <f>IF(Table32[[#This Row],[Gems]]&lt;0,Table32[[#This Row],[Gems]],0)</f>
        <v>0</v>
      </c>
      <c r="AG1049" s="29">
        <f t="shared" ca="1" si="30"/>
        <v>72</v>
      </c>
    </row>
    <row r="1050" spans="1:33" ht="14.4" x14ac:dyDescent="0.3">
      <c r="A1050" s="37">
        <v>44119</v>
      </c>
      <c r="B1050" s="38">
        <f>INDEX(Videolength!D:D,MATCH(D1050,Videolength!A:A,0))</f>
        <v>2</v>
      </c>
      <c r="C1050" s="38">
        <f>INDEX(Videolength!E:E,MATCH(D1050,Videolength!A:A,0))</f>
        <v>3</v>
      </c>
      <c r="D1050" s="39">
        <v>3</v>
      </c>
      <c r="E1050" s="40" t="str">
        <f>INDEX(Videolength!B:B,MATCH(D1050,Videolength!A:A,0))</f>
        <v>https://youtu.be/aq3oTnkOJXk?list=PLTjhk5BwsiVV8SrR-dPCDjCfaMnt-5HZH</v>
      </c>
      <c r="F1050" s="41">
        <f>INDEX(Videolength!C:C,MATCH(D1050,Videolength!A:A,0))</f>
        <v>3.4444444444444444E-2</v>
      </c>
      <c r="G1050" s="41">
        <v>1.9375E-2</v>
      </c>
      <c r="H1050" s="71">
        <f>HYPERLINK(_xlfn.CONCAT(E1050,"&amp;t=",G1050*86400),G1050)</f>
        <v>1.9375E-2</v>
      </c>
      <c r="I1050" s="38">
        <v>5</v>
      </c>
      <c r="J1050" s="38">
        <v>3</v>
      </c>
      <c r="K1050" s="42" t="s">
        <v>15</v>
      </c>
      <c r="L1050" s="42" t="s">
        <v>197</v>
      </c>
      <c r="Z1050" s="45" t="s">
        <v>532</v>
      </c>
      <c r="AA1050" s="45">
        <v>5</v>
      </c>
      <c r="AB1050" s="45">
        <v>5</v>
      </c>
      <c r="AC1050" s="61"/>
      <c r="AE1050" s="42">
        <f>IF(Table32[[#This Row],[Gems]]&gt;0,Table32[[#This Row],[Gems]],0)</f>
        <v>0</v>
      </c>
      <c r="AF1050" s="42">
        <f>IF(Table32[[#This Row],[Gems]]&lt;0,Table32[[#This Row],[Gems]],0)</f>
        <v>0</v>
      </c>
      <c r="AG1050" s="30">
        <f t="shared" ref="AG1050:AG1072" ca="1" si="31">SUM(OFFSET(AG1050,-1,0),AD1050)</f>
        <v>72</v>
      </c>
    </row>
    <row r="1051" spans="1:33" ht="14.4" x14ac:dyDescent="0.3">
      <c r="A1051" s="37">
        <v>44119</v>
      </c>
      <c r="B1051" s="38">
        <f>INDEX(Videolength!D:D,MATCH(D1051,Videolength!A:A,0))</f>
        <v>2</v>
      </c>
      <c r="C1051" s="38">
        <f>INDEX(Videolength!E:E,MATCH(D1051,Videolength!A:A,0))</f>
        <v>3</v>
      </c>
      <c r="D1051" s="39">
        <v>3</v>
      </c>
      <c r="E1051" s="40" t="str">
        <f>INDEX(Videolength!B:B,MATCH(D1051,Videolength!A:A,0))</f>
        <v>https://youtu.be/aq3oTnkOJXk?list=PLTjhk5BwsiVV8SrR-dPCDjCfaMnt-5HZH</v>
      </c>
      <c r="F1051" s="41">
        <f>INDEX(Videolength!C:C,MATCH(D1051,Videolength!A:A,0))</f>
        <v>3.4444444444444444E-2</v>
      </c>
      <c r="G1051" s="41">
        <v>2.2604166666666665E-2</v>
      </c>
      <c r="H1051" s="71">
        <f>HYPERLINK(_xlfn.CONCAT(E1051,"&amp;t=",G1051*86400),G1051)</f>
        <v>2.2604166666666665E-2</v>
      </c>
      <c r="I1051" s="38">
        <v>5</v>
      </c>
      <c r="J1051" s="38">
        <v>3</v>
      </c>
      <c r="K1051" s="42" t="s">
        <v>15</v>
      </c>
      <c r="L1051" s="42" t="s">
        <v>198</v>
      </c>
      <c r="Z1051" s="45" t="s">
        <v>532</v>
      </c>
      <c r="AA1051" s="38">
        <v>5</v>
      </c>
      <c r="AB1051" s="38">
        <v>5</v>
      </c>
      <c r="AC1051" s="44" t="s">
        <v>201</v>
      </c>
      <c r="AE1051" s="42">
        <f>IF(Table32[[#This Row],[Gems]]&gt;0,Table32[[#This Row],[Gems]],0)</f>
        <v>0</v>
      </c>
      <c r="AF1051" s="42">
        <f>IF(Table32[[#This Row],[Gems]]&lt;0,Table32[[#This Row],[Gems]],0)</f>
        <v>0</v>
      </c>
      <c r="AG1051" s="30">
        <f t="shared" ca="1" si="31"/>
        <v>72</v>
      </c>
    </row>
    <row r="1052" spans="1:33" ht="14.4" x14ac:dyDescent="0.3">
      <c r="A1052" s="37">
        <v>44119</v>
      </c>
      <c r="B1052" s="38">
        <f>INDEX(Videolength!D:D,MATCH(D1052,Videolength!A:A,0))</f>
        <v>2</v>
      </c>
      <c r="C1052" s="38">
        <f>INDEX(Videolength!E:E,MATCH(D1052,Videolength!A:A,0))</f>
        <v>3</v>
      </c>
      <c r="D1052" s="39">
        <v>3</v>
      </c>
      <c r="E1052" s="40" t="str">
        <f>INDEX(Videolength!B:B,MATCH(D1052,Videolength!A:A,0))</f>
        <v>https://youtu.be/aq3oTnkOJXk?list=PLTjhk5BwsiVV8SrR-dPCDjCfaMnt-5HZH</v>
      </c>
      <c r="F1052" s="41">
        <f>INDEX(Videolength!C:C,MATCH(D1052,Videolength!A:A,0))</f>
        <v>3.4444444444444444E-2</v>
      </c>
      <c r="G1052" s="41">
        <v>2.269675925925926E-2</v>
      </c>
      <c r="H1052" s="71">
        <f>HYPERLINK(_xlfn.CONCAT(E1052,"&amp;t=",G1052*86400),G1052)</f>
        <v>2.269675925925926E-2</v>
      </c>
      <c r="I1052" s="38">
        <v>5</v>
      </c>
      <c r="J1052" s="38">
        <v>3</v>
      </c>
      <c r="K1052" s="42" t="s">
        <v>15</v>
      </c>
      <c r="L1052" s="42" t="s">
        <v>216</v>
      </c>
      <c r="AA1052" s="45"/>
      <c r="AB1052" s="45"/>
      <c r="AE1052" s="42">
        <f>IF(Table32[[#This Row],[Gems]]&gt;0,Table32[[#This Row],[Gems]],0)</f>
        <v>0</v>
      </c>
      <c r="AF1052" s="42">
        <f>IF(Table32[[#This Row],[Gems]]&lt;0,Table32[[#This Row],[Gems]],0)</f>
        <v>0</v>
      </c>
      <c r="AG1052" s="30">
        <f t="shared" ca="1" si="31"/>
        <v>72</v>
      </c>
    </row>
    <row r="1053" spans="1:33" ht="14.4" x14ac:dyDescent="0.3">
      <c r="A1053" s="37">
        <v>44119</v>
      </c>
      <c r="B1053" s="38">
        <f>INDEX(Videolength!D:D,MATCH(D1053,Videolength!A:A,0))</f>
        <v>2</v>
      </c>
      <c r="C1053" s="38">
        <f>INDEX(Videolength!E:E,MATCH(D1053,Videolength!A:A,0))</f>
        <v>3</v>
      </c>
      <c r="D1053" s="39">
        <v>3</v>
      </c>
      <c r="E1053" s="40" t="str">
        <f>INDEX(Videolength!B:B,MATCH(D1053,Videolength!A:A,0))</f>
        <v>https://youtu.be/aq3oTnkOJXk?list=PLTjhk5BwsiVV8SrR-dPCDjCfaMnt-5HZH</v>
      </c>
      <c r="F1053" s="41">
        <f>INDEX(Videolength!C:C,MATCH(D1053,Videolength!A:A,0))</f>
        <v>3.4444444444444444E-2</v>
      </c>
      <c r="G1053" s="41">
        <v>2.2743055555555555E-2</v>
      </c>
      <c r="H1053" s="71">
        <f>HYPERLINK(_xlfn.CONCAT(E1053,"&amp;t=",G1053*86400),G1053)</f>
        <v>2.2743055555555555E-2</v>
      </c>
      <c r="I1053" s="38">
        <v>5</v>
      </c>
      <c r="J1053" s="38">
        <v>3</v>
      </c>
      <c r="K1053" s="42" t="s">
        <v>346</v>
      </c>
      <c r="L1053" s="42" t="s">
        <v>10</v>
      </c>
      <c r="AA1053" s="45"/>
      <c r="AB1053" s="45"/>
      <c r="AE1053" s="42">
        <f>IF(Table32[[#This Row],[Gems]]&gt;0,Table32[[#This Row],[Gems]],0)</f>
        <v>0</v>
      </c>
      <c r="AF1053" s="42">
        <f>IF(Table32[[#This Row],[Gems]]&lt;0,Table32[[#This Row],[Gems]],0)</f>
        <v>0</v>
      </c>
      <c r="AG1053" s="29">
        <f ca="1">SUM(OFFSET(AG1053,-1,0),AD1053)</f>
        <v>72</v>
      </c>
    </row>
    <row r="1054" spans="1:33" ht="14.4" x14ac:dyDescent="0.3">
      <c r="A1054" s="37">
        <v>44119</v>
      </c>
      <c r="B1054" s="38">
        <f>INDEX(Videolength!D:D,MATCH(D1054,Videolength!A:A,0))</f>
        <v>2</v>
      </c>
      <c r="C1054" s="38">
        <f>INDEX(Videolength!E:E,MATCH(D1054,Videolength!A:A,0))</f>
        <v>3</v>
      </c>
      <c r="D1054" s="39">
        <v>3</v>
      </c>
      <c r="E1054" s="40" t="str">
        <f>INDEX(Videolength!B:B,MATCH(D1054,Videolength!A:A,0))</f>
        <v>https://youtu.be/aq3oTnkOJXk?list=PLTjhk5BwsiVV8SrR-dPCDjCfaMnt-5HZH</v>
      </c>
      <c r="F1054" s="41">
        <f>INDEX(Videolength!C:C,MATCH(D1054,Videolength!A:A,0))</f>
        <v>3.4444444444444444E-2</v>
      </c>
      <c r="G1054" s="41">
        <v>2.2824074074074076E-2</v>
      </c>
      <c r="H1054" s="71">
        <f>HYPERLINK(_xlfn.CONCAT(E1054,"&amp;t=",G1054*86400),G1054)</f>
        <v>2.2824074074074076E-2</v>
      </c>
      <c r="I1054" s="38">
        <v>5</v>
      </c>
      <c r="J1054" s="38">
        <v>3</v>
      </c>
      <c r="K1054" s="42" t="s">
        <v>102</v>
      </c>
      <c r="L1054" s="42" t="s">
        <v>88</v>
      </c>
      <c r="W1054" s="44" t="s">
        <v>540</v>
      </c>
      <c r="AA1054" s="45"/>
      <c r="AB1054" s="45"/>
      <c r="AD1054" s="42">
        <v>-10</v>
      </c>
      <c r="AE1054" s="42">
        <f>IF(Table32[[#This Row],[Gems]]&gt;0,Table32[[#This Row],[Gems]],0)</f>
        <v>0</v>
      </c>
      <c r="AF1054" s="42">
        <f>IF(Table32[[#This Row],[Gems]]&lt;0,Table32[[#This Row],[Gems]],0)</f>
        <v>-10</v>
      </c>
      <c r="AG1054" s="30">
        <f t="shared" ca="1" si="31"/>
        <v>62</v>
      </c>
    </row>
    <row r="1055" spans="1:33" ht="14.4" x14ac:dyDescent="0.3">
      <c r="A1055" s="37">
        <v>44119</v>
      </c>
      <c r="B1055" s="38">
        <f>INDEX(Videolength!D:D,MATCH(D1055,Videolength!A:A,0))</f>
        <v>2</v>
      </c>
      <c r="C1055" s="38">
        <f>INDEX(Videolength!E:E,MATCH(D1055,Videolength!A:A,0))</f>
        <v>3</v>
      </c>
      <c r="D1055" s="39">
        <v>3</v>
      </c>
      <c r="E1055" s="40" t="str">
        <f>INDEX(Videolength!B:B,MATCH(D1055,Videolength!A:A,0))</f>
        <v>https://youtu.be/aq3oTnkOJXk?list=PLTjhk5BwsiVV8SrR-dPCDjCfaMnt-5HZH</v>
      </c>
      <c r="F1055" s="41">
        <f>INDEX(Videolength!C:C,MATCH(D1055,Videolength!A:A,0))</f>
        <v>3.4444444444444444E-2</v>
      </c>
      <c r="G1055" s="41">
        <v>2.2835648148148147E-2</v>
      </c>
      <c r="H1055" s="71">
        <f>HYPERLINK(_xlfn.CONCAT(E1055,"&amp;t=",G1055*86400),G1055)</f>
        <v>2.2835648148148147E-2</v>
      </c>
      <c r="I1055" s="38">
        <v>5</v>
      </c>
      <c r="J1055" s="38">
        <v>3</v>
      </c>
      <c r="K1055" s="42" t="s">
        <v>102</v>
      </c>
      <c r="L1055" s="42" t="s">
        <v>11</v>
      </c>
      <c r="W1055" s="60" t="s">
        <v>540</v>
      </c>
      <c r="AA1055" s="45"/>
      <c r="AB1055" s="45"/>
      <c r="AE1055" s="42">
        <f>IF(Table32[[#This Row],[Gems]]&gt;0,Table32[[#This Row],[Gems]],0)</f>
        <v>0</v>
      </c>
      <c r="AF1055" s="42">
        <f>IF(Table32[[#This Row],[Gems]]&lt;0,Table32[[#This Row],[Gems]],0)</f>
        <v>0</v>
      </c>
      <c r="AG1055" s="29">
        <f t="shared" ca="1" si="31"/>
        <v>62</v>
      </c>
    </row>
    <row r="1056" spans="1:33" ht="14.4" x14ac:dyDescent="0.3">
      <c r="A1056" s="37">
        <v>44119</v>
      </c>
      <c r="B1056" s="38">
        <f>INDEX(Videolength!D:D,MATCH(D1056,Videolength!A:A,0))</f>
        <v>2</v>
      </c>
      <c r="C1056" s="38">
        <f>INDEX(Videolength!E:E,MATCH(D1056,Videolength!A:A,0))</f>
        <v>3</v>
      </c>
      <c r="D1056" s="39">
        <v>3</v>
      </c>
      <c r="E1056" s="40" t="str">
        <f>INDEX(Videolength!B:B,MATCH(D1056,Videolength!A:A,0))</f>
        <v>https://youtu.be/aq3oTnkOJXk?list=PLTjhk5BwsiVV8SrR-dPCDjCfaMnt-5HZH</v>
      </c>
      <c r="F1056" s="41">
        <f>INDEX(Videolength!C:C,MATCH(D1056,Videolength!A:A,0))</f>
        <v>3.4444444444444444E-2</v>
      </c>
      <c r="G1056" s="41">
        <v>2.2858796296296294E-2</v>
      </c>
      <c r="H1056" s="71">
        <f>HYPERLINK(_xlfn.CONCAT(E1056,"&amp;t=",G1056*86400),G1056)</f>
        <v>2.2858796296296294E-2</v>
      </c>
      <c r="I1056" s="38">
        <v>5</v>
      </c>
      <c r="J1056" s="38">
        <v>3</v>
      </c>
      <c r="K1056" s="42" t="s">
        <v>102</v>
      </c>
      <c r="L1056" s="42" t="s">
        <v>301</v>
      </c>
      <c r="W1056" s="44" t="s">
        <v>240</v>
      </c>
      <c r="X1056" s="43">
        <v>1</v>
      </c>
      <c r="Y1056" s="43">
        <v>1</v>
      </c>
      <c r="AA1056" s="45"/>
      <c r="AB1056" s="45"/>
      <c r="AE1056" s="42">
        <f>IF(Table32[[#This Row],[Gems]]&gt;0,Table32[[#This Row],[Gems]],0)</f>
        <v>0</v>
      </c>
      <c r="AF1056" s="42">
        <f>IF(Table32[[#This Row],[Gems]]&lt;0,Table32[[#This Row],[Gems]],0)</f>
        <v>0</v>
      </c>
      <c r="AG1056" s="29">
        <f t="shared" ca="1" si="31"/>
        <v>62</v>
      </c>
    </row>
    <row r="1057" spans="1:33" ht="14.4" x14ac:dyDescent="0.3">
      <c r="A1057" s="37">
        <v>44119</v>
      </c>
      <c r="B1057" s="38">
        <f>INDEX(Videolength!D:D,MATCH(D1057,Videolength!A:A,0))</f>
        <v>2</v>
      </c>
      <c r="C1057" s="38">
        <f>INDEX(Videolength!E:E,MATCH(D1057,Videolength!A:A,0))</f>
        <v>3</v>
      </c>
      <c r="D1057" s="39">
        <v>3</v>
      </c>
      <c r="E1057" s="40" t="str">
        <f>INDEX(Videolength!B:B,MATCH(D1057,Videolength!A:A,0))</f>
        <v>https://youtu.be/aq3oTnkOJXk?list=PLTjhk5BwsiVV8SrR-dPCDjCfaMnt-5HZH</v>
      </c>
      <c r="F1057" s="41">
        <f>INDEX(Videolength!C:C,MATCH(D1057,Videolength!A:A,0))</f>
        <v>3.4444444444444444E-2</v>
      </c>
      <c r="G1057" s="41">
        <v>2.2905092592592591E-2</v>
      </c>
      <c r="H1057" s="71">
        <f>HYPERLINK(_xlfn.CONCAT(E1057,"&amp;t=",G1057*86400),G1057)</f>
        <v>2.2905092592592591E-2</v>
      </c>
      <c r="I1057" s="38">
        <v>5</v>
      </c>
      <c r="J1057" s="38">
        <v>3</v>
      </c>
      <c r="K1057" s="42" t="s">
        <v>107</v>
      </c>
      <c r="L1057" s="42" t="s">
        <v>10</v>
      </c>
      <c r="AA1057" s="45"/>
      <c r="AB1057" s="45"/>
      <c r="AE1057" s="42">
        <f>IF(Table32[[#This Row],[Gems]]&gt;0,Table32[[#This Row],[Gems]],0)</f>
        <v>0</v>
      </c>
      <c r="AF1057" s="42">
        <f>IF(Table32[[#This Row],[Gems]]&lt;0,Table32[[#This Row],[Gems]],0)</f>
        <v>0</v>
      </c>
      <c r="AG1057" s="30">
        <f t="shared" ca="1" si="31"/>
        <v>62</v>
      </c>
    </row>
    <row r="1058" spans="1:33" ht="14.4" x14ac:dyDescent="0.3">
      <c r="A1058" s="37">
        <v>44119</v>
      </c>
      <c r="B1058" s="38">
        <f>INDEX(Videolength!D:D,MATCH(D1058,Videolength!A:A,0))</f>
        <v>2</v>
      </c>
      <c r="C1058" s="38">
        <f>INDEX(Videolength!E:E,MATCH(D1058,Videolength!A:A,0))</f>
        <v>3</v>
      </c>
      <c r="D1058" s="39">
        <v>3</v>
      </c>
      <c r="E1058" s="40" t="str">
        <f>INDEX(Videolength!B:B,MATCH(D1058,Videolength!A:A,0))</f>
        <v>https://youtu.be/aq3oTnkOJXk?list=PLTjhk5BwsiVV8SrR-dPCDjCfaMnt-5HZH</v>
      </c>
      <c r="F1058" s="41">
        <f>INDEX(Videolength!C:C,MATCH(D1058,Videolength!A:A,0))</f>
        <v>3.4444444444444444E-2</v>
      </c>
      <c r="G1058" s="41">
        <v>2.2962962962962966E-2</v>
      </c>
      <c r="H1058" s="71">
        <f>HYPERLINK(_xlfn.CONCAT(E1058,"&amp;t=",G1058*86400),G1058)</f>
        <v>2.2962962962962966E-2</v>
      </c>
      <c r="I1058" s="38">
        <v>5</v>
      </c>
      <c r="J1058" s="38">
        <v>3</v>
      </c>
      <c r="K1058" s="42" t="s">
        <v>107</v>
      </c>
      <c r="L1058" s="42" t="s">
        <v>140</v>
      </c>
      <c r="M1058" s="42" t="s">
        <v>717</v>
      </c>
      <c r="N1058" s="42" t="s">
        <v>33</v>
      </c>
      <c r="AA1058" s="45"/>
      <c r="AB1058" s="45"/>
      <c r="AE1058" s="42">
        <f>IF(Table32[[#This Row],[Gems]]&gt;0,Table32[[#This Row],[Gems]],0)</f>
        <v>0</v>
      </c>
      <c r="AF1058" s="42">
        <f>IF(Table32[[#This Row],[Gems]]&lt;0,Table32[[#This Row],[Gems]],0)</f>
        <v>0</v>
      </c>
      <c r="AG1058" s="30">
        <f t="shared" ca="1" si="31"/>
        <v>62</v>
      </c>
    </row>
    <row r="1059" spans="1:33" ht="14.4" x14ac:dyDescent="0.3">
      <c r="A1059" s="37">
        <v>44119</v>
      </c>
      <c r="B1059" s="38">
        <f>INDEX(Videolength!D:D,MATCH(D1059,Videolength!A:A,0))</f>
        <v>2</v>
      </c>
      <c r="C1059" s="38">
        <f>INDEX(Videolength!E:E,MATCH(D1059,Videolength!A:A,0))</f>
        <v>3</v>
      </c>
      <c r="D1059" s="39">
        <v>3</v>
      </c>
      <c r="E1059" s="40" t="str">
        <f>INDEX(Videolength!B:B,MATCH(D1059,Videolength!A:A,0))</f>
        <v>https://youtu.be/aq3oTnkOJXk?list=PLTjhk5BwsiVV8SrR-dPCDjCfaMnt-5HZH</v>
      </c>
      <c r="F1059" s="41">
        <f>INDEX(Videolength!C:C,MATCH(D1059,Videolength!A:A,0))</f>
        <v>3.4444444444444444E-2</v>
      </c>
      <c r="G1059" s="41">
        <v>2.3055555555555555E-2</v>
      </c>
      <c r="H1059" s="71">
        <f>HYPERLINK(_xlfn.CONCAT(E1059,"&amp;t=",G1059*86400),G1059)</f>
        <v>2.3055555555555555E-2</v>
      </c>
      <c r="I1059" s="38">
        <v>5</v>
      </c>
      <c r="J1059" s="38">
        <v>3</v>
      </c>
      <c r="K1059" s="42" t="s">
        <v>107</v>
      </c>
      <c r="L1059" s="42" t="s">
        <v>350</v>
      </c>
      <c r="M1059" s="42" t="s">
        <v>1778</v>
      </c>
      <c r="N1059" s="51" t="s">
        <v>1835</v>
      </c>
      <c r="AA1059" s="45"/>
      <c r="AB1059" s="45"/>
      <c r="AE1059" s="42">
        <f>IF(Table32[[#This Row],[Gems]]&gt;0,Table32[[#This Row],[Gems]],0)</f>
        <v>0</v>
      </c>
      <c r="AF1059" s="42">
        <f>IF(Table32[[#This Row],[Gems]]&lt;0,Table32[[#This Row],[Gems]],0)</f>
        <v>0</v>
      </c>
      <c r="AG1059" s="30">
        <f ca="1">SUM(OFFSET(AG1059,-1,0),AD1059)</f>
        <v>62</v>
      </c>
    </row>
    <row r="1060" spans="1:33" ht="14.4" x14ac:dyDescent="0.3">
      <c r="A1060" s="37">
        <v>44119</v>
      </c>
      <c r="B1060" s="38">
        <f>INDEX(Videolength!D:D,MATCH(D1060,Videolength!A:A,0))</f>
        <v>2</v>
      </c>
      <c r="C1060" s="38">
        <f>INDEX(Videolength!E:E,MATCH(D1060,Videolength!A:A,0))</f>
        <v>3</v>
      </c>
      <c r="D1060" s="39">
        <v>3</v>
      </c>
      <c r="E1060" s="40" t="str">
        <f>INDEX(Videolength!B:B,MATCH(D1060,Videolength!A:A,0))</f>
        <v>https://youtu.be/aq3oTnkOJXk?list=PLTjhk5BwsiVV8SrR-dPCDjCfaMnt-5HZH</v>
      </c>
      <c r="F1060" s="41">
        <f>INDEX(Videolength!C:C,MATCH(D1060,Videolength!A:A,0))</f>
        <v>3.4444444444444444E-2</v>
      </c>
      <c r="G1060" s="41">
        <v>2.3078703703703702E-2</v>
      </c>
      <c r="H1060" s="71">
        <f>HYPERLINK(_xlfn.CONCAT(E1060,"&amp;t=",G1060*86400),G1060)</f>
        <v>2.3078703703703702E-2</v>
      </c>
      <c r="I1060" s="38">
        <v>5</v>
      </c>
      <c r="J1060" s="38">
        <v>3</v>
      </c>
      <c r="K1060" s="42" t="s">
        <v>107</v>
      </c>
      <c r="L1060" s="42" t="s">
        <v>140</v>
      </c>
      <c r="V1060" s="43">
        <v>1090</v>
      </c>
      <c r="W1060" s="44" t="s">
        <v>241</v>
      </c>
      <c r="X1060" s="43">
        <v>9</v>
      </c>
      <c r="AA1060" s="45"/>
      <c r="AB1060" s="45"/>
      <c r="AE1060" s="42">
        <f>IF(Table32[[#This Row],[Gems]]&gt;0,Table32[[#This Row],[Gems]],0)</f>
        <v>0</v>
      </c>
      <c r="AF1060" s="42">
        <f>IF(Table32[[#This Row],[Gems]]&lt;0,Table32[[#This Row],[Gems]],0)</f>
        <v>0</v>
      </c>
      <c r="AG1060" s="30">
        <f ca="1">SUM(OFFSET(AG1060,-1,0),AD1060)</f>
        <v>62</v>
      </c>
    </row>
    <row r="1061" spans="1:33" ht="14.4" x14ac:dyDescent="0.3">
      <c r="A1061" s="37">
        <v>44119</v>
      </c>
      <c r="B1061" s="38">
        <f>INDEX(Videolength!D:D,MATCH(D1061,Videolength!A:A,0))</f>
        <v>2</v>
      </c>
      <c r="C1061" s="38">
        <f>INDEX(Videolength!E:E,MATCH(D1061,Videolength!A:A,0))</f>
        <v>3</v>
      </c>
      <c r="D1061" s="39">
        <v>3</v>
      </c>
      <c r="E1061" s="40" t="str">
        <f>INDEX(Videolength!B:B,MATCH(D1061,Videolength!A:A,0))</f>
        <v>https://youtu.be/aq3oTnkOJXk?list=PLTjhk5BwsiVV8SrR-dPCDjCfaMnt-5HZH</v>
      </c>
      <c r="F1061" s="41">
        <f>INDEX(Videolength!C:C,MATCH(D1061,Videolength!A:A,0))</f>
        <v>3.4444444444444444E-2</v>
      </c>
      <c r="G1061" s="41">
        <v>2.3182870370370371E-2</v>
      </c>
      <c r="H1061" s="71">
        <f>HYPERLINK(_xlfn.CONCAT(E1061,"&amp;t=",G1061*86400),G1061)</f>
        <v>2.3182870370370371E-2</v>
      </c>
      <c r="I1061" s="38">
        <v>5</v>
      </c>
      <c r="J1061" s="38">
        <v>3</v>
      </c>
      <c r="K1061" s="42" t="s">
        <v>107</v>
      </c>
      <c r="L1061" s="42" t="s">
        <v>10</v>
      </c>
      <c r="AA1061" s="45"/>
      <c r="AB1061" s="45"/>
      <c r="AE1061" s="42">
        <f>IF(Table32[[#This Row],[Gems]]&gt;0,Table32[[#This Row],[Gems]],0)</f>
        <v>0</v>
      </c>
      <c r="AF1061" s="42">
        <f>IF(Table32[[#This Row],[Gems]]&lt;0,Table32[[#This Row],[Gems]],0)</f>
        <v>0</v>
      </c>
      <c r="AG1061" s="29">
        <f ca="1">SUM(OFFSET(AG1061,-1,0),AD1061)</f>
        <v>62</v>
      </c>
    </row>
    <row r="1062" spans="1:33" ht="14.4" x14ac:dyDescent="0.3">
      <c r="A1062" s="37">
        <v>44119</v>
      </c>
      <c r="B1062" s="38">
        <f>INDEX(Videolength!D:D,MATCH(D1062,Videolength!A:A,0))</f>
        <v>2</v>
      </c>
      <c r="C1062" s="38">
        <f>INDEX(Videolength!E:E,MATCH(D1062,Videolength!A:A,0))</f>
        <v>3</v>
      </c>
      <c r="D1062" s="39">
        <v>3</v>
      </c>
      <c r="E1062" s="40" t="str">
        <f>INDEX(Videolength!B:B,MATCH(D1062,Videolength!A:A,0))</f>
        <v>https://youtu.be/aq3oTnkOJXk?list=PLTjhk5BwsiVV8SrR-dPCDjCfaMnt-5HZH</v>
      </c>
      <c r="F1062" s="41">
        <f>INDEX(Videolength!C:C,MATCH(D1062,Videolength!A:A,0))</f>
        <v>3.4444444444444444E-2</v>
      </c>
      <c r="G1062" s="41">
        <v>2.3229166666666665E-2</v>
      </c>
      <c r="H1062" s="71">
        <f>HYPERLINK(_xlfn.CONCAT(E1062,"&amp;t=",G1062*86400),G1062)</f>
        <v>2.3229166666666665E-2</v>
      </c>
      <c r="I1062" s="38">
        <v>5</v>
      </c>
      <c r="J1062" s="38">
        <v>3</v>
      </c>
      <c r="K1062" s="42" t="s">
        <v>346</v>
      </c>
      <c r="L1062" s="42" t="s">
        <v>10</v>
      </c>
      <c r="AA1062" s="45"/>
      <c r="AB1062" s="45"/>
      <c r="AE1062" s="42">
        <f>IF(Table32[[#This Row],[Gems]]&gt;0,Table32[[#This Row],[Gems]],0)</f>
        <v>0</v>
      </c>
      <c r="AF1062" s="42">
        <f>IF(Table32[[#This Row],[Gems]]&lt;0,Table32[[#This Row],[Gems]],0)</f>
        <v>0</v>
      </c>
      <c r="AG1062" s="29">
        <f ca="1">SUM(OFFSET(AG1062,-1,0),AD1062)</f>
        <v>62</v>
      </c>
    </row>
    <row r="1063" spans="1:33" ht="14.4" x14ac:dyDescent="0.3">
      <c r="A1063" s="37">
        <v>44119</v>
      </c>
      <c r="B1063" s="38">
        <f>INDEX(Videolength!D:D,MATCH(D1063,Videolength!A:A,0))</f>
        <v>2</v>
      </c>
      <c r="C1063" s="38">
        <f>INDEX(Videolength!E:E,MATCH(D1063,Videolength!A:A,0))</f>
        <v>3</v>
      </c>
      <c r="D1063" s="39">
        <v>3</v>
      </c>
      <c r="E1063" s="40" t="str">
        <f>INDEX(Videolength!B:B,MATCH(D1063,Videolength!A:A,0))</f>
        <v>https://youtu.be/aq3oTnkOJXk?list=PLTjhk5BwsiVV8SrR-dPCDjCfaMnt-5HZH</v>
      </c>
      <c r="F1063" s="41">
        <f>INDEX(Videolength!C:C,MATCH(D1063,Videolength!A:A,0))</f>
        <v>3.4444444444444444E-2</v>
      </c>
      <c r="G1063" s="41">
        <v>2.3321759259259261E-2</v>
      </c>
      <c r="H1063" s="71">
        <f>HYPERLINK(_xlfn.CONCAT(E1063,"&amp;t=",G1063*86400),G1063)</f>
        <v>2.3321759259259261E-2</v>
      </c>
      <c r="I1063" s="38">
        <v>5</v>
      </c>
      <c r="J1063" s="38">
        <v>3</v>
      </c>
      <c r="K1063" s="42" t="s">
        <v>102</v>
      </c>
      <c r="L1063" s="42" t="s">
        <v>10</v>
      </c>
      <c r="Q1063" s="42" t="s">
        <v>33</v>
      </c>
      <c r="R1063" s="42" t="s">
        <v>1770</v>
      </c>
      <c r="W1063" s="60" t="s">
        <v>540</v>
      </c>
      <c r="AA1063" s="45"/>
      <c r="AB1063" s="45"/>
      <c r="AE1063" s="42">
        <f>IF(Table32[[#This Row],[Gems]]&gt;0,Table32[[#This Row],[Gems]],0)</f>
        <v>0</v>
      </c>
      <c r="AF1063" s="42">
        <f>IF(Table32[[#This Row],[Gems]]&lt;0,Table32[[#This Row],[Gems]],0)</f>
        <v>0</v>
      </c>
      <c r="AG1063" s="30">
        <f t="shared" ca="1" si="31"/>
        <v>62</v>
      </c>
    </row>
    <row r="1064" spans="1:33" ht="14.4" x14ac:dyDescent="0.3">
      <c r="A1064" s="37">
        <v>44119</v>
      </c>
      <c r="B1064" s="38">
        <f>INDEX(Videolength!D:D,MATCH(D1064,Videolength!A:A,0))</f>
        <v>2</v>
      </c>
      <c r="C1064" s="38">
        <f>INDEX(Videolength!E:E,MATCH(D1064,Videolength!A:A,0))</f>
        <v>3</v>
      </c>
      <c r="D1064" s="39">
        <v>3</v>
      </c>
      <c r="E1064" s="40" t="str">
        <f>INDEX(Videolength!B:B,MATCH(D1064,Videolength!A:A,0))</f>
        <v>https://youtu.be/aq3oTnkOJXk?list=PLTjhk5BwsiVV8SrR-dPCDjCfaMnt-5HZH</v>
      </c>
      <c r="F1064" s="41">
        <f>INDEX(Videolength!C:C,MATCH(D1064,Videolength!A:A,0))</f>
        <v>3.4444444444444444E-2</v>
      </c>
      <c r="G1064" s="41">
        <v>2.3402777777777783E-2</v>
      </c>
      <c r="H1064" s="71">
        <f>HYPERLINK(_xlfn.CONCAT(E1064,"&amp;t=",G1064*86400),G1064)</f>
        <v>2.3402777777777783E-2</v>
      </c>
      <c r="I1064" s="38">
        <v>5</v>
      </c>
      <c r="J1064" s="38">
        <v>3</v>
      </c>
      <c r="K1064" s="42" t="s">
        <v>15</v>
      </c>
      <c r="L1064" s="42" t="s">
        <v>216</v>
      </c>
      <c r="AA1064" s="45"/>
      <c r="AB1064" s="45"/>
      <c r="AE1064" s="42">
        <f>IF(Table32[[#This Row],[Gems]]&gt;0,Table32[[#This Row],[Gems]],0)</f>
        <v>0</v>
      </c>
      <c r="AF1064" s="42">
        <f>IF(Table32[[#This Row],[Gems]]&lt;0,Table32[[#This Row],[Gems]],0)</f>
        <v>0</v>
      </c>
      <c r="AG1064" s="30">
        <f t="shared" ca="1" si="31"/>
        <v>62</v>
      </c>
    </row>
    <row r="1065" spans="1:33" ht="14.4" x14ac:dyDescent="0.3">
      <c r="A1065" s="37">
        <v>44119</v>
      </c>
      <c r="B1065" s="38">
        <f>INDEX(Videolength!D:D,MATCH(D1065,Videolength!A:A,0))</f>
        <v>2</v>
      </c>
      <c r="C1065" s="38">
        <f>INDEX(Videolength!E:E,MATCH(D1065,Videolength!A:A,0))</f>
        <v>3</v>
      </c>
      <c r="D1065" s="39">
        <v>3</v>
      </c>
      <c r="E1065" s="40" t="str">
        <f>INDEX(Videolength!B:B,MATCH(D1065,Videolength!A:A,0))</f>
        <v>https://youtu.be/aq3oTnkOJXk?list=PLTjhk5BwsiVV8SrR-dPCDjCfaMnt-5HZH</v>
      </c>
      <c r="F1065" s="41">
        <f>INDEX(Videolength!C:C,MATCH(D1065,Videolength!A:A,0))</f>
        <v>3.4444444444444444E-2</v>
      </c>
      <c r="G1065" s="41">
        <v>2.34375E-2</v>
      </c>
      <c r="H1065" s="71">
        <f>HYPERLINK(_xlfn.CONCAT(E1065,"&amp;t=",G1065*86400),G1065)</f>
        <v>2.34375E-2</v>
      </c>
      <c r="I1065" s="38">
        <v>5</v>
      </c>
      <c r="J1065" s="38">
        <v>3</v>
      </c>
      <c r="K1065" s="42" t="s">
        <v>346</v>
      </c>
      <c r="L1065" s="42" t="s">
        <v>10</v>
      </c>
      <c r="AA1065" s="45"/>
      <c r="AB1065" s="45"/>
      <c r="AE1065" s="42">
        <f>IF(Table32[[#This Row],[Gems]]&gt;0,Table32[[#This Row],[Gems]],0)</f>
        <v>0</v>
      </c>
      <c r="AF1065" s="42">
        <f>IF(Table32[[#This Row],[Gems]]&lt;0,Table32[[#This Row],[Gems]],0)</f>
        <v>0</v>
      </c>
      <c r="AG1065" s="29">
        <f ca="1">SUM(OFFSET(AG1065,-1,0),AD1065)</f>
        <v>62</v>
      </c>
    </row>
    <row r="1066" spans="1:33" ht="14.4" x14ac:dyDescent="0.3">
      <c r="A1066" s="37">
        <v>44119</v>
      </c>
      <c r="B1066" s="38">
        <f>INDEX(Videolength!D:D,MATCH(D1066,Videolength!A:A,0))</f>
        <v>2</v>
      </c>
      <c r="C1066" s="38">
        <f>INDEX(Videolength!E:E,MATCH(D1066,Videolength!A:A,0))</f>
        <v>3</v>
      </c>
      <c r="D1066" s="39">
        <v>3</v>
      </c>
      <c r="E1066" s="40" t="str">
        <f>INDEX(Videolength!B:B,MATCH(D1066,Videolength!A:A,0))</f>
        <v>https://youtu.be/aq3oTnkOJXk?list=PLTjhk5BwsiVV8SrR-dPCDjCfaMnt-5HZH</v>
      </c>
      <c r="F1066" s="41">
        <f>INDEX(Videolength!C:C,MATCH(D1066,Videolength!A:A,0))</f>
        <v>3.4444444444444444E-2</v>
      </c>
      <c r="G1066" s="41">
        <v>2.3518518518518518E-2</v>
      </c>
      <c r="H1066" s="71">
        <f>HYPERLINK(_xlfn.CONCAT(E1066,"&amp;t=",G1066*86400),G1066)</f>
        <v>2.3518518518518518E-2</v>
      </c>
      <c r="I1066" s="38">
        <v>5</v>
      </c>
      <c r="J1066" s="38">
        <v>3</v>
      </c>
      <c r="K1066" s="42" t="s">
        <v>15</v>
      </c>
      <c r="L1066" s="42" t="s">
        <v>197</v>
      </c>
      <c r="Z1066" s="45" t="s">
        <v>545</v>
      </c>
      <c r="AA1066" s="45">
        <v>5</v>
      </c>
      <c r="AB1066" s="45">
        <v>6</v>
      </c>
      <c r="AE1066" s="42">
        <f>IF(Table32[[#This Row],[Gems]]&gt;0,Table32[[#This Row],[Gems]],0)</f>
        <v>0</v>
      </c>
      <c r="AF1066" s="42">
        <f>IF(Table32[[#This Row],[Gems]]&lt;0,Table32[[#This Row],[Gems]],0)</f>
        <v>0</v>
      </c>
      <c r="AG1066" s="30">
        <f t="shared" ca="1" si="31"/>
        <v>62</v>
      </c>
    </row>
    <row r="1067" spans="1:33" ht="14.4" x14ac:dyDescent="0.3">
      <c r="A1067" s="37">
        <v>44119</v>
      </c>
      <c r="B1067" s="38">
        <f>INDEX(Videolength!D:D,MATCH(D1067,Videolength!A:A,0))</f>
        <v>2</v>
      </c>
      <c r="C1067" s="38">
        <f>INDEX(Videolength!E:E,MATCH(D1067,Videolength!A:A,0))</f>
        <v>3</v>
      </c>
      <c r="D1067" s="39">
        <v>3</v>
      </c>
      <c r="E1067" s="40" t="str">
        <f>INDEX(Videolength!B:B,MATCH(D1067,Videolength!A:A,0))</f>
        <v>https://youtu.be/aq3oTnkOJXk?list=PLTjhk5BwsiVV8SrR-dPCDjCfaMnt-5HZH</v>
      </c>
      <c r="F1067" s="41">
        <f>INDEX(Videolength!C:C,MATCH(D1067,Videolength!A:A,0))</f>
        <v>3.4444444444444444E-2</v>
      </c>
      <c r="G1067" s="41">
        <v>2.4884259259259259E-2</v>
      </c>
      <c r="H1067" s="71">
        <f>HYPERLINK(_xlfn.CONCAT(E1067,"&amp;t=",G1067*86400),G1067)</f>
        <v>2.4884259259259259E-2</v>
      </c>
      <c r="I1067" s="38">
        <v>5</v>
      </c>
      <c r="J1067" s="38">
        <v>3</v>
      </c>
      <c r="K1067" s="42" t="s">
        <v>15</v>
      </c>
      <c r="L1067" s="42" t="s">
        <v>198</v>
      </c>
      <c r="Z1067" s="45" t="s">
        <v>545</v>
      </c>
      <c r="AA1067" s="38">
        <v>5</v>
      </c>
      <c r="AB1067" s="38">
        <v>6</v>
      </c>
      <c r="AC1067" s="44" t="s">
        <v>201</v>
      </c>
      <c r="AE1067" s="42">
        <f>IF(Table32[[#This Row],[Gems]]&gt;0,Table32[[#This Row],[Gems]],0)</f>
        <v>0</v>
      </c>
      <c r="AF1067" s="42">
        <f>IF(Table32[[#This Row],[Gems]]&lt;0,Table32[[#This Row],[Gems]],0)</f>
        <v>0</v>
      </c>
      <c r="AG1067" s="29">
        <f t="shared" ca="1" si="31"/>
        <v>62</v>
      </c>
    </row>
    <row r="1068" spans="1:33" ht="14.4" x14ac:dyDescent="0.3">
      <c r="A1068" s="37">
        <v>44119</v>
      </c>
      <c r="B1068" s="38">
        <f>INDEX(Videolength!D:D,MATCH(D1068,Videolength!A:A,0))</f>
        <v>2</v>
      </c>
      <c r="C1068" s="38">
        <f>INDEX(Videolength!E:E,MATCH(D1068,Videolength!A:A,0))</f>
        <v>3</v>
      </c>
      <c r="D1068" s="39">
        <v>3</v>
      </c>
      <c r="E1068" s="40" t="str">
        <f>INDEX(Videolength!B:B,MATCH(D1068,Videolength!A:A,0))</f>
        <v>https://youtu.be/aq3oTnkOJXk?list=PLTjhk5BwsiVV8SrR-dPCDjCfaMnt-5HZH</v>
      </c>
      <c r="F1068" s="41">
        <f>INDEX(Videolength!C:C,MATCH(D1068,Videolength!A:A,0))</f>
        <v>3.4444444444444444E-2</v>
      </c>
      <c r="G1068" s="41">
        <v>2.4976851851851851E-2</v>
      </c>
      <c r="H1068" s="71">
        <f>HYPERLINK(_xlfn.CONCAT(E1068,"&amp;t=",G1068*86400),G1068)</f>
        <v>2.4976851851851851E-2</v>
      </c>
      <c r="I1068" s="38">
        <v>5</v>
      </c>
      <c r="J1068" s="38">
        <v>3</v>
      </c>
      <c r="K1068" s="42" t="s">
        <v>15</v>
      </c>
      <c r="L1068" s="42" t="s">
        <v>323</v>
      </c>
      <c r="W1068" s="44" t="s">
        <v>546</v>
      </c>
      <c r="X1068" s="43">
        <v>1</v>
      </c>
      <c r="Y1068" s="43">
        <v>1</v>
      </c>
      <c r="AA1068" s="45"/>
      <c r="AB1068" s="45"/>
      <c r="AE1068" s="42">
        <f>IF(Table32[[#This Row],[Gems]]&gt;0,Table32[[#This Row],[Gems]],0)</f>
        <v>0</v>
      </c>
      <c r="AF1068" s="42">
        <f>IF(Table32[[#This Row],[Gems]]&lt;0,Table32[[#This Row],[Gems]],0)</f>
        <v>0</v>
      </c>
      <c r="AG1068" s="30">
        <f t="shared" ca="1" si="31"/>
        <v>62</v>
      </c>
    </row>
    <row r="1069" spans="1:33" ht="14.4" x14ac:dyDescent="0.3">
      <c r="A1069" s="37">
        <v>44119</v>
      </c>
      <c r="B1069" s="38">
        <f>INDEX(Videolength!D:D,MATCH(D1069,Videolength!A:A,0))</f>
        <v>2</v>
      </c>
      <c r="C1069" s="38">
        <f>INDEX(Videolength!E:E,MATCH(D1069,Videolength!A:A,0))</f>
        <v>3</v>
      </c>
      <c r="D1069" s="39">
        <v>3</v>
      </c>
      <c r="E1069" s="40" t="str">
        <f>INDEX(Videolength!B:B,MATCH(D1069,Videolength!A:A,0))</f>
        <v>https://youtu.be/aq3oTnkOJXk?list=PLTjhk5BwsiVV8SrR-dPCDjCfaMnt-5HZH</v>
      </c>
      <c r="F1069" s="41">
        <f>INDEX(Videolength!C:C,MATCH(D1069,Videolength!A:A,0))</f>
        <v>3.4444444444444444E-2</v>
      </c>
      <c r="G1069" s="41">
        <v>2.4999999999999998E-2</v>
      </c>
      <c r="H1069" s="71">
        <f>HYPERLINK(_xlfn.CONCAT(E1069,"&amp;t=",G1069*86400),G1069)</f>
        <v>2.4999999999999998E-2</v>
      </c>
      <c r="I1069" s="38">
        <v>5</v>
      </c>
      <c r="J1069" s="38">
        <v>3</v>
      </c>
      <c r="K1069" s="42" t="s">
        <v>15</v>
      </c>
      <c r="L1069" s="42" t="s">
        <v>216</v>
      </c>
      <c r="AA1069" s="45"/>
      <c r="AB1069" s="45"/>
      <c r="AE1069" s="42">
        <f>IF(Table32[[#This Row],[Gems]]&gt;0,Table32[[#This Row],[Gems]],0)</f>
        <v>0</v>
      </c>
      <c r="AF1069" s="42">
        <f>IF(Table32[[#This Row],[Gems]]&lt;0,Table32[[#This Row],[Gems]],0)</f>
        <v>0</v>
      </c>
      <c r="AG1069" s="30">
        <f t="shared" ca="1" si="31"/>
        <v>62</v>
      </c>
    </row>
    <row r="1070" spans="1:33" ht="14.4" x14ac:dyDescent="0.3">
      <c r="A1070" s="37">
        <v>44119</v>
      </c>
      <c r="B1070" s="38">
        <f>INDEX(Videolength!D:D,MATCH(D1070,Videolength!A:A,0))</f>
        <v>2</v>
      </c>
      <c r="C1070" s="38">
        <f>INDEX(Videolength!E:E,MATCH(D1070,Videolength!A:A,0))</f>
        <v>3</v>
      </c>
      <c r="D1070" s="39">
        <v>3</v>
      </c>
      <c r="E1070" s="40" t="str">
        <f>INDEX(Videolength!B:B,MATCH(D1070,Videolength!A:A,0))</f>
        <v>https://youtu.be/aq3oTnkOJXk?list=PLTjhk5BwsiVV8SrR-dPCDjCfaMnt-5HZH</v>
      </c>
      <c r="F1070" s="41">
        <f>INDEX(Videolength!C:C,MATCH(D1070,Videolength!A:A,0))</f>
        <v>3.4444444444444444E-2</v>
      </c>
      <c r="G1070" s="41">
        <v>2.5138888888888891E-2</v>
      </c>
      <c r="H1070" s="71">
        <f>HYPERLINK(_xlfn.CONCAT(E1070,"&amp;t=",G1070*86400),G1070)</f>
        <v>2.5138888888888891E-2</v>
      </c>
      <c r="I1070" s="38">
        <v>5</v>
      </c>
      <c r="J1070" s="38">
        <v>3</v>
      </c>
      <c r="K1070" s="42" t="s">
        <v>15</v>
      </c>
      <c r="L1070" s="42" t="s">
        <v>197</v>
      </c>
      <c r="Z1070" s="45" t="s">
        <v>547</v>
      </c>
      <c r="AA1070" s="45">
        <v>5</v>
      </c>
      <c r="AB1070" s="45">
        <v>7</v>
      </c>
      <c r="AE1070" s="42">
        <f>IF(Table32[[#This Row],[Gems]]&gt;0,Table32[[#This Row],[Gems]],0)</f>
        <v>0</v>
      </c>
      <c r="AF1070" s="42">
        <f>IF(Table32[[#This Row],[Gems]]&lt;0,Table32[[#This Row],[Gems]],0)</f>
        <v>0</v>
      </c>
      <c r="AG1070" s="30">
        <f t="shared" ca="1" si="31"/>
        <v>62</v>
      </c>
    </row>
    <row r="1071" spans="1:33" ht="14.4" x14ac:dyDescent="0.3">
      <c r="A1071" s="37">
        <v>44119</v>
      </c>
      <c r="B1071" s="38">
        <f>INDEX(Videolength!D:D,MATCH(D1071,Videolength!A:A,0))</f>
        <v>2</v>
      </c>
      <c r="C1071" s="38">
        <f>INDEX(Videolength!E:E,MATCH(D1071,Videolength!A:A,0))</f>
        <v>3</v>
      </c>
      <c r="D1071" s="39">
        <v>3</v>
      </c>
      <c r="E1071" s="40" t="str">
        <f>INDEX(Videolength!B:B,MATCH(D1071,Videolength!A:A,0))</f>
        <v>https://youtu.be/aq3oTnkOJXk?list=PLTjhk5BwsiVV8SrR-dPCDjCfaMnt-5HZH</v>
      </c>
      <c r="F1071" s="41">
        <f>INDEX(Videolength!C:C,MATCH(D1071,Videolength!A:A,0))</f>
        <v>3.4444444444444444E-2</v>
      </c>
      <c r="G1071" s="41">
        <v>2.6157407407407407E-2</v>
      </c>
      <c r="H1071" s="71">
        <f>HYPERLINK(_xlfn.CONCAT(E1071,"&amp;t=",G1071*86400),G1071)</f>
        <v>2.6157407407407407E-2</v>
      </c>
      <c r="I1071" s="38">
        <v>5</v>
      </c>
      <c r="J1071" s="38">
        <v>3</v>
      </c>
      <c r="K1071" s="42" t="s">
        <v>15</v>
      </c>
      <c r="L1071" s="42" t="s">
        <v>198</v>
      </c>
      <c r="Z1071" s="45" t="s">
        <v>547</v>
      </c>
      <c r="AA1071" s="38">
        <v>5</v>
      </c>
      <c r="AB1071" s="38">
        <v>7</v>
      </c>
      <c r="AC1071" s="44" t="s">
        <v>201</v>
      </c>
      <c r="AE1071" s="42">
        <f>IF(Table32[[#This Row],[Gems]]&gt;0,Table32[[#This Row],[Gems]],0)</f>
        <v>0</v>
      </c>
      <c r="AF1071" s="42">
        <f>IF(Table32[[#This Row],[Gems]]&lt;0,Table32[[#This Row],[Gems]],0)</f>
        <v>0</v>
      </c>
      <c r="AG1071" s="29">
        <f t="shared" ca="1" si="31"/>
        <v>62</v>
      </c>
    </row>
    <row r="1072" spans="1:33" ht="14.4" x14ac:dyDescent="0.3">
      <c r="A1072" s="37">
        <v>44119</v>
      </c>
      <c r="B1072" s="38">
        <f>INDEX(Videolength!D:D,MATCH(D1072,Videolength!A:A,0))</f>
        <v>2</v>
      </c>
      <c r="C1072" s="38">
        <f>INDEX(Videolength!E:E,MATCH(D1072,Videolength!A:A,0))</f>
        <v>3</v>
      </c>
      <c r="D1072" s="39">
        <v>3</v>
      </c>
      <c r="E1072" s="40" t="str">
        <f>INDEX(Videolength!B:B,MATCH(D1072,Videolength!A:A,0))</f>
        <v>https://youtu.be/aq3oTnkOJXk?list=PLTjhk5BwsiVV8SrR-dPCDjCfaMnt-5HZH</v>
      </c>
      <c r="F1072" s="41">
        <f>INDEX(Videolength!C:C,MATCH(D1072,Videolength!A:A,0))</f>
        <v>3.4444444444444444E-2</v>
      </c>
      <c r="G1072" s="41">
        <v>2.6238425925925925E-2</v>
      </c>
      <c r="H1072" s="71">
        <f>HYPERLINK(_xlfn.CONCAT(E1072,"&amp;t=",G1072*86400),G1072)</f>
        <v>2.6238425925925925E-2</v>
      </c>
      <c r="I1072" s="38">
        <v>5</v>
      </c>
      <c r="J1072" s="38">
        <v>3</v>
      </c>
      <c r="K1072" s="42" t="s">
        <v>15</v>
      </c>
      <c r="L1072" s="42" t="s">
        <v>216</v>
      </c>
      <c r="AA1072" s="45"/>
      <c r="AB1072" s="45"/>
      <c r="AE1072" s="42">
        <f>IF(Table32[[#This Row],[Gems]]&gt;0,Table32[[#This Row],[Gems]],0)</f>
        <v>0</v>
      </c>
      <c r="AF1072" s="42">
        <f>IF(Table32[[#This Row],[Gems]]&lt;0,Table32[[#This Row],[Gems]],0)</f>
        <v>0</v>
      </c>
      <c r="AG1072" s="30">
        <f t="shared" ca="1" si="31"/>
        <v>62</v>
      </c>
    </row>
    <row r="1073" spans="1:33" ht="14.4" x14ac:dyDescent="0.3">
      <c r="A1073" s="37">
        <v>44119</v>
      </c>
      <c r="B1073" s="38">
        <f>INDEX(Videolength!D:D,MATCH(D1073,Videolength!A:A,0))</f>
        <v>2</v>
      </c>
      <c r="C1073" s="38">
        <f>INDEX(Videolength!E:E,MATCH(D1073,Videolength!A:A,0))</f>
        <v>3</v>
      </c>
      <c r="D1073" s="39">
        <v>3</v>
      </c>
      <c r="E1073" s="40" t="str">
        <f>INDEX(Videolength!B:B,MATCH(D1073,Videolength!A:A,0))</f>
        <v>https://youtu.be/aq3oTnkOJXk?list=PLTjhk5BwsiVV8SrR-dPCDjCfaMnt-5HZH</v>
      </c>
      <c r="F1073" s="41">
        <f>INDEX(Videolength!C:C,MATCH(D1073,Videolength!A:A,0))</f>
        <v>3.4444444444444444E-2</v>
      </c>
      <c r="G1073" s="41">
        <v>2.630787037037037E-2</v>
      </c>
      <c r="H1073" s="71">
        <f>HYPERLINK(_xlfn.CONCAT(E1073,"&amp;t=",G1073*86400),G1073)</f>
        <v>2.630787037037037E-2</v>
      </c>
      <c r="I1073" s="38">
        <v>5</v>
      </c>
      <c r="J1073" s="38">
        <v>3</v>
      </c>
      <c r="K1073" s="42" t="s">
        <v>15</v>
      </c>
      <c r="L1073" s="42" t="s">
        <v>197</v>
      </c>
      <c r="Z1073" s="45" t="s">
        <v>548</v>
      </c>
      <c r="AA1073" s="45">
        <v>5</v>
      </c>
      <c r="AB1073" s="45">
        <v>8</v>
      </c>
      <c r="AE1073" s="42">
        <f>IF(Table32[[#This Row],[Gems]]&gt;0,Table32[[#This Row],[Gems]],0)</f>
        <v>0</v>
      </c>
      <c r="AF1073" s="42">
        <f>IF(Table32[[#This Row],[Gems]]&lt;0,Table32[[#This Row],[Gems]],0)</f>
        <v>0</v>
      </c>
      <c r="AG1073" s="29">
        <f t="shared" ref="AG1073:AG1125" ca="1" si="32">SUM(OFFSET(AG1073,-1,0),AD1073)</f>
        <v>62</v>
      </c>
    </row>
    <row r="1074" spans="1:33" ht="14.4" x14ac:dyDescent="0.3">
      <c r="A1074" s="37">
        <v>44119</v>
      </c>
      <c r="B1074" s="38">
        <f>INDEX(Videolength!D:D,MATCH(D1074,Videolength!A:A,0))</f>
        <v>2</v>
      </c>
      <c r="C1074" s="38">
        <f>INDEX(Videolength!E:E,MATCH(D1074,Videolength!A:A,0))</f>
        <v>3</v>
      </c>
      <c r="D1074" s="39">
        <v>3</v>
      </c>
      <c r="E1074" s="40" t="str">
        <f>INDEX(Videolength!B:B,MATCH(D1074,Videolength!A:A,0))</f>
        <v>https://youtu.be/aq3oTnkOJXk?list=PLTjhk5BwsiVV8SrR-dPCDjCfaMnt-5HZH</v>
      </c>
      <c r="F1074" s="41">
        <f>INDEX(Videolength!C:C,MATCH(D1074,Videolength!A:A,0))</f>
        <v>3.4444444444444444E-2</v>
      </c>
      <c r="G1074" s="41">
        <v>2.7800925925925923E-2</v>
      </c>
      <c r="H1074" s="71">
        <f>HYPERLINK(_xlfn.CONCAT(E1074,"&amp;t=",G1074*86400),G1074)</f>
        <v>2.7800925925925923E-2</v>
      </c>
      <c r="I1074" s="38">
        <v>5</v>
      </c>
      <c r="J1074" s="38">
        <v>3</v>
      </c>
      <c r="K1074" s="42" t="s">
        <v>15</v>
      </c>
      <c r="L1074" s="42" t="s">
        <v>198</v>
      </c>
      <c r="Q1074" s="42" t="s">
        <v>121</v>
      </c>
      <c r="T1074" s="43" t="s">
        <v>549</v>
      </c>
      <c r="Z1074" s="45" t="s">
        <v>548</v>
      </c>
      <c r="AA1074" s="38">
        <v>5</v>
      </c>
      <c r="AB1074" s="38">
        <v>8</v>
      </c>
      <c r="AC1074" s="44" t="s">
        <v>201</v>
      </c>
      <c r="AE1074" s="42">
        <f>IF(Table32[[#This Row],[Gems]]&gt;0,Table32[[#This Row],[Gems]],0)</f>
        <v>0</v>
      </c>
      <c r="AF1074" s="42">
        <f>IF(Table32[[#This Row],[Gems]]&lt;0,Table32[[#This Row],[Gems]],0)</f>
        <v>0</v>
      </c>
      <c r="AG1074" s="30">
        <f t="shared" ca="1" si="32"/>
        <v>62</v>
      </c>
    </row>
    <row r="1075" spans="1:33" ht="14.4" x14ac:dyDescent="0.3">
      <c r="A1075" s="37">
        <v>44119</v>
      </c>
      <c r="B1075" s="38">
        <f>INDEX(Videolength!D:D,MATCH(D1075,Videolength!A:A,0))</f>
        <v>2</v>
      </c>
      <c r="C1075" s="38">
        <f>INDEX(Videolength!E:E,MATCH(D1075,Videolength!A:A,0))</f>
        <v>3</v>
      </c>
      <c r="D1075" s="39">
        <v>3</v>
      </c>
      <c r="E1075" s="40" t="str">
        <f>INDEX(Videolength!B:B,MATCH(D1075,Videolength!A:A,0))</f>
        <v>https://youtu.be/aq3oTnkOJXk?list=PLTjhk5BwsiVV8SrR-dPCDjCfaMnt-5HZH</v>
      </c>
      <c r="F1075" s="41">
        <f>INDEX(Videolength!C:C,MATCH(D1075,Videolength!A:A,0))</f>
        <v>3.4444444444444444E-2</v>
      </c>
      <c r="G1075" s="41">
        <v>2.7881944444444445E-2</v>
      </c>
      <c r="H1075" s="71">
        <f>HYPERLINK(_xlfn.CONCAT(E1075,"&amp;t=",G1075*86400),G1075)</f>
        <v>2.7881944444444445E-2</v>
      </c>
      <c r="I1075" s="38">
        <v>5</v>
      </c>
      <c r="J1075" s="38">
        <v>3</v>
      </c>
      <c r="K1075" s="42" t="s">
        <v>15</v>
      </c>
      <c r="L1075" s="42" t="s">
        <v>301</v>
      </c>
      <c r="W1075" s="44" t="s">
        <v>463</v>
      </c>
      <c r="X1075" s="43">
        <v>1</v>
      </c>
      <c r="Y1075" s="43">
        <v>2</v>
      </c>
      <c r="AA1075" s="45"/>
      <c r="AB1075" s="45"/>
      <c r="AE1075" s="42">
        <f>IF(Table32[[#This Row],[Gems]]&gt;0,Table32[[#This Row],[Gems]],0)</f>
        <v>0</v>
      </c>
      <c r="AF1075" s="42">
        <f>IF(Table32[[#This Row],[Gems]]&lt;0,Table32[[#This Row],[Gems]],0)</f>
        <v>0</v>
      </c>
      <c r="AG1075" s="30">
        <f t="shared" ca="1" si="32"/>
        <v>62</v>
      </c>
    </row>
    <row r="1076" spans="1:33" ht="14.4" x14ac:dyDescent="0.3">
      <c r="A1076" s="37">
        <v>44119</v>
      </c>
      <c r="B1076" s="38">
        <f>INDEX(Videolength!D:D,MATCH(D1076,Videolength!A:A,0))</f>
        <v>2</v>
      </c>
      <c r="C1076" s="38">
        <f>INDEX(Videolength!E:E,MATCH(D1076,Videolength!A:A,0))</f>
        <v>3</v>
      </c>
      <c r="D1076" s="39">
        <v>3</v>
      </c>
      <c r="E1076" s="40" t="str">
        <f>INDEX(Videolength!B:B,MATCH(D1076,Videolength!A:A,0))</f>
        <v>https://youtu.be/aq3oTnkOJXk?list=PLTjhk5BwsiVV8SrR-dPCDjCfaMnt-5HZH</v>
      </c>
      <c r="F1076" s="41">
        <f>INDEX(Videolength!C:C,MATCH(D1076,Videolength!A:A,0))</f>
        <v>3.4444444444444444E-2</v>
      </c>
      <c r="G1076" s="41">
        <v>2.7881944444444445E-2</v>
      </c>
      <c r="H1076" s="71">
        <f>HYPERLINK(_xlfn.CONCAT(E1076,"&amp;t=",G1076*86400),G1076)</f>
        <v>2.7881944444444445E-2</v>
      </c>
      <c r="I1076" s="38">
        <v>5</v>
      </c>
      <c r="J1076" s="38">
        <v>3</v>
      </c>
      <c r="K1076" s="42" t="s">
        <v>15</v>
      </c>
      <c r="L1076" s="42" t="s">
        <v>323</v>
      </c>
      <c r="W1076" s="44" t="s">
        <v>264</v>
      </c>
      <c r="X1076" s="43">
        <v>1</v>
      </c>
      <c r="Y1076" s="43">
        <v>2</v>
      </c>
      <c r="AA1076" s="45"/>
      <c r="AB1076" s="45"/>
      <c r="AE1076" s="42">
        <f>IF(Table32[[#This Row],[Gems]]&gt;0,Table32[[#This Row],[Gems]],0)</f>
        <v>0</v>
      </c>
      <c r="AF1076" s="42">
        <f>IF(Table32[[#This Row],[Gems]]&lt;0,Table32[[#This Row],[Gems]],0)</f>
        <v>0</v>
      </c>
      <c r="AG1076" s="30">
        <f t="shared" ca="1" si="32"/>
        <v>62</v>
      </c>
    </row>
    <row r="1077" spans="1:33" ht="14.4" x14ac:dyDescent="0.3">
      <c r="A1077" s="37">
        <v>44119</v>
      </c>
      <c r="B1077" s="38">
        <f>INDEX(Videolength!D:D,MATCH(D1077,Videolength!A:A,0))</f>
        <v>2</v>
      </c>
      <c r="C1077" s="38">
        <f>INDEX(Videolength!E:E,MATCH(D1077,Videolength!A:A,0))</f>
        <v>3</v>
      </c>
      <c r="D1077" s="39">
        <v>3</v>
      </c>
      <c r="E1077" s="40" t="str">
        <f>INDEX(Videolength!B:B,MATCH(D1077,Videolength!A:A,0))</f>
        <v>https://youtu.be/aq3oTnkOJXk?list=PLTjhk5BwsiVV8SrR-dPCDjCfaMnt-5HZH</v>
      </c>
      <c r="F1077" s="41">
        <f>INDEX(Videolength!C:C,MATCH(D1077,Videolength!A:A,0))</f>
        <v>3.4444444444444444E-2</v>
      </c>
      <c r="G1077" s="41">
        <v>2.7939814814814817E-2</v>
      </c>
      <c r="H1077" s="71">
        <f>HYPERLINK(_xlfn.CONCAT(E1077,"&amp;t=",G1077*86400),G1077)</f>
        <v>2.7939814814814817E-2</v>
      </c>
      <c r="I1077" s="38">
        <v>5</v>
      </c>
      <c r="J1077" s="38">
        <v>3</v>
      </c>
      <c r="K1077" s="42" t="s">
        <v>15</v>
      </c>
      <c r="L1077" s="42" t="s">
        <v>216</v>
      </c>
      <c r="AA1077" s="45"/>
      <c r="AB1077" s="45"/>
      <c r="AE1077" s="42">
        <f>IF(Table32[[#This Row],[Gems]]&gt;0,Table32[[#This Row],[Gems]],0)</f>
        <v>0</v>
      </c>
      <c r="AF1077" s="42">
        <f>IF(Table32[[#This Row],[Gems]]&lt;0,Table32[[#This Row],[Gems]],0)</f>
        <v>0</v>
      </c>
      <c r="AG1077" s="30">
        <f t="shared" ca="1" si="32"/>
        <v>62</v>
      </c>
    </row>
    <row r="1078" spans="1:33" ht="14.4" x14ac:dyDescent="0.3">
      <c r="A1078" s="37">
        <v>44119</v>
      </c>
      <c r="B1078" s="38">
        <f>INDEX(Videolength!D:D,MATCH(D1078,Videolength!A:A,0))</f>
        <v>2</v>
      </c>
      <c r="C1078" s="38">
        <f>INDEX(Videolength!E:E,MATCH(D1078,Videolength!A:A,0))</f>
        <v>3</v>
      </c>
      <c r="D1078" s="39">
        <v>3</v>
      </c>
      <c r="E1078" s="40" t="str">
        <f>INDEX(Videolength!B:B,MATCH(D1078,Videolength!A:A,0))</f>
        <v>https://youtu.be/aq3oTnkOJXk?list=PLTjhk5BwsiVV8SrR-dPCDjCfaMnt-5HZH</v>
      </c>
      <c r="F1078" s="41">
        <f>INDEX(Videolength!C:C,MATCH(D1078,Videolength!A:A,0))</f>
        <v>3.4444444444444444E-2</v>
      </c>
      <c r="G1078" s="41">
        <v>2.8043981481481479E-2</v>
      </c>
      <c r="H1078" s="71">
        <f>HYPERLINK(_xlfn.CONCAT(E1078,"&amp;t=",G1078*86400),G1078)</f>
        <v>2.8043981481481479E-2</v>
      </c>
      <c r="I1078" s="38">
        <v>5</v>
      </c>
      <c r="J1078" s="38">
        <v>3</v>
      </c>
      <c r="K1078" s="42" t="s">
        <v>90</v>
      </c>
      <c r="L1078" s="58" t="s">
        <v>197</v>
      </c>
      <c r="M1078" s="42" t="s">
        <v>479</v>
      </c>
      <c r="V1078" s="43">
        <v>1090</v>
      </c>
      <c r="Z1078" s="45" t="s">
        <v>550</v>
      </c>
      <c r="AA1078" s="45">
        <v>5</v>
      </c>
      <c r="AB1078" s="45">
        <v>9</v>
      </c>
      <c r="AE1078" s="42">
        <f>IF(Table32[[#This Row],[Gems]]&gt;0,Table32[[#This Row],[Gems]],0)</f>
        <v>0</v>
      </c>
      <c r="AF1078" s="42">
        <f>IF(Table32[[#This Row],[Gems]]&lt;0,Table32[[#This Row],[Gems]],0)</f>
        <v>0</v>
      </c>
      <c r="AG1078" s="30">
        <f t="shared" ca="1" si="32"/>
        <v>62</v>
      </c>
    </row>
    <row r="1079" spans="1:33" ht="14.4" x14ac:dyDescent="0.3">
      <c r="A1079" s="37">
        <v>44119</v>
      </c>
      <c r="B1079" s="38">
        <f>INDEX(Videolength!D:D,MATCH(D1079,Videolength!A:A,0))</f>
        <v>2</v>
      </c>
      <c r="C1079" s="38">
        <f>INDEX(Videolength!E:E,MATCH(D1079,Videolength!A:A,0))</f>
        <v>3</v>
      </c>
      <c r="D1079" s="39">
        <v>3</v>
      </c>
      <c r="E1079" s="40" t="str">
        <f>INDEX(Videolength!B:B,MATCH(D1079,Videolength!A:A,0))</f>
        <v>https://youtu.be/aq3oTnkOJXk?list=PLTjhk5BwsiVV8SrR-dPCDjCfaMnt-5HZH</v>
      </c>
      <c r="F1079" s="41">
        <f>INDEX(Videolength!C:C,MATCH(D1079,Videolength!A:A,0))</f>
        <v>3.4444444444444444E-2</v>
      </c>
      <c r="G1079" s="41">
        <v>2.9074074074074075E-2</v>
      </c>
      <c r="H1079" s="71">
        <f>HYPERLINK(_xlfn.CONCAT(E1079,"&amp;t=",G1079*86400),G1079)</f>
        <v>2.9074074074074075E-2</v>
      </c>
      <c r="I1079" s="38">
        <v>5</v>
      </c>
      <c r="J1079" s="38">
        <v>3</v>
      </c>
      <c r="K1079" s="42" t="s">
        <v>90</v>
      </c>
      <c r="L1079" s="42" t="s">
        <v>198</v>
      </c>
      <c r="V1079" s="43">
        <v>1090</v>
      </c>
      <c r="Z1079" s="45" t="s">
        <v>550</v>
      </c>
      <c r="AA1079" s="45">
        <v>5</v>
      </c>
      <c r="AB1079" s="45">
        <v>9</v>
      </c>
      <c r="AC1079" s="44" t="s">
        <v>201</v>
      </c>
      <c r="AE1079" s="42">
        <f>IF(Table32[[#This Row],[Gems]]&gt;0,Table32[[#This Row],[Gems]],0)</f>
        <v>0</v>
      </c>
      <c r="AF1079" s="42">
        <f>IF(Table32[[#This Row],[Gems]]&lt;0,Table32[[#This Row],[Gems]],0)</f>
        <v>0</v>
      </c>
      <c r="AG1079" s="30">
        <f t="shared" ca="1" si="32"/>
        <v>62</v>
      </c>
    </row>
    <row r="1080" spans="1:33" ht="14.4" x14ac:dyDescent="0.3">
      <c r="A1080" s="37">
        <v>44119</v>
      </c>
      <c r="B1080" s="38">
        <f>INDEX(Videolength!D:D,MATCH(D1080,Videolength!A:A,0))</f>
        <v>2</v>
      </c>
      <c r="C1080" s="38">
        <f>INDEX(Videolength!E:E,MATCH(D1080,Videolength!A:A,0))</f>
        <v>3</v>
      </c>
      <c r="D1080" s="39">
        <v>3</v>
      </c>
      <c r="E1080" s="40" t="str">
        <f>INDEX(Videolength!B:B,MATCH(D1080,Videolength!A:A,0))</f>
        <v>https://youtu.be/aq3oTnkOJXk?list=PLTjhk5BwsiVV8SrR-dPCDjCfaMnt-5HZH</v>
      </c>
      <c r="F1080" s="41">
        <f>INDEX(Videolength!C:C,MATCH(D1080,Videolength!A:A,0))</f>
        <v>3.4444444444444444E-2</v>
      </c>
      <c r="G1080" s="41">
        <v>2.9143518518518517E-2</v>
      </c>
      <c r="H1080" s="71">
        <f>HYPERLINK(_xlfn.CONCAT(E1080,"&amp;t=",G1080*86400),G1080)</f>
        <v>2.9143518518518517E-2</v>
      </c>
      <c r="I1080" s="38">
        <v>5</v>
      </c>
      <c r="J1080" s="38">
        <v>3</v>
      </c>
      <c r="K1080" s="42" t="s">
        <v>15</v>
      </c>
      <c r="L1080" s="42" t="s">
        <v>219</v>
      </c>
      <c r="AA1080" s="45"/>
      <c r="AB1080" s="45"/>
      <c r="AE1080" s="42">
        <f>IF(Table32[[#This Row],[Gems]]&gt;0,Table32[[#This Row],[Gems]],0)</f>
        <v>0</v>
      </c>
      <c r="AF1080" s="42">
        <f>IF(Table32[[#This Row],[Gems]]&lt;0,Table32[[#This Row],[Gems]],0)</f>
        <v>0</v>
      </c>
      <c r="AG1080" s="30">
        <f t="shared" ca="1" si="32"/>
        <v>62</v>
      </c>
    </row>
    <row r="1081" spans="1:33" ht="14.4" x14ac:dyDescent="0.3">
      <c r="A1081" s="37">
        <v>44119</v>
      </c>
      <c r="B1081" s="38">
        <f>INDEX(Videolength!D:D,MATCH(D1081,Videolength!A:A,0))</f>
        <v>2</v>
      </c>
      <c r="C1081" s="38">
        <f>INDEX(Videolength!E:E,MATCH(D1081,Videolength!A:A,0))</f>
        <v>3</v>
      </c>
      <c r="D1081" s="39">
        <v>3</v>
      </c>
      <c r="E1081" s="40" t="str">
        <f>INDEX(Videolength!B:B,MATCH(D1081,Videolength!A:A,0))</f>
        <v>https://youtu.be/aq3oTnkOJXk?list=PLTjhk5BwsiVV8SrR-dPCDjCfaMnt-5HZH</v>
      </c>
      <c r="F1081" s="41">
        <f>INDEX(Videolength!C:C,MATCH(D1081,Videolength!A:A,0))</f>
        <v>3.4444444444444444E-2</v>
      </c>
      <c r="G1081" s="41">
        <v>2.9224537037037038E-2</v>
      </c>
      <c r="H1081" s="71">
        <f>HYPERLINK(_xlfn.CONCAT(E1081,"&amp;t=",G1081*86400),G1081)</f>
        <v>2.9224537037037038E-2</v>
      </c>
      <c r="I1081" s="38">
        <v>5</v>
      </c>
      <c r="J1081" s="38">
        <v>3</v>
      </c>
      <c r="K1081" s="42" t="s">
        <v>15</v>
      </c>
      <c r="L1081" s="42" t="s">
        <v>216</v>
      </c>
      <c r="AA1081" s="45"/>
      <c r="AB1081" s="45"/>
      <c r="AE1081" s="42">
        <f>IF(Table32[[#This Row],[Gems]]&gt;0,Table32[[#This Row],[Gems]],0)</f>
        <v>0</v>
      </c>
      <c r="AF1081" s="42">
        <f>IF(Table32[[#This Row],[Gems]]&lt;0,Table32[[#This Row],[Gems]],0)</f>
        <v>0</v>
      </c>
      <c r="AG1081" s="30">
        <f t="shared" ca="1" si="32"/>
        <v>62</v>
      </c>
    </row>
    <row r="1082" spans="1:33" ht="14.4" x14ac:dyDescent="0.3">
      <c r="A1082" s="37">
        <v>44119</v>
      </c>
      <c r="B1082" s="38">
        <f>INDEX(Videolength!D:D,MATCH(D1082,Videolength!A:A,0))</f>
        <v>2</v>
      </c>
      <c r="C1082" s="38">
        <f>INDEX(Videolength!E:E,MATCH(D1082,Videolength!A:A,0))</f>
        <v>3</v>
      </c>
      <c r="D1082" s="39">
        <v>3</v>
      </c>
      <c r="E1082" s="40" t="str">
        <f>INDEX(Videolength!B:B,MATCH(D1082,Videolength!A:A,0))</f>
        <v>https://youtu.be/aq3oTnkOJXk?list=PLTjhk5BwsiVV8SrR-dPCDjCfaMnt-5HZH</v>
      </c>
      <c r="F1082" s="41">
        <f>INDEX(Videolength!C:C,MATCH(D1082,Videolength!A:A,0))</f>
        <v>3.4444444444444444E-2</v>
      </c>
      <c r="G1082" s="41">
        <v>2.9305555555555557E-2</v>
      </c>
      <c r="H1082" s="71">
        <f>HYPERLINK(_xlfn.CONCAT(E1082,"&amp;t=",G1082*86400),G1082)</f>
        <v>2.9305555555555557E-2</v>
      </c>
      <c r="I1082" s="38">
        <v>5</v>
      </c>
      <c r="J1082" s="38">
        <v>3</v>
      </c>
      <c r="K1082" s="42" t="s">
        <v>346</v>
      </c>
      <c r="L1082" s="42" t="s">
        <v>10</v>
      </c>
      <c r="AA1082" s="45"/>
      <c r="AB1082" s="45"/>
      <c r="AE1082" s="42">
        <f>IF(Table32[[#This Row],[Gems]]&gt;0,Table32[[#This Row],[Gems]],0)</f>
        <v>0</v>
      </c>
      <c r="AF1082" s="42">
        <f>IF(Table32[[#This Row],[Gems]]&lt;0,Table32[[#This Row],[Gems]],0)</f>
        <v>0</v>
      </c>
      <c r="AG1082" s="29">
        <f ca="1">SUM(OFFSET(AG1082,-1,0),AD1082)</f>
        <v>62</v>
      </c>
    </row>
    <row r="1083" spans="1:33" ht="14.4" x14ac:dyDescent="0.3">
      <c r="A1083" s="37">
        <v>44119</v>
      </c>
      <c r="B1083" s="38">
        <f>INDEX(Videolength!D:D,MATCH(D1083,Videolength!A:A,0))</f>
        <v>2</v>
      </c>
      <c r="C1083" s="38">
        <f>INDEX(Videolength!E:E,MATCH(D1083,Videolength!A:A,0))</f>
        <v>3</v>
      </c>
      <c r="D1083" s="39">
        <v>3</v>
      </c>
      <c r="E1083" s="40" t="str">
        <f>INDEX(Videolength!B:B,MATCH(D1083,Videolength!A:A,0))</f>
        <v>https://youtu.be/aq3oTnkOJXk?list=PLTjhk5BwsiVV8SrR-dPCDjCfaMnt-5HZH</v>
      </c>
      <c r="F1083" s="41">
        <f>INDEX(Videolength!C:C,MATCH(D1083,Videolength!A:A,0))</f>
        <v>3.4444444444444444E-2</v>
      </c>
      <c r="G1083" s="41">
        <v>2.9317129629629634E-2</v>
      </c>
      <c r="H1083" s="71">
        <f>HYPERLINK(_xlfn.CONCAT(E1083,"&amp;t=",G1083*86400),G1083)</f>
        <v>2.9317129629629634E-2</v>
      </c>
      <c r="I1083" s="38">
        <v>5</v>
      </c>
      <c r="J1083" s="38">
        <v>3</v>
      </c>
      <c r="K1083" s="42" t="s">
        <v>107</v>
      </c>
      <c r="L1083" s="42" t="s">
        <v>10</v>
      </c>
      <c r="AA1083" s="45"/>
      <c r="AB1083" s="45"/>
      <c r="AE1083" s="42">
        <f>IF(Table32[[#This Row],[Gems]]&gt;0,Table32[[#This Row],[Gems]],0)</f>
        <v>0</v>
      </c>
      <c r="AF1083" s="42">
        <f>IF(Table32[[#This Row],[Gems]]&lt;0,Table32[[#This Row],[Gems]],0)</f>
        <v>0</v>
      </c>
      <c r="AG1083" s="30">
        <f t="shared" ca="1" si="32"/>
        <v>62</v>
      </c>
    </row>
    <row r="1084" spans="1:33" ht="14.4" x14ac:dyDescent="0.3">
      <c r="A1084" s="37">
        <v>44119</v>
      </c>
      <c r="B1084" s="38">
        <f>INDEX(Videolength!D:D,MATCH(D1084,Videolength!A:A,0))</f>
        <v>2</v>
      </c>
      <c r="C1084" s="38">
        <f>INDEX(Videolength!E:E,MATCH(D1084,Videolength!A:A,0))</f>
        <v>3</v>
      </c>
      <c r="D1084" s="39">
        <v>3</v>
      </c>
      <c r="E1084" s="40" t="str">
        <f>INDEX(Videolength!B:B,MATCH(D1084,Videolength!A:A,0))</f>
        <v>https://youtu.be/aq3oTnkOJXk?list=PLTjhk5BwsiVV8SrR-dPCDjCfaMnt-5HZH</v>
      </c>
      <c r="F1084" s="41">
        <f>INDEX(Videolength!C:C,MATCH(D1084,Videolength!A:A,0))</f>
        <v>3.4444444444444444E-2</v>
      </c>
      <c r="G1084" s="41">
        <v>2.9456018518518517E-2</v>
      </c>
      <c r="H1084" s="71">
        <f>HYPERLINK(_xlfn.CONCAT(E1084,"&amp;t=",G1084*86400),G1084)</f>
        <v>2.9456018518518517E-2</v>
      </c>
      <c r="I1084" s="38">
        <v>5</v>
      </c>
      <c r="J1084" s="38">
        <v>3</v>
      </c>
      <c r="K1084" s="42" t="s">
        <v>346</v>
      </c>
      <c r="L1084" s="42" t="s">
        <v>10</v>
      </c>
      <c r="AA1084" s="45"/>
      <c r="AB1084" s="45"/>
      <c r="AE1084" s="42">
        <f>IF(Table32[[#This Row],[Gems]]&gt;0,Table32[[#This Row],[Gems]],0)</f>
        <v>0</v>
      </c>
      <c r="AF1084" s="42">
        <f>IF(Table32[[#This Row],[Gems]]&lt;0,Table32[[#This Row],[Gems]],0)</f>
        <v>0</v>
      </c>
      <c r="AG1084" s="29">
        <f ca="1">SUM(OFFSET(AG1084,-1,0),AD1084)</f>
        <v>62</v>
      </c>
    </row>
    <row r="1085" spans="1:33" ht="14.4" x14ac:dyDescent="0.3">
      <c r="A1085" s="37">
        <v>44119</v>
      </c>
      <c r="B1085" s="38">
        <f>INDEX(Videolength!D:D,MATCH(D1085,Videolength!A:A,0))</f>
        <v>2</v>
      </c>
      <c r="C1085" s="38">
        <f>INDEX(Videolength!E:E,MATCH(D1085,Videolength!A:A,0))</f>
        <v>3</v>
      </c>
      <c r="D1085" s="39">
        <v>3</v>
      </c>
      <c r="E1085" s="40" t="str">
        <f>INDEX(Videolength!B:B,MATCH(D1085,Videolength!A:A,0))</f>
        <v>https://youtu.be/aq3oTnkOJXk?list=PLTjhk5BwsiVV8SrR-dPCDjCfaMnt-5HZH</v>
      </c>
      <c r="F1085" s="41">
        <f>INDEX(Videolength!C:C,MATCH(D1085,Videolength!A:A,0))</f>
        <v>3.4444444444444444E-2</v>
      </c>
      <c r="G1085" s="41">
        <v>2.9490740740740744E-2</v>
      </c>
      <c r="H1085" s="71">
        <f>HYPERLINK(_xlfn.CONCAT(E1085,"&amp;t=",G1085*86400),G1085)</f>
        <v>2.9490740740740744E-2</v>
      </c>
      <c r="I1085" s="38">
        <v>5</v>
      </c>
      <c r="J1085" s="38">
        <v>3</v>
      </c>
      <c r="K1085" s="42" t="s">
        <v>142</v>
      </c>
      <c r="L1085" s="42" t="s">
        <v>34</v>
      </c>
      <c r="M1085" s="42" t="s">
        <v>551</v>
      </c>
      <c r="S1085" s="42" t="s">
        <v>34</v>
      </c>
      <c r="T1085" s="43">
        <v>1</v>
      </c>
      <c r="AA1085" s="45"/>
      <c r="AB1085" s="45"/>
      <c r="AE1085" s="42">
        <f>IF(Table32[[#This Row],[Gems]]&gt;0,Table32[[#This Row],[Gems]],0)</f>
        <v>0</v>
      </c>
      <c r="AF1085" s="42">
        <f>IF(Table32[[#This Row],[Gems]]&lt;0,Table32[[#This Row],[Gems]],0)</f>
        <v>0</v>
      </c>
      <c r="AG1085" s="30">
        <f t="shared" ca="1" si="32"/>
        <v>62</v>
      </c>
    </row>
    <row r="1086" spans="1:33" ht="14.4" x14ac:dyDescent="0.3">
      <c r="A1086" s="37">
        <v>44119</v>
      </c>
      <c r="B1086" s="38">
        <f>INDEX(Videolength!D:D,MATCH(D1086,Videolength!A:A,0))</f>
        <v>2</v>
      </c>
      <c r="C1086" s="38">
        <f>INDEX(Videolength!E:E,MATCH(D1086,Videolength!A:A,0))</f>
        <v>3</v>
      </c>
      <c r="D1086" s="39">
        <v>3</v>
      </c>
      <c r="E1086" s="40" t="str">
        <f>INDEX(Videolength!B:B,MATCH(D1086,Videolength!A:A,0))</f>
        <v>https://youtu.be/aq3oTnkOJXk?list=PLTjhk5BwsiVV8SrR-dPCDjCfaMnt-5HZH</v>
      </c>
      <c r="F1086" s="41">
        <f>INDEX(Videolength!C:C,MATCH(D1086,Videolength!A:A,0))</f>
        <v>3.4444444444444444E-2</v>
      </c>
      <c r="G1086" s="41">
        <v>2.9548611111111109E-2</v>
      </c>
      <c r="H1086" s="71">
        <f>HYPERLINK(_xlfn.CONCAT(E1086,"&amp;t=",G1086*86400),G1086)</f>
        <v>2.9548611111111109E-2</v>
      </c>
      <c r="I1086" s="38">
        <v>5</v>
      </c>
      <c r="J1086" s="38">
        <v>3</v>
      </c>
      <c r="K1086" s="42" t="s">
        <v>51</v>
      </c>
      <c r="L1086" s="42" t="s">
        <v>10</v>
      </c>
      <c r="W1086" s="44" t="s">
        <v>374</v>
      </c>
      <c r="X1086" s="43">
        <v>1</v>
      </c>
      <c r="AA1086" s="45"/>
      <c r="AB1086" s="45"/>
      <c r="AE1086" s="42">
        <f>IF(Table32[[#This Row],[Gems]]&gt;0,Table32[[#This Row],[Gems]],0)</f>
        <v>0</v>
      </c>
      <c r="AF1086" s="42">
        <f>IF(Table32[[#This Row],[Gems]]&lt;0,Table32[[#This Row],[Gems]],0)</f>
        <v>0</v>
      </c>
      <c r="AG1086" s="30">
        <f t="shared" ca="1" si="32"/>
        <v>62</v>
      </c>
    </row>
    <row r="1087" spans="1:33" ht="14.4" x14ac:dyDescent="0.3">
      <c r="A1087" s="37">
        <v>44119</v>
      </c>
      <c r="B1087" s="38">
        <f>INDEX(Videolength!D:D,MATCH(D1087,Videolength!A:A,0))</f>
        <v>2</v>
      </c>
      <c r="C1087" s="38">
        <f>INDEX(Videolength!E:E,MATCH(D1087,Videolength!A:A,0))</f>
        <v>3</v>
      </c>
      <c r="D1087" s="39">
        <v>3</v>
      </c>
      <c r="E1087" s="40" t="str">
        <f>INDEX(Videolength!B:B,MATCH(D1087,Videolength!A:A,0))</f>
        <v>https://youtu.be/aq3oTnkOJXk?list=PLTjhk5BwsiVV8SrR-dPCDjCfaMnt-5HZH</v>
      </c>
      <c r="F1087" s="41">
        <f>INDEX(Videolength!C:C,MATCH(D1087,Videolength!A:A,0))</f>
        <v>3.4444444444444444E-2</v>
      </c>
      <c r="G1087" s="41">
        <v>2.9571759259259259E-2</v>
      </c>
      <c r="H1087" s="71">
        <f>HYPERLINK(_xlfn.CONCAT(E1087,"&amp;t=",G1087*86400),G1087)</f>
        <v>2.9571759259259259E-2</v>
      </c>
      <c r="I1087" s="38">
        <v>5</v>
      </c>
      <c r="J1087" s="38">
        <v>3</v>
      </c>
      <c r="K1087" s="42" t="s">
        <v>346</v>
      </c>
      <c r="L1087" s="42" t="s">
        <v>10</v>
      </c>
      <c r="AA1087" s="45"/>
      <c r="AB1087" s="45"/>
      <c r="AE1087" s="42">
        <f>IF(Table32[[#This Row],[Gems]]&gt;0,Table32[[#This Row],[Gems]],0)</f>
        <v>0</v>
      </c>
      <c r="AF1087" s="42">
        <f>IF(Table32[[#This Row],[Gems]]&lt;0,Table32[[#This Row],[Gems]],0)</f>
        <v>0</v>
      </c>
      <c r="AG1087" s="29">
        <f ca="1">SUM(OFFSET(AG1087,-1,0),AD1087)</f>
        <v>62</v>
      </c>
    </row>
    <row r="1088" spans="1:33" ht="14.4" x14ac:dyDescent="0.3">
      <c r="A1088" s="37">
        <v>44119</v>
      </c>
      <c r="B1088" s="38">
        <f>INDEX(Videolength!D:D,MATCH(D1088,Videolength!A:A,0))</f>
        <v>2</v>
      </c>
      <c r="C1088" s="38">
        <f>INDEX(Videolength!E:E,MATCH(D1088,Videolength!A:A,0))</f>
        <v>3</v>
      </c>
      <c r="D1088" s="39">
        <v>3</v>
      </c>
      <c r="E1088" s="40" t="str">
        <f>INDEX(Videolength!B:B,MATCH(D1088,Videolength!A:A,0))</f>
        <v>https://youtu.be/aq3oTnkOJXk?list=PLTjhk5BwsiVV8SrR-dPCDjCfaMnt-5HZH</v>
      </c>
      <c r="F1088" s="41">
        <f>INDEX(Videolength!C:C,MATCH(D1088,Videolength!A:A,0))</f>
        <v>3.4444444444444444E-2</v>
      </c>
      <c r="G1088" s="41">
        <v>2.9687500000000002E-2</v>
      </c>
      <c r="H1088" s="71">
        <f>HYPERLINK(_xlfn.CONCAT(E1088,"&amp;t=",G1088*86400),G1088)</f>
        <v>2.9687500000000002E-2</v>
      </c>
      <c r="I1088" s="38">
        <v>5</v>
      </c>
      <c r="J1088" s="38">
        <v>3</v>
      </c>
      <c r="K1088" s="42" t="s">
        <v>284</v>
      </c>
      <c r="L1088" s="42" t="s">
        <v>10</v>
      </c>
      <c r="M1088" s="42" t="s">
        <v>538</v>
      </c>
      <c r="AA1088" s="45"/>
      <c r="AB1088" s="45"/>
      <c r="AE1088" s="42">
        <f>IF(Table32[[#This Row],[Gems]]&gt;0,Table32[[#This Row],[Gems]],0)</f>
        <v>0</v>
      </c>
      <c r="AF1088" s="42">
        <f>IF(Table32[[#This Row],[Gems]]&lt;0,Table32[[#This Row],[Gems]],0)</f>
        <v>0</v>
      </c>
      <c r="AG1088" s="30">
        <f t="shared" ca="1" si="32"/>
        <v>62</v>
      </c>
    </row>
    <row r="1089" spans="1:33" ht="14.4" x14ac:dyDescent="0.3">
      <c r="A1089" s="37">
        <v>44119</v>
      </c>
      <c r="B1089" s="38">
        <f>INDEX(Videolength!D:D,MATCH(D1089,Videolength!A:A,0))</f>
        <v>2</v>
      </c>
      <c r="C1089" s="38">
        <f>INDEX(Videolength!E:E,MATCH(D1089,Videolength!A:A,0))</f>
        <v>3</v>
      </c>
      <c r="D1089" s="39">
        <v>3</v>
      </c>
      <c r="E1089" s="40" t="str">
        <f>INDEX(Videolength!B:B,MATCH(D1089,Videolength!A:A,0))</f>
        <v>https://youtu.be/aq3oTnkOJXk?list=PLTjhk5BwsiVV8SrR-dPCDjCfaMnt-5HZH</v>
      </c>
      <c r="F1089" s="41">
        <f>INDEX(Videolength!C:C,MATCH(D1089,Videolength!A:A,0))</f>
        <v>3.4444444444444444E-2</v>
      </c>
      <c r="G1089" s="41">
        <v>2.974537037037037E-2</v>
      </c>
      <c r="H1089" s="71">
        <f>HYPERLINK(_xlfn.CONCAT(E1089,"&amp;t=",G1089*86400),G1089)</f>
        <v>2.974537037037037E-2</v>
      </c>
      <c r="I1089" s="38">
        <v>5</v>
      </c>
      <c r="J1089" s="38">
        <v>3</v>
      </c>
      <c r="K1089" s="42" t="s">
        <v>90</v>
      </c>
      <c r="L1089" s="42" t="s">
        <v>167</v>
      </c>
      <c r="AA1089" s="45"/>
      <c r="AB1089" s="45"/>
      <c r="AE1089" s="42">
        <f>IF(Table32[[#This Row],[Gems]]&gt;0,Table32[[#This Row],[Gems]],0)</f>
        <v>0</v>
      </c>
      <c r="AF1089" s="42">
        <f>IF(Table32[[#This Row],[Gems]]&lt;0,Table32[[#This Row],[Gems]],0)</f>
        <v>0</v>
      </c>
      <c r="AG1089" s="30">
        <f t="shared" ca="1" si="32"/>
        <v>62</v>
      </c>
    </row>
    <row r="1090" spans="1:33" ht="14.4" x14ac:dyDescent="0.3">
      <c r="A1090" s="37">
        <v>44119</v>
      </c>
      <c r="B1090" s="38">
        <f>INDEX(Videolength!D:D,MATCH(D1090,Videolength!A:A,0))</f>
        <v>2</v>
      </c>
      <c r="C1090" s="38">
        <f>INDEX(Videolength!E:E,MATCH(D1090,Videolength!A:A,0))</f>
        <v>3</v>
      </c>
      <c r="D1090" s="39">
        <v>3</v>
      </c>
      <c r="E1090" s="40" t="str">
        <f>INDEX(Videolength!B:B,MATCH(D1090,Videolength!A:A,0))</f>
        <v>https://youtu.be/aq3oTnkOJXk?list=PLTjhk5BwsiVV8SrR-dPCDjCfaMnt-5HZH</v>
      </c>
      <c r="F1090" s="41">
        <f>INDEX(Videolength!C:C,MATCH(D1090,Videolength!A:A,0))</f>
        <v>3.4444444444444444E-2</v>
      </c>
      <c r="G1090" s="41">
        <v>2.9814814814814811E-2</v>
      </c>
      <c r="H1090" s="71">
        <f>HYPERLINK(_xlfn.CONCAT(E1090,"&amp;t=",G1090*86400),G1090)</f>
        <v>2.9814814814814811E-2</v>
      </c>
      <c r="I1090" s="38">
        <v>5</v>
      </c>
      <c r="J1090" s="38">
        <v>3</v>
      </c>
      <c r="K1090" s="42" t="s">
        <v>55</v>
      </c>
      <c r="L1090" s="42" t="s">
        <v>10</v>
      </c>
      <c r="AA1090" s="45"/>
      <c r="AB1090" s="45"/>
      <c r="AE1090" s="42">
        <f>IF(Table32[[#This Row],[Gems]]&gt;0,Table32[[#This Row],[Gems]],0)</f>
        <v>0</v>
      </c>
      <c r="AF1090" s="42">
        <f>IF(Table32[[#This Row],[Gems]]&lt;0,Table32[[#This Row],[Gems]],0)</f>
        <v>0</v>
      </c>
      <c r="AG1090" s="30">
        <f t="shared" ca="1" si="32"/>
        <v>62</v>
      </c>
    </row>
    <row r="1091" spans="1:33" ht="14.4" x14ac:dyDescent="0.3">
      <c r="A1091" s="37">
        <v>44119</v>
      </c>
      <c r="B1091" s="38">
        <f>INDEX(Videolength!D:D,MATCH(D1091,Videolength!A:A,0))</f>
        <v>2</v>
      </c>
      <c r="C1091" s="38">
        <f>INDEX(Videolength!E:E,MATCH(D1091,Videolength!A:A,0))</f>
        <v>3</v>
      </c>
      <c r="D1091" s="39">
        <v>3</v>
      </c>
      <c r="E1091" s="40" t="str">
        <f>INDEX(Videolength!B:B,MATCH(D1091,Videolength!A:A,0))</f>
        <v>https://youtu.be/aq3oTnkOJXk?list=PLTjhk5BwsiVV8SrR-dPCDjCfaMnt-5HZH</v>
      </c>
      <c r="F1091" s="41">
        <f>INDEX(Videolength!C:C,MATCH(D1091,Videolength!A:A,0))</f>
        <v>3.4444444444444444E-2</v>
      </c>
      <c r="G1091" s="41">
        <v>2.988425925925926E-2</v>
      </c>
      <c r="H1091" s="71">
        <f>HYPERLINK(_xlfn.CONCAT(E1091,"&amp;t=",G1091*86400),G1091)</f>
        <v>2.988425925925926E-2</v>
      </c>
      <c r="I1091" s="38">
        <v>5</v>
      </c>
      <c r="J1091" s="38">
        <v>3</v>
      </c>
      <c r="K1091" s="42" t="s">
        <v>346</v>
      </c>
      <c r="L1091" s="42" t="s">
        <v>10</v>
      </c>
      <c r="AA1091" s="45"/>
      <c r="AB1091" s="45"/>
      <c r="AE1091" s="42">
        <f>IF(Table32[[#This Row],[Gems]]&gt;0,Table32[[#This Row],[Gems]],0)</f>
        <v>0</v>
      </c>
      <c r="AF1091" s="42">
        <f>IF(Table32[[#This Row],[Gems]]&lt;0,Table32[[#This Row],[Gems]],0)</f>
        <v>0</v>
      </c>
      <c r="AG1091" s="29">
        <f ca="1">SUM(OFFSET(AG1091,-1,0),AD1091)</f>
        <v>62</v>
      </c>
    </row>
    <row r="1092" spans="1:33" ht="14.4" x14ac:dyDescent="0.3">
      <c r="A1092" s="37">
        <v>44119</v>
      </c>
      <c r="B1092" s="38">
        <f>INDEX(Videolength!D:D,MATCH(D1092,Videolength!A:A,0))</f>
        <v>2</v>
      </c>
      <c r="C1092" s="38">
        <f>INDEX(Videolength!E:E,MATCH(D1092,Videolength!A:A,0))</f>
        <v>3</v>
      </c>
      <c r="D1092" s="39">
        <v>3</v>
      </c>
      <c r="E1092" s="40" t="str">
        <f>INDEX(Videolength!B:B,MATCH(D1092,Videolength!A:A,0))</f>
        <v>https://youtu.be/aq3oTnkOJXk?list=PLTjhk5BwsiVV8SrR-dPCDjCfaMnt-5HZH</v>
      </c>
      <c r="F1092" s="41">
        <f>INDEX(Videolength!C:C,MATCH(D1092,Videolength!A:A,0))</f>
        <v>3.4444444444444444E-2</v>
      </c>
      <c r="G1092" s="41">
        <v>3.005787037037037E-2</v>
      </c>
      <c r="H1092" s="71">
        <f>HYPERLINK(_xlfn.CONCAT(E1092,"&amp;t=",G1092*86400),G1092)</f>
        <v>3.005787037037037E-2</v>
      </c>
      <c r="I1092" s="38">
        <v>5</v>
      </c>
      <c r="J1092" s="38">
        <v>3</v>
      </c>
      <c r="K1092" s="42" t="s">
        <v>15</v>
      </c>
      <c r="L1092" s="42" t="s">
        <v>216</v>
      </c>
      <c r="AA1092" s="45"/>
      <c r="AB1092" s="45"/>
      <c r="AE1092" s="42">
        <f>IF(Table32[[#This Row],[Gems]]&gt;0,Table32[[#This Row],[Gems]],0)</f>
        <v>0</v>
      </c>
      <c r="AF1092" s="42">
        <f>IF(Table32[[#This Row],[Gems]]&lt;0,Table32[[#This Row],[Gems]],0)</f>
        <v>0</v>
      </c>
      <c r="AG1092" s="29">
        <f t="shared" ca="1" si="32"/>
        <v>62</v>
      </c>
    </row>
    <row r="1093" spans="1:33" ht="14.4" x14ac:dyDescent="0.3">
      <c r="A1093" s="37">
        <v>44119</v>
      </c>
      <c r="B1093" s="38">
        <f>INDEX(Videolength!D:D,MATCH(D1093,Videolength!A:A,0))</f>
        <v>2</v>
      </c>
      <c r="C1093" s="38">
        <f>INDEX(Videolength!E:E,MATCH(D1093,Videolength!A:A,0))</f>
        <v>3</v>
      </c>
      <c r="D1093" s="39">
        <v>3</v>
      </c>
      <c r="E1093" s="40" t="str">
        <f>INDEX(Videolength!B:B,MATCH(D1093,Videolength!A:A,0))</f>
        <v>https://youtu.be/aq3oTnkOJXk?list=PLTjhk5BwsiVV8SrR-dPCDjCfaMnt-5HZH</v>
      </c>
      <c r="F1093" s="41">
        <f>INDEX(Videolength!C:C,MATCH(D1093,Videolength!A:A,0))</f>
        <v>3.4444444444444444E-2</v>
      </c>
      <c r="G1093" s="41">
        <v>3.0138888888888885E-2</v>
      </c>
      <c r="H1093" s="71">
        <f>HYPERLINK(_xlfn.CONCAT(E1093,"&amp;t=",G1093*86400),G1093)</f>
        <v>3.0138888888888885E-2</v>
      </c>
      <c r="I1093" s="38">
        <v>5</v>
      </c>
      <c r="J1093" s="38">
        <v>3</v>
      </c>
      <c r="K1093" s="42" t="s">
        <v>15</v>
      </c>
      <c r="L1093" s="42" t="s">
        <v>10</v>
      </c>
      <c r="M1093" s="42" t="s">
        <v>552</v>
      </c>
      <c r="N1093" s="42" t="s">
        <v>121</v>
      </c>
      <c r="T1093" s="43">
        <v>1</v>
      </c>
      <c r="AA1093" s="45"/>
      <c r="AB1093" s="45"/>
      <c r="AE1093" s="42">
        <f>IF(Table32[[#This Row],[Gems]]&gt;0,Table32[[#This Row],[Gems]],0)</f>
        <v>0</v>
      </c>
      <c r="AF1093" s="42">
        <f>IF(Table32[[#This Row],[Gems]]&lt;0,Table32[[#This Row],[Gems]],0)</f>
        <v>0</v>
      </c>
      <c r="AG1093" s="29">
        <f t="shared" ca="1" si="32"/>
        <v>62</v>
      </c>
    </row>
    <row r="1094" spans="1:33" ht="14.4" x14ac:dyDescent="0.3">
      <c r="A1094" s="37">
        <v>44119</v>
      </c>
      <c r="B1094" s="38">
        <f>INDEX(Videolength!D:D,MATCH(D1094,Videolength!A:A,0))</f>
        <v>2</v>
      </c>
      <c r="C1094" s="38">
        <f>INDEX(Videolength!E:E,MATCH(D1094,Videolength!A:A,0))</f>
        <v>3</v>
      </c>
      <c r="D1094" s="39">
        <v>3</v>
      </c>
      <c r="E1094" s="40" t="str">
        <f>INDEX(Videolength!B:B,MATCH(D1094,Videolength!A:A,0))</f>
        <v>https://youtu.be/aq3oTnkOJXk?list=PLTjhk5BwsiVV8SrR-dPCDjCfaMnt-5HZH</v>
      </c>
      <c r="F1094" s="41">
        <f>INDEX(Videolength!C:C,MATCH(D1094,Videolength!A:A,0))</f>
        <v>3.4444444444444444E-2</v>
      </c>
      <c r="G1094" s="41">
        <v>3.0162037037037032E-2</v>
      </c>
      <c r="H1094" s="71">
        <f>HYPERLINK(_xlfn.CONCAT(E1094,"&amp;t=",G1094*86400),G1094)</f>
        <v>3.0162037037037032E-2</v>
      </c>
      <c r="I1094" s="38">
        <v>5</v>
      </c>
      <c r="J1094" s="38">
        <v>3</v>
      </c>
      <c r="K1094" s="42" t="s">
        <v>15</v>
      </c>
      <c r="L1094" s="42" t="s">
        <v>350</v>
      </c>
      <c r="M1094" s="42" t="s">
        <v>929</v>
      </c>
      <c r="N1094" s="42" t="s">
        <v>121</v>
      </c>
      <c r="AA1094" s="45"/>
      <c r="AB1094" s="45"/>
      <c r="AE1094" s="42">
        <f>IF(Table32[[#This Row],[Gems]]&gt;0,Table32[[#This Row],[Gems]],0)</f>
        <v>0</v>
      </c>
      <c r="AF1094" s="42">
        <f>IF(Table32[[#This Row],[Gems]]&lt;0,Table32[[#This Row],[Gems]],0)</f>
        <v>0</v>
      </c>
      <c r="AG1094" s="29">
        <f ca="1">SUM(OFFSET(AG1094,-1,0),AD1094)</f>
        <v>62</v>
      </c>
    </row>
    <row r="1095" spans="1:33" ht="14.4" x14ac:dyDescent="0.3">
      <c r="A1095" s="37">
        <v>44119</v>
      </c>
      <c r="B1095" s="38">
        <f>INDEX(Videolength!D:D,MATCH(D1095,Videolength!A:A,0))</f>
        <v>2</v>
      </c>
      <c r="C1095" s="38">
        <f>INDEX(Videolength!E:E,MATCH(D1095,Videolength!A:A,0))</f>
        <v>3</v>
      </c>
      <c r="D1095" s="39">
        <v>3</v>
      </c>
      <c r="E1095" s="40" t="str">
        <f>INDEX(Videolength!B:B,MATCH(D1095,Videolength!A:A,0))</f>
        <v>https://youtu.be/aq3oTnkOJXk?list=PLTjhk5BwsiVV8SrR-dPCDjCfaMnt-5HZH</v>
      </c>
      <c r="F1095" s="41">
        <f>INDEX(Videolength!C:C,MATCH(D1095,Videolength!A:A,0))</f>
        <v>3.4444444444444444E-2</v>
      </c>
      <c r="G1095" s="41">
        <v>3.019675925925926E-2</v>
      </c>
      <c r="H1095" s="71">
        <f>HYPERLINK(_xlfn.CONCAT(E1095,"&amp;t=",G1095*86400),G1095)</f>
        <v>3.019675925925926E-2</v>
      </c>
      <c r="I1095" s="38">
        <v>5</v>
      </c>
      <c r="J1095" s="38">
        <v>3</v>
      </c>
      <c r="K1095" s="42" t="s">
        <v>15</v>
      </c>
      <c r="L1095" s="42" t="s">
        <v>216</v>
      </c>
      <c r="AA1095" s="45"/>
      <c r="AB1095" s="45"/>
      <c r="AE1095" s="42">
        <f>IF(Table32[[#This Row],[Gems]]&gt;0,Table32[[#This Row],[Gems]],0)</f>
        <v>0</v>
      </c>
      <c r="AF1095" s="42">
        <f>IF(Table32[[#This Row],[Gems]]&lt;0,Table32[[#This Row],[Gems]],0)</f>
        <v>0</v>
      </c>
      <c r="AG1095" s="29">
        <f t="shared" ca="1" si="32"/>
        <v>62</v>
      </c>
    </row>
    <row r="1096" spans="1:33" ht="14.4" x14ac:dyDescent="0.3">
      <c r="A1096" s="37">
        <v>44119</v>
      </c>
      <c r="B1096" s="38">
        <f>INDEX(Videolength!D:D,MATCH(D1096,Videolength!A:A,0))</f>
        <v>2</v>
      </c>
      <c r="C1096" s="38">
        <f>INDEX(Videolength!E:E,MATCH(D1096,Videolength!A:A,0))</f>
        <v>3</v>
      </c>
      <c r="D1096" s="39">
        <v>3</v>
      </c>
      <c r="E1096" s="40" t="str">
        <f>INDEX(Videolength!B:B,MATCH(D1096,Videolength!A:A,0))</f>
        <v>https://youtu.be/aq3oTnkOJXk?list=PLTjhk5BwsiVV8SrR-dPCDjCfaMnt-5HZH</v>
      </c>
      <c r="F1096" s="41">
        <f>INDEX(Videolength!C:C,MATCH(D1096,Videolength!A:A,0))</f>
        <v>3.4444444444444444E-2</v>
      </c>
      <c r="G1096" s="41">
        <v>3.0231481481481481E-2</v>
      </c>
      <c r="H1096" s="71">
        <f>HYPERLINK(_xlfn.CONCAT(E1096,"&amp;t=",G1096*86400),G1096)</f>
        <v>3.0231481481481481E-2</v>
      </c>
      <c r="I1096" s="38">
        <v>5</v>
      </c>
      <c r="J1096" s="38">
        <v>3</v>
      </c>
      <c r="K1096" s="42" t="s">
        <v>346</v>
      </c>
      <c r="L1096" s="42" t="s">
        <v>10</v>
      </c>
      <c r="AA1096" s="45"/>
      <c r="AB1096" s="45"/>
      <c r="AE1096" s="42">
        <f>IF(Table32[[#This Row],[Gems]]&gt;0,Table32[[#This Row],[Gems]],0)</f>
        <v>0</v>
      </c>
      <c r="AF1096" s="42">
        <f>IF(Table32[[#This Row],[Gems]]&lt;0,Table32[[#This Row],[Gems]],0)</f>
        <v>0</v>
      </c>
      <c r="AG1096" s="29">
        <f ca="1">SUM(OFFSET(AG1096,-1,0),AD1096)</f>
        <v>62</v>
      </c>
    </row>
    <row r="1097" spans="1:33" ht="14.4" x14ac:dyDescent="0.3">
      <c r="A1097" s="37">
        <v>44119</v>
      </c>
      <c r="B1097" s="38">
        <f>INDEX(Videolength!D:D,MATCH(D1097,Videolength!A:A,0))</f>
        <v>2</v>
      </c>
      <c r="C1097" s="38">
        <f>INDEX(Videolength!E:E,MATCH(D1097,Videolength!A:A,0))</f>
        <v>3</v>
      </c>
      <c r="D1097" s="39">
        <v>3</v>
      </c>
      <c r="E1097" s="40" t="str">
        <f>INDEX(Videolength!B:B,MATCH(D1097,Videolength!A:A,0))</f>
        <v>https://youtu.be/aq3oTnkOJXk?list=PLTjhk5BwsiVV8SrR-dPCDjCfaMnt-5HZH</v>
      </c>
      <c r="F1097" s="41">
        <f>INDEX(Videolength!C:C,MATCH(D1097,Videolength!A:A,0))</f>
        <v>3.4444444444444444E-2</v>
      </c>
      <c r="G1097" s="41">
        <v>3.0254629629629631E-2</v>
      </c>
      <c r="H1097" s="71">
        <f>HYPERLINK(_xlfn.CONCAT(E1097,"&amp;t=",G1097*86400),G1097)</f>
        <v>3.0254629629629631E-2</v>
      </c>
      <c r="I1097" s="38">
        <v>5</v>
      </c>
      <c r="J1097" s="38">
        <v>3</v>
      </c>
      <c r="K1097" s="42" t="s">
        <v>51</v>
      </c>
      <c r="L1097" s="42" t="s">
        <v>11</v>
      </c>
      <c r="W1097" s="44" t="s">
        <v>374</v>
      </c>
      <c r="X1097" s="43">
        <v>2</v>
      </c>
      <c r="AA1097" s="45"/>
      <c r="AB1097" s="45"/>
      <c r="AE1097" s="42">
        <f>IF(Table32[[#This Row],[Gems]]&gt;0,Table32[[#This Row],[Gems]],0)</f>
        <v>0</v>
      </c>
      <c r="AF1097" s="42">
        <f>IF(Table32[[#This Row],[Gems]]&lt;0,Table32[[#This Row],[Gems]],0)</f>
        <v>0</v>
      </c>
      <c r="AG1097" s="30">
        <f t="shared" ca="1" si="32"/>
        <v>62</v>
      </c>
    </row>
    <row r="1098" spans="1:33" ht="14.4" x14ac:dyDescent="0.3">
      <c r="A1098" s="37">
        <v>44119</v>
      </c>
      <c r="B1098" s="38">
        <f>INDEX(Videolength!D:D,MATCH(D1098,Videolength!A:A,0))</f>
        <v>2</v>
      </c>
      <c r="C1098" s="38">
        <f>INDEX(Videolength!E:E,MATCH(D1098,Videolength!A:A,0))</f>
        <v>3</v>
      </c>
      <c r="D1098" s="39">
        <v>3</v>
      </c>
      <c r="E1098" s="40" t="str">
        <f>INDEX(Videolength!B:B,MATCH(D1098,Videolength!A:A,0))</f>
        <v>https://youtu.be/aq3oTnkOJXk?list=PLTjhk5BwsiVV8SrR-dPCDjCfaMnt-5HZH</v>
      </c>
      <c r="F1098" s="41">
        <f>INDEX(Videolength!C:C,MATCH(D1098,Videolength!A:A,0))</f>
        <v>3.4444444444444444E-2</v>
      </c>
      <c r="G1098" s="41">
        <v>3.0266203703703708E-2</v>
      </c>
      <c r="H1098" s="71">
        <f>HYPERLINK(_xlfn.CONCAT(E1098,"&amp;t=",G1098*86400),G1098)</f>
        <v>3.0266203703703708E-2</v>
      </c>
      <c r="I1098" s="38">
        <v>5</v>
      </c>
      <c r="J1098" s="38">
        <v>3</v>
      </c>
      <c r="K1098" s="42" t="s">
        <v>346</v>
      </c>
      <c r="L1098" s="42" t="s">
        <v>10</v>
      </c>
      <c r="AA1098" s="45"/>
      <c r="AB1098" s="45"/>
      <c r="AE1098" s="42">
        <f>IF(Table32[[#This Row],[Gems]]&gt;0,Table32[[#This Row],[Gems]],0)</f>
        <v>0</v>
      </c>
      <c r="AF1098" s="42">
        <f>IF(Table32[[#This Row],[Gems]]&lt;0,Table32[[#This Row],[Gems]],0)</f>
        <v>0</v>
      </c>
      <c r="AG1098" s="29">
        <f ca="1">SUM(OFFSET(AG1098,-1,0),AD1098)</f>
        <v>62</v>
      </c>
    </row>
    <row r="1099" spans="1:33" ht="14.4" x14ac:dyDescent="0.3">
      <c r="A1099" s="37">
        <v>44119</v>
      </c>
      <c r="B1099" s="38">
        <f>INDEX(Videolength!D:D,MATCH(D1099,Videolength!A:A,0))</f>
        <v>2</v>
      </c>
      <c r="C1099" s="38">
        <f>INDEX(Videolength!E:E,MATCH(D1099,Videolength!A:A,0))</f>
        <v>3</v>
      </c>
      <c r="D1099" s="39">
        <v>3</v>
      </c>
      <c r="E1099" s="40" t="str">
        <f>INDEX(Videolength!B:B,MATCH(D1099,Videolength!A:A,0))</f>
        <v>https://youtu.be/aq3oTnkOJXk?list=PLTjhk5BwsiVV8SrR-dPCDjCfaMnt-5HZH</v>
      </c>
      <c r="F1099" s="41">
        <f>INDEX(Videolength!C:C,MATCH(D1099,Videolength!A:A,0))</f>
        <v>3.4444444444444444E-2</v>
      </c>
      <c r="G1099" s="41">
        <v>3.0300925925925926E-2</v>
      </c>
      <c r="H1099" s="71">
        <f>HYPERLINK(_xlfn.CONCAT(E1099,"&amp;t=",G1099*86400),G1099)</f>
        <v>3.0300925925925926E-2</v>
      </c>
      <c r="I1099" s="38">
        <v>5</v>
      </c>
      <c r="J1099" s="38">
        <v>3</v>
      </c>
      <c r="K1099" s="42" t="s">
        <v>51</v>
      </c>
      <c r="L1099" s="42" t="s">
        <v>10</v>
      </c>
      <c r="W1099" s="44" t="s">
        <v>374</v>
      </c>
      <c r="X1099" s="43">
        <v>2</v>
      </c>
      <c r="AA1099" s="45"/>
      <c r="AB1099" s="45"/>
      <c r="AE1099" s="42">
        <f>IF(Table32[[#This Row],[Gems]]&gt;0,Table32[[#This Row],[Gems]],0)</f>
        <v>0</v>
      </c>
      <c r="AF1099" s="42">
        <f>IF(Table32[[#This Row],[Gems]]&lt;0,Table32[[#This Row],[Gems]],0)</f>
        <v>0</v>
      </c>
      <c r="AG1099" s="30">
        <f t="shared" ca="1" si="32"/>
        <v>62</v>
      </c>
    </row>
    <row r="1100" spans="1:33" ht="14.4" x14ac:dyDescent="0.3">
      <c r="A1100" s="37">
        <v>44119</v>
      </c>
      <c r="B1100" s="38">
        <f>INDEX(Videolength!D:D,MATCH(D1100,Videolength!A:A,0))</f>
        <v>2</v>
      </c>
      <c r="C1100" s="38">
        <f>INDEX(Videolength!E:E,MATCH(D1100,Videolength!A:A,0))</f>
        <v>3</v>
      </c>
      <c r="D1100" s="39">
        <v>3</v>
      </c>
      <c r="E1100" s="40" t="str">
        <f>INDEX(Videolength!B:B,MATCH(D1100,Videolength!A:A,0))</f>
        <v>https://youtu.be/aq3oTnkOJXk?list=PLTjhk5BwsiVV8SrR-dPCDjCfaMnt-5HZH</v>
      </c>
      <c r="F1100" s="41">
        <f>INDEX(Videolength!C:C,MATCH(D1100,Videolength!A:A,0))</f>
        <v>3.4444444444444444E-2</v>
      </c>
      <c r="G1100" s="41">
        <v>3.0324074074074073E-2</v>
      </c>
      <c r="H1100" s="71">
        <f>HYPERLINK(_xlfn.CONCAT(E1100,"&amp;t=",G1100*86400),G1100)</f>
        <v>3.0324074074074073E-2</v>
      </c>
      <c r="I1100" s="38">
        <v>5</v>
      </c>
      <c r="J1100" s="38">
        <v>3</v>
      </c>
      <c r="K1100" s="42" t="s">
        <v>346</v>
      </c>
      <c r="L1100" s="42" t="s">
        <v>10</v>
      </c>
      <c r="AA1100" s="45"/>
      <c r="AB1100" s="45"/>
      <c r="AE1100" s="42">
        <f>IF(Table32[[#This Row],[Gems]]&gt;0,Table32[[#This Row],[Gems]],0)</f>
        <v>0</v>
      </c>
      <c r="AF1100" s="42">
        <f>IF(Table32[[#This Row],[Gems]]&lt;0,Table32[[#This Row],[Gems]],0)</f>
        <v>0</v>
      </c>
      <c r="AG1100" s="29">
        <f ca="1">SUM(OFFSET(AG1100,-1,0),AD1100)</f>
        <v>62</v>
      </c>
    </row>
    <row r="1101" spans="1:33" ht="14.4" x14ac:dyDescent="0.3">
      <c r="A1101" s="37">
        <v>44119</v>
      </c>
      <c r="B1101" s="38">
        <f>INDEX(Videolength!D:D,MATCH(D1101,Videolength!A:A,0))</f>
        <v>2</v>
      </c>
      <c r="C1101" s="38">
        <f>INDEX(Videolength!E:E,MATCH(D1101,Videolength!A:A,0))</f>
        <v>3</v>
      </c>
      <c r="D1101" s="39">
        <v>3</v>
      </c>
      <c r="E1101" s="40" t="str">
        <f>INDEX(Videolength!B:B,MATCH(D1101,Videolength!A:A,0))</f>
        <v>https://youtu.be/aq3oTnkOJXk?list=PLTjhk5BwsiVV8SrR-dPCDjCfaMnt-5HZH</v>
      </c>
      <c r="F1101" s="41">
        <f>INDEX(Videolength!C:C,MATCH(D1101,Videolength!A:A,0))</f>
        <v>3.4444444444444444E-2</v>
      </c>
      <c r="G1101" s="41">
        <v>3.0578703703703702E-2</v>
      </c>
      <c r="H1101" s="71">
        <f>HYPERLINK(_xlfn.CONCAT(E1101,"&amp;t=",G1101*86400),G1101)</f>
        <v>3.0578703703703702E-2</v>
      </c>
      <c r="I1101" s="38">
        <v>5</v>
      </c>
      <c r="J1101" s="38">
        <v>3</v>
      </c>
      <c r="K1101" s="42" t="s">
        <v>90</v>
      </c>
      <c r="L1101" s="42" t="s">
        <v>10</v>
      </c>
      <c r="AA1101" s="45"/>
      <c r="AB1101" s="45"/>
      <c r="AE1101" s="42">
        <f>IF(Table32[[#This Row],[Gems]]&gt;0,Table32[[#This Row],[Gems]],0)</f>
        <v>0</v>
      </c>
      <c r="AF1101" s="42">
        <f>IF(Table32[[#This Row],[Gems]]&lt;0,Table32[[#This Row],[Gems]],0)</f>
        <v>0</v>
      </c>
      <c r="AG1101" s="30">
        <f t="shared" ca="1" si="32"/>
        <v>62</v>
      </c>
    </row>
    <row r="1102" spans="1:33" ht="14.4" x14ac:dyDescent="0.3">
      <c r="A1102" s="37">
        <v>44119</v>
      </c>
      <c r="B1102" s="38">
        <f>INDEX(Videolength!D:D,MATCH(D1102,Videolength!A:A,0))</f>
        <v>2</v>
      </c>
      <c r="C1102" s="38">
        <f>INDEX(Videolength!E:E,MATCH(D1102,Videolength!A:A,0))</f>
        <v>3</v>
      </c>
      <c r="D1102" s="39">
        <v>3</v>
      </c>
      <c r="E1102" s="40" t="str">
        <f>INDEX(Videolength!B:B,MATCH(D1102,Videolength!A:A,0))</f>
        <v>https://youtu.be/aq3oTnkOJXk?list=PLTjhk5BwsiVV8SrR-dPCDjCfaMnt-5HZH</v>
      </c>
      <c r="F1102" s="41">
        <f>INDEX(Videolength!C:C,MATCH(D1102,Videolength!A:A,0))</f>
        <v>3.4444444444444444E-2</v>
      </c>
      <c r="G1102" s="41">
        <v>3.0601851851851852E-2</v>
      </c>
      <c r="H1102" s="71">
        <f>HYPERLINK(_xlfn.CONCAT(E1102,"&amp;t=",G1102*86400),G1102)</f>
        <v>3.0601851851851852E-2</v>
      </c>
      <c r="I1102" s="38">
        <v>5</v>
      </c>
      <c r="J1102" s="38">
        <v>3</v>
      </c>
      <c r="K1102" s="42" t="s">
        <v>90</v>
      </c>
      <c r="L1102" s="42" t="s">
        <v>256</v>
      </c>
      <c r="AA1102" s="45"/>
      <c r="AB1102" s="45"/>
      <c r="AE1102" s="42">
        <f>IF(Table32[[#This Row],[Gems]]&gt;0,Table32[[#This Row],[Gems]],0)</f>
        <v>0</v>
      </c>
      <c r="AF1102" s="42">
        <f>IF(Table32[[#This Row],[Gems]]&lt;0,Table32[[#This Row],[Gems]],0)</f>
        <v>0</v>
      </c>
      <c r="AG1102" s="30">
        <f t="shared" ca="1" si="32"/>
        <v>62</v>
      </c>
    </row>
    <row r="1103" spans="1:33" ht="14.4" x14ac:dyDescent="0.3">
      <c r="A1103" s="37">
        <v>44119</v>
      </c>
      <c r="B1103" s="38">
        <f>INDEX(Videolength!D:D,MATCH(D1103,Videolength!A:A,0))</f>
        <v>2</v>
      </c>
      <c r="C1103" s="38">
        <f>INDEX(Videolength!E:E,MATCH(D1103,Videolength!A:A,0))</f>
        <v>3</v>
      </c>
      <c r="D1103" s="39">
        <v>3</v>
      </c>
      <c r="E1103" s="40" t="str">
        <f>INDEX(Videolength!B:B,MATCH(D1103,Videolength!A:A,0))</f>
        <v>https://youtu.be/aq3oTnkOJXk?list=PLTjhk5BwsiVV8SrR-dPCDjCfaMnt-5HZH</v>
      </c>
      <c r="F1103" s="41">
        <f>INDEX(Videolength!C:C,MATCH(D1103,Videolength!A:A,0))</f>
        <v>3.4444444444444444E-2</v>
      </c>
      <c r="G1103" s="41">
        <v>3.0624999999999999E-2</v>
      </c>
      <c r="H1103" s="71">
        <f>HYPERLINK(_xlfn.CONCAT(E1103,"&amp;t=",G1103*86400),G1103)</f>
        <v>3.0624999999999999E-2</v>
      </c>
      <c r="I1103" s="38">
        <v>5</v>
      </c>
      <c r="J1103" s="38">
        <v>3</v>
      </c>
      <c r="K1103" s="42" t="s">
        <v>90</v>
      </c>
      <c r="L1103" s="42" t="s">
        <v>148</v>
      </c>
      <c r="M1103" s="58" t="s">
        <v>400</v>
      </c>
      <c r="AA1103" s="45"/>
      <c r="AB1103" s="45"/>
      <c r="AE1103" s="42">
        <f>IF(Table32[[#This Row],[Gems]]&gt;0,Table32[[#This Row],[Gems]],0)</f>
        <v>0</v>
      </c>
      <c r="AF1103" s="42">
        <f>IF(Table32[[#This Row],[Gems]]&lt;0,Table32[[#This Row],[Gems]],0)</f>
        <v>0</v>
      </c>
      <c r="AG1103" s="30">
        <f t="shared" ca="1" si="32"/>
        <v>62</v>
      </c>
    </row>
    <row r="1104" spans="1:33" ht="14.4" x14ac:dyDescent="0.3">
      <c r="A1104" s="37">
        <v>44119</v>
      </c>
      <c r="B1104" s="38">
        <f>INDEX(Videolength!D:D,MATCH(D1104,Videolength!A:A,0))</f>
        <v>2</v>
      </c>
      <c r="C1104" s="38">
        <f>INDEX(Videolength!E:E,MATCH(D1104,Videolength!A:A,0))</f>
        <v>3</v>
      </c>
      <c r="D1104" s="39">
        <v>3</v>
      </c>
      <c r="E1104" s="40" t="str">
        <f>INDEX(Videolength!B:B,MATCH(D1104,Videolength!A:A,0))</f>
        <v>https://youtu.be/aq3oTnkOJXk?list=PLTjhk5BwsiVV8SrR-dPCDjCfaMnt-5HZH</v>
      </c>
      <c r="F1104" s="41">
        <f>INDEX(Videolength!C:C,MATCH(D1104,Videolength!A:A,0))</f>
        <v>3.4444444444444444E-2</v>
      </c>
      <c r="G1104" s="41">
        <v>3.0648148148148147E-2</v>
      </c>
      <c r="H1104" s="71">
        <f>HYPERLINK(_xlfn.CONCAT(E1104,"&amp;t=",G1104*86400),G1104)</f>
        <v>3.0648148148148147E-2</v>
      </c>
      <c r="I1104" s="38">
        <v>5</v>
      </c>
      <c r="J1104" s="38">
        <v>3</v>
      </c>
      <c r="K1104" s="42" t="s">
        <v>90</v>
      </c>
      <c r="L1104" s="42" t="s">
        <v>197</v>
      </c>
      <c r="V1104" s="43">
        <v>1090</v>
      </c>
      <c r="AA1104" s="45"/>
      <c r="AB1104" s="45"/>
      <c r="AE1104" s="42">
        <f>IF(Table32[[#This Row],[Gems]]&gt;0,Table32[[#This Row],[Gems]],0)</f>
        <v>0</v>
      </c>
      <c r="AF1104" s="42">
        <f>IF(Table32[[#This Row],[Gems]]&lt;0,Table32[[#This Row],[Gems]],0)</f>
        <v>0</v>
      </c>
      <c r="AG1104" s="30">
        <f t="shared" ca="1" si="32"/>
        <v>62</v>
      </c>
    </row>
    <row r="1105" spans="1:33" ht="14.4" x14ac:dyDescent="0.3">
      <c r="A1105" s="37">
        <v>44119</v>
      </c>
      <c r="B1105" s="38">
        <f>INDEX(Videolength!D:D,MATCH(D1105,Videolength!A:A,0))</f>
        <v>2</v>
      </c>
      <c r="C1105" s="38">
        <f>INDEX(Videolength!E:E,MATCH(D1105,Videolength!A:A,0))</f>
        <v>3</v>
      </c>
      <c r="D1105" s="39">
        <v>3</v>
      </c>
      <c r="E1105" s="40" t="str">
        <f>INDEX(Videolength!B:B,MATCH(D1105,Videolength!A:A,0))</f>
        <v>https://youtu.be/aq3oTnkOJXk?list=PLTjhk5BwsiVV8SrR-dPCDjCfaMnt-5HZH</v>
      </c>
      <c r="F1105" s="41">
        <f>INDEX(Videolength!C:C,MATCH(D1105,Videolength!A:A,0))</f>
        <v>3.4444444444444444E-2</v>
      </c>
      <c r="G1105" s="41">
        <v>3.1770833333333331E-2</v>
      </c>
      <c r="H1105" s="71">
        <f>HYPERLINK(_xlfn.CONCAT(E1105,"&amp;t=",G1105*86400),G1105)</f>
        <v>3.1770833333333331E-2</v>
      </c>
      <c r="I1105" s="38">
        <v>5</v>
      </c>
      <c r="J1105" s="38">
        <v>3</v>
      </c>
      <c r="K1105" s="42" t="s">
        <v>90</v>
      </c>
      <c r="L1105" s="42" t="s">
        <v>198</v>
      </c>
      <c r="V1105" s="43">
        <v>1090</v>
      </c>
      <c r="AA1105" s="45"/>
      <c r="AB1105" s="45"/>
      <c r="AC1105" s="44" t="s">
        <v>203</v>
      </c>
      <c r="AE1105" s="42">
        <f>IF(Table32[[#This Row],[Gems]]&gt;0,Table32[[#This Row],[Gems]],0)</f>
        <v>0</v>
      </c>
      <c r="AF1105" s="42">
        <f>IF(Table32[[#This Row],[Gems]]&lt;0,Table32[[#This Row],[Gems]],0)</f>
        <v>0</v>
      </c>
      <c r="AG1105" s="30">
        <f t="shared" ca="1" si="32"/>
        <v>62</v>
      </c>
    </row>
    <row r="1106" spans="1:33" ht="14.4" x14ac:dyDescent="0.3">
      <c r="A1106" s="37">
        <v>44119</v>
      </c>
      <c r="B1106" s="38">
        <f>INDEX(Videolength!D:D,MATCH(D1106,Videolength!A:A,0))</f>
        <v>2</v>
      </c>
      <c r="C1106" s="38">
        <f>INDEX(Videolength!E:E,MATCH(D1106,Videolength!A:A,0))</f>
        <v>3</v>
      </c>
      <c r="D1106" s="39">
        <v>3</v>
      </c>
      <c r="E1106" s="40" t="str">
        <f>INDEX(Videolength!B:B,MATCH(D1106,Videolength!A:A,0))</f>
        <v>https://youtu.be/aq3oTnkOJXk?list=PLTjhk5BwsiVV8SrR-dPCDjCfaMnt-5HZH</v>
      </c>
      <c r="F1106" s="41">
        <f>INDEX(Videolength!C:C,MATCH(D1106,Videolength!A:A,0))</f>
        <v>3.4444444444444444E-2</v>
      </c>
      <c r="G1106" s="41">
        <v>3.1863425925925927E-2</v>
      </c>
      <c r="H1106" s="71">
        <f>HYPERLINK(_xlfn.CONCAT(E1106,"&amp;t=",G1106*86400),G1106)</f>
        <v>3.1863425925925927E-2</v>
      </c>
      <c r="I1106" s="38">
        <v>5</v>
      </c>
      <c r="J1106" s="38">
        <v>3</v>
      </c>
      <c r="K1106" s="42" t="s">
        <v>90</v>
      </c>
      <c r="L1106" s="42" t="s">
        <v>10</v>
      </c>
      <c r="AA1106" s="45"/>
      <c r="AB1106" s="45"/>
      <c r="AE1106" s="42">
        <f>IF(Table32[[#This Row],[Gems]]&gt;0,Table32[[#This Row],[Gems]],0)</f>
        <v>0</v>
      </c>
      <c r="AF1106" s="42">
        <f>IF(Table32[[#This Row],[Gems]]&lt;0,Table32[[#This Row],[Gems]],0)</f>
        <v>0</v>
      </c>
      <c r="AG1106" s="30">
        <f ca="1">SUM(OFFSET(AG1106,-1,0),AD1106)</f>
        <v>62</v>
      </c>
    </row>
    <row r="1107" spans="1:33" ht="14.4" x14ac:dyDescent="0.3">
      <c r="A1107" s="37">
        <v>44119</v>
      </c>
      <c r="B1107" s="38">
        <f>INDEX(Videolength!D:D,MATCH(D1107,Videolength!A:A,0))</f>
        <v>2</v>
      </c>
      <c r="C1107" s="38">
        <f>INDEX(Videolength!E:E,MATCH(D1107,Videolength!A:A,0))</f>
        <v>3</v>
      </c>
      <c r="D1107" s="39">
        <v>3</v>
      </c>
      <c r="E1107" s="40" t="str">
        <f>INDEX(Videolength!B:B,MATCH(D1107,Videolength!A:A,0))</f>
        <v>https://youtu.be/aq3oTnkOJXk?list=PLTjhk5BwsiVV8SrR-dPCDjCfaMnt-5HZH</v>
      </c>
      <c r="F1107" s="41">
        <f>INDEX(Videolength!C:C,MATCH(D1107,Videolength!A:A,0))</f>
        <v>3.4444444444444444E-2</v>
      </c>
      <c r="G1107" s="41">
        <v>3.1932870370370368E-2</v>
      </c>
      <c r="H1107" s="71">
        <f>HYPERLINK(_xlfn.CONCAT(E1107,"&amp;t=",G1107*86400),G1107)</f>
        <v>3.1932870370370368E-2</v>
      </c>
      <c r="I1107" s="38">
        <v>5</v>
      </c>
      <c r="J1107" s="38">
        <v>3</v>
      </c>
      <c r="K1107" s="42" t="s">
        <v>90</v>
      </c>
      <c r="L1107" s="42" t="s">
        <v>256</v>
      </c>
      <c r="AA1107" s="45"/>
      <c r="AB1107" s="45"/>
      <c r="AE1107" s="42">
        <f>IF(Table32[[#This Row],[Gems]]&gt;0,Table32[[#This Row],[Gems]],0)</f>
        <v>0</v>
      </c>
      <c r="AF1107" s="42">
        <f>IF(Table32[[#This Row],[Gems]]&lt;0,Table32[[#This Row],[Gems]],0)</f>
        <v>0</v>
      </c>
      <c r="AG1107" s="30">
        <f t="shared" ca="1" si="32"/>
        <v>62</v>
      </c>
    </row>
    <row r="1108" spans="1:33" ht="14.4" x14ac:dyDescent="0.3">
      <c r="A1108" s="37">
        <v>44119</v>
      </c>
      <c r="B1108" s="38">
        <f>INDEX(Videolength!D:D,MATCH(D1108,Videolength!A:A,0))</f>
        <v>2</v>
      </c>
      <c r="C1108" s="38">
        <f>INDEX(Videolength!E:E,MATCH(D1108,Videolength!A:A,0))</f>
        <v>3</v>
      </c>
      <c r="D1108" s="39">
        <v>3</v>
      </c>
      <c r="E1108" s="40" t="str">
        <f>INDEX(Videolength!B:B,MATCH(D1108,Videolength!A:A,0))</f>
        <v>https://youtu.be/aq3oTnkOJXk?list=PLTjhk5BwsiVV8SrR-dPCDjCfaMnt-5HZH</v>
      </c>
      <c r="F1108" s="41">
        <f>INDEX(Videolength!C:C,MATCH(D1108,Videolength!A:A,0))</f>
        <v>3.4444444444444444E-2</v>
      </c>
      <c r="G1108" s="41">
        <v>3.1967592592592589E-2</v>
      </c>
      <c r="H1108" s="71">
        <f>HYPERLINK(_xlfn.CONCAT(E1108,"&amp;t=",G1108*86400),G1108)</f>
        <v>3.1967592592592589E-2</v>
      </c>
      <c r="I1108" s="38">
        <v>5</v>
      </c>
      <c r="J1108" s="38">
        <v>3</v>
      </c>
      <c r="K1108" s="42" t="s">
        <v>90</v>
      </c>
      <c r="L1108" s="42" t="s">
        <v>148</v>
      </c>
      <c r="M1108" s="42" t="s">
        <v>553</v>
      </c>
      <c r="Q1108" s="42" t="s">
        <v>33</v>
      </c>
      <c r="AA1108" s="45"/>
      <c r="AB1108" s="45"/>
      <c r="AE1108" s="42">
        <f>IF(Table32[[#This Row],[Gems]]&gt;0,Table32[[#This Row],[Gems]],0)</f>
        <v>0</v>
      </c>
      <c r="AF1108" s="42">
        <f>IF(Table32[[#This Row],[Gems]]&lt;0,Table32[[#This Row],[Gems]],0)</f>
        <v>0</v>
      </c>
      <c r="AG1108" s="30">
        <f t="shared" ca="1" si="32"/>
        <v>62</v>
      </c>
    </row>
    <row r="1109" spans="1:33" ht="14.4" x14ac:dyDescent="0.3">
      <c r="A1109" s="37">
        <v>44119</v>
      </c>
      <c r="B1109" s="38">
        <f>INDEX(Videolength!D:D,MATCH(D1109,Videolength!A:A,0))</f>
        <v>2</v>
      </c>
      <c r="C1109" s="38">
        <f>INDEX(Videolength!E:E,MATCH(D1109,Videolength!A:A,0))</f>
        <v>3</v>
      </c>
      <c r="D1109" s="39">
        <v>3</v>
      </c>
      <c r="E1109" s="40" t="str">
        <f>INDEX(Videolength!B:B,MATCH(D1109,Videolength!A:A,0))</f>
        <v>https://youtu.be/aq3oTnkOJXk?list=PLTjhk5BwsiVV8SrR-dPCDjCfaMnt-5HZH</v>
      </c>
      <c r="F1109" s="41">
        <f>INDEX(Videolength!C:C,MATCH(D1109,Videolength!A:A,0))</f>
        <v>3.4444444444444444E-2</v>
      </c>
      <c r="G1109" s="41">
        <v>3.243055555555556E-2</v>
      </c>
      <c r="H1109" s="71">
        <f>HYPERLINK(_xlfn.CONCAT(E1109,"&amp;t=",G1109*86400),G1109)</f>
        <v>3.243055555555556E-2</v>
      </c>
      <c r="I1109" s="38">
        <v>5</v>
      </c>
      <c r="J1109" s="38">
        <v>3</v>
      </c>
      <c r="K1109" s="42" t="s">
        <v>346</v>
      </c>
      <c r="L1109" s="42" t="s">
        <v>10</v>
      </c>
      <c r="AA1109" s="45"/>
      <c r="AB1109" s="45"/>
      <c r="AE1109" s="42">
        <f>IF(Table32[[#This Row],[Gems]]&gt;0,Table32[[#This Row],[Gems]],0)</f>
        <v>0</v>
      </c>
      <c r="AF1109" s="42">
        <f>IF(Table32[[#This Row],[Gems]]&lt;0,Table32[[#This Row],[Gems]],0)</f>
        <v>0</v>
      </c>
      <c r="AG1109" s="29">
        <f ca="1">SUM(OFFSET(AG1109,-1,0),AD1109)</f>
        <v>62</v>
      </c>
    </row>
    <row r="1110" spans="1:33" ht="14.4" x14ac:dyDescent="0.3">
      <c r="A1110" s="37">
        <v>44119</v>
      </c>
      <c r="B1110" s="38">
        <f>INDEX(Videolength!D:D,MATCH(D1110,Videolength!A:A,0))</f>
        <v>2</v>
      </c>
      <c r="C1110" s="38">
        <f>INDEX(Videolength!E:E,MATCH(D1110,Videolength!A:A,0))</f>
        <v>3</v>
      </c>
      <c r="D1110" s="39">
        <v>3</v>
      </c>
      <c r="E1110" s="40" t="str">
        <f>INDEX(Videolength!B:B,MATCH(D1110,Videolength!A:A,0))</f>
        <v>https://youtu.be/aq3oTnkOJXk?list=PLTjhk5BwsiVV8SrR-dPCDjCfaMnt-5HZH</v>
      </c>
      <c r="F1110" s="41">
        <f>INDEX(Videolength!C:C,MATCH(D1110,Videolength!A:A,0))</f>
        <v>3.4444444444444444E-2</v>
      </c>
      <c r="G1110" s="41">
        <v>3.246527777777778E-2</v>
      </c>
      <c r="H1110" s="71">
        <f>HYPERLINK(_xlfn.CONCAT(E1110,"&amp;t=",G1110*86400),G1110)</f>
        <v>3.246527777777778E-2</v>
      </c>
      <c r="I1110" s="38">
        <v>5</v>
      </c>
      <c r="J1110" s="38">
        <v>3</v>
      </c>
      <c r="K1110" s="42" t="s">
        <v>284</v>
      </c>
      <c r="L1110" s="42" t="s">
        <v>10</v>
      </c>
      <c r="M1110" s="42" t="s">
        <v>554</v>
      </c>
      <c r="AA1110" s="45"/>
      <c r="AB1110" s="45"/>
      <c r="AE1110" s="42">
        <f>IF(Table32[[#This Row],[Gems]]&gt;0,Table32[[#This Row],[Gems]],0)</f>
        <v>0</v>
      </c>
      <c r="AF1110" s="42">
        <f>IF(Table32[[#This Row],[Gems]]&lt;0,Table32[[#This Row],[Gems]],0)</f>
        <v>0</v>
      </c>
      <c r="AG1110" s="30">
        <f t="shared" ca="1" si="32"/>
        <v>62</v>
      </c>
    </row>
    <row r="1111" spans="1:33" ht="14.4" x14ac:dyDescent="0.3">
      <c r="A1111" s="37">
        <v>44119</v>
      </c>
      <c r="B1111" s="38">
        <f>INDEX(Videolength!D:D,MATCH(D1111,Videolength!A:A,0))</f>
        <v>2</v>
      </c>
      <c r="C1111" s="38">
        <f>INDEX(Videolength!E:E,MATCH(D1111,Videolength!A:A,0))</f>
        <v>3</v>
      </c>
      <c r="D1111" s="39">
        <v>3</v>
      </c>
      <c r="E1111" s="40" t="str">
        <f>INDEX(Videolength!B:B,MATCH(D1111,Videolength!A:A,0))</f>
        <v>https://youtu.be/aq3oTnkOJXk?list=PLTjhk5BwsiVV8SrR-dPCDjCfaMnt-5HZH</v>
      </c>
      <c r="F1111" s="41">
        <f>INDEX(Videolength!C:C,MATCH(D1111,Videolength!A:A,0))</f>
        <v>3.4444444444444444E-2</v>
      </c>
      <c r="G1111" s="41">
        <v>3.260416666666667E-2</v>
      </c>
      <c r="H1111" s="71">
        <f>HYPERLINK(_xlfn.CONCAT(E1111,"&amp;t=",G1111*86400),G1111)</f>
        <v>3.260416666666667E-2</v>
      </c>
      <c r="I1111" s="38">
        <v>5</v>
      </c>
      <c r="J1111" s="38">
        <v>3</v>
      </c>
      <c r="K1111" s="42" t="s">
        <v>346</v>
      </c>
      <c r="L1111" s="42" t="s">
        <v>10</v>
      </c>
      <c r="AA1111" s="45"/>
      <c r="AB1111" s="45"/>
      <c r="AE1111" s="42">
        <f>IF(Table32[[#This Row],[Gems]]&gt;0,Table32[[#This Row],[Gems]],0)</f>
        <v>0</v>
      </c>
      <c r="AF1111" s="42">
        <f>IF(Table32[[#This Row],[Gems]]&lt;0,Table32[[#This Row],[Gems]],0)</f>
        <v>0</v>
      </c>
      <c r="AG1111" s="29">
        <f ca="1">SUM(OFFSET(AG1111,-1,0),AD1111)</f>
        <v>62</v>
      </c>
    </row>
    <row r="1112" spans="1:33" ht="14.4" x14ac:dyDescent="0.3">
      <c r="A1112" s="37">
        <v>44119</v>
      </c>
      <c r="B1112" s="38">
        <f>INDEX(Videolength!D:D,MATCH(D1112,Videolength!A:A,0))</f>
        <v>2</v>
      </c>
      <c r="C1112" s="38">
        <f>INDEX(Videolength!E:E,MATCH(D1112,Videolength!A:A,0))</f>
        <v>3</v>
      </c>
      <c r="D1112" s="39">
        <v>3</v>
      </c>
      <c r="E1112" s="40" t="str">
        <f>INDEX(Videolength!B:B,MATCH(D1112,Videolength!A:A,0))</f>
        <v>https://youtu.be/aq3oTnkOJXk?list=PLTjhk5BwsiVV8SrR-dPCDjCfaMnt-5HZH</v>
      </c>
      <c r="F1112" s="41">
        <f>INDEX(Videolength!C:C,MATCH(D1112,Videolength!A:A,0))</f>
        <v>3.4444444444444444E-2</v>
      </c>
      <c r="G1112" s="41">
        <v>3.2754629629629627E-2</v>
      </c>
      <c r="H1112" s="71">
        <f>HYPERLINK(_xlfn.CONCAT(E1112,"&amp;t=",G1112*86400),G1112)</f>
        <v>3.2754629629629627E-2</v>
      </c>
      <c r="I1112" s="38">
        <v>5</v>
      </c>
      <c r="J1112" s="38">
        <v>3</v>
      </c>
      <c r="K1112" s="42" t="s">
        <v>8</v>
      </c>
      <c r="L1112" s="42" t="s">
        <v>163</v>
      </c>
      <c r="M1112" s="51" t="s">
        <v>591</v>
      </c>
      <c r="N1112" s="51"/>
      <c r="O1112" s="51"/>
      <c r="P1112" s="51"/>
      <c r="Q1112" s="51"/>
      <c r="R1112" s="51"/>
      <c r="S1112" s="51"/>
      <c r="AA1112" s="45"/>
      <c r="AB1112" s="45"/>
      <c r="AE1112" s="42">
        <f>IF(Table32[[#This Row],[Gems]]&gt;0,Table32[[#This Row],[Gems]],0)</f>
        <v>0</v>
      </c>
      <c r="AF1112" s="42">
        <f>IF(Table32[[#This Row],[Gems]]&lt;0,Table32[[#This Row],[Gems]],0)</f>
        <v>0</v>
      </c>
      <c r="AG1112" s="29">
        <f t="shared" ca="1" si="32"/>
        <v>62</v>
      </c>
    </row>
    <row r="1113" spans="1:33" ht="14.4" x14ac:dyDescent="0.3">
      <c r="A1113" s="37">
        <v>44119</v>
      </c>
      <c r="B1113" s="38">
        <f>INDEX(Videolength!D:D,MATCH(D1113,Videolength!A:A,0))</f>
        <v>2</v>
      </c>
      <c r="C1113" s="38">
        <f>INDEX(Videolength!E:E,MATCH(D1113,Videolength!A:A,0))</f>
        <v>3</v>
      </c>
      <c r="D1113" s="39">
        <v>3</v>
      </c>
      <c r="E1113" s="40" t="str">
        <f>INDEX(Videolength!B:B,MATCH(D1113,Videolength!A:A,0))</f>
        <v>https://youtu.be/aq3oTnkOJXk?list=PLTjhk5BwsiVV8SrR-dPCDjCfaMnt-5HZH</v>
      </c>
      <c r="F1113" s="41">
        <f>INDEX(Videolength!C:C,MATCH(D1113,Videolength!A:A,0))</f>
        <v>3.4444444444444444E-2</v>
      </c>
      <c r="G1113" s="41">
        <v>3.2789351851851854E-2</v>
      </c>
      <c r="H1113" s="71">
        <f>HYPERLINK(_xlfn.CONCAT(E1113,"&amp;t=",G1113*86400),G1113)</f>
        <v>3.2789351851851854E-2</v>
      </c>
      <c r="I1113" s="38">
        <v>5</v>
      </c>
      <c r="J1113" s="38">
        <v>3</v>
      </c>
      <c r="K1113" s="42" t="s">
        <v>36</v>
      </c>
      <c r="L1113" s="42" t="s">
        <v>10</v>
      </c>
      <c r="M1113" s="51" t="s">
        <v>591</v>
      </c>
      <c r="N1113" s="51"/>
      <c r="O1113" s="51"/>
      <c r="P1113" s="51"/>
      <c r="Q1113" s="51"/>
      <c r="R1113" s="51"/>
      <c r="S1113" s="51"/>
      <c r="AA1113" s="45"/>
      <c r="AB1113" s="45"/>
      <c r="AE1113" s="42">
        <f>IF(Table32[[#This Row],[Gems]]&gt;0,Table32[[#This Row],[Gems]],0)</f>
        <v>0</v>
      </c>
      <c r="AF1113" s="42">
        <f>IF(Table32[[#This Row],[Gems]]&lt;0,Table32[[#This Row],[Gems]],0)</f>
        <v>0</v>
      </c>
      <c r="AG1113" s="29">
        <f t="shared" ca="1" si="32"/>
        <v>62</v>
      </c>
    </row>
    <row r="1114" spans="1:33" ht="14.4" x14ac:dyDescent="0.3">
      <c r="A1114" s="37">
        <v>44119</v>
      </c>
      <c r="B1114" s="38">
        <f>INDEX(Videolength!D:D,MATCH(D1114,Videolength!A:A,0))</f>
        <v>2</v>
      </c>
      <c r="C1114" s="38">
        <f>INDEX(Videolength!E:E,MATCH(D1114,Videolength!A:A,0))</f>
        <v>3</v>
      </c>
      <c r="D1114" s="39">
        <v>3</v>
      </c>
      <c r="E1114" s="40" t="str">
        <f>INDEX(Videolength!B:B,MATCH(D1114,Videolength!A:A,0))</f>
        <v>https://youtu.be/aq3oTnkOJXk?list=PLTjhk5BwsiVV8SrR-dPCDjCfaMnt-5HZH</v>
      </c>
      <c r="F1114" s="41">
        <f>INDEX(Videolength!C:C,MATCH(D1114,Videolength!A:A,0))</f>
        <v>3.4444444444444444E-2</v>
      </c>
      <c r="G1114" s="41">
        <v>3.290509259259259E-2</v>
      </c>
      <c r="H1114" s="71">
        <f>HYPERLINK(_xlfn.CONCAT(E1114,"&amp;t=",G1114*86400),G1114)</f>
        <v>3.290509259259259E-2</v>
      </c>
      <c r="I1114" s="38">
        <v>5</v>
      </c>
      <c r="J1114" s="38">
        <v>3</v>
      </c>
      <c r="K1114" s="42" t="s">
        <v>100</v>
      </c>
      <c r="L1114" s="51" t="s">
        <v>389</v>
      </c>
      <c r="M1114" s="51" t="s">
        <v>591</v>
      </c>
      <c r="N1114" s="51"/>
      <c r="O1114" s="51"/>
      <c r="P1114" s="51"/>
      <c r="Q1114" s="51"/>
      <c r="R1114" s="51"/>
      <c r="S1114" s="51"/>
      <c r="U1114" s="44" t="s">
        <v>1680</v>
      </c>
      <c r="AA1114" s="45"/>
      <c r="AB1114" s="45"/>
      <c r="AE1114" s="42">
        <f>IF(Table32[[#This Row],[Gems]]&gt;0,Table32[[#This Row],[Gems]],0)</f>
        <v>0</v>
      </c>
      <c r="AF1114" s="42">
        <f>IF(Table32[[#This Row],[Gems]]&lt;0,Table32[[#This Row],[Gems]],0)</f>
        <v>0</v>
      </c>
      <c r="AG1114" s="29">
        <f t="shared" ca="1" si="32"/>
        <v>62</v>
      </c>
    </row>
    <row r="1115" spans="1:33" ht="14.4" x14ac:dyDescent="0.3">
      <c r="A1115" s="37">
        <v>44119</v>
      </c>
      <c r="B1115" s="38">
        <f>INDEX(Videolength!D:D,MATCH(D1115,Videolength!A:A,0))</f>
        <v>2</v>
      </c>
      <c r="C1115" s="38">
        <f>INDEX(Videolength!E:E,MATCH(D1115,Videolength!A:A,0))</f>
        <v>3</v>
      </c>
      <c r="D1115" s="39">
        <v>3</v>
      </c>
      <c r="E1115" s="40" t="str">
        <f>INDEX(Videolength!B:B,MATCH(D1115,Videolength!A:A,0))</f>
        <v>https://youtu.be/aq3oTnkOJXk?list=PLTjhk5BwsiVV8SrR-dPCDjCfaMnt-5HZH</v>
      </c>
      <c r="F1115" s="41">
        <f>INDEX(Videolength!C:C,MATCH(D1115,Videolength!A:A,0))</f>
        <v>3.4444444444444444E-2</v>
      </c>
      <c r="G1115" s="41">
        <v>3.290509259259259E-2</v>
      </c>
      <c r="H1115" s="71">
        <f>HYPERLINK(_xlfn.CONCAT(E1115,"&amp;t=",G1115*86400),G1115)</f>
        <v>3.290509259259259E-2</v>
      </c>
      <c r="I1115" s="38">
        <v>5</v>
      </c>
      <c r="J1115" s="38">
        <v>3</v>
      </c>
      <c r="K1115" s="42" t="s">
        <v>100</v>
      </c>
      <c r="L1115" s="51" t="s">
        <v>391</v>
      </c>
      <c r="M1115" s="51" t="s">
        <v>591</v>
      </c>
      <c r="N1115" s="51"/>
      <c r="O1115" s="51"/>
      <c r="P1115" s="51"/>
      <c r="Q1115" s="51"/>
      <c r="R1115" s="51"/>
      <c r="S1115" s="51"/>
      <c r="U1115" s="44" t="s">
        <v>1680</v>
      </c>
      <c r="AA1115" s="45"/>
      <c r="AB1115" s="45"/>
      <c r="AE1115" s="42">
        <f>IF(Table32[[#This Row],[Gems]]&gt;0,Table32[[#This Row],[Gems]],0)</f>
        <v>0</v>
      </c>
      <c r="AF1115" s="42">
        <f>IF(Table32[[#This Row],[Gems]]&lt;0,Table32[[#This Row],[Gems]],0)</f>
        <v>0</v>
      </c>
      <c r="AG1115" s="29">
        <f t="shared" ca="1" si="32"/>
        <v>62</v>
      </c>
    </row>
    <row r="1116" spans="1:33" ht="14.4" x14ac:dyDescent="0.3">
      <c r="A1116" s="37">
        <v>44119</v>
      </c>
      <c r="B1116" s="38">
        <f>INDEX(Videolength!D:D,MATCH(D1116,Videolength!A:A,0))</f>
        <v>2</v>
      </c>
      <c r="C1116" s="38">
        <f>INDEX(Videolength!E:E,MATCH(D1116,Videolength!A:A,0))</f>
        <v>3</v>
      </c>
      <c r="D1116" s="39">
        <v>3</v>
      </c>
      <c r="E1116" s="40" t="str">
        <f>INDEX(Videolength!B:B,MATCH(D1116,Videolength!A:A,0))</f>
        <v>https://youtu.be/aq3oTnkOJXk?list=PLTjhk5BwsiVV8SrR-dPCDjCfaMnt-5HZH</v>
      </c>
      <c r="F1116" s="41">
        <f>INDEX(Videolength!C:C,MATCH(D1116,Videolength!A:A,0))</f>
        <v>3.4444444444444444E-2</v>
      </c>
      <c r="G1116" s="41">
        <v>3.2951388888888891E-2</v>
      </c>
      <c r="H1116" s="71">
        <f>HYPERLINK(_xlfn.CONCAT(E1116,"&amp;t=",G1116*86400),G1116)</f>
        <v>3.2951388888888891E-2</v>
      </c>
      <c r="I1116" s="38">
        <v>5</v>
      </c>
      <c r="J1116" s="38">
        <v>3</v>
      </c>
      <c r="K1116" s="42" t="s">
        <v>100</v>
      </c>
      <c r="L1116" s="42" t="s">
        <v>418</v>
      </c>
      <c r="M1116" s="51" t="s">
        <v>591</v>
      </c>
      <c r="N1116" s="51"/>
      <c r="O1116" s="51"/>
      <c r="P1116" s="51"/>
      <c r="Q1116" s="51"/>
      <c r="R1116" s="51"/>
      <c r="S1116" s="51"/>
      <c r="U1116" s="44" t="s">
        <v>684</v>
      </c>
      <c r="AA1116" s="45"/>
      <c r="AB1116" s="45"/>
      <c r="AE1116" s="42">
        <f>IF(Table32[[#This Row],[Gems]]&gt;0,Table32[[#This Row],[Gems]],0)</f>
        <v>0</v>
      </c>
      <c r="AF1116" s="42">
        <f>IF(Table32[[#This Row],[Gems]]&lt;0,Table32[[#This Row],[Gems]],0)</f>
        <v>0</v>
      </c>
      <c r="AG1116" s="29">
        <f t="shared" ca="1" si="32"/>
        <v>62</v>
      </c>
    </row>
    <row r="1117" spans="1:33" ht="14.4" x14ac:dyDescent="0.3">
      <c r="A1117" s="37">
        <v>44119</v>
      </c>
      <c r="B1117" s="38">
        <f>INDEX(Videolength!D:D,MATCH(D1117,Videolength!A:A,0))</f>
        <v>2</v>
      </c>
      <c r="C1117" s="38">
        <f>INDEX(Videolength!E:E,MATCH(D1117,Videolength!A:A,0))</f>
        <v>3</v>
      </c>
      <c r="D1117" s="39">
        <v>3</v>
      </c>
      <c r="E1117" s="40" t="str">
        <f>INDEX(Videolength!B:B,MATCH(D1117,Videolength!A:A,0))</f>
        <v>https://youtu.be/aq3oTnkOJXk?list=PLTjhk5BwsiVV8SrR-dPCDjCfaMnt-5HZH</v>
      </c>
      <c r="F1117" s="41">
        <f>INDEX(Videolength!C:C,MATCH(D1117,Videolength!A:A,0))</f>
        <v>3.4444444444444444E-2</v>
      </c>
      <c r="G1117" s="41">
        <v>3.2997685185185185E-2</v>
      </c>
      <c r="H1117" s="71">
        <f>HYPERLINK(_xlfn.CONCAT(E1117,"&amp;t=",G1117*86400),G1117)</f>
        <v>3.2997685185185185E-2</v>
      </c>
      <c r="I1117" s="38">
        <v>5</v>
      </c>
      <c r="J1117" s="38">
        <v>3</v>
      </c>
      <c r="K1117" s="42" t="s">
        <v>55</v>
      </c>
      <c r="L1117" s="42" t="s">
        <v>10</v>
      </c>
      <c r="M1117" s="51" t="s">
        <v>591</v>
      </c>
      <c r="N1117" s="51"/>
      <c r="O1117" s="51"/>
      <c r="P1117" s="51"/>
      <c r="Q1117" s="51"/>
      <c r="R1117" s="51"/>
      <c r="S1117" s="51"/>
      <c r="AA1117" s="45"/>
      <c r="AB1117" s="45"/>
      <c r="AE1117" s="42">
        <f>IF(Table32[[#This Row],[Gems]]&gt;0,Table32[[#This Row],[Gems]],0)</f>
        <v>0</v>
      </c>
      <c r="AF1117" s="42">
        <f>IF(Table32[[#This Row],[Gems]]&lt;0,Table32[[#This Row],[Gems]],0)</f>
        <v>0</v>
      </c>
      <c r="AG1117" s="29">
        <f t="shared" ca="1" si="32"/>
        <v>62</v>
      </c>
    </row>
    <row r="1118" spans="1:33" ht="14.4" x14ac:dyDescent="0.3">
      <c r="A1118" s="37">
        <v>44119</v>
      </c>
      <c r="B1118" s="38">
        <f>INDEX(Videolength!D:D,MATCH(D1118,Videolength!A:A,0))</f>
        <v>2</v>
      </c>
      <c r="C1118" s="38">
        <f>INDEX(Videolength!E:E,MATCH(D1118,Videolength!A:A,0))</f>
        <v>3</v>
      </c>
      <c r="D1118" s="39">
        <v>3</v>
      </c>
      <c r="E1118" s="40" t="str">
        <f>INDEX(Videolength!B:B,MATCH(D1118,Videolength!A:A,0))</f>
        <v>https://youtu.be/aq3oTnkOJXk?list=PLTjhk5BwsiVV8SrR-dPCDjCfaMnt-5HZH</v>
      </c>
      <c r="F1118" s="41">
        <f>INDEX(Videolength!C:C,MATCH(D1118,Videolength!A:A,0))</f>
        <v>3.4444444444444444E-2</v>
      </c>
      <c r="G1118" s="41">
        <v>3.3101851851851848E-2</v>
      </c>
      <c r="H1118" s="71">
        <f>HYPERLINK(_xlfn.CONCAT(E1118,"&amp;t=",G1118*86400),G1118)</f>
        <v>3.3101851851851848E-2</v>
      </c>
      <c r="I1118" s="38">
        <v>5</v>
      </c>
      <c r="J1118" s="38">
        <v>3</v>
      </c>
      <c r="K1118" s="42" t="s">
        <v>51</v>
      </c>
      <c r="L1118" s="42" t="s">
        <v>11</v>
      </c>
      <c r="W1118" s="44" t="s">
        <v>374</v>
      </c>
      <c r="X1118" s="43">
        <v>3</v>
      </c>
      <c r="AA1118" s="45"/>
      <c r="AB1118" s="45"/>
      <c r="AE1118" s="42">
        <f>IF(Table32[[#This Row],[Gems]]&gt;0,Table32[[#This Row],[Gems]],0)</f>
        <v>0</v>
      </c>
      <c r="AF1118" s="42">
        <f>IF(Table32[[#This Row],[Gems]]&lt;0,Table32[[#This Row],[Gems]],0)</f>
        <v>0</v>
      </c>
      <c r="AG1118" s="30">
        <f t="shared" ca="1" si="32"/>
        <v>62</v>
      </c>
    </row>
    <row r="1119" spans="1:33" ht="14.4" x14ac:dyDescent="0.3">
      <c r="A1119" s="37">
        <v>44119</v>
      </c>
      <c r="B1119" s="38">
        <f>INDEX(Videolength!D:D,MATCH(D1119,Videolength!A:A,0))</f>
        <v>2</v>
      </c>
      <c r="C1119" s="38">
        <f>INDEX(Videolength!E:E,MATCH(D1119,Videolength!A:A,0))</f>
        <v>3</v>
      </c>
      <c r="D1119" s="39">
        <v>3</v>
      </c>
      <c r="E1119" s="40" t="str">
        <f>INDEX(Videolength!B:B,MATCH(D1119,Videolength!A:A,0))</f>
        <v>https://youtu.be/aq3oTnkOJXk?list=PLTjhk5BwsiVV8SrR-dPCDjCfaMnt-5HZH</v>
      </c>
      <c r="F1119" s="41">
        <f>INDEX(Videolength!C:C,MATCH(D1119,Videolength!A:A,0))</f>
        <v>3.4444444444444444E-2</v>
      </c>
      <c r="G1119" s="41">
        <v>3.3136574074074075E-2</v>
      </c>
      <c r="H1119" s="71">
        <f>HYPERLINK(_xlfn.CONCAT(E1119,"&amp;t=",G1119*86400),G1119)</f>
        <v>3.3136574074074075E-2</v>
      </c>
      <c r="I1119" s="38">
        <v>5</v>
      </c>
      <c r="J1119" s="38">
        <v>3</v>
      </c>
      <c r="K1119" s="42" t="s">
        <v>90</v>
      </c>
      <c r="L1119" s="42" t="s">
        <v>167</v>
      </c>
      <c r="M1119" s="51" t="s">
        <v>591</v>
      </c>
      <c r="N1119" s="51"/>
      <c r="O1119" s="51"/>
      <c r="P1119" s="51"/>
      <c r="Q1119" s="51"/>
      <c r="R1119" s="51"/>
      <c r="S1119" s="51"/>
      <c r="AA1119" s="45"/>
      <c r="AB1119" s="45"/>
      <c r="AE1119" s="42">
        <f>IF(Table32[[#This Row],[Gems]]&gt;0,Table32[[#This Row],[Gems]],0)</f>
        <v>0</v>
      </c>
      <c r="AF1119" s="42">
        <f>IF(Table32[[#This Row],[Gems]]&lt;0,Table32[[#This Row],[Gems]],0)</f>
        <v>0</v>
      </c>
      <c r="AG1119" s="30">
        <f t="shared" ca="1" si="32"/>
        <v>62</v>
      </c>
    </row>
    <row r="1120" spans="1:33" ht="14.4" x14ac:dyDescent="0.3">
      <c r="A1120" s="37">
        <v>44119</v>
      </c>
      <c r="B1120" s="38">
        <f>INDEX(Videolength!D:D,MATCH(D1120,Videolength!A:A,0))</f>
        <v>2</v>
      </c>
      <c r="C1120" s="38">
        <f>INDEX(Videolength!E:E,MATCH(D1120,Videolength!A:A,0))</f>
        <v>3</v>
      </c>
      <c r="D1120" s="39">
        <v>3</v>
      </c>
      <c r="E1120" s="40" t="str">
        <f>INDEX(Videolength!B:B,MATCH(D1120,Videolength!A:A,0))</f>
        <v>https://youtu.be/aq3oTnkOJXk?list=PLTjhk5BwsiVV8SrR-dPCDjCfaMnt-5HZH</v>
      </c>
      <c r="F1120" s="41">
        <f>INDEX(Videolength!C:C,MATCH(D1120,Videolength!A:A,0))</f>
        <v>3.4444444444444444E-2</v>
      </c>
      <c r="G1120" s="41">
        <v>3.4212962962962966E-2</v>
      </c>
      <c r="H1120" s="71">
        <f>HYPERLINK(_xlfn.CONCAT(E1120,"&amp;t=",G1120*86400),G1120)</f>
        <v>3.4212962962962966E-2</v>
      </c>
      <c r="I1120" s="38">
        <v>5</v>
      </c>
      <c r="J1120" s="38">
        <v>3</v>
      </c>
      <c r="K1120" s="42" t="s">
        <v>346</v>
      </c>
      <c r="L1120" s="42" t="s">
        <v>10</v>
      </c>
      <c r="AA1120" s="45"/>
      <c r="AB1120" s="45"/>
      <c r="AE1120" s="42">
        <f>IF(Table32[[#This Row],[Gems]]&gt;0,Table32[[#This Row],[Gems]],0)</f>
        <v>0</v>
      </c>
      <c r="AF1120" s="42">
        <f>IF(Table32[[#This Row],[Gems]]&lt;0,Table32[[#This Row],[Gems]],0)</f>
        <v>0</v>
      </c>
      <c r="AG1120" s="29">
        <f ca="1">SUM(OFFSET(AG1120,-1,0),AD1120)</f>
        <v>62</v>
      </c>
    </row>
    <row r="1121" spans="1:33" ht="14.4" x14ac:dyDescent="0.3">
      <c r="A1121" s="37">
        <v>44119</v>
      </c>
      <c r="B1121" s="38">
        <f>INDEX(Videolength!D:D,MATCH(D1121,Videolength!A:A,0))</f>
        <v>2</v>
      </c>
      <c r="C1121" s="38">
        <f>INDEX(Videolength!E:E,MATCH(D1121,Videolength!A:A,0))</f>
        <v>3</v>
      </c>
      <c r="D1121" s="39">
        <v>3</v>
      </c>
      <c r="E1121" s="40" t="str">
        <f>INDEX(Videolength!B:B,MATCH(D1121,Videolength!A:A,0))</f>
        <v>https://youtu.be/aq3oTnkOJXk?list=PLTjhk5BwsiVV8SrR-dPCDjCfaMnt-5HZH</v>
      </c>
      <c r="F1121" s="41">
        <f>INDEX(Videolength!C:C,MATCH(D1121,Videolength!A:A,0))</f>
        <v>3.4444444444444444E-2</v>
      </c>
      <c r="G1121" s="41">
        <v>3.4247685185185187E-2</v>
      </c>
      <c r="H1121" s="71">
        <f>HYPERLINK(_xlfn.CONCAT(E1121,"&amp;t=",G1121*86400),G1121)</f>
        <v>3.4247685185185187E-2</v>
      </c>
      <c r="I1121" s="38">
        <v>5</v>
      </c>
      <c r="J1121" s="38">
        <v>3</v>
      </c>
      <c r="K1121" s="42" t="s">
        <v>284</v>
      </c>
      <c r="L1121" s="42" t="s">
        <v>10</v>
      </c>
      <c r="M1121" s="51" t="s">
        <v>591</v>
      </c>
      <c r="N1121" s="51"/>
      <c r="O1121" s="51"/>
      <c r="P1121" s="51"/>
      <c r="Q1121" s="51"/>
      <c r="R1121" s="51"/>
      <c r="S1121" s="51"/>
      <c r="AA1121" s="45"/>
      <c r="AB1121" s="45"/>
      <c r="AE1121" s="42">
        <f>IF(Table32[[#This Row],[Gems]]&gt;0,Table32[[#This Row],[Gems]],0)</f>
        <v>0</v>
      </c>
      <c r="AF1121" s="42">
        <f>IF(Table32[[#This Row],[Gems]]&lt;0,Table32[[#This Row],[Gems]],0)</f>
        <v>0</v>
      </c>
      <c r="AG1121" s="30">
        <f t="shared" ca="1" si="32"/>
        <v>62</v>
      </c>
    </row>
    <row r="1122" spans="1:33" ht="14.4" x14ac:dyDescent="0.3">
      <c r="A1122" s="37">
        <v>44119</v>
      </c>
      <c r="B1122" s="38">
        <f>INDEX(Videolength!D:D,MATCH(D1122,Videolength!A:A,0))</f>
        <v>2</v>
      </c>
      <c r="C1122" s="38">
        <f>INDEX(Videolength!E:E,MATCH(D1122,Videolength!A:A,0))</f>
        <v>3</v>
      </c>
      <c r="D1122" s="39">
        <v>3</v>
      </c>
      <c r="E1122" s="40" t="str">
        <f>INDEX(Videolength!B:B,MATCH(D1122,Videolength!A:A,0))</f>
        <v>https://youtu.be/aq3oTnkOJXk?list=PLTjhk5BwsiVV8SrR-dPCDjCfaMnt-5HZH</v>
      </c>
      <c r="F1122" s="41">
        <f>INDEX(Videolength!C:C,MATCH(D1122,Videolength!A:A,0))</f>
        <v>3.4444444444444444E-2</v>
      </c>
      <c r="G1122" s="41">
        <v>3.4328703703703702E-2</v>
      </c>
      <c r="H1122" s="71">
        <f>HYPERLINK(_xlfn.CONCAT(E1122,"&amp;t=",G1122*86400),G1122)</f>
        <v>3.4328703703703702E-2</v>
      </c>
      <c r="I1122" s="38">
        <v>5</v>
      </c>
      <c r="J1122" s="38">
        <v>3</v>
      </c>
      <c r="K1122" s="42" t="s">
        <v>346</v>
      </c>
      <c r="L1122" s="42" t="s">
        <v>10</v>
      </c>
      <c r="AA1122" s="45"/>
      <c r="AB1122" s="45"/>
      <c r="AE1122" s="42">
        <f>IF(Table32[[#This Row],[Gems]]&gt;0,Table32[[#This Row],[Gems]],0)</f>
        <v>0</v>
      </c>
      <c r="AF1122" s="42">
        <f>IF(Table32[[#This Row],[Gems]]&lt;0,Table32[[#This Row],[Gems]],0)</f>
        <v>0</v>
      </c>
      <c r="AG1122" s="29">
        <f ca="1">SUM(OFFSET(AG1122,-1,0),AD1122)</f>
        <v>62</v>
      </c>
    </row>
    <row r="1123" spans="1:33" ht="14.4" x14ac:dyDescent="0.3">
      <c r="A1123" s="37">
        <v>44119</v>
      </c>
      <c r="B1123" s="38">
        <f>INDEX(Videolength!D:D,MATCH(D1123,Videolength!A:A,0))</f>
        <v>2</v>
      </c>
      <c r="C1123" s="38">
        <f>INDEX(Videolength!E:E,MATCH(D1123,Videolength!A:A,0))</f>
        <v>3</v>
      </c>
      <c r="D1123" s="39">
        <v>3</v>
      </c>
      <c r="E1123" s="40" t="str">
        <f>INDEX(Videolength!B:B,MATCH(D1123,Videolength!A:A,0))</f>
        <v>https://youtu.be/aq3oTnkOJXk?list=PLTjhk5BwsiVV8SrR-dPCDjCfaMnt-5HZH</v>
      </c>
      <c r="F1123" s="41">
        <f>INDEX(Videolength!C:C,MATCH(D1123,Videolength!A:A,0))</f>
        <v>3.4444444444444444E-2</v>
      </c>
      <c r="G1123" s="41">
        <v>3.4363425925925929E-2</v>
      </c>
      <c r="H1123" s="71">
        <f>HYPERLINK(_xlfn.CONCAT(E1123,"&amp;t=",G1123*86400),G1123)</f>
        <v>3.4363425925925929E-2</v>
      </c>
      <c r="I1123" s="38">
        <v>5</v>
      </c>
      <c r="J1123" s="38">
        <v>3</v>
      </c>
      <c r="K1123" s="42" t="s">
        <v>25</v>
      </c>
      <c r="L1123" s="42" t="s">
        <v>10</v>
      </c>
      <c r="AA1123" s="45"/>
      <c r="AB1123" s="45"/>
      <c r="AE1123" s="42">
        <f>IF(Table32[[#This Row],[Gems]]&gt;0,Table32[[#This Row],[Gems]],0)</f>
        <v>0</v>
      </c>
      <c r="AF1123" s="42">
        <f>IF(Table32[[#This Row],[Gems]]&lt;0,Table32[[#This Row],[Gems]],0)</f>
        <v>0</v>
      </c>
      <c r="AG1123" s="30">
        <f t="shared" ca="1" si="32"/>
        <v>62</v>
      </c>
    </row>
    <row r="1124" spans="1:33" ht="14.4" x14ac:dyDescent="0.3">
      <c r="A1124" s="37">
        <v>44119</v>
      </c>
      <c r="B1124" s="38">
        <f>INDEX(Videolength!D:D,MATCH(D1124,Videolength!A:A,0))</f>
        <v>2</v>
      </c>
      <c r="C1124" s="38">
        <f>INDEX(Videolength!E:E,MATCH(D1124,Videolength!A:A,0))</f>
        <v>3</v>
      </c>
      <c r="D1124" s="39">
        <v>3</v>
      </c>
      <c r="E1124" s="40" t="str">
        <f>INDEX(Videolength!B:B,MATCH(D1124,Videolength!A:A,0))</f>
        <v>https://youtu.be/aq3oTnkOJXk?list=PLTjhk5BwsiVV8SrR-dPCDjCfaMnt-5HZH</v>
      </c>
      <c r="F1124" s="41">
        <f>INDEX(Videolength!C:C,MATCH(D1124,Videolength!A:A,0))</f>
        <v>3.4444444444444444E-2</v>
      </c>
      <c r="G1124" s="41">
        <v>3.4409722222222223E-2</v>
      </c>
      <c r="H1124" s="71">
        <f>HYPERLINK(_xlfn.CONCAT(E1124,"&amp;t=",G1124*86400),G1124)</f>
        <v>3.4409722222222223E-2</v>
      </c>
      <c r="I1124" s="38">
        <v>5</v>
      </c>
      <c r="J1124" s="38">
        <v>3</v>
      </c>
      <c r="K1124" s="42" t="s">
        <v>346</v>
      </c>
      <c r="L1124" s="42" t="s">
        <v>10</v>
      </c>
      <c r="AA1124" s="45"/>
      <c r="AB1124" s="45"/>
      <c r="AE1124" s="42">
        <f>IF(Table32[[#This Row],[Gems]]&gt;0,Table32[[#This Row],[Gems]],0)</f>
        <v>0</v>
      </c>
      <c r="AF1124" s="42">
        <f>IF(Table32[[#This Row],[Gems]]&lt;0,Table32[[#This Row],[Gems]],0)</f>
        <v>0</v>
      </c>
      <c r="AG1124" s="29">
        <f ca="1">SUM(OFFSET(AG1124,-1,0),AD1124)</f>
        <v>62</v>
      </c>
    </row>
    <row r="1125" spans="1:33" ht="14.4" x14ac:dyDescent="0.3">
      <c r="A1125" s="37">
        <v>44119</v>
      </c>
      <c r="B1125" s="38">
        <f>INDEX(Videolength!D:D,MATCH(D1125,Videolength!A:A,0))</f>
        <v>2</v>
      </c>
      <c r="C1125" s="38">
        <f>INDEX(Videolength!E:E,MATCH(D1125,Videolength!A:A,0))</f>
        <v>4</v>
      </c>
      <c r="D1125" s="39">
        <v>4</v>
      </c>
      <c r="E1125" s="40" t="str">
        <f>INDEX(Videolength!B:B,MATCH(D1125,Videolength!A:A,0))</f>
        <v>https://youtu.be/Wl3JEEN7Cio?list=PLTjhk5BwsiVV8SrR-dPCDjCfaMnt-5HZH</v>
      </c>
      <c r="F1125" s="41">
        <f>INDEX(Videolength!C:C,MATCH(D1125,Videolength!A:A,0))</f>
        <v>5.3668981481481477E-2</v>
      </c>
      <c r="G1125" s="41">
        <v>1.1574074074074073E-5</v>
      </c>
      <c r="H1125" s="71">
        <f>HYPERLINK(_xlfn.CONCAT(E1125,"&amp;t=",G1125*86400),G1125)</f>
        <v>1.1574074074074073E-5</v>
      </c>
      <c r="I1125" s="38">
        <v>5</v>
      </c>
      <c r="J1125" s="38">
        <v>3</v>
      </c>
      <c r="K1125" s="42" t="s">
        <v>123</v>
      </c>
      <c r="L1125" s="42" t="s">
        <v>10</v>
      </c>
      <c r="AA1125" s="45"/>
      <c r="AB1125" s="45"/>
      <c r="AE1125" s="42">
        <f>IF(Table32[[#This Row],[Gems]]&gt;0,Table32[[#This Row],[Gems]],0)</f>
        <v>0</v>
      </c>
      <c r="AF1125" s="42">
        <f>IF(Table32[[#This Row],[Gems]]&lt;0,Table32[[#This Row],[Gems]],0)</f>
        <v>0</v>
      </c>
      <c r="AG1125" s="30">
        <f t="shared" ca="1" si="32"/>
        <v>62</v>
      </c>
    </row>
    <row r="1126" spans="1:33" ht="14.4" x14ac:dyDescent="0.3">
      <c r="A1126" s="37">
        <v>44119</v>
      </c>
      <c r="B1126" s="38">
        <f>INDEX(Videolength!D:D,MATCH(D1126,Videolength!A:A,0))</f>
        <v>2</v>
      </c>
      <c r="C1126" s="38">
        <f>INDEX(Videolength!E:E,MATCH(D1126,Videolength!A:A,0))</f>
        <v>4</v>
      </c>
      <c r="D1126" s="39">
        <v>4</v>
      </c>
      <c r="E1126" s="40" t="str">
        <f>INDEX(Videolength!B:B,MATCH(D1126,Videolength!A:A,0))</f>
        <v>https://youtu.be/Wl3JEEN7Cio?list=PLTjhk5BwsiVV8SrR-dPCDjCfaMnt-5HZH</v>
      </c>
      <c r="F1126" s="41">
        <f>INDEX(Videolength!C:C,MATCH(D1126,Videolength!A:A,0))</f>
        <v>5.3668981481481477E-2</v>
      </c>
      <c r="G1126" s="41">
        <v>2.199074074074074E-4</v>
      </c>
      <c r="H1126" s="71">
        <f>HYPERLINK(_xlfn.CONCAT(E1126,"&amp;t=",G1126*86400),G1126)</f>
        <v>2.199074074074074E-4</v>
      </c>
      <c r="I1126" s="38">
        <v>5</v>
      </c>
      <c r="J1126" s="38">
        <v>3</v>
      </c>
      <c r="K1126" s="42" t="s">
        <v>346</v>
      </c>
      <c r="L1126" s="42" t="s">
        <v>10</v>
      </c>
      <c r="AA1126" s="45"/>
      <c r="AB1126" s="45"/>
      <c r="AE1126" s="42">
        <f>IF(Table32[[#This Row],[Gems]]&gt;0,Table32[[#This Row],[Gems]],0)</f>
        <v>0</v>
      </c>
      <c r="AF1126" s="42">
        <f>IF(Table32[[#This Row],[Gems]]&lt;0,Table32[[#This Row],[Gems]],0)</f>
        <v>0</v>
      </c>
      <c r="AG1126" s="29">
        <f ca="1">SUM(OFFSET(AG1126,-1,0),AD1126)</f>
        <v>62</v>
      </c>
    </row>
    <row r="1127" spans="1:33" ht="14.4" x14ac:dyDescent="0.3">
      <c r="A1127" s="37">
        <v>44119</v>
      </c>
      <c r="B1127" s="38">
        <f>INDEX(Videolength!D:D,MATCH(D1127,Videolength!A:A,0))</f>
        <v>2</v>
      </c>
      <c r="C1127" s="38">
        <f>INDEX(Videolength!E:E,MATCH(D1127,Videolength!A:A,0))</f>
        <v>4</v>
      </c>
      <c r="D1127" s="39">
        <v>4</v>
      </c>
      <c r="E1127" s="40" t="str">
        <f>INDEX(Videolength!B:B,MATCH(D1127,Videolength!A:A,0))</f>
        <v>https://youtu.be/Wl3JEEN7Cio?list=PLTjhk5BwsiVV8SrR-dPCDjCfaMnt-5HZH</v>
      </c>
      <c r="F1127" s="41">
        <f>INDEX(Videolength!C:C,MATCH(D1127,Videolength!A:A,0))</f>
        <v>5.3668981481481477E-2</v>
      </c>
      <c r="G1127" s="41">
        <v>2.7777777777777778E-4</v>
      </c>
      <c r="H1127" s="71">
        <f>HYPERLINK(_xlfn.CONCAT(E1127,"&amp;t=",G1127*86400),G1127)</f>
        <v>2.7777777777777778E-4</v>
      </c>
      <c r="I1127" s="38">
        <v>5</v>
      </c>
      <c r="J1127" s="38">
        <v>3</v>
      </c>
      <c r="K1127" s="42" t="s">
        <v>8</v>
      </c>
      <c r="L1127" s="42" t="s">
        <v>163</v>
      </c>
      <c r="M1127" s="51" t="s">
        <v>591</v>
      </c>
      <c r="N1127" s="51"/>
      <c r="O1127" s="51"/>
      <c r="P1127" s="51"/>
      <c r="Q1127" s="51"/>
      <c r="R1127" s="51"/>
      <c r="S1127" s="51"/>
      <c r="AA1127" s="45"/>
      <c r="AB1127" s="45"/>
      <c r="AE1127" s="42">
        <f>IF(Table32[[#This Row],[Gems]]&gt;0,Table32[[#This Row],[Gems]],0)</f>
        <v>0</v>
      </c>
      <c r="AF1127" s="42">
        <f>IF(Table32[[#This Row],[Gems]]&lt;0,Table32[[#This Row],[Gems]],0)</f>
        <v>0</v>
      </c>
      <c r="AG1127" s="29">
        <f t="shared" ref="AG1127:AG1132" ca="1" si="33">SUM(OFFSET(AG1127,-1,0),AD1127)</f>
        <v>62</v>
      </c>
    </row>
    <row r="1128" spans="1:33" ht="14.4" x14ac:dyDescent="0.3">
      <c r="A1128" s="37">
        <v>44119</v>
      </c>
      <c r="B1128" s="38">
        <f>INDEX(Videolength!D:D,MATCH(D1128,Videolength!A:A,0))</f>
        <v>2</v>
      </c>
      <c r="C1128" s="38">
        <f>INDEX(Videolength!E:E,MATCH(D1128,Videolength!A:A,0))</f>
        <v>4</v>
      </c>
      <c r="D1128" s="39">
        <v>4</v>
      </c>
      <c r="E1128" s="40" t="str">
        <f>INDEX(Videolength!B:B,MATCH(D1128,Videolength!A:A,0))</f>
        <v>https://youtu.be/Wl3JEEN7Cio?list=PLTjhk5BwsiVV8SrR-dPCDjCfaMnt-5HZH</v>
      </c>
      <c r="F1128" s="41">
        <f>INDEX(Videolength!C:C,MATCH(D1128,Videolength!A:A,0))</f>
        <v>5.3668981481481477E-2</v>
      </c>
      <c r="G1128" s="41">
        <v>2.8935185185185189E-4</v>
      </c>
      <c r="H1128" s="71">
        <f>HYPERLINK(_xlfn.CONCAT(E1128,"&amp;t=",G1128*86400),G1128)</f>
        <v>2.8935185185185189E-4</v>
      </c>
      <c r="I1128" s="38">
        <v>5</v>
      </c>
      <c r="J1128" s="38">
        <v>3</v>
      </c>
      <c r="K1128" s="42" t="s">
        <v>114</v>
      </c>
      <c r="L1128" s="42" t="s">
        <v>326</v>
      </c>
      <c r="M1128" s="42" t="s">
        <v>1786</v>
      </c>
      <c r="AA1128" s="45"/>
      <c r="AB1128" s="45"/>
      <c r="AE1128" s="42">
        <f>IF(Table32[[#This Row],[Gems]]&gt;0,Table32[[#This Row],[Gems]],0)</f>
        <v>0</v>
      </c>
      <c r="AF1128" s="42">
        <f>IF(Table32[[#This Row],[Gems]]&lt;0,Table32[[#This Row],[Gems]],0)</f>
        <v>0</v>
      </c>
      <c r="AG1128" s="29">
        <f t="shared" ca="1" si="33"/>
        <v>62</v>
      </c>
    </row>
    <row r="1129" spans="1:33" ht="14.4" x14ac:dyDescent="0.3">
      <c r="A1129" s="37">
        <v>44119</v>
      </c>
      <c r="B1129" s="38">
        <f>INDEX(Videolength!D:D,MATCH(D1129,Videolength!A:A,0))</f>
        <v>2</v>
      </c>
      <c r="C1129" s="38">
        <f>INDEX(Videolength!E:E,MATCH(D1129,Videolength!A:A,0))</f>
        <v>4</v>
      </c>
      <c r="D1129" s="39">
        <v>4</v>
      </c>
      <c r="E1129" s="40" t="str">
        <f>INDEX(Videolength!B:B,MATCH(D1129,Videolength!A:A,0))</f>
        <v>https://youtu.be/Wl3JEEN7Cio?list=PLTjhk5BwsiVV8SrR-dPCDjCfaMnt-5HZH</v>
      </c>
      <c r="F1129" s="41">
        <f>INDEX(Videolength!C:C,MATCH(D1129,Videolength!A:A,0))</f>
        <v>5.3668981481481477E-2</v>
      </c>
      <c r="G1129" s="41">
        <v>4.9768518518518521E-4</v>
      </c>
      <c r="H1129" s="71">
        <f>HYPERLINK(_xlfn.CONCAT(E1129,"&amp;t=",G1129*86400),G1129)</f>
        <v>4.9768518518518521E-4</v>
      </c>
      <c r="I1129" s="38">
        <v>5</v>
      </c>
      <c r="J1129" s="38">
        <v>3</v>
      </c>
      <c r="K1129" s="42" t="s">
        <v>90</v>
      </c>
      <c r="L1129" s="42" t="s">
        <v>518</v>
      </c>
      <c r="V1129" s="43">
        <v>1090</v>
      </c>
      <c r="AA1129" s="45"/>
      <c r="AB1129" s="45"/>
      <c r="AC1129" s="44" t="s">
        <v>203</v>
      </c>
      <c r="AE1129" s="42">
        <f>IF(Table32[[#This Row],[Gems]]&gt;0,Table32[[#This Row],[Gems]],0)</f>
        <v>0</v>
      </c>
      <c r="AF1129" s="42">
        <f>IF(Table32[[#This Row],[Gems]]&lt;0,Table32[[#This Row],[Gems]],0)</f>
        <v>0</v>
      </c>
      <c r="AG1129" s="29">
        <f ca="1">SUM(OFFSET(AG1129,-1,0),AD1129)</f>
        <v>62</v>
      </c>
    </row>
    <row r="1130" spans="1:33" ht="14.4" x14ac:dyDescent="0.3">
      <c r="A1130" s="37">
        <v>44119</v>
      </c>
      <c r="B1130" s="38">
        <f>INDEX(Videolength!D:D,MATCH(D1130,Videolength!A:A,0))</f>
        <v>2</v>
      </c>
      <c r="C1130" s="38">
        <f>INDEX(Videolength!E:E,MATCH(D1130,Videolength!A:A,0))</f>
        <v>4</v>
      </c>
      <c r="D1130" s="39">
        <v>4</v>
      </c>
      <c r="E1130" s="40" t="str">
        <f>INDEX(Videolength!B:B,MATCH(D1130,Videolength!A:A,0))</f>
        <v>https://youtu.be/Wl3JEEN7Cio?list=PLTjhk5BwsiVV8SrR-dPCDjCfaMnt-5HZH</v>
      </c>
      <c r="F1130" s="41">
        <f>INDEX(Videolength!C:C,MATCH(D1130,Videolength!A:A,0))</f>
        <v>5.3668981481481477E-2</v>
      </c>
      <c r="G1130" s="41">
        <v>4.9768518518518521E-4</v>
      </c>
      <c r="H1130" s="71">
        <f>HYPERLINK(_xlfn.CONCAT(E1130,"&amp;t=",G1130*86400),G1130)</f>
        <v>4.9768518518518521E-4</v>
      </c>
      <c r="I1130" s="38">
        <v>5</v>
      </c>
      <c r="J1130" s="38">
        <v>3</v>
      </c>
      <c r="K1130" s="42" t="s">
        <v>90</v>
      </c>
      <c r="L1130" s="42" t="s">
        <v>518</v>
      </c>
      <c r="V1130" s="43">
        <v>1090</v>
      </c>
      <c r="AA1130" s="45"/>
      <c r="AB1130" s="45"/>
      <c r="AC1130" s="44" t="s">
        <v>203</v>
      </c>
      <c r="AE1130" s="42">
        <f>IF(Table32[[#This Row],[Gems]]&gt;0,Table32[[#This Row],[Gems]],0)</f>
        <v>0</v>
      </c>
      <c r="AF1130" s="42">
        <f>IF(Table32[[#This Row],[Gems]]&lt;0,Table32[[#This Row],[Gems]],0)</f>
        <v>0</v>
      </c>
      <c r="AG1130" s="29">
        <f t="shared" ca="1" si="33"/>
        <v>62</v>
      </c>
    </row>
    <row r="1131" spans="1:33" ht="14.4" x14ac:dyDescent="0.3">
      <c r="A1131" s="37">
        <v>44119</v>
      </c>
      <c r="B1131" s="38">
        <f>INDEX(Videolength!D:D,MATCH(D1131,Videolength!A:A,0))</f>
        <v>2</v>
      </c>
      <c r="C1131" s="38">
        <f>INDEX(Videolength!E:E,MATCH(D1131,Videolength!A:A,0))</f>
        <v>4</v>
      </c>
      <c r="D1131" s="39">
        <v>4</v>
      </c>
      <c r="E1131" s="40" t="str">
        <f>INDEX(Videolength!B:B,MATCH(D1131,Videolength!A:A,0))</f>
        <v>https://youtu.be/Wl3JEEN7Cio?list=PLTjhk5BwsiVV8SrR-dPCDjCfaMnt-5HZH</v>
      </c>
      <c r="F1131" s="41">
        <f>INDEX(Videolength!C:C,MATCH(D1131,Videolength!A:A,0))</f>
        <v>5.3668981481481477E-2</v>
      </c>
      <c r="G1131" s="41">
        <v>6.018518518518519E-4</v>
      </c>
      <c r="H1131" s="71">
        <f>HYPERLINK(_xlfn.CONCAT(E1131,"&amp;t=",G1131*86400),G1131)</f>
        <v>6.018518518518519E-4</v>
      </c>
      <c r="I1131" s="38">
        <v>5</v>
      </c>
      <c r="J1131" s="38">
        <v>3</v>
      </c>
      <c r="K1131" s="42" t="s">
        <v>346</v>
      </c>
      <c r="L1131" s="42" t="s">
        <v>10</v>
      </c>
      <c r="AA1131" s="45"/>
      <c r="AB1131" s="45"/>
      <c r="AE1131" s="42">
        <f>IF(Table32[[#This Row],[Gems]]&gt;0,Table32[[#This Row],[Gems]],0)</f>
        <v>0</v>
      </c>
      <c r="AF1131" s="42">
        <f>IF(Table32[[#This Row],[Gems]]&lt;0,Table32[[#This Row],[Gems]],0)</f>
        <v>0</v>
      </c>
      <c r="AG1131" s="29">
        <f ca="1">SUM(OFFSET(AG1131,-1,0),AD1131)</f>
        <v>62</v>
      </c>
    </row>
    <row r="1132" spans="1:33" ht="14.4" x14ac:dyDescent="0.3">
      <c r="A1132" s="37">
        <v>44119</v>
      </c>
      <c r="B1132" s="38">
        <f>INDEX(Videolength!D:D,MATCH(D1132,Videolength!A:A,0))</f>
        <v>2</v>
      </c>
      <c r="C1132" s="38">
        <f>INDEX(Videolength!E:E,MATCH(D1132,Videolength!A:A,0))</f>
        <v>4</v>
      </c>
      <c r="D1132" s="39">
        <v>4</v>
      </c>
      <c r="E1132" s="40" t="str">
        <f>INDEX(Videolength!B:B,MATCH(D1132,Videolength!A:A,0))</f>
        <v>https://youtu.be/Wl3JEEN7Cio?list=PLTjhk5BwsiVV8SrR-dPCDjCfaMnt-5HZH</v>
      </c>
      <c r="F1132" s="41">
        <f>INDEX(Videolength!C:C,MATCH(D1132,Videolength!A:A,0))</f>
        <v>5.3668981481481477E-2</v>
      </c>
      <c r="G1132" s="41">
        <v>6.3657407407407402E-4</v>
      </c>
      <c r="H1132" s="71">
        <f>HYPERLINK(_xlfn.CONCAT(E1132,"&amp;t=",G1132*86400),G1132)</f>
        <v>6.3657407407407402E-4</v>
      </c>
      <c r="I1132" s="38">
        <v>5</v>
      </c>
      <c r="J1132" s="38">
        <v>3</v>
      </c>
      <c r="K1132" s="42" t="s">
        <v>36</v>
      </c>
      <c r="L1132" s="42" t="s">
        <v>10</v>
      </c>
      <c r="M1132" s="51" t="s">
        <v>591</v>
      </c>
      <c r="N1132" s="51"/>
      <c r="O1132" s="51"/>
      <c r="P1132" s="51"/>
      <c r="Q1132" s="51"/>
      <c r="R1132" s="51"/>
      <c r="S1132" s="51"/>
      <c r="AA1132" s="45"/>
      <c r="AB1132" s="45"/>
      <c r="AE1132" s="42">
        <f>IF(Table32[[#This Row],[Gems]]&gt;0,Table32[[#This Row],[Gems]],0)</f>
        <v>0</v>
      </c>
      <c r="AF1132" s="42">
        <f>IF(Table32[[#This Row],[Gems]]&lt;0,Table32[[#This Row],[Gems]],0)</f>
        <v>0</v>
      </c>
      <c r="AG1132" s="29">
        <f t="shared" ca="1" si="33"/>
        <v>62</v>
      </c>
    </row>
    <row r="1133" spans="1:33" ht="14.4" x14ac:dyDescent="0.3">
      <c r="A1133" s="37">
        <v>44119</v>
      </c>
      <c r="B1133" s="38">
        <f>INDEX(Videolength!D:D,MATCH(D1133,Videolength!A:A,0))</f>
        <v>2</v>
      </c>
      <c r="C1133" s="38">
        <f>INDEX(Videolength!E:E,MATCH(D1133,Videolength!A:A,0))</f>
        <v>4</v>
      </c>
      <c r="D1133" s="39">
        <v>4</v>
      </c>
      <c r="E1133" s="40" t="str">
        <f>INDEX(Videolength!B:B,MATCH(D1133,Videolength!A:A,0))</f>
        <v>https://youtu.be/Wl3JEEN7Cio?list=PLTjhk5BwsiVV8SrR-dPCDjCfaMnt-5HZH</v>
      </c>
      <c r="F1133" s="41">
        <f>INDEX(Videolength!C:C,MATCH(D1133,Videolength!A:A,0))</f>
        <v>5.3668981481481477E-2</v>
      </c>
      <c r="G1133" s="41">
        <v>6.3657407407407402E-4</v>
      </c>
      <c r="H1133" s="71">
        <f>HYPERLINK(_xlfn.CONCAT(E1133,"&amp;t=",G1133*86400),G1133)</f>
        <v>6.3657407407407402E-4</v>
      </c>
      <c r="I1133" s="38">
        <v>5</v>
      </c>
      <c r="J1133" s="38">
        <v>3</v>
      </c>
      <c r="K1133" s="42" t="s">
        <v>47</v>
      </c>
      <c r="L1133" s="42" t="s">
        <v>10</v>
      </c>
      <c r="M1133" s="51" t="s">
        <v>591</v>
      </c>
      <c r="N1133" s="51"/>
      <c r="O1133" s="51"/>
      <c r="P1133" s="51"/>
      <c r="Q1133" s="51"/>
      <c r="R1133" s="51"/>
      <c r="S1133" s="51"/>
      <c r="AA1133" s="45"/>
      <c r="AB1133" s="45"/>
      <c r="AE1133" s="42">
        <f>IF(Table32[[#This Row],[Gems]]&gt;0,Table32[[#This Row],[Gems]],0)</f>
        <v>0</v>
      </c>
      <c r="AF1133" s="42">
        <f>IF(Table32[[#This Row],[Gems]]&lt;0,Table32[[#This Row],[Gems]],0)</f>
        <v>0</v>
      </c>
      <c r="AG1133" s="29">
        <f ca="1">SUM(OFFSET(AG1133,-1,0),AD1133)</f>
        <v>62</v>
      </c>
    </row>
    <row r="1134" spans="1:33" ht="14.4" x14ac:dyDescent="0.3">
      <c r="A1134" s="37">
        <v>44119</v>
      </c>
      <c r="B1134" s="38">
        <f>INDEX(Videolength!D:D,MATCH(D1134,Videolength!A:A,0))</f>
        <v>2</v>
      </c>
      <c r="C1134" s="38">
        <f>INDEX(Videolength!E:E,MATCH(D1134,Videolength!A:A,0))</f>
        <v>4</v>
      </c>
      <c r="D1134" s="39">
        <v>4</v>
      </c>
      <c r="E1134" s="40" t="str">
        <f>INDEX(Videolength!B:B,MATCH(D1134,Videolength!A:A,0))</f>
        <v>https://youtu.be/Wl3JEEN7Cio?list=PLTjhk5BwsiVV8SrR-dPCDjCfaMnt-5HZH</v>
      </c>
      <c r="F1134" s="41">
        <f>INDEX(Videolength!C:C,MATCH(D1134,Videolength!A:A,0))</f>
        <v>5.3668981481481477E-2</v>
      </c>
      <c r="G1134" s="41">
        <v>8.3333333333333339E-4</v>
      </c>
      <c r="H1134" s="71">
        <f>HYPERLINK(_xlfn.CONCAT(E1134,"&amp;t=",G1134*86400),G1134)</f>
        <v>8.3333333333333339E-4</v>
      </c>
      <c r="I1134" s="38">
        <v>5</v>
      </c>
      <c r="J1134" s="38">
        <v>3</v>
      </c>
      <c r="K1134" s="42" t="s">
        <v>25</v>
      </c>
      <c r="L1134" s="42" t="s">
        <v>350</v>
      </c>
      <c r="M1134" s="42" t="s">
        <v>520</v>
      </c>
      <c r="AA1134" s="45"/>
      <c r="AB1134" s="45"/>
      <c r="AE1134" s="42">
        <f>IF(Table32[[#This Row],[Gems]]&gt;0,Table32[[#This Row],[Gems]],0)</f>
        <v>0</v>
      </c>
      <c r="AF1134" s="42">
        <f>IF(Table32[[#This Row],[Gems]]&lt;0,Table32[[#This Row],[Gems]],0)</f>
        <v>0</v>
      </c>
      <c r="AG1134" s="29">
        <f ca="1">SUM(OFFSET(AG1134,-1,0),AD1134)</f>
        <v>62</v>
      </c>
    </row>
    <row r="1135" spans="1:33" ht="14.4" x14ac:dyDescent="0.3">
      <c r="A1135" s="37">
        <v>44119</v>
      </c>
      <c r="B1135" s="38">
        <f>INDEX(Videolength!D:D,MATCH(D1135,Videolength!A:A,0))</f>
        <v>2</v>
      </c>
      <c r="C1135" s="38">
        <f>INDEX(Videolength!E:E,MATCH(D1135,Videolength!A:A,0))</f>
        <v>4</v>
      </c>
      <c r="D1135" s="39">
        <v>4</v>
      </c>
      <c r="E1135" s="40" t="str">
        <f>INDEX(Videolength!B:B,MATCH(D1135,Videolength!A:A,0))</f>
        <v>https://youtu.be/Wl3JEEN7Cio?list=PLTjhk5BwsiVV8SrR-dPCDjCfaMnt-5HZH</v>
      </c>
      <c r="F1135" s="41">
        <f>INDEX(Videolength!C:C,MATCH(D1135,Videolength!A:A,0))</f>
        <v>5.3668981481481477E-2</v>
      </c>
      <c r="G1135" s="41">
        <v>8.564814814814815E-4</v>
      </c>
      <c r="H1135" s="71">
        <f>HYPERLINK(_xlfn.CONCAT(E1135,"&amp;t=",G1135*86400),G1135)</f>
        <v>8.564814814814815E-4</v>
      </c>
      <c r="I1135" s="38">
        <v>5</v>
      </c>
      <c r="J1135" s="38">
        <v>3</v>
      </c>
      <c r="K1135" s="42" t="s">
        <v>100</v>
      </c>
      <c r="L1135" s="42" t="s">
        <v>418</v>
      </c>
      <c r="M1135" s="51" t="s">
        <v>591</v>
      </c>
      <c r="N1135" s="51"/>
      <c r="O1135" s="51"/>
      <c r="P1135" s="51"/>
      <c r="Q1135" s="51"/>
      <c r="R1135" s="51"/>
      <c r="S1135" s="51"/>
      <c r="U1135" s="44" t="s">
        <v>555</v>
      </c>
      <c r="AA1135" s="45"/>
      <c r="AB1135" s="45"/>
      <c r="AE1135" s="42">
        <f>IF(Table32[[#This Row],[Gems]]&gt;0,Table32[[#This Row],[Gems]],0)</f>
        <v>0</v>
      </c>
      <c r="AF1135" s="42">
        <f>IF(Table32[[#This Row],[Gems]]&lt;0,Table32[[#This Row],[Gems]],0)</f>
        <v>0</v>
      </c>
      <c r="AG1135" s="30">
        <f ca="1">SUM(OFFSET(AG1135,-1,0),AD1135)</f>
        <v>62</v>
      </c>
    </row>
    <row r="1136" spans="1:33" ht="14.4" x14ac:dyDescent="0.3">
      <c r="A1136" s="37">
        <v>44119</v>
      </c>
      <c r="B1136" s="38">
        <f>INDEX(Videolength!D:D,MATCH(D1136,Videolength!A:A,0))</f>
        <v>2</v>
      </c>
      <c r="C1136" s="38">
        <f>INDEX(Videolength!E:E,MATCH(D1136,Videolength!A:A,0))</f>
        <v>4</v>
      </c>
      <c r="D1136" s="39">
        <v>4</v>
      </c>
      <c r="E1136" s="40" t="str">
        <f>INDEX(Videolength!B:B,MATCH(D1136,Videolength!A:A,0))</f>
        <v>https://youtu.be/Wl3JEEN7Cio?list=PLTjhk5BwsiVV8SrR-dPCDjCfaMnt-5HZH</v>
      </c>
      <c r="F1136" s="41">
        <f>INDEX(Videolength!C:C,MATCH(D1136,Videolength!A:A,0))</f>
        <v>5.3668981481481477E-2</v>
      </c>
      <c r="G1136" s="41">
        <v>8.9120370370370362E-4</v>
      </c>
      <c r="H1136" s="71">
        <f>HYPERLINK(_xlfn.CONCAT(E1136,"&amp;t=",G1136*86400),G1136)</f>
        <v>8.9120370370370362E-4</v>
      </c>
      <c r="I1136" s="38">
        <v>5</v>
      </c>
      <c r="J1136" s="38">
        <v>3</v>
      </c>
      <c r="K1136" s="42" t="s">
        <v>100</v>
      </c>
      <c r="L1136" s="42" t="s">
        <v>688</v>
      </c>
      <c r="M1136" s="51" t="s">
        <v>591</v>
      </c>
      <c r="N1136" s="51"/>
      <c r="O1136" s="51"/>
      <c r="P1136" s="51"/>
      <c r="Q1136" s="51"/>
      <c r="R1136" s="51"/>
      <c r="S1136" s="51"/>
      <c r="U1136" s="44" t="s">
        <v>1681</v>
      </c>
      <c r="AA1136" s="45"/>
      <c r="AB1136" s="45"/>
      <c r="AE1136" s="42">
        <f>IF(Table32[[#This Row],[Gems]]&gt;0,Table32[[#This Row],[Gems]],0)</f>
        <v>0</v>
      </c>
      <c r="AF1136" s="42">
        <f>IF(Table32[[#This Row],[Gems]]&lt;0,Table32[[#This Row],[Gems]],0)</f>
        <v>0</v>
      </c>
      <c r="AG1136" s="29">
        <f t="shared" ref="AG1136:AG1137" ca="1" si="34">SUM(OFFSET(AG1136,-1,0),AD1136)</f>
        <v>62</v>
      </c>
    </row>
    <row r="1137" spans="1:33" ht="14.4" x14ac:dyDescent="0.3">
      <c r="A1137" s="37">
        <v>44119</v>
      </c>
      <c r="B1137" s="38">
        <f>INDEX(Videolength!D:D,MATCH(D1137,Videolength!A:A,0))</f>
        <v>2</v>
      </c>
      <c r="C1137" s="38">
        <f>INDEX(Videolength!E:E,MATCH(D1137,Videolength!A:A,0))</f>
        <v>4</v>
      </c>
      <c r="D1137" s="39">
        <v>4</v>
      </c>
      <c r="E1137" s="40" t="str">
        <f>INDEX(Videolength!B:B,MATCH(D1137,Videolength!A:A,0))</f>
        <v>https://youtu.be/Wl3JEEN7Cio?list=PLTjhk5BwsiVV8SrR-dPCDjCfaMnt-5HZH</v>
      </c>
      <c r="F1137" s="41">
        <f>INDEX(Videolength!C:C,MATCH(D1137,Videolength!A:A,0))</f>
        <v>5.3668981481481477E-2</v>
      </c>
      <c r="G1137" s="41">
        <v>8.9120370370370362E-4</v>
      </c>
      <c r="H1137" s="71">
        <f>HYPERLINK(_xlfn.CONCAT(E1137,"&amp;t=",G1137*86400),G1137)</f>
        <v>8.9120370370370362E-4</v>
      </c>
      <c r="I1137" s="38">
        <v>5</v>
      </c>
      <c r="J1137" s="38">
        <v>3</v>
      </c>
      <c r="K1137" s="42" t="s">
        <v>100</v>
      </c>
      <c r="L1137" s="42" t="s">
        <v>689</v>
      </c>
      <c r="U1137" s="44" t="s">
        <v>1681</v>
      </c>
      <c r="AA1137" s="45"/>
      <c r="AB1137" s="45"/>
      <c r="AE1137" s="42">
        <f>IF(Table32[[#This Row],[Gems]]&gt;0,Table32[[#This Row],[Gems]],0)</f>
        <v>0</v>
      </c>
      <c r="AF1137" s="42">
        <f>IF(Table32[[#This Row],[Gems]]&lt;0,Table32[[#This Row],[Gems]],0)</f>
        <v>0</v>
      </c>
      <c r="AG1137" s="29">
        <f t="shared" ca="1" si="34"/>
        <v>62</v>
      </c>
    </row>
    <row r="1138" spans="1:33" ht="14.4" x14ac:dyDescent="0.3">
      <c r="A1138" s="37">
        <v>44119</v>
      </c>
      <c r="B1138" s="38">
        <f>INDEX(Videolength!D:D,MATCH(D1138,Videolength!A:A,0))</f>
        <v>2</v>
      </c>
      <c r="C1138" s="38">
        <f>INDEX(Videolength!E:E,MATCH(D1138,Videolength!A:A,0))</f>
        <v>4</v>
      </c>
      <c r="D1138" s="39">
        <v>4</v>
      </c>
      <c r="E1138" s="40" t="str">
        <f>INDEX(Videolength!B:B,MATCH(D1138,Videolength!A:A,0))</f>
        <v>https://youtu.be/Wl3JEEN7Cio?list=PLTjhk5BwsiVV8SrR-dPCDjCfaMnt-5HZH</v>
      </c>
      <c r="F1138" s="41">
        <f>INDEX(Videolength!C:C,MATCH(D1138,Videolength!A:A,0))</f>
        <v>5.3668981481481477E-2</v>
      </c>
      <c r="G1138" s="41">
        <v>9.1435185185185185E-4</v>
      </c>
      <c r="H1138" s="71">
        <f>HYPERLINK(_xlfn.CONCAT(E1138,"&amp;t=",G1138*86400),G1138)</f>
        <v>9.1435185185185185E-4</v>
      </c>
      <c r="I1138" s="38">
        <v>5</v>
      </c>
      <c r="J1138" s="38">
        <v>3</v>
      </c>
      <c r="K1138" s="42" t="s">
        <v>100</v>
      </c>
      <c r="L1138" s="51" t="s">
        <v>389</v>
      </c>
      <c r="T1138" s="43">
        <v>1</v>
      </c>
      <c r="U1138" s="44" t="s">
        <v>1681</v>
      </c>
      <c r="AA1138" s="45"/>
      <c r="AB1138" s="45"/>
      <c r="AE1138" s="42">
        <f>IF(Table32[[#This Row],[Gems]]&gt;0,Table32[[#This Row],[Gems]],0)</f>
        <v>0</v>
      </c>
      <c r="AF1138" s="42">
        <f>IF(Table32[[#This Row],[Gems]]&lt;0,Table32[[#This Row],[Gems]],0)</f>
        <v>0</v>
      </c>
      <c r="AG1138" s="30">
        <f ca="1">SUM(OFFSET(AG1138,-1,0),AD1138)</f>
        <v>62</v>
      </c>
    </row>
    <row r="1139" spans="1:33" ht="14.4" x14ac:dyDescent="0.3">
      <c r="A1139" s="37">
        <v>44119</v>
      </c>
      <c r="B1139" s="38">
        <f>INDEX(Videolength!D:D,MATCH(D1139,Videolength!A:A,0))</f>
        <v>2</v>
      </c>
      <c r="C1139" s="38">
        <f>INDEX(Videolength!E:E,MATCH(D1139,Videolength!A:A,0))</f>
        <v>4</v>
      </c>
      <c r="D1139" s="39">
        <v>4</v>
      </c>
      <c r="E1139" s="40" t="str">
        <f>INDEX(Videolength!B:B,MATCH(D1139,Videolength!A:A,0))</f>
        <v>https://youtu.be/Wl3JEEN7Cio?list=PLTjhk5BwsiVV8SrR-dPCDjCfaMnt-5HZH</v>
      </c>
      <c r="F1139" s="41">
        <f>INDEX(Videolength!C:C,MATCH(D1139,Videolength!A:A,0))</f>
        <v>5.3668981481481477E-2</v>
      </c>
      <c r="G1139" s="41">
        <v>9.1435185185185185E-4</v>
      </c>
      <c r="H1139" s="71">
        <f>HYPERLINK(_xlfn.CONCAT(E1139,"&amp;t=",G1139*86400),G1139)</f>
        <v>9.1435185185185185E-4</v>
      </c>
      <c r="I1139" s="38">
        <v>5</v>
      </c>
      <c r="J1139" s="38">
        <v>3</v>
      </c>
      <c r="K1139" s="42" t="s">
        <v>100</v>
      </c>
      <c r="L1139" s="51" t="s">
        <v>391</v>
      </c>
      <c r="U1139" s="44" t="s">
        <v>1681</v>
      </c>
      <c r="AA1139" s="45"/>
      <c r="AB1139" s="45"/>
      <c r="AE1139" s="42">
        <f>IF(Table32[[#This Row],[Gems]]&gt;0,Table32[[#This Row],[Gems]],0)</f>
        <v>0</v>
      </c>
      <c r="AF1139" s="42">
        <f>IF(Table32[[#This Row],[Gems]]&lt;0,Table32[[#This Row],[Gems]],0)</f>
        <v>0</v>
      </c>
      <c r="AG1139" s="30">
        <f ca="1">SUM(OFFSET(AG1139,-1,0),AD1139)</f>
        <v>62</v>
      </c>
    </row>
    <row r="1140" spans="1:33" ht="14.4" x14ac:dyDescent="0.3">
      <c r="A1140" s="37">
        <v>44119</v>
      </c>
      <c r="B1140" s="38">
        <f>INDEX(Videolength!D:D,MATCH(D1140,Videolength!A:A,0))</f>
        <v>2</v>
      </c>
      <c r="C1140" s="38">
        <f>INDEX(Videolength!E:E,MATCH(D1140,Videolength!A:A,0))</f>
        <v>4</v>
      </c>
      <c r="D1140" s="39">
        <v>4</v>
      </c>
      <c r="E1140" s="40" t="str">
        <f>INDEX(Videolength!B:B,MATCH(D1140,Videolength!A:A,0))</f>
        <v>https://youtu.be/Wl3JEEN7Cio?list=PLTjhk5BwsiVV8SrR-dPCDjCfaMnt-5HZH</v>
      </c>
      <c r="F1140" s="41">
        <f>INDEX(Videolength!C:C,MATCH(D1140,Videolength!A:A,0))</f>
        <v>5.3668981481481477E-2</v>
      </c>
      <c r="G1140" s="41">
        <v>9.7222222222222209E-4</v>
      </c>
      <c r="H1140" s="71">
        <f>HYPERLINK(_xlfn.CONCAT(E1140,"&amp;t=",G1140*86400),G1140)</f>
        <v>9.7222222222222209E-4</v>
      </c>
      <c r="I1140" s="38">
        <v>5</v>
      </c>
      <c r="J1140" s="38">
        <v>3</v>
      </c>
      <c r="K1140" s="42" t="s">
        <v>346</v>
      </c>
      <c r="L1140" s="42" t="s">
        <v>10</v>
      </c>
      <c r="AA1140" s="45"/>
      <c r="AB1140" s="45"/>
      <c r="AE1140" s="42">
        <f>IF(Table32[[#This Row],[Gems]]&gt;0,Table32[[#This Row],[Gems]],0)</f>
        <v>0</v>
      </c>
      <c r="AF1140" s="42">
        <f>IF(Table32[[#This Row],[Gems]]&lt;0,Table32[[#This Row],[Gems]],0)</f>
        <v>0</v>
      </c>
      <c r="AG1140" s="29">
        <f ca="1">SUM(OFFSET(AG1140,-1,0),AD1140)</f>
        <v>62</v>
      </c>
    </row>
    <row r="1141" spans="1:33" ht="14.4" x14ac:dyDescent="0.3">
      <c r="A1141" s="37">
        <v>44119</v>
      </c>
      <c r="B1141" s="38">
        <f>INDEX(Videolength!D:D,MATCH(D1141,Videolength!A:A,0))</f>
        <v>2</v>
      </c>
      <c r="C1141" s="38">
        <f>INDEX(Videolength!E:E,MATCH(D1141,Videolength!A:A,0))</f>
        <v>4</v>
      </c>
      <c r="D1141" s="39">
        <v>4</v>
      </c>
      <c r="E1141" s="40" t="str">
        <f>INDEX(Videolength!B:B,MATCH(D1141,Videolength!A:A,0))</f>
        <v>https://youtu.be/Wl3JEEN7Cio?list=PLTjhk5BwsiVV8SrR-dPCDjCfaMnt-5HZH</v>
      </c>
      <c r="F1141" s="41">
        <f>INDEX(Videolength!C:C,MATCH(D1141,Videolength!A:A,0))</f>
        <v>5.3668981481481477E-2</v>
      </c>
      <c r="G1141" s="41">
        <v>1.0069444444444444E-3</v>
      </c>
      <c r="H1141" s="71">
        <f>HYPERLINK(_xlfn.CONCAT(E1141,"&amp;t=",G1141*86400),G1141)</f>
        <v>1.0069444444444444E-3</v>
      </c>
      <c r="I1141" s="38">
        <v>5</v>
      </c>
      <c r="J1141" s="38">
        <v>3</v>
      </c>
      <c r="K1141" s="42" t="s">
        <v>90</v>
      </c>
      <c r="L1141" s="42" t="s">
        <v>167</v>
      </c>
      <c r="M1141" s="51" t="s">
        <v>591</v>
      </c>
      <c r="N1141" s="51"/>
      <c r="O1141" s="51"/>
      <c r="P1141" s="51"/>
      <c r="Q1141" s="51"/>
      <c r="R1141" s="51"/>
      <c r="S1141" s="51"/>
      <c r="AA1141" s="45"/>
      <c r="AB1141" s="45"/>
      <c r="AE1141" s="42">
        <f>IF(Table32[[#This Row],[Gems]]&gt;0,Table32[[#This Row],[Gems]],0)</f>
        <v>0</v>
      </c>
      <c r="AF1141" s="42">
        <f>IF(Table32[[#This Row],[Gems]]&lt;0,Table32[[#This Row],[Gems]],0)</f>
        <v>0</v>
      </c>
      <c r="AG1141" s="30">
        <f ca="1">SUM(OFFSET(AG1141,-1,0),AD1141)</f>
        <v>62</v>
      </c>
    </row>
    <row r="1142" spans="1:33" ht="14.4" x14ac:dyDescent="0.3">
      <c r="A1142" s="37">
        <v>44119</v>
      </c>
      <c r="B1142" s="38">
        <f>INDEX(Videolength!D:D,MATCH(D1142,Videolength!A:A,0))</f>
        <v>2</v>
      </c>
      <c r="C1142" s="38">
        <f>INDEX(Videolength!E:E,MATCH(D1142,Videolength!A:A,0))</f>
        <v>4</v>
      </c>
      <c r="D1142" s="39">
        <v>4</v>
      </c>
      <c r="E1142" s="40" t="str">
        <f>INDEX(Videolength!B:B,MATCH(D1142,Videolength!A:A,0))</f>
        <v>https://youtu.be/Wl3JEEN7Cio?list=PLTjhk5BwsiVV8SrR-dPCDjCfaMnt-5HZH</v>
      </c>
      <c r="F1142" s="41">
        <f>INDEX(Videolength!C:C,MATCH(D1142,Videolength!A:A,0))</f>
        <v>5.3668981481481477E-2</v>
      </c>
      <c r="G1142" s="41">
        <v>2.2337962962962967E-3</v>
      </c>
      <c r="H1142" s="71">
        <f>HYPERLINK(_xlfn.CONCAT(E1142,"&amp;t=",G1142*86400),G1142)</f>
        <v>2.2337962962962967E-3</v>
      </c>
      <c r="I1142" s="38">
        <v>5</v>
      </c>
      <c r="J1142" s="38">
        <v>3</v>
      </c>
      <c r="K1142" s="42" t="s">
        <v>100</v>
      </c>
      <c r="L1142" s="42" t="s">
        <v>418</v>
      </c>
      <c r="M1142" s="42" t="s">
        <v>556</v>
      </c>
      <c r="U1142" s="44" t="s">
        <v>1682</v>
      </c>
      <c r="AA1142" s="45"/>
      <c r="AB1142" s="45"/>
      <c r="AE1142" s="42">
        <f>IF(Table32[[#This Row],[Gems]]&gt;0,Table32[[#This Row],[Gems]],0)</f>
        <v>0</v>
      </c>
      <c r="AF1142" s="42">
        <f>IF(Table32[[#This Row],[Gems]]&lt;0,Table32[[#This Row],[Gems]],0)</f>
        <v>0</v>
      </c>
      <c r="AG1142" s="29">
        <f t="shared" ref="AG1142:AG1144" ca="1" si="35">SUM(OFFSET(AG1142,-1,0),AD1142)</f>
        <v>62</v>
      </c>
    </row>
    <row r="1143" spans="1:33" ht="14.4" x14ac:dyDescent="0.3">
      <c r="A1143" s="37">
        <v>44119</v>
      </c>
      <c r="B1143" s="38">
        <f>INDEX(Videolength!D:D,MATCH(D1143,Videolength!A:A,0))</f>
        <v>2</v>
      </c>
      <c r="C1143" s="38">
        <f>INDEX(Videolength!E:E,MATCH(D1143,Videolength!A:A,0))</f>
        <v>4</v>
      </c>
      <c r="D1143" s="39">
        <v>4</v>
      </c>
      <c r="E1143" s="40" t="str">
        <f>INDEX(Videolength!B:B,MATCH(D1143,Videolength!A:A,0))</f>
        <v>https://youtu.be/Wl3JEEN7Cio?list=PLTjhk5BwsiVV8SrR-dPCDjCfaMnt-5HZH</v>
      </c>
      <c r="F1143" s="41">
        <f>INDEX(Videolength!C:C,MATCH(D1143,Videolength!A:A,0))</f>
        <v>5.3668981481481477E-2</v>
      </c>
      <c r="G1143" s="41">
        <v>2.2569444444444447E-3</v>
      </c>
      <c r="H1143" s="71">
        <f>HYPERLINK(_xlfn.CONCAT(E1143,"&amp;t=",G1143*86400),G1143)</f>
        <v>2.2569444444444447E-3</v>
      </c>
      <c r="I1143" s="38">
        <v>5</v>
      </c>
      <c r="J1143" s="38">
        <v>3</v>
      </c>
      <c r="K1143" s="42" t="s">
        <v>100</v>
      </c>
      <c r="L1143" s="42" t="s">
        <v>688</v>
      </c>
      <c r="U1143" s="44" t="s">
        <v>1681</v>
      </c>
      <c r="AA1143" s="45"/>
      <c r="AB1143" s="45"/>
      <c r="AE1143" s="42">
        <f>IF(Table32[[#This Row],[Gems]]&gt;0,Table32[[#This Row],[Gems]],0)</f>
        <v>0</v>
      </c>
      <c r="AF1143" s="42">
        <f>IF(Table32[[#This Row],[Gems]]&lt;0,Table32[[#This Row],[Gems]],0)</f>
        <v>0</v>
      </c>
      <c r="AG1143" s="29">
        <f t="shared" ca="1" si="35"/>
        <v>62</v>
      </c>
    </row>
    <row r="1144" spans="1:33" ht="14.4" x14ac:dyDescent="0.3">
      <c r="A1144" s="37">
        <v>44119</v>
      </c>
      <c r="B1144" s="38">
        <f>INDEX(Videolength!D:D,MATCH(D1144,Videolength!A:A,0))</f>
        <v>2</v>
      </c>
      <c r="C1144" s="38">
        <f>INDEX(Videolength!E:E,MATCH(D1144,Videolength!A:A,0))</f>
        <v>4</v>
      </c>
      <c r="D1144" s="39">
        <v>4</v>
      </c>
      <c r="E1144" s="40" t="str">
        <f>INDEX(Videolength!B:B,MATCH(D1144,Videolength!A:A,0))</f>
        <v>https://youtu.be/Wl3JEEN7Cio?list=PLTjhk5BwsiVV8SrR-dPCDjCfaMnt-5HZH</v>
      </c>
      <c r="F1144" s="41">
        <f>INDEX(Videolength!C:C,MATCH(D1144,Videolength!A:A,0))</f>
        <v>5.3668981481481477E-2</v>
      </c>
      <c r="G1144" s="41">
        <v>2.2569444444444447E-3</v>
      </c>
      <c r="H1144" s="71">
        <f>HYPERLINK(_xlfn.CONCAT(E1144,"&amp;t=",G1144*86400),G1144)</f>
        <v>2.2569444444444447E-3</v>
      </c>
      <c r="I1144" s="38">
        <v>5</v>
      </c>
      <c r="J1144" s="38">
        <v>3</v>
      </c>
      <c r="K1144" s="42" t="s">
        <v>100</v>
      </c>
      <c r="L1144" s="42" t="s">
        <v>689</v>
      </c>
      <c r="U1144" s="44" t="s">
        <v>1681</v>
      </c>
      <c r="AA1144" s="45"/>
      <c r="AB1144" s="45"/>
      <c r="AE1144" s="42">
        <f>IF(Table32[[#This Row],[Gems]]&gt;0,Table32[[#This Row],[Gems]],0)</f>
        <v>0</v>
      </c>
      <c r="AF1144" s="42">
        <f>IF(Table32[[#This Row],[Gems]]&lt;0,Table32[[#This Row],[Gems]],0)</f>
        <v>0</v>
      </c>
      <c r="AG1144" s="29">
        <f t="shared" ca="1" si="35"/>
        <v>62</v>
      </c>
    </row>
    <row r="1145" spans="1:33" ht="14.4" x14ac:dyDescent="0.3">
      <c r="A1145" s="37">
        <v>44119</v>
      </c>
      <c r="B1145" s="38">
        <f>INDEX(Videolength!D:D,MATCH(D1145,Videolength!A:A,0))</f>
        <v>2</v>
      </c>
      <c r="C1145" s="38">
        <f>INDEX(Videolength!E:E,MATCH(D1145,Videolength!A:A,0))</f>
        <v>4</v>
      </c>
      <c r="D1145" s="39">
        <v>4</v>
      </c>
      <c r="E1145" s="40" t="str">
        <f>INDEX(Videolength!B:B,MATCH(D1145,Videolength!A:A,0))</f>
        <v>https://youtu.be/Wl3JEEN7Cio?list=PLTjhk5BwsiVV8SrR-dPCDjCfaMnt-5HZH</v>
      </c>
      <c r="F1145" s="41">
        <f>INDEX(Videolength!C:C,MATCH(D1145,Videolength!A:A,0))</f>
        <v>5.3668981481481477E-2</v>
      </c>
      <c r="G1145" s="41">
        <v>2.2800925925925927E-3</v>
      </c>
      <c r="H1145" s="71">
        <f>HYPERLINK(_xlfn.CONCAT(E1145,"&amp;t=",G1145*86400),G1145)</f>
        <v>2.2800925925925927E-3</v>
      </c>
      <c r="I1145" s="38">
        <v>5</v>
      </c>
      <c r="J1145" s="38">
        <v>3</v>
      </c>
      <c r="K1145" s="42" t="s">
        <v>346</v>
      </c>
      <c r="L1145" s="42" t="s">
        <v>10</v>
      </c>
      <c r="AA1145" s="45"/>
      <c r="AB1145" s="45"/>
      <c r="AE1145" s="42">
        <f>IF(Table32[[#This Row],[Gems]]&gt;0,Table32[[#This Row],[Gems]],0)</f>
        <v>0</v>
      </c>
      <c r="AF1145" s="42">
        <f>IF(Table32[[#This Row],[Gems]]&lt;0,Table32[[#This Row],[Gems]],0)</f>
        <v>0</v>
      </c>
      <c r="AG1145" s="29">
        <f ca="1">SUM(OFFSET(AG1145,-1,0),AD1145)</f>
        <v>62</v>
      </c>
    </row>
    <row r="1146" spans="1:33" ht="14.4" x14ac:dyDescent="0.3">
      <c r="A1146" s="37">
        <v>44119</v>
      </c>
      <c r="B1146" s="38">
        <f>INDEX(Videolength!D:D,MATCH(D1146,Videolength!A:A,0))</f>
        <v>2</v>
      </c>
      <c r="C1146" s="38">
        <f>INDEX(Videolength!E:E,MATCH(D1146,Videolength!A:A,0))</f>
        <v>4</v>
      </c>
      <c r="D1146" s="39">
        <v>4</v>
      </c>
      <c r="E1146" s="40" t="str">
        <f>INDEX(Videolength!B:B,MATCH(D1146,Videolength!A:A,0))</f>
        <v>https://youtu.be/Wl3JEEN7Cio?list=PLTjhk5BwsiVV8SrR-dPCDjCfaMnt-5HZH</v>
      </c>
      <c r="F1146" s="41">
        <f>INDEX(Videolength!C:C,MATCH(D1146,Videolength!A:A,0))</f>
        <v>5.3668981481481477E-2</v>
      </c>
      <c r="G1146" s="41">
        <v>2.3148148148148151E-3</v>
      </c>
      <c r="H1146" s="71">
        <f>HYPERLINK(_xlfn.CONCAT(E1146,"&amp;t=",G1146*86400),G1146)</f>
        <v>2.3148148148148151E-3</v>
      </c>
      <c r="I1146" s="38">
        <v>5</v>
      </c>
      <c r="J1146" s="38">
        <v>3</v>
      </c>
      <c r="K1146" s="42" t="s">
        <v>284</v>
      </c>
      <c r="L1146" s="42" t="s">
        <v>10</v>
      </c>
      <c r="M1146" s="51" t="s">
        <v>591</v>
      </c>
      <c r="N1146" s="51"/>
      <c r="O1146" s="51"/>
      <c r="P1146" s="51"/>
      <c r="Q1146" s="51"/>
      <c r="R1146" s="51"/>
      <c r="S1146" s="51"/>
      <c r="AA1146" s="45"/>
      <c r="AB1146" s="45"/>
      <c r="AE1146" s="42">
        <f>IF(Table32[[#This Row],[Gems]]&gt;0,Table32[[#This Row],[Gems]],0)</f>
        <v>0</v>
      </c>
      <c r="AF1146" s="42">
        <f>IF(Table32[[#This Row],[Gems]]&lt;0,Table32[[#This Row],[Gems]],0)</f>
        <v>0</v>
      </c>
      <c r="AG1146" s="30">
        <f t="shared" ref="AG1146:AG1173" ca="1" si="36">SUM(OFFSET(AG1146,-1,0),AD1146)</f>
        <v>62</v>
      </c>
    </row>
    <row r="1147" spans="1:33" ht="14.4" x14ac:dyDescent="0.3">
      <c r="A1147" s="37">
        <v>44119</v>
      </c>
      <c r="B1147" s="38">
        <f>INDEX(Videolength!D:D,MATCH(D1147,Videolength!A:A,0))</f>
        <v>2</v>
      </c>
      <c r="C1147" s="38">
        <f>INDEX(Videolength!E:E,MATCH(D1147,Videolength!A:A,0))</f>
        <v>4</v>
      </c>
      <c r="D1147" s="39">
        <v>4</v>
      </c>
      <c r="E1147" s="40" t="str">
        <f>INDEX(Videolength!B:B,MATCH(D1147,Videolength!A:A,0))</f>
        <v>https://youtu.be/Wl3JEEN7Cio?list=PLTjhk5BwsiVV8SrR-dPCDjCfaMnt-5HZH</v>
      </c>
      <c r="F1147" s="41">
        <f>INDEX(Videolength!C:C,MATCH(D1147,Videolength!A:A,0))</f>
        <v>5.3668981481481477E-2</v>
      </c>
      <c r="G1147" s="41">
        <v>2.488425925925926E-3</v>
      </c>
      <c r="H1147" s="71">
        <f>HYPERLINK(_xlfn.CONCAT(E1147,"&amp;t=",G1147*86400),G1147)</f>
        <v>2.488425925925926E-3</v>
      </c>
      <c r="I1147" s="38">
        <v>5</v>
      </c>
      <c r="J1147" s="38">
        <v>3</v>
      </c>
      <c r="K1147" s="42" t="s">
        <v>142</v>
      </c>
      <c r="L1147" s="42" t="s">
        <v>407</v>
      </c>
      <c r="M1147" s="42" t="s">
        <v>408</v>
      </c>
      <c r="AA1147" s="45"/>
      <c r="AB1147" s="45"/>
      <c r="AE1147" s="42">
        <f>IF(Table32[[#This Row],[Gems]]&gt;0,Table32[[#This Row],[Gems]],0)</f>
        <v>0</v>
      </c>
      <c r="AF1147" s="42">
        <f>IF(Table32[[#This Row],[Gems]]&lt;0,Table32[[#This Row],[Gems]],0)</f>
        <v>0</v>
      </c>
      <c r="AG1147" s="30">
        <f t="shared" ca="1" si="36"/>
        <v>62</v>
      </c>
    </row>
    <row r="1148" spans="1:33" ht="14.4" x14ac:dyDescent="0.3">
      <c r="A1148" s="37">
        <v>44119</v>
      </c>
      <c r="B1148" s="38">
        <f>INDEX(Videolength!D:D,MATCH(D1148,Videolength!A:A,0))</f>
        <v>2</v>
      </c>
      <c r="C1148" s="38">
        <f>INDEX(Videolength!E:E,MATCH(D1148,Videolength!A:A,0))</f>
        <v>4</v>
      </c>
      <c r="D1148" s="39">
        <v>4</v>
      </c>
      <c r="E1148" s="40" t="str">
        <f>INDEX(Videolength!B:B,MATCH(D1148,Videolength!A:A,0))</f>
        <v>https://youtu.be/Wl3JEEN7Cio?list=PLTjhk5BwsiVV8SrR-dPCDjCfaMnt-5HZH</v>
      </c>
      <c r="F1148" s="41">
        <f>INDEX(Videolength!C:C,MATCH(D1148,Videolength!A:A,0))</f>
        <v>5.3668981481481477E-2</v>
      </c>
      <c r="G1148" s="41">
        <v>2.5115740740740741E-3</v>
      </c>
      <c r="H1148" s="71">
        <f>HYPERLINK(_xlfn.CONCAT(E1148,"&amp;t=",G1148*86400),G1148)</f>
        <v>2.5115740740740741E-3</v>
      </c>
      <c r="I1148" s="38">
        <v>5</v>
      </c>
      <c r="J1148" s="38">
        <v>3</v>
      </c>
      <c r="K1148" s="42" t="s">
        <v>284</v>
      </c>
      <c r="L1148" s="42" t="s">
        <v>10</v>
      </c>
      <c r="AA1148" s="45"/>
      <c r="AB1148" s="45"/>
      <c r="AE1148" s="42">
        <f>IF(Table32[[#This Row],[Gems]]&gt;0,Table32[[#This Row],[Gems]],0)</f>
        <v>0</v>
      </c>
      <c r="AF1148" s="42">
        <f>IF(Table32[[#This Row],[Gems]]&lt;0,Table32[[#This Row],[Gems]],0)</f>
        <v>0</v>
      </c>
      <c r="AG1148" s="30">
        <f t="shared" ca="1" si="36"/>
        <v>62</v>
      </c>
    </row>
    <row r="1149" spans="1:33" ht="14.4" x14ac:dyDescent="0.3">
      <c r="A1149" s="37">
        <v>44119</v>
      </c>
      <c r="B1149" s="38">
        <f>INDEX(Videolength!D:D,MATCH(D1149,Videolength!A:A,0))</f>
        <v>2</v>
      </c>
      <c r="C1149" s="38">
        <f>INDEX(Videolength!E:E,MATCH(D1149,Videolength!A:A,0))</f>
        <v>4</v>
      </c>
      <c r="D1149" s="39">
        <v>4</v>
      </c>
      <c r="E1149" s="40" t="str">
        <f>INDEX(Videolength!B:B,MATCH(D1149,Videolength!A:A,0))</f>
        <v>https://youtu.be/Wl3JEEN7Cio?list=PLTjhk5BwsiVV8SrR-dPCDjCfaMnt-5HZH</v>
      </c>
      <c r="F1149" s="41">
        <f>INDEX(Videolength!C:C,MATCH(D1149,Videolength!A:A,0))</f>
        <v>5.3668981481481477E-2</v>
      </c>
      <c r="G1149" s="41">
        <v>2.5462962962962961E-3</v>
      </c>
      <c r="H1149" s="71">
        <f>HYPERLINK(_xlfn.CONCAT(E1149,"&amp;t=",G1149*86400),G1149)</f>
        <v>2.5462962962962961E-3</v>
      </c>
      <c r="I1149" s="38">
        <v>5</v>
      </c>
      <c r="J1149" s="38">
        <v>3</v>
      </c>
      <c r="K1149" s="42" t="s">
        <v>346</v>
      </c>
      <c r="L1149" s="42" t="s">
        <v>10</v>
      </c>
      <c r="AA1149" s="45"/>
      <c r="AB1149" s="45"/>
      <c r="AE1149" s="42">
        <f>IF(Table32[[#This Row],[Gems]]&gt;0,Table32[[#This Row],[Gems]],0)</f>
        <v>0</v>
      </c>
      <c r="AF1149" s="42">
        <f>IF(Table32[[#This Row],[Gems]]&lt;0,Table32[[#This Row],[Gems]],0)</f>
        <v>0</v>
      </c>
      <c r="AG1149" s="29">
        <f ca="1">SUM(OFFSET(AG1149,-1,0),AD1149)</f>
        <v>62</v>
      </c>
    </row>
    <row r="1150" spans="1:33" ht="14.4" x14ac:dyDescent="0.3">
      <c r="A1150" s="37">
        <v>44119</v>
      </c>
      <c r="B1150" s="38">
        <f>INDEX(Videolength!D:D,MATCH(D1150,Videolength!A:A,0))</f>
        <v>2</v>
      </c>
      <c r="C1150" s="38">
        <f>INDEX(Videolength!E:E,MATCH(D1150,Videolength!A:A,0))</f>
        <v>4</v>
      </c>
      <c r="D1150" s="39">
        <v>4</v>
      </c>
      <c r="E1150" s="40" t="str">
        <f>INDEX(Videolength!B:B,MATCH(D1150,Videolength!A:A,0))</f>
        <v>https://youtu.be/Wl3JEEN7Cio?list=PLTjhk5BwsiVV8SrR-dPCDjCfaMnt-5HZH</v>
      </c>
      <c r="F1150" s="41">
        <f>INDEX(Videolength!C:C,MATCH(D1150,Videolength!A:A,0))</f>
        <v>5.3668981481481477E-2</v>
      </c>
      <c r="G1150" s="41">
        <v>2.6620370370370374E-3</v>
      </c>
      <c r="H1150" s="71">
        <f>HYPERLINK(_xlfn.CONCAT(E1150,"&amp;t=",G1150*86400),G1150)</f>
        <v>2.6620370370370374E-3</v>
      </c>
      <c r="I1150" s="38">
        <v>5</v>
      </c>
      <c r="J1150" s="38">
        <v>3</v>
      </c>
      <c r="K1150" s="42" t="s">
        <v>346</v>
      </c>
      <c r="L1150" s="42" t="s">
        <v>10</v>
      </c>
      <c r="AA1150" s="45"/>
      <c r="AB1150" s="45"/>
      <c r="AE1150" s="42">
        <f>IF(Table32[[#This Row],[Gems]]&gt;0,Table32[[#This Row],[Gems]],0)</f>
        <v>0</v>
      </c>
      <c r="AF1150" s="42">
        <f>IF(Table32[[#This Row],[Gems]]&lt;0,Table32[[#This Row],[Gems]],0)</f>
        <v>0</v>
      </c>
      <c r="AG1150" s="29">
        <f ca="1">SUM(OFFSET(AG1150,-1,0),AD1150)</f>
        <v>62</v>
      </c>
    </row>
    <row r="1151" spans="1:33" ht="14.4" x14ac:dyDescent="0.3">
      <c r="A1151" s="37">
        <v>44119</v>
      </c>
      <c r="B1151" s="38">
        <f>INDEX(Videolength!D:D,MATCH(D1151,Videolength!A:A,0))</f>
        <v>2</v>
      </c>
      <c r="C1151" s="38">
        <f>INDEX(Videolength!E:E,MATCH(D1151,Videolength!A:A,0))</f>
        <v>4</v>
      </c>
      <c r="D1151" s="39">
        <v>4</v>
      </c>
      <c r="E1151" s="40" t="str">
        <f>INDEX(Videolength!B:B,MATCH(D1151,Videolength!A:A,0))</f>
        <v>https://youtu.be/Wl3JEEN7Cio?list=PLTjhk5BwsiVV8SrR-dPCDjCfaMnt-5HZH</v>
      </c>
      <c r="F1151" s="41">
        <f>INDEX(Videolength!C:C,MATCH(D1151,Videolength!A:A,0))</f>
        <v>5.3668981481481477E-2</v>
      </c>
      <c r="G1151" s="41">
        <v>2.685185185185185E-3</v>
      </c>
      <c r="H1151" s="71">
        <f>HYPERLINK(_xlfn.CONCAT(E1151,"&amp;t=",G1151*86400),G1151)</f>
        <v>2.685185185185185E-3</v>
      </c>
      <c r="I1151" s="38">
        <v>5</v>
      </c>
      <c r="J1151" s="38">
        <v>3</v>
      </c>
      <c r="K1151" s="42" t="s">
        <v>142</v>
      </c>
      <c r="L1151" s="42" t="s">
        <v>34</v>
      </c>
      <c r="AA1151" s="45"/>
      <c r="AB1151" s="45"/>
      <c r="AE1151" s="42">
        <f>IF(Table32[[#This Row],[Gems]]&gt;0,Table32[[#This Row],[Gems]],0)</f>
        <v>0</v>
      </c>
      <c r="AF1151" s="42">
        <f>IF(Table32[[#This Row],[Gems]]&lt;0,Table32[[#This Row],[Gems]],0)</f>
        <v>0</v>
      </c>
      <c r="AG1151" s="30">
        <f t="shared" ca="1" si="36"/>
        <v>62</v>
      </c>
    </row>
    <row r="1152" spans="1:33" ht="14.4" x14ac:dyDescent="0.3">
      <c r="A1152" s="37">
        <v>44119</v>
      </c>
      <c r="B1152" s="38">
        <f>INDEX(Videolength!D:D,MATCH(D1152,Videolength!A:A,0))</f>
        <v>2</v>
      </c>
      <c r="C1152" s="38">
        <f>INDEX(Videolength!E:E,MATCH(D1152,Videolength!A:A,0))</f>
        <v>4</v>
      </c>
      <c r="D1152" s="39">
        <v>4</v>
      </c>
      <c r="E1152" s="40" t="str">
        <f>INDEX(Videolength!B:B,MATCH(D1152,Videolength!A:A,0))</f>
        <v>https://youtu.be/Wl3JEEN7Cio?list=PLTjhk5BwsiVV8SrR-dPCDjCfaMnt-5HZH</v>
      </c>
      <c r="F1152" s="41">
        <f>INDEX(Videolength!C:C,MATCH(D1152,Videolength!A:A,0))</f>
        <v>5.3668981481481477E-2</v>
      </c>
      <c r="G1152" s="41">
        <v>2.7083333333333334E-3</v>
      </c>
      <c r="H1152" s="71">
        <f>HYPERLINK(_xlfn.CONCAT(E1152,"&amp;t=",G1152*86400),G1152)</f>
        <v>2.7083333333333334E-3</v>
      </c>
      <c r="I1152" s="38">
        <v>5</v>
      </c>
      <c r="J1152" s="38">
        <v>3</v>
      </c>
      <c r="K1152" s="42" t="s">
        <v>102</v>
      </c>
      <c r="L1152" s="42" t="s">
        <v>11</v>
      </c>
      <c r="W1152" s="60" t="s">
        <v>540</v>
      </c>
      <c r="AA1152" s="45"/>
      <c r="AB1152" s="45"/>
      <c r="AE1152" s="42">
        <f>IF(Table32[[#This Row],[Gems]]&gt;0,Table32[[#This Row],[Gems]],0)</f>
        <v>0</v>
      </c>
      <c r="AF1152" s="42">
        <f>IF(Table32[[#This Row],[Gems]]&lt;0,Table32[[#This Row],[Gems]],0)</f>
        <v>0</v>
      </c>
      <c r="AG1152" s="30">
        <f t="shared" ca="1" si="36"/>
        <v>62</v>
      </c>
    </row>
    <row r="1153" spans="1:33" ht="14.4" x14ac:dyDescent="0.3">
      <c r="A1153" s="37">
        <v>44119</v>
      </c>
      <c r="B1153" s="38">
        <f>INDEX(Videolength!D:D,MATCH(D1153,Videolength!A:A,0))</f>
        <v>2</v>
      </c>
      <c r="C1153" s="38">
        <f>INDEX(Videolength!E:E,MATCH(D1153,Videolength!A:A,0))</f>
        <v>4</v>
      </c>
      <c r="D1153" s="39">
        <v>4</v>
      </c>
      <c r="E1153" s="40" t="str">
        <f>INDEX(Videolength!B:B,MATCH(D1153,Videolength!A:A,0))</f>
        <v>https://youtu.be/Wl3JEEN7Cio?list=PLTjhk5BwsiVV8SrR-dPCDjCfaMnt-5HZH</v>
      </c>
      <c r="F1153" s="41">
        <f>INDEX(Videolength!C:C,MATCH(D1153,Videolength!A:A,0))</f>
        <v>5.3668981481481477E-2</v>
      </c>
      <c r="G1153" s="41">
        <v>2.7199074074074074E-3</v>
      </c>
      <c r="H1153" s="71">
        <f>HYPERLINK(_xlfn.CONCAT(E1153,"&amp;t=",G1153*86400),G1153)</f>
        <v>2.7199074074074074E-3</v>
      </c>
      <c r="I1153" s="38">
        <v>5</v>
      </c>
      <c r="J1153" s="38">
        <v>3</v>
      </c>
      <c r="K1153" s="42" t="s">
        <v>102</v>
      </c>
      <c r="L1153" s="42" t="s">
        <v>301</v>
      </c>
      <c r="W1153" s="44" t="s">
        <v>529</v>
      </c>
      <c r="X1153" s="43">
        <v>1</v>
      </c>
      <c r="Y1153" s="43">
        <v>2</v>
      </c>
      <c r="AA1153" s="45"/>
      <c r="AB1153" s="45"/>
      <c r="AE1153" s="42">
        <f>IF(Table32[[#This Row],[Gems]]&gt;0,Table32[[#This Row],[Gems]],0)</f>
        <v>0</v>
      </c>
      <c r="AF1153" s="42">
        <f>IF(Table32[[#This Row],[Gems]]&lt;0,Table32[[#This Row],[Gems]],0)</f>
        <v>0</v>
      </c>
      <c r="AG1153" s="30">
        <f t="shared" ca="1" si="36"/>
        <v>62</v>
      </c>
    </row>
    <row r="1154" spans="1:33" ht="14.4" x14ac:dyDescent="0.3">
      <c r="A1154" s="37">
        <v>44119</v>
      </c>
      <c r="B1154" s="38">
        <f>INDEX(Videolength!D:D,MATCH(D1154,Videolength!A:A,0))</f>
        <v>2</v>
      </c>
      <c r="C1154" s="38">
        <f>INDEX(Videolength!E:E,MATCH(D1154,Videolength!A:A,0))</f>
        <v>4</v>
      </c>
      <c r="D1154" s="39">
        <v>4</v>
      </c>
      <c r="E1154" s="40" t="str">
        <f>INDEX(Videolength!B:B,MATCH(D1154,Videolength!A:A,0))</f>
        <v>https://youtu.be/Wl3JEEN7Cio?list=PLTjhk5BwsiVV8SrR-dPCDjCfaMnt-5HZH</v>
      </c>
      <c r="F1154" s="41">
        <f>INDEX(Videolength!C:C,MATCH(D1154,Videolength!A:A,0))</f>
        <v>5.3668981481481477E-2</v>
      </c>
      <c r="G1154" s="41">
        <v>2.7546296296296294E-3</v>
      </c>
      <c r="H1154" s="71">
        <f>HYPERLINK(_xlfn.CONCAT(E1154,"&amp;t=",G1154*86400),G1154)</f>
        <v>2.7546296296296294E-3</v>
      </c>
      <c r="I1154" s="38">
        <v>5</v>
      </c>
      <c r="J1154" s="38">
        <v>3</v>
      </c>
      <c r="K1154" s="42" t="s">
        <v>142</v>
      </c>
      <c r="L1154" s="42" t="s">
        <v>33</v>
      </c>
      <c r="AA1154" s="45"/>
      <c r="AB1154" s="45"/>
      <c r="AE1154" s="42">
        <f>IF(Table32[[#This Row],[Gems]]&gt;0,Table32[[#This Row],[Gems]],0)</f>
        <v>0</v>
      </c>
      <c r="AF1154" s="42">
        <f>IF(Table32[[#This Row],[Gems]]&lt;0,Table32[[#This Row],[Gems]],0)</f>
        <v>0</v>
      </c>
      <c r="AG1154" s="30">
        <f t="shared" ca="1" si="36"/>
        <v>62</v>
      </c>
    </row>
    <row r="1155" spans="1:33" ht="14.4" x14ac:dyDescent="0.3">
      <c r="A1155" s="37">
        <v>44119</v>
      </c>
      <c r="B1155" s="38">
        <f>INDEX(Videolength!D:D,MATCH(D1155,Videolength!A:A,0))</f>
        <v>2</v>
      </c>
      <c r="C1155" s="38">
        <f>INDEX(Videolength!E:E,MATCH(D1155,Videolength!A:A,0))</f>
        <v>4</v>
      </c>
      <c r="D1155" s="39">
        <v>4</v>
      </c>
      <c r="E1155" s="40" t="str">
        <f>INDEX(Videolength!B:B,MATCH(D1155,Videolength!A:A,0))</f>
        <v>https://youtu.be/Wl3JEEN7Cio?list=PLTjhk5BwsiVV8SrR-dPCDjCfaMnt-5HZH</v>
      </c>
      <c r="F1155" s="41">
        <f>INDEX(Videolength!C:C,MATCH(D1155,Videolength!A:A,0))</f>
        <v>5.3668981481481477E-2</v>
      </c>
      <c r="G1155" s="41">
        <v>2.8009259259259259E-3</v>
      </c>
      <c r="H1155" s="71">
        <f>HYPERLINK(_xlfn.CONCAT(E1155,"&amp;t=",G1155*86400),G1155)</f>
        <v>2.8009259259259259E-3</v>
      </c>
      <c r="I1155" s="38">
        <v>5</v>
      </c>
      <c r="J1155" s="38">
        <v>3</v>
      </c>
      <c r="K1155" s="42" t="s">
        <v>142</v>
      </c>
      <c r="L1155" s="42" t="s">
        <v>34</v>
      </c>
      <c r="AA1155" s="45"/>
      <c r="AB1155" s="45"/>
      <c r="AE1155" s="42">
        <f>IF(Table32[[#This Row],[Gems]]&gt;0,Table32[[#This Row],[Gems]],0)</f>
        <v>0</v>
      </c>
      <c r="AF1155" s="42">
        <f>IF(Table32[[#This Row],[Gems]]&lt;0,Table32[[#This Row],[Gems]],0)</f>
        <v>0</v>
      </c>
      <c r="AG1155" s="30">
        <f t="shared" ca="1" si="36"/>
        <v>62</v>
      </c>
    </row>
    <row r="1156" spans="1:33" ht="14.4" x14ac:dyDescent="0.3">
      <c r="A1156" s="37">
        <v>44119</v>
      </c>
      <c r="B1156" s="38">
        <f>INDEX(Videolength!D:D,MATCH(D1156,Videolength!A:A,0))</f>
        <v>2</v>
      </c>
      <c r="C1156" s="38">
        <f>INDEX(Videolength!E:E,MATCH(D1156,Videolength!A:A,0))</f>
        <v>4</v>
      </c>
      <c r="D1156" s="39">
        <v>4</v>
      </c>
      <c r="E1156" s="40" t="str">
        <f>INDEX(Videolength!B:B,MATCH(D1156,Videolength!A:A,0))</f>
        <v>https://youtu.be/Wl3JEEN7Cio?list=PLTjhk5BwsiVV8SrR-dPCDjCfaMnt-5HZH</v>
      </c>
      <c r="F1156" s="41">
        <f>INDEX(Videolength!C:C,MATCH(D1156,Videolength!A:A,0))</f>
        <v>5.3668981481481477E-2</v>
      </c>
      <c r="G1156" s="41">
        <v>2.8124999999999995E-3</v>
      </c>
      <c r="H1156" s="71">
        <f>HYPERLINK(_xlfn.CONCAT(E1156,"&amp;t=",G1156*86400),G1156)</f>
        <v>2.8124999999999995E-3</v>
      </c>
      <c r="I1156" s="38">
        <v>5</v>
      </c>
      <c r="J1156" s="38">
        <v>3</v>
      </c>
      <c r="K1156" s="42" t="s">
        <v>346</v>
      </c>
      <c r="L1156" s="42" t="s">
        <v>10</v>
      </c>
      <c r="AA1156" s="45"/>
      <c r="AB1156" s="45"/>
      <c r="AE1156" s="42">
        <f>IF(Table32[[#This Row],[Gems]]&gt;0,Table32[[#This Row],[Gems]],0)</f>
        <v>0</v>
      </c>
      <c r="AF1156" s="42">
        <f>IF(Table32[[#This Row],[Gems]]&lt;0,Table32[[#This Row],[Gems]],0)</f>
        <v>0</v>
      </c>
      <c r="AG1156" s="29">
        <f ca="1">SUM(OFFSET(AG1156,-1,0),AD1156)</f>
        <v>62</v>
      </c>
    </row>
    <row r="1157" spans="1:33" ht="14.4" x14ac:dyDescent="0.3">
      <c r="A1157" s="37">
        <v>44119</v>
      </c>
      <c r="B1157" s="38">
        <f>INDEX(Videolength!D:D,MATCH(D1157,Videolength!A:A,0))</f>
        <v>2</v>
      </c>
      <c r="C1157" s="38">
        <f>INDEX(Videolength!E:E,MATCH(D1157,Videolength!A:A,0))</f>
        <v>4</v>
      </c>
      <c r="D1157" s="39">
        <v>4</v>
      </c>
      <c r="E1157" s="40" t="str">
        <f>INDEX(Videolength!B:B,MATCH(D1157,Videolength!A:A,0))</f>
        <v>https://youtu.be/Wl3JEEN7Cio?list=PLTjhk5BwsiVV8SrR-dPCDjCfaMnt-5HZH</v>
      </c>
      <c r="F1157" s="41">
        <f>INDEX(Videolength!C:C,MATCH(D1157,Videolength!A:A,0))</f>
        <v>5.3668981481481477E-2</v>
      </c>
      <c r="G1157" s="41">
        <v>2.8819444444444444E-3</v>
      </c>
      <c r="H1157" s="71">
        <f>HYPERLINK(_xlfn.CONCAT(E1157,"&amp;t=",G1157*86400),G1157)</f>
        <v>2.8819444444444444E-3</v>
      </c>
      <c r="I1157" s="38">
        <v>5</v>
      </c>
      <c r="J1157" s="38">
        <v>3</v>
      </c>
      <c r="K1157" s="42" t="s">
        <v>25</v>
      </c>
      <c r="L1157" s="42" t="s">
        <v>10</v>
      </c>
      <c r="AA1157" s="45"/>
      <c r="AB1157" s="45"/>
      <c r="AE1157" s="42">
        <f>IF(Table32[[#This Row],[Gems]]&gt;0,Table32[[#This Row],[Gems]],0)</f>
        <v>0</v>
      </c>
      <c r="AF1157" s="42">
        <f>IF(Table32[[#This Row],[Gems]]&lt;0,Table32[[#This Row],[Gems]],0)</f>
        <v>0</v>
      </c>
      <c r="AG1157" s="30">
        <f t="shared" ca="1" si="36"/>
        <v>62</v>
      </c>
    </row>
    <row r="1158" spans="1:33" ht="14.4" x14ac:dyDescent="0.3">
      <c r="A1158" s="37">
        <v>44119</v>
      </c>
      <c r="B1158" s="38">
        <f>INDEX(Videolength!D:D,MATCH(D1158,Videolength!A:A,0))</f>
        <v>2</v>
      </c>
      <c r="C1158" s="38">
        <f>INDEX(Videolength!E:E,MATCH(D1158,Videolength!A:A,0))</f>
        <v>4</v>
      </c>
      <c r="D1158" s="39">
        <v>4</v>
      </c>
      <c r="E1158" s="40" t="str">
        <f>INDEX(Videolength!B:B,MATCH(D1158,Videolength!A:A,0))</f>
        <v>https://youtu.be/Wl3JEEN7Cio?list=PLTjhk5BwsiVV8SrR-dPCDjCfaMnt-5HZH</v>
      </c>
      <c r="F1158" s="41">
        <f>INDEX(Videolength!C:C,MATCH(D1158,Videolength!A:A,0))</f>
        <v>5.3668981481481477E-2</v>
      </c>
      <c r="G1158" s="41">
        <v>2.9398148148148148E-3</v>
      </c>
      <c r="H1158" s="71">
        <f>HYPERLINK(_xlfn.CONCAT(E1158,"&amp;t=",G1158*86400),G1158)</f>
        <v>2.9398148148148148E-3</v>
      </c>
      <c r="I1158" s="38">
        <v>5</v>
      </c>
      <c r="J1158" s="38">
        <v>3</v>
      </c>
      <c r="K1158" s="42" t="s">
        <v>25</v>
      </c>
      <c r="L1158" s="42" t="s">
        <v>150</v>
      </c>
      <c r="AA1158" s="45"/>
      <c r="AB1158" s="45"/>
      <c r="AE1158" s="42">
        <f>IF(Table32[[#This Row],[Gems]]&gt;0,Table32[[#This Row],[Gems]],0)</f>
        <v>0</v>
      </c>
      <c r="AF1158" s="42">
        <f>IF(Table32[[#This Row],[Gems]]&lt;0,Table32[[#This Row],[Gems]],0)</f>
        <v>0</v>
      </c>
      <c r="AG1158" s="30">
        <f t="shared" ca="1" si="36"/>
        <v>62</v>
      </c>
    </row>
    <row r="1159" spans="1:33" ht="14.4" x14ac:dyDescent="0.3">
      <c r="A1159" s="37">
        <v>44119</v>
      </c>
      <c r="B1159" s="38">
        <f>INDEX(Videolength!D:D,MATCH(D1159,Videolength!A:A,0))</f>
        <v>2</v>
      </c>
      <c r="C1159" s="38">
        <f>INDEX(Videolength!E:E,MATCH(D1159,Videolength!A:A,0))</f>
        <v>4</v>
      </c>
      <c r="D1159" s="39">
        <v>4</v>
      </c>
      <c r="E1159" s="40" t="str">
        <f>INDEX(Videolength!B:B,MATCH(D1159,Videolength!A:A,0))</f>
        <v>https://youtu.be/Wl3JEEN7Cio?list=PLTjhk5BwsiVV8SrR-dPCDjCfaMnt-5HZH</v>
      </c>
      <c r="F1159" s="41">
        <f>INDEX(Videolength!C:C,MATCH(D1159,Videolength!A:A,0))</f>
        <v>5.3668981481481477E-2</v>
      </c>
      <c r="G1159" s="41">
        <v>3.0092592592592588E-3</v>
      </c>
      <c r="H1159" s="71">
        <f>HYPERLINK(_xlfn.CONCAT(E1159,"&amp;t=",G1159*86400),G1159)</f>
        <v>3.0092592592592588E-3</v>
      </c>
      <c r="I1159" s="38">
        <v>5</v>
      </c>
      <c r="J1159" s="38">
        <v>3</v>
      </c>
      <c r="K1159" s="42" t="s">
        <v>25</v>
      </c>
      <c r="L1159" s="42" t="s">
        <v>323</v>
      </c>
      <c r="W1159" s="44" t="s">
        <v>557</v>
      </c>
      <c r="X1159" s="43">
        <v>1</v>
      </c>
      <c r="Y1159" s="43">
        <v>1</v>
      </c>
      <c r="AA1159" s="45"/>
      <c r="AB1159" s="45"/>
      <c r="AE1159" s="42">
        <f>IF(Table32[[#This Row],[Gems]]&gt;0,Table32[[#This Row],[Gems]],0)</f>
        <v>0</v>
      </c>
      <c r="AF1159" s="42">
        <f>IF(Table32[[#This Row],[Gems]]&lt;0,Table32[[#This Row],[Gems]],0)</f>
        <v>0</v>
      </c>
      <c r="AG1159" s="30">
        <f t="shared" ca="1" si="36"/>
        <v>62</v>
      </c>
    </row>
    <row r="1160" spans="1:33" ht="14.4" x14ac:dyDescent="0.3">
      <c r="A1160" s="37">
        <v>44119</v>
      </c>
      <c r="B1160" s="38">
        <f>INDEX(Videolength!D:D,MATCH(D1160,Videolength!A:A,0))</f>
        <v>2</v>
      </c>
      <c r="C1160" s="38">
        <f>INDEX(Videolength!E:E,MATCH(D1160,Videolength!A:A,0))</f>
        <v>4</v>
      </c>
      <c r="D1160" s="39">
        <v>4</v>
      </c>
      <c r="E1160" s="40" t="str">
        <f>INDEX(Videolength!B:B,MATCH(D1160,Videolength!A:A,0))</f>
        <v>https://youtu.be/Wl3JEEN7Cio?list=PLTjhk5BwsiVV8SrR-dPCDjCfaMnt-5HZH</v>
      </c>
      <c r="F1160" s="41">
        <f>INDEX(Videolength!C:C,MATCH(D1160,Videolength!A:A,0))</f>
        <v>5.3668981481481477E-2</v>
      </c>
      <c r="G1160" s="41">
        <v>3.0555555555555557E-3</v>
      </c>
      <c r="H1160" s="71">
        <f>HYPERLINK(_xlfn.CONCAT(E1160,"&amp;t=",G1160*86400),G1160)</f>
        <v>3.0555555555555557E-3</v>
      </c>
      <c r="I1160" s="38">
        <v>5</v>
      </c>
      <c r="J1160" s="38">
        <v>3</v>
      </c>
      <c r="K1160" s="42" t="s">
        <v>25</v>
      </c>
      <c r="L1160" s="42" t="s">
        <v>10</v>
      </c>
      <c r="AA1160" s="45"/>
      <c r="AB1160" s="45"/>
      <c r="AE1160" s="42">
        <f>IF(Table32[[#This Row],[Gems]]&gt;0,Table32[[#This Row],[Gems]],0)</f>
        <v>0</v>
      </c>
      <c r="AF1160" s="42">
        <f>IF(Table32[[#This Row],[Gems]]&lt;0,Table32[[#This Row],[Gems]],0)</f>
        <v>0</v>
      </c>
      <c r="AG1160" s="29">
        <f ca="1">SUM(OFFSET(AG1160,-1,0),AD1160)</f>
        <v>62</v>
      </c>
    </row>
    <row r="1161" spans="1:33" ht="14.4" x14ac:dyDescent="0.3">
      <c r="A1161" s="37">
        <v>44119</v>
      </c>
      <c r="B1161" s="38">
        <f>INDEX(Videolength!D:D,MATCH(D1161,Videolength!A:A,0))</f>
        <v>2</v>
      </c>
      <c r="C1161" s="38">
        <f>INDEX(Videolength!E:E,MATCH(D1161,Videolength!A:A,0))</f>
        <v>4</v>
      </c>
      <c r="D1161" s="39">
        <v>4</v>
      </c>
      <c r="E1161" s="40" t="str">
        <f>INDEX(Videolength!B:B,MATCH(D1161,Videolength!A:A,0))</f>
        <v>https://youtu.be/Wl3JEEN7Cio?list=PLTjhk5BwsiVV8SrR-dPCDjCfaMnt-5HZH</v>
      </c>
      <c r="F1161" s="41">
        <f>INDEX(Videolength!C:C,MATCH(D1161,Videolength!A:A,0))</f>
        <v>5.3668981481481477E-2</v>
      </c>
      <c r="G1161" s="41">
        <v>3.0902777777777782E-3</v>
      </c>
      <c r="H1161" s="71">
        <f>HYPERLINK(_xlfn.CONCAT(E1161,"&amp;t=",G1161*86400),G1161)</f>
        <v>3.0902777777777782E-3</v>
      </c>
      <c r="I1161" s="38">
        <v>5</v>
      </c>
      <c r="J1161" s="38">
        <v>3</v>
      </c>
      <c r="K1161" s="42" t="s">
        <v>346</v>
      </c>
      <c r="L1161" s="42" t="s">
        <v>10</v>
      </c>
      <c r="AA1161" s="45"/>
      <c r="AB1161" s="45"/>
      <c r="AE1161" s="42">
        <f>IF(Table32[[#This Row],[Gems]]&gt;0,Table32[[#This Row],[Gems]],0)</f>
        <v>0</v>
      </c>
      <c r="AF1161" s="42">
        <f>IF(Table32[[#This Row],[Gems]]&lt;0,Table32[[#This Row],[Gems]],0)</f>
        <v>0</v>
      </c>
      <c r="AG1161" s="29">
        <f ca="1">SUM(OFFSET(AG1161,-1,0),AD1161)</f>
        <v>62</v>
      </c>
    </row>
    <row r="1162" spans="1:33" ht="14.4" x14ac:dyDescent="0.3">
      <c r="A1162" s="37">
        <v>44119</v>
      </c>
      <c r="B1162" s="38">
        <f>INDEX(Videolength!D:D,MATCH(D1162,Videolength!A:A,0))</f>
        <v>2</v>
      </c>
      <c r="C1162" s="38">
        <f>INDEX(Videolength!E:E,MATCH(D1162,Videolength!A:A,0))</f>
        <v>4</v>
      </c>
      <c r="D1162" s="39">
        <v>4</v>
      </c>
      <c r="E1162" s="40" t="str">
        <f>INDEX(Videolength!B:B,MATCH(D1162,Videolength!A:A,0))</f>
        <v>https://youtu.be/Wl3JEEN7Cio?list=PLTjhk5BwsiVV8SrR-dPCDjCfaMnt-5HZH</v>
      </c>
      <c r="F1162" s="41">
        <f>INDEX(Videolength!C:C,MATCH(D1162,Videolength!A:A,0))</f>
        <v>5.3668981481481477E-2</v>
      </c>
      <c r="G1162" s="41">
        <v>3.1134259259259257E-3</v>
      </c>
      <c r="H1162" s="71">
        <f>HYPERLINK(_xlfn.CONCAT(E1162,"&amp;t=",G1162*86400),G1162)</f>
        <v>3.1134259259259257E-3</v>
      </c>
      <c r="I1162" s="38">
        <v>5</v>
      </c>
      <c r="J1162" s="38">
        <v>3</v>
      </c>
      <c r="K1162" s="42" t="s">
        <v>55</v>
      </c>
      <c r="L1162" s="42" t="s">
        <v>10</v>
      </c>
      <c r="AA1162" s="45"/>
      <c r="AB1162" s="45"/>
      <c r="AE1162" s="42">
        <f>IF(Table32[[#This Row],[Gems]]&gt;0,Table32[[#This Row],[Gems]],0)</f>
        <v>0</v>
      </c>
      <c r="AF1162" s="42">
        <f>IF(Table32[[#This Row],[Gems]]&lt;0,Table32[[#This Row],[Gems]],0)</f>
        <v>0</v>
      </c>
      <c r="AG1162" s="30">
        <f t="shared" ca="1" si="36"/>
        <v>62</v>
      </c>
    </row>
    <row r="1163" spans="1:33" ht="14.4" x14ac:dyDescent="0.3">
      <c r="A1163" s="37">
        <v>44119</v>
      </c>
      <c r="B1163" s="38">
        <f>INDEX(Videolength!D:D,MATCH(D1163,Videolength!A:A,0))</f>
        <v>2</v>
      </c>
      <c r="C1163" s="38">
        <f>INDEX(Videolength!E:E,MATCH(D1163,Videolength!A:A,0))</f>
        <v>4</v>
      </c>
      <c r="D1163" s="39">
        <v>4</v>
      </c>
      <c r="E1163" s="40" t="str">
        <f>INDEX(Videolength!B:B,MATCH(D1163,Videolength!A:A,0))</f>
        <v>https://youtu.be/Wl3JEEN7Cio?list=PLTjhk5BwsiVV8SrR-dPCDjCfaMnt-5HZH</v>
      </c>
      <c r="F1163" s="41">
        <f>INDEX(Videolength!C:C,MATCH(D1163,Videolength!A:A,0))</f>
        <v>5.3668981481481477E-2</v>
      </c>
      <c r="G1163" s="41">
        <v>3.1712962962962958E-3</v>
      </c>
      <c r="H1163" s="71">
        <f>HYPERLINK(_xlfn.CONCAT(E1163,"&amp;t=",G1163*86400),G1163)</f>
        <v>3.1712962962962958E-3</v>
      </c>
      <c r="I1163" s="38">
        <v>5</v>
      </c>
      <c r="J1163" s="38">
        <v>3</v>
      </c>
      <c r="K1163" s="42" t="s">
        <v>346</v>
      </c>
      <c r="L1163" s="42" t="s">
        <v>10</v>
      </c>
      <c r="AA1163" s="45"/>
      <c r="AB1163" s="45"/>
      <c r="AE1163" s="42">
        <f>IF(Table32[[#This Row],[Gems]]&gt;0,Table32[[#This Row],[Gems]],0)</f>
        <v>0</v>
      </c>
      <c r="AF1163" s="42">
        <f>IF(Table32[[#This Row],[Gems]]&lt;0,Table32[[#This Row],[Gems]],0)</f>
        <v>0</v>
      </c>
      <c r="AG1163" s="29">
        <f ca="1">SUM(OFFSET(AG1163,-1,0),AD1163)</f>
        <v>62</v>
      </c>
    </row>
    <row r="1164" spans="1:33" ht="14.4" x14ac:dyDescent="0.3">
      <c r="A1164" s="37">
        <v>44119</v>
      </c>
      <c r="B1164" s="38">
        <f>INDEX(Videolength!D:D,MATCH(D1164,Videolength!A:A,0))</f>
        <v>2</v>
      </c>
      <c r="C1164" s="38">
        <f>INDEX(Videolength!E:E,MATCH(D1164,Videolength!A:A,0))</f>
        <v>4</v>
      </c>
      <c r="D1164" s="39">
        <v>4</v>
      </c>
      <c r="E1164" s="40" t="str">
        <f>INDEX(Videolength!B:B,MATCH(D1164,Videolength!A:A,0))</f>
        <v>https://youtu.be/Wl3JEEN7Cio?list=PLTjhk5BwsiVV8SrR-dPCDjCfaMnt-5HZH</v>
      </c>
      <c r="F1164" s="41">
        <f>INDEX(Videolength!C:C,MATCH(D1164,Videolength!A:A,0))</f>
        <v>5.3668981481481477E-2</v>
      </c>
      <c r="G1164" s="41">
        <v>3.2060185185185191E-3</v>
      </c>
      <c r="H1164" s="71">
        <f>HYPERLINK(_xlfn.CONCAT(E1164,"&amp;t=",G1164*86400),G1164)</f>
        <v>3.2060185185185191E-3</v>
      </c>
      <c r="I1164" s="38">
        <v>5</v>
      </c>
      <c r="J1164" s="38">
        <v>3</v>
      </c>
      <c r="K1164" s="42" t="s">
        <v>117</v>
      </c>
      <c r="L1164" s="42" t="s">
        <v>10</v>
      </c>
      <c r="AA1164" s="45"/>
      <c r="AB1164" s="45"/>
      <c r="AE1164" s="42">
        <f>IF(Table32[[#This Row],[Gems]]&gt;0,Table32[[#This Row],[Gems]],0)</f>
        <v>0</v>
      </c>
      <c r="AF1164" s="42">
        <f>IF(Table32[[#This Row],[Gems]]&lt;0,Table32[[#This Row],[Gems]],0)</f>
        <v>0</v>
      </c>
      <c r="AG1164" s="30">
        <f t="shared" ca="1" si="36"/>
        <v>62</v>
      </c>
    </row>
    <row r="1165" spans="1:33" ht="14.4" x14ac:dyDescent="0.3">
      <c r="A1165" s="37">
        <v>44119</v>
      </c>
      <c r="B1165" s="38">
        <f>INDEX(Videolength!D:D,MATCH(D1165,Videolength!A:A,0))</f>
        <v>2</v>
      </c>
      <c r="C1165" s="38">
        <f>INDEX(Videolength!E:E,MATCH(D1165,Videolength!A:A,0))</f>
        <v>4</v>
      </c>
      <c r="D1165" s="39">
        <v>4</v>
      </c>
      <c r="E1165" s="40" t="str">
        <f>INDEX(Videolength!B:B,MATCH(D1165,Videolength!A:A,0))</f>
        <v>https://youtu.be/Wl3JEEN7Cio?list=PLTjhk5BwsiVV8SrR-dPCDjCfaMnt-5HZH</v>
      </c>
      <c r="F1165" s="41">
        <f>INDEX(Videolength!C:C,MATCH(D1165,Videolength!A:A,0))</f>
        <v>5.3668981481481477E-2</v>
      </c>
      <c r="G1165" s="41">
        <v>3.2291666666666666E-3</v>
      </c>
      <c r="H1165" s="71">
        <f>HYPERLINK(_xlfn.CONCAT(E1165,"&amp;t=",G1165*86400),G1165)</f>
        <v>3.2291666666666666E-3</v>
      </c>
      <c r="I1165" s="38">
        <v>5</v>
      </c>
      <c r="J1165" s="38">
        <v>3</v>
      </c>
      <c r="K1165" s="42" t="s">
        <v>117</v>
      </c>
      <c r="L1165" s="42" t="s">
        <v>312</v>
      </c>
      <c r="M1165" s="42" t="s">
        <v>558</v>
      </c>
      <c r="AA1165" s="45"/>
      <c r="AB1165" s="45"/>
      <c r="AD1165" s="42">
        <v>5</v>
      </c>
      <c r="AE1165" s="42">
        <f>IF(Table32[[#This Row],[Gems]]&gt;0,Table32[[#This Row],[Gems]],0)</f>
        <v>5</v>
      </c>
      <c r="AF1165" s="42">
        <f>IF(Table32[[#This Row],[Gems]]&lt;0,Table32[[#This Row],[Gems]],0)</f>
        <v>0</v>
      </c>
      <c r="AG1165" s="30">
        <f t="shared" ca="1" si="36"/>
        <v>67</v>
      </c>
    </row>
    <row r="1166" spans="1:33" ht="14.4" x14ac:dyDescent="0.3">
      <c r="A1166" s="37">
        <v>44119</v>
      </c>
      <c r="B1166" s="38">
        <f>INDEX(Videolength!D:D,MATCH(D1166,Videolength!A:A,0))</f>
        <v>2</v>
      </c>
      <c r="C1166" s="38">
        <f>INDEX(Videolength!E:E,MATCH(D1166,Videolength!A:A,0))</f>
        <v>4</v>
      </c>
      <c r="D1166" s="39">
        <v>4</v>
      </c>
      <c r="E1166" s="40" t="str">
        <f>INDEX(Videolength!B:B,MATCH(D1166,Videolength!A:A,0))</f>
        <v>https://youtu.be/Wl3JEEN7Cio?list=PLTjhk5BwsiVV8SrR-dPCDjCfaMnt-5HZH</v>
      </c>
      <c r="F1166" s="41">
        <f>INDEX(Videolength!C:C,MATCH(D1166,Videolength!A:A,0))</f>
        <v>5.3668981481481477E-2</v>
      </c>
      <c r="G1166" s="41">
        <v>3.2523148148148151E-3</v>
      </c>
      <c r="H1166" s="71">
        <f>HYPERLINK(_xlfn.CONCAT(E1166,"&amp;t=",G1166*86400),G1166)</f>
        <v>3.2523148148148151E-3</v>
      </c>
      <c r="I1166" s="38">
        <v>5</v>
      </c>
      <c r="J1166" s="38">
        <v>3</v>
      </c>
      <c r="K1166" s="42" t="s">
        <v>117</v>
      </c>
      <c r="L1166" s="42" t="s">
        <v>10</v>
      </c>
      <c r="AA1166" s="45"/>
      <c r="AB1166" s="45"/>
      <c r="AE1166" s="42">
        <f>IF(Table32[[#This Row],[Gems]]&gt;0,Table32[[#This Row],[Gems]],0)</f>
        <v>0</v>
      </c>
      <c r="AF1166" s="42">
        <f>IF(Table32[[#This Row],[Gems]]&lt;0,Table32[[#This Row],[Gems]],0)</f>
        <v>0</v>
      </c>
      <c r="AG1166" s="30">
        <f t="shared" ca="1" si="36"/>
        <v>67</v>
      </c>
    </row>
    <row r="1167" spans="1:33" ht="14.4" x14ac:dyDescent="0.3">
      <c r="A1167" s="37">
        <v>44119</v>
      </c>
      <c r="B1167" s="38">
        <f>INDEX(Videolength!D:D,MATCH(D1167,Videolength!A:A,0))</f>
        <v>2</v>
      </c>
      <c r="C1167" s="38">
        <f>INDEX(Videolength!E:E,MATCH(D1167,Videolength!A:A,0))</f>
        <v>4</v>
      </c>
      <c r="D1167" s="39">
        <v>4</v>
      </c>
      <c r="E1167" s="40" t="str">
        <f>INDEX(Videolength!B:B,MATCH(D1167,Videolength!A:A,0))</f>
        <v>https://youtu.be/Wl3JEEN7Cio?list=PLTjhk5BwsiVV8SrR-dPCDjCfaMnt-5HZH</v>
      </c>
      <c r="F1167" s="41">
        <f>INDEX(Videolength!C:C,MATCH(D1167,Videolength!A:A,0))</f>
        <v>5.3668981481481477E-2</v>
      </c>
      <c r="G1167" s="41">
        <v>3.2986111111111111E-3</v>
      </c>
      <c r="H1167" s="71">
        <f>HYPERLINK(_xlfn.CONCAT(E1167,"&amp;t=",G1167*86400),G1167)</f>
        <v>3.2986111111111111E-3</v>
      </c>
      <c r="I1167" s="38">
        <v>5</v>
      </c>
      <c r="J1167" s="38">
        <v>3</v>
      </c>
      <c r="K1167" s="42" t="s">
        <v>133</v>
      </c>
      <c r="L1167" s="42" t="s">
        <v>10</v>
      </c>
      <c r="AA1167" s="45"/>
      <c r="AB1167" s="45"/>
      <c r="AE1167" s="42">
        <f>IF(Table32[[#This Row],[Gems]]&gt;0,Table32[[#This Row],[Gems]],0)</f>
        <v>0</v>
      </c>
      <c r="AF1167" s="42">
        <f>IF(Table32[[#This Row],[Gems]]&lt;0,Table32[[#This Row],[Gems]],0)</f>
        <v>0</v>
      </c>
      <c r="AG1167" s="30">
        <f t="shared" ca="1" si="36"/>
        <v>67</v>
      </c>
    </row>
    <row r="1168" spans="1:33" ht="14.4" x14ac:dyDescent="0.3">
      <c r="A1168" s="37">
        <v>44119</v>
      </c>
      <c r="B1168" s="38">
        <f>INDEX(Videolength!D:D,MATCH(D1168,Videolength!A:A,0))</f>
        <v>2</v>
      </c>
      <c r="C1168" s="38">
        <f>INDEX(Videolength!E:E,MATCH(D1168,Videolength!A:A,0))</f>
        <v>4</v>
      </c>
      <c r="D1168" s="39">
        <v>4</v>
      </c>
      <c r="E1168" s="40" t="str">
        <f>INDEX(Videolength!B:B,MATCH(D1168,Videolength!A:A,0))</f>
        <v>https://youtu.be/Wl3JEEN7Cio?list=PLTjhk5BwsiVV8SrR-dPCDjCfaMnt-5HZH</v>
      </c>
      <c r="F1168" s="41">
        <f>INDEX(Videolength!C:C,MATCH(D1168,Videolength!A:A,0))</f>
        <v>5.3668981481481477E-2</v>
      </c>
      <c r="G1168" s="41">
        <v>3.3217592592592591E-3</v>
      </c>
      <c r="H1168" s="71">
        <f>HYPERLINK(_xlfn.CONCAT(E1168,"&amp;t=",G1168*86400),G1168)</f>
        <v>3.3217592592592591E-3</v>
      </c>
      <c r="I1168" s="38">
        <v>5</v>
      </c>
      <c r="J1168" s="38">
        <v>3</v>
      </c>
      <c r="K1168" s="42" t="s">
        <v>133</v>
      </c>
      <c r="L1168" s="42" t="s">
        <v>312</v>
      </c>
      <c r="AA1168" s="45"/>
      <c r="AB1168" s="45"/>
      <c r="AD1168" s="42">
        <v>3</v>
      </c>
      <c r="AE1168" s="42">
        <f>IF(Table32[[#This Row],[Gems]]&gt;0,Table32[[#This Row],[Gems]],0)</f>
        <v>3</v>
      </c>
      <c r="AF1168" s="42">
        <f>IF(Table32[[#This Row],[Gems]]&lt;0,Table32[[#This Row],[Gems]],0)</f>
        <v>0</v>
      </c>
      <c r="AG1168" s="30">
        <f t="shared" ca="1" si="36"/>
        <v>70</v>
      </c>
    </row>
    <row r="1169" spans="1:33" ht="14.4" x14ac:dyDescent="0.3">
      <c r="A1169" s="37">
        <v>44119</v>
      </c>
      <c r="B1169" s="38">
        <f>INDEX(Videolength!D:D,MATCH(D1169,Videolength!A:A,0))</f>
        <v>2</v>
      </c>
      <c r="C1169" s="38">
        <f>INDEX(Videolength!E:E,MATCH(D1169,Videolength!A:A,0))</f>
        <v>4</v>
      </c>
      <c r="D1169" s="39">
        <v>4</v>
      </c>
      <c r="E1169" s="40" t="str">
        <f>INDEX(Videolength!B:B,MATCH(D1169,Videolength!A:A,0))</f>
        <v>https://youtu.be/Wl3JEEN7Cio?list=PLTjhk5BwsiVV8SrR-dPCDjCfaMnt-5HZH</v>
      </c>
      <c r="F1169" s="41">
        <f>INDEX(Videolength!C:C,MATCH(D1169,Videolength!A:A,0))</f>
        <v>5.3668981481481477E-2</v>
      </c>
      <c r="G1169" s="41">
        <v>3.3333333333333335E-3</v>
      </c>
      <c r="H1169" s="71">
        <f>HYPERLINK(_xlfn.CONCAT(E1169,"&amp;t=",G1169*86400),G1169)</f>
        <v>3.3333333333333335E-3</v>
      </c>
      <c r="I1169" s="38">
        <v>5</v>
      </c>
      <c r="J1169" s="38">
        <v>3</v>
      </c>
      <c r="K1169" s="42" t="s">
        <v>133</v>
      </c>
      <c r="L1169" s="42" t="s">
        <v>10</v>
      </c>
      <c r="AA1169" s="45"/>
      <c r="AB1169" s="45"/>
      <c r="AE1169" s="42">
        <f>IF(Table32[[#This Row],[Gems]]&gt;0,Table32[[#This Row],[Gems]],0)</f>
        <v>0</v>
      </c>
      <c r="AF1169" s="42">
        <f>IF(Table32[[#This Row],[Gems]]&lt;0,Table32[[#This Row],[Gems]],0)</f>
        <v>0</v>
      </c>
      <c r="AG1169" s="29">
        <f ca="1">SUM(OFFSET(AG1169,-1,0),AD1169)</f>
        <v>70</v>
      </c>
    </row>
    <row r="1170" spans="1:33" ht="14.4" x14ac:dyDescent="0.3">
      <c r="A1170" s="37">
        <v>44119</v>
      </c>
      <c r="B1170" s="38">
        <f>INDEX(Videolength!D:D,MATCH(D1170,Videolength!A:A,0))</f>
        <v>2</v>
      </c>
      <c r="C1170" s="38">
        <f>INDEX(Videolength!E:E,MATCH(D1170,Videolength!A:A,0))</f>
        <v>4</v>
      </c>
      <c r="D1170" s="39">
        <v>4</v>
      </c>
      <c r="E1170" s="40" t="str">
        <f>INDEX(Videolength!B:B,MATCH(D1170,Videolength!A:A,0))</f>
        <v>https://youtu.be/Wl3JEEN7Cio?list=PLTjhk5BwsiVV8SrR-dPCDjCfaMnt-5HZH</v>
      </c>
      <c r="F1170" s="41">
        <f>INDEX(Videolength!C:C,MATCH(D1170,Videolength!A:A,0))</f>
        <v>5.3668981481481477E-2</v>
      </c>
      <c r="G1170" s="41">
        <v>3.414351851851852E-3</v>
      </c>
      <c r="H1170" s="71">
        <f>HYPERLINK(_xlfn.CONCAT(E1170,"&amp;t=",G1170*86400),G1170)</f>
        <v>3.414351851851852E-3</v>
      </c>
      <c r="I1170" s="38">
        <v>5</v>
      </c>
      <c r="J1170" s="38">
        <v>3</v>
      </c>
      <c r="K1170" s="42" t="s">
        <v>107</v>
      </c>
      <c r="L1170" s="42" t="s">
        <v>10</v>
      </c>
      <c r="AA1170" s="45"/>
      <c r="AB1170" s="45"/>
      <c r="AE1170" s="42">
        <f>IF(Table32[[#This Row],[Gems]]&gt;0,Table32[[#This Row],[Gems]],0)</f>
        <v>0</v>
      </c>
      <c r="AF1170" s="42">
        <f>IF(Table32[[#This Row],[Gems]]&lt;0,Table32[[#This Row],[Gems]],0)</f>
        <v>0</v>
      </c>
      <c r="AG1170" s="30">
        <f t="shared" ca="1" si="36"/>
        <v>70</v>
      </c>
    </row>
    <row r="1171" spans="1:33" ht="14.4" x14ac:dyDescent="0.3">
      <c r="A1171" s="37">
        <v>44119</v>
      </c>
      <c r="B1171" s="38">
        <f>INDEX(Videolength!D:D,MATCH(D1171,Videolength!A:A,0))</f>
        <v>2</v>
      </c>
      <c r="C1171" s="38">
        <f>INDEX(Videolength!E:E,MATCH(D1171,Videolength!A:A,0))</f>
        <v>4</v>
      </c>
      <c r="D1171" s="39">
        <v>4</v>
      </c>
      <c r="E1171" s="40" t="str">
        <f>INDEX(Videolength!B:B,MATCH(D1171,Videolength!A:A,0))</f>
        <v>https://youtu.be/Wl3JEEN7Cio?list=PLTjhk5BwsiVV8SrR-dPCDjCfaMnt-5HZH</v>
      </c>
      <c r="F1171" s="41">
        <f>INDEX(Videolength!C:C,MATCH(D1171,Videolength!A:A,0))</f>
        <v>5.3668981481481477E-2</v>
      </c>
      <c r="G1171" s="41">
        <v>3.6574074074074074E-3</v>
      </c>
      <c r="H1171" s="71">
        <f>HYPERLINK(_xlfn.CONCAT(E1171,"&amp;t=",G1171*86400),G1171)</f>
        <v>3.6574074074074074E-3</v>
      </c>
      <c r="I1171" s="38">
        <v>5</v>
      </c>
      <c r="J1171" s="38">
        <v>3</v>
      </c>
      <c r="K1171" s="42" t="s">
        <v>107</v>
      </c>
      <c r="L1171" s="42" t="s">
        <v>140</v>
      </c>
      <c r="V1171" s="43">
        <v>1093</v>
      </c>
      <c r="W1171" s="44" t="s">
        <v>241</v>
      </c>
      <c r="X1171" s="43">
        <v>11</v>
      </c>
      <c r="AA1171" s="45"/>
      <c r="AB1171" s="45"/>
      <c r="AE1171" s="42">
        <f>IF(Table32[[#This Row],[Gems]]&gt;0,Table32[[#This Row],[Gems]],0)</f>
        <v>0</v>
      </c>
      <c r="AF1171" s="42">
        <f>IF(Table32[[#This Row],[Gems]]&lt;0,Table32[[#This Row],[Gems]],0)</f>
        <v>0</v>
      </c>
      <c r="AG1171" s="30">
        <f t="shared" ca="1" si="36"/>
        <v>70</v>
      </c>
    </row>
    <row r="1172" spans="1:33" ht="14.4" x14ac:dyDescent="0.3">
      <c r="A1172" s="37">
        <v>44119</v>
      </c>
      <c r="B1172" s="38">
        <f>INDEX(Videolength!D:D,MATCH(D1172,Videolength!A:A,0))</f>
        <v>2</v>
      </c>
      <c r="C1172" s="38">
        <f>INDEX(Videolength!E:E,MATCH(D1172,Videolength!A:A,0))</f>
        <v>4</v>
      </c>
      <c r="D1172" s="39">
        <v>4</v>
      </c>
      <c r="E1172" s="40" t="str">
        <f>INDEX(Videolength!B:B,MATCH(D1172,Videolength!A:A,0))</f>
        <v>https://youtu.be/Wl3JEEN7Cio?list=PLTjhk5BwsiVV8SrR-dPCDjCfaMnt-5HZH</v>
      </c>
      <c r="F1172" s="41">
        <f>INDEX(Videolength!C:C,MATCH(D1172,Videolength!A:A,0))</f>
        <v>5.3668981481481477E-2</v>
      </c>
      <c r="G1172" s="41">
        <v>3.9814814814814817E-3</v>
      </c>
      <c r="H1172" s="71">
        <f>HYPERLINK(_xlfn.CONCAT(E1172,"&amp;t=",G1172*86400),G1172)</f>
        <v>3.9814814814814817E-3</v>
      </c>
      <c r="I1172" s="38">
        <v>5</v>
      </c>
      <c r="J1172" s="38">
        <v>3</v>
      </c>
      <c r="K1172" s="42" t="s">
        <v>107</v>
      </c>
      <c r="L1172" s="42" t="s">
        <v>10</v>
      </c>
      <c r="AA1172" s="45"/>
      <c r="AB1172" s="45"/>
      <c r="AE1172" s="42">
        <f>IF(Table32[[#This Row],[Gems]]&gt;0,Table32[[#This Row],[Gems]],0)</f>
        <v>0</v>
      </c>
      <c r="AF1172" s="42">
        <f>IF(Table32[[#This Row],[Gems]]&lt;0,Table32[[#This Row],[Gems]],0)</f>
        <v>0</v>
      </c>
      <c r="AG1172" s="29">
        <f ca="1">SUM(OFFSET(AG1172,-1,0),AD1172)</f>
        <v>70</v>
      </c>
    </row>
    <row r="1173" spans="1:33" ht="14.4" x14ac:dyDescent="0.3">
      <c r="A1173" s="37">
        <v>44119</v>
      </c>
      <c r="B1173" s="38">
        <f>INDEX(Videolength!D:D,MATCH(D1173,Videolength!A:A,0))</f>
        <v>2</v>
      </c>
      <c r="C1173" s="38">
        <f>INDEX(Videolength!E:E,MATCH(D1173,Videolength!A:A,0))</f>
        <v>4</v>
      </c>
      <c r="D1173" s="39">
        <v>4</v>
      </c>
      <c r="E1173" s="40" t="str">
        <f>INDEX(Videolength!B:B,MATCH(D1173,Videolength!A:A,0))</f>
        <v>https://youtu.be/Wl3JEEN7Cio?list=PLTjhk5BwsiVV8SrR-dPCDjCfaMnt-5HZH</v>
      </c>
      <c r="F1173" s="41">
        <f>INDEX(Videolength!C:C,MATCH(D1173,Videolength!A:A,0))</f>
        <v>5.3668981481481477E-2</v>
      </c>
      <c r="G1173" s="41">
        <v>4.0856481481481481E-3</v>
      </c>
      <c r="H1173" s="71">
        <f>HYPERLINK(_xlfn.CONCAT(E1173,"&amp;t=",G1173*86400),G1173)</f>
        <v>4.0856481481481481E-3</v>
      </c>
      <c r="I1173" s="38">
        <v>5</v>
      </c>
      <c r="J1173" s="38">
        <v>3</v>
      </c>
      <c r="K1173" s="42" t="s">
        <v>107</v>
      </c>
      <c r="L1173" s="42" t="s">
        <v>140</v>
      </c>
      <c r="Q1173" s="42" t="s">
        <v>228</v>
      </c>
      <c r="V1173" s="43">
        <v>1098</v>
      </c>
      <c r="W1173" s="44" t="s">
        <v>242</v>
      </c>
      <c r="X1173" s="43">
        <v>6</v>
      </c>
      <c r="AA1173" s="45"/>
      <c r="AB1173" s="45"/>
      <c r="AE1173" s="42">
        <f>IF(Table32[[#This Row],[Gems]]&gt;0,Table32[[#This Row],[Gems]],0)</f>
        <v>0</v>
      </c>
      <c r="AF1173" s="42">
        <f>IF(Table32[[#This Row],[Gems]]&lt;0,Table32[[#This Row],[Gems]],0)</f>
        <v>0</v>
      </c>
      <c r="AG1173" s="30">
        <f t="shared" ca="1" si="36"/>
        <v>70</v>
      </c>
    </row>
    <row r="1174" spans="1:33" ht="14.4" x14ac:dyDescent="0.3">
      <c r="A1174" s="37">
        <v>44119</v>
      </c>
      <c r="B1174" s="38">
        <f>INDEX(Videolength!D:D,MATCH(D1174,Videolength!A:A,0))</f>
        <v>2</v>
      </c>
      <c r="C1174" s="38">
        <f>INDEX(Videolength!E:E,MATCH(D1174,Videolength!A:A,0))</f>
        <v>4</v>
      </c>
      <c r="D1174" s="39">
        <v>4</v>
      </c>
      <c r="E1174" s="40" t="str">
        <f>INDEX(Videolength!B:B,MATCH(D1174,Videolength!A:A,0))</f>
        <v>https://youtu.be/Wl3JEEN7Cio?list=PLTjhk5BwsiVV8SrR-dPCDjCfaMnt-5HZH</v>
      </c>
      <c r="F1174" s="41">
        <f>INDEX(Videolength!C:C,MATCH(D1174,Videolength!A:A,0))</f>
        <v>5.3668981481481477E-2</v>
      </c>
      <c r="G1174" s="41">
        <v>4.2824074074074075E-3</v>
      </c>
      <c r="H1174" s="71">
        <f>HYPERLINK(_xlfn.CONCAT(E1174,"&amp;t=",G1174*86400),G1174)</f>
        <v>4.2824074074074075E-3</v>
      </c>
      <c r="I1174" s="38">
        <v>5</v>
      </c>
      <c r="J1174" s="38">
        <v>3</v>
      </c>
      <c r="K1174" s="42" t="s">
        <v>107</v>
      </c>
      <c r="L1174" s="42" t="s">
        <v>10</v>
      </c>
      <c r="AA1174" s="45"/>
      <c r="AB1174" s="45"/>
      <c r="AE1174" s="42">
        <f>IF(Table32[[#This Row],[Gems]]&gt;0,Table32[[#This Row],[Gems]],0)</f>
        <v>0</v>
      </c>
      <c r="AF1174" s="42">
        <f>IF(Table32[[#This Row],[Gems]]&lt;0,Table32[[#This Row],[Gems]],0)</f>
        <v>0</v>
      </c>
      <c r="AG1174" s="29">
        <f ca="1">SUM(OFFSET(AG1174,-1,0),AD1174)</f>
        <v>70</v>
      </c>
    </row>
    <row r="1175" spans="1:33" ht="14.4" x14ac:dyDescent="0.3">
      <c r="A1175" s="37">
        <v>44119</v>
      </c>
      <c r="B1175" s="38">
        <f>INDEX(Videolength!D:D,MATCH(D1175,Videolength!A:A,0))</f>
        <v>2</v>
      </c>
      <c r="C1175" s="38">
        <f>INDEX(Videolength!E:E,MATCH(D1175,Videolength!A:A,0))</f>
        <v>4</v>
      </c>
      <c r="D1175" s="39">
        <v>4</v>
      </c>
      <c r="E1175" s="40" t="str">
        <f>INDEX(Videolength!B:B,MATCH(D1175,Videolength!A:A,0))</f>
        <v>https://youtu.be/Wl3JEEN7Cio?list=PLTjhk5BwsiVV8SrR-dPCDjCfaMnt-5HZH</v>
      </c>
      <c r="F1175" s="41">
        <f>INDEX(Videolength!C:C,MATCH(D1175,Videolength!A:A,0))</f>
        <v>5.3668981481481477E-2</v>
      </c>
      <c r="G1175" s="41">
        <v>4.3287037037037035E-3</v>
      </c>
      <c r="H1175" s="71">
        <f>HYPERLINK(_xlfn.CONCAT(E1175,"&amp;t=",G1175*86400),G1175)</f>
        <v>4.3287037037037035E-3</v>
      </c>
      <c r="I1175" s="38">
        <v>5</v>
      </c>
      <c r="J1175" s="38">
        <v>3</v>
      </c>
      <c r="K1175" s="42" t="s">
        <v>133</v>
      </c>
      <c r="L1175" s="42" t="s">
        <v>10</v>
      </c>
      <c r="AA1175" s="45"/>
      <c r="AB1175" s="45"/>
      <c r="AE1175" s="42">
        <f>IF(Table32[[#This Row],[Gems]]&gt;0,Table32[[#This Row],[Gems]],0)</f>
        <v>0</v>
      </c>
      <c r="AF1175" s="42">
        <f>IF(Table32[[#This Row],[Gems]]&lt;0,Table32[[#This Row],[Gems]],0)</f>
        <v>0</v>
      </c>
      <c r="AG1175" s="30">
        <f t="shared" ref="AG1175:AG1206" ca="1" si="37">SUM(OFFSET(AG1175,-1,0),AD1175)</f>
        <v>70</v>
      </c>
    </row>
    <row r="1176" spans="1:33" ht="14.4" x14ac:dyDescent="0.3">
      <c r="A1176" s="37">
        <v>44119</v>
      </c>
      <c r="B1176" s="38">
        <f>INDEX(Videolength!D:D,MATCH(D1176,Videolength!A:A,0))</f>
        <v>2</v>
      </c>
      <c r="C1176" s="38">
        <f>INDEX(Videolength!E:E,MATCH(D1176,Videolength!A:A,0))</f>
        <v>4</v>
      </c>
      <c r="D1176" s="39">
        <v>4</v>
      </c>
      <c r="E1176" s="40" t="str">
        <f>INDEX(Videolength!B:B,MATCH(D1176,Videolength!A:A,0))</f>
        <v>https://youtu.be/Wl3JEEN7Cio?list=PLTjhk5BwsiVV8SrR-dPCDjCfaMnt-5HZH</v>
      </c>
      <c r="F1176" s="41">
        <f>INDEX(Videolength!C:C,MATCH(D1176,Videolength!A:A,0))</f>
        <v>5.3668981481481477E-2</v>
      </c>
      <c r="G1176" s="41">
        <v>4.3518518518518515E-3</v>
      </c>
      <c r="H1176" s="71">
        <f>HYPERLINK(_xlfn.CONCAT(E1176,"&amp;t=",G1176*86400),G1176)</f>
        <v>4.3518518518518515E-3</v>
      </c>
      <c r="I1176" s="38">
        <v>5</v>
      </c>
      <c r="J1176" s="38">
        <v>3</v>
      </c>
      <c r="K1176" s="42" t="s">
        <v>133</v>
      </c>
      <c r="L1176" s="42" t="s">
        <v>312</v>
      </c>
      <c r="AA1176" s="45"/>
      <c r="AB1176" s="45"/>
      <c r="AD1176" s="42">
        <v>3</v>
      </c>
      <c r="AE1176" s="42">
        <f>IF(Table32[[#This Row],[Gems]]&gt;0,Table32[[#This Row],[Gems]],0)</f>
        <v>3</v>
      </c>
      <c r="AF1176" s="42">
        <f>IF(Table32[[#This Row],[Gems]]&lt;0,Table32[[#This Row],[Gems]],0)</f>
        <v>0</v>
      </c>
      <c r="AG1176" s="30">
        <f t="shared" ca="1" si="37"/>
        <v>73</v>
      </c>
    </row>
    <row r="1177" spans="1:33" ht="14.4" x14ac:dyDescent="0.3">
      <c r="A1177" s="37">
        <v>44119</v>
      </c>
      <c r="B1177" s="38">
        <f>INDEX(Videolength!D:D,MATCH(D1177,Videolength!A:A,0))</f>
        <v>2</v>
      </c>
      <c r="C1177" s="38">
        <f>INDEX(Videolength!E:E,MATCH(D1177,Videolength!A:A,0))</f>
        <v>4</v>
      </c>
      <c r="D1177" s="39">
        <v>4</v>
      </c>
      <c r="E1177" s="40" t="str">
        <f>INDEX(Videolength!B:B,MATCH(D1177,Videolength!A:A,0))</f>
        <v>https://youtu.be/Wl3JEEN7Cio?list=PLTjhk5BwsiVV8SrR-dPCDjCfaMnt-5HZH</v>
      </c>
      <c r="F1177" s="41">
        <f>INDEX(Videolength!C:C,MATCH(D1177,Videolength!A:A,0))</f>
        <v>5.3668981481481477E-2</v>
      </c>
      <c r="G1177" s="41">
        <v>4.363425925925926E-3</v>
      </c>
      <c r="H1177" s="71">
        <f>HYPERLINK(_xlfn.CONCAT(E1177,"&amp;t=",G1177*86400),G1177)</f>
        <v>4.363425925925926E-3</v>
      </c>
      <c r="I1177" s="38">
        <v>5</v>
      </c>
      <c r="J1177" s="38">
        <v>3</v>
      </c>
      <c r="K1177" s="42" t="s">
        <v>133</v>
      </c>
      <c r="L1177" s="42" t="s">
        <v>10</v>
      </c>
      <c r="AA1177" s="45"/>
      <c r="AB1177" s="45"/>
      <c r="AE1177" s="42">
        <f>IF(Table32[[#This Row],[Gems]]&gt;0,Table32[[#This Row],[Gems]],0)</f>
        <v>0</v>
      </c>
      <c r="AF1177" s="42">
        <f>IF(Table32[[#This Row],[Gems]]&lt;0,Table32[[#This Row],[Gems]],0)</f>
        <v>0</v>
      </c>
      <c r="AG1177" s="29">
        <f ca="1">SUM(OFFSET(AG1177,-1,0),AD1177)</f>
        <v>73</v>
      </c>
    </row>
    <row r="1178" spans="1:33" ht="14.4" x14ac:dyDescent="0.3">
      <c r="A1178" s="37">
        <v>44119</v>
      </c>
      <c r="B1178" s="38">
        <f>INDEX(Videolength!D:D,MATCH(D1178,Videolength!A:A,0))</f>
        <v>2</v>
      </c>
      <c r="C1178" s="38">
        <f>INDEX(Videolength!E:E,MATCH(D1178,Videolength!A:A,0))</f>
        <v>4</v>
      </c>
      <c r="D1178" s="39">
        <v>4</v>
      </c>
      <c r="E1178" s="40" t="str">
        <f>INDEX(Videolength!B:B,MATCH(D1178,Videolength!A:A,0))</f>
        <v>https://youtu.be/Wl3JEEN7Cio?list=PLTjhk5BwsiVV8SrR-dPCDjCfaMnt-5HZH</v>
      </c>
      <c r="F1178" s="41">
        <f>INDEX(Videolength!C:C,MATCH(D1178,Videolength!A:A,0))</f>
        <v>5.3668981481481477E-2</v>
      </c>
      <c r="G1178" s="41">
        <v>4.3981481481481484E-3</v>
      </c>
      <c r="H1178" s="71">
        <f>HYPERLINK(_xlfn.CONCAT(E1178,"&amp;t=",G1178*86400),G1178)</f>
        <v>4.3981481481481484E-3</v>
      </c>
      <c r="I1178" s="38">
        <v>5</v>
      </c>
      <c r="J1178" s="38">
        <v>3</v>
      </c>
      <c r="K1178" s="42" t="s">
        <v>102</v>
      </c>
      <c r="L1178" s="42" t="s">
        <v>10</v>
      </c>
      <c r="M1178" s="42" t="s">
        <v>1732</v>
      </c>
      <c r="Q1178" s="42" t="s">
        <v>33</v>
      </c>
      <c r="R1178" s="42" t="s">
        <v>1770</v>
      </c>
      <c r="W1178" s="60" t="s">
        <v>540</v>
      </c>
      <c r="AA1178" s="45"/>
      <c r="AB1178" s="45"/>
      <c r="AE1178" s="42">
        <f>IF(Table32[[#This Row],[Gems]]&gt;0,Table32[[#This Row],[Gems]],0)</f>
        <v>0</v>
      </c>
      <c r="AF1178" s="42">
        <f>IF(Table32[[#This Row],[Gems]]&lt;0,Table32[[#This Row],[Gems]],0)</f>
        <v>0</v>
      </c>
      <c r="AG1178" s="30">
        <f t="shared" ca="1" si="37"/>
        <v>73</v>
      </c>
    </row>
    <row r="1179" spans="1:33" ht="14.4" x14ac:dyDescent="0.3">
      <c r="A1179" s="37">
        <v>44119</v>
      </c>
      <c r="B1179" s="38">
        <f>INDEX(Videolength!D:D,MATCH(D1179,Videolength!A:A,0))</f>
        <v>2</v>
      </c>
      <c r="C1179" s="38">
        <f>INDEX(Videolength!E:E,MATCH(D1179,Videolength!A:A,0))</f>
        <v>4</v>
      </c>
      <c r="D1179" s="39">
        <v>4</v>
      </c>
      <c r="E1179" s="40" t="str">
        <f>INDEX(Videolength!B:B,MATCH(D1179,Videolength!A:A,0))</f>
        <v>https://youtu.be/Wl3JEEN7Cio?list=PLTjhk5BwsiVV8SrR-dPCDjCfaMnt-5HZH</v>
      </c>
      <c r="F1179" s="41">
        <f>INDEX(Videolength!C:C,MATCH(D1179,Videolength!A:A,0))</f>
        <v>5.3668981481481477E-2</v>
      </c>
      <c r="G1179" s="41">
        <v>4.5254629629629629E-3</v>
      </c>
      <c r="H1179" s="71">
        <f>HYPERLINK(_xlfn.CONCAT(E1179,"&amp;t=",G1179*86400),G1179)</f>
        <v>4.5254629629629629E-3</v>
      </c>
      <c r="I1179" s="38">
        <v>5</v>
      </c>
      <c r="J1179" s="38">
        <v>3</v>
      </c>
      <c r="K1179" s="42" t="s">
        <v>346</v>
      </c>
      <c r="L1179" s="42" t="s">
        <v>10</v>
      </c>
      <c r="AA1179" s="45"/>
      <c r="AB1179" s="45"/>
      <c r="AE1179" s="42">
        <f>IF(Table32[[#This Row],[Gems]]&gt;0,Table32[[#This Row],[Gems]],0)</f>
        <v>0</v>
      </c>
      <c r="AF1179" s="42">
        <f>IF(Table32[[#This Row],[Gems]]&lt;0,Table32[[#This Row],[Gems]],0)</f>
        <v>0</v>
      </c>
      <c r="AG1179" s="29">
        <f ca="1">SUM(OFFSET(AG1179,-1,0),AD1179)</f>
        <v>73</v>
      </c>
    </row>
    <row r="1180" spans="1:33" ht="14.4" x14ac:dyDescent="0.3">
      <c r="A1180" s="37">
        <v>44119</v>
      </c>
      <c r="B1180" s="38">
        <f>INDEX(Videolength!D:D,MATCH(D1180,Videolength!A:A,0))</f>
        <v>2</v>
      </c>
      <c r="C1180" s="38">
        <f>INDEX(Videolength!E:E,MATCH(D1180,Videolength!A:A,0))</f>
        <v>4</v>
      </c>
      <c r="D1180" s="39">
        <v>4</v>
      </c>
      <c r="E1180" s="40" t="str">
        <f>INDEX(Videolength!B:B,MATCH(D1180,Videolength!A:A,0))</f>
        <v>https://youtu.be/Wl3JEEN7Cio?list=PLTjhk5BwsiVV8SrR-dPCDjCfaMnt-5HZH</v>
      </c>
      <c r="F1180" s="41">
        <f>INDEX(Videolength!C:C,MATCH(D1180,Videolength!A:A,0))</f>
        <v>5.3668981481481477E-2</v>
      </c>
      <c r="G1180" s="41">
        <v>4.6180555555555558E-3</v>
      </c>
      <c r="H1180" s="71">
        <f>HYPERLINK(_xlfn.CONCAT(E1180,"&amp;t=",G1180*86400),G1180)</f>
        <v>4.6180555555555558E-3</v>
      </c>
      <c r="I1180" s="38">
        <v>5</v>
      </c>
      <c r="J1180" s="38">
        <v>3</v>
      </c>
      <c r="K1180" s="42" t="s">
        <v>51</v>
      </c>
      <c r="L1180" s="42" t="s">
        <v>10</v>
      </c>
      <c r="W1180" s="44" t="s">
        <v>209</v>
      </c>
      <c r="X1180" s="43">
        <v>2</v>
      </c>
      <c r="AA1180" s="45"/>
      <c r="AB1180" s="45"/>
      <c r="AE1180" s="42">
        <f>IF(Table32[[#This Row],[Gems]]&gt;0,Table32[[#This Row],[Gems]],0)</f>
        <v>0</v>
      </c>
      <c r="AF1180" s="42">
        <f>IF(Table32[[#This Row],[Gems]]&lt;0,Table32[[#This Row],[Gems]],0)</f>
        <v>0</v>
      </c>
      <c r="AG1180" s="30">
        <f t="shared" ca="1" si="37"/>
        <v>73</v>
      </c>
    </row>
    <row r="1181" spans="1:33" ht="14.4" x14ac:dyDescent="0.3">
      <c r="A1181" s="37">
        <v>44119</v>
      </c>
      <c r="B1181" s="38">
        <f>INDEX(Videolength!D:D,MATCH(D1181,Videolength!A:A,0))</f>
        <v>2</v>
      </c>
      <c r="C1181" s="38">
        <f>INDEX(Videolength!E:E,MATCH(D1181,Videolength!A:A,0))</f>
        <v>4</v>
      </c>
      <c r="D1181" s="39">
        <v>4</v>
      </c>
      <c r="E1181" s="40" t="str">
        <f>INDEX(Videolength!B:B,MATCH(D1181,Videolength!A:A,0))</f>
        <v>https://youtu.be/Wl3JEEN7Cio?list=PLTjhk5BwsiVV8SrR-dPCDjCfaMnt-5HZH</v>
      </c>
      <c r="F1181" s="41">
        <f>INDEX(Videolength!C:C,MATCH(D1181,Videolength!A:A,0))</f>
        <v>5.3668981481481477E-2</v>
      </c>
      <c r="G1181" s="41">
        <v>4.6412037037037038E-3</v>
      </c>
      <c r="H1181" s="71">
        <f>HYPERLINK(_xlfn.CONCAT(E1181,"&amp;t=",G1181*86400),G1181)</f>
        <v>4.6412037037037038E-3</v>
      </c>
      <c r="I1181" s="38">
        <v>5</v>
      </c>
      <c r="J1181" s="38">
        <v>3</v>
      </c>
      <c r="K1181" s="42" t="s">
        <v>346</v>
      </c>
      <c r="L1181" s="42" t="s">
        <v>10</v>
      </c>
      <c r="AA1181" s="45"/>
      <c r="AB1181" s="45"/>
      <c r="AE1181" s="42">
        <f>IF(Table32[[#This Row],[Gems]]&gt;0,Table32[[#This Row],[Gems]],0)</f>
        <v>0</v>
      </c>
      <c r="AF1181" s="42">
        <f>IF(Table32[[#This Row],[Gems]]&lt;0,Table32[[#This Row],[Gems]],0)</f>
        <v>0</v>
      </c>
      <c r="AG1181" s="29">
        <f ca="1">SUM(OFFSET(AG1181,-1,0),AD1181)</f>
        <v>73</v>
      </c>
    </row>
    <row r="1182" spans="1:33" ht="14.4" x14ac:dyDescent="0.3">
      <c r="A1182" s="37">
        <v>44119</v>
      </c>
      <c r="B1182" s="38">
        <f>INDEX(Videolength!D:D,MATCH(D1182,Videolength!A:A,0))</f>
        <v>2</v>
      </c>
      <c r="C1182" s="38">
        <f>INDEX(Videolength!E:E,MATCH(D1182,Videolength!A:A,0))</f>
        <v>4</v>
      </c>
      <c r="D1182" s="39">
        <v>4</v>
      </c>
      <c r="E1182" s="40" t="str">
        <f>INDEX(Videolength!B:B,MATCH(D1182,Videolength!A:A,0))</f>
        <v>https://youtu.be/Wl3JEEN7Cio?list=PLTjhk5BwsiVV8SrR-dPCDjCfaMnt-5HZH</v>
      </c>
      <c r="F1182" s="41">
        <f>INDEX(Videolength!C:C,MATCH(D1182,Videolength!A:A,0))</f>
        <v>5.3668981481481477E-2</v>
      </c>
      <c r="G1182" s="41">
        <v>4.7569444444444447E-3</v>
      </c>
      <c r="H1182" s="71">
        <f>HYPERLINK(_xlfn.CONCAT(E1182,"&amp;t=",G1182*86400),G1182)</f>
        <v>4.7569444444444447E-3</v>
      </c>
      <c r="I1182" s="38">
        <v>5</v>
      </c>
      <c r="J1182" s="38">
        <v>3</v>
      </c>
      <c r="K1182" s="42" t="s">
        <v>15</v>
      </c>
      <c r="L1182" s="42" t="s">
        <v>216</v>
      </c>
      <c r="AA1182" s="45"/>
      <c r="AB1182" s="45"/>
      <c r="AE1182" s="42">
        <f>IF(Table32[[#This Row],[Gems]]&gt;0,Table32[[#This Row],[Gems]],0)</f>
        <v>0</v>
      </c>
      <c r="AF1182" s="42">
        <f>IF(Table32[[#This Row],[Gems]]&lt;0,Table32[[#This Row],[Gems]],0)</f>
        <v>0</v>
      </c>
      <c r="AG1182" s="30">
        <f t="shared" ca="1" si="37"/>
        <v>73</v>
      </c>
    </row>
    <row r="1183" spans="1:33" ht="14.4" x14ac:dyDescent="0.3">
      <c r="A1183" s="37">
        <v>44119</v>
      </c>
      <c r="B1183" s="38">
        <f>INDEX(Videolength!D:D,MATCH(D1183,Videolength!A:A,0))</f>
        <v>2</v>
      </c>
      <c r="C1183" s="38">
        <f>INDEX(Videolength!E:E,MATCH(D1183,Videolength!A:A,0))</f>
        <v>4</v>
      </c>
      <c r="D1183" s="39">
        <v>4</v>
      </c>
      <c r="E1183" s="40" t="str">
        <f>INDEX(Videolength!B:B,MATCH(D1183,Videolength!A:A,0))</f>
        <v>https://youtu.be/Wl3JEEN7Cio?list=PLTjhk5BwsiVV8SrR-dPCDjCfaMnt-5HZH</v>
      </c>
      <c r="F1183" s="41">
        <f>INDEX(Videolength!C:C,MATCH(D1183,Videolength!A:A,0))</f>
        <v>5.3668981481481477E-2</v>
      </c>
      <c r="G1183" s="41">
        <v>4.8032407407407407E-3</v>
      </c>
      <c r="H1183" s="71">
        <f>HYPERLINK(_xlfn.CONCAT(E1183,"&amp;t=",G1183*86400),G1183)</f>
        <v>4.8032407407407407E-3</v>
      </c>
      <c r="I1183" s="38">
        <v>5</v>
      </c>
      <c r="J1183" s="38">
        <v>3</v>
      </c>
      <c r="K1183" s="42" t="s">
        <v>114</v>
      </c>
      <c r="L1183" s="42" t="s">
        <v>10</v>
      </c>
      <c r="AA1183" s="45"/>
      <c r="AB1183" s="45"/>
      <c r="AE1183" s="42">
        <f>IF(Table32[[#This Row],[Gems]]&gt;0,Table32[[#This Row],[Gems]],0)</f>
        <v>0</v>
      </c>
      <c r="AF1183" s="42">
        <f>IF(Table32[[#This Row],[Gems]]&lt;0,Table32[[#This Row],[Gems]],0)</f>
        <v>0</v>
      </c>
      <c r="AG1183" s="30">
        <f t="shared" ca="1" si="37"/>
        <v>73</v>
      </c>
    </row>
    <row r="1184" spans="1:33" ht="14.4" x14ac:dyDescent="0.3">
      <c r="A1184" s="37">
        <v>44119</v>
      </c>
      <c r="B1184" s="38">
        <f>INDEX(Videolength!D:D,MATCH(D1184,Videolength!A:A,0))</f>
        <v>2</v>
      </c>
      <c r="C1184" s="38">
        <f>INDEX(Videolength!E:E,MATCH(D1184,Videolength!A:A,0))</f>
        <v>4</v>
      </c>
      <c r="D1184" s="39">
        <v>4</v>
      </c>
      <c r="E1184" s="40" t="str">
        <f>INDEX(Videolength!B:B,MATCH(D1184,Videolength!A:A,0))</f>
        <v>https://youtu.be/Wl3JEEN7Cio?list=PLTjhk5BwsiVV8SrR-dPCDjCfaMnt-5HZH</v>
      </c>
      <c r="F1184" s="41">
        <f>INDEX(Videolength!C:C,MATCH(D1184,Videolength!A:A,0))</f>
        <v>5.3668981481481477E-2</v>
      </c>
      <c r="G1184" s="41">
        <v>4.8726851851851856E-3</v>
      </c>
      <c r="H1184" s="71">
        <f>HYPERLINK(_xlfn.CONCAT(E1184,"&amp;t=",G1184*86400),G1184)</f>
        <v>4.8726851851851856E-3</v>
      </c>
      <c r="I1184" s="38">
        <v>5</v>
      </c>
      <c r="J1184" s="38">
        <v>3</v>
      </c>
      <c r="K1184" s="42" t="s">
        <v>8</v>
      </c>
      <c r="L1184" s="42" t="s">
        <v>165</v>
      </c>
      <c r="AA1184" s="45"/>
      <c r="AB1184" s="45"/>
      <c r="AE1184" s="42">
        <f>IF(Table32[[#This Row],[Gems]]&gt;0,Table32[[#This Row],[Gems]],0)</f>
        <v>0</v>
      </c>
      <c r="AF1184" s="42">
        <f>IF(Table32[[#This Row],[Gems]]&lt;0,Table32[[#This Row],[Gems]],0)</f>
        <v>0</v>
      </c>
      <c r="AG1184" s="30">
        <f t="shared" ca="1" si="37"/>
        <v>73</v>
      </c>
    </row>
    <row r="1185" spans="1:33" ht="14.4" x14ac:dyDescent="0.3">
      <c r="A1185" s="37">
        <v>44119</v>
      </c>
      <c r="B1185" s="38">
        <f>INDEX(Videolength!D:D,MATCH(D1185,Videolength!A:A,0))</f>
        <v>2</v>
      </c>
      <c r="C1185" s="38">
        <f>INDEX(Videolength!E:E,MATCH(D1185,Videolength!A:A,0))</f>
        <v>4</v>
      </c>
      <c r="D1185" s="39">
        <v>4</v>
      </c>
      <c r="E1185" s="40" t="str">
        <f>INDEX(Videolength!B:B,MATCH(D1185,Videolength!A:A,0))</f>
        <v>https://youtu.be/Wl3JEEN7Cio?list=PLTjhk5BwsiVV8SrR-dPCDjCfaMnt-5HZH</v>
      </c>
      <c r="F1185" s="41">
        <f>INDEX(Videolength!C:C,MATCH(D1185,Videolength!A:A,0))</f>
        <v>5.3668981481481477E-2</v>
      </c>
      <c r="G1185" s="41">
        <v>5.208333333333333E-3</v>
      </c>
      <c r="H1185" s="71">
        <f>HYPERLINK(_xlfn.CONCAT(E1185,"&amp;t=",G1185*86400),G1185)</f>
        <v>5.208333333333333E-3</v>
      </c>
      <c r="I1185" s="38">
        <v>5</v>
      </c>
      <c r="J1185" s="38">
        <v>3</v>
      </c>
      <c r="K1185" s="42" t="s">
        <v>15</v>
      </c>
      <c r="L1185" s="42" t="s">
        <v>216</v>
      </c>
      <c r="AA1185" s="45"/>
      <c r="AB1185" s="45"/>
      <c r="AE1185" s="42">
        <f>IF(Table32[[#This Row],[Gems]]&gt;0,Table32[[#This Row],[Gems]],0)</f>
        <v>0</v>
      </c>
      <c r="AF1185" s="42">
        <f>IF(Table32[[#This Row],[Gems]]&lt;0,Table32[[#This Row],[Gems]],0)</f>
        <v>0</v>
      </c>
      <c r="AG1185" s="29">
        <f ca="1">SUM(OFFSET(AG1185,-1,0),AD1185)</f>
        <v>73</v>
      </c>
    </row>
    <row r="1186" spans="1:33" ht="14.4" x14ac:dyDescent="0.3">
      <c r="A1186" s="37">
        <v>44119</v>
      </c>
      <c r="B1186" s="38">
        <f>INDEX(Videolength!D:D,MATCH(D1186,Videolength!A:A,0))</f>
        <v>2</v>
      </c>
      <c r="C1186" s="38">
        <f>INDEX(Videolength!E:E,MATCH(D1186,Videolength!A:A,0))</f>
        <v>4</v>
      </c>
      <c r="D1186" s="39">
        <v>4</v>
      </c>
      <c r="E1186" s="40" t="str">
        <f>INDEX(Videolength!B:B,MATCH(D1186,Videolength!A:A,0))</f>
        <v>https://youtu.be/Wl3JEEN7Cio?list=PLTjhk5BwsiVV8SrR-dPCDjCfaMnt-5HZH</v>
      </c>
      <c r="F1186" s="41">
        <f>INDEX(Videolength!C:C,MATCH(D1186,Videolength!A:A,0))</f>
        <v>5.3668981481481477E-2</v>
      </c>
      <c r="G1186" s="41">
        <v>5.2777777777777771E-3</v>
      </c>
      <c r="H1186" s="71">
        <f>HYPERLINK(_xlfn.CONCAT(E1186,"&amp;t=",G1186*86400),G1186)</f>
        <v>5.2777777777777771E-3</v>
      </c>
      <c r="I1186" s="38">
        <v>5</v>
      </c>
      <c r="J1186" s="38">
        <v>3</v>
      </c>
      <c r="K1186" s="42" t="s">
        <v>15</v>
      </c>
      <c r="L1186" s="42" t="s">
        <v>306</v>
      </c>
      <c r="AA1186" s="45"/>
      <c r="AB1186" s="45"/>
      <c r="AE1186" s="42">
        <f>IF(Table32[[#This Row],[Gems]]&gt;0,Table32[[#This Row],[Gems]],0)</f>
        <v>0</v>
      </c>
      <c r="AF1186" s="42">
        <f>IF(Table32[[#This Row],[Gems]]&lt;0,Table32[[#This Row],[Gems]],0)</f>
        <v>0</v>
      </c>
      <c r="AG1186" s="30">
        <f t="shared" ca="1" si="37"/>
        <v>73</v>
      </c>
    </row>
    <row r="1187" spans="1:33" ht="14.4" x14ac:dyDescent="0.3">
      <c r="A1187" s="37">
        <v>44119</v>
      </c>
      <c r="B1187" s="38">
        <f>INDEX(Videolength!D:D,MATCH(D1187,Videolength!A:A,0))</f>
        <v>2</v>
      </c>
      <c r="C1187" s="38">
        <f>INDEX(Videolength!E:E,MATCH(D1187,Videolength!A:A,0))</f>
        <v>4</v>
      </c>
      <c r="D1187" s="39">
        <v>4</v>
      </c>
      <c r="E1187" s="40" t="str">
        <f>INDEX(Videolength!B:B,MATCH(D1187,Videolength!A:A,0))</f>
        <v>https://youtu.be/Wl3JEEN7Cio?list=PLTjhk5BwsiVV8SrR-dPCDjCfaMnt-5HZH</v>
      </c>
      <c r="F1187" s="41">
        <f>INDEX(Videolength!C:C,MATCH(D1187,Videolength!A:A,0))</f>
        <v>5.3668981481481477E-2</v>
      </c>
      <c r="G1187" s="41">
        <v>5.3125000000000004E-3</v>
      </c>
      <c r="H1187" s="71">
        <f>HYPERLINK(_xlfn.CONCAT(E1187,"&amp;t=",G1187*86400),G1187)</f>
        <v>5.3125000000000004E-3</v>
      </c>
      <c r="I1187" s="38">
        <v>5</v>
      </c>
      <c r="J1187" s="38">
        <v>3</v>
      </c>
      <c r="K1187" s="42" t="s">
        <v>15</v>
      </c>
      <c r="L1187" s="42" t="s">
        <v>308</v>
      </c>
      <c r="V1187" s="43">
        <v>1098</v>
      </c>
      <c r="AA1187" s="45"/>
      <c r="AB1187" s="45"/>
      <c r="AE1187" s="42">
        <f>IF(Table32[[#This Row],[Gems]]&gt;0,Table32[[#This Row],[Gems]],0)</f>
        <v>0</v>
      </c>
      <c r="AF1187" s="42">
        <f>IF(Table32[[#This Row],[Gems]]&lt;0,Table32[[#This Row],[Gems]],0)</f>
        <v>0</v>
      </c>
      <c r="AG1187" s="30">
        <f t="shared" ca="1" si="37"/>
        <v>73</v>
      </c>
    </row>
    <row r="1188" spans="1:33" ht="14.4" x14ac:dyDescent="0.3">
      <c r="A1188" s="37">
        <v>44119</v>
      </c>
      <c r="B1188" s="38">
        <f>INDEX(Videolength!D:D,MATCH(D1188,Videolength!A:A,0))</f>
        <v>2</v>
      </c>
      <c r="C1188" s="38">
        <f>INDEX(Videolength!E:E,MATCH(D1188,Videolength!A:A,0))</f>
        <v>4</v>
      </c>
      <c r="D1188" s="39">
        <v>4</v>
      </c>
      <c r="E1188" s="40" t="str">
        <f>INDEX(Videolength!B:B,MATCH(D1188,Videolength!A:A,0))</f>
        <v>https://youtu.be/Wl3JEEN7Cio?list=PLTjhk5BwsiVV8SrR-dPCDjCfaMnt-5HZH</v>
      </c>
      <c r="F1188" s="41">
        <f>INDEX(Videolength!C:C,MATCH(D1188,Videolength!A:A,0))</f>
        <v>5.3668981481481477E-2</v>
      </c>
      <c r="G1188" s="41">
        <v>5.3819444444444453E-3</v>
      </c>
      <c r="H1188" s="71">
        <f>HYPERLINK(_xlfn.CONCAT(E1188,"&amp;t=",G1188*86400),G1188)</f>
        <v>5.3819444444444453E-3</v>
      </c>
      <c r="I1188" s="38">
        <v>5</v>
      </c>
      <c r="J1188" s="38">
        <v>3</v>
      </c>
      <c r="K1188" s="42" t="s">
        <v>15</v>
      </c>
      <c r="L1188" s="42" t="s">
        <v>197</v>
      </c>
      <c r="Z1188" s="45" t="s">
        <v>559</v>
      </c>
      <c r="AA1188" s="45">
        <v>6</v>
      </c>
      <c r="AB1188" s="45">
        <v>1</v>
      </c>
      <c r="AE1188" s="42">
        <f>IF(Table32[[#This Row],[Gems]]&gt;0,Table32[[#This Row],[Gems]],0)</f>
        <v>0</v>
      </c>
      <c r="AF1188" s="42">
        <f>IF(Table32[[#This Row],[Gems]]&lt;0,Table32[[#This Row],[Gems]],0)</f>
        <v>0</v>
      </c>
      <c r="AG1188" s="30">
        <f t="shared" ca="1" si="37"/>
        <v>73</v>
      </c>
    </row>
    <row r="1189" spans="1:33" ht="14.4" x14ac:dyDescent="0.3">
      <c r="A1189" s="37">
        <v>44119</v>
      </c>
      <c r="B1189" s="38">
        <f>INDEX(Videolength!D:D,MATCH(D1189,Videolength!A:A,0))</f>
        <v>2</v>
      </c>
      <c r="C1189" s="38">
        <f>INDEX(Videolength!E:E,MATCH(D1189,Videolength!A:A,0))</f>
        <v>4</v>
      </c>
      <c r="D1189" s="39">
        <v>4</v>
      </c>
      <c r="E1189" s="40" t="str">
        <f>INDEX(Videolength!B:B,MATCH(D1189,Videolength!A:A,0))</f>
        <v>https://youtu.be/Wl3JEEN7Cio?list=PLTjhk5BwsiVV8SrR-dPCDjCfaMnt-5HZH</v>
      </c>
      <c r="F1189" s="41">
        <f>INDEX(Videolength!C:C,MATCH(D1189,Videolength!A:A,0))</f>
        <v>5.3668981481481477E-2</v>
      </c>
      <c r="G1189" s="41">
        <v>6.6319444444444446E-3</v>
      </c>
      <c r="H1189" s="71">
        <f>HYPERLINK(_xlfn.CONCAT(E1189,"&amp;t=",G1189*86400),G1189)</f>
        <v>6.6319444444444446E-3</v>
      </c>
      <c r="I1189" s="38">
        <v>5</v>
      </c>
      <c r="J1189" s="38">
        <v>3</v>
      </c>
      <c r="K1189" s="42" t="s">
        <v>15</v>
      </c>
      <c r="L1189" s="42" t="s">
        <v>198</v>
      </c>
      <c r="Z1189" s="45" t="s">
        <v>559</v>
      </c>
      <c r="AA1189" s="38">
        <v>6</v>
      </c>
      <c r="AB1189" s="38">
        <v>1</v>
      </c>
      <c r="AC1189" s="44" t="s">
        <v>201</v>
      </c>
      <c r="AE1189" s="42">
        <f>IF(Table32[[#This Row],[Gems]]&gt;0,Table32[[#This Row],[Gems]],0)</f>
        <v>0</v>
      </c>
      <c r="AF1189" s="42">
        <f>IF(Table32[[#This Row],[Gems]]&lt;0,Table32[[#This Row],[Gems]],0)</f>
        <v>0</v>
      </c>
      <c r="AG1189" s="29">
        <f t="shared" ca="1" si="37"/>
        <v>73</v>
      </c>
    </row>
    <row r="1190" spans="1:33" ht="14.4" x14ac:dyDescent="0.3">
      <c r="A1190" s="37">
        <v>44119</v>
      </c>
      <c r="B1190" s="38">
        <f>INDEX(Videolength!D:D,MATCH(D1190,Videolength!A:A,0))</f>
        <v>2</v>
      </c>
      <c r="C1190" s="38">
        <f>INDEX(Videolength!E:E,MATCH(D1190,Videolength!A:A,0))</f>
        <v>4</v>
      </c>
      <c r="D1190" s="39">
        <v>4</v>
      </c>
      <c r="E1190" s="40" t="str">
        <f>INDEX(Videolength!B:B,MATCH(D1190,Videolength!A:A,0))</f>
        <v>https://youtu.be/Wl3JEEN7Cio?list=PLTjhk5BwsiVV8SrR-dPCDjCfaMnt-5HZH</v>
      </c>
      <c r="F1190" s="41">
        <f>INDEX(Videolength!C:C,MATCH(D1190,Videolength!A:A,0))</f>
        <v>5.3668981481481477E-2</v>
      </c>
      <c r="G1190" s="41">
        <v>6.7129629629629622E-3</v>
      </c>
      <c r="H1190" s="71">
        <f>HYPERLINK(_xlfn.CONCAT(E1190,"&amp;t=",G1190*86400),G1190)</f>
        <v>6.7129629629629622E-3</v>
      </c>
      <c r="I1190" s="38">
        <v>5</v>
      </c>
      <c r="J1190" s="38">
        <v>3</v>
      </c>
      <c r="K1190" s="42" t="s">
        <v>15</v>
      </c>
      <c r="L1190" s="42" t="s">
        <v>301</v>
      </c>
      <c r="W1190" s="44" t="s">
        <v>380</v>
      </c>
      <c r="X1190" s="43">
        <v>1</v>
      </c>
      <c r="Y1190" s="43">
        <v>1</v>
      </c>
      <c r="AA1190" s="45"/>
      <c r="AB1190" s="45"/>
      <c r="AE1190" s="42">
        <f>IF(Table32[[#This Row],[Gems]]&gt;0,Table32[[#This Row],[Gems]],0)</f>
        <v>0</v>
      </c>
      <c r="AF1190" s="42">
        <f>IF(Table32[[#This Row],[Gems]]&lt;0,Table32[[#This Row],[Gems]],0)</f>
        <v>0</v>
      </c>
      <c r="AG1190" s="30">
        <f t="shared" ca="1" si="37"/>
        <v>73</v>
      </c>
    </row>
    <row r="1191" spans="1:33" ht="14.4" x14ac:dyDescent="0.3">
      <c r="A1191" s="37">
        <v>44119</v>
      </c>
      <c r="B1191" s="38">
        <f>INDEX(Videolength!D:D,MATCH(D1191,Videolength!A:A,0))</f>
        <v>2</v>
      </c>
      <c r="C1191" s="38">
        <f>INDEX(Videolength!E:E,MATCH(D1191,Videolength!A:A,0))</f>
        <v>4</v>
      </c>
      <c r="D1191" s="39">
        <v>4</v>
      </c>
      <c r="E1191" s="40" t="str">
        <f>INDEX(Videolength!B:B,MATCH(D1191,Videolength!A:A,0))</f>
        <v>https://youtu.be/Wl3JEEN7Cio?list=PLTjhk5BwsiVV8SrR-dPCDjCfaMnt-5HZH</v>
      </c>
      <c r="F1191" s="41">
        <f>INDEX(Videolength!C:C,MATCH(D1191,Videolength!A:A,0))</f>
        <v>5.3668981481481477E-2</v>
      </c>
      <c r="G1191" s="41">
        <v>6.7129629629629622E-3</v>
      </c>
      <c r="H1191" s="71">
        <f>HYPERLINK(_xlfn.CONCAT(E1191,"&amp;t=",G1191*86400),G1191)</f>
        <v>6.7129629629629622E-3</v>
      </c>
      <c r="I1191" s="38">
        <v>5</v>
      </c>
      <c r="J1191" s="38">
        <v>3</v>
      </c>
      <c r="K1191" s="42" t="s">
        <v>15</v>
      </c>
      <c r="L1191" s="42" t="s">
        <v>301</v>
      </c>
      <c r="W1191" s="44" t="s">
        <v>381</v>
      </c>
      <c r="X1191" s="43">
        <v>1</v>
      </c>
      <c r="Y1191" s="43">
        <v>1</v>
      </c>
      <c r="AA1191" s="45"/>
      <c r="AB1191" s="45"/>
      <c r="AE1191" s="42">
        <f>IF(Table32[[#This Row],[Gems]]&gt;0,Table32[[#This Row],[Gems]],0)</f>
        <v>0</v>
      </c>
      <c r="AF1191" s="42">
        <f>IF(Table32[[#This Row],[Gems]]&lt;0,Table32[[#This Row],[Gems]],0)</f>
        <v>0</v>
      </c>
      <c r="AG1191" s="30">
        <f t="shared" ca="1" si="37"/>
        <v>73</v>
      </c>
    </row>
    <row r="1192" spans="1:33" ht="14.4" x14ac:dyDescent="0.3">
      <c r="A1192" s="37">
        <v>44119</v>
      </c>
      <c r="B1192" s="38">
        <f>INDEX(Videolength!D:D,MATCH(D1192,Videolength!A:A,0))</f>
        <v>2</v>
      </c>
      <c r="C1192" s="38">
        <f>INDEX(Videolength!E:E,MATCH(D1192,Videolength!A:A,0))</f>
        <v>4</v>
      </c>
      <c r="D1192" s="39">
        <v>4</v>
      </c>
      <c r="E1192" s="40" t="str">
        <f>INDEX(Videolength!B:B,MATCH(D1192,Videolength!A:A,0))</f>
        <v>https://youtu.be/Wl3JEEN7Cio?list=PLTjhk5BwsiVV8SrR-dPCDjCfaMnt-5HZH</v>
      </c>
      <c r="F1192" s="41">
        <f>INDEX(Videolength!C:C,MATCH(D1192,Videolength!A:A,0))</f>
        <v>5.3668981481481477E-2</v>
      </c>
      <c r="G1192" s="41">
        <v>6.7129629629629622E-3</v>
      </c>
      <c r="H1192" s="71">
        <f>HYPERLINK(_xlfn.CONCAT(E1192,"&amp;t=",G1192*86400),G1192)</f>
        <v>6.7129629629629622E-3</v>
      </c>
      <c r="I1192" s="38">
        <v>5</v>
      </c>
      <c r="J1192" s="38">
        <v>3</v>
      </c>
      <c r="K1192" s="42" t="s">
        <v>15</v>
      </c>
      <c r="L1192" s="42" t="s">
        <v>323</v>
      </c>
      <c r="W1192" s="44" t="s">
        <v>560</v>
      </c>
      <c r="X1192" s="43">
        <v>1</v>
      </c>
      <c r="Y1192" s="43">
        <v>2</v>
      </c>
      <c r="AA1192" s="45"/>
      <c r="AB1192" s="45"/>
      <c r="AE1192" s="42">
        <f>IF(Table32[[#This Row],[Gems]]&gt;0,Table32[[#This Row],[Gems]],0)</f>
        <v>0</v>
      </c>
      <c r="AF1192" s="42">
        <f>IF(Table32[[#This Row],[Gems]]&lt;0,Table32[[#This Row],[Gems]],0)</f>
        <v>0</v>
      </c>
      <c r="AG1192" s="30">
        <f t="shared" ca="1" si="37"/>
        <v>73</v>
      </c>
    </row>
    <row r="1193" spans="1:33" ht="14.4" x14ac:dyDescent="0.3">
      <c r="A1193" s="37">
        <v>44119</v>
      </c>
      <c r="B1193" s="38">
        <f>INDEX(Videolength!D:D,MATCH(D1193,Videolength!A:A,0))</f>
        <v>2</v>
      </c>
      <c r="C1193" s="38">
        <f>INDEX(Videolength!E:E,MATCH(D1193,Videolength!A:A,0))</f>
        <v>4</v>
      </c>
      <c r="D1193" s="39">
        <v>4</v>
      </c>
      <c r="E1193" s="40" t="str">
        <f>INDEX(Videolength!B:B,MATCH(D1193,Videolength!A:A,0))</f>
        <v>https://youtu.be/Wl3JEEN7Cio?list=PLTjhk5BwsiVV8SrR-dPCDjCfaMnt-5HZH</v>
      </c>
      <c r="F1193" s="41">
        <f>INDEX(Videolength!C:C,MATCH(D1193,Videolength!A:A,0))</f>
        <v>5.3668981481481477E-2</v>
      </c>
      <c r="G1193" s="41">
        <v>6.7939814814814816E-3</v>
      </c>
      <c r="H1193" s="71">
        <f>HYPERLINK(_xlfn.CONCAT(E1193,"&amp;t=",G1193*86400),G1193)</f>
        <v>6.7939814814814816E-3</v>
      </c>
      <c r="I1193" s="38">
        <v>5</v>
      </c>
      <c r="J1193" s="38">
        <v>3</v>
      </c>
      <c r="K1193" s="42" t="s">
        <v>15</v>
      </c>
      <c r="L1193" s="42" t="s">
        <v>216</v>
      </c>
      <c r="AA1193" s="45"/>
      <c r="AB1193" s="45"/>
      <c r="AE1193" s="42">
        <f>IF(Table32[[#This Row],[Gems]]&gt;0,Table32[[#This Row],[Gems]],0)</f>
        <v>0</v>
      </c>
      <c r="AF1193" s="42">
        <f>IF(Table32[[#This Row],[Gems]]&lt;0,Table32[[#This Row],[Gems]],0)</f>
        <v>0</v>
      </c>
      <c r="AG1193" s="30">
        <f t="shared" ca="1" si="37"/>
        <v>73</v>
      </c>
    </row>
    <row r="1194" spans="1:33" ht="14.4" x14ac:dyDescent="0.3">
      <c r="A1194" s="37">
        <v>44119</v>
      </c>
      <c r="B1194" s="38">
        <f>INDEX(Videolength!D:D,MATCH(D1194,Videolength!A:A,0))</f>
        <v>2</v>
      </c>
      <c r="C1194" s="38">
        <f>INDEX(Videolength!E:E,MATCH(D1194,Videolength!A:A,0))</f>
        <v>4</v>
      </c>
      <c r="D1194" s="39">
        <v>4</v>
      </c>
      <c r="E1194" s="40" t="str">
        <f>INDEX(Videolength!B:B,MATCH(D1194,Videolength!A:A,0))</f>
        <v>https://youtu.be/Wl3JEEN7Cio?list=PLTjhk5BwsiVV8SrR-dPCDjCfaMnt-5HZH</v>
      </c>
      <c r="F1194" s="41">
        <f>INDEX(Videolength!C:C,MATCH(D1194,Videolength!A:A,0))</f>
        <v>5.3668981481481477E-2</v>
      </c>
      <c r="G1194" s="41">
        <v>6.828703703703704E-3</v>
      </c>
      <c r="H1194" s="71">
        <f>HYPERLINK(_xlfn.CONCAT(E1194,"&amp;t=",G1194*86400),G1194)</f>
        <v>6.828703703703704E-3</v>
      </c>
      <c r="I1194" s="38">
        <v>5</v>
      </c>
      <c r="J1194" s="38">
        <v>3</v>
      </c>
      <c r="K1194" s="42" t="s">
        <v>346</v>
      </c>
      <c r="L1194" s="42" t="s">
        <v>10</v>
      </c>
      <c r="AA1194" s="45"/>
      <c r="AB1194" s="45"/>
      <c r="AE1194" s="42">
        <f>IF(Table32[[#This Row],[Gems]]&gt;0,Table32[[#This Row],[Gems]],0)</f>
        <v>0</v>
      </c>
      <c r="AF1194" s="42">
        <f>IF(Table32[[#This Row],[Gems]]&lt;0,Table32[[#This Row],[Gems]],0)</f>
        <v>0</v>
      </c>
      <c r="AG1194" s="29">
        <f ca="1">SUM(OFFSET(AG1194,-1,0),AD1194)</f>
        <v>73</v>
      </c>
    </row>
    <row r="1195" spans="1:33" ht="14.4" x14ac:dyDescent="0.3">
      <c r="A1195" s="37">
        <v>44119</v>
      </c>
      <c r="B1195" s="38">
        <f>INDEX(Videolength!D:D,MATCH(D1195,Videolength!A:A,0))</f>
        <v>2</v>
      </c>
      <c r="C1195" s="38">
        <f>INDEX(Videolength!E:E,MATCH(D1195,Videolength!A:A,0))</f>
        <v>4</v>
      </c>
      <c r="D1195" s="39">
        <v>4</v>
      </c>
      <c r="E1195" s="40" t="str">
        <f>INDEX(Videolength!B:B,MATCH(D1195,Videolength!A:A,0))</f>
        <v>https://youtu.be/Wl3JEEN7Cio?list=PLTjhk5BwsiVV8SrR-dPCDjCfaMnt-5HZH</v>
      </c>
      <c r="F1195" s="41">
        <f>INDEX(Videolength!C:C,MATCH(D1195,Videolength!A:A,0))</f>
        <v>5.3668981481481477E-2</v>
      </c>
      <c r="G1195" s="41">
        <v>6.8402777777777776E-3</v>
      </c>
      <c r="H1195" s="71">
        <f>HYPERLINK(_xlfn.CONCAT(E1195,"&amp;t=",G1195*86400),G1195)</f>
        <v>6.8402777777777776E-3</v>
      </c>
      <c r="I1195" s="38">
        <v>5</v>
      </c>
      <c r="J1195" s="38">
        <v>3</v>
      </c>
      <c r="K1195" s="42" t="s">
        <v>107</v>
      </c>
      <c r="L1195" s="42" t="s">
        <v>10</v>
      </c>
      <c r="AA1195" s="45"/>
      <c r="AB1195" s="45"/>
      <c r="AE1195" s="42">
        <f>IF(Table32[[#This Row],[Gems]]&gt;0,Table32[[#This Row],[Gems]],0)</f>
        <v>0</v>
      </c>
      <c r="AF1195" s="42">
        <f>IF(Table32[[#This Row],[Gems]]&lt;0,Table32[[#This Row],[Gems]],0)</f>
        <v>0</v>
      </c>
      <c r="AG1195" s="30">
        <f t="shared" ca="1" si="37"/>
        <v>73</v>
      </c>
    </row>
    <row r="1196" spans="1:33" ht="14.4" x14ac:dyDescent="0.3">
      <c r="A1196" s="37">
        <v>44119</v>
      </c>
      <c r="B1196" s="38">
        <f>INDEX(Videolength!D:D,MATCH(D1196,Videolength!A:A,0))</f>
        <v>2</v>
      </c>
      <c r="C1196" s="38">
        <f>INDEX(Videolength!E:E,MATCH(D1196,Videolength!A:A,0))</f>
        <v>4</v>
      </c>
      <c r="D1196" s="39">
        <v>4</v>
      </c>
      <c r="E1196" s="40" t="str">
        <f>INDEX(Videolength!B:B,MATCH(D1196,Videolength!A:A,0))</f>
        <v>https://youtu.be/Wl3JEEN7Cio?list=PLTjhk5BwsiVV8SrR-dPCDjCfaMnt-5HZH</v>
      </c>
      <c r="F1196" s="41">
        <f>INDEX(Videolength!C:C,MATCH(D1196,Videolength!A:A,0))</f>
        <v>5.3668981481481477E-2</v>
      </c>
      <c r="G1196" s="41">
        <v>7.1180555555555554E-3</v>
      </c>
      <c r="H1196" s="71">
        <f>HYPERLINK(_xlfn.CONCAT(E1196,"&amp;t=",G1196*86400),G1196)</f>
        <v>7.1180555555555554E-3</v>
      </c>
      <c r="I1196" s="38">
        <v>5</v>
      </c>
      <c r="J1196" s="38">
        <v>3</v>
      </c>
      <c r="K1196" s="42" t="s">
        <v>346</v>
      </c>
      <c r="L1196" s="42" t="s">
        <v>10</v>
      </c>
      <c r="AA1196" s="45"/>
      <c r="AB1196" s="45"/>
      <c r="AE1196" s="42">
        <f>IF(Table32[[#This Row],[Gems]]&gt;0,Table32[[#This Row],[Gems]],0)</f>
        <v>0</v>
      </c>
      <c r="AF1196" s="42">
        <f>IF(Table32[[#This Row],[Gems]]&lt;0,Table32[[#This Row],[Gems]],0)</f>
        <v>0</v>
      </c>
      <c r="AG1196" s="29">
        <f ca="1">SUM(OFFSET(AG1196,-1,0),AD1196)</f>
        <v>73</v>
      </c>
    </row>
    <row r="1197" spans="1:33" ht="14.4" x14ac:dyDescent="0.3">
      <c r="A1197" s="37">
        <v>44119</v>
      </c>
      <c r="B1197" s="38">
        <f>INDEX(Videolength!D:D,MATCH(D1197,Videolength!A:A,0))</f>
        <v>2</v>
      </c>
      <c r="C1197" s="38">
        <f>INDEX(Videolength!E:E,MATCH(D1197,Videolength!A:A,0))</f>
        <v>4</v>
      </c>
      <c r="D1197" s="39">
        <v>4</v>
      </c>
      <c r="E1197" s="40" t="str">
        <f>INDEX(Videolength!B:B,MATCH(D1197,Videolength!A:A,0))</f>
        <v>https://youtu.be/Wl3JEEN7Cio?list=PLTjhk5BwsiVV8SrR-dPCDjCfaMnt-5HZH</v>
      </c>
      <c r="F1197" s="41">
        <f>INDEX(Videolength!C:C,MATCH(D1197,Videolength!A:A,0))</f>
        <v>5.3668981481481477E-2</v>
      </c>
      <c r="G1197" s="41">
        <v>7.1874999999999994E-3</v>
      </c>
      <c r="H1197" s="71">
        <f>HYPERLINK(_xlfn.CONCAT(E1197,"&amp;t=",G1197*86400),G1197)</f>
        <v>7.1874999999999994E-3</v>
      </c>
      <c r="I1197" s="38">
        <v>5</v>
      </c>
      <c r="J1197" s="38">
        <v>3</v>
      </c>
      <c r="K1197" s="42" t="s">
        <v>107</v>
      </c>
      <c r="L1197" s="42" t="s">
        <v>10</v>
      </c>
      <c r="M1197" s="42" t="s">
        <v>561</v>
      </c>
      <c r="AA1197" s="45"/>
      <c r="AB1197" s="45"/>
      <c r="AE1197" s="42">
        <f>IF(Table32[[#This Row],[Gems]]&gt;0,Table32[[#This Row],[Gems]],0)</f>
        <v>0</v>
      </c>
      <c r="AF1197" s="42">
        <f>IF(Table32[[#This Row],[Gems]]&lt;0,Table32[[#This Row],[Gems]],0)</f>
        <v>0</v>
      </c>
      <c r="AG1197" s="30">
        <f t="shared" ca="1" si="37"/>
        <v>73</v>
      </c>
    </row>
    <row r="1198" spans="1:33" ht="14.4" x14ac:dyDescent="0.3">
      <c r="A1198" s="37">
        <v>44119</v>
      </c>
      <c r="B1198" s="38">
        <f>INDEX(Videolength!D:D,MATCH(D1198,Videolength!A:A,0))</f>
        <v>2</v>
      </c>
      <c r="C1198" s="38">
        <f>INDEX(Videolength!E:E,MATCH(D1198,Videolength!A:A,0))</f>
        <v>4</v>
      </c>
      <c r="D1198" s="39">
        <v>4</v>
      </c>
      <c r="E1198" s="40" t="str">
        <f>INDEX(Videolength!B:B,MATCH(D1198,Videolength!A:A,0))</f>
        <v>https://youtu.be/Wl3JEEN7Cio?list=PLTjhk5BwsiVV8SrR-dPCDjCfaMnt-5HZH</v>
      </c>
      <c r="F1198" s="41">
        <f>INDEX(Videolength!C:C,MATCH(D1198,Videolength!A:A,0))</f>
        <v>5.3668981481481477E-2</v>
      </c>
      <c r="G1198" s="41">
        <v>7.3263888888888892E-3</v>
      </c>
      <c r="H1198" s="71">
        <f>HYPERLINK(_xlfn.CONCAT(E1198,"&amp;t=",G1198*86400),G1198)</f>
        <v>7.3263888888888892E-3</v>
      </c>
      <c r="I1198" s="38">
        <v>5</v>
      </c>
      <c r="J1198" s="38">
        <v>3</v>
      </c>
      <c r="K1198" s="42" t="s">
        <v>107</v>
      </c>
      <c r="L1198" s="42" t="s">
        <v>244</v>
      </c>
      <c r="M1198" s="42" t="s">
        <v>562</v>
      </c>
      <c r="N1198" s="42" t="s">
        <v>33</v>
      </c>
      <c r="P1198" s="42" t="s">
        <v>129</v>
      </c>
      <c r="AA1198" s="45"/>
      <c r="AB1198" s="45"/>
      <c r="AE1198" s="42">
        <f>IF(Table32[[#This Row],[Gems]]&gt;0,Table32[[#This Row],[Gems]],0)</f>
        <v>0</v>
      </c>
      <c r="AF1198" s="42">
        <f>IF(Table32[[#This Row],[Gems]]&lt;0,Table32[[#This Row],[Gems]],0)</f>
        <v>0</v>
      </c>
      <c r="AG1198" s="29">
        <f ca="1">SUM(OFFSET(AG1198,-1,0),AD1198)</f>
        <v>73</v>
      </c>
    </row>
    <row r="1199" spans="1:33" ht="14.4" x14ac:dyDescent="0.3">
      <c r="A1199" s="37">
        <v>44119</v>
      </c>
      <c r="B1199" s="38">
        <f>INDEX(Videolength!D:D,MATCH(D1199,Videolength!A:A,0))</f>
        <v>2</v>
      </c>
      <c r="C1199" s="38">
        <f>INDEX(Videolength!E:E,MATCH(D1199,Videolength!A:A,0))</f>
        <v>4</v>
      </c>
      <c r="D1199" s="39">
        <v>4</v>
      </c>
      <c r="E1199" s="40" t="str">
        <f>INDEX(Videolength!B:B,MATCH(D1199,Videolength!A:A,0))</f>
        <v>https://youtu.be/Wl3JEEN7Cio?list=PLTjhk5BwsiVV8SrR-dPCDjCfaMnt-5HZH</v>
      </c>
      <c r="F1199" s="41">
        <f>INDEX(Videolength!C:C,MATCH(D1199,Videolength!A:A,0))</f>
        <v>5.3668981481481477E-2</v>
      </c>
      <c r="G1199" s="41">
        <v>7.3495370370370372E-3</v>
      </c>
      <c r="H1199" s="71">
        <f>HYPERLINK(_xlfn.CONCAT(E1199,"&amp;t=",G1199*86400),G1199)</f>
        <v>7.3495370370370372E-3</v>
      </c>
      <c r="I1199" s="38">
        <v>5</v>
      </c>
      <c r="J1199" s="38">
        <v>3</v>
      </c>
      <c r="K1199" s="42" t="s">
        <v>107</v>
      </c>
      <c r="L1199" s="42" t="s">
        <v>10</v>
      </c>
      <c r="AA1199" s="45"/>
      <c r="AB1199" s="45"/>
      <c r="AE1199" s="42">
        <f>IF(Table32[[#This Row],[Gems]]&gt;0,Table32[[#This Row],[Gems]],0)</f>
        <v>0</v>
      </c>
      <c r="AF1199" s="42">
        <f>IF(Table32[[#This Row],[Gems]]&lt;0,Table32[[#This Row],[Gems]],0)</f>
        <v>0</v>
      </c>
      <c r="AG1199" s="29">
        <f ca="1">SUM(OFFSET(AG1199,-1,0),AD1199)</f>
        <v>73</v>
      </c>
    </row>
    <row r="1200" spans="1:33" ht="14.4" x14ac:dyDescent="0.3">
      <c r="A1200" s="37">
        <v>44119</v>
      </c>
      <c r="B1200" s="38">
        <f>INDEX(Videolength!D:D,MATCH(D1200,Videolength!A:A,0))</f>
        <v>2</v>
      </c>
      <c r="C1200" s="38">
        <f>INDEX(Videolength!E:E,MATCH(D1200,Videolength!A:A,0))</f>
        <v>4</v>
      </c>
      <c r="D1200" s="39">
        <v>4</v>
      </c>
      <c r="E1200" s="40" t="str">
        <f>INDEX(Videolength!B:B,MATCH(D1200,Videolength!A:A,0))</f>
        <v>https://youtu.be/Wl3JEEN7Cio?list=PLTjhk5BwsiVV8SrR-dPCDjCfaMnt-5HZH</v>
      </c>
      <c r="F1200" s="41">
        <f>INDEX(Videolength!C:C,MATCH(D1200,Videolength!A:A,0))</f>
        <v>5.3668981481481477E-2</v>
      </c>
      <c r="G1200" s="41">
        <v>7.3842592592592597E-3</v>
      </c>
      <c r="H1200" s="71">
        <f>HYPERLINK(_xlfn.CONCAT(E1200,"&amp;t=",G1200*86400),G1200)</f>
        <v>7.3842592592592597E-3</v>
      </c>
      <c r="I1200" s="38">
        <v>5</v>
      </c>
      <c r="J1200" s="38">
        <v>3</v>
      </c>
      <c r="K1200" s="42" t="s">
        <v>107</v>
      </c>
      <c r="L1200" s="42" t="s">
        <v>244</v>
      </c>
      <c r="M1200" s="42" t="s">
        <v>562</v>
      </c>
      <c r="N1200" s="42" t="s">
        <v>33</v>
      </c>
      <c r="P1200" s="42" t="s">
        <v>129</v>
      </c>
      <c r="AA1200" s="45"/>
      <c r="AB1200" s="45"/>
      <c r="AE1200" s="42">
        <f>IF(Table32[[#This Row],[Gems]]&gt;0,Table32[[#This Row],[Gems]],0)</f>
        <v>0</v>
      </c>
      <c r="AF1200" s="42">
        <f>IF(Table32[[#This Row],[Gems]]&lt;0,Table32[[#This Row],[Gems]],0)</f>
        <v>0</v>
      </c>
      <c r="AG1200" s="29">
        <f ca="1">SUM(OFFSET(AG1200,-1,0),AD1200)</f>
        <v>73</v>
      </c>
    </row>
    <row r="1201" spans="1:33" ht="14.4" x14ac:dyDescent="0.3">
      <c r="A1201" s="37">
        <v>44119</v>
      </c>
      <c r="B1201" s="38">
        <f>INDEX(Videolength!D:D,MATCH(D1201,Videolength!A:A,0))</f>
        <v>2</v>
      </c>
      <c r="C1201" s="38">
        <f>INDEX(Videolength!E:E,MATCH(D1201,Videolength!A:A,0))</f>
        <v>4</v>
      </c>
      <c r="D1201" s="39">
        <v>4</v>
      </c>
      <c r="E1201" s="40" t="str">
        <f>INDEX(Videolength!B:B,MATCH(D1201,Videolength!A:A,0))</f>
        <v>https://youtu.be/Wl3JEEN7Cio?list=PLTjhk5BwsiVV8SrR-dPCDjCfaMnt-5HZH</v>
      </c>
      <c r="F1201" s="41">
        <f>INDEX(Videolength!C:C,MATCH(D1201,Videolength!A:A,0))</f>
        <v>5.3668981481481477E-2</v>
      </c>
      <c r="G1201" s="41">
        <v>7.4074074074074068E-3</v>
      </c>
      <c r="H1201" s="71">
        <f>HYPERLINK(_xlfn.CONCAT(E1201,"&amp;t=",G1201*86400),G1201)</f>
        <v>7.4074074074074068E-3</v>
      </c>
      <c r="I1201" s="38">
        <v>5</v>
      </c>
      <c r="J1201" s="38">
        <v>3</v>
      </c>
      <c r="K1201" s="42" t="s">
        <v>51</v>
      </c>
      <c r="L1201" s="42" t="s">
        <v>11</v>
      </c>
      <c r="T1201" s="43">
        <v>1</v>
      </c>
      <c r="W1201" s="44" t="s">
        <v>209</v>
      </c>
      <c r="X1201" s="43">
        <v>3</v>
      </c>
      <c r="AA1201" s="45"/>
      <c r="AB1201" s="45"/>
      <c r="AE1201" s="42">
        <f>IF(Table32[[#This Row],[Gems]]&gt;0,Table32[[#This Row],[Gems]],0)</f>
        <v>0</v>
      </c>
      <c r="AF1201" s="42">
        <f>IF(Table32[[#This Row],[Gems]]&lt;0,Table32[[#This Row],[Gems]],0)</f>
        <v>0</v>
      </c>
      <c r="AG1201" s="30">
        <f t="shared" ca="1" si="37"/>
        <v>73</v>
      </c>
    </row>
    <row r="1202" spans="1:33" ht="14.4" x14ac:dyDescent="0.3">
      <c r="A1202" s="37">
        <v>44119</v>
      </c>
      <c r="B1202" s="38">
        <f>INDEX(Videolength!D:D,MATCH(D1202,Videolength!A:A,0))</f>
        <v>2</v>
      </c>
      <c r="C1202" s="38">
        <f>INDEX(Videolength!E:E,MATCH(D1202,Videolength!A:A,0))</f>
        <v>4</v>
      </c>
      <c r="D1202" s="39">
        <v>4</v>
      </c>
      <c r="E1202" s="40" t="str">
        <f>INDEX(Videolength!B:B,MATCH(D1202,Videolength!A:A,0))</f>
        <v>https://youtu.be/Wl3JEEN7Cio?list=PLTjhk5BwsiVV8SrR-dPCDjCfaMnt-5HZH</v>
      </c>
      <c r="F1202" s="41">
        <f>INDEX(Videolength!C:C,MATCH(D1202,Videolength!A:A,0))</f>
        <v>5.3668981481481477E-2</v>
      </c>
      <c r="G1202" s="41">
        <v>7.4189814814814813E-3</v>
      </c>
      <c r="H1202" s="71">
        <f>HYPERLINK(_xlfn.CONCAT(E1202,"&amp;t=",G1202*86400),G1202)</f>
        <v>7.4189814814814813E-3</v>
      </c>
      <c r="I1202" s="38">
        <v>5</v>
      </c>
      <c r="J1202" s="38">
        <v>3</v>
      </c>
      <c r="K1202" s="42" t="s">
        <v>346</v>
      </c>
      <c r="L1202" s="42" t="s">
        <v>10</v>
      </c>
      <c r="AA1202" s="45"/>
      <c r="AB1202" s="45"/>
      <c r="AE1202" s="42">
        <f>IF(Table32[[#This Row],[Gems]]&gt;0,Table32[[#This Row],[Gems]],0)</f>
        <v>0</v>
      </c>
      <c r="AF1202" s="42">
        <f>IF(Table32[[#This Row],[Gems]]&lt;0,Table32[[#This Row],[Gems]],0)</f>
        <v>0</v>
      </c>
      <c r="AG1202" s="29">
        <f ca="1">SUM(OFFSET(AG1202,-1,0),AD1202)</f>
        <v>73</v>
      </c>
    </row>
    <row r="1203" spans="1:33" ht="14.4" x14ac:dyDescent="0.3">
      <c r="A1203" s="37">
        <v>44119</v>
      </c>
      <c r="B1203" s="38">
        <f>INDEX(Videolength!D:D,MATCH(D1203,Videolength!A:A,0))</f>
        <v>2</v>
      </c>
      <c r="C1203" s="38">
        <f>INDEX(Videolength!E:E,MATCH(D1203,Videolength!A:A,0))</f>
        <v>4</v>
      </c>
      <c r="D1203" s="39">
        <v>4</v>
      </c>
      <c r="E1203" s="40" t="str">
        <f>INDEX(Videolength!B:B,MATCH(D1203,Videolength!A:A,0))</f>
        <v>https://youtu.be/Wl3JEEN7Cio?list=PLTjhk5BwsiVV8SrR-dPCDjCfaMnt-5HZH</v>
      </c>
      <c r="F1203" s="41">
        <f>INDEX(Videolength!C:C,MATCH(D1203,Videolength!A:A,0))</f>
        <v>5.3668981481481477E-2</v>
      </c>
      <c r="G1203" s="41">
        <v>7.4768518518518526E-3</v>
      </c>
      <c r="H1203" s="71">
        <f>HYPERLINK(_xlfn.CONCAT(E1203,"&amp;t=",G1203*86400),G1203)</f>
        <v>7.4768518518518526E-3</v>
      </c>
      <c r="I1203" s="38">
        <v>5</v>
      </c>
      <c r="J1203" s="38">
        <v>3</v>
      </c>
      <c r="K1203" s="42" t="s">
        <v>51</v>
      </c>
      <c r="L1203" s="42" t="s">
        <v>10</v>
      </c>
      <c r="W1203" s="44" t="s">
        <v>207</v>
      </c>
      <c r="X1203" s="43">
        <v>1</v>
      </c>
      <c r="AA1203" s="45"/>
      <c r="AB1203" s="45"/>
      <c r="AE1203" s="42">
        <f>IF(Table32[[#This Row],[Gems]]&gt;0,Table32[[#This Row],[Gems]],0)</f>
        <v>0</v>
      </c>
      <c r="AF1203" s="42">
        <f>IF(Table32[[#This Row],[Gems]]&lt;0,Table32[[#This Row],[Gems]],0)</f>
        <v>0</v>
      </c>
      <c r="AG1203" s="30">
        <f t="shared" ca="1" si="37"/>
        <v>73</v>
      </c>
    </row>
    <row r="1204" spans="1:33" ht="14.4" x14ac:dyDescent="0.3">
      <c r="A1204" s="37">
        <v>44119</v>
      </c>
      <c r="B1204" s="38">
        <f>INDEX(Videolength!D:D,MATCH(D1204,Videolength!A:A,0))</f>
        <v>2</v>
      </c>
      <c r="C1204" s="38">
        <f>INDEX(Videolength!E:E,MATCH(D1204,Videolength!A:A,0))</f>
        <v>4</v>
      </c>
      <c r="D1204" s="39">
        <v>4</v>
      </c>
      <c r="E1204" s="40" t="str">
        <f>INDEX(Videolength!B:B,MATCH(D1204,Videolength!A:A,0))</f>
        <v>https://youtu.be/Wl3JEEN7Cio?list=PLTjhk5BwsiVV8SrR-dPCDjCfaMnt-5HZH</v>
      </c>
      <c r="F1204" s="41">
        <f>INDEX(Videolength!C:C,MATCH(D1204,Videolength!A:A,0))</f>
        <v>5.3668981481481477E-2</v>
      </c>
      <c r="G1204" s="41">
        <v>7.4884259259259262E-3</v>
      </c>
      <c r="H1204" s="71">
        <f>HYPERLINK(_xlfn.CONCAT(E1204,"&amp;t=",G1204*86400),G1204)</f>
        <v>7.4884259259259262E-3</v>
      </c>
      <c r="I1204" s="38">
        <v>5</v>
      </c>
      <c r="J1204" s="38">
        <v>3</v>
      </c>
      <c r="K1204" s="42" t="s">
        <v>142</v>
      </c>
      <c r="L1204" s="42" t="s">
        <v>34</v>
      </c>
      <c r="AA1204" s="45"/>
      <c r="AB1204" s="45"/>
      <c r="AE1204" s="42">
        <f>IF(Table32[[#This Row],[Gems]]&gt;0,Table32[[#This Row],[Gems]],0)</f>
        <v>0</v>
      </c>
      <c r="AF1204" s="42">
        <f>IF(Table32[[#This Row],[Gems]]&lt;0,Table32[[#This Row],[Gems]],0)</f>
        <v>0</v>
      </c>
      <c r="AG1204" s="30">
        <f t="shared" ca="1" si="37"/>
        <v>73</v>
      </c>
    </row>
    <row r="1205" spans="1:33" ht="14.4" x14ac:dyDescent="0.3">
      <c r="A1205" s="37">
        <v>44119</v>
      </c>
      <c r="B1205" s="38">
        <f>INDEX(Videolength!D:D,MATCH(D1205,Videolength!A:A,0))</f>
        <v>2</v>
      </c>
      <c r="C1205" s="38">
        <f>INDEX(Videolength!E:E,MATCH(D1205,Videolength!A:A,0))</f>
        <v>4</v>
      </c>
      <c r="D1205" s="39">
        <v>4</v>
      </c>
      <c r="E1205" s="40" t="str">
        <f>INDEX(Videolength!B:B,MATCH(D1205,Videolength!A:A,0))</f>
        <v>https://youtu.be/Wl3JEEN7Cio?list=PLTjhk5BwsiVV8SrR-dPCDjCfaMnt-5HZH</v>
      </c>
      <c r="F1205" s="41">
        <f>INDEX(Videolength!C:C,MATCH(D1205,Videolength!A:A,0))</f>
        <v>5.3668981481481477E-2</v>
      </c>
      <c r="G1205" s="41">
        <v>7.5115740740740742E-3</v>
      </c>
      <c r="H1205" s="71">
        <f>HYPERLINK(_xlfn.CONCAT(E1205,"&amp;t=",G1205*86400),G1205)</f>
        <v>7.5115740740740742E-3</v>
      </c>
      <c r="I1205" s="38">
        <v>5</v>
      </c>
      <c r="J1205" s="38">
        <v>3</v>
      </c>
      <c r="K1205" s="42" t="s">
        <v>133</v>
      </c>
      <c r="L1205" s="42" t="s">
        <v>10</v>
      </c>
      <c r="AA1205" s="45"/>
      <c r="AB1205" s="45"/>
      <c r="AE1205" s="42">
        <f>IF(Table32[[#This Row],[Gems]]&gt;0,Table32[[#This Row],[Gems]],0)</f>
        <v>0</v>
      </c>
      <c r="AF1205" s="42">
        <f>IF(Table32[[#This Row],[Gems]]&lt;0,Table32[[#This Row],[Gems]],0)</f>
        <v>0</v>
      </c>
      <c r="AG1205" s="30">
        <f t="shared" ca="1" si="37"/>
        <v>73</v>
      </c>
    </row>
    <row r="1206" spans="1:33" ht="14.4" x14ac:dyDescent="0.3">
      <c r="A1206" s="37">
        <v>44119</v>
      </c>
      <c r="B1206" s="38">
        <f>INDEX(Videolength!D:D,MATCH(D1206,Videolength!A:A,0))</f>
        <v>2</v>
      </c>
      <c r="C1206" s="38">
        <f>INDEX(Videolength!E:E,MATCH(D1206,Videolength!A:A,0))</f>
        <v>4</v>
      </c>
      <c r="D1206" s="39">
        <v>4</v>
      </c>
      <c r="E1206" s="40" t="str">
        <f>INDEX(Videolength!B:B,MATCH(D1206,Videolength!A:A,0))</f>
        <v>https://youtu.be/Wl3JEEN7Cio?list=PLTjhk5BwsiVV8SrR-dPCDjCfaMnt-5HZH</v>
      </c>
      <c r="F1206" s="41">
        <f>INDEX(Videolength!C:C,MATCH(D1206,Videolength!A:A,0))</f>
        <v>5.3668981481481477E-2</v>
      </c>
      <c r="G1206" s="41">
        <v>7.5231481481481477E-3</v>
      </c>
      <c r="H1206" s="71">
        <f>HYPERLINK(_xlfn.CONCAT(E1206,"&amp;t=",G1206*86400),G1206)</f>
        <v>7.5231481481481477E-3</v>
      </c>
      <c r="I1206" s="38">
        <v>5</v>
      </c>
      <c r="J1206" s="38">
        <v>3</v>
      </c>
      <c r="K1206" s="42" t="s">
        <v>133</v>
      </c>
      <c r="L1206" s="42" t="s">
        <v>312</v>
      </c>
      <c r="AA1206" s="45"/>
      <c r="AB1206" s="45"/>
      <c r="AD1206" s="42">
        <v>3</v>
      </c>
      <c r="AE1206" s="42">
        <f>IF(Table32[[#This Row],[Gems]]&gt;0,Table32[[#This Row],[Gems]],0)</f>
        <v>3</v>
      </c>
      <c r="AF1206" s="42">
        <f>IF(Table32[[#This Row],[Gems]]&lt;0,Table32[[#This Row],[Gems]],0)</f>
        <v>0</v>
      </c>
      <c r="AG1206" s="30">
        <f t="shared" ca="1" si="37"/>
        <v>76</v>
      </c>
    </row>
    <row r="1207" spans="1:33" ht="14.4" x14ac:dyDescent="0.3">
      <c r="A1207" s="37">
        <v>44119</v>
      </c>
      <c r="B1207" s="38">
        <f>INDEX(Videolength!D:D,MATCH(D1207,Videolength!A:A,0))</f>
        <v>2</v>
      </c>
      <c r="C1207" s="38">
        <f>INDEX(Videolength!E:E,MATCH(D1207,Videolength!A:A,0))</f>
        <v>4</v>
      </c>
      <c r="D1207" s="39">
        <v>4</v>
      </c>
      <c r="E1207" s="40" t="str">
        <f>INDEX(Videolength!B:B,MATCH(D1207,Videolength!A:A,0))</f>
        <v>https://youtu.be/Wl3JEEN7Cio?list=PLTjhk5BwsiVV8SrR-dPCDjCfaMnt-5HZH</v>
      </c>
      <c r="F1207" s="41">
        <f>INDEX(Videolength!C:C,MATCH(D1207,Videolength!A:A,0))</f>
        <v>5.3668981481481477E-2</v>
      </c>
      <c r="G1207" s="41">
        <v>7.5347222222222213E-3</v>
      </c>
      <c r="H1207" s="71">
        <f>HYPERLINK(_xlfn.CONCAT(E1207,"&amp;t=",G1207*86400),G1207)</f>
        <v>7.5347222222222213E-3</v>
      </c>
      <c r="I1207" s="38">
        <v>5</v>
      </c>
      <c r="J1207" s="38">
        <v>3</v>
      </c>
      <c r="K1207" s="42" t="s">
        <v>133</v>
      </c>
      <c r="L1207" s="42" t="s">
        <v>10</v>
      </c>
      <c r="AA1207" s="45"/>
      <c r="AB1207" s="45"/>
      <c r="AE1207" s="42">
        <f>IF(Table32[[#This Row],[Gems]]&gt;0,Table32[[#This Row],[Gems]],0)</f>
        <v>0</v>
      </c>
      <c r="AF1207" s="42">
        <f>IF(Table32[[#This Row],[Gems]]&lt;0,Table32[[#This Row],[Gems]],0)</f>
        <v>0</v>
      </c>
      <c r="AG1207" s="29">
        <f ca="1">SUM(OFFSET(AG1207,-1,0),AD1207)</f>
        <v>76</v>
      </c>
    </row>
    <row r="1208" spans="1:33" ht="14.4" x14ac:dyDescent="0.3">
      <c r="A1208" s="37">
        <v>44119</v>
      </c>
      <c r="B1208" s="38">
        <f>INDEX(Videolength!D:D,MATCH(D1208,Videolength!A:A,0))</f>
        <v>2</v>
      </c>
      <c r="C1208" s="38">
        <f>INDEX(Videolength!E:E,MATCH(D1208,Videolength!A:A,0))</f>
        <v>4</v>
      </c>
      <c r="D1208" s="39">
        <v>4</v>
      </c>
      <c r="E1208" s="40" t="str">
        <f>INDEX(Videolength!B:B,MATCH(D1208,Videolength!A:A,0))</f>
        <v>https://youtu.be/Wl3JEEN7Cio?list=PLTjhk5BwsiVV8SrR-dPCDjCfaMnt-5HZH</v>
      </c>
      <c r="F1208" s="41">
        <f>INDEX(Videolength!C:C,MATCH(D1208,Videolength!A:A,0))</f>
        <v>5.3668981481481477E-2</v>
      </c>
      <c r="G1208" s="41">
        <v>7.5694444444444446E-3</v>
      </c>
      <c r="H1208" s="71">
        <f>HYPERLINK(_xlfn.CONCAT(E1208,"&amp;t=",G1208*86400),G1208)</f>
        <v>7.5694444444444446E-3</v>
      </c>
      <c r="I1208" s="38">
        <v>5</v>
      </c>
      <c r="J1208" s="38">
        <v>3</v>
      </c>
      <c r="K1208" s="42" t="s">
        <v>346</v>
      </c>
      <c r="L1208" s="42" t="s">
        <v>10</v>
      </c>
      <c r="AA1208" s="45"/>
      <c r="AB1208" s="45"/>
      <c r="AE1208" s="42">
        <f>IF(Table32[[#This Row],[Gems]]&gt;0,Table32[[#This Row],[Gems]],0)</f>
        <v>0</v>
      </c>
      <c r="AF1208" s="42">
        <f>IF(Table32[[#This Row],[Gems]]&lt;0,Table32[[#This Row],[Gems]],0)</f>
        <v>0</v>
      </c>
      <c r="AG1208" s="29">
        <f ca="1">SUM(OFFSET(AG1208,-1,0),AD1208)</f>
        <v>76</v>
      </c>
    </row>
    <row r="1209" spans="1:33" ht="14.4" x14ac:dyDescent="0.3">
      <c r="A1209" s="37">
        <v>44119</v>
      </c>
      <c r="B1209" s="38">
        <f>INDEX(Videolength!D:D,MATCH(D1209,Videolength!A:A,0))</f>
        <v>2</v>
      </c>
      <c r="C1209" s="38">
        <f>INDEX(Videolength!E:E,MATCH(D1209,Videolength!A:A,0))</f>
        <v>4</v>
      </c>
      <c r="D1209" s="39">
        <v>4</v>
      </c>
      <c r="E1209" s="40" t="str">
        <f>INDEX(Videolength!B:B,MATCH(D1209,Videolength!A:A,0))</f>
        <v>https://youtu.be/Wl3JEEN7Cio?list=PLTjhk5BwsiVV8SrR-dPCDjCfaMnt-5HZH</v>
      </c>
      <c r="F1209" s="41">
        <f>INDEX(Videolength!C:C,MATCH(D1209,Videolength!A:A,0))</f>
        <v>5.3668981481481477E-2</v>
      </c>
      <c r="G1209" s="41">
        <v>7.6504629629629631E-3</v>
      </c>
      <c r="H1209" s="71">
        <f>HYPERLINK(_xlfn.CONCAT(E1209,"&amp;t=",G1209*86400),G1209)</f>
        <v>7.6504629629629631E-3</v>
      </c>
      <c r="I1209" s="38">
        <v>5</v>
      </c>
      <c r="J1209" s="38">
        <v>3</v>
      </c>
      <c r="K1209" s="42" t="s">
        <v>15</v>
      </c>
      <c r="L1209" s="42" t="s">
        <v>216</v>
      </c>
      <c r="AA1209" s="45"/>
      <c r="AB1209" s="45"/>
      <c r="AE1209" s="42">
        <f>IF(Table32[[#This Row],[Gems]]&gt;0,Table32[[#This Row],[Gems]],0)</f>
        <v>0</v>
      </c>
      <c r="AF1209" s="42">
        <f>IF(Table32[[#This Row],[Gems]]&lt;0,Table32[[#This Row],[Gems]],0)</f>
        <v>0</v>
      </c>
      <c r="AG1209" s="30">
        <f t="shared" ref="AG1209:AG1243" ca="1" si="38">SUM(OFFSET(AG1209,-1,0),AD1209)</f>
        <v>76</v>
      </c>
    </row>
    <row r="1210" spans="1:33" ht="14.4" x14ac:dyDescent="0.3">
      <c r="A1210" s="37">
        <v>44119</v>
      </c>
      <c r="B1210" s="38">
        <f>INDEX(Videolength!D:D,MATCH(D1210,Videolength!A:A,0))</f>
        <v>2</v>
      </c>
      <c r="C1210" s="38">
        <f>INDEX(Videolength!E:E,MATCH(D1210,Videolength!A:A,0))</f>
        <v>4</v>
      </c>
      <c r="D1210" s="39">
        <v>4</v>
      </c>
      <c r="E1210" s="40" t="str">
        <f>INDEX(Videolength!B:B,MATCH(D1210,Videolength!A:A,0))</f>
        <v>https://youtu.be/Wl3JEEN7Cio?list=PLTjhk5BwsiVV8SrR-dPCDjCfaMnt-5HZH</v>
      </c>
      <c r="F1210" s="41">
        <f>INDEX(Videolength!C:C,MATCH(D1210,Videolength!A:A,0))</f>
        <v>5.3668981481481477E-2</v>
      </c>
      <c r="G1210" s="41">
        <v>7.7662037037037031E-3</v>
      </c>
      <c r="H1210" s="71">
        <f>HYPERLINK(_xlfn.CONCAT(E1210,"&amp;t=",G1210*86400),G1210)</f>
        <v>7.7662037037037031E-3</v>
      </c>
      <c r="I1210" s="38">
        <v>5</v>
      </c>
      <c r="J1210" s="38">
        <v>3</v>
      </c>
      <c r="K1210" s="42" t="s">
        <v>15</v>
      </c>
      <c r="L1210" s="42" t="s">
        <v>306</v>
      </c>
      <c r="AA1210" s="45"/>
      <c r="AB1210" s="45"/>
      <c r="AE1210" s="42">
        <f>IF(Table32[[#This Row],[Gems]]&gt;0,Table32[[#This Row],[Gems]],0)</f>
        <v>0</v>
      </c>
      <c r="AF1210" s="42">
        <f>IF(Table32[[#This Row],[Gems]]&lt;0,Table32[[#This Row],[Gems]],0)</f>
        <v>0</v>
      </c>
      <c r="AG1210" s="30">
        <f t="shared" ca="1" si="38"/>
        <v>76</v>
      </c>
    </row>
    <row r="1211" spans="1:33" ht="14.4" x14ac:dyDescent="0.3">
      <c r="A1211" s="37">
        <v>44119</v>
      </c>
      <c r="B1211" s="38">
        <f>INDEX(Videolength!D:D,MATCH(D1211,Videolength!A:A,0))</f>
        <v>2</v>
      </c>
      <c r="C1211" s="38">
        <f>INDEX(Videolength!E:E,MATCH(D1211,Videolength!A:A,0))</f>
        <v>4</v>
      </c>
      <c r="D1211" s="39">
        <v>4</v>
      </c>
      <c r="E1211" s="40" t="str">
        <f>INDEX(Videolength!B:B,MATCH(D1211,Videolength!A:A,0))</f>
        <v>https://youtu.be/Wl3JEEN7Cio?list=PLTjhk5BwsiVV8SrR-dPCDjCfaMnt-5HZH</v>
      </c>
      <c r="F1211" s="41">
        <f>INDEX(Videolength!C:C,MATCH(D1211,Videolength!A:A,0))</f>
        <v>5.3668981481481477E-2</v>
      </c>
      <c r="G1211" s="41">
        <v>7.8703703703703713E-3</v>
      </c>
      <c r="H1211" s="71">
        <f>HYPERLINK(_xlfn.CONCAT(E1211,"&amp;t=",G1211*86400),G1211)</f>
        <v>7.8703703703703713E-3</v>
      </c>
      <c r="I1211" s="38">
        <v>5</v>
      </c>
      <c r="J1211" s="38">
        <v>3</v>
      </c>
      <c r="K1211" s="42" t="s">
        <v>15</v>
      </c>
      <c r="L1211" s="42" t="s">
        <v>308</v>
      </c>
      <c r="V1211" s="43">
        <v>1108</v>
      </c>
      <c r="AA1211" s="45"/>
      <c r="AB1211" s="45"/>
      <c r="AE1211" s="42">
        <f>IF(Table32[[#This Row],[Gems]]&gt;0,Table32[[#This Row],[Gems]],0)</f>
        <v>0</v>
      </c>
      <c r="AF1211" s="42">
        <f>IF(Table32[[#This Row],[Gems]]&lt;0,Table32[[#This Row],[Gems]],0)</f>
        <v>0</v>
      </c>
      <c r="AG1211" s="29">
        <f t="shared" ca="1" si="38"/>
        <v>76</v>
      </c>
    </row>
    <row r="1212" spans="1:33" ht="14.4" x14ac:dyDescent="0.3">
      <c r="A1212" s="37">
        <v>44119</v>
      </c>
      <c r="B1212" s="38">
        <f>INDEX(Videolength!D:D,MATCH(D1212,Videolength!A:A,0))</f>
        <v>2</v>
      </c>
      <c r="C1212" s="38">
        <f>INDEX(Videolength!E:E,MATCH(D1212,Videolength!A:A,0))</f>
        <v>4</v>
      </c>
      <c r="D1212" s="39">
        <v>4</v>
      </c>
      <c r="E1212" s="40" t="str">
        <f>INDEX(Videolength!B:B,MATCH(D1212,Videolength!A:A,0))</f>
        <v>https://youtu.be/Wl3JEEN7Cio?list=PLTjhk5BwsiVV8SrR-dPCDjCfaMnt-5HZH</v>
      </c>
      <c r="F1212" s="41">
        <f>INDEX(Videolength!C:C,MATCH(D1212,Videolength!A:A,0))</f>
        <v>5.3668981481481477E-2</v>
      </c>
      <c r="G1212" s="41">
        <v>7.9282407407407409E-3</v>
      </c>
      <c r="H1212" s="71">
        <f>HYPERLINK(_xlfn.CONCAT(E1212,"&amp;t=",G1212*86400),G1212)</f>
        <v>7.9282407407407409E-3</v>
      </c>
      <c r="I1212" s="38">
        <v>5</v>
      </c>
      <c r="J1212" s="38">
        <v>3</v>
      </c>
      <c r="K1212" s="42" t="s">
        <v>15</v>
      </c>
      <c r="L1212" s="42" t="s">
        <v>197</v>
      </c>
      <c r="Z1212" s="45" t="s">
        <v>563</v>
      </c>
      <c r="AA1212" s="45">
        <v>6</v>
      </c>
      <c r="AB1212" s="45">
        <v>2</v>
      </c>
      <c r="AE1212" s="42">
        <f>IF(Table32[[#This Row],[Gems]]&gt;0,Table32[[#This Row],[Gems]],0)</f>
        <v>0</v>
      </c>
      <c r="AF1212" s="42">
        <f>IF(Table32[[#This Row],[Gems]]&lt;0,Table32[[#This Row],[Gems]],0)</f>
        <v>0</v>
      </c>
      <c r="AG1212" s="30">
        <f t="shared" ca="1" si="38"/>
        <v>76</v>
      </c>
    </row>
    <row r="1213" spans="1:33" ht="14.4" x14ac:dyDescent="0.3">
      <c r="A1213" s="37">
        <v>44119</v>
      </c>
      <c r="B1213" s="38">
        <f>INDEX(Videolength!D:D,MATCH(D1213,Videolength!A:A,0))</f>
        <v>2</v>
      </c>
      <c r="C1213" s="38">
        <f>INDEX(Videolength!E:E,MATCH(D1213,Videolength!A:A,0))</f>
        <v>4</v>
      </c>
      <c r="D1213" s="39">
        <v>4</v>
      </c>
      <c r="E1213" s="40" t="str">
        <f>INDEX(Videolength!B:B,MATCH(D1213,Videolength!A:A,0))</f>
        <v>https://youtu.be/Wl3JEEN7Cio?list=PLTjhk5BwsiVV8SrR-dPCDjCfaMnt-5HZH</v>
      </c>
      <c r="F1213" s="41">
        <f>INDEX(Videolength!C:C,MATCH(D1213,Videolength!A:A,0))</f>
        <v>5.3668981481481477E-2</v>
      </c>
      <c r="G1213" s="41">
        <v>8.1828703703703699E-3</v>
      </c>
      <c r="H1213" s="71">
        <f>HYPERLINK(_xlfn.CONCAT(E1213,"&amp;t=",G1213*86400),G1213)</f>
        <v>8.1828703703703699E-3</v>
      </c>
      <c r="I1213" s="38">
        <v>5</v>
      </c>
      <c r="J1213" s="38">
        <v>3</v>
      </c>
      <c r="K1213" s="42" t="s">
        <v>51</v>
      </c>
      <c r="L1213" s="42" t="s">
        <v>11</v>
      </c>
      <c r="W1213" s="44" t="s">
        <v>207</v>
      </c>
      <c r="X1213" s="43">
        <v>2</v>
      </c>
      <c r="AA1213" s="45"/>
      <c r="AB1213" s="45"/>
      <c r="AE1213" s="42">
        <f>IF(Table32[[#This Row],[Gems]]&gt;0,Table32[[#This Row],[Gems]],0)</f>
        <v>0</v>
      </c>
      <c r="AF1213" s="42">
        <f>IF(Table32[[#This Row],[Gems]]&lt;0,Table32[[#This Row],[Gems]],0)</f>
        <v>0</v>
      </c>
      <c r="AG1213" s="29">
        <f t="shared" ca="1" si="38"/>
        <v>76</v>
      </c>
    </row>
    <row r="1214" spans="1:33" ht="14.4" x14ac:dyDescent="0.3">
      <c r="A1214" s="37">
        <v>44119</v>
      </c>
      <c r="B1214" s="38">
        <f>INDEX(Videolength!D:D,MATCH(D1214,Videolength!A:A,0))</f>
        <v>2</v>
      </c>
      <c r="C1214" s="38">
        <f>INDEX(Videolength!E:E,MATCH(D1214,Videolength!A:A,0))</f>
        <v>4</v>
      </c>
      <c r="D1214" s="39">
        <v>4</v>
      </c>
      <c r="E1214" s="40" t="str">
        <f>INDEX(Videolength!B:B,MATCH(D1214,Videolength!A:A,0))</f>
        <v>https://youtu.be/Wl3JEEN7Cio?list=PLTjhk5BwsiVV8SrR-dPCDjCfaMnt-5HZH</v>
      </c>
      <c r="F1214" s="41">
        <f>INDEX(Videolength!C:C,MATCH(D1214,Videolength!A:A,0))</f>
        <v>5.3668981481481477E-2</v>
      </c>
      <c r="G1214" s="41">
        <v>9.7916666666666655E-3</v>
      </c>
      <c r="H1214" s="71">
        <f>HYPERLINK(_xlfn.CONCAT(E1214,"&amp;t=",G1214*86400),G1214)</f>
        <v>9.7916666666666655E-3</v>
      </c>
      <c r="I1214" s="38">
        <v>5</v>
      </c>
      <c r="J1214" s="38">
        <v>3</v>
      </c>
      <c r="K1214" s="42" t="s">
        <v>15</v>
      </c>
      <c r="L1214" s="42" t="s">
        <v>198</v>
      </c>
      <c r="Z1214" s="45" t="s">
        <v>563</v>
      </c>
      <c r="AA1214" s="45">
        <v>6</v>
      </c>
      <c r="AB1214" s="45">
        <v>2</v>
      </c>
      <c r="AC1214" s="44" t="s">
        <v>203</v>
      </c>
      <c r="AE1214" s="42">
        <f>IF(Table32[[#This Row],[Gems]]&gt;0,Table32[[#This Row],[Gems]],0)</f>
        <v>0</v>
      </c>
      <c r="AF1214" s="42">
        <f>IF(Table32[[#This Row],[Gems]]&lt;0,Table32[[#This Row],[Gems]],0)</f>
        <v>0</v>
      </c>
      <c r="AG1214" s="29">
        <f t="shared" ca="1" si="38"/>
        <v>76</v>
      </c>
    </row>
    <row r="1215" spans="1:33" ht="14.4" x14ac:dyDescent="0.3">
      <c r="A1215" s="37">
        <v>44119</v>
      </c>
      <c r="B1215" s="38">
        <f>INDEX(Videolength!D:D,MATCH(D1215,Videolength!A:A,0))</f>
        <v>2</v>
      </c>
      <c r="C1215" s="38">
        <f>INDEX(Videolength!E:E,MATCH(D1215,Videolength!A:A,0))</f>
        <v>4</v>
      </c>
      <c r="D1215" s="39">
        <v>4</v>
      </c>
      <c r="E1215" s="40" t="str">
        <f>INDEX(Videolength!B:B,MATCH(D1215,Videolength!A:A,0))</f>
        <v>https://youtu.be/Wl3JEEN7Cio?list=PLTjhk5BwsiVV8SrR-dPCDjCfaMnt-5HZH</v>
      </c>
      <c r="F1215" s="41">
        <f>INDEX(Videolength!C:C,MATCH(D1215,Videolength!A:A,0))</f>
        <v>5.3668981481481477E-2</v>
      </c>
      <c r="G1215" s="41">
        <v>9.8842592592592576E-3</v>
      </c>
      <c r="H1215" s="71">
        <f>HYPERLINK(_xlfn.CONCAT(E1215,"&amp;t=",G1215*86400),G1215)</f>
        <v>9.8842592592592576E-3</v>
      </c>
      <c r="I1215" s="38">
        <v>5</v>
      </c>
      <c r="J1215" s="38">
        <v>3</v>
      </c>
      <c r="K1215" s="42" t="s">
        <v>15</v>
      </c>
      <c r="L1215" s="42" t="s">
        <v>350</v>
      </c>
      <c r="M1215" s="42" t="s">
        <v>533</v>
      </c>
      <c r="AA1215" s="45"/>
      <c r="AB1215" s="45"/>
      <c r="AE1215" s="42">
        <f>IF(Table32[[#This Row],[Gems]]&gt;0,Table32[[#This Row],[Gems]],0)</f>
        <v>0</v>
      </c>
      <c r="AF1215" s="42">
        <f>IF(Table32[[#This Row],[Gems]]&lt;0,Table32[[#This Row],[Gems]],0)</f>
        <v>0</v>
      </c>
      <c r="AG1215" s="30">
        <f t="shared" ca="1" si="38"/>
        <v>76</v>
      </c>
    </row>
    <row r="1216" spans="1:33" ht="14.4" x14ac:dyDescent="0.3">
      <c r="A1216" s="37">
        <v>44119</v>
      </c>
      <c r="B1216" s="38">
        <f>INDEX(Videolength!D:D,MATCH(D1216,Videolength!A:A,0))</f>
        <v>2</v>
      </c>
      <c r="C1216" s="38">
        <f>INDEX(Videolength!E:E,MATCH(D1216,Videolength!A:A,0))</f>
        <v>4</v>
      </c>
      <c r="D1216" s="39">
        <v>4</v>
      </c>
      <c r="E1216" s="40" t="str">
        <f>INDEX(Videolength!B:B,MATCH(D1216,Videolength!A:A,0))</f>
        <v>https://youtu.be/Wl3JEEN7Cio?list=PLTjhk5BwsiVV8SrR-dPCDjCfaMnt-5HZH</v>
      </c>
      <c r="F1216" s="41">
        <f>INDEX(Videolength!C:C,MATCH(D1216,Videolength!A:A,0))</f>
        <v>5.3668981481481477E-2</v>
      </c>
      <c r="G1216" s="41">
        <v>9.8958333333333329E-3</v>
      </c>
      <c r="H1216" s="71">
        <f>HYPERLINK(_xlfn.CONCAT(E1216,"&amp;t=",G1216*86400),G1216)</f>
        <v>9.8958333333333329E-3</v>
      </c>
      <c r="I1216" s="38">
        <v>5</v>
      </c>
      <c r="J1216" s="38">
        <v>3</v>
      </c>
      <c r="K1216" s="42" t="s">
        <v>15</v>
      </c>
      <c r="L1216" s="42" t="s">
        <v>216</v>
      </c>
      <c r="AA1216" s="45"/>
      <c r="AB1216" s="45"/>
      <c r="AE1216" s="42">
        <f>IF(Table32[[#This Row],[Gems]]&gt;0,Table32[[#This Row],[Gems]],0)</f>
        <v>0</v>
      </c>
      <c r="AF1216" s="42">
        <f>IF(Table32[[#This Row],[Gems]]&lt;0,Table32[[#This Row],[Gems]],0)</f>
        <v>0</v>
      </c>
      <c r="AG1216" s="29">
        <f ca="1">SUM(OFFSET(AG1216,-1,0),AD1216)</f>
        <v>76</v>
      </c>
    </row>
    <row r="1217" spans="1:33" ht="14.4" x14ac:dyDescent="0.3">
      <c r="A1217" s="37">
        <v>44119</v>
      </c>
      <c r="B1217" s="38">
        <f>INDEX(Videolength!D:D,MATCH(D1217,Videolength!A:A,0))</f>
        <v>2</v>
      </c>
      <c r="C1217" s="38">
        <f>INDEX(Videolength!E:E,MATCH(D1217,Videolength!A:A,0))</f>
        <v>4</v>
      </c>
      <c r="D1217" s="39">
        <v>4</v>
      </c>
      <c r="E1217" s="40" t="str">
        <f>INDEX(Videolength!B:B,MATCH(D1217,Videolength!A:A,0))</f>
        <v>https://youtu.be/Wl3JEEN7Cio?list=PLTjhk5BwsiVV8SrR-dPCDjCfaMnt-5HZH</v>
      </c>
      <c r="F1217" s="41">
        <f>INDEX(Videolength!C:C,MATCH(D1217,Videolength!A:A,0))</f>
        <v>5.3668981481481477E-2</v>
      </c>
      <c r="G1217" s="41">
        <v>9.9189814814814817E-3</v>
      </c>
      <c r="H1217" s="71">
        <f>HYPERLINK(_xlfn.CONCAT(E1217,"&amp;t=",G1217*86400),G1217)</f>
        <v>9.9189814814814817E-3</v>
      </c>
      <c r="I1217" s="38">
        <v>5</v>
      </c>
      <c r="J1217" s="38">
        <v>3</v>
      </c>
      <c r="K1217" s="42" t="s">
        <v>346</v>
      </c>
      <c r="L1217" s="42" t="s">
        <v>10</v>
      </c>
      <c r="AA1217" s="45"/>
      <c r="AB1217" s="45"/>
      <c r="AE1217" s="42">
        <f>IF(Table32[[#This Row],[Gems]]&gt;0,Table32[[#This Row],[Gems]],0)</f>
        <v>0</v>
      </c>
      <c r="AF1217" s="42">
        <f>IF(Table32[[#This Row],[Gems]]&lt;0,Table32[[#This Row],[Gems]],0)</f>
        <v>0</v>
      </c>
      <c r="AG1217" s="29">
        <f ca="1">SUM(OFFSET(AG1217,-1,0),AD1217)</f>
        <v>76</v>
      </c>
    </row>
    <row r="1218" spans="1:33" ht="14.4" x14ac:dyDescent="0.3">
      <c r="A1218" s="37">
        <v>44119</v>
      </c>
      <c r="B1218" s="38">
        <f>INDEX(Videolength!D:D,MATCH(D1218,Videolength!A:A,0))</f>
        <v>2</v>
      </c>
      <c r="C1218" s="38">
        <f>INDEX(Videolength!E:E,MATCH(D1218,Videolength!A:A,0))</f>
        <v>4</v>
      </c>
      <c r="D1218" s="39">
        <v>4</v>
      </c>
      <c r="E1218" s="40" t="str">
        <f>INDEX(Videolength!B:B,MATCH(D1218,Videolength!A:A,0))</f>
        <v>https://youtu.be/Wl3JEEN7Cio?list=PLTjhk5BwsiVV8SrR-dPCDjCfaMnt-5HZH</v>
      </c>
      <c r="F1218" s="41">
        <f>INDEX(Videolength!C:C,MATCH(D1218,Videolength!A:A,0))</f>
        <v>5.3668981481481477E-2</v>
      </c>
      <c r="G1218" s="41">
        <v>9.9537037037037042E-3</v>
      </c>
      <c r="H1218" s="71">
        <f>HYPERLINK(_xlfn.CONCAT(E1218,"&amp;t=",G1218*86400),G1218)</f>
        <v>9.9537037037037042E-3</v>
      </c>
      <c r="I1218" s="38">
        <v>5</v>
      </c>
      <c r="J1218" s="38">
        <v>3</v>
      </c>
      <c r="K1218" s="42" t="s">
        <v>51</v>
      </c>
      <c r="L1218" s="42" t="s">
        <v>10</v>
      </c>
      <c r="T1218" s="43">
        <v>1</v>
      </c>
      <c r="W1218" s="44" t="s">
        <v>207</v>
      </c>
      <c r="X1218" s="43">
        <v>2</v>
      </c>
      <c r="AA1218" s="45"/>
      <c r="AB1218" s="45"/>
      <c r="AE1218" s="42">
        <f>IF(Table32[[#This Row],[Gems]]&gt;0,Table32[[#This Row],[Gems]],0)</f>
        <v>0</v>
      </c>
      <c r="AF1218" s="42">
        <f>IF(Table32[[#This Row],[Gems]]&lt;0,Table32[[#This Row],[Gems]],0)</f>
        <v>0</v>
      </c>
      <c r="AG1218" s="30">
        <f t="shared" ca="1" si="38"/>
        <v>76</v>
      </c>
    </row>
    <row r="1219" spans="1:33" ht="14.4" x14ac:dyDescent="0.3">
      <c r="A1219" s="37">
        <v>44119</v>
      </c>
      <c r="B1219" s="38">
        <f>INDEX(Videolength!D:D,MATCH(D1219,Videolength!A:A,0))</f>
        <v>2</v>
      </c>
      <c r="C1219" s="38">
        <f>INDEX(Videolength!E:E,MATCH(D1219,Videolength!A:A,0))</f>
        <v>4</v>
      </c>
      <c r="D1219" s="39">
        <v>4</v>
      </c>
      <c r="E1219" s="40" t="str">
        <f>INDEX(Videolength!B:B,MATCH(D1219,Videolength!A:A,0))</f>
        <v>https://youtu.be/Wl3JEEN7Cio?list=PLTjhk5BwsiVV8SrR-dPCDjCfaMnt-5HZH</v>
      </c>
      <c r="F1219" s="41">
        <f>INDEX(Videolength!C:C,MATCH(D1219,Videolength!A:A,0))</f>
        <v>5.3668981481481477E-2</v>
      </c>
      <c r="G1219" s="41">
        <v>9.9652777777777778E-3</v>
      </c>
      <c r="H1219" s="71">
        <f>HYPERLINK(_xlfn.CONCAT(E1219,"&amp;t=",G1219*86400),G1219)</f>
        <v>9.9652777777777778E-3</v>
      </c>
      <c r="I1219" s="38">
        <v>5</v>
      </c>
      <c r="J1219" s="38">
        <v>3</v>
      </c>
      <c r="K1219" s="42" t="s">
        <v>142</v>
      </c>
      <c r="L1219" s="42" t="s">
        <v>34</v>
      </c>
      <c r="AA1219" s="45"/>
      <c r="AB1219" s="45"/>
      <c r="AE1219" s="42">
        <f>IF(Table32[[#This Row],[Gems]]&gt;0,Table32[[#This Row],[Gems]],0)</f>
        <v>0</v>
      </c>
      <c r="AF1219" s="42">
        <f>IF(Table32[[#This Row],[Gems]]&lt;0,Table32[[#This Row],[Gems]],0)</f>
        <v>0</v>
      </c>
      <c r="AG1219" s="30">
        <f t="shared" ca="1" si="38"/>
        <v>76</v>
      </c>
    </row>
    <row r="1220" spans="1:33" ht="14.4" x14ac:dyDescent="0.3">
      <c r="A1220" s="37">
        <v>44119</v>
      </c>
      <c r="B1220" s="38">
        <f>INDEX(Videolength!D:D,MATCH(D1220,Videolength!A:A,0))</f>
        <v>2</v>
      </c>
      <c r="C1220" s="38">
        <f>INDEX(Videolength!E:E,MATCH(D1220,Videolength!A:A,0))</f>
        <v>4</v>
      </c>
      <c r="D1220" s="39">
        <v>4</v>
      </c>
      <c r="E1220" s="40" t="str">
        <f>INDEX(Videolength!B:B,MATCH(D1220,Videolength!A:A,0))</f>
        <v>https://youtu.be/Wl3JEEN7Cio?list=PLTjhk5BwsiVV8SrR-dPCDjCfaMnt-5HZH</v>
      </c>
      <c r="F1220" s="41">
        <f>INDEX(Videolength!C:C,MATCH(D1220,Videolength!A:A,0))</f>
        <v>5.3668981481481477E-2</v>
      </c>
      <c r="G1220" s="41">
        <v>9.9768518518518531E-3</v>
      </c>
      <c r="H1220" s="71">
        <f>HYPERLINK(_xlfn.CONCAT(E1220,"&amp;t=",G1220*86400),G1220)</f>
        <v>9.9768518518518531E-3</v>
      </c>
      <c r="I1220" s="38">
        <v>5</v>
      </c>
      <c r="J1220" s="38">
        <v>3</v>
      </c>
      <c r="K1220" s="42" t="s">
        <v>346</v>
      </c>
      <c r="L1220" s="42" t="s">
        <v>10</v>
      </c>
      <c r="AA1220" s="45"/>
      <c r="AB1220" s="45"/>
      <c r="AE1220" s="42">
        <f>IF(Table32[[#This Row],[Gems]]&gt;0,Table32[[#This Row],[Gems]],0)</f>
        <v>0</v>
      </c>
      <c r="AF1220" s="42">
        <f>IF(Table32[[#This Row],[Gems]]&lt;0,Table32[[#This Row],[Gems]],0)</f>
        <v>0</v>
      </c>
      <c r="AG1220" s="29">
        <f ca="1">SUM(OFFSET(AG1220,-1,0),AD1220)</f>
        <v>76</v>
      </c>
    </row>
    <row r="1221" spans="1:33" ht="14.4" x14ac:dyDescent="0.3">
      <c r="A1221" s="37">
        <v>44119</v>
      </c>
      <c r="B1221" s="38">
        <f>INDEX(Videolength!D:D,MATCH(D1221,Videolength!A:A,0))</f>
        <v>2</v>
      </c>
      <c r="C1221" s="38">
        <f>INDEX(Videolength!E:E,MATCH(D1221,Videolength!A:A,0))</f>
        <v>4</v>
      </c>
      <c r="D1221" s="39">
        <v>4</v>
      </c>
      <c r="E1221" s="40" t="str">
        <f>INDEX(Videolength!B:B,MATCH(D1221,Videolength!A:A,0))</f>
        <v>https://youtu.be/Wl3JEEN7Cio?list=PLTjhk5BwsiVV8SrR-dPCDjCfaMnt-5HZH</v>
      </c>
      <c r="F1221" s="41">
        <f>INDEX(Videolength!C:C,MATCH(D1221,Videolength!A:A,0))</f>
        <v>5.3668981481481477E-2</v>
      </c>
      <c r="G1221" s="41">
        <v>1.0023148148148147E-2</v>
      </c>
      <c r="H1221" s="71">
        <f>HYPERLINK(_xlfn.CONCAT(E1221,"&amp;t=",G1221*86400),G1221)</f>
        <v>1.0023148148148147E-2</v>
      </c>
      <c r="I1221" s="38">
        <v>5</v>
      </c>
      <c r="J1221" s="38">
        <v>3</v>
      </c>
      <c r="K1221" s="42" t="s">
        <v>107</v>
      </c>
      <c r="L1221" s="42" t="s">
        <v>10</v>
      </c>
      <c r="AA1221" s="45"/>
      <c r="AB1221" s="45"/>
      <c r="AE1221" s="42">
        <f>IF(Table32[[#This Row],[Gems]]&gt;0,Table32[[#This Row],[Gems]],0)</f>
        <v>0</v>
      </c>
      <c r="AF1221" s="42">
        <f>IF(Table32[[#This Row],[Gems]]&lt;0,Table32[[#This Row],[Gems]],0)</f>
        <v>0</v>
      </c>
      <c r="AG1221" s="30">
        <f t="shared" ca="1" si="38"/>
        <v>76</v>
      </c>
    </row>
    <row r="1222" spans="1:33" ht="14.4" x14ac:dyDescent="0.3">
      <c r="A1222" s="37">
        <v>44119</v>
      </c>
      <c r="B1222" s="38">
        <f>INDEX(Videolength!D:D,MATCH(D1222,Videolength!A:A,0))</f>
        <v>2</v>
      </c>
      <c r="C1222" s="38">
        <f>INDEX(Videolength!E:E,MATCH(D1222,Videolength!A:A,0))</f>
        <v>4</v>
      </c>
      <c r="D1222" s="39">
        <v>4</v>
      </c>
      <c r="E1222" s="40" t="str">
        <f>INDEX(Videolength!B:B,MATCH(D1222,Videolength!A:A,0))</f>
        <v>https://youtu.be/Wl3JEEN7Cio?list=PLTjhk5BwsiVV8SrR-dPCDjCfaMnt-5HZH</v>
      </c>
      <c r="F1222" s="41">
        <f>INDEX(Videolength!C:C,MATCH(D1222,Videolength!A:A,0))</f>
        <v>5.3668981481481477E-2</v>
      </c>
      <c r="G1222" s="41">
        <v>1.0219907407407408E-2</v>
      </c>
      <c r="H1222" s="71">
        <f>HYPERLINK(_xlfn.CONCAT(E1222,"&amp;t=",G1222*86400),G1222)</f>
        <v>1.0219907407407408E-2</v>
      </c>
      <c r="I1222" s="38">
        <v>5</v>
      </c>
      <c r="J1222" s="38">
        <v>3</v>
      </c>
      <c r="K1222" s="42" t="s">
        <v>107</v>
      </c>
      <c r="L1222" s="42" t="s">
        <v>229</v>
      </c>
      <c r="AA1222" s="45"/>
      <c r="AB1222" s="45"/>
      <c r="AE1222" s="42">
        <f>IF(Table32[[#This Row],[Gems]]&gt;0,Table32[[#This Row],[Gems]],0)</f>
        <v>0</v>
      </c>
      <c r="AF1222" s="42">
        <f>IF(Table32[[#This Row],[Gems]]&lt;0,Table32[[#This Row],[Gems]],0)</f>
        <v>0</v>
      </c>
      <c r="AG1222" s="30">
        <f t="shared" ca="1" si="38"/>
        <v>76</v>
      </c>
    </row>
    <row r="1223" spans="1:33" ht="14.4" x14ac:dyDescent="0.3">
      <c r="A1223" s="37">
        <v>44119</v>
      </c>
      <c r="B1223" s="38">
        <f>INDEX(Videolength!D:D,MATCH(D1223,Videolength!A:A,0))</f>
        <v>2</v>
      </c>
      <c r="C1223" s="38">
        <f>INDEX(Videolength!E:E,MATCH(D1223,Videolength!A:A,0))</f>
        <v>4</v>
      </c>
      <c r="D1223" s="39">
        <v>4</v>
      </c>
      <c r="E1223" s="40" t="str">
        <f>INDEX(Videolength!B:B,MATCH(D1223,Videolength!A:A,0))</f>
        <v>https://youtu.be/Wl3JEEN7Cio?list=PLTjhk5BwsiVV8SrR-dPCDjCfaMnt-5HZH</v>
      </c>
      <c r="F1223" s="41">
        <f>INDEX(Videolength!C:C,MATCH(D1223,Videolength!A:A,0))</f>
        <v>5.3668981481481477E-2</v>
      </c>
      <c r="G1223" s="41">
        <v>1.0729166666666666E-2</v>
      </c>
      <c r="H1223" s="71">
        <f>HYPERLINK(_xlfn.CONCAT(E1223,"&amp;t=",G1223*86400),G1223)</f>
        <v>1.0729166666666666E-2</v>
      </c>
      <c r="I1223" s="38">
        <v>5</v>
      </c>
      <c r="J1223" s="38">
        <v>3</v>
      </c>
      <c r="K1223" s="42" t="s">
        <v>107</v>
      </c>
      <c r="L1223" s="42" t="s">
        <v>231</v>
      </c>
      <c r="M1223" s="42" t="s">
        <v>564</v>
      </c>
      <c r="V1223" s="43">
        <v>1063</v>
      </c>
      <c r="AA1223" s="45"/>
      <c r="AB1223" s="45"/>
      <c r="AE1223" s="42">
        <f>IF(Table32[[#This Row],[Gems]]&gt;0,Table32[[#This Row],[Gems]],0)</f>
        <v>0</v>
      </c>
      <c r="AF1223" s="42">
        <f>IF(Table32[[#This Row],[Gems]]&lt;0,Table32[[#This Row],[Gems]],0)</f>
        <v>0</v>
      </c>
      <c r="AG1223" s="30">
        <f t="shared" ca="1" si="38"/>
        <v>76</v>
      </c>
    </row>
    <row r="1224" spans="1:33" ht="14.4" x14ac:dyDescent="0.3">
      <c r="A1224" s="37">
        <v>44119</v>
      </c>
      <c r="B1224" s="38">
        <f>INDEX(Videolength!D:D,MATCH(D1224,Videolength!A:A,0))</f>
        <v>2</v>
      </c>
      <c r="C1224" s="38">
        <f>INDEX(Videolength!E:E,MATCH(D1224,Videolength!A:A,0))</f>
        <v>4</v>
      </c>
      <c r="D1224" s="39">
        <v>4</v>
      </c>
      <c r="E1224" s="40" t="str">
        <f>INDEX(Videolength!B:B,MATCH(D1224,Videolength!A:A,0))</f>
        <v>https://youtu.be/Wl3JEEN7Cio?list=PLTjhk5BwsiVV8SrR-dPCDjCfaMnt-5HZH</v>
      </c>
      <c r="F1224" s="41">
        <f>INDEX(Videolength!C:C,MATCH(D1224,Videolength!A:A,0))</f>
        <v>5.3668981481481477E-2</v>
      </c>
      <c r="G1224" s="41">
        <v>1.0752314814814814E-2</v>
      </c>
      <c r="H1224" s="71">
        <f>HYPERLINK(_xlfn.CONCAT(E1224,"&amp;t=",G1224*86400),G1224)</f>
        <v>1.0752314814814814E-2</v>
      </c>
      <c r="I1224" s="38">
        <v>5</v>
      </c>
      <c r="J1224" s="38">
        <v>3</v>
      </c>
      <c r="K1224" s="42" t="s">
        <v>107</v>
      </c>
      <c r="L1224" s="42" t="s">
        <v>10</v>
      </c>
      <c r="AA1224" s="45"/>
      <c r="AB1224" s="45"/>
      <c r="AE1224" s="42">
        <f>IF(Table32[[#This Row],[Gems]]&gt;0,Table32[[#This Row],[Gems]],0)</f>
        <v>0</v>
      </c>
      <c r="AF1224" s="42">
        <f>IF(Table32[[#This Row],[Gems]]&lt;0,Table32[[#This Row],[Gems]],0)</f>
        <v>0</v>
      </c>
      <c r="AG1224" s="29">
        <f ca="1">SUM(OFFSET(AG1224,-1,0),AD1224)</f>
        <v>76</v>
      </c>
    </row>
    <row r="1225" spans="1:33" ht="14.4" x14ac:dyDescent="0.3">
      <c r="A1225" s="37">
        <v>44119</v>
      </c>
      <c r="B1225" s="38">
        <f>INDEX(Videolength!D:D,MATCH(D1225,Videolength!A:A,0))</f>
        <v>2</v>
      </c>
      <c r="C1225" s="38">
        <f>INDEX(Videolength!E:E,MATCH(D1225,Videolength!A:A,0))</f>
        <v>4</v>
      </c>
      <c r="D1225" s="39">
        <v>4</v>
      </c>
      <c r="E1225" s="40" t="str">
        <f>INDEX(Videolength!B:B,MATCH(D1225,Videolength!A:A,0))</f>
        <v>https://youtu.be/Wl3JEEN7Cio?list=PLTjhk5BwsiVV8SrR-dPCDjCfaMnt-5HZH</v>
      </c>
      <c r="F1225" s="41">
        <f>INDEX(Videolength!C:C,MATCH(D1225,Videolength!A:A,0))</f>
        <v>5.3668981481481477E-2</v>
      </c>
      <c r="G1225" s="41">
        <v>1.0775462962962964E-2</v>
      </c>
      <c r="H1225" s="71">
        <f>HYPERLINK(_xlfn.CONCAT(E1225,"&amp;t=",G1225*86400),G1225)</f>
        <v>1.0775462962962964E-2</v>
      </c>
      <c r="I1225" s="38">
        <v>5</v>
      </c>
      <c r="J1225" s="38">
        <v>3</v>
      </c>
      <c r="K1225" s="42" t="s">
        <v>346</v>
      </c>
      <c r="L1225" s="42" t="s">
        <v>10</v>
      </c>
      <c r="AA1225" s="45"/>
      <c r="AB1225" s="45"/>
      <c r="AE1225" s="42">
        <f>IF(Table32[[#This Row],[Gems]]&gt;0,Table32[[#This Row],[Gems]],0)</f>
        <v>0</v>
      </c>
      <c r="AF1225" s="42">
        <f>IF(Table32[[#This Row],[Gems]]&lt;0,Table32[[#This Row],[Gems]],0)</f>
        <v>0</v>
      </c>
      <c r="AG1225" s="29">
        <f ca="1">SUM(OFFSET(AG1225,-1,0),AD1225)</f>
        <v>76</v>
      </c>
    </row>
    <row r="1226" spans="1:33" ht="14.4" x14ac:dyDescent="0.3">
      <c r="A1226" s="37">
        <v>44119</v>
      </c>
      <c r="B1226" s="38">
        <f>INDEX(Videolength!D:D,MATCH(D1226,Videolength!A:A,0))</f>
        <v>2</v>
      </c>
      <c r="C1226" s="38">
        <f>INDEX(Videolength!E:E,MATCH(D1226,Videolength!A:A,0))</f>
        <v>4</v>
      </c>
      <c r="D1226" s="39">
        <v>4</v>
      </c>
      <c r="E1226" s="40" t="str">
        <f>INDEX(Videolength!B:B,MATCH(D1226,Videolength!A:A,0))</f>
        <v>https://youtu.be/Wl3JEEN7Cio?list=PLTjhk5BwsiVV8SrR-dPCDjCfaMnt-5HZH</v>
      </c>
      <c r="F1226" s="41">
        <f>INDEX(Videolength!C:C,MATCH(D1226,Videolength!A:A,0))</f>
        <v>5.3668981481481477E-2</v>
      </c>
      <c r="G1226" s="41">
        <v>1.0798611111111111E-2</v>
      </c>
      <c r="H1226" s="71">
        <f>HYPERLINK(_xlfn.CONCAT(E1226,"&amp;t=",G1226*86400),G1226)</f>
        <v>1.0798611111111111E-2</v>
      </c>
      <c r="I1226" s="38">
        <v>5</v>
      </c>
      <c r="J1226" s="38">
        <v>3</v>
      </c>
      <c r="K1226" s="42" t="s">
        <v>107</v>
      </c>
      <c r="L1226" s="42" t="s">
        <v>10</v>
      </c>
      <c r="AA1226" s="45"/>
      <c r="AB1226" s="45"/>
      <c r="AE1226" s="42">
        <f>IF(Table32[[#This Row],[Gems]]&gt;0,Table32[[#This Row],[Gems]],0)</f>
        <v>0</v>
      </c>
      <c r="AF1226" s="42">
        <f>IF(Table32[[#This Row],[Gems]]&lt;0,Table32[[#This Row],[Gems]],0)</f>
        <v>0</v>
      </c>
      <c r="AG1226" s="30">
        <f t="shared" ca="1" si="38"/>
        <v>76</v>
      </c>
    </row>
    <row r="1227" spans="1:33" ht="14.4" x14ac:dyDescent="0.3">
      <c r="A1227" s="37">
        <v>44119</v>
      </c>
      <c r="B1227" s="38">
        <f>INDEX(Videolength!D:D,MATCH(D1227,Videolength!A:A,0))</f>
        <v>2</v>
      </c>
      <c r="C1227" s="38">
        <f>INDEX(Videolength!E:E,MATCH(D1227,Videolength!A:A,0))</f>
        <v>4</v>
      </c>
      <c r="D1227" s="39">
        <v>4</v>
      </c>
      <c r="E1227" s="40" t="str">
        <f>INDEX(Videolength!B:B,MATCH(D1227,Videolength!A:A,0))</f>
        <v>https://youtu.be/Wl3JEEN7Cio?list=PLTjhk5BwsiVV8SrR-dPCDjCfaMnt-5HZH</v>
      </c>
      <c r="F1227" s="41">
        <f>INDEX(Videolength!C:C,MATCH(D1227,Videolength!A:A,0))</f>
        <v>5.3668981481481477E-2</v>
      </c>
      <c r="G1227" s="41">
        <v>1.082175925925926E-2</v>
      </c>
      <c r="H1227" s="71">
        <f>HYPERLINK(_xlfn.CONCAT(E1227,"&amp;t=",G1227*86400),G1227)</f>
        <v>1.082175925925926E-2</v>
      </c>
      <c r="I1227" s="38">
        <v>5</v>
      </c>
      <c r="J1227" s="38">
        <v>3</v>
      </c>
      <c r="K1227" s="42" t="s">
        <v>15</v>
      </c>
      <c r="L1227" s="42" t="s">
        <v>216</v>
      </c>
      <c r="AA1227" s="45"/>
      <c r="AB1227" s="45"/>
      <c r="AE1227" s="42">
        <f>IF(Table32[[#This Row],[Gems]]&gt;0,Table32[[#This Row],[Gems]],0)</f>
        <v>0</v>
      </c>
      <c r="AF1227" s="42">
        <f>IF(Table32[[#This Row],[Gems]]&lt;0,Table32[[#This Row],[Gems]],0)</f>
        <v>0</v>
      </c>
      <c r="AG1227" s="30">
        <f t="shared" ca="1" si="38"/>
        <v>76</v>
      </c>
    </row>
    <row r="1228" spans="1:33" ht="14.4" x14ac:dyDescent="0.3">
      <c r="A1228" s="37">
        <v>44119</v>
      </c>
      <c r="B1228" s="38">
        <f>INDEX(Videolength!D:D,MATCH(D1228,Videolength!A:A,0))</f>
        <v>2</v>
      </c>
      <c r="C1228" s="38">
        <f>INDEX(Videolength!E:E,MATCH(D1228,Videolength!A:A,0))</f>
        <v>4</v>
      </c>
      <c r="D1228" s="39">
        <v>4</v>
      </c>
      <c r="E1228" s="40" t="str">
        <f>INDEX(Videolength!B:B,MATCH(D1228,Videolength!A:A,0))</f>
        <v>https://youtu.be/Wl3JEEN7Cio?list=PLTjhk5BwsiVV8SrR-dPCDjCfaMnt-5HZH</v>
      </c>
      <c r="F1228" s="41">
        <f>INDEX(Videolength!C:C,MATCH(D1228,Videolength!A:A,0))</f>
        <v>5.3668981481481477E-2</v>
      </c>
      <c r="G1228" s="41">
        <v>1.087962962962963E-2</v>
      </c>
      <c r="H1228" s="71">
        <f>HYPERLINK(_xlfn.CONCAT(E1228,"&amp;t=",G1228*86400),G1228)</f>
        <v>1.087962962962963E-2</v>
      </c>
      <c r="I1228" s="38">
        <v>5</v>
      </c>
      <c r="J1228" s="38">
        <v>3</v>
      </c>
      <c r="K1228" s="42" t="s">
        <v>15</v>
      </c>
      <c r="L1228" s="42" t="s">
        <v>197</v>
      </c>
      <c r="Z1228" s="45" t="s">
        <v>563</v>
      </c>
      <c r="AA1228" s="45">
        <v>6</v>
      </c>
      <c r="AB1228" s="45">
        <v>2</v>
      </c>
      <c r="AE1228" s="42">
        <f>IF(Table32[[#This Row],[Gems]]&gt;0,Table32[[#This Row],[Gems]],0)</f>
        <v>0</v>
      </c>
      <c r="AF1228" s="42">
        <f>IF(Table32[[#This Row],[Gems]]&lt;0,Table32[[#This Row],[Gems]],0)</f>
        <v>0</v>
      </c>
      <c r="AG1228" s="30">
        <f t="shared" ca="1" si="38"/>
        <v>76</v>
      </c>
    </row>
    <row r="1229" spans="1:33" ht="14.4" x14ac:dyDescent="0.3">
      <c r="A1229" s="37">
        <v>44119</v>
      </c>
      <c r="B1229" s="38">
        <f>INDEX(Videolength!D:D,MATCH(D1229,Videolength!A:A,0))</f>
        <v>2</v>
      </c>
      <c r="C1229" s="38">
        <f>INDEX(Videolength!E:E,MATCH(D1229,Videolength!A:A,0))</f>
        <v>4</v>
      </c>
      <c r="D1229" s="39">
        <v>4</v>
      </c>
      <c r="E1229" s="40" t="str">
        <f>INDEX(Videolength!B:B,MATCH(D1229,Videolength!A:A,0))</f>
        <v>https://youtu.be/Wl3JEEN7Cio?list=PLTjhk5BwsiVV8SrR-dPCDjCfaMnt-5HZH</v>
      </c>
      <c r="F1229" s="41">
        <f>INDEX(Videolength!C:C,MATCH(D1229,Videolength!A:A,0))</f>
        <v>5.3668981481481477E-2</v>
      </c>
      <c r="G1229" s="41">
        <v>1.1342592592592592E-2</v>
      </c>
      <c r="H1229" s="71">
        <f>HYPERLINK(_xlfn.CONCAT(E1229,"&amp;t=",G1229*86400),G1229)</f>
        <v>1.1342592592592592E-2</v>
      </c>
      <c r="I1229" s="38">
        <v>5</v>
      </c>
      <c r="J1229" s="38">
        <v>3</v>
      </c>
      <c r="K1229" s="42" t="s">
        <v>51</v>
      </c>
      <c r="L1229" s="42" t="s">
        <v>11</v>
      </c>
      <c r="W1229" s="44" t="s">
        <v>207</v>
      </c>
      <c r="X1229" s="43">
        <v>3</v>
      </c>
      <c r="AA1229" s="45"/>
      <c r="AB1229" s="45"/>
      <c r="AE1229" s="42">
        <f>IF(Table32[[#This Row],[Gems]]&gt;0,Table32[[#This Row],[Gems]],0)</f>
        <v>0</v>
      </c>
      <c r="AF1229" s="42">
        <f>IF(Table32[[#This Row],[Gems]]&lt;0,Table32[[#This Row],[Gems]],0)</f>
        <v>0</v>
      </c>
      <c r="AG1229" s="29">
        <f t="shared" ca="1" si="38"/>
        <v>76</v>
      </c>
    </row>
    <row r="1230" spans="1:33" ht="14.4" x14ac:dyDescent="0.3">
      <c r="A1230" s="37">
        <v>44119</v>
      </c>
      <c r="B1230" s="38">
        <f>INDEX(Videolength!D:D,MATCH(D1230,Videolength!A:A,0))</f>
        <v>2</v>
      </c>
      <c r="C1230" s="38">
        <f>INDEX(Videolength!E:E,MATCH(D1230,Videolength!A:A,0))</f>
        <v>4</v>
      </c>
      <c r="D1230" s="39">
        <v>4</v>
      </c>
      <c r="E1230" s="40" t="str">
        <f>INDEX(Videolength!B:B,MATCH(D1230,Videolength!A:A,0))</f>
        <v>https://youtu.be/Wl3JEEN7Cio?list=PLTjhk5BwsiVV8SrR-dPCDjCfaMnt-5HZH</v>
      </c>
      <c r="F1230" s="41">
        <f>INDEX(Videolength!C:C,MATCH(D1230,Videolength!A:A,0))</f>
        <v>5.3668981481481477E-2</v>
      </c>
      <c r="G1230" s="41">
        <v>1.3969907407407408E-2</v>
      </c>
      <c r="H1230" s="71">
        <f>HYPERLINK(_xlfn.CONCAT(E1230,"&amp;t=",G1230*86400),G1230)</f>
        <v>1.3969907407407408E-2</v>
      </c>
      <c r="I1230" s="38">
        <v>5</v>
      </c>
      <c r="J1230" s="38">
        <v>3</v>
      </c>
      <c r="K1230" s="42" t="s">
        <v>15</v>
      </c>
      <c r="L1230" s="42" t="s">
        <v>198</v>
      </c>
      <c r="Z1230" s="45" t="s">
        <v>563</v>
      </c>
      <c r="AA1230" s="38">
        <v>6</v>
      </c>
      <c r="AB1230" s="38">
        <v>2</v>
      </c>
      <c r="AC1230" s="44" t="s">
        <v>201</v>
      </c>
      <c r="AE1230" s="42">
        <f>IF(Table32[[#This Row],[Gems]]&gt;0,Table32[[#This Row],[Gems]],0)</f>
        <v>0</v>
      </c>
      <c r="AF1230" s="42">
        <f>IF(Table32[[#This Row],[Gems]]&lt;0,Table32[[#This Row],[Gems]],0)</f>
        <v>0</v>
      </c>
      <c r="AG1230" s="30">
        <f t="shared" ca="1" si="38"/>
        <v>76</v>
      </c>
    </row>
    <row r="1231" spans="1:33" ht="14.4" x14ac:dyDescent="0.3">
      <c r="A1231" s="37">
        <v>44119</v>
      </c>
      <c r="B1231" s="38">
        <f>INDEX(Videolength!D:D,MATCH(D1231,Videolength!A:A,0))</f>
        <v>2</v>
      </c>
      <c r="C1231" s="38">
        <f>INDEX(Videolength!E:E,MATCH(D1231,Videolength!A:A,0))</f>
        <v>4</v>
      </c>
      <c r="D1231" s="39">
        <v>4</v>
      </c>
      <c r="E1231" s="40" t="str">
        <f>INDEX(Videolength!B:B,MATCH(D1231,Videolength!A:A,0))</f>
        <v>https://youtu.be/Wl3JEEN7Cio?list=PLTjhk5BwsiVV8SrR-dPCDjCfaMnt-5HZH</v>
      </c>
      <c r="F1231" s="41">
        <f>INDEX(Videolength!C:C,MATCH(D1231,Videolength!A:A,0))</f>
        <v>5.3668981481481477E-2</v>
      </c>
      <c r="G1231" s="41">
        <v>1.40625E-2</v>
      </c>
      <c r="H1231" s="71">
        <f>HYPERLINK(_xlfn.CONCAT(E1231,"&amp;t=",G1231*86400),G1231)</f>
        <v>1.40625E-2</v>
      </c>
      <c r="I1231" s="38">
        <v>5</v>
      </c>
      <c r="J1231" s="38">
        <v>3</v>
      </c>
      <c r="K1231" s="42" t="s">
        <v>15</v>
      </c>
      <c r="L1231" s="42" t="s">
        <v>216</v>
      </c>
      <c r="AA1231" s="45"/>
      <c r="AB1231" s="45"/>
      <c r="AE1231" s="42">
        <f>IF(Table32[[#This Row],[Gems]]&gt;0,Table32[[#This Row],[Gems]],0)</f>
        <v>0</v>
      </c>
      <c r="AF1231" s="42">
        <f>IF(Table32[[#This Row],[Gems]]&lt;0,Table32[[#This Row],[Gems]],0)</f>
        <v>0</v>
      </c>
      <c r="AG1231" s="30">
        <f t="shared" ca="1" si="38"/>
        <v>76</v>
      </c>
    </row>
    <row r="1232" spans="1:33" ht="14.4" x14ac:dyDescent="0.3">
      <c r="A1232" s="37">
        <v>44119</v>
      </c>
      <c r="B1232" s="38">
        <f>INDEX(Videolength!D:D,MATCH(D1232,Videolength!A:A,0))</f>
        <v>2</v>
      </c>
      <c r="C1232" s="38">
        <f>INDEX(Videolength!E:E,MATCH(D1232,Videolength!A:A,0))</f>
        <v>4</v>
      </c>
      <c r="D1232" s="39">
        <v>4</v>
      </c>
      <c r="E1232" s="40" t="str">
        <f>INDEX(Videolength!B:B,MATCH(D1232,Videolength!A:A,0))</f>
        <v>https://youtu.be/Wl3JEEN7Cio?list=PLTjhk5BwsiVV8SrR-dPCDjCfaMnt-5HZH</v>
      </c>
      <c r="F1232" s="41">
        <f>INDEX(Videolength!C:C,MATCH(D1232,Videolength!A:A,0))</f>
        <v>5.3668981481481477E-2</v>
      </c>
      <c r="G1232" s="41">
        <v>1.40625E-2</v>
      </c>
      <c r="H1232" s="71">
        <f>HYPERLINK(_xlfn.CONCAT(E1232,"&amp;t=",G1232*86400),G1232)</f>
        <v>1.40625E-2</v>
      </c>
      <c r="I1232" s="38">
        <v>5</v>
      </c>
      <c r="J1232" s="38">
        <v>3</v>
      </c>
      <c r="K1232" s="42" t="s">
        <v>346</v>
      </c>
      <c r="L1232" s="42" t="s">
        <v>10</v>
      </c>
      <c r="AA1232" s="45"/>
      <c r="AB1232" s="45"/>
      <c r="AE1232" s="42">
        <f>IF(Table32[[#This Row],[Gems]]&gt;0,Table32[[#This Row],[Gems]],0)</f>
        <v>0</v>
      </c>
      <c r="AF1232" s="42">
        <f>IF(Table32[[#This Row],[Gems]]&lt;0,Table32[[#This Row],[Gems]],0)</f>
        <v>0</v>
      </c>
      <c r="AG1232" s="29">
        <f ca="1">SUM(OFFSET(AG1232,-1,0),AD1232)</f>
        <v>76</v>
      </c>
    </row>
    <row r="1233" spans="1:33" ht="14.4" x14ac:dyDescent="0.3">
      <c r="A1233" s="37">
        <v>44119</v>
      </c>
      <c r="B1233" s="38">
        <f>INDEX(Videolength!D:D,MATCH(D1233,Videolength!A:A,0))</f>
        <v>2</v>
      </c>
      <c r="C1233" s="38">
        <f>INDEX(Videolength!E:E,MATCH(D1233,Videolength!A:A,0))</f>
        <v>4</v>
      </c>
      <c r="D1233" s="39">
        <v>4</v>
      </c>
      <c r="E1233" s="40" t="str">
        <f>INDEX(Videolength!B:B,MATCH(D1233,Videolength!A:A,0))</f>
        <v>https://youtu.be/Wl3JEEN7Cio?list=PLTjhk5BwsiVV8SrR-dPCDjCfaMnt-5HZH</v>
      </c>
      <c r="F1233" s="41">
        <f>INDEX(Videolength!C:C,MATCH(D1233,Videolength!A:A,0))</f>
        <v>5.3668981481481477E-2</v>
      </c>
      <c r="G1233" s="41">
        <v>1.4143518518518519E-2</v>
      </c>
      <c r="H1233" s="71">
        <f>HYPERLINK(_xlfn.CONCAT(E1233,"&amp;t=",G1233*86400),G1233)</f>
        <v>1.4143518518518519E-2</v>
      </c>
      <c r="I1233" s="38">
        <v>5</v>
      </c>
      <c r="J1233" s="38">
        <v>3</v>
      </c>
      <c r="K1233" s="42" t="s">
        <v>51</v>
      </c>
      <c r="L1233" s="42" t="s">
        <v>10</v>
      </c>
      <c r="T1233" s="43">
        <v>1</v>
      </c>
      <c r="W1233" s="44" t="s">
        <v>247</v>
      </c>
      <c r="X1233" s="43">
        <v>1</v>
      </c>
      <c r="AA1233" s="45"/>
      <c r="AB1233" s="45"/>
      <c r="AE1233" s="42">
        <f>IF(Table32[[#This Row],[Gems]]&gt;0,Table32[[#This Row],[Gems]],0)</f>
        <v>0</v>
      </c>
      <c r="AF1233" s="42">
        <f>IF(Table32[[#This Row],[Gems]]&lt;0,Table32[[#This Row],[Gems]],0)</f>
        <v>0</v>
      </c>
      <c r="AG1233" s="30">
        <f t="shared" ca="1" si="38"/>
        <v>76</v>
      </c>
    </row>
    <row r="1234" spans="1:33" ht="14.4" x14ac:dyDescent="0.3">
      <c r="A1234" s="37">
        <v>44119</v>
      </c>
      <c r="B1234" s="38">
        <f>INDEX(Videolength!D:D,MATCH(D1234,Videolength!A:A,0))</f>
        <v>2</v>
      </c>
      <c r="C1234" s="38">
        <f>INDEX(Videolength!E:E,MATCH(D1234,Videolength!A:A,0))</f>
        <v>4</v>
      </c>
      <c r="D1234" s="39">
        <v>4</v>
      </c>
      <c r="E1234" s="40" t="str">
        <f>INDEX(Videolength!B:B,MATCH(D1234,Videolength!A:A,0))</f>
        <v>https://youtu.be/Wl3JEEN7Cio?list=PLTjhk5BwsiVV8SrR-dPCDjCfaMnt-5HZH</v>
      </c>
      <c r="F1234" s="41">
        <f>INDEX(Videolength!C:C,MATCH(D1234,Videolength!A:A,0))</f>
        <v>5.3668981481481477E-2</v>
      </c>
      <c r="G1234" s="41">
        <v>1.4166666666666666E-2</v>
      </c>
      <c r="H1234" s="71">
        <f>HYPERLINK(_xlfn.CONCAT(E1234,"&amp;t=",G1234*86400),G1234)</f>
        <v>1.4166666666666666E-2</v>
      </c>
      <c r="I1234" s="38">
        <v>5</v>
      </c>
      <c r="J1234" s="38">
        <v>3</v>
      </c>
      <c r="K1234" s="42" t="s">
        <v>346</v>
      </c>
      <c r="L1234" s="42" t="s">
        <v>10</v>
      </c>
      <c r="AA1234" s="45"/>
      <c r="AB1234" s="45"/>
      <c r="AE1234" s="42">
        <f>IF(Table32[[#This Row],[Gems]]&gt;0,Table32[[#This Row],[Gems]],0)</f>
        <v>0</v>
      </c>
      <c r="AF1234" s="42">
        <f>IF(Table32[[#This Row],[Gems]]&lt;0,Table32[[#This Row],[Gems]],0)</f>
        <v>0</v>
      </c>
      <c r="AG1234" s="29">
        <f ca="1">SUM(OFFSET(AG1234,-1,0),AD1234)</f>
        <v>76</v>
      </c>
    </row>
    <row r="1235" spans="1:33" ht="14.4" x14ac:dyDescent="0.3">
      <c r="A1235" s="37">
        <v>44119</v>
      </c>
      <c r="B1235" s="38">
        <f>INDEX(Videolength!D:D,MATCH(D1235,Videolength!A:A,0))</f>
        <v>2</v>
      </c>
      <c r="C1235" s="38">
        <f>INDEX(Videolength!E:E,MATCH(D1235,Videolength!A:A,0))</f>
        <v>4</v>
      </c>
      <c r="D1235" s="39">
        <v>4</v>
      </c>
      <c r="E1235" s="40" t="str">
        <f>INDEX(Videolength!B:B,MATCH(D1235,Videolength!A:A,0))</f>
        <v>https://youtu.be/Wl3JEEN7Cio?list=PLTjhk5BwsiVV8SrR-dPCDjCfaMnt-5HZH</v>
      </c>
      <c r="F1235" s="41">
        <f>INDEX(Videolength!C:C,MATCH(D1235,Videolength!A:A,0))</f>
        <v>5.3668981481481477E-2</v>
      </c>
      <c r="G1235" s="41">
        <v>1.4236111111111111E-2</v>
      </c>
      <c r="H1235" s="71">
        <f>HYPERLINK(_xlfn.CONCAT(E1235,"&amp;t=",G1235*86400),G1235)</f>
        <v>1.4236111111111111E-2</v>
      </c>
      <c r="I1235" s="38">
        <v>5</v>
      </c>
      <c r="J1235" s="38">
        <v>3</v>
      </c>
      <c r="K1235" s="42" t="s">
        <v>284</v>
      </c>
      <c r="L1235" s="42" t="s">
        <v>10</v>
      </c>
      <c r="M1235" s="42" t="s">
        <v>565</v>
      </c>
      <c r="AA1235" s="45"/>
      <c r="AB1235" s="45"/>
      <c r="AE1235" s="42">
        <f>IF(Table32[[#This Row],[Gems]]&gt;0,Table32[[#This Row],[Gems]],0)</f>
        <v>0</v>
      </c>
      <c r="AF1235" s="42">
        <f>IF(Table32[[#This Row],[Gems]]&lt;0,Table32[[#This Row],[Gems]],0)</f>
        <v>0</v>
      </c>
      <c r="AG1235" s="30">
        <f t="shared" ca="1" si="38"/>
        <v>76</v>
      </c>
    </row>
    <row r="1236" spans="1:33" ht="14.4" x14ac:dyDescent="0.3">
      <c r="A1236" s="37">
        <v>44119</v>
      </c>
      <c r="B1236" s="38">
        <f>INDEX(Videolength!D:D,MATCH(D1236,Videolength!A:A,0))</f>
        <v>2</v>
      </c>
      <c r="C1236" s="38">
        <f>INDEX(Videolength!E:E,MATCH(D1236,Videolength!A:A,0))</f>
        <v>4</v>
      </c>
      <c r="D1236" s="39">
        <v>4</v>
      </c>
      <c r="E1236" s="40" t="str">
        <f>INDEX(Videolength!B:B,MATCH(D1236,Videolength!A:A,0))</f>
        <v>https://youtu.be/Wl3JEEN7Cio?list=PLTjhk5BwsiVV8SrR-dPCDjCfaMnt-5HZH</v>
      </c>
      <c r="F1236" s="41">
        <f>INDEX(Videolength!C:C,MATCH(D1236,Videolength!A:A,0))</f>
        <v>5.3668981481481477E-2</v>
      </c>
      <c r="G1236" s="41">
        <v>1.4305555555555557E-2</v>
      </c>
      <c r="H1236" s="71">
        <f>HYPERLINK(_xlfn.CONCAT(E1236,"&amp;t=",G1236*86400),G1236)</f>
        <v>1.4305555555555557E-2</v>
      </c>
      <c r="I1236" s="38">
        <v>5</v>
      </c>
      <c r="J1236" s="38">
        <v>3</v>
      </c>
      <c r="K1236" s="42" t="s">
        <v>107</v>
      </c>
      <c r="L1236" s="42" t="s">
        <v>10</v>
      </c>
      <c r="AA1236" s="45"/>
      <c r="AB1236" s="45"/>
      <c r="AE1236" s="42">
        <f>IF(Table32[[#This Row],[Gems]]&gt;0,Table32[[#This Row],[Gems]],0)</f>
        <v>0</v>
      </c>
      <c r="AF1236" s="42">
        <f>IF(Table32[[#This Row],[Gems]]&lt;0,Table32[[#This Row],[Gems]],0)</f>
        <v>0</v>
      </c>
      <c r="AG1236" s="30">
        <f t="shared" ca="1" si="38"/>
        <v>76</v>
      </c>
    </row>
    <row r="1237" spans="1:33" ht="14.4" x14ac:dyDescent="0.3">
      <c r="A1237" s="37">
        <v>44119</v>
      </c>
      <c r="B1237" s="38">
        <f>INDEX(Videolength!D:D,MATCH(D1237,Videolength!A:A,0))</f>
        <v>2</v>
      </c>
      <c r="C1237" s="38">
        <f>INDEX(Videolength!E:E,MATCH(D1237,Videolength!A:A,0))</f>
        <v>4</v>
      </c>
      <c r="D1237" s="39">
        <v>4</v>
      </c>
      <c r="E1237" s="40" t="str">
        <f>INDEX(Videolength!B:B,MATCH(D1237,Videolength!A:A,0))</f>
        <v>https://youtu.be/Wl3JEEN7Cio?list=PLTjhk5BwsiVV8SrR-dPCDjCfaMnt-5HZH</v>
      </c>
      <c r="F1237" s="41">
        <f>INDEX(Videolength!C:C,MATCH(D1237,Videolength!A:A,0))</f>
        <v>5.3668981481481477E-2</v>
      </c>
      <c r="G1237" s="41">
        <v>1.4386574074074072E-2</v>
      </c>
      <c r="H1237" s="71">
        <f>HYPERLINK(_xlfn.CONCAT(E1237,"&amp;t=",G1237*86400),G1237)</f>
        <v>1.4386574074074072E-2</v>
      </c>
      <c r="I1237" s="38">
        <v>5</v>
      </c>
      <c r="J1237" s="38">
        <v>3</v>
      </c>
      <c r="K1237" s="42" t="s">
        <v>107</v>
      </c>
      <c r="L1237" s="42" t="s">
        <v>244</v>
      </c>
      <c r="M1237" s="42" t="s">
        <v>1734</v>
      </c>
      <c r="S1237" s="42" t="s">
        <v>1835</v>
      </c>
      <c r="AA1237" s="45"/>
      <c r="AB1237" s="45"/>
      <c r="AE1237" s="42">
        <f>IF(Table32[[#This Row],[Gems]]&gt;0,Table32[[#This Row],[Gems]],0)</f>
        <v>0</v>
      </c>
      <c r="AF1237" s="42">
        <f>IF(Table32[[#This Row],[Gems]]&lt;0,Table32[[#This Row],[Gems]],0)</f>
        <v>0</v>
      </c>
      <c r="AG1237" s="29">
        <f ca="1">SUM(OFFSET(AG1237,-1,0),AD1237)</f>
        <v>76</v>
      </c>
    </row>
    <row r="1238" spans="1:33" ht="14.4" x14ac:dyDescent="0.3">
      <c r="A1238" s="37">
        <v>44119</v>
      </c>
      <c r="B1238" s="38">
        <f>INDEX(Videolength!D:D,MATCH(D1238,Videolength!A:A,0))</f>
        <v>2</v>
      </c>
      <c r="C1238" s="38">
        <f>INDEX(Videolength!E:E,MATCH(D1238,Videolength!A:A,0))</f>
        <v>4</v>
      </c>
      <c r="D1238" s="39">
        <v>4</v>
      </c>
      <c r="E1238" s="40" t="str">
        <f>INDEX(Videolength!B:B,MATCH(D1238,Videolength!A:A,0))</f>
        <v>https://youtu.be/Wl3JEEN7Cio?list=PLTjhk5BwsiVV8SrR-dPCDjCfaMnt-5HZH</v>
      </c>
      <c r="F1238" s="41">
        <f>INDEX(Videolength!C:C,MATCH(D1238,Videolength!A:A,0))</f>
        <v>5.3668981481481477E-2</v>
      </c>
      <c r="G1238" s="41">
        <v>1.4432870370370372E-2</v>
      </c>
      <c r="H1238" s="71">
        <f>HYPERLINK(_xlfn.CONCAT(E1238,"&amp;t=",G1238*86400),G1238)</f>
        <v>1.4432870370370372E-2</v>
      </c>
      <c r="I1238" s="38">
        <v>5</v>
      </c>
      <c r="J1238" s="38">
        <v>3</v>
      </c>
      <c r="K1238" s="42" t="s">
        <v>107</v>
      </c>
      <c r="L1238" s="42" t="s">
        <v>10</v>
      </c>
      <c r="AA1238" s="45"/>
      <c r="AB1238" s="45"/>
      <c r="AE1238" s="42">
        <f>IF(Table32[[#This Row],[Gems]]&gt;0,Table32[[#This Row],[Gems]],0)</f>
        <v>0</v>
      </c>
      <c r="AF1238" s="42">
        <f>IF(Table32[[#This Row],[Gems]]&lt;0,Table32[[#This Row],[Gems]],0)</f>
        <v>0</v>
      </c>
      <c r="AG1238" s="29">
        <f ca="1">SUM(OFFSET(AG1238,-1,0),AD1238)</f>
        <v>76</v>
      </c>
    </row>
    <row r="1239" spans="1:33" ht="14.4" x14ac:dyDescent="0.3">
      <c r="A1239" s="37">
        <v>44119</v>
      </c>
      <c r="B1239" s="38">
        <f>INDEX(Videolength!D:D,MATCH(D1239,Videolength!A:A,0))</f>
        <v>2</v>
      </c>
      <c r="C1239" s="38">
        <f>INDEX(Videolength!E:E,MATCH(D1239,Videolength!A:A,0))</f>
        <v>4</v>
      </c>
      <c r="D1239" s="39">
        <v>4</v>
      </c>
      <c r="E1239" s="40" t="str">
        <f>INDEX(Videolength!B:B,MATCH(D1239,Videolength!A:A,0))</f>
        <v>https://youtu.be/Wl3JEEN7Cio?list=PLTjhk5BwsiVV8SrR-dPCDjCfaMnt-5HZH</v>
      </c>
      <c r="F1239" s="41">
        <f>INDEX(Videolength!C:C,MATCH(D1239,Videolength!A:A,0))</f>
        <v>5.3668981481481477E-2</v>
      </c>
      <c r="G1239" s="41">
        <v>1.4456018518518519E-2</v>
      </c>
      <c r="H1239" s="71">
        <f>HYPERLINK(_xlfn.CONCAT(E1239,"&amp;t=",G1239*86400),G1239)</f>
        <v>1.4456018518518519E-2</v>
      </c>
      <c r="I1239" s="38">
        <v>5</v>
      </c>
      <c r="J1239" s="38">
        <v>3</v>
      </c>
      <c r="K1239" s="42" t="s">
        <v>107</v>
      </c>
      <c r="L1239" s="42" t="s">
        <v>140</v>
      </c>
      <c r="V1239" s="43">
        <v>1066</v>
      </c>
      <c r="W1239" s="44" t="s">
        <v>381</v>
      </c>
      <c r="X1239" s="43">
        <v>4</v>
      </c>
      <c r="AA1239" s="45"/>
      <c r="AB1239" s="45"/>
      <c r="AE1239" s="42">
        <f>IF(Table32[[#This Row],[Gems]]&gt;0,Table32[[#This Row],[Gems]],0)</f>
        <v>0</v>
      </c>
      <c r="AF1239" s="42">
        <f>IF(Table32[[#This Row],[Gems]]&lt;0,Table32[[#This Row],[Gems]],0)</f>
        <v>0</v>
      </c>
      <c r="AG1239" s="30">
        <f t="shared" ca="1" si="38"/>
        <v>76</v>
      </c>
    </row>
    <row r="1240" spans="1:33" ht="14.4" x14ac:dyDescent="0.3">
      <c r="A1240" s="37">
        <v>44119</v>
      </c>
      <c r="B1240" s="38">
        <f>INDEX(Videolength!D:D,MATCH(D1240,Videolength!A:A,0))</f>
        <v>2</v>
      </c>
      <c r="C1240" s="38">
        <f>INDEX(Videolength!E:E,MATCH(D1240,Videolength!A:A,0))</f>
        <v>4</v>
      </c>
      <c r="D1240" s="39">
        <v>4</v>
      </c>
      <c r="E1240" s="40" t="str">
        <f>INDEX(Videolength!B:B,MATCH(D1240,Videolength!A:A,0))</f>
        <v>https://youtu.be/Wl3JEEN7Cio?list=PLTjhk5BwsiVV8SrR-dPCDjCfaMnt-5HZH</v>
      </c>
      <c r="F1240" s="41">
        <f>INDEX(Videolength!C:C,MATCH(D1240,Videolength!A:A,0))</f>
        <v>5.3668981481481477E-2</v>
      </c>
      <c r="G1240" s="41">
        <v>1.4745370370370372E-2</v>
      </c>
      <c r="H1240" s="71">
        <f>HYPERLINK(_xlfn.CONCAT(E1240,"&amp;t=",G1240*86400),G1240)</f>
        <v>1.4745370370370372E-2</v>
      </c>
      <c r="I1240" s="38">
        <v>5</v>
      </c>
      <c r="J1240" s="38">
        <v>3</v>
      </c>
      <c r="K1240" s="42" t="s">
        <v>107</v>
      </c>
      <c r="L1240" s="42" t="s">
        <v>10</v>
      </c>
      <c r="AA1240" s="45"/>
      <c r="AB1240" s="45"/>
      <c r="AE1240" s="42">
        <f>IF(Table32[[#This Row],[Gems]]&gt;0,Table32[[#This Row],[Gems]],0)</f>
        <v>0</v>
      </c>
      <c r="AF1240" s="42">
        <f>IF(Table32[[#This Row],[Gems]]&lt;0,Table32[[#This Row],[Gems]],0)</f>
        <v>0</v>
      </c>
      <c r="AG1240" s="29">
        <f ca="1">SUM(OFFSET(AG1240,-1,0),AD1240)</f>
        <v>76</v>
      </c>
    </row>
    <row r="1241" spans="1:33" ht="14.4" x14ac:dyDescent="0.3">
      <c r="A1241" s="37">
        <v>44119</v>
      </c>
      <c r="B1241" s="38">
        <f>INDEX(Videolength!D:D,MATCH(D1241,Videolength!A:A,0))</f>
        <v>2</v>
      </c>
      <c r="C1241" s="38">
        <f>INDEX(Videolength!E:E,MATCH(D1241,Videolength!A:A,0))</f>
        <v>4</v>
      </c>
      <c r="D1241" s="39">
        <v>4</v>
      </c>
      <c r="E1241" s="40" t="str">
        <f>INDEX(Videolength!B:B,MATCH(D1241,Videolength!A:A,0))</f>
        <v>https://youtu.be/Wl3JEEN7Cio?list=PLTjhk5BwsiVV8SrR-dPCDjCfaMnt-5HZH</v>
      </c>
      <c r="F1241" s="41">
        <f>INDEX(Videolength!C:C,MATCH(D1241,Videolength!A:A,0))</f>
        <v>5.3668981481481477E-2</v>
      </c>
      <c r="G1241" s="41">
        <v>1.4780092592592595E-2</v>
      </c>
      <c r="H1241" s="71">
        <f>HYPERLINK(_xlfn.CONCAT(E1241,"&amp;t=",G1241*86400),G1241)</f>
        <v>1.4780092592592595E-2</v>
      </c>
      <c r="I1241" s="38">
        <v>5</v>
      </c>
      <c r="J1241" s="38">
        <v>3</v>
      </c>
      <c r="K1241" s="42" t="s">
        <v>346</v>
      </c>
      <c r="L1241" s="42" t="s">
        <v>10</v>
      </c>
      <c r="AA1241" s="45"/>
      <c r="AB1241" s="45"/>
      <c r="AE1241" s="42">
        <f>IF(Table32[[#This Row],[Gems]]&gt;0,Table32[[#This Row],[Gems]],0)</f>
        <v>0</v>
      </c>
      <c r="AF1241" s="42">
        <f>IF(Table32[[#This Row],[Gems]]&lt;0,Table32[[#This Row],[Gems]],0)</f>
        <v>0</v>
      </c>
      <c r="AG1241" s="29">
        <f ca="1">SUM(OFFSET(AG1241,-1,0),AD1241)</f>
        <v>76</v>
      </c>
    </row>
    <row r="1242" spans="1:33" ht="14.4" x14ac:dyDescent="0.3">
      <c r="A1242" s="37">
        <v>44119</v>
      </c>
      <c r="B1242" s="38">
        <f>INDEX(Videolength!D:D,MATCH(D1242,Videolength!A:A,0))</f>
        <v>2</v>
      </c>
      <c r="C1242" s="38">
        <f>INDEX(Videolength!E:E,MATCH(D1242,Videolength!A:A,0))</f>
        <v>4</v>
      </c>
      <c r="D1242" s="39">
        <v>4</v>
      </c>
      <c r="E1242" s="40" t="str">
        <f>INDEX(Videolength!B:B,MATCH(D1242,Videolength!A:A,0))</f>
        <v>https://youtu.be/Wl3JEEN7Cio?list=PLTjhk5BwsiVV8SrR-dPCDjCfaMnt-5HZH</v>
      </c>
      <c r="F1242" s="41">
        <f>INDEX(Videolength!C:C,MATCH(D1242,Videolength!A:A,0))</f>
        <v>5.3668981481481477E-2</v>
      </c>
      <c r="G1242" s="41">
        <v>1.4849537037037036E-2</v>
      </c>
      <c r="H1242" s="71">
        <f>HYPERLINK(_xlfn.CONCAT(E1242,"&amp;t=",G1242*86400),G1242)</f>
        <v>1.4849537037037036E-2</v>
      </c>
      <c r="I1242" s="38">
        <v>5</v>
      </c>
      <c r="J1242" s="38">
        <v>3</v>
      </c>
      <c r="K1242" s="42" t="s">
        <v>51</v>
      </c>
      <c r="L1242" s="42" t="s">
        <v>11</v>
      </c>
      <c r="W1242" s="44" t="s">
        <v>247</v>
      </c>
      <c r="X1242" s="43">
        <v>2</v>
      </c>
      <c r="AA1242" s="45"/>
      <c r="AB1242" s="45"/>
      <c r="AE1242" s="42">
        <f>IF(Table32[[#This Row],[Gems]]&gt;0,Table32[[#This Row],[Gems]],0)</f>
        <v>0</v>
      </c>
      <c r="AF1242" s="42">
        <f>IF(Table32[[#This Row],[Gems]]&lt;0,Table32[[#This Row],[Gems]],0)</f>
        <v>0</v>
      </c>
      <c r="AG1242" s="30">
        <f t="shared" ca="1" si="38"/>
        <v>76</v>
      </c>
    </row>
    <row r="1243" spans="1:33" ht="14.4" x14ac:dyDescent="0.3">
      <c r="A1243" s="37">
        <v>44119</v>
      </c>
      <c r="B1243" s="38">
        <f>INDEX(Videolength!D:D,MATCH(D1243,Videolength!A:A,0))</f>
        <v>2</v>
      </c>
      <c r="C1243" s="38">
        <f>INDEX(Videolength!E:E,MATCH(D1243,Videolength!A:A,0))</f>
        <v>4</v>
      </c>
      <c r="D1243" s="39">
        <v>4</v>
      </c>
      <c r="E1243" s="40" t="str">
        <f>INDEX(Videolength!B:B,MATCH(D1243,Videolength!A:A,0))</f>
        <v>https://youtu.be/Wl3JEEN7Cio?list=PLTjhk5BwsiVV8SrR-dPCDjCfaMnt-5HZH</v>
      </c>
      <c r="F1243" s="41">
        <f>INDEX(Videolength!C:C,MATCH(D1243,Videolength!A:A,0))</f>
        <v>5.3668981481481477E-2</v>
      </c>
      <c r="G1243" s="41">
        <v>1.4895833333333332E-2</v>
      </c>
      <c r="H1243" s="71">
        <f>HYPERLINK(_xlfn.CONCAT(E1243,"&amp;t=",G1243*86400),G1243)</f>
        <v>1.4895833333333332E-2</v>
      </c>
      <c r="I1243" s="38">
        <v>5</v>
      </c>
      <c r="J1243" s="38">
        <v>3</v>
      </c>
      <c r="K1243" s="42" t="s">
        <v>98</v>
      </c>
      <c r="L1243" s="42" t="s">
        <v>10</v>
      </c>
      <c r="AA1243" s="45"/>
      <c r="AB1243" s="45"/>
      <c r="AE1243" s="42">
        <f>IF(Table32[[#This Row],[Gems]]&gt;0,Table32[[#This Row],[Gems]],0)</f>
        <v>0</v>
      </c>
      <c r="AF1243" s="42">
        <f>IF(Table32[[#This Row],[Gems]]&lt;0,Table32[[#This Row],[Gems]],0)</f>
        <v>0</v>
      </c>
      <c r="AG1243" s="30">
        <f t="shared" ca="1" si="38"/>
        <v>76</v>
      </c>
    </row>
    <row r="1244" spans="1:33" ht="14.4" x14ac:dyDescent="0.3">
      <c r="A1244" s="37">
        <v>44119</v>
      </c>
      <c r="B1244" s="38">
        <f>INDEX(Videolength!D:D,MATCH(D1244,Videolength!A:A,0))</f>
        <v>2</v>
      </c>
      <c r="C1244" s="38">
        <f>INDEX(Videolength!E:E,MATCH(D1244,Videolength!A:A,0))</f>
        <v>4</v>
      </c>
      <c r="D1244" s="39">
        <v>4</v>
      </c>
      <c r="E1244" s="40" t="str">
        <f>INDEX(Videolength!B:B,MATCH(D1244,Videolength!A:A,0))</f>
        <v>https://youtu.be/Wl3JEEN7Cio?list=PLTjhk5BwsiVV8SrR-dPCDjCfaMnt-5HZH</v>
      </c>
      <c r="F1244" s="41">
        <f>INDEX(Videolength!C:C,MATCH(D1244,Videolength!A:A,0))</f>
        <v>5.3668981481481477E-2</v>
      </c>
      <c r="G1244" s="41">
        <v>1.494212962962963E-2</v>
      </c>
      <c r="H1244" s="71">
        <f>HYPERLINK(_xlfn.CONCAT(E1244,"&amp;t=",G1244*86400),G1244)</f>
        <v>1.494212962962963E-2</v>
      </c>
      <c r="I1244" s="38">
        <v>5</v>
      </c>
      <c r="J1244" s="38">
        <v>3</v>
      </c>
      <c r="K1244" s="42" t="s">
        <v>346</v>
      </c>
      <c r="L1244" s="42" t="s">
        <v>10</v>
      </c>
      <c r="AA1244" s="45"/>
      <c r="AB1244" s="45"/>
      <c r="AE1244" s="42">
        <f>IF(Table32[[#This Row],[Gems]]&gt;0,Table32[[#This Row],[Gems]],0)</f>
        <v>0</v>
      </c>
      <c r="AF1244" s="42">
        <f>IF(Table32[[#This Row],[Gems]]&lt;0,Table32[[#This Row],[Gems]],0)</f>
        <v>0</v>
      </c>
      <c r="AG1244" s="29">
        <f ca="1">SUM(OFFSET(AG1244,-1,0),AD1244)</f>
        <v>76</v>
      </c>
    </row>
    <row r="1245" spans="1:33" ht="14.4" x14ac:dyDescent="0.3">
      <c r="A1245" s="37">
        <v>44119</v>
      </c>
      <c r="B1245" s="38">
        <f>INDEX(Videolength!D:D,MATCH(D1245,Videolength!A:A,0))</f>
        <v>2</v>
      </c>
      <c r="C1245" s="38">
        <f>INDEX(Videolength!E:E,MATCH(D1245,Videolength!A:A,0))</f>
        <v>4</v>
      </c>
      <c r="D1245" s="39">
        <v>4</v>
      </c>
      <c r="E1245" s="40" t="str">
        <f>INDEX(Videolength!B:B,MATCH(D1245,Videolength!A:A,0))</f>
        <v>https://youtu.be/Wl3JEEN7Cio?list=PLTjhk5BwsiVV8SrR-dPCDjCfaMnt-5HZH</v>
      </c>
      <c r="F1245" s="41">
        <f>INDEX(Videolength!C:C,MATCH(D1245,Videolength!A:A,0))</f>
        <v>5.3668981481481477E-2</v>
      </c>
      <c r="G1245" s="41">
        <v>1.4965277777777779E-2</v>
      </c>
      <c r="H1245" s="71">
        <f>HYPERLINK(_xlfn.CONCAT(E1245,"&amp;t=",G1245*86400),G1245)</f>
        <v>1.4965277777777779E-2</v>
      </c>
      <c r="I1245" s="38">
        <v>5</v>
      </c>
      <c r="J1245" s="38">
        <v>3</v>
      </c>
      <c r="K1245" s="42" t="s">
        <v>51</v>
      </c>
      <c r="L1245" s="42" t="s">
        <v>10</v>
      </c>
      <c r="T1245" s="43">
        <v>1</v>
      </c>
      <c r="W1245" s="44" t="s">
        <v>247</v>
      </c>
      <c r="X1245" s="43">
        <v>2</v>
      </c>
      <c r="AA1245" s="45"/>
      <c r="AB1245" s="45"/>
      <c r="AE1245" s="42">
        <f>IF(Table32[[#This Row],[Gems]]&gt;0,Table32[[#This Row],[Gems]],0)</f>
        <v>0</v>
      </c>
      <c r="AF1245" s="42">
        <f>IF(Table32[[#This Row],[Gems]]&lt;0,Table32[[#This Row],[Gems]],0)</f>
        <v>0</v>
      </c>
      <c r="AG1245" s="30">
        <f t="shared" ref="AG1245:AG1277" ca="1" si="39">SUM(OFFSET(AG1245,-1,0),AD1245)</f>
        <v>76</v>
      </c>
    </row>
    <row r="1246" spans="1:33" ht="14.4" x14ac:dyDescent="0.3">
      <c r="A1246" s="37">
        <v>44119</v>
      </c>
      <c r="B1246" s="38">
        <f>INDEX(Videolength!D:D,MATCH(D1246,Videolength!A:A,0))</f>
        <v>2</v>
      </c>
      <c r="C1246" s="38">
        <f>INDEX(Videolength!E:E,MATCH(D1246,Videolength!A:A,0))</f>
        <v>4</v>
      </c>
      <c r="D1246" s="39">
        <v>4</v>
      </c>
      <c r="E1246" s="40" t="str">
        <f>INDEX(Videolength!B:B,MATCH(D1246,Videolength!A:A,0))</f>
        <v>https://youtu.be/Wl3JEEN7Cio?list=PLTjhk5BwsiVV8SrR-dPCDjCfaMnt-5HZH</v>
      </c>
      <c r="F1246" s="41">
        <f>INDEX(Videolength!C:C,MATCH(D1246,Videolength!A:A,0))</f>
        <v>5.3668981481481477E-2</v>
      </c>
      <c r="G1246" s="41">
        <v>1.4988425925925926E-2</v>
      </c>
      <c r="H1246" s="71">
        <f>HYPERLINK(_xlfn.CONCAT(E1246,"&amp;t=",G1246*86400),G1246)</f>
        <v>1.4988425925925926E-2</v>
      </c>
      <c r="I1246" s="38">
        <v>5</v>
      </c>
      <c r="J1246" s="38">
        <v>3</v>
      </c>
      <c r="K1246" s="42" t="s">
        <v>15</v>
      </c>
      <c r="L1246" s="42" t="s">
        <v>216</v>
      </c>
      <c r="AA1246" s="45"/>
      <c r="AB1246" s="45"/>
      <c r="AE1246" s="42">
        <f>IF(Table32[[#This Row],[Gems]]&gt;0,Table32[[#This Row],[Gems]],0)</f>
        <v>0</v>
      </c>
      <c r="AF1246" s="42">
        <f>IF(Table32[[#This Row],[Gems]]&lt;0,Table32[[#This Row],[Gems]],0)</f>
        <v>0</v>
      </c>
      <c r="AG1246" s="30">
        <f t="shared" ca="1" si="39"/>
        <v>76</v>
      </c>
    </row>
    <row r="1247" spans="1:33" ht="14.4" x14ac:dyDescent="0.3">
      <c r="A1247" s="37">
        <v>44119</v>
      </c>
      <c r="B1247" s="38">
        <f>INDEX(Videolength!D:D,MATCH(D1247,Videolength!A:A,0))</f>
        <v>2</v>
      </c>
      <c r="C1247" s="38">
        <f>INDEX(Videolength!E:E,MATCH(D1247,Videolength!A:A,0))</f>
        <v>4</v>
      </c>
      <c r="D1247" s="39">
        <v>4</v>
      </c>
      <c r="E1247" s="40" t="str">
        <f>INDEX(Videolength!B:B,MATCH(D1247,Videolength!A:A,0))</f>
        <v>https://youtu.be/Wl3JEEN7Cio?list=PLTjhk5BwsiVV8SrR-dPCDjCfaMnt-5HZH</v>
      </c>
      <c r="F1247" s="41">
        <f>INDEX(Videolength!C:C,MATCH(D1247,Videolength!A:A,0))</f>
        <v>5.3668981481481477E-2</v>
      </c>
      <c r="G1247" s="41">
        <v>1.5231481481481483E-2</v>
      </c>
      <c r="H1247" s="71">
        <f>HYPERLINK(_xlfn.CONCAT(E1247,"&amp;t=",G1247*86400),G1247)</f>
        <v>1.5231481481481483E-2</v>
      </c>
      <c r="I1247" s="38">
        <v>5</v>
      </c>
      <c r="J1247" s="38">
        <v>3</v>
      </c>
      <c r="K1247" s="42" t="s">
        <v>15</v>
      </c>
      <c r="L1247" s="42" t="s">
        <v>197</v>
      </c>
      <c r="Z1247" s="45" t="s">
        <v>566</v>
      </c>
      <c r="AA1247" s="45">
        <v>6</v>
      </c>
      <c r="AB1247" s="45">
        <v>3</v>
      </c>
      <c r="AE1247" s="42">
        <f>IF(Table32[[#This Row],[Gems]]&gt;0,Table32[[#This Row],[Gems]],0)</f>
        <v>0</v>
      </c>
      <c r="AF1247" s="42">
        <f>IF(Table32[[#This Row],[Gems]]&lt;0,Table32[[#This Row],[Gems]],0)</f>
        <v>0</v>
      </c>
      <c r="AG1247" s="30">
        <f t="shared" ca="1" si="39"/>
        <v>76</v>
      </c>
    </row>
    <row r="1248" spans="1:33" ht="14.4" x14ac:dyDescent="0.3">
      <c r="A1248" s="37">
        <v>44119</v>
      </c>
      <c r="B1248" s="38">
        <f>INDEX(Videolength!D:D,MATCH(D1248,Videolength!A:A,0))</f>
        <v>2</v>
      </c>
      <c r="C1248" s="38">
        <f>INDEX(Videolength!E:E,MATCH(D1248,Videolength!A:A,0))</f>
        <v>4</v>
      </c>
      <c r="D1248" s="39">
        <v>4</v>
      </c>
      <c r="E1248" s="40" t="str">
        <f>INDEX(Videolength!B:B,MATCH(D1248,Videolength!A:A,0))</f>
        <v>https://youtu.be/Wl3JEEN7Cio?list=PLTjhk5BwsiVV8SrR-dPCDjCfaMnt-5HZH</v>
      </c>
      <c r="F1248" s="41">
        <f>INDEX(Videolength!C:C,MATCH(D1248,Videolength!A:A,0))</f>
        <v>5.3668981481481477E-2</v>
      </c>
      <c r="G1248" s="41">
        <v>1.7256944444444446E-2</v>
      </c>
      <c r="H1248" s="71">
        <f>HYPERLINK(_xlfn.CONCAT(E1248,"&amp;t=",G1248*86400),G1248)</f>
        <v>1.7256944444444446E-2</v>
      </c>
      <c r="I1248" s="38">
        <v>5</v>
      </c>
      <c r="J1248" s="38">
        <v>3</v>
      </c>
      <c r="K1248" s="42" t="s">
        <v>15</v>
      </c>
      <c r="L1248" s="42" t="s">
        <v>198</v>
      </c>
      <c r="Z1248" s="45" t="s">
        <v>566</v>
      </c>
      <c r="AA1248" s="38">
        <v>6</v>
      </c>
      <c r="AB1248" s="38">
        <v>3</v>
      </c>
      <c r="AC1248" s="44" t="s">
        <v>201</v>
      </c>
      <c r="AE1248" s="42">
        <f>IF(Table32[[#This Row],[Gems]]&gt;0,Table32[[#This Row],[Gems]],0)</f>
        <v>0</v>
      </c>
      <c r="AF1248" s="42">
        <f>IF(Table32[[#This Row],[Gems]]&lt;0,Table32[[#This Row],[Gems]],0)</f>
        <v>0</v>
      </c>
      <c r="AG1248" s="30">
        <f t="shared" ca="1" si="39"/>
        <v>76</v>
      </c>
    </row>
    <row r="1249" spans="1:33" ht="14.4" x14ac:dyDescent="0.3">
      <c r="A1249" s="37">
        <v>44119</v>
      </c>
      <c r="B1249" s="38">
        <f>INDEX(Videolength!D:D,MATCH(D1249,Videolength!A:A,0))</f>
        <v>2</v>
      </c>
      <c r="C1249" s="38">
        <f>INDEX(Videolength!E:E,MATCH(D1249,Videolength!A:A,0))</f>
        <v>4</v>
      </c>
      <c r="D1249" s="39">
        <v>4</v>
      </c>
      <c r="E1249" s="40" t="str">
        <f>INDEX(Videolength!B:B,MATCH(D1249,Videolength!A:A,0))</f>
        <v>https://youtu.be/Wl3JEEN7Cio?list=PLTjhk5BwsiVV8SrR-dPCDjCfaMnt-5HZH</v>
      </c>
      <c r="F1249" s="41">
        <f>INDEX(Videolength!C:C,MATCH(D1249,Videolength!A:A,0))</f>
        <v>5.3668981481481477E-2</v>
      </c>
      <c r="G1249" s="41">
        <v>1.7337962962962961E-2</v>
      </c>
      <c r="H1249" s="71">
        <f>HYPERLINK(_xlfn.CONCAT(E1249,"&amp;t=",G1249*86400),G1249)</f>
        <v>1.7337962962962961E-2</v>
      </c>
      <c r="I1249" s="38">
        <v>5</v>
      </c>
      <c r="J1249" s="38">
        <v>3</v>
      </c>
      <c r="K1249" s="42" t="s">
        <v>15</v>
      </c>
      <c r="L1249" s="42" t="s">
        <v>323</v>
      </c>
      <c r="W1249" s="44" t="s">
        <v>567</v>
      </c>
      <c r="X1249" s="43">
        <v>1</v>
      </c>
      <c r="Y1249" s="43">
        <v>1</v>
      </c>
      <c r="AA1249" s="45"/>
      <c r="AB1249" s="45"/>
      <c r="AE1249" s="42">
        <f>IF(Table32[[#This Row],[Gems]]&gt;0,Table32[[#This Row],[Gems]],0)</f>
        <v>0</v>
      </c>
      <c r="AF1249" s="42">
        <f>IF(Table32[[#This Row],[Gems]]&lt;0,Table32[[#This Row],[Gems]],0)</f>
        <v>0</v>
      </c>
      <c r="AG1249" s="30">
        <f t="shared" ca="1" si="39"/>
        <v>76</v>
      </c>
    </row>
    <row r="1250" spans="1:33" ht="14.4" x14ac:dyDescent="0.3">
      <c r="A1250" s="37">
        <v>44119</v>
      </c>
      <c r="B1250" s="38">
        <f>INDEX(Videolength!D:D,MATCH(D1250,Videolength!A:A,0))</f>
        <v>2</v>
      </c>
      <c r="C1250" s="38">
        <f>INDEX(Videolength!E:E,MATCH(D1250,Videolength!A:A,0))</f>
        <v>4</v>
      </c>
      <c r="D1250" s="39">
        <v>4</v>
      </c>
      <c r="E1250" s="40" t="str">
        <f>INDEX(Videolength!B:B,MATCH(D1250,Videolength!A:A,0))</f>
        <v>https://youtu.be/Wl3JEEN7Cio?list=PLTjhk5BwsiVV8SrR-dPCDjCfaMnt-5HZH</v>
      </c>
      <c r="F1250" s="41">
        <f>INDEX(Videolength!C:C,MATCH(D1250,Videolength!A:A,0))</f>
        <v>5.3668981481481477E-2</v>
      </c>
      <c r="G1250" s="41">
        <v>1.7384259259259262E-2</v>
      </c>
      <c r="H1250" s="71">
        <f>HYPERLINK(_xlfn.CONCAT(E1250,"&amp;t=",G1250*86400),G1250)</f>
        <v>1.7384259259259262E-2</v>
      </c>
      <c r="I1250" s="38">
        <v>6</v>
      </c>
      <c r="J1250" s="38">
        <v>3</v>
      </c>
      <c r="K1250" s="42" t="s">
        <v>8</v>
      </c>
      <c r="L1250" s="42" t="s">
        <v>140</v>
      </c>
      <c r="AA1250" s="45"/>
      <c r="AB1250" s="45"/>
      <c r="AD1250" s="42">
        <v>10</v>
      </c>
      <c r="AE1250" s="42">
        <f>IF(Table32[[#This Row],[Gems]]&gt;0,Table32[[#This Row],[Gems]],0)</f>
        <v>10</v>
      </c>
      <c r="AF1250" s="42">
        <f>IF(Table32[[#This Row],[Gems]]&lt;0,Table32[[#This Row],[Gems]],0)</f>
        <v>0</v>
      </c>
      <c r="AG1250" s="30">
        <f t="shared" ca="1" si="39"/>
        <v>86</v>
      </c>
    </row>
    <row r="1251" spans="1:33" ht="14.4" x14ac:dyDescent="0.3">
      <c r="A1251" s="37">
        <v>44119</v>
      </c>
      <c r="B1251" s="38">
        <f>INDEX(Videolength!D:D,MATCH(D1251,Videolength!A:A,0))</f>
        <v>2</v>
      </c>
      <c r="C1251" s="38">
        <f>INDEX(Videolength!E:E,MATCH(D1251,Videolength!A:A,0))</f>
        <v>4</v>
      </c>
      <c r="D1251" s="39">
        <v>4</v>
      </c>
      <c r="E1251" s="40" t="str">
        <f>INDEX(Videolength!B:B,MATCH(D1251,Videolength!A:A,0))</f>
        <v>https://youtu.be/Wl3JEEN7Cio?list=PLTjhk5BwsiVV8SrR-dPCDjCfaMnt-5HZH</v>
      </c>
      <c r="F1251" s="41">
        <f>INDEX(Videolength!C:C,MATCH(D1251,Videolength!A:A,0))</f>
        <v>5.3668981481481477E-2</v>
      </c>
      <c r="G1251" s="41">
        <v>1.7407407407407406E-2</v>
      </c>
      <c r="H1251" s="71">
        <f>HYPERLINK(_xlfn.CONCAT(E1251,"&amp;t=",G1251*86400),G1251)</f>
        <v>1.7407407407407406E-2</v>
      </c>
      <c r="I1251" s="38">
        <v>6</v>
      </c>
      <c r="J1251" s="38">
        <v>3</v>
      </c>
      <c r="K1251" s="42" t="s">
        <v>15</v>
      </c>
      <c r="L1251" s="42" t="s">
        <v>216</v>
      </c>
      <c r="AA1251" s="45"/>
      <c r="AB1251" s="45"/>
      <c r="AE1251" s="42">
        <f>IF(Table32[[#This Row],[Gems]]&gt;0,Table32[[#This Row],[Gems]],0)</f>
        <v>0</v>
      </c>
      <c r="AF1251" s="42">
        <f>IF(Table32[[#This Row],[Gems]]&lt;0,Table32[[#This Row],[Gems]],0)</f>
        <v>0</v>
      </c>
      <c r="AG1251" s="30">
        <f t="shared" ca="1" si="39"/>
        <v>86</v>
      </c>
    </row>
    <row r="1252" spans="1:33" ht="14.4" x14ac:dyDescent="0.3">
      <c r="A1252" s="37">
        <v>44119</v>
      </c>
      <c r="B1252" s="38">
        <f>INDEX(Videolength!D:D,MATCH(D1252,Videolength!A:A,0))</f>
        <v>2</v>
      </c>
      <c r="C1252" s="38">
        <f>INDEX(Videolength!E:E,MATCH(D1252,Videolength!A:A,0))</f>
        <v>4</v>
      </c>
      <c r="D1252" s="39">
        <v>4</v>
      </c>
      <c r="E1252" s="40" t="str">
        <f>INDEX(Videolength!B:B,MATCH(D1252,Videolength!A:A,0))</f>
        <v>https://youtu.be/Wl3JEEN7Cio?list=PLTjhk5BwsiVV8SrR-dPCDjCfaMnt-5HZH</v>
      </c>
      <c r="F1252" s="41">
        <f>INDEX(Videolength!C:C,MATCH(D1252,Videolength!A:A,0))</f>
        <v>5.3668981481481477E-2</v>
      </c>
      <c r="G1252" s="41">
        <v>1.7430555555555557E-2</v>
      </c>
      <c r="H1252" s="71">
        <f>HYPERLINK(_xlfn.CONCAT(E1252,"&amp;t=",G1252*86400),G1252)</f>
        <v>1.7430555555555557E-2</v>
      </c>
      <c r="I1252" s="38">
        <v>6</v>
      </c>
      <c r="J1252" s="38">
        <v>3</v>
      </c>
      <c r="K1252" s="42" t="s">
        <v>8</v>
      </c>
      <c r="L1252" s="42" t="s">
        <v>163</v>
      </c>
      <c r="AA1252" s="45"/>
      <c r="AB1252" s="45"/>
      <c r="AE1252" s="42">
        <f>IF(Table32[[#This Row],[Gems]]&gt;0,Table32[[#This Row],[Gems]],0)</f>
        <v>0</v>
      </c>
      <c r="AF1252" s="42">
        <f>IF(Table32[[#This Row],[Gems]]&lt;0,Table32[[#This Row],[Gems]],0)</f>
        <v>0</v>
      </c>
      <c r="AG1252" s="29">
        <f t="shared" ca="1" si="39"/>
        <v>86</v>
      </c>
    </row>
    <row r="1253" spans="1:33" ht="14.4" x14ac:dyDescent="0.3">
      <c r="A1253" s="37">
        <v>44119</v>
      </c>
      <c r="B1253" s="38">
        <f>INDEX(Videolength!D:D,MATCH(D1253,Videolength!A:A,0))</f>
        <v>2</v>
      </c>
      <c r="C1253" s="38">
        <f>INDEX(Videolength!E:E,MATCH(D1253,Videolength!A:A,0))</f>
        <v>4</v>
      </c>
      <c r="D1253" s="39">
        <v>4</v>
      </c>
      <c r="E1253" s="40" t="str">
        <f>INDEX(Videolength!B:B,MATCH(D1253,Videolength!A:A,0))</f>
        <v>https://youtu.be/Wl3JEEN7Cio?list=PLTjhk5BwsiVV8SrR-dPCDjCfaMnt-5HZH</v>
      </c>
      <c r="F1253" s="41">
        <f>INDEX(Videolength!C:C,MATCH(D1253,Videolength!A:A,0))</f>
        <v>5.3668981481481477E-2</v>
      </c>
      <c r="G1253" s="41">
        <v>1.7476851851851851E-2</v>
      </c>
      <c r="H1253" s="71">
        <f>HYPERLINK(_xlfn.CONCAT(E1253,"&amp;t=",G1253*86400),G1253)</f>
        <v>1.7476851851851851E-2</v>
      </c>
      <c r="I1253" s="38">
        <v>6</v>
      </c>
      <c r="J1253" s="38">
        <v>3</v>
      </c>
      <c r="K1253" s="42" t="s">
        <v>47</v>
      </c>
      <c r="L1253" s="42" t="s">
        <v>350</v>
      </c>
      <c r="M1253" s="42" t="s">
        <v>569</v>
      </c>
      <c r="AA1253" s="45"/>
      <c r="AB1253" s="45"/>
      <c r="AE1253" s="42">
        <f>IF(Table32[[#This Row],[Gems]]&gt;0,Table32[[#This Row],[Gems]],0)</f>
        <v>0</v>
      </c>
      <c r="AF1253" s="42">
        <f>IF(Table32[[#This Row],[Gems]]&lt;0,Table32[[#This Row],[Gems]],0)</f>
        <v>0</v>
      </c>
      <c r="AG1253" s="30">
        <f t="shared" ca="1" si="39"/>
        <v>86</v>
      </c>
    </row>
    <row r="1254" spans="1:33" ht="14.4" x14ac:dyDescent="0.3">
      <c r="A1254" s="37">
        <v>44119</v>
      </c>
      <c r="B1254" s="38">
        <f>INDEX(Videolength!D:D,MATCH(D1254,Videolength!A:A,0))</f>
        <v>2</v>
      </c>
      <c r="C1254" s="38">
        <f>INDEX(Videolength!E:E,MATCH(D1254,Videolength!A:A,0))</f>
        <v>4</v>
      </c>
      <c r="D1254" s="39">
        <v>4</v>
      </c>
      <c r="E1254" s="40" t="str">
        <f>INDEX(Videolength!B:B,MATCH(D1254,Videolength!A:A,0))</f>
        <v>https://youtu.be/Wl3JEEN7Cio?list=PLTjhk5BwsiVV8SrR-dPCDjCfaMnt-5HZH</v>
      </c>
      <c r="F1254" s="41">
        <f>INDEX(Videolength!C:C,MATCH(D1254,Videolength!A:A,0))</f>
        <v>5.3668981481481477E-2</v>
      </c>
      <c r="G1254" s="41">
        <v>1.7534722222222222E-2</v>
      </c>
      <c r="H1254" s="71">
        <f>HYPERLINK(_xlfn.CONCAT(E1254,"&amp;t=",G1254*86400),G1254)</f>
        <v>1.7534722222222222E-2</v>
      </c>
      <c r="I1254" s="38">
        <v>6</v>
      </c>
      <c r="J1254" s="38">
        <v>3</v>
      </c>
      <c r="K1254" s="42" t="s">
        <v>47</v>
      </c>
      <c r="L1254" s="42" t="s">
        <v>10</v>
      </c>
      <c r="AA1254" s="45"/>
      <c r="AB1254" s="45"/>
      <c r="AE1254" s="42">
        <f>IF(Table32[[#This Row],[Gems]]&gt;0,Table32[[#This Row],[Gems]],0)</f>
        <v>0</v>
      </c>
      <c r="AF1254" s="42">
        <f>IF(Table32[[#This Row],[Gems]]&lt;0,Table32[[#This Row],[Gems]],0)</f>
        <v>0</v>
      </c>
      <c r="AG1254" s="29">
        <f ca="1">SUM(OFFSET(AG1254,-1,0),AD1254)</f>
        <v>86</v>
      </c>
    </row>
    <row r="1255" spans="1:33" ht="14.4" x14ac:dyDescent="0.3">
      <c r="A1255" s="37">
        <v>44119</v>
      </c>
      <c r="B1255" s="38">
        <f>INDEX(Videolength!D:D,MATCH(D1255,Videolength!A:A,0))</f>
        <v>2</v>
      </c>
      <c r="C1255" s="38">
        <f>INDEX(Videolength!E:E,MATCH(D1255,Videolength!A:A,0))</f>
        <v>4</v>
      </c>
      <c r="D1255" s="39">
        <v>4</v>
      </c>
      <c r="E1255" s="40" t="str">
        <f>INDEX(Videolength!B:B,MATCH(D1255,Videolength!A:A,0))</f>
        <v>https://youtu.be/Wl3JEEN7Cio?list=PLTjhk5BwsiVV8SrR-dPCDjCfaMnt-5HZH</v>
      </c>
      <c r="F1255" s="41">
        <f>INDEX(Videolength!C:C,MATCH(D1255,Videolength!A:A,0))</f>
        <v>5.3668981481481477E-2</v>
      </c>
      <c r="G1255" s="41">
        <v>1.7557870370370373E-2</v>
      </c>
      <c r="H1255" s="71">
        <f>HYPERLINK(_xlfn.CONCAT(E1255,"&amp;t=",G1255*86400),G1255)</f>
        <v>1.7557870370370373E-2</v>
      </c>
      <c r="I1255" s="38">
        <v>6</v>
      </c>
      <c r="J1255" s="38">
        <v>3</v>
      </c>
      <c r="K1255" s="42" t="s">
        <v>25</v>
      </c>
      <c r="L1255" s="42" t="s">
        <v>10</v>
      </c>
      <c r="AA1255" s="45"/>
      <c r="AB1255" s="45"/>
      <c r="AE1255" s="42">
        <f>IF(Table32[[#This Row],[Gems]]&gt;0,Table32[[#This Row],[Gems]],0)</f>
        <v>0</v>
      </c>
      <c r="AF1255" s="42">
        <f>IF(Table32[[#This Row],[Gems]]&lt;0,Table32[[#This Row],[Gems]],0)</f>
        <v>0</v>
      </c>
      <c r="AG1255" s="30">
        <f t="shared" ca="1" si="39"/>
        <v>86</v>
      </c>
    </row>
    <row r="1256" spans="1:33" ht="14.4" x14ac:dyDescent="0.3">
      <c r="A1256" s="37">
        <v>44119</v>
      </c>
      <c r="B1256" s="38">
        <f>INDEX(Videolength!D:D,MATCH(D1256,Videolength!A:A,0))</f>
        <v>2</v>
      </c>
      <c r="C1256" s="38">
        <f>INDEX(Videolength!E:E,MATCH(D1256,Videolength!A:A,0))</f>
        <v>4</v>
      </c>
      <c r="D1256" s="39">
        <v>4</v>
      </c>
      <c r="E1256" s="40" t="str">
        <f>INDEX(Videolength!B:B,MATCH(D1256,Videolength!A:A,0))</f>
        <v>https://youtu.be/Wl3JEEN7Cio?list=PLTjhk5BwsiVV8SrR-dPCDjCfaMnt-5HZH</v>
      </c>
      <c r="F1256" s="41">
        <f>INDEX(Videolength!C:C,MATCH(D1256,Videolength!A:A,0))</f>
        <v>5.3668981481481477E-2</v>
      </c>
      <c r="G1256" s="41">
        <v>1.7592592592592594E-2</v>
      </c>
      <c r="H1256" s="71">
        <f>HYPERLINK(_xlfn.CONCAT(E1256,"&amp;t=",G1256*86400),G1256)</f>
        <v>1.7592592592592594E-2</v>
      </c>
      <c r="I1256" s="38">
        <v>6</v>
      </c>
      <c r="J1256" s="38">
        <v>3</v>
      </c>
      <c r="K1256" s="42" t="s">
        <v>25</v>
      </c>
      <c r="L1256" s="42" t="s">
        <v>29</v>
      </c>
      <c r="AA1256" s="45"/>
      <c r="AB1256" s="45"/>
      <c r="AE1256" s="42">
        <f>IF(Table32[[#This Row],[Gems]]&gt;0,Table32[[#This Row],[Gems]],0)</f>
        <v>0</v>
      </c>
      <c r="AF1256" s="42">
        <f>IF(Table32[[#This Row],[Gems]]&lt;0,Table32[[#This Row],[Gems]],0)</f>
        <v>0</v>
      </c>
      <c r="AG1256" s="30">
        <f t="shared" ca="1" si="39"/>
        <v>86</v>
      </c>
    </row>
    <row r="1257" spans="1:33" ht="14.4" x14ac:dyDescent="0.3">
      <c r="A1257" s="37">
        <v>44119</v>
      </c>
      <c r="B1257" s="38">
        <f>INDEX(Videolength!D:D,MATCH(D1257,Videolength!A:A,0))</f>
        <v>2</v>
      </c>
      <c r="C1257" s="38">
        <f>INDEX(Videolength!E:E,MATCH(D1257,Videolength!A:A,0))</f>
        <v>4</v>
      </c>
      <c r="D1257" s="39">
        <v>4</v>
      </c>
      <c r="E1257" s="40" t="str">
        <f>INDEX(Videolength!B:B,MATCH(D1257,Videolength!A:A,0))</f>
        <v>https://youtu.be/Wl3JEEN7Cio?list=PLTjhk5BwsiVV8SrR-dPCDjCfaMnt-5HZH</v>
      </c>
      <c r="F1257" s="41">
        <f>INDEX(Videolength!C:C,MATCH(D1257,Videolength!A:A,0))</f>
        <v>5.3668981481481477E-2</v>
      </c>
      <c r="G1257" s="41">
        <v>1.7673611111111109E-2</v>
      </c>
      <c r="H1257" s="71">
        <f>HYPERLINK(_xlfn.CONCAT(E1257,"&amp;t=",G1257*86400),G1257)</f>
        <v>1.7673611111111109E-2</v>
      </c>
      <c r="I1257" s="38">
        <v>6</v>
      </c>
      <c r="J1257" s="38">
        <v>3</v>
      </c>
      <c r="K1257" s="42" t="s">
        <v>25</v>
      </c>
      <c r="L1257" s="42" t="s">
        <v>301</v>
      </c>
      <c r="T1257" s="43">
        <v>1</v>
      </c>
      <c r="W1257" s="44" t="s">
        <v>570</v>
      </c>
      <c r="X1257" s="43">
        <v>1</v>
      </c>
      <c r="Y1257" s="43">
        <v>2</v>
      </c>
      <c r="AA1257" s="45"/>
      <c r="AB1257" s="45"/>
      <c r="AE1257" s="42">
        <f>IF(Table32[[#This Row],[Gems]]&gt;0,Table32[[#This Row],[Gems]],0)</f>
        <v>0</v>
      </c>
      <c r="AF1257" s="42">
        <f>IF(Table32[[#This Row],[Gems]]&lt;0,Table32[[#This Row],[Gems]],0)</f>
        <v>0</v>
      </c>
      <c r="AG1257" s="30">
        <f t="shared" ca="1" si="39"/>
        <v>86</v>
      </c>
    </row>
    <row r="1258" spans="1:33" ht="14.4" x14ac:dyDescent="0.3">
      <c r="A1258" s="37">
        <v>44119</v>
      </c>
      <c r="B1258" s="38">
        <f>INDEX(Videolength!D:D,MATCH(D1258,Videolength!A:A,0))</f>
        <v>2</v>
      </c>
      <c r="C1258" s="38">
        <f>INDEX(Videolength!E:E,MATCH(D1258,Videolength!A:A,0))</f>
        <v>4</v>
      </c>
      <c r="D1258" s="39">
        <v>4</v>
      </c>
      <c r="E1258" s="40" t="str">
        <f>INDEX(Videolength!B:B,MATCH(D1258,Videolength!A:A,0))</f>
        <v>https://youtu.be/Wl3JEEN7Cio?list=PLTjhk5BwsiVV8SrR-dPCDjCfaMnt-5HZH</v>
      </c>
      <c r="F1258" s="41">
        <f>INDEX(Videolength!C:C,MATCH(D1258,Videolength!A:A,0))</f>
        <v>5.3668981481481477E-2</v>
      </c>
      <c r="G1258" s="41">
        <v>1.7696759259259259E-2</v>
      </c>
      <c r="H1258" s="71">
        <f>HYPERLINK(_xlfn.CONCAT(E1258,"&amp;t=",G1258*86400),G1258)</f>
        <v>1.7696759259259259E-2</v>
      </c>
      <c r="I1258" s="38">
        <v>6</v>
      </c>
      <c r="J1258" s="38">
        <v>3</v>
      </c>
      <c r="K1258" s="42" t="s">
        <v>25</v>
      </c>
      <c r="L1258" s="42" t="s">
        <v>10</v>
      </c>
      <c r="AA1258" s="45"/>
      <c r="AB1258" s="45"/>
      <c r="AE1258" s="42">
        <f>IF(Table32[[#This Row],[Gems]]&gt;0,Table32[[#This Row],[Gems]],0)</f>
        <v>0</v>
      </c>
      <c r="AF1258" s="42">
        <f>IF(Table32[[#This Row],[Gems]]&lt;0,Table32[[#This Row],[Gems]],0)</f>
        <v>0</v>
      </c>
      <c r="AG1258" s="29">
        <f ca="1">SUM(OFFSET(AG1258,-1,0),AD1258)</f>
        <v>86</v>
      </c>
    </row>
    <row r="1259" spans="1:33" ht="14.4" x14ac:dyDescent="0.3">
      <c r="A1259" s="37">
        <v>44119</v>
      </c>
      <c r="B1259" s="38">
        <f>INDEX(Videolength!D:D,MATCH(D1259,Videolength!A:A,0))</f>
        <v>2</v>
      </c>
      <c r="C1259" s="38">
        <f>INDEX(Videolength!E:E,MATCH(D1259,Videolength!A:A,0))</f>
        <v>4</v>
      </c>
      <c r="D1259" s="39">
        <v>4</v>
      </c>
      <c r="E1259" s="40" t="str">
        <f>INDEX(Videolength!B:B,MATCH(D1259,Videolength!A:A,0))</f>
        <v>https://youtu.be/Wl3JEEN7Cio?list=PLTjhk5BwsiVV8SrR-dPCDjCfaMnt-5HZH</v>
      </c>
      <c r="F1259" s="41">
        <f>INDEX(Videolength!C:C,MATCH(D1259,Videolength!A:A,0))</f>
        <v>5.3668981481481477E-2</v>
      </c>
      <c r="G1259" s="41">
        <v>1.7731481481481483E-2</v>
      </c>
      <c r="H1259" s="71">
        <f>HYPERLINK(_xlfn.CONCAT(E1259,"&amp;t=",G1259*86400),G1259)</f>
        <v>1.7731481481481483E-2</v>
      </c>
      <c r="I1259" s="38">
        <v>6</v>
      </c>
      <c r="J1259" s="38">
        <v>3</v>
      </c>
      <c r="K1259" s="42" t="s">
        <v>346</v>
      </c>
      <c r="L1259" s="42" t="s">
        <v>10</v>
      </c>
      <c r="AA1259" s="45"/>
      <c r="AB1259" s="45"/>
      <c r="AE1259" s="42">
        <f>IF(Table32[[#This Row],[Gems]]&gt;0,Table32[[#This Row],[Gems]],0)</f>
        <v>0</v>
      </c>
      <c r="AF1259" s="42">
        <f>IF(Table32[[#This Row],[Gems]]&lt;0,Table32[[#This Row],[Gems]],0)</f>
        <v>0</v>
      </c>
      <c r="AG1259" s="29">
        <f ca="1">SUM(OFFSET(AG1259,-1,0),AD1259)</f>
        <v>86</v>
      </c>
    </row>
    <row r="1260" spans="1:33" ht="14.4" x14ac:dyDescent="0.3">
      <c r="A1260" s="37">
        <v>44119</v>
      </c>
      <c r="B1260" s="38">
        <f>INDEX(Videolength!D:D,MATCH(D1260,Videolength!A:A,0))</f>
        <v>2</v>
      </c>
      <c r="C1260" s="38">
        <f>INDEX(Videolength!E:E,MATCH(D1260,Videolength!A:A,0))</f>
        <v>4</v>
      </c>
      <c r="D1260" s="39">
        <v>4</v>
      </c>
      <c r="E1260" s="40" t="str">
        <f>INDEX(Videolength!B:B,MATCH(D1260,Videolength!A:A,0))</f>
        <v>https://youtu.be/Wl3JEEN7Cio?list=PLTjhk5BwsiVV8SrR-dPCDjCfaMnt-5HZH</v>
      </c>
      <c r="F1260" s="41">
        <f>INDEX(Videolength!C:C,MATCH(D1260,Videolength!A:A,0))</f>
        <v>5.3668981481481477E-2</v>
      </c>
      <c r="G1260" s="41">
        <v>1.7766203703703704E-2</v>
      </c>
      <c r="H1260" s="71">
        <f>HYPERLINK(_xlfn.CONCAT(E1260,"&amp;t=",G1260*86400),G1260)</f>
        <v>1.7766203703703704E-2</v>
      </c>
      <c r="I1260" s="38">
        <v>6</v>
      </c>
      <c r="J1260" s="38">
        <v>3</v>
      </c>
      <c r="K1260" s="42" t="s">
        <v>107</v>
      </c>
      <c r="L1260" s="42" t="s">
        <v>10</v>
      </c>
      <c r="AA1260" s="45"/>
      <c r="AB1260" s="45"/>
      <c r="AE1260" s="42">
        <f>IF(Table32[[#This Row],[Gems]]&gt;0,Table32[[#This Row],[Gems]],0)</f>
        <v>0</v>
      </c>
      <c r="AF1260" s="42">
        <f>IF(Table32[[#This Row],[Gems]]&lt;0,Table32[[#This Row],[Gems]],0)</f>
        <v>0</v>
      </c>
      <c r="AG1260" s="30">
        <f t="shared" ca="1" si="39"/>
        <v>86</v>
      </c>
    </row>
    <row r="1261" spans="1:33" ht="14.4" x14ac:dyDescent="0.3">
      <c r="A1261" s="37">
        <v>44119</v>
      </c>
      <c r="B1261" s="38">
        <f>INDEX(Videolength!D:D,MATCH(D1261,Videolength!A:A,0))</f>
        <v>2</v>
      </c>
      <c r="C1261" s="38">
        <f>INDEX(Videolength!E:E,MATCH(D1261,Videolength!A:A,0))</f>
        <v>4</v>
      </c>
      <c r="D1261" s="39">
        <v>4</v>
      </c>
      <c r="E1261" s="40" t="str">
        <f>INDEX(Videolength!B:B,MATCH(D1261,Videolength!A:A,0))</f>
        <v>https://youtu.be/Wl3JEEN7Cio?list=PLTjhk5BwsiVV8SrR-dPCDjCfaMnt-5HZH</v>
      </c>
      <c r="F1261" s="41">
        <f>INDEX(Videolength!C:C,MATCH(D1261,Videolength!A:A,0))</f>
        <v>5.3668981481481477E-2</v>
      </c>
      <c r="G1261" s="41">
        <v>1.7881944444444443E-2</v>
      </c>
      <c r="H1261" s="71">
        <f>HYPERLINK(_xlfn.CONCAT(E1261,"&amp;t=",G1261*86400),G1261)</f>
        <v>1.7881944444444443E-2</v>
      </c>
      <c r="I1261" s="38">
        <v>6</v>
      </c>
      <c r="J1261" s="38">
        <v>3</v>
      </c>
      <c r="K1261" s="42" t="s">
        <v>107</v>
      </c>
      <c r="L1261" s="42" t="s">
        <v>229</v>
      </c>
      <c r="AA1261" s="45"/>
      <c r="AB1261" s="45"/>
      <c r="AE1261" s="42">
        <f>IF(Table32[[#This Row],[Gems]]&gt;0,Table32[[#This Row],[Gems]],0)</f>
        <v>0</v>
      </c>
      <c r="AF1261" s="42">
        <f>IF(Table32[[#This Row],[Gems]]&lt;0,Table32[[#This Row],[Gems]],0)</f>
        <v>0</v>
      </c>
      <c r="AG1261" s="30">
        <f t="shared" ca="1" si="39"/>
        <v>86</v>
      </c>
    </row>
    <row r="1262" spans="1:33" ht="14.4" x14ac:dyDescent="0.3">
      <c r="A1262" s="37">
        <v>44119</v>
      </c>
      <c r="B1262" s="38">
        <f>INDEX(Videolength!D:D,MATCH(D1262,Videolength!A:A,0))</f>
        <v>2</v>
      </c>
      <c r="C1262" s="38">
        <f>INDEX(Videolength!E:E,MATCH(D1262,Videolength!A:A,0))</f>
        <v>4</v>
      </c>
      <c r="D1262" s="39">
        <v>4</v>
      </c>
      <c r="E1262" s="40" t="str">
        <f>INDEX(Videolength!B:B,MATCH(D1262,Videolength!A:A,0))</f>
        <v>https://youtu.be/Wl3JEEN7Cio?list=PLTjhk5BwsiVV8SrR-dPCDjCfaMnt-5HZH</v>
      </c>
      <c r="F1262" s="41">
        <f>INDEX(Videolength!C:C,MATCH(D1262,Videolength!A:A,0))</f>
        <v>5.3668981481481477E-2</v>
      </c>
      <c r="G1262" s="41">
        <v>1.7951388888888888E-2</v>
      </c>
      <c r="H1262" s="71">
        <f>HYPERLINK(_xlfn.CONCAT(E1262,"&amp;t=",G1262*86400),G1262)</f>
        <v>1.7951388888888888E-2</v>
      </c>
      <c r="I1262" s="38">
        <v>6</v>
      </c>
      <c r="J1262" s="38">
        <v>3</v>
      </c>
      <c r="K1262" s="42" t="s">
        <v>107</v>
      </c>
      <c r="L1262" s="42" t="s">
        <v>231</v>
      </c>
      <c r="V1262" s="43">
        <v>1109</v>
      </c>
      <c r="AA1262" s="45"/>
      <c r="AB1262" s="45"/>
      <c r="AE1262" s="42">
        <f>IF(Table32[[#This Row],[Gems]]&gt;0,Table32[[#This Row],[Gems]],0)</f>
        <v>0</v>
      </c>
      <c r="AF1262" s="42">
        <f>IF(Table32[[#This Row],[Gems]]&lt;0,Table32[[#This Row],[Gems]],0)</f>
        <v>0</v>
      </c>
      <c r="AG1262" s="30">
        <f t="shared" ca="1" si="39"/>
        <v>86</v>
      </c>
    </row>
    <row r="1263" spans="1:33" ht="14.4" x14ac:dyDescent="0.3">
      <c r="A1263" s="37">
        <v>44119</v>
      </c>
      <c r="B1263" s="38">
        <f>INDEX(Videolength!D:D,MATCH(D1263,Videolength!A:A,0))</f>
        <v>2</v>
      </c>
      <c r="C1263" s="38">
        <f>INDEX(Videolength!E:E,MATCH(D1263,Videolength!A:A,0))</f>
        <v>4</v>
      </c>
      <c r="D1263" s="39">
        <v>4</v>
      </c>
      <c r="E1263" s="40" t="str">
        <f>INDEX(Videolength!B:B,MATCH(D1263,Videolength!A:A,0))</f>
        <v>https://youtu.be/Wl3JEEN7Cio?list=PLTjhk5BwsiVV8SrR-dPCDjCfaMnt-5HZH</v>
      </c>
      <c r="F1263" s="41">
        <f>INDEX(Videolength!C:C,MATCH(D1263,Videolength!A:A,0))</f>
        <v>5.3668981481481477E-2</v>
      </c>
      <c r="G1263" s="41">
        <v>1.7974537037037035E-2</v>
      </c>
      <c r="H1263" s="71">
        <f>HYPERLINK(_xlfn.CONCAT(E1263,"&amp;t=",G1263*86400),G1263)</f>
        <v>1.7974537037037035E-2</v>
      </c>
      <c r="I1263" s="38">
        <v>6</v>
      </c>
      <c r="J1263" s="38">
        <v>3</v>
      </c>
      <c r="K1263" s="42" t="s">
        <v>107</v>
      </c>
      <c r="L1263" s="42" t="s">
        <v>10</v>
      </c>
      <c r="AA1263" s="45"/>
      <c r="AB1263" s="45"/>
      <c r="AE1263" s="42">
        <f>IF(Table32[[#This Row],[Gems]]&gt;0,Table32[[#This Row],[Gems]],0)</f>
        <v>0</v>
      </c>
      <c r="AF1263" s="42">
        <f>IF(Table32[[#This Row],[Gems]]&lt;0,Table32[[#This Row],[Gems]],0)</f>
        <v>0</v>
      </c>
      <c r="AG1263" s="29">
        <f ca="1">SUM(OFFSET(AG1263,-1,0),AD1263)</f>
        <v>86</v>
      </c>
    </row>
    <row r="1264" spans="1:33" ht="14.4" x14ac:dyDescent="0.3">
      <c r="A1264" s="37">
        <v>44119</v>
      </c>
      <c r="B1264" s="38">
        <f>INDEX(Videolength!D:D,MATCH(D1264,Videolength!A:A,0))</f>
        <v>2</v>
      </c>
      <c r="C1264" s="38">
        <f>INDEX(Videolength!E:E,MATCH(D1264,Videolength!A:A,0))</f>
        <v>4</v>
      </c>
      <c r="D1264" s="39">
        <v>4</v>
      </c>
      <c r="E1264" s="40" t="str">
        <f>INDEX(Videolength!B:B,MATCH(D1264,Videolength!A:A,0))</f>
        <v>https://youtu.be/Wl3JEEN7Cio?list=PLTjhk5BwsiVV8SrR-dPCDjCfaMnt-5HZH</v>
      </c>
      <c r="F1264" s="41">
        <f>INDEX(Videolength!C:C,MATCH(D1264,Videolength!A:A,0))</f>
        <v>5.3668981481481477E-2</v>
      </c>
      <c r="G1264" s="41">
        <v>1.8090277777777778E-2</v>
      </c>
      <c r="H1264" s="71">
        <f>HYPERLINK(_xlfn.CONCAT(E1264,"&amp;t=",G1264*86400),G1264)</f>
        <v>1.8090277777777778E-2</v>
      </c>
      <c r="I1264" s="38">
        <v>6</v>
      </c>
      <c r="J1264" s="38">
        <v>3</v>
      </c>
      <c r="K1264" s="42" t="s">
        <v>107</v>
      </c>
      <c r="L1264" s="42" t="s">
        <v>140</v>
      </c>
      <c r="M1264" s="42" t="s">
        <v>571</v>
      </c>
      <c r="N1264" s="42" t="s">
        <v>228</v>
      </c>
      <c r="AA1264" s="45"/>
      <c r="AB1264" s="45"/>
      <c r="AE1264" s="42">
        <f>IF(Table32[[#This Row],[Gems]]&gt;0,Table32[[#This Row],[Gems]],0)</f>
        <v>0</v>
      </c>
      <c r="AF1264" s="42">
        <f>IF(Table32[[#This Row],[Gems]]&lt;0,Table32[[#This Row],[Gems]],0)</f>
        <v>0</v>
      </c>
      <c r="AG1264" s="29">
        <f ca="1">SUM(OFFSET(AG1264,-1,0),AD1264)</f>
        <v>86</v>
      </c>
    </row>
    <row r="1265" spans="1:33" ht="14.4" x14ac:dyDescent="0.3">
      <c r="A1265" s="37">
        <v>44119</v>
      </c>
      <c r="B1265" s="38">
        <f>INDEX(Videolength!D:D,MATCH(D1265,Videolength!A:A,0))</f>
        <v>2</v>
      </c>
      <c r="C1265" s="38">
        <f>INDEX(Videolength!E:E,MATCH(D1265,Videolength!A:A,0))</f>
        <v>4</v>
      </c>
      <c r="D1265" s="39">
        <v>4</v>
      </c>
      <c r="E1265" s="40" t="str">
        <f>INDEX(Videolength!B:B,MATCH(D1265,Videolength!A:A,0))</f>
        <v>https://youtu.be/Wl3JEEN7Cio?list=PLTjhk5BwsiVV8SrR-dPCDjCfaMnt-5HZH</v>
      </c>
      <c r="F1265" s="41">
        <f>INDEX(Videolength!C:C,MATCH(D1265,Videolength!A:A,0))</f>
        <v>5.3668981481481477E-2</v>
      </c>
      <c r="G1265" s="41">
        <v>1.818287037037037E-2</v>
      </c>
      <c r="H1265" s="71">
        <f>HYPERLINK(_xlfn.CONCAT(E1265,"&amp;t=",G1265*86400),G1265)</f>
        <v>1.818287037037037E-2</v>
      </c>
      <c r="I1265" s="38">
        <v>6</v>
      </c>
      <c r="J1265" s="38">
        <v>3</v>
      </c>
      <c r="K1265" s="42" t="s">
        <v>346</v>
      </c>
      <c r="L1265" s="42" t="s">
        <v>10</v>
      </c>
      <c r="AA1265" s="45"/>
      <c r="AB1265" s="45"/>
      <c r="AE1265" s="42">
        <f>IF(Table32[[#This Row],[Gems]]&gt;0,Table32[[#This Row],[Gems]],0)</f>
        <v>0</v>
      </c>
      <c r="AF1265" s="42">
        <f>IF(Table32[[#This Row],[Gems]]&lt;0,Table32[[#This Row],[Gems]],0)</f>
        <v>0</v>
      </c>
      <c r="AG1265" s="29">
        <f ca="1">SUM(OFFSET(AG1265,-1,0),AD1265)</f>
        <v>86</v>
      </c>
    </row>
    <row r="1266" spans="1:33" ht="14.4" x14ac:dyDescent="0.3">
      <c r="A1266" s="37">
        <v>44119</v>
      </c>
      <c r="B1266" s="38">
        <f>INDEX(Videolength!D:D,MATCH(D1266,Videolength!A:A,0))</f>
        <v>2</v>
      </c>
      <c r="C1266" s="38">
        <f>INDEX(Videolength!E:E,MATCH(D1266,Videolength!A:A,0))</f>
        <v>4</v>
      </c>
      <c r="D1266" s="39">
        <v>4</v>
      </c>
      <c r="E1266" s="40" t="str">
        <f>INDEX(Videolength!B:B,MATCH(D1266,Videolength!A:A,0))</f>
        <v>https://youtu.be/Wl3JEEN7Cio?list=PLTjhk5BwsiVV8SrR-dPCDjCfaMnt-5HZH</v>
      </c>
      <c r="F1266" s="41">
        <f>INDEX(Videolength!C:C,MATCH(D1266,Videolength!A:A,0))</f>
        <v>5.3668981481481477E-2</v>
      </c>
      <c r="G1266" s="41">
        <v>1.8206018518518517E-2</v>
      </c>
      <c r="H1266" s="71">
        <f>HYPERLINK(_xlfn.CONCAT(E1266,"&amp;t=",G1266*86400),G1266)</f>
        <v>1.8206018518518517E-2</v>
      </c>
      <c r="I1266" s="38">
        <v>6</v>
      </c>
      <c r="J1266" s="38">
        <v>3</v>
      </c>
      <c r="K1266" s="42" t="s">
        <v>133</v>
      </c>
      <c r="L1266" s="42" t="s">
        <v>312</v>
      </c>
      <c r="M1266" s="42" t="s">
        <v>387</v>
      </c>
      <c r="AA1266" s="45"/>
      <c r="AB1266" s="45"/>
      <c r="AD1266" s="42">
        <v>2</v>
      </c>
      <c r="AE1266" s="42">
        <f>IF(Table32[[#This Row],[Gems]]&gt;0,Table32[[#This Row],[Gems]],0)</f>
        <v>2</v>
      </c>
      <c r="AF1266" s="42">
        <f>IF(Table32[[#This Row],[Gems]]&lt;0,Table32[[#This Row],[Gems]],0)</f>
        <v>0</v>
      </c>
      <c r="AG1266" s="30">
        <f t="shared" ca="1" si="39"/>
        <v>88</v>
      </c>
    </row>
    <row r="1267" spans="1:33" ht="14.4" x14ac:dyDescent="0.3">
      <c r="A1267" s="37">
        <v>44119</v>
      </c>
      <c r="B1267" s="38">
        <f>INDEX(Videolength!D:D,MATCH(D1267,Videolength!A:A,0))</f>
        <v>2</v>
      </c>
      <c r="C1267" s="38">
        <f>INDEX(Videolength!E:E,MATCH(D1267,Videolength!A:A,0))</f>
        <v>4</v>
      </c>
      <c r="D1267" s="39">
        <v>4</v>
      </c>
      <c r="E1267" s="40" t="str">
        <f>INDEX(Videolength!B:B,MATCH(D1267,Videolength!A:A,0))</f>
        <v>https://youtu.be/Wl3JEEN7Cio?list=PLTjhk5BwsiVV8SrR-dPCDjCfaMnt-5HZH</v>
      </c>
      <c r="F1267" s="41">
        <f>INDEX(Videolength!C:C,MATCH(D1267,Videolength!A:A,0))</f>
        <v>5.3668981481481477E-2</v>
      </c>
      <c r="G1267" s="41">
        <v>1.8275462962962962E-2</v>
      </c>
      <c r="H1267" s="71">
        <f>HYPERLINK(_xlfn.CONCAT(E1267,"&amp;t=",G1267*86400),G1267)</f>
        <v>1.8275462962962962E-2</v>
      </c>
      <c r="I1267" s="38">
        <v>6</v>
      </c>
      <c r="J1267" s="38">
        <v>3</v>
      </c>
      <c r="K1267" s="42" t="s">
        <v>346</v>
      </c>
      <c r="L1267" s="42" t="s">
        <v>10</v>
      </c>
      <c r="AA1267" s="45"/>
      <c r="AB1267" s="45"/>
      <c r="AE1267" s="42">
        <f>IF(Table32[[#This Row],[Gems]]&gt;0,Table32[[#This Row],[Gems]],0)</f>
        <v>0</v>
      </c>
      <c r="AF1267" s="42">
        <f>IF(Table32[[#This Row],[Gems]]&lt;0,Table32[[#This Row],[Gems]],0)</f>
        <v>0</v>
      </c>
      <c r="AG1267" s="29">
        <f ca="1">SUM(OFFSET(AG1267,-1,0),AD1267)</f>
        <v>88</v>
      </c>
    </row>
    <row r="1268" spans="1:33" ht="14.4" x14ac:dyDescent="0.3">
      <c r="A1268" s="37">
        <v>44119</v>
      </c>
      <c r="B1268" s="38">
        <f>INDEX(Videolength!D:D,MATCH(D1268,Videolength!A:A,0))</f>
        <v>2</v>
      </c>
      <c r="C1268" s="38">
        <f>INDEX(Videolength!E:E,MATCH(D1268,Videolength!A:A,0))</f>
        <v>4</v>
      </c>
      <c r="D1268" s="39">
        <v>4</v>
      </c>
      <c r="E1268" s="40" t="str">
        <f>INDEX(Videolength!B:B,MATCH(D1268,Videolength!A:A,0))</f>
        <v>https://youtu.be/Wl3JEEN7Cio?list=PLTjhk5BwsiVV8SrR-dPCDjCfaMnt-5HZH</v>
      </c>
      <c r="F1268" s="41">
        <f>INDEX(Videolength!C:C,MATCH(D1268,Videolength!A:A,0))</f>
        <v>5.3668981481481477E-2</v>
      </c>
      <c r="G1268" s="41">
        <v>1.8298611111111113E-2</v>
      </c>
      <c r="H1268" s="71">
        <f>HYPERLINK(_xlfn.CONCAT(E1268,"&amp;t=",G1268*86400),G1268)</f>
        <v>1.8298611111111113E-2</v>
      </c>
      <c r="I1268" s="38">
        <v>6</v>
      </c>
      <c r="J1268" s="38">
        <v>3</v>
      </c>
      <c r="K1268" s="42" t="s">
        <v>25</v>
      </c>
      <c r="L1268" s="42" t="s">
        <v>10</v>
      </c>
      <c r="AA1268" s="45"/>
      <c r="AB1268" s="45"/>
      <c r="AE1268" s="42">
        <f>IF(Table32[[#This Row],[Gems]]&gt;0,Table32[[#This Row],[Gems]],0)</f>
        <v>0</v>
      </c>
      <c r="AF1268" s="42">
        <f>IF(Table32[[#This Row],[Gems]]&lt;0,Table32[[#This Row],[Gems]],0)</f>
        <v>0</v>
      </c>
      <c r="AG1268" s="30">
        <f t="shared" ca="1" si="39"/>
        <v>88</v>
      </c>
    </row>
    <row r="1269" spans="1:33" ht="14.4" x14ac:dyDescent="0.3">
      <c r="A1269" s="37">
        <v>44119</v>
      </c>
      <c r="B1269" s="38">
        <f>INDEX(Videolength!D:D,MATCH(D1269,Videolength!A:A,0))</f>
        <v>2</v>
      </c>
      <c r="C1269" s="38">
        <f>INDEX(Videolength!E:E,MATCH(D1269,Videolength!A:A,0))</f>
        <v>4</v>
      </c>
      <c r="D1269" s="39">
        <v>4</v>
      </c>
      <c r="E1269" s="40" t="str">
        <f>INDEX(Videolength!B:B,MATCH(D1269,Videolength!A:A,0))</f>
        <v>https://youtu.be/Wl3JEEN7Cio?list=PLTjhk5BwsiVV8SrR-dPCDjCfaMnt-5HZH</v>
      </c>
      <c r="F1269" s="41">
        <f>INDEX(Videolength!C:C,MATCH(D1269,Videolength!A:A,0))</f>
        <v>5.3668981481481477E-2</v>
      </c>
      <c r="G1269" s="41">
        <v>1.8379629629629628E-2</v>
      </c>
      <c r="H1269" s="71">
        <f>HYPERLINK(_xlfn.CONCAT(E1269,"&amp;t=",G1269*86400),G1269)</f>
        <v>1.8379629629629628E-2</v>
      </c>
      <c r="I1269" s="38">
        <v>6</v>
      </c>
      <c r="J1269" s="38">
        <v>3</v>
      </c>
      <c r="K1269" s="42" t="s">
        <v>25</v>
      </c>
      <c r="L1269" s="42" t="s">
        <v>27</v>
      </c>
      <c r="AA1269" s="45"/>
      <c r="AB1269" s="45"/>
      <c r="AE1269" s="42">
        <f>IF(Table32[[#This Row],[Gems]]&gt;0,Table32[[#This Row],[Gems]],0)</f>
        <v>0</v>
      </c>
      <c r="AF1269" s="42">
        <f>IF(Table32[[#This Row],[Gems]]&lt;0,Table32[[#This Row],[Gems]],0)</f>
        <v>0</v>
      </c>
      <c r="AG1269" s="30">
        <f t="shared" ca="1" si="39"/>
        <v>88</v>
      </c>
    </row>
    <row r="1270" spans="1:33" ht="14.4" x14ac:dyDescent="0.3">
      <c r="A1270" s="37">
        <v>44119</v>
      </c>
      <c r="B1270" s="38">
        <f>INDEX(Videolength!D:D,MATCH(D1270,Videolength!A:A,0))</f>
        <v>2</v>
      </c>
      <c r="C1270" s="38">
        <f>INDEX(Videolength!E:E,MATCH(D1270,Videolength!A:A,0))</f>
        <v>4</v>
      </c>
      <c r="D1270" s="39">
        <v>4</v>
      </c>
      <c r="E1270" s="40" t="str">
        <f>INDEX(Videolength!B:B,MATCH(D1270,Videolength!A:A,0))</f>
        <v>https://youtu.be/Wl3JEEN7Cio?list=PLTjhk5BwsiVV8SrR-dPCDjCfaMnt-5HZH</v>
      </c>
      <c r="F1270" s="41">
        <f>INDEX(Videolength!C:C,MATCH(D1270,Videolength!A:A,0))</f>
        <v>5.3668981481481477E-2</v>
      </c>
      <c r="G1270" s="41">
        <v>1.8449074074074073E-2</v>
      </c>
      <c r="H1270" s="71">
        <f>HYPERLINK(_xlfn.CONCAT(E1270,"&amp;t=",G1270*86400),G1270)</f>
        <v>1.8449074074074073E-2</v>
      </c>
      <c r="I1270" s="38">
        <v>6</v>
      </c>
      <c r="J1270" s="38">
        <v>3</v>
      </c>
      <c r="K1270" s="42" t="s">
        <v>25</v>
      </c>
      <c r="L1270" s="42" t="s">
        <v>301</v>
      </c>
      <c r="W1270" s="44" t="s">
        <v>241</v>
      </c>
      <c r="X1270" s="43">
        <v>1</v>
      </c>
      <c r="Y1270" s="43">
        <v>3</v>
      </c>
      <c r="AA1270" s="45"/>
      <c r="AB1270" s="45"/>
      <c r="AE1270" s="42">
        <f>IF(Table32[[#This Row],[Gems]]&gt;0,Table32[[#This Row],[Gems]],0)</f>
        <v>0</v>
      </c>
      <c r="AF1270" s="42">
        <f>IF(Table32[[#This Row],[Gems]]&lt;0,Table32[[#This Row],[Gems]],0)</f>
        <v>0</v>
      </c>
      <c r="AG1270" s="30">
        <f t="shared" ca="1" si="39"/>
        <v>88</v>
      </c>
    </row>
    <row r="1271" spans="1:33" ht="14.4" x14ac:dyDescent="0.3">
      <c r="A1271" s="37">
        <v>44119</v>
      </c>
      <c r="B1271" s="38">
        <f>INDEX(Videolength!D:D,MATCH(D1271,Videolength!A:A,0))</f>
        <v>2</v>
      </c>
      <c r="C1271" s="38">
        <f>INDEX(Videolength!E:E,MATCH(D1271,Videolength!A:A,0))</f>
        <v>4</v>
      </c>
      <c r="D1271" s="39">
        <v>4</v>
      </c>
      <c r="E1271" s="40" t="str">
        <f>INDEX(Videolength!B:B,MATCH(D1271,Videolength!A:A,0))</f>
        <v>https://youtu.be/Wl3JEEN7Cio?list=PLTjhk5BwsiVV8SrR-dPCDjCfaMnt-5HZH</v>
      </c>
      <c r="F1271" s="41">
        <f>INDEX(Videolength!C:C,MATCH(D1271,Videolength!A:A,0))</f>
        <v>5.3668981481481477E-2</v>
      </c>
      <c r="G1271" s="41">
        <v>1.8449074074074073E-2</v>
      </c>
      <c r="H1271" s="71">
        <f>HYPERLINK(_xlfn.CONCAT(E1271,"&amp;t=",G1271*86400),G1271)</f>
        <v>1.8449074074074073E-2</v>
      </c>
      <c r="I1271" s="38">
        <v>6</v>
      </c>
      <c r="J1271" s="38">
        <v>3</v>
      </c>
      <c r="K1271" s="42" t="s">
        <v>51</v>
      </c>
      <c r="L1271" s="42" t="s">
        <v>11</v>
      </c>
      <c r="W1271" s="44" t="s">
        <v>247</v>
      </c>
      <c r="X1271" s="43">
        <v>3</v>
      </c>
      <c r="AA1271" s="45"/>
      <c r="AB1271" s="45"/>
      <c r="AE1271" s="42">
        <f>IF(Table32[[#This Row],[Gems]]&gt;0,Table32[[#This Row],[Gems]],0)</f>
        <v>0</v>
      </c>
      <c r="AF1271" s="42">
        <f>IF(Table32[[#This Row],[Gems]]&lt;0,Table32[[#This Row],[Gems]],0)</f>
        <v>0</v>
      </c>
      <c r="AG1271" s="30">
        <f t="shared" ca="1" si="39"/>
        <v>88</v>
      </c>
    </row>
    <row r="1272" spans="1:33" ht="14.4" x14ac:dyDescent="0.3">
      <c r="A1272" s="37">
        <v>44119</v>
      </c>
      <c r="B1272" s="38">
        <f>INDEX(Videolength!D:D,MATCH(D1272,Videolength!A:A,0))</f>
        <v>2</v>
      </c>
      <c r="C1272" s="38">
        <f>INDEX(Videolength!E:E,MATCH(D1272,Videolength!A:A,0))</f>
        <v>4</v>
      </c>
      <c r="D1272" s="39">
        <v>4</v>
      </c>
      <c r="E1272" s="40" t="str">
        <f>INDEX(Videolength!B:B,MATCH(D1272,Videolength!A:A,0))</f>
        <v>https://youtu.be/Wl3JEEN7Cio?list=PLTjhk5BwsiVV8SrR-dPCDjCfaMnt-5HZH</v>
      </c>
      <c r="F1272" s="41">
        <f>INDEX(Videolength!C:C,MATCH(D1272,Videolength!A:A,0))</f>
        <v>5.3668981481481477E-2</v>
      </c>
      <c r="G1272" s="41">
        <v>1.849537037037037E-2</v>
      </c>
      <c r="H1272" s="71">
        <f>HYPERLINK(_xlfn.CONCAT(E1272,"&amp;t=",G1272*86400),G1272)</f>
        <v>1.849537037037037E-2</v>
      </c>
      <c r="I1272" s="38">
        <v>6</v>
      </c>
      <c r="J1272" s="38">
        <v>3</v>
      </c>
      <c r="K1272" s="42" t="s">
        <v>25</v>
      </c>
      <c r="L1272" s="42" t="s">
        <v>10</v>
      </c>
      <c r="AA1272" s="45"/>
      <c r="AB1272" s="45"/>
      <c r="AE1272" s="42">
        <f>IF(Table32[[#This Row],[Gems]]&gt;0,Table32[[#This Row],[Gems]],0)</f>
        <v>0</v>
      </c>
      <c r="AF1272" s="42">
        <f>IF(Table32[[#This Row],[Gems]]&lt;0,Table32[[#This Row],[Gems]],0)</f>
        <v>0</v>
      </c>
      <c r="AG1272" s="29">
        <f ca="1">SUM(OFFSET(AG1272,-1,0),AD1272)</f>
        <v>88</v>
      </c>
    </row>
    <row r="1273" spans="1:33" ht="14.4" x14ac:dyDescent="0.3">
      <c r="A1273" s="37">
        <v>44119</v>
      </c>
      <c r="B1273" s="38">
        <f>INDEX(Videolength!D:D,MATCH(D1273,Videolength!A:A,0))</f>
        <v>2</v>
      </c>
      <c r="C1273" s="38">
        <f>INDEX(Videolength!E:E,MATCH(D1273,Videolength!A:A,0))</f>
        <v>4</v>
      </c>
      <c r="D1273" s="39">
        <v>4</v>
      </c>
      <c r="E1273" s="40" t="str">
        <f>INDEX(Videolength!B:B,MATCH(D1273,Videolength!A:A,0))</f>
        <v>https://youtu.be/Wl3JEEN7Cio?list=PLTjhk5BwsiVV8SrR-dPCDjCfaMnt-5HZH</v>
      </c>
      <c r="F1273" s="41">
        <f>INDEX(Videolength!C:C,MATCH(D1273,Videolength!A:A,0))</f>
        <v>5.3668981481481477E-2</v>
      </c>
      <c r="G1273" s="41">
        <v>1.8553240740740742E-2</v>
      </c>
      <c r="H1273" s="71">
        <f>HYPERLINK(_xlfn.CONCAT(E1273,"&amp;t=",G1273*86400),G1273)</f>
        <v>1.8553240740740742E-2</v>
      </c>
      <c r="I1273" s="38">
        <v>6</v>
      </c>
      <c r="J1273" s="38">
        <v>3</v>
      </c>
      <c r="K1273" s="42" t="s">
        <v>107</v>
      </c>
      <c r="L1273" s="42" t="s">
        <v>10</v>
      </c>
      <c r="AA1273" s="45"/>
      <c r="AB1273" s="45"/>
      <c r="AE1273" s="42">
        <f>IF(Table32[[#This Row],[Gems]]&gt;0,Table32[[#This Row],[Gems]],0)</f>
        <v>0</v>
      </c>
      <c r="AF1273" s="42">
        <f>IF(Table32[[#This Row],[Gems]]&lt;0,Table32[[#This Row],[Gems]],0)</f>
        <v>0</v>
      </c>
      <c r="AG1273" s="30">
        <f t="shared" ca="1" si="39"/>
        <v>88</v>
      </c>
    </row>
    <row r="1274" spans="1:33" ht="14.4" x14ac:dyDescent="0.3">
      <c r="A1274" s="37">
        <v>44119</v>
      </c>
      <c r="B1274" s="38">
        <f>INDEX(Videolength!D:D,MATCH(D1274,Videolength!A:A,0))</f>
        <v>2</v>
      </c>
      <c r="C1274" s="38">
        <f>INDEX(Videolength!E:E,MATCH(D1274,Videolength!A:A,0))</f>
        <v>4</v>
      </c>
      <c r="D1274" s="39">
        <v>4</v>
      </c>
      <c r="E1274" s="40" t="str">
        <f>INDEX(Videolength!B:B,MATCH(D1274,Videolength!A:A,0))</f>
        <v>https://youtu.be/Wl3JEEN7Cio?list=PLTjhk5BwsiVV8SrR-dPCDjCfaMnt-5HZH</v>
      </c>
      <c r="F1274" s="41">
        <f>INDEX(Videolength!C:C,MATCH(D1274,Videolength!A:A,0))</f>
        <v>5.3668981481481477E-2</v>
      </c>
      <c r="G1274" s="41">
        <v>1.8726851851851852E-2</v>
      </c>
      <c r="H1274" s="71">
        <f>HYPERLINK(_xlfn.CONCAT(E1274,"&amp;t=",G1274*86400),G1274)</f>
        <v>1.8726851851851852E-2</v>
      </c>
      <c r="I1274" s="38">
        <v>6</v>
      </c>
      <c r="J1274" s="38">
        <v>3</v>
      </c>
      <c r="K1274" s="42" t="s">
        <v>107</v>
      </c>
      <c r="L1274" s="42" t="s">
        <v>140</v>
      </c>
      <c r="M1274" s="42" t="s">
        <v>571</v>
      </c>
      <c r="N1274" s="42" t="s">
        <v>228</v>
      </c>
      <c r="AA1274" s="45"/>
      <c r="AB1274" s="45"/>
      <c r="AE1274" s="42">
        <f>IF(Table32[[#This Row],[Gems]]&gt;0,Table32[[#This Row],[Gems]],0)</f>
        <v>0</v>
      </c>
      <c r="AF1274" s="42">
        <f>IF(Table32[[#This Row],[Gems]]&lt;0,Table32[[#This Row],[Gems]],0)</f>
        <v>0</v>
      </c>
      <c r="AG1274" s="29">
        <f ca="1">SUM(OFFSET(AG1274,-1,0),AD1274)</f>
        <v>88</v>
      </c>
    </row>
    <row r="1275" spans="1:33" ht="14.4" x14ac:dyDescent="0.3">
      <c r="A1275" s="37">
        <v>44119</v>
      </c>
      <c r="B1275" s="38">
        <f>INDEX(Videolength!D:D,MATCH(D1275,Videolength!A:A,0))</f>
        <v>2</v>
      </c>
      <c r="C1275" s="38">
        <f>INDEX(Videolength!E:E,MATCH(D1275,Videolength!A:A,0))</f>
        <v>4</v>
      </c>
      <c r="D1275" s="39">
        <v>4</v>
      </c>
      <c r="E1275" s="40" t="str">
        <f>INDEX(Videolength!B:B,MATCH(D1275,Videolength!A:A,0))</f>
        <v>https://youtu.be/Wl3JEEN7Cio?list=PLTjhk5BwsiVV8SrR-dPCDjCfaMnt-5HZH</v>
      </c>
      <c r="F1275" s="41">
        <f>INDEX(Videolength!C:C,MATCH(D1275,Videolength!A:A,0))</f>
        <v>5.3668981481481477E-2</v>
      </c>
      <c r="G1275" s="41">
        <v>1.894675925925926E-2</v>
      </c>
      <c r="H1275" s="71">
        <f>HYPERLINK(_xlfn.CONCAT(E1275,"&amp;t=",G1275*86400),G1275)</f>
        <v>1.894675925925926E-2</v>
      </c>
      <c r="I1275" s="38">
        <v>6</v>
      </c>
      <c r="J1275" s="38">
        <v>3</v>
      </c>
      <c r="K1275" s="42" t="s">
        <v>346</v>
      </c>
      <c r="L1275" s="42" t="s">
        <v>10</v>
      </c>
      <c r="AA1275" s="45"/>
      <c r="AB1275" s="45"/>
      <c r="AE1275" s="42">
        <f>IF(Table32[[#This Row],[Gems]]&gt;0,Table32[[#This Row],[Gems]],0)</f>
        <v>0</v>
      </c>
      <c r="AF1275" s="42">
        <f>IF(Table32[[#This Row],[Gems]]&lt;0,Table32[[#This Row],[Gems]],0)</f>
        <v>0</v>
      </c>
      <c r="AG1275" s="29">
        <f ca="1">SUM(OFFSET(AG1275,-1,0),AD1275)</f>
        <v>88</v>
      </c>
    </row>
    <row r="1276" spans="1:33" ht="14.4" x14ac:dyDescent="0.3">
      <c r="A1276" s="37">
        <v>44119</v>
      </c>
      <c r="B1276" s="38">
        <f>INDEX(Videolength!D:D,MATCH(D1276,Videolength!A:A,0))</f>
        <v>2</v>
      </c>
      <c r="C1276" s="38">
        <f>INDEX(Videolength!E:E,MATCH(D1276,Videolength!A:A,0))</f>
        <v>4</v>
      </c>
      <c r="D1276" s="39">
        <v>4</v>
      </c>
      <c r="E1276" s="40" t="str">
        <f>INDEX(Videolength!B:B,MATCH(D1276,Videolength!A:A,0))</f>
        <v>https://youtu.be/Wl3JEEN7Cio?list=PLTjhk5BwsiVV8SrR-dPCDjCfaMnt-5HZH</v>
      </c>
      <c r="F1276" s="41">
        <f>INDEX(Videolength!C:C,MATCH(D1276,Videolength!A:A,0))</f>
        <v>5.3668981481481477E-2</v>
      </c>
      <c r="G1276" s="41">
        <v>1.8993055555555558E-2</v>
      </c>
      <c r="H1276" s="71">
        <f>HYPERLINK(_xlfn.CONCAT(E1276,"&amp;t=",G1276*86400),G1276)</f>
        <v>1.8993055555555558E-2</v>
      </c>
      <c r="I1276" s="38">
        <v>6</v>
      </c>
      <c r="J1276" s="38">
        <v>3</v>
      </c>
      <c r="K1276" s="42" t="s">
        <v>51</v>
      </c>
      <c r="L1276" s="42" t="s">
        <v>10</v>
      </c>
      <c r="Q1276" s="42" t="s">
        <v>34</v>
      </c>
      <c r="W1276" s="44" t="s">
        <v>374</v>
      </c>
      <c r="X1276" s="43">
        <v>2</v>
      </c>
      <c r="AA1276" s="45"/>
      <c r="AB1276" s="45"/>
      <c r="AE1276" s="42">
        <f>IF(Table32[[#This Row],[Gems]]&gt;0,Table32[[#This Row],[Gems]],0)</f>
        <v>0</v>
      </c>
      <c r="AF1276" s="42">
        <f>IF(Table32[[#This Row],[Gems]]&lt;0,Table32[[#This Row],[Gems]],0)</f>
        <v>0</v>
      </c>
      <c r="AG1276" s="30">
        <f t="shared" ca="1" si="39"/>
        <v>88</v>
      </c>
    </row>
    <row r="1277" spans="1:33" ht="14.4" x14ac:dyDescent="0.3">
      <c r="A1277" s="37">
        <v>44119</v>
      </c>
      <c r="B1277" s="38">
        <f>INDEX(Videolength!D:D,MATCH(D1277,Videolength!A:A,0))</f>
        <v>2</v>
      </c>
      <c r="C1277" s="38">
        <f>INDEX(Videolength!E:E,MATCH(D1277,Videolength!A:A,0))</f>
        <v>4</v>
      </c>
      <c r="D1277" s="39">
        <v>4</v>
      </c>
      <c r="E1277" s="40" t="str">
        <f>INDEX(Videolength!B:B,MATCH(D1277,Videolength!A:A,0))</f>
        <v>https://youtu.be/Wl3JEEN7Cio?list=PLTjhk5BwsiVV8SrR-dPCDjCfaMnt-5HZH</v>
      </c>
      <c r="F1277" s="41">
        <f>INDEX(Videolength!C:C,MATCH(D1277,Videolength!A:A,0))</f>
        <v>5.3668981481481477E-2</v>
      </c>
      <c r="G1277" s="41">
        <v>1.9039351851851852E-2</v>
      </c>
      <c r="H1277" s="71">
        <f>HYPERLINK(_xlfn.CONCAT(E1277,"&amp;t=",G1277*86400),G1277)</f>
        <v>1.9039351851851852E-2</v>
      </c>
      <c r="I1277" s="38">
        <v>6</v>
      </c>
      <c r="J1277" s="38">
        <v>3</v>
      </c>
      <c r="K1277" s="42" t="s">
        <v>98</v>
      </c>
      <c r="L1277" s="42" t="s">
        <v>10</v>
      </c>
      <c r="T1277" s="43">
        <v>1</v>
      </c>
      <c r="W1277" s="44" t="s">
        <v>367</v>
      </c>
      <c r="AA1277" s="45"/>
      <c r="AB1277" s="45"/>
      <c r="AE1277" s="42">
        <f>IF(Table32[[#This Row],[Gems]]&gt;0,Table32[[#This Row],[Gems]],0)</f>
        <v>0</v>
      </c>
      <c r="AF1277" s="42">
        <f>IF(Table32[[#This Row],[Gems]]&lt;0,Table32[[#This Row],[Gems]],0)</f>
        <v>0</v>
      </c>
      <c r="AG1277" s="30">
        <f t="shared" ca="1" si="39"/>
        <v>88</v>
      </c>
    </row>
    <row r="1278" spans="1:33" ht="14.4" x14ac:dyDescent="0.3">
      <c r="A1278" s="37">
        <v>44119</v>
      </c>
      <c r="B1278" s="38">
        <f>INDEX(Videolength!D:D,MATCH(D1278,Videolength!A:A,0))</f>
        <v>2</v>
      </c>
      <c r="C1278" s="38">
        <f>INDEX(Videolength!E:E,MATCH(D1278,Videolength!A:A,0))</f>
        <v>4</v>
      </c>
      <c r="D1278" s="39">
        <v>4</v>
      </c>
      <c r="E1278" s="40" t="str">
        <f>INDEX(Videolength!B:B,MATCH(D1278,Videolength!A:A,0))</f>
        <v>https://youtu.be/Wl3JEEN7Cio?list=PLTjhk5BwsiVV8SrR-dPCDjCfaMnt-5HZH</v>
      </c>
      <c r="F1278" s="41">
        <f>INDEX(Videolength!C:C,MATCH(D1278,Videolength!A:A,0))</f>
        <v>5.3668981481481477E-2</v>
      </c>
      <c r="G1278" s="41">
        <v>1.9259259259259261E-2</v>
      </c>
      <c r="H1278" s="71">
        <f>HYPERLINK(_xlfn.CONCAT(E1278,"&amp;t=",G1278*86400),G1278)</f>
        <v>1.9259259259259261E-2</v>
      </c>
      <c r="I1278" s="38">
        <v>6</v>
      </c>
      <c r="J1278" s="38">
        <v>3</v>
      </c>
      <c r="K1278" s="42" t="s">
        <v>346</v>
      </c>
      <c r="L1278" s="42" t="s">
        <v>10</v>
      </c>
      <c r="AA1278" s="45"/>
      <c r="AB1278" s="45"/>
      <c r="AE1278" s="42">
        <f>IF(Table32[[#This Row],[Gems]]&gt;0,Table32[[#This Row],[Gems]],0)</f>
        <v>0</v>
      </c>
      <c r="AF1278" s="42">
        <f>IF(Table32[[#This Row],[Gems]]&lt;0,Table32[[#This Row],[Gems]],0)</f>
        <v>0</v>
      </c>
      <c r="AG1278" s="29">
        <f ca="1">SUM(OFFSET(AG1278,-1,0),AD1278)</f>
        <v>88</v>
      </c>
    </row>
    <row r="1279" spans="1:33" ht="14.4" x14ac:dyDescent="0.3">
      <c r="A1279" s="37">
        <v>44119</v>
      </c>
      <c r="B1279" s="38">
        <f>INDEX(Videolength!D:D,MATCH(D1279,Videolength!A:A,0))</f>
        <v>2</v>
      </c>
      <c r="C1279" s="38">
        <f>INDEX(Videolength!E:E,MATCH(D1279,Videolength!A:A,0))</f>
        <v>4</v>
      </c>
      <c r="D1279" s="39">
        <v>4</v>
      </c>
      <c r="E1279" s="40" t="str">
        <f>INDEX(Videolength!B:B,MATCH(D1279,Videolength!A:A,0))</f>
        <v>https://youtu.be/Wl3JEEN7Cio?list=PLTjhk5BwsiVV8SrR-dPCDjCfaMnt-5HZH</v>
      </c>
      <c r="F1279" s="41">
        <f>INDEX(Videolength!C:C,MATCH(D1279,Videolength!A:A,0))</f>
        <v>5.3668981481481477E-2</v>
      </c>
      <c r="G1279" s="41">
        <v>1.9328703703703702E-2</v>
      </c>
      <c r="H1279" s="71">
        <f>HYPERLINK(_xlfn.CONCAT(E1279,"&amp;t=",G1279*86400),G1279)</f>
        <v>1.9328703703703702E-2</v>
      </c>
      <c r="I1279" s="38">
        <v>6</v>
      </c>
      <c r="J1279" s="38">
        <v>3</v>
      </c>
      <c r="K1279" s="42" t="s">
        <v>25</v>
      </c>
      <c r="L1279" s="42" t="s">
        <v>10</v>
      </c>
      <c r="N1279" s="42" t="s">
        <v>1837</v>
      </c>
      <c r="AA1279" s="45"/>
      <c r="AB1279" s="45"/>
      <c r="AE1279" s="42">
        <f>IF(Table32[[#This Row],[Gems]]&gt;0,Table32[[#This Row],[Gems]],0)</f>
        <v>0</v>
      </c>
      <c r="AF1279" s="42">
        <f>IF(Table32[[#This Row],[Gems]]&lt;0,Table32[[#This Row],[Gems]],0)</f>
        <v>0</v>
      </c>
      <c r="AG1279" s="30">
        <f t="shared" ref="AG1279:AG1337" ca="1" si="40">SUM(OFFSET(AG1279,-1,0),AD1279)</f>
        <v>88</v>
      </c>
    </row>
    <row r="1280" spans="1:33" ht="14.4" x14ac:dyDescent="0.3">
      <c r="A1280" s="37">
        <v>44119</v>
      </c>
      <c r="B1280" s="38">
        <f>INDEX(Videolength!D:D,MATCH(D1280,Videolength!A:A,0))</f>
        <v>2</v>
      </c>
      <c r="C1280" s="38">
        <f>INDEX(Videolength!E:E,MATCH(D1280,Videolength!A:A,0))</f>
        <v>4</v>
      </c>
      <c r="D1280" s="39">
        <v>4</v>
      </c>
      <c r="E1280" s="40" t="str">
        <f>INDEX(Videolength!B:B,MATCH(D1280,Videolength!A:A,0))</f>
        <v>https://youtu.be/Wl3JEEN7Cio?list=PLTjhk5BwsiVV8SrR-dPCDjCfaMnt-5HZH</v>
      </c>
      <c r="F1280" s="41">
        <f>INDEX(Videolength!C:C,MATCH(D1280,Videolength!A:A,0))</f>
        <v>5.3668981481481477E-2</v>
      </c>
      <c r="G1280" s="41">
        <v>1.9594907407407405E-2</v>
      </c>
      <c r="H1280" s="71">
        <f>HYPERLINK(_xlfn.CONCAT(E1280,"&amp;t=",G1280*86400),G1280)</f>
        <v>1.9594907407407405E-2</v>
      </c>
      <c r="I1280" s="38">
        <v>6</v>
      </c>
      <c r="J1280" s="38">
        <v>3</v>
      </c>
      <c r="K1280" s="42" t="s">
        <v>346</v>
      </c>
      <c r="L1280" s="42" t="s">
        <v>10</v>
      </c>
      <c r="AA1280" s="45"/>
      <c r="AB1280" s="45"/>
      <c r="AE1280" s="42">
        <f>IF(Table32[[#This Row],[Gems]]&gt;0,Table32[[#This Row],[Gems]],0)</f>
        <v>0</v>
      </c>
      <c r="AF1280" s="42">
        <f>IF(Table32[[#This Row],[Gems]]&lt;0,Table32[[#This Row],[Gems]],0)</f>
        <v>0</v>
      </c>
      <c r="AG1280" s="29">
        <f ca="1">SUM(OFFSET(AG1280,-1,0),AD1280)</f>
        <v>88</v>
      </c>
    </row>
    <row r="1281" spans="1:33" ht="14.4" x14ac:dyDescent="0.3">
      <c r="A1281" s="37">
        <v>44119</v>
      </c>
      <c r="B1281" s="38">
        <f>INDEX(Videolength!D:D,MATCH(D1281,Videolength!A:A,0))</f>
        <v>2</v>
      </c>
      <c r="C1281" s="38">
        <f>INDEX(Videolength!E:E,MATCH(D1281,Videolength!A:A,0))</f>
        <v>4</v>
      </c>
      <c r="D1281" s="39">
        <v>4</v>
      </c>
      <c r="E1281" s="40" t="str">
        <f>INDEX(Videolength!B:B,MATCH(D1281,Videolength!A:A,0))</f>
        <v>https://youtu.be/Wl3JEEN7Cio?list=PLTjhk5BwsiVV8SrR-dPCDjCfaMnt-5HZH</v>
      </c>
      <c r="F1281" s="41">
        <f>INDEX(Videolength!C:C,MATCH(D1281,Videolength!A:A,0))</f>
        <v>5.3668981481481477E-2</v>
      </c>
      <c r="G1281" s="41">
        <v>1.9780092592592592E-2</v>
      </c>
      <c r="H1281" s="71">
        <f>HYPERLINK(_xlfn.CONCAT(E1281,"&amp;t=",G1281*86400),G1281)</f>
        <v>1.9780092592592592E-2</v>
      </c>
      <c r="I1281" s="38">
        <v>6</v>
      </c>
      <c r="J1281" s="38">
        <v>3</v>
      </c>
      <c r="K1281" s="42" t="s">
        <v>15</v>
      </c>
      <c r="L1281" s="42" t="s">
        <v>216</v>
      </c>
      <c r="AA1281" s="45"/>
      <c r="AB1281" s="45"/>
      <c r="AE1281" s="42">
        <f>IF(Table32[[#This Row],[Gems]]&gt;0,Table32[[#This Row],[Gems]],0)</f>
        <v>0</v>
      </c>
      <c r="AF1281" s="42">
        <f>IF(Table32[[#This Row],[Gems]]&lt;0,Table32[[#This Row],[Gems]],0)</f>
        <v>0</v>
      </c>
      <c r="AG1281" s="30">
        <f t="shared" ca="1" si="40"/>
        <v>88</v>
      </c>
    </row>
    <row r="1282" spans="1:33" ht="14.4" x14ac:dyDescent="0.3">
      <c r="A1282" s="37">
        <v>44119</v>
      </c>
      <c r="B1282" s="38">
        <f>INDEX(Videolength!D:D,MATCH(D1282,Videolength!A:A,0))</f>
        <v>2</v>
      </c>
      <c r="C1282" s="38">
        <f>INDEX(Videolength!E:E,MATCH(D1282,Videolength!A:A,0))</f>
        <v>4</v>
      </c>
      <c r="D1282" s="39">
        <v>4</v>
      </c>
      <c r="E1282" s="40" t="str">
        <f>INDEX(Videolength!B:B,MATCH(D1282,Videolength!A:A,0))</f>
        <v>https://youtu.be/Wl3JEEN7Cio?list=PLTjhk5BwsiVV8SrR-dPCDjCfaMnt-5HZH</v>
      </c>
      <c r="F1282" s="41">
        <f>INDEX(Videolength!C:C,MATCH(D1282,Videolength!A:A,0))</f>
        <v>5.3668981481481477E-2</v>
      </c>
      <c r="G1282" s="41">
        <v>1.9872685185185184E-2</v>
      </c>
      <c r="H1282" s="71">
        <f>HYPERLINK(_xlfn.CONCAT(E1282,"&amp;t=",G1282*86400),G1282)</f>
        <v>1.9872685185185184E-2</v>
      </c>
      <c r="I1282" s="38">
        <v>6</v>
      </c>
      <c r="J1282" s="38">
        <v>3</v>
      </c>
      <c r="K1282" s="42" t="s">
        <v>15</v>
      </c>
      <c r="L1282" s="42" t="s">
        <v>197</v>
      </c>
      <c r="Z1282" s="45" t="s">
        <v>572</v>
      </c>
      <c r="AA1282" s="45">
        <v>6</v>
      </c>
      <c r="AB1282" s="45">
        <v>4</v>
      </c>
      <c r="AE1282" s="42">
        <f>IF(Table32[[#This Row],[Gems]]&gt;0,Table32[[#This Row],[Gems]],0)</f>
        <v>0</v>
      </c>
      <c r="AF1282" s="42">
        <f>IF(Table32[[#This Row],[Gems]]&lt;0,Table32[[#This Row],[Gems]],0)</f>
        <v>0</v>
      </c>
      <c r="AG1282" s="30">
        <f t="shared" ca="1" si="40"/>
        <v>88</v>
      </c>
    </row>
    <row r="1283" spans="1:33" ht="14.4" x14ac:dyDescent="0.3">
      <c r="A1283" s="37">
        <v>44119</v>
      </c>
      <c r="B1283" s="38">
        <f>INDEX(Videolength!D:D,MATCH(D1283,Videolength!A:A,0))</f>
        <v>2</v>
      </c>
      <c r="C1283" s="38">
        <f>INDEX(Videolength!E:E,MATCH(D1283,Videolength!A:A,0))</f>
        <v>4</v>
      </c>
      <c r="D1283" s="39">
        <v>4</v>
      </c>
      <c r="E1283" s="40" t="str">
        <f>INDEX(Videolength!B:B,MATCH(D1283,Videolength!A:A,0))</f>
        <v>https://youtu.be/Wl3JEEN7Cio?list=PLTjhk5BwsiVV8SrR-dPCDjCfaMnt-5HZH</v>
      </c>
      <c r="F1283" s="41">
        <f>INDEX(Videolength!C:C,MATCH(D1283,Videolength!A:A,0))</f>
        <v>5.3668981481481477E-2</v>
      </c>
      <c r="G1283" s="41">
        <v>2.1782407407407407E-2</v>
      </c>
      <c r="H1283" s="71">
        <f>HYPERLINK(_xlfn.CONCAT(E1283,"&amp;t=",G1283*86400),G1283)</f>
        <v>2.1782407407407407E-2</v>
      </c>
      <c r="I1283" s="38">
        <v>6</v>
      </c>
      <c r="J1283" s="38">
        <v>3</v>
      </c>
      <c r="K1283" s="42" t="s">
        <v>51</v>
      </c>
      <c r="L1283" s="42" t="s">
        <v>11</v>
      </c>
      <c r="W1283" s="44" t="s">
        <v>374</v>
      </c>
      <c r="X1283" s="43">
        <v>3</v>
      </c>
      <c r="AA1283" s="45"/>
      <c r="AB1283" s="45"/>
      <c r="AE1283" s="42">
        <f>IF(Table32[[#This Row],[Gems]]&gt;0,Table32[[#This Row],[Gems]],0)</f>
        <v>0</v>
      </c>
      <c r="AF1283" s="42">
        <f>IF(Table32[[#This Row],[Gems]]&lt;0,Table32[[#This Row],[Gems]],0)</f>
        <v>0</v>
      </c>
      <c r="AG1283" s="29">
        <f t="shared" ca="1" si="40"/>
        <v>88</v>
      </c>
    </row>
    <row r="1284" spans="1:33" ht="14.4" x14ac:dyDescent="0.3">
      <c r="A1284" s="37">
        <v>44119</v>
      </c>
      <c r="B1284" s="38">
        <f>INDEX(Videolength!D:D,MATCH(D1284,Videolength!A:A,0))</f>
        <v>2</v>
      </c>
      <c r="C1284" s="38">
        <f>INDEX(Videolength!E:E,MATCH(D1284,Videolength!A:A,0))</f>
        <v>4</v>
      </c>
      <c r="D1284" s="39">
        <v>4</v>
      </c>
      <c r="E1284" s="40" t="str">
        <f>INDEX(Videolength!B:B,MATCH(D1284,Videolength!A:A,0))</f>
        <v>https://youtu.be/Wl3JEEN7Cio?list=PLTjhk5BwsiVV8SrR-dPCDjCfaMnt-5HZH</v>
      </c>
      <c r="F1284" s="41">
        <f>INDEX(Videolength!C:C,MATCH(D1284,Videolength!A:A,0))</f>
        <v>5.3668981481481477E-2</v>
      </c>
      <c r="G1284" s="41">
        <v>2.1805555555555554E-2</v>
      </c>
      <c r="H1284" s="71">
        <f>HYPERLINK(_xlfn.CONCAT(E1284,"&amp;t=",G1284*86400),G1284)</f>
        <v>2.1805555555555554E-2</v>
      </c>
      <c r="I1284" s="38">
        <v>6</v>
      </c>
      <c r="J1284" s="38">
        <v>3</v>
      </c>
      <c r="K1284" s="42" t="s">
        <v>15</v>
      </c>
      <c r="L1284" s="42" t="s">
        <v>198</v>
      </c>
      <c r="Z1284" s="45" t="s">
        <v>572</v>
      </c>
      <c r="AA1284" s="38">
        <v>6</v>
      </c>
      <c r="AB1284" s="38">
        <v>4</v>
      </c>
      <c r="AC1284" s="44" t="s">
        <v>201</v>
      </c>
      <c r="AE1284" s="42">
        <f>IF(Table32[[#This Row],[Gems]]&gt;0,Table32[[#This Row],[Gems]],0)</f>
        <v>0</v>
      </c>
      <c r="AF1284" s="42">
        <f>IF(Table32[[#This Row],[Gems]]&lt;0,Table32[[#This Row],[Gems]],0)</f>
        <v>0</v>
      </c>
      <c r="AG1284" s="29">
        <f t="shared" ca="1" si="40"/>
        <v>88</v>
      </c>
    </row>
    <row r="1285" spans="1:33" ht="14.4" x14ac:dyDescent="0.3">
      <c r="A1285" s="37">
        <v>44119</v>
      </c>
      <c r="B1285" s="38">
        <f>INDEX(Videolength!D:D,MATCH(D1285,Videolength!A:A,0))</f>
        <v>2</v>
      </c>
      <c r="C1285" s="38">
        <f>INDEX(Videolength!E:E,MATCH(D1285,Videolength!A:A,0))</f>
        <v>4</v>
      </c>
      <c r="D1285" s="39">
        <v>4</v>
      </c>
      <c r="E1285" s="40" t="str">
        <f>INDEX(Videolength!B:B,MATCH(D1285,Videolength!A:A,0))</f>
        <v>https://youtu.be/Wl3JEEN7Cio?list=PLTjhk5BwsiVV8SrR-dPCDjCfaMnt-5HZH</v>
      </c>
      <c r="F1285" s="41">
        <f>INDEX(Videolength!C:C,MATCH(D1285,Videolength!A:A,0))</f>
        <v>5.3668981481481477E-2</v>
      </c>
      <c r="G1285" s="41">
        <v>2.1875000000000002E-2</v>
      </c>
      <c r="H1285" s="71">
        <f>HYPERLINK(_xlfn.CONCAT(E1285,"&amp;t=",G1285*86400),G1285)</f>
        <v>2.1875000000000002E-2</v>
      </c>
      <c r="I1285" s="38">
        <v>6</v>
      </c>
      <c r="J1285" s="38">
        <v>3</v>
      </c>
      <c r="K1285" s="42" t="s">
        <v>15</v>
      </c>
      <c r="L1285" s="42" t="s">
        <v>301</v>
      </c>
      <c r="W1285" s="44" t="s">
        <v>493</v>
      </c>
      <c r="X1285" s="43">
        <v>1</v>
      </c>
      <c r="Y1285" s="43">
        <v>1</v>
      </c>
      <c r="AA1285" s="45"/>
      <c r="AB1285" s="45"/>
      <c r="AE1285" s="42">
        <f>IF(Table32[[#This Row],[Gems]]&gt;0,Table32[[#This Row],[Gems]],0)</f>
        <v>0</v>
      </c>
      <c r="AF1285" s="42">
        <f>IF(Table32[[#This Row],[Gems]]&lt;0,Table32[[#This Row],[Gems]],0)</f>
        <v>0</v>
      </c>
      <c r="AG1285" s="30">
        <f t="shared" ca="1" si="40"/>
        <v>88</v>
      </c>
    </row>
    <row r="1286" spans="1:33" ht="14.4" x14ac:dyDescent="0.3">
      <c r="A1286" s="37">
        <v>44119</v>
      </c>
      <c r="B1286" s="38">
        <f>INDEX(Videolength!D:D,MATCH(D1286,Videolength!A:A,0))</f>
        <v>2</v>
      </c>
      <c r="C1286" s="38">
        <f>INDEX(Videolength!E:E,MATCH(D1286,Videolength!A:A,0))</f>
        <v>4</v>
      </c>
      <c r="D1286" s="39">
        <v>4</v>
      </c>
      <c r="E1286" s="40" t="str">
        <f>INDEX(Videolength!B:B,MATCH(D1286,Videolength!A:A,0))</f>
        <v>https://youtu.be/Wl3JEEN7Cio?list=PLTjhk5BwsiVV8SrR-dPCDjCfaMnt-5HZH</v>
      </c>
      <c r="F1286" s="41">
        <f>INDEX(Videolength!C:C,MATCH(D1286,Videolength!A:A,0))</f>
        <v>5.3668981481481477E-2</v>
      </c>
      <c r="G1286" s="41">
        <v>2.1898148148148149E-2</v>
      </c>
      <c r="H1286" s="71">
        <f>HYPERLINK(_xlfn.CONCAT(E1286,"&amp;t=",G1286*86400),G1286)</f>
        <v>2.1898148148148149E-2</v>
      </c>
      <c r="I1286" s="38">
        <v>6</v>
      </c>
      <c r="J1286" s="38">
        <v>3</v>
      </c>
      <c r="K1286" s="42" t="s">
        <v>15</v>
      </c>
      <c r="L1286" s="42" t="s">
        <v>350</v>
      </c>
      <c r="M1286" s="42" t="s">
        <v>573</v>
      </c>
      <c r="S1286" s="42" t="s">
        <v>1770</v>
      </c>
      <c r="AA1286" s="45"/>
      <c r="AB1286" s="45"/>
      <c r="AE1286" s="42">
        <f>IF(Table32[[#This Row],[Gems]]&gt;0,Table32[[#This Row],[Gems]],0)</f>
        <v>0</v>
      </c>
      <c r="AF1286" s="42">
        <f>IF(Table32[[#This Row],[Gems]]&lt;0,Table32[[#This Row],[Gems]],0)</f>
        <v>0</v>
      </c>
      <c r="AG1286" s="29">
        <f ca="1">SUM(OFFSET(AG1286,-1,0),AD1286)</f>
        <v>88</v>
      </c>
    </row>
    <row r="1287" spans="1:33" ht="14.4" x14ac:dyDescent="0.3">
      <c r="A1287" s="37">
        <v>44119</v>
      </c>
      <c r="B1287" s="38">
        <f>INDEX(Videolength!D:D,MATCH(D1287,Videolength!A:A,0))</f>
        <v>2</v>
      </c>
      <c r="C1287" s="38">
        <f>INDEX(Videolength!E:E,MATCH(D1287,Videolength!A:A,0))</f>
        <v>4</v>
      </c>
      <c r="D1287" s="39">
        <v>4</v>
      </c>
      <c r="E1287" s="40" t="str">
        <f>INDEX(Videolength!B:B,MATCH(D1287,Videolength!A:A,0))</f>
        <v>https://youtu.be/Wl3JEEN7Cio?list=PLTjhk5BwsiVV8SrR-dPCDjCfaMnt-5HZH</v>
      </c>
      <c r="F1287" s="41">
        <f>INDEX(Videolength!C:C,MATCH(D1287,Videolength!A:A,0))</f>
        <v>5.3668981481481477E-2</v>
      </c>
      <c r="G1287" s="41">
        <v>2.1909722222222223E-2</v>
      </c>
      <c r="H1287" s="71">
        <f>HYPERLINK(_xlfn.CONCAT(E1287,"&amp;t=",G1287*86400),G1287)</f>
        <v>2.1909722222222223E-2</v>
      </c>
      <c r="I1287" s="38">
        <v>6</v>
      </c>
      <c r="J1287" s="38">
        <v>3</v>
      </c>
      <c r="K1287" s="42" t="s">
        <v>15</v>
      </c>
      <c r="L1287" s="42" t="s">
        <v>216</v>
      </c>
      <c r="AA1287" s="45"/>
      <c r="AB1287" s="45"/>
      <c r="AE1287" s="42">
        <f>IF(Table32[[#This Row],[Gems]]&gt;0,Table32[[#This Row],[Gems]],0)</f>
        <v>0</v>
      </c>
      <c r="AF1287" s="42">
        <f>IF(Table32[[#This Row],[Gems]]&lt;0,Table32[[#This Row],[Gems]],0)</f>
        <v>0</v>
      </c>
      <c r="AG1287" s="30">
        <f t="shared" ca="1" si="40"/>
        <v>88</v>
      </c>
    </row>
    <row r="1288" spans="1:33" ht="14.4" x14ac:dyDescent="0.3">
      <c r="A1288" s="37">
        <v>44119</v>
      </c>
      <c r="B1288" s="38">
        <f>INDEX(Videolength!D:D,MATCH(D1288,Videolength!A:A,0))</f>
        <v>2</v>
      </c>
      <c r="C1288" s="38">
        <f>INDEX(Videolength!E:E,MATCH(D1288,Videolength!A:A,0))</f>
        <v>4</v>
      </c>
      <c r="D1288" s="39">
        <v>4</v>
      </c>
      <c r="E1288" s="40" t="str">
        <f>INDEX(Videolength!B:B,MATCH(D1288,Videolength!A:A,0))</f>
        <v>https://youtu.be/Wl3JEEN7Cio?list=PLTjhk5BwsiVV8SrR-dPCDjCfaMnt-5HZH</v>
      </c>
      <c r="F1288" s="41">
        <f>INDEX(Videolength!C:C,MATCH(D1288,Videolength!A:A,0))</f>
        <v>5.3668981481481477E-2</v>
      </c>
      <c r="G1288" s="41">
        <v>2.193287037037037E-2</v>
      </c>
      <c r="H1288" s="71">
        <f>HYPERLINK(_xlfn.CONCAT(E1288,"&amp;t=",G1288*86400),G1288)</f>
        <v>2.193287037037037E-2</v>
      </c>
      <c r="I1288" s="38">
        <v>6</v>
      </c>
      <c r="J1288" s="38">
        <v>3</v>
      </c>
      <c r="K1288" s="42" t="s">
        <v>346</v>
      </c>
      <c r="L1288" s="42" t="s">
        <v>10</v>
      </c>
      <c r="AA1288" s="45"/>
      <c r="AB1288" s="45"/>
      <c r="AE1288" s="42">
        <f>IF(Table32[[#This Row],[Gems]]&gt;0,Table32[[#This Row],[Gems]],0)</f>
        <v>0</v>
      </c>
      <c r="AF1288" s="42">
        <f>IF(Table32[[#This Row],[Gems]]&lt;0,Table32[[#This Row],[Gems]],0)</f>
        <v>0</v>
      </c>
      <c r="AG1288" s="29">
        <f ca="1">SUM(OFFSET(AG1288,-1,0),AD1288)</f>
        <v>88</v>
      </c>
    </row>
    <row r="1289" spans="1:33" ht="14.4" x14ac:dyDescent="0.3">
      <c r="A1289" s="37">
        <v>44119</v>
      </c>
      <c r="B1289" s="38">
        <f>INDEX(Videolength!D:D,MATCH(D1289,Videolength!A:A,0))</f>
        <v>2</v>
      </c>
      <c r="C1289" s="38">
        <f>INDEX(Videolength!E:E,MATCH(D1289,Videolength!A:A,0))</f>
        <v>4</v>
      </c>
      <c r="D1289" s="39">
        <v>4</v>
      </c>
      <c r="E1289" s="40" t="str">
        <f>INDEX(Videolength!B:B,MATCH(D1289,Videolength!A:A,0))</f>
        <v>https://youtu.be/Wl3JEEN7Cio?list=PLTjhk5BwsiVV8SrR-dPCDjCfaMnt-5HZH</v>
      </c>
      <c r="F1289" s="41">
        <f>INDEX(Videolength!C:C,MATCH(D1289,Videolength!A:A,0))</f>
        <v>5.3668981481481477E-2</v>
      </c>
      <c r="G1289" s="41">
        <v>2.1967592592592594E-2</v>
      </c>
      <c r="H1289" s="71">
        <f>HYPERLINK(_xlfn.CONCAT(E1289,"&amp;t=",G1289*86400),G1289)</f>
        <v>2.1967592592592594E-2</v>
      </c>
      <c r="I1289" s="38">
        <v>6</v>
      </c>
      <c r="J1289" s="38">
        <v>3</v>
      </c>
      <c r="K1289" s="42" t="s">
        <v>98</v>
      </c>
      <c r="L1289" s="42" t="s">
        <v>11</v>
      </c>
      <c r="W1289" s="44" t="s">
        <v>367</v>
      </c>
      <c r="AA1289" s="45"/>
      <c r="AB1289" s="45"/>
      <c r="AE1289" s="42">
        <f>IF(Table32[[#This Row],[Gems]]&gt;0,Table32[[#This Row],[Gems]],0)</f>
        <v>0</v>
      </c>
      <c r="AF1289" s="42">
        <f>IF(Table32[[#This Row],[Gems]]&lt;0,Table32[[#This Row],[Gems]],0)</f>
        <v>0</v>
      </c>
      <c r="AG1289" s="30">
        <f t="shared" ca="1" si="40"/>
        <v>88</v>
      </c>
    </row>
    <row r="1290" spans="1:33" ht="14.4" x14ac:dyDescent="0.3">
      <c r="A1290" s="37">
        <v>44119</v>
      </c>
      <c r="B1290" s="38">
        <f>INDEX(Videolength!D:D,MATCH(D1290,Videolength!A:A,0))</f>
        <v>2</v>
      </c>
      <c r="C1290" s="38">
        <f>INDEX(Videolength!E:E,MATCH(D1290,Videolength!A:A,0))</f>
        <v>4</v>
      </c>
      <c r="D1290" s="39">
        <v>4</v>
      </c>
      <c r="E1290" s="40" t="str">
        <f>INDEX(Videolength!B:B,MATCH(D1290,Videolength!A:A,0))</f>
        <v>https://youtu.be/Wl3JEEN7Cio?list=PLTjhk5BwsiVV8SrR-dPCDjCfaMnt-5HZH</v>
      </c>
      <c r="F1290" s="41">
        <f>INDEX(Videolength!C:C,MATCH(D1290,Videolength!A:A,0))</f>
        <v>5.3668981481481477E-2</v>
      </c>
      <c r="G1290" s="41">
        <v>2.1990740740740741E-2</v>
      </c>
      <c r="H1290" s="71">
        <f>HYPERLINK(_xlfn.CONCAT(E1290,"&amp;t=",G1290*86400),G1290)</f>
        <v>2.1990740740740741E-2</v>
      </c>
      <c r="I1290" s="38">
        <v>6</v>
      </c>
      <c r="J1290" s="38">
        <v>3</v>
      </c>
      <c r="K1290" s="42" t="s">
        <v>346</v>
      </c>
      <c r="L1290" s="42" t="s">
        <v>10</v>
      </c>
      <c r="AA1290" s="45"/>
      <c r="AB1290" s="45"/>
      <c r="AE1290" s="42">
        <f>IF(Table32[[#This Row],[Gems]]&gt;0,Table32[[#This Row],[Gems]],0)</f>
        <v>0</v>
      </c>
      <c r="AF1290" s="42">
        <f>IF(Table32[[#This Row],[Gems]]&lt;0,Table32[[#This Row],[Gems]],0)</f>
        <v>0</v>
      </c>
      <c r="AG1290" s="29">
        <f ca="1">SUM(OFFSET(AG1290,-1,0),AD1290)</f>
        <v>88</v>
      </c>
    </row>
    <row r="1291" spans="1:33" ht="14.4" x14ac:dyDescent="0.3">
      <c r="A1291" s="37">
        <v>44119</v>
      </c>
      <c r="B1291" s="38">
        <f>INDEX(Videolength!D:D,MATCH(D1291,Videolength!A:A,0))</f>
        <v>2</v>
      </c>
      <c r="C1291" s="38">
        <f>INDEX(Videolength!E:E,MATCH(D1291,Videolength!A:A,0))</f>
        <v>4</v>
      </c>
      <c r="D1291" s="39">
        <v>4</v>
      </c>
      <c r="E1291" s="40" t="str">
        <f>INDEX(Videolength!B:B,MATCH(D1291,Videolength!A:A,0))</f>
        <v>https://youtu.be/Wl3JEEN7Cio?list=PLTjhk5BwsiVV8SrR-dPCDjCfaMnt-5HZH</v>
      </c>
      <c r="F1291" s="41">
        <f>INDEX(Videolength!C:C,MATCH(D1291,Videolength!A:A,0))</f>
        <v>5.3668981481481477E-2</v>
      </c>
      <c r="G1291" s="41">
        <v>2.2025462962962958E-2</v>
      </c>
      <c r="H1291" s="71">
        <f>HYPERLINK(_xlfn.CONCAT(E1291,"&amp;t=",G1291*86400),G1291)</f>
        <v>2.2025462962962958E-2</v>
      </c>
      <c r="I1291" s="38">
        <v>6</v>
      </c>
      <c r="J1291" s="38">
        <v>3</v>
      </c>
      <c r="K1291" s="42" t="s">
        <v>51</v>
      </c>
      <c r="L1291" s="42" t="s">
        <v>10</v>
      </c>
      <c r="M1291" s="42" t="s">
        <v>1679</v>
      </c>
      <c r="N1291" s="42" t="s">
        <v>34</v>
      </c>
      <c r="AA1291" s="45"/>
      <c r="AB1291" s="45"/>
      <c r="AE1291" s="42">
        <f>IF(Table32[[#This Row],[Gems]]&gt;0,Table32[[#This Row],[Gems]],0)</f>
        <v>0</v>
      </c>
      <c r="AF1291" s="42">
        <f>IF(Table32[[#This Row],[Gems]]&lt;0,Table32[[#This Row],[Gems]],0)</f>
        <v>0</v>
      </c>
      <c r="AG1291" s="30">
        <f t="shared" ca="1" si="40"/>
        <v>88</v>
      </c>
    </row>
    <row r="1292" spans="1:33" ht="14.4" x14ac:dyDescent="0.3">
      <c r="A1292" s="37">
        <v>44119</v>
      </c>
      <c r="B1292" s="38">
        <f>INDEX(Videolength!D:D,MATCH(D1292,Videolength!A:A,0))</f>
        <v>2</v>
      </c>
      <c r="C1292" s="38">
        <f>INDEX(Videolength!E:E,MATCH(D1292,Videolength!A:A,0))</f>
        <v>4</v>
      </c>
      <c r="D1292" s="39">
        <v>4</v>
      </c>
      <c r="E1292" s="40" t="str">
        <f>INDEX(Videolength!B:B,MATCH(D1292,Videolength!A:A,0))</f>
        <v>https://youtu.be/Wl3JEEN7Cio?list=PLTjhk5BwsiVV8SrR-dPCDjCfaMnt-5HZH</v>
      </c>
      <c r="F1292" s="41">
        <f>INDEX(Videolength!C:C,MATCH(D1292,Videolength!A:A,0))</f>
        <v>5.3668981481481477E-2</v>
      </c>
      <c r="G1292" s="41">
        <v>2.2060185185185183E-2</v>
      </c>
      <c r="H1292" s="71">
        <f>HYPERLINK(_xlfn.CONCAT(E1292,"&amp;t=",G1292*86400),G1292)</f>
        <v>2.2060185185185183E-2</v>
      </c>
      <c r="I1292" s="38">
        <v>6</v>
      </c>
      <c r="J1292" s="38">
        <v>3</v>
      </c>
      <c r="K1292" s="42" t="s">
        <v>346</v>
      </c>
      <c r="L1292" s="42" t="s">
        <v>10</v>
      </c>
      <c r="AA1292" s="45"/>
      <c r="AB1292" s="45"/>
      <c r="AE1292" s="42">
        <f>IF(Table32[[#This Row],[Gems]]&gt;0,Table32[[#This Row],[Gems]],0)</f>
        <v>0</v>
      </c>
      <c r="AF1292" s="42">
        <f>IF(Table32[[#This Row],[Gems]]&lt;0,Table32[[#This Row],[Gems]],0)</f>
        <v>0</v>
      </c>
      <c r="AG1292" s="29">
        <f ca="1">SUM(OFFSET(AG1292,-1,0),AD1292)</f>
        <v>88</v>
      </c>
    </row>
    <row r="1293" spans="1:33" ht="14.4" x14ac:dyDescent="0.3">
      <c r="A1293" s="37">
        <v>44119</v>
      </c>
      <c r="B1293" s="38">
        <f>INDEX(Videolength!D:D,MATCH(D1293,Videolength!A:A,0))</f>
        <v>2</v>
      </c>
      <c r="C1293" s="38">
        <f>INDEX(Videolength!E:E,MATCH(D1293,Videolength!A:A,0))</f>
        <v>4</v>
      </c>
      <c r="D1293" s="39">
        <v>4</v>
      </c>
      <c r="E1293" s="40" t="str">
        <f>INDEX(Videolength!B:B,MATCH(D1293,Videolength!A:A,0))</f>
        <v>https://youtu.be/Wl3JEEN7Cio?list=PLTjhk5BwsiVV8SrR-dPCDjCfaMnt-5HZH</v>
      </c>
      <c r="F1293" s="41">
        <f>INDEX(Videolength!C:C,MATCH(D1293,Videolength!A:A,0))</f>
        <v>5.3668981481481477E-2</v>
      </c>
      <c r="G1293" s="41">
        <v>2.2118055555555557E-2</v>
      </c>
      <c r="H1293" s="71">
        <f>HYPERLINK(_xlfn.CONCAT(E1293,"&amp;t=",G1293*86400),G1293)</f>
        <v>2.2118055555555557E-2</v>
      </c>
      <c r="I1293" s="38">
        <v>6</v>
      </c>
      <c r="J1293" s="38">
        <v>3</v>
      </c>
      <c r="K1293" s="42" t="s">
        <v>51</v>
      </c>
      <c r="L1293" s="42" t="s">
        <v>10</v>
      </c>
      <c r="W1293" s="44" t="s">
        <v>207</v>
      </c>
      <c r="X1293" s="43">
        <v>2</v>
      </c>
      <c r="AA1293" s="45"/>
      <c r="AB1293" s="45"/>
      <c r="AE1293" s="42">
        <f>IF(Table32[[#This Row],[Gems]]&gt;0,Table32[[#This Row],[Gems]],0)</f>
        <v>0</v>
      </c>
      <c r="AF1293" s="42">
        <f>IF(Table32[[#This Row],[Gems]]&lt;0,Table32[[#This Row],[Gems]],0)</f>
        <v>0</v>
      </c>
      <c r="AG1293" s="30">
        <f t="shared" ca="1" si="40"/>
        <v>88</v>
      </c>
    </row>
    <row r="1294" spans="1:33" ht="14.4" x14ac:dyDescent="0.3">
      <c r="A1294" s="37">
        <v>44119</v>
      </c>
      <c r="B1294" s="38">
        <f>INDEX(Videolength!D:D,MATCH(D1294,Videolength!A:A,0))</f>
        <v>2</v>
      </c>
      <c r="C1294" s="38">
        <f>INDEX(Videolength!E:E,MATCH(D1294,Videolength!A:A,0))</f>
        <v>4</v>
      </c>
      <c r="D1294" s="39">
        <v>4</v>
      </c>
      <c r="E1294" s="40" t="str">
        <f>INDEX(Videolength!B:B,MATCH(D1294,Videolength!A:A,0))</f>
        <v>https://youtu.be/Wl3JEEN7Cio?list=PLTjhk5BwsiVV8SrR-dPCDjCfaMnt-5HZH</v>
      </c>
      <c r="F1294" s="41">
        <f>INDEX(Videolength!C:C,MATCH(D1294,Videolength!A:A,0))</f>
        <v>5.3668981481481477E-2</v>
      </c>
      <c r="G1294" s="41">
        <v>2.2141203703703705E-2</v>
      </c>
      <c r="H1294" s="71">
        <f>HYPERLINK(_xlfn.CONCAT(E1294,"&amp;t=",G1294*86400),G1294)</f>
        <v>2.2141203703703705E-2</v>
      </c>
      <c r="I1294" s="38">
        <v>6</v>
      </c>
      <c r="J1294" s="38">
        <v>3</v>
      </c>
      <c r="K1294" s="42" t="s">
        <v>142</v>
      </c>
      <c r="L1294" s="42" t="s">
        <v>34</v>
      </c>
      <c r="AA1294" s="45"/>
      <c r="AB1294" s="45"/>
      <c r="AE1294" s="42">
        <f>IF(Table32[[#This Row],[Gems]]&gt;0,Table32[[#This Row],[Gems]],0)</f>
        <v>0</v>
      </c>
      <c r="AF1294" s="42">
        <f>IF(Table32[[#This Row],[Gems]]&lt;0,Table32[[#This Row],[Gems]],0)</f>
        <v>0</v>
      </c>
      <c r="AG1294" s="30">
        <f t="shared" ca="1" si="40"/>
        <v>88</v>
      </c>
    </row>
    <row r="1295" spans="1:33" ht="14.4" x14ac:dyDescent="0.3">
      <c r="A1295" s="37">
        <v>44119</v>
      </c>
      <c r="B1295" s="38">
        <f>INDEX(Videolength!D:D,MATCH(D1295,Videolength!A:A,0))</f>
        <v>2</v>
      </c>
      <c r="C1295" s="38">
        <f>INDEX(Videolength!E:E,MATCH(D1295,Videolength!A:A,0))</f>
        <v>4</v>
      </c>
      <c r="D1295" s="39">
        <v>4</v>
      </c>
      <c r="E1295" s="40" t="str">
        <f>INDEX(Videolength!B:B,MATCH(D1295,Videolength!A:A,0))</f>
        <v>https://youtu.be/Wl3JEEN7Cio?list=PLTjhk5BwsiVV8SrR-dPCDjCfaMnt-5HZH</v>
      </c>
      <c r="F1295" s="41">
        <f>INDEX(Videolength!C:C,MATCH(D1295,Videolength!A:A,0))</f>
        <v>5.3668981481481477E-2</v>
      </c>
      <c r="G1295" s="41">
        <v>2.2152777777777775E-2</v>
      </c>
      <c r="H1295" s="71">
        <f>HYPERLINK(_xlfn.CONCAT(E1295,"&amp;t=",G1295*86400),G1295)</f>
        <v>2.2152777777777775E-2</v>
      </c>
      <c r="I1295" s="38">
        <v>6</v>
      </c>
      <c r="J1295" s="38">
        <v>3</v>
      </c>
      <c r="K1295" s="42" t="s">
        <v>346</v>
      </c>
      <c r="L1295" s="42" t="s">
        <v>10</v>
      </c>
      <c r="AA1295" s="45"/>
      <c r="AB1295" s="45"/>
      <c r="AE1295" s="42">
        <f>IF(Table32[[#This Row],[Gems]]&gt;0,Table32[[#This Row],[Gems]],0)</f>
        <v>0</v>
      </c>
      <c r="AF1295" s="42">
        <f>IF(Table32[[#This Row],[Gems]]&lt;0,Table32[[#This Row],[Gems]],0)</f>
        <v>0</v>
      </c>
      <c r="AG1295" s="29">
        <f ca="1">SUM(OFFSET(AG1295,-1,0),AD1295)</f>
        <v>88</v>
      </c>
    </row>
    <row r="1296" spans="1:33" ht="14.4" x14ac:dyDescent="0.3">
      <c r="A1296" s="37">
        <v>44119</v>
      </c>
      <c r="B1296" s="38">
        <f>INDEX(Videolength!D:D,MATCH(D1296,Videolength!A:A,0))</f>
        <v>2</v>
      </c>
      <c r="C1296" s="38">
        <f>INDEX(Videolength!E:E,MATCH(D1296,Videolength!A:A,0))</f>
        <v>4</v>
      </c>
      <c r="D1296" s="39">
        <v>4</v>
      </c>
      <c r="E1296" s="40" t="str">
        <f>INDEX(Videolength!B:B,MATCH(D1296,Videolength!A:A,0))</f>
        <v>https://youtu.be/Wl3JEEN7Cio?list=PLTjhk5BwsiVV8SrR-dPCDjCfaMnt-5HZH</v>
      </c>
      <c r="F1296" s="41">
        <f>INDEX(Videolength!C:C,MATCH(D1296,Videolength!A:A,0))</f>
        <v>5.3668981481481477E-2</v>
      </c>
      <c r="G1296" s="41">
        <v>2.2175925925925929E-2</v>
      </c>
      <c r="H1296" s="71">
        <f>HYPERLINK(_xlfn.CONCAT(E1296,"&amp;t=",G1296*86400),G1296)</f>
        <v>2.2175925925925929E-2</v>
      </c>
      <c r="I1296" s="38">
        <v>6</v>
      </c>
      <c r="J1296" s="38">
        <v>3</v>
      </c>
      <c r="K1296" s="42" t="s">
        <v>133</v>
      </c>
      <c r="L1296" s="42" t="s">
        <v>10</v>
      </c>
      <c r="AA1296" s="45"/>
      <c r="AB1296" s="45"/>
      <c r="AE1296" s="42">
        <f>IF(Table32[[#This Row],[Gems]]&gt;0,Table32[[#This Row],[Gems]],0)</f>
        <v>0</v>
      </c>
      <c r="AF1296" s="42">
        <f>IF(Table32[[#This Row],[Gems]]&lt;0,Table32[[#This Row],[Gems]],0)</f>
        <v>0</v>
      </c>
      <c r="AG1296" s="30">
        <f t="shared" ca="1" si="40"/>
        <v>88</v>
      </c>
    </row>
    <row r="1297" spans="1:33" ht="14.4" x14ac:dyDescent="0.3">
      <c r="A1297" s="37">
        <v>44119</v>
      </c>
      <c r="B1297" s="38">
        <f>INDEX(Videolength!D:D,MATCH(D1297,Videolength!A:A,0))</f>
        <v>2</v>
      </c>
      <c r="C1297" s="38">
        <f>INDEX(Videolength!E:E,MATCH(D1297,Videolength!A:A,0))</f>
        <v>4</v>
      </c>
      <c r="D1297" s="39">
        <v>4</v>
      </c>
      <c r="E1297" s="40" t="str">
        <f>INDEX(Videolength!B:B,MATCH(D1297,Videolength!A:A,0))</f>
        <v>https://youtu.be/Wl3JEEN7Cio?list=PLTjhk5BwsiVV8SrR-dPCDjCfaMnt-5HZH</v>
      </c>
      <c r="F1297" s="41">
        <f>INDEX(Videolength!C:C,MATCH(D1297,Videolength!A:A,0))</f>
        <v>5.3668981481481477E-2</v>
      </c>
      <c r="G1297" s="41">
        <v>2.2199074074074076E-2</v>
      </c>
      <c r="H1297" s="71">
        <f>HYPERLINK(_xlfn.CONCAT(E1297,"&amp;t=",G1297*86400),G1297)</f>
        <v>2.2199074074074076E-2</v>
      </c>
      <c r="I1297" s="38">
        <v>6</v>
      </c>
      <c r="J1297" s="38">
        <v>3</v>
      </c>
      <c r="K1297" s="42" t="s">
        <v>133</v>
      </c>
      <c r="L1297" s="42" t="s">
        <v>312</v>
      </c>
      <c r="AA1297" s="45"/>
      <c r="AB1297" s="45"/>
      <c r="AD1297" s="42">
        <v>3</v>
      </c>
      <c r="AE1297" s="42">
        <f>IF(Table32[[#This Row],[Gems]]&gt;0,Table32[[#This Row],[Gems]],0)</f>
        <v>3</v>
      </c>
      <c r="AF1297" s="42">
        <f>IF(Table32[[#This Row],[Gems]]&lt;0,Table32[[#This Row],[Gems]],0)</f>
        <v>0</v>
      </c>
      <c r="AG1297" s="30">
        <f t="shared" ca="1" si="40"/>
        <v>91</v>
      </c>
    </row>
    <row r="1298" spans="1:33" ht="14.4" x14ac:dyDescent="0.3">
      <c r="A1298" s="37">
        <v>44119</v>
      </c>
      <c r="B1298" s="38">
        <f>INDEX(Videolength!D:D,MATCH(D1298,Videolength!A:A,0))</f>
        <v>2</v>
      </c>
      <c r="C1298" s="38">
        <f>INDEX(Videolength!E:E,MATCH(D1298,Videolength!A:A,0))</f>
        <v>4</v>
      </c>
      <c r="D1298" s="39">
        <v>4</v>
      </c>
      <c r="E1298" s="40" t="str">
        <f>INDEX(Videolength!B:B,MATCH(D1298,Videolength!A:A,0))</f>
        <v>https://youtu.be/Wl3JEEN7Cio?list=PLTjhk5BwsiVV8SrR-dPCDjCfaMnt-5HZH</v>
      </c>
      <c r="F1298" s="41">
        <f>INDEX(Videolength!C:C,MATCH(D1298,Videolength!A:A,0))</f>
        <v>5.3668981481481477E-2</v>
      </c>
      <c r="G1298" s="41">
        <v>2.2210648148148149E-2</v>
      </c>
      <c r="H1298" s="71">
        <f>HYPERLINK(_xlfn.CONCAT(E1298,"&amp;t=",G1298*86400),G1298)</f>
        <v>2.2210648148148149E-2</v>
      </c>
      <c r="I1298" s="38">
        <v>6</v>
      </c>
      <c r="J1298" s="38">
        <v>3</v>
      </c>
      <c r="K1298" s="42" t="s">
        <v>133</v>
      </c>
      <c r="L1298" s="42" t="s">
        <v>10</v>
      </c>
      <c r="AA1298" s="45"/>
      <c r="AB1298" s="45"/>
      <c r="AE1298" s="42">
        <f>IF(Table32[[#This Row],[Gems]]&gt;0,Table32[[#This Row],[Gems]],0)</f>
        <v>0</v>
      </c>
      <c r="AF1298" s="42">
        <f>IF(Table32[[#This Row],[Gems]]&lt;0,Table32[[#This Row],[Gems]],0)</f>
        <v>0</v>
      </c>
      <c r="AG1298" s="29">
        <f ca="1">SUM(OFFSET(AG1298,-1,0),AD1298)</f>
        <v>91</v>
      </c>
    </row>
    <row r="1299" spans="1:33" ht="14.4" x14ac:dyDescent="0.3">
      <c r="A1299" s="37">
        <v>44119</v>
      </c>
      <c r="B1299" s="38">
        <f>INDEX(Videolength!D:D,MATCH(D1299,Videolength!A:A,0))</f>
        <v>2</v>
      </c>
      <c r="C1299" s="38">
        <f>INDEX(Videolength!E:E,MATCH(D1299,Videolength!A:A,0))</f>
        <v>4</v>
      </c>
      <c r="D1299" s="39">
        <v>4</v>
      </c>
      <c r="E1299" s="40" t="str">
        <f>INDEX(Videolength!B:B,MATCH(D1299,Videolength!A:A,0))</f>
        <v>https://youtu.be/Wl3JEEN7Cio?list=PLTjhk5BwsiVV8SrR-dPCDjCfaMnt-5HZH</v>
      </c>
      <c r="F1299" s="41">
        <f>INDEX(Videolength!C:C,MATCH(D1299,Videolength!A:A,0))</f>
        <v>5.3668981481481477E-2</v>
      </c>
      <c r="G1299" s="41">
        <v>2.224537037037037E-2</v>
      </c>
      <c r="H1299" s="71">
        <f>HYPERLINK(_xlfn.CONCAT(E1299,"&amp;t=",G1299*86400),G1299)</f>
        <v>2.224537037037037E-2</v>
      </c>
      <c r="I1299" s="38">
        <v>6</v>
      </c>
      <c r="J1299" s="38">
        <v>3</v>
      </c>
      <c r="K1299" s="42" t="s">
        <v>346</v>
      </c>
      <c r="L1299" s="42" t="s">
        <v>10</v>
      </c>
      <c r="AA1299" s="45"/>
      <c r="AB1299" s="45"/>
      <c r="AE1299" s="42">
        <f>IF(Table32[[#This Row],[Gems]]&gt;0,Table32[[#This Row],[Gems]],0)</f>
        <v>0</v>
      </c>
      <c r="AF1299" s="42">
        <f>IF(Table32[[#This Row],[Gems]]&lt;0,Table32[[#This Row],[Gems]],0)</f>
        <v>0</v>
      </c>
      <c r="AG1299" s="29">
        <f ca="1">SUM(OFFSET(AG1299,-1,0),AD1299)</f>
        <v>91</v>
      </c>
    </row>
    <row r="1300" spans="1:33" ht="14.4" x14ac:dyDescent="0.3">
      <c r="A1300" s="37">
        <v>44119</v>
      </c>
      <c r="B1300" s="38">
        <f>INDEX(Videolength!D:D,MATCH(D1300,Videolength!A:A,0))</f>
        <v>2</v>
      </c>
      <c r="C1300" s="38">
        <f>INDEX(Videolength!E:E,MATCH(D1300,Videolength!A:A,0))</f>
        <v>4</v>
      </c>
      <c r="D1300" s="39">
        <v>4</v>
      </c>
      <c r="E1300" s="40" t="str">
        <f>INDEX(Videolength!B:B,MATCH(D1300,Videolength!A:A,0))</f>
        <v>https://youtu.be/Wl3JEEN7Cio?list=PLTjhk5BwsiVV8SrR-dPCDjCfaMnt-5HZH</v>
      </c>
      <c r="F1300" s="41">
        <f>INDEX(Videolength!C:C,MATCH(D1300,Videolength!A:A,0))</f>
        <v>5.3668981481481477E-2</v>
      </c>
      <c r="G1300" s="41">
        <v>2.2314814814814815E-2</v>
      </c>
      <c r="H1300" s="71">
        <f>HYPERLINK(_xlfn.CONCAT(E1300,"&amp;t=",G1300*86400),G1300)</f>
        <v>2.2314814814814815E-2</v>
      </c>
      <c r="I1300" s="38">
        <v>6</v>
      </c>
      <c r="J1300" s="38">
        <v>3</v>
      </c>
      <c r="K1300" s="42" t="s">
        <v>15</v>
      </c>
      <c r="L1300" s="42" t="s">
        <v>216</v>
      </c>
      <c r="AA1300" s="45"/>
      <c r="AB1300" s="45"/>
      <c r="AE1300" s="42">
        <f>IF(Table32[[#This Row],[Gems]]&gt;0,Table32[[#This Row],[Gems]],0)</f>
        <v>0</v>
      </c>
      <c r="AF1300" s="42">
        <f>IF(Table32[[#This Row],[Gems]]&lt;0,Table32[[#This Row],[Gems]],0)</f>
        <v>0</v>
      </c>
      <c r="AG1300" s="30">
        <f t="shared" ca="1" si="40"/>
        <v>91</v>
      </c>
    </row>
    <row r="1301" spans="1:33" ht="14.4" x14ac:dyDescent="0.3">
      <c r="A1301" s="37">
        <v>44119</v>
      </c>
      <c r="B1301" s="38">
        <f>INDEX(Videolength!D:D,MATCH(D1301,Videolength!A:A,0))</f>
        <v>2</v>
      </c>
      <c r="C1301" s="38">
        <f>INDEX(Videolength!E:E,MATCH(D1301,Videolength!A:A,0))</f>
        <v>4</v>
      </c>
      <c r="D1301" s="39">
        <v>4</v>
      </c>
      <c r="E1301" s="40" t="str">
        <f>INDEX(Videolength!B:B,MATCH(D1301,Videolength!A:A,0))</f>
        <v>https://youtu.be/Wl3JEEN7Cio?list=PLTjhk5BwsiVV8SrR-dPCDjCfaMnt-5HZH</v>
      </c>
      <c r="F1301" s="41">
        <f>INDEX(Videolength!C:C,MATCH(D1301,Videolength!A:A,0))</f>
        <v>5.3668981481481477E-2</v>
      </c>
      <c r="G1301" s="41">
        <v>2.2685185185185183E-2</v>
      </c>
      <c r="H1301" s="71">
        <f>HYPERLINK(_xlfn.CONCAT(E1301,"&amp;t=",G1301*86400),G1301)</f>
        <v>2.2685185185185183E-2</v>
      </c>
      <c r="I1301" s="38">
        <v>6</v>
      </c>
      <c r="J1301" s="38">
        <v>3</v>
      </c>
      <c r="K1301" s="42" t="s">
        <v>114</v>
      </c>
      <c r="L1301" s="42" t="s">
        <v>177</v>
      </c>
      <c r="AA1301" s="45"/>
      <c r="AB1301" s="45"/>
      <c r="AE1301" s="42">
        <f>IF(Table32[[#This Row],[Gems]]&gt;0,Table32[[#This Row],[Gems]],0)</f>
        <v>0</v>
      </c>
      <c r="AF1301" s="42">
        <f>IF(Table32[[#This Row],[Gems]]&lt;0,Table32[[#This Row],[Gems]],0)</f>
        <v>0</v>
      </c>
      <c r="AG1301" s="29">
        <f t="shared" ca="1" si="40"/>
        <v>91</v>
      </c>
    </row>
    <row r="1302" spans="1:33" ht="14.4" x14ac:dyDescent="0.3">
      <c r="A1302" s="37">
        <v>44119</v>
      </c>
      <c r="B1302" s="38">
        <f>INDEX(Videolength!D:D,MATCH(D1302,Videolength!A:A,0))</f>
        <v>2</v>
      </c>
      <c r="C1302" s="38">
        <f>INDEX(Videolength!E:E,MATCH(D1302,Videolength!A:A,0))</f>
        <v>4</v>
      </c>
      <c r="D1302" s="39">
        <v>4</v>
      </c>
      <c r="E1302" s="40" t="str">
        <f>INDEX(Videolength!B:B,MATCH(D1302,Videolength!A:A,0))</f>
        <v>https://youtu.be/Wl3JEEN7Cio?list=PLTjhk5BwsiVV8SrR-dPCDjCfaMnt-5HZH</v>
      </c>
      <c r="F1302" s="41">
        <f>INDEX(Videolength!C:C,MATCH(D1302,Videolength!A:A,0))</f>
        <v>5.3668981481481477E-2</v>
      </c>
      <c r="G1302" s="41">
        <v>2.3240740740740742E-2</v>
      </c>
      <c r="H1302" s="71">
        <f>HYPERLINK(_xlfn.CONCAT(E1302,"&amp;t=",G1302*86400),G1302)</f>
        <v>2.3240740740740742E-2</v>
      </c>
      <c r="I1302" s="38">
        <v>6</v>
      </c>
      <c r="J1302" s="38">
        <v>3</v>
      </c>
      <c r="K1302" s="42" t="s">
        <v>114</v>
      </c>
      <c r="L1302" s="42" t="s">
        <v>178</v>
      </c>
      <c r="AA1302" s="45"/>
      <c r="AB1302" s="45"/>
      <c r="AC1302" s="44" t="s">
        <v>203</v>
      </c>
      <c r="AE1302" s="42">
        <f>IF(Table32[[#This Row],[Gems]]&gt;0,Table32[[#This Row],[Gems]],0)</f>
        <v>0</v>
      </c>
      <c r="AF1302" s="42">
        <f>IF(Table32[[#This Row],[Gems]]&lt;0,Table32[[#This Row],[Gems]],0)</f>
        <v>0</v>
      </c>
      <c r="AG1302" s="29">
        <f t="shared" ca="1" si="40"/>
        <v>91</v>
      </c>
    </row>
    <row r="1303" spans="1:33" ht="14.4" x14ac:dyDescent="0.3">
      <c r="A1303" s="37">
        <v>44119</v>
      </c>
      <c r="B1303" s="38">
        <f>INDEX(Videolength!D:D,MATCH(D1303,Videolength!A:A,0))</f>
        <v>2</v>
      </c>
      <c r="C1303" s="38">
        <f>INDEX(Videolength!E:E,MATCH(D1303,Videolength!A:A,0))</f>
        <v>4</v>
      </c>
      <c r="D1303" s="39">
        <v>4</v>
      </c>
      <c r="E1303" s="40" t="str">
        <f>INDEX(Videolength!B:B,MATCH(D1303,Videolength!A:A,0))</f>
        <v>https://youtu.be/Wl3JEEN7Cio?list=PLTjhk5BwsiVV8SrR-dPCDjCfaMnt-5HZH</v>
      </c>
      <c r="F1303" s="41">
        <f>INDEX(Videolength!C:C,MATCH(D1303,Videolength!A:A,0))</f>
        <v>5.3668981481481477E-2</v>
      </c>
      <c r="G1303" s="41">
        <v>2.3356481481481482E-2</v>
      </c>
      <c r="H1303" s="71">
        <f>HYPERLINK(_xlfn.CONCAT(E1303,"&amp;t=",G1303*86400),G1303)</f>
        <v>2.3356481481481482E-2</v>
      </c>
      <c r="I1303" s="38">
        <v>6</v>
      </c>
      <c r="J1303" s="38">
        <v>3</v>
      </c>
      <c r="K1303" s="42" t="s">
        <v>114</v>
      </c>
      <c r="L1303" s="42" t="s">
        <v>177</v>
      </c>
      <c r="AA1303" s="45"/>
      <c r="AB1303" s="45"/>
      <c r="AE1303" s="42">
        <f>IF(Table32[[#This Row],[Gems]]&gt;0,Table32[[#This Row],[Gems]],0)</f>
        <v>0</v>
      </c>
      <c r="AF1303" s="42">
        <f>IF(Table32[[#This Row],[Gems]]&lt;0,Table32[[#This Row],[Gems]],0)</f>
        <v>0</v>
      </c>
      <c r="AG1303" s="29">
        <f t="shared" ca="1" si="40"/>
        <v>91</v>
      </c>
    </row>
    <row r="1304" spans="1:33" ht="14.4" x14ac:dyDescent="0.3">
      <c r="A1304" s="37">
        <v>44119</v>
      </c>
      <c r="B1304" s="38">
        <f>INDEX(Videolength!D:D,MATCH(D1304,Videolength!A:A,0))</f>
        <v>2</v>
      </c>
      <c r="C1304" s="38">
        <f>INDEX(Videolength!E:E,MATCH(D1304,Videolength!A:A,0))</f>
        <v>4</v>
      </c>
      <c r="D1304" s="39">
        <v>4</v>
      </c>
      <c r="E1304" s="40" t="str">
        <f>INDEX(Videolength!B:B,MATCH(D1304,Videolength!A:A,0))</f>
        <v>https://youtu.be/Wl3JEEN7Cio?list=PLTjhk5BwsiVV8SrR-dPCDjCfaMnt-5HZH</v>
      </c>
      <c r="F1304" s="41">
        <f>INDEX(Videolength!C:C,MATCH(D1304,Videolength!A:A,0))</f>
        <v>5.3668981481481477E-2</v>
      </c>
      <c r="G1304" s="41">
        <v>2.3530092592592592E-2</v>
      </c>
      <c r="H1304" s="71">
        <f>HYPERLINK(_xlfn.CONCAT(E1304,"&amp;t=",G1304*86400),G1304)</f>
        <v>2.3530092592592592E-2</v>
      </c>
      <c r="I1304" s="38">
        <v>6</v>
      </c>
      <c r="J1304" s="38">
        <v>3</v>
      </c>
      <c r="K1304" s="42" t="s">
        <v>51</v>
      </c>
      <c r="L1304" s="42" t="s">
        <v>11</v>
      </c>
      <c r="W1304" s="44" t="s">
        <v>207</v>
      </c>
      <c r="X1304" s="43">
        <v>3</v>
      </c>
      <c r="AA1304" s="45"/>
      <c r="AB1304" s="45"/>
      <c r="AE1304" s="42">
        <f>IF(Table32[[#This Row],[Gems]]&gt;0,Table32[[#This Row],[Gems]],0)</f>
        <v>0</v>
      </c>
      <c r="AF1304" s="42">
        <f>IF(Table32[[#This Row],[Gems]]&lt;0,Table32[[#This Row],[Gems]],0)</f>
        <v>0</v>
      </c>
      <c r="AG1304" s="29">
        <f ca="1">SUM(OFFSET(AG1304,-1,0),AD1304)</f>
        <v>91</v>
      </c>
    </row>
    <row r="1305" spans="1:33" ht="14.4" x14ac:dyDescent="0.3">
      <c r="A1305" s="37">
        <v>44119</v>
      </c>
      <c r="B1305" s="38">
        <f>INDEX(Videolength!D:D,MATCH(D1305,Videolength!A:A,0))</f>
        <v>2</v>
      </c>
      <c r="C1305" s="38">
        <f>INDEX(Videolength!E:E,MATCH(D1305,Videolength!A:A,0))</f>
        <v>4</v>
      </c>
      <c r="D1305" s="39">
        <v>4</v>
      </c>
      <c r="E1305" s="40" t="str">
        <f>INDEX(Videolength!B:B,MATCH(D1305,Videolength!A:A,0))</f>
        <v>https://youtu.be/Wl3JEEN7Cio?list=PLTjhk5BwsiVV8SrR-dPCDjCfaMnt-5HZH</v>
      </c>
      <c r="F1305" s="41">
        <f>INDEX(Videolength!C:C,MATCH(D1305,Videolength!A:A,0))</f>
        <v>5.3668981481481477E-2</v>
      </c>
      <c r="G1305" s="41">
        <v>2.3692129629629629E-2</v>
      </c>
      <c r="H1305" s="71">
        <f>HYPERLINK(_xlfn.CONCAT(E1305,"&amp;t=",G1305*86400),G1305)</f>
        <v>2.3692129629629629E-2</v>
      </c>
      <c r="I1305" s="38">
        <v>6</v>
      </c>
      <c r="J1305" s="38">
        <v>3</v>
      </c>
      <c r="K1305" s="42" t="s">
        <v>114</v>
      </c>
      <c r="L1305" s="42" t="s">
        <v>178</v>
      </c>
      <c r="AA1305" s="45"/>
      <c r="AB1305" s="45"/>
      <c r="AC1305" s="44" t="s">
        <v>203</v>
      </c>
      <c r="AE1305" s="42">
        <f>IF(Table32[[#This Row],[Gems]]&gt;0,Table32[[#This Row],[Gems]],0)</f>
        <v>0</v>
      </c>
      <c r="AF1305" s="42">
        <f>IF(Table32[[#This Row],[Gems]]&lt;0,Table32[[#This Row],[Gems]],0)</f>
        <v>0</v>
      </c>
      <c r="AG1305" s="30">
        <f t="shared" ca="1" si="40"/>
        <v>91</v>
      </c>
    </row>
    <row r="1306" spans="1:33" ht="14.4" x14ac:dyDescent="0.3">
      <c r="A1306" s="37">
        <v>44119</v>
      </c>
      <c r="B1306" s="38">
        <f>INDEX(Videolength!D:D,MATCH(D1306,Videolength!A:A,0))</f>
        <v>2</v>
      </c>
      <c r="C1306" s="38">
        <f>INDEX(Videolength!E:E,MATCH(D1306,Videolength!A:A,0))</f>
        <v>4</v>
      </c>
      <c r="D1306" s="39">
        <v>4</v>
      </c>
      <c r="E1306" s="40" t="str">
        <f>INDEX(Videolength!B:B,MATCH(D1306,Videolength!A:A,0))</f>
        <v>https://youtu.be/Wl3JEEN7Cio?list=PLTjhk5BwsiVV8SrR-dPCDjCfaMnt-5HZH</v>
      </c>
      <c r="F1306" s="41">
        <f>INDEX(Videolength!C:C,MATCH(D1306,Videolength!A:A,0))</f>
        <v>5.3668981481481477E-2</v>
      </c>
      <c r="G1306" s="41">
        <v>2.3773148148148151E-2</v>
      </c>
      <c r="H1306" s="71">
        <f>HYPERLINK(_xlfn.CONCAT(E1306,"&amp;t=",G1306*86400),G1306)</f>
        <v>2.3773148148148151E-2</v>
      </c>
      <c r="I1306" s="38">
        <v>6</v>
      </c>
      <c r="J1306" s="38">
        <v>3</v>
      </c>
      <c r="K1306" s="42" t="s">
        <v>114</v>
      </c>
      <c r="L1306" s="42" t="s">
        <v>177</v>
      </c>
      <c r="AA1306" s="45"/>
      <c r="AB1306" s="45"/>
      <c r="AE1306" s="42">
        <f>IF(Table32[[#This Row],[Gems]]&gt;0,Table32[[#This Row],[Gems]],0)</f>
        <v>0</v>
      </c>
      <c r="AF1306" s="42">
        <f>IF(Table32[[#This Row],[Gems]]&lt;0,Table32[[#This Row],[Gems]],0)</f>
        <v>0</v>
      </c>
      <c r="AG1306" s="30">
        <f t="shared" ca="1" si="40"/>
        <v>91</v>
      </c>
    </row>
    <row r="1307" spans="1:33" ht="14.4" x14ac:dyDescent="0.3">
      <c r="A1307" s="37">
        <v>44119</v>
      </c>
      <c r="B1307" s="38">
        <f>INDEX(Videolength!D:D,MATCH(D1307,Videolength!A:A,0))</f>
        <v>2</v>
      </c>
      <c r="C1307" s="38">
        <f>INDEX(Videolength!E:E,MATCH(D1307,Videolength!A:A,0))</f>
        <v>4</v>
      </c>
      <c r="D1307" s="39">
        <v>4</v>
      </c>
      <c r="E1307" s="40" t="str">
        <f>INDEX(Videolength!B:B,MATCH(D1307,Videolength!A:A,0))</f>
        <v>https://youtu.be/Wl3JEEN7Cio?list=PLTjhk5BwsiVV8SrR-dPCDjCfaMnt-5HZH</v>
      </c>
      <c r="F1307" s="41">
        <f>INDEX(Videolength!C:C,MATCH(D1307,Videolength!A:A,0))</f>
        <v>5.3668981481481477E-2</v>
      </c>
      <c r="G1307" s="41">
        <v>2.4282407407407409E-2</v>
      </c>
      <c r="H1307" s="71">
        <f>HYPERLINK(_xlfn.CONCAT(E1307,"&amp;t=",G1307*86400),G1307)</f>
        <v>2.4282407407407409E-2</v>
      </c>
      <c r="I1307" s="38">
        <v>6</v>
      </c>
      <c r="J1307" s="38">
        <v>3</v>
      </c>
      <c r="K1307" s="42" t="s">
        <v>114</v>
      </c>
      <c r="L1307" s="42" t="s">
        <v>178</v>
      </c>
      <c r="Q1307" s="42" t="s">
        <v>121</v>
      </c>
      <c r="AA1307" s="45"/>
      <c r="AB1307" s="45"/>
      <c r="AC1307" s="44" t="s">
        <v>203</v>
      </c>
      <c r="AE1307" s="42">
        <f>IF(Table32[[#This Row],[Gems]]&gt;0,Table32[[#This Row],[Gems]],0)</f>
        <v>0</v>
      </c>
      <c r="AF1307" s="42">
        <f>IF(Table32[[#This Row],[Gems]]&lt;0,Table32[[#This Row],[Gems]],0)</f>
        <v>0</v>
      </c>
      <c r="AG1307" s="29">
        <f t="shared" ca="1" si="40"/>
        <v>91</v>
      </c>
    </row>
    <row r="1308" spans="1:33" ht="14.4" x14ac:dyDescent="0.3">
      <c r="A1308" s="37">
        <v>44119</v>
      </c>
      <c r="B1308" s="38">
        <f>INDEX(Videolength!D:D,MATCH(D1308,Videolength!A:A,0))</f>
        <v>2</v>
      </c>
      <c r="C1308" s="38">
        <f>INDEX(Videolength!E:E,MATCH(D1308,Videolength!A:A,0))</f>
        <v>4</v>
      </c>
      <c r="D1308" s="39">
        <v>4</v>
      </c>
      <c r="E1308" s="40" t="str">
        <f>INDEX(Videolength!B:B,MATCH(D1308,Videolength!A:A,0))</f>
        <v>https://youtu.be/Wl3JEEN7Cio?list=PLTjhk5BwsiVV8SrR-dPCDjCfaMnt-5HZH</v>
      </c>
      <c r="F1308" s="41">
        <f>INDEX(Videolength!C:C,MATCH(D1308,Videolength!A:A,0))</f>
        <v>5.3668981481481477E-2</v>
      </c>
      <c r="G1308" s="41">
        <v>2.4328703703703703E-2</v>
      </c>
      <c r="H1308" s="71">
        <f>HYPERLINK(_xlfn.CONCAT(E1308,"&amp;t=",G1308*86400),G1308)</f>
        <v>2.4328703703703703E-2</v>
      </c>
      <c r="I1308" s="38">
        <v>6</v>
      </c>
      <c r="J1308" s="38">
        <v>3</v>
      </c>
      <c r="K1308" s="42" t="s">
        <v>15</v>
      </c>
      <c r="L1308" s="42" t="s">
        <v>216</v>
      </c>
      <c r="AA1308" s="45"/>
      <c r="AB1308" s="45"/>
      <c r="AE1308" s="42">
        <f>IF(Table32[[#This Row],[Gems]]&gt;0,Table32[[#This Row],[Gems]],0)</f>
        <v>0</v>
      </c>
      <c r="AF1308" s="42">
        <f>IF(Table32[[#This Row],[Gems]]&lt;0,Table32[[#This Row],[Gems]],0)</f>
        <v>0</v>
      </c>
      <c r="AG1308" s="29">
        <f ca="1">SUM(OFFSET(AG1308,-1,0),AD1308)</f>
        <v>91</v>
      </c>
    </row>
    <row r="1309" spans="1:33" ht="14.4" x14ac:dyDescent="0.3">
      <c r="A1309" s="37">
        <v>44119</v>
      </c>
      <c r="B1309" s="38">
        <f>INDEX(Videolength!D:D,MATCH(D1309,Videolength!A:A,0))</f>
        <v>2</v>
      </c>
      <c r="C1309" s="38">
        <f>INDEX(Videolength!E:E,MATCH(D1309,Videolength!A:A,0))</f>
        <v>4</v>
      </c>
      <c r="D1309" s="39">
        <v>4</v>
      </c>
      <c r="E1309" s="40" t="str">
        <f>INDEX(Videolength!B:B,MATCH(D1309,Videolength!A:A,0))</f>
        <v>https://youtu.be/Wl3JEEN7Cio?list=PLTjhk5BwsiVV8SrR-dPCDjCfaMnt-5HZH</v>
      </c>
      <c r="F1309" s="41">
        <f>INDEX(Videolength!C:C,MATCH(D1309,Videolength!A:A,0))</f>
        <v>5.3668981481481477E-2</v>
      </c>
      <c r="G1309" s="41">
        <v>2.4386574074074074E-2</v>
      </c>
      <c r="H1309" s="71">
        <f>HYPERLINK(_xlfn.CONCAT(E1309,"&amp;t=",G1309*86400),G1309)</f>
        <v>2.4386574074074074E-2</v>
      </c>
      <c r="I1309" s="38">
        <v>6</v>
      </c>
      <c r="J1309" s="38">
        <v>3</v>
      </c>
      <c r="K1309" s="42" t="s">
        <v>346</v>
      </c>
      <c r="L1309" s="42" t="s">
        <v>10</v>
      </c>
      <c r="AA1309" s="45"/>
      <c r="AB1309" s="45"/>
      <c r="AE1309" s="42">
        <f>IF(Table32[[#This Row],[Gems]]&gt;0,Table32[[#This Row],[Gems]],0)</f>
        <v>0</v>
      </c>
      <c r="AF1309" s="42">
        <f>IF(Table32[[#This Row],[Gems]]&lt;0,Table32[[#This Row],[Gems]],0)</f>
        <v>0</v>
      </c>
      <c r="AG1309" s="29">
        <f ca="1">SUM(OFFSET(AG1309,-1,0),AD1309)</f>
        <v>91</v>
      </c>
    </row>
    <row r="1310" spans="1:33" ht="14.4" x14ac:dyDescent="0.3">
      <c r="A1310" s="37">
        <v>44119</v>
      </c>
      <c r="B1310" s="38">
        <f>INDEX(Videolength!D:D,MATCH(D1310,Videolength!A:A,0))</f>
        <v>2</v>
      </c>
      <c r="C1310" s="38">
        <f>INDEX(Videolength!E:E,MATCH(D1310,Videolength!A:A,0))</f>
        <v>4</v>
      </c>
      <c r="D1310" s="39">
        <v>4</v>
      </c>
      <c r="E1310" s="40" t="str">
        <f>INDEX(Videolength!B:B,MATCH(D1310,Videolength!A:A,0))</f>
        <v>https://youtu.be/Wl3JEEN7Cio?list=PLTjhk5BwsiVV8SrR-dPCDjCfaMnt-5HZH</v>
      </c>
      <c r="F1310" s="41">
        <f>INDEX(Videolength!C:C,MATCH(D1310,Videolength!A:A,0))</f>
        <v>5.3668981481481477E-2</v>
      </c>
      <c r="G1310" s="41">
        <v>2.4456018518518519E-2</v>
      </c>
      <c r="H1310" s="71">
        <f>HYPERLINK(_xlfn.CONCAT(E1310,"&amp;t=",G1310*86400),G1310)</f>
        <v>2.4456018518518519E-2</v>
      </c>
      <c r="I1310" s="38">
        <v>6</v>
      </c>
      <c r="J1310" s="38">
        <v>3</v>
      </c>
      <c r="K1310" s="42" t="s">
        <v>98</v>
      </c>
      <c r="L1310" s="42" t="s">
        <v>11</v>
      </c>
      <c r="W1310" s="44" t="s">
        <v>367</v>
      </c>
      <c r="AA1310" s="45"/>
      <c r="AB1310" s="45"/>
      <c r="AE1310" s="42">
        <f>IF(Table32[[#This Row],[Gems]]&gt;0,Table32[[#This Row],[Gems]],0)</f>
        <v>0</v>
      </c>
      <c r="AF1310" s="42">
        <f>IF(Table32[[#This Row],[Gems]]&lt;0,Table32[[#This Row],[Gems]],0)</f>
        <v>0</v>
      </c>
      <c r="AG1310" s="30">
        <f t="shared" ca="1" si="40"/>
        <v>91</v>
      </c>
    </row>
    <row r="1311" spans="1:33" ht="14.4" x14ac:dyDescent="0.3">
      <c r="A1311" s="37">
        <v>44119</v>
      </c>
      <c r="B1311" s="38">
        <f>INDEX(Videolength!D:D,MATCH(D1311,Videolength!A:A,0))</f>
        <v>2</v>
      </c>
      <c r="C1311" s="38">
        <f>INDEX(Videolength!E:E,MATCH(D1311,Videolength!A:A,0))</f>
        <v>4</v>
      </c>
      <c r="D1311" s="39">
        <v>4</v>
      </c>
      <c r="E1311" s="40" t="str">
        <f>INDEX(Videolength!B:B,MATCH(D1311,Videolength!A:A,0))</f>
        <v>https://youtu.be/Wl3JEEN7Cio?list=PLTjhk5BwsiVV8SrR-dPCDjCfaMnt-5HZH</v>
      </c>
      <c r="F1311" s="41">
        <f>INDEX(Videolength!C:C,MATCH(D1311,Videolength!A:A,0))</f>
        <v>5.3668981481481477E-2</v>
      </c>
      <c r="G1311" s="41">
        <v>2.4479166666666666E-2</v>
      </c>
      <c r="H1311" s="71">
        <f>HYPERLINK(_xlfn.CONCAT(E1311,"&amp;t=",G1311*86400),G1311)</f>
        <v>2.4479166666666666E-2</v>
      </c>
      <c r="I1311" s="38">
        <v>6</v>
      </c>
      <c r="J1311" s="38">
        <v>3</v>
      </c>
      <c r="K1311" s="42" t="s">
        <v>346</v>
      </c>
      <c r="L1311" s="42" t="s">
        <v>10</v>
      </c>
      <c r="AA1311" s="45"/>
      <c r="AB1311" s="45"/>
      <c r="AE1311" s="42">
        <f>IF(Table32[[#This Row],[Gems]]&gt;0,Table32[[#This Row],[Gems]],0)</f>
        <v>0</v>
      </c>
      <c r="AF1311" s="42">
        <f>IF(Table32[[#This Row],[Gems]]&lt;0,Table32[[#This Row],[Gems]],0)</f>
        <v>0</v>
      </c>
      <c r="AG1311" s="29">
        <f ca="1">SUM(OFFSET(AG1311,-1,0),AD1311)</f>
        <v>91</v>
      </c>
    </row>
    <row r="1312" spans="1:33" ht="14.4" x14ac:dyDescent="0.3">
      <c r="A1312" s="37">
        <v>44119</v>
      </c>
      <c r="B1312" s="38">
        <f>INDEX(Videolength!D:D,MATCH(D1312,Videolength!A:A,0))</f>
        <v>2</v>
      </c>
      <c r="C1312" s="38">
        <f>INDEX(Videolength!E:E,MATCH(D1312,Videolength!A:A,0))</f>
        <v>4</v>
      </c>
      <c r="D1312" s="39">
        <v>4</v>
      </c>
      <c r="E1312" s="40" t="str">
        <f>INDEX(Videolength!B:B,MATCH(D1312,Videolength!A:A,0))</f>
        <v>https://youtu.be/Wl3JEEN7Cio?list=PLTjhk5BwsiVV8SrR-dPCDjCfaMnt-5HZH</v>
      </c>
      <c r="F1312" s="41">
        <f>INDEX(Videolength!C:C,MATCH(D1312,Videolength!A:A,0))</f>
        <v>5.3668981481481477E-2</v>
      </c>
      <c r="G1312" s="41">
        <v>2.4513888888888887E-2</v>
      </c>
      <c r="H1312" s="71">
        <f>HYPERLINK(_xlfn.CONCAT(E1312,"&amp;t=",G1312*86400),G1312)</f>
        <v>2.4513888888888887E-2</v>
      </c>
      <c r="I1312" s="38">
        <v>6</v>
      </c>
      <c r="J1312" s="38">
        <v>3</v>
      </c>
      <c r="K1312" s="42" t="s">
        <v>98</v>
      </c>
      <c r="L1312" s="42" t="s">
        <v>10</v>
      </c>
      <c r="M1312" s="42" t="s">
        <v>574</v>
      </c>
      <c r="N1312" s="42" t="s">
        <v>33</v>
      </c>
      <c r="AA1312" s="45"/>
      <c r="AB1312" s="45"/>
      <c r="AE1312" s="42">
        <f>IF(Table32[[#This Row],[Gems]]&gt;0,Table32[[#This Row],[Gems]],0)</f>
        <v>0</v>
      </c>
      <c r="AF1312" s="42">
        <f>IF(Table32[[#This Row],[Gems]]&lt;0,Table32[[#This Row],[Gems]],0)</f>
        <v>0</v>
      </c>
      <c r="AG1312" s="30">
        <f t="shared" ca="1" si="40"/>
        <v>91</v>
      </c>
    </row>
    <row r="1313" spans="1:33" ht="14.4" x14ac:dyDescent="0.3">
      <c r="A1313" s="37">
        <v>44119</v>
      </c>
      <c r="B1313" s="38">
        <f>INDEX(Videolength!D:D,MATCH(D1313,Videolength!A:A,0))</f>
        <v>2</v>
      </c>
      <c r="C1313" s="38">
        <f>INDEX(Videolength!E:E,MATCH(D1313,Videolength!A:A,0))</f>
        <v>4</v>
      </c>
      <c r="D1313" s="39">
        <v>4</v>
      </c>
      <c r="E1313" s="40" t="str">
        <f>INDEX(Videolength!B:B,MATCH(D1313,Videolength!A:A,0))</f>
        <v>https://youtu.be/Wl3JEEN7Cio?list=PLTjhk5BwsiVV8SrR-dPCDjCfaMnt-5HZH</v>
      </c>
      <c r="F1313" s="41">
        <f>INDEX(Videolength!C:C,MATCH(D1313,Videolength!A:A,0))</f>
        <v>5.3668981481481477E-2</v>
      </c>
      <c r="G1313" s="41">
        <v>2.4594907407407409E-2</v>
      </c>
      <c r="H1313" s="71">
        <f>HYPERLINK(_xlfn.CONCAT(E1313,"&amp;t=",G1313*86400),G1313)</f>
        <v>2.4594907407407409E-2</v>
      </c>
      <c r="I1313" s="38">
        <v>6</v>
      </c>
      <c r="J1313" s="38">
        <v>3</v>
      </c>
      <c r="K1313" s="42" t="s">
        <v>346</v>
      </c>
      <c r="L1313" s="42" t="s">
        <v>10</v>
      </c>
      <c r="AA1313" s="45"/>
      <c r="AB1313" s="45"/>
      <c r="AE1313" s="42">
        <f>IF(Table32[[#This Row],[Gems]]&gt;0,Table32[[#This Row],[Gems]],0)</f>
        <v>0</v>
      </c>
      <c r="AF1313" s="42">
        <f>IF(Table32[[#This Row],[Gems]]&lt;0,Table32[[#This Row],[Gems]],0)</f>
        <v>0</v>
      </c>
      <c r="AG1313" s="29">
        <f ca="1">SUM(OFFSET(AG1313,-1,0),AD1313)</f>
        <v>91</v>
      </c>
    </row>
    <row r="1314" spans="1:33" ht="14.4" x14ac:dyDescent="0.3">
      <c r="A1314" s="37">
        <v>44119</v>
      </c>
      <c r="B1314" s="38">
        <f>INDEX(Videolength!D:D,MATCH(D1314,Videolength!A:A,0))</f>
        <v>2</v>
      </c>
      <c r="C1314" s="38">
        <f>INDEX(Videolength!E:E,MATCH(D1314,Videolength!A:A,0))</f>
        <v>4</v>
      </c>
      <c r="D1314" s="39">
        <v>4</v>
      </c>
      <c r="E1314" s="40" t="str">
        <f>INDEX(Videolength!B:B,MATCH(D1314,Videolength!A:A,0))</f>
        <v>https://youtu.be/Wl3JEEN7Cio?list=PLTjhk5BwsiVV8SrR-dPCDjCfaMnt-5HZH</v>
      </c>
      <c r="F1314" s="41">
        <f>INDEX(Videolength!C:C,MATCH(D1314,Videolength!A:A,0))</f>
        <v>5.3668981481481477E-2</v>
      </c>
      <c r="G1314" s="41">
        <v>2.4641203703703703E-2</v>
      </c>
      <c r="H1314" s="71">
        <f>HYPERLINK(_xlfn.CONCAT(E1314,"&amp;t=",G1314*86400),G1314)</f>
        <v>2.4641203703703703E-2</v>
      </c>
      <c r="I1314" s="38">
        <v>6</v>
      </c>
      <c r="J1314" s="38">
        <v>3</v>
      </c>
      <c r="K1314" s="42" t="s">
        <v>51</v>
      </c>
      <c r="L1314" s="42" t="s">
        <v>10</v>
      </c>
      <c r="Q1314" s="42" t="s">
        <v>34</v>
      </c>
      <c r="W1314" s="44" t="s">
        <v>247</v>
      </c>
      <c r="X1314" s="43">
        <v>1</v>
      </c>
      <c r="AA1314" s="45"/>
      <c r="AB1314" s="45"/>
      <c r="AE1314" s="42">
        <f>IF(Table32[[#This Row],[Gems]]&gt;0,Table32[[#This Row],[Gems]],0)</f>
        <v>0</v>
      </c>
      <c r="AF1314" s="42">
        <f>IF(Table32[[#This Row],[Gems]]&lt;0,Table32[[#This Row],[Gems]],0)</f>
        <v>0</v>
      </c>
      <c r="AG1314" s="30">
        <f t="shared" ca="1" si="40"/>
        <v>91</v>
      </c>
    </row>
    <row r="1315" spans="1:33" ht="14.4" x14ac:dyDescent="0.3">
      <c r="A1315" s="37">
        <v>44119</v>
      </c>
      <c r="B1315" s="38">
        <f>INDEX(Videolength!D:D,MATCH(D1315,Videolength!A:A,0))</f>
        <v>2</v>
      </c>
      <c r="C1315" s="38">
        <f>INDEX(Videolength!E:E,MATCH(D1315,Videolength!A:A,0))</f>
        <v>4</v>
      </c>
      <c r="D1315" s="39">
        <v>4</v>
      </c>
      <c r="E1315" s="40" t="str">
        <f>INDEX(Videolength!B:B,MATCH(D1315,Videolength!A:A,0))</f>
        <v>https://youtu.be/Wl3JEEN7Cio?list=PLTjhk5BwsiVV8SrR-dPCDjCfaMnt-5HZH</v>
      </c>
      <c r="F1315" s="41">
        <f>INDEX(Videolength!C:C,MATCH(D1315,Videolength!A:A,0))</f>
        <v>5.3668981481481477E-2</v>
      </c>
      <c r="G1315" s="41">
        <v>2.4664351851851851E-2</v>
      </c>
      <c r="H1315" s="71">
        <f>HYPERLINK(_xlfn.CONCAT(E1315,"&amp;t=",G1315*86400),G1315)</f>
        <v>2.4664351851851851E-2</v>
      </c>
      <c r="I1315" s="38">
        <v>6</v>
      </c>
      <c r="J1315" s="38">
        <v>3</v>
      </c>
      <c r="K1315" s="42" t="s">
        <v>346</v>
      </c>
      <c r="L1315" s="42" t="s">
        <v>10</v>
      </c>
      <c r="AA1315" s="45"/>
      <c r="AB1315" s="45"/>
      <c r="AE1315" s="42">
        <f>IF(Table32[[#This Row],[Gems]]&gt;0,Table32[[#This Row],[Gems]],0)</f>
        <v>0</v>
      </c>
      <c r="AF1315" s="42">
        <f>IF(Table32[[#This Row],[Gems]]&lt;0,Table32[[#This Row],[Gems]],0)</f>
        <v>0</v>
      </c>
      <c r="AG1315" s="29">
        <f ca="1">SUM(OFFSET(AG1315,-1,0),AD1315)</f>
        <v>91</v>
      </c>
    </row>
    <row r="1316" spans="1:33" ht="14.4" x14ac:dyDescent="0.3">
      <c r="A1316" s="37">
        <v>44119</v>
      </c>
      <c r="B1316" s="38">
        <f>INDEX(Videolength!D:D,MATCH(D1316,Videolength!A:A,0))</f>
        <v>2</v>
      </c>
      <c r="C1316" s="38">
        <f>INDEX(Videolength!E:E,MATCH(D1316,Videolength!A:A,0))</f>
        <v>4</v>
      </c>
      <c r="D1316" s="39">
        <v>4</v>
      </c>
      <c r="E1316" s="40" t="str">
        <f>INDEX(Videolength!B:B,MATCH(D1316,Videolength!A:A,0))</f>
        <v>https://youtu.be/Wl3JEEN7Cio?list=PLTjhk5BwsiVV8SrR-dPCDjCfaMnt-5HZH</v>
      </c>
      <c r="F1316" s="41">
        <f>INDEX(Videolength!C:C,MATCH(D1316,Videolength!A:A,0))</f>
        <v>5.3668981481481477E-2</v>
      </c>
      <c r="G1316" s="41">
        <v>2.4710648148148148E-2</v>
      </c>
      <c r="H1316" s="71">
        <f>HYPERLINK(_xlfn.CONCAT(E1316,"&amp;t=",G1316*86400),G1316)</f>
        <v>2.4710648148148148E-2</v>
      </c>
      <c r="I1316" s="38">
        <v>6</v>
      </c>
      <c r="J1316" s="38">
        <v>3</v>
      </c>
      <c r="K1316" s="42" t="s">
        <v>107</v>
      </c>
      <c r="L1316" s="42" t="s">
        <v>10</v>
      </c>
      <c r="AA1316" s="45"/>
      <c r="AB1316" s="45"/>
      <c r="AE1316" s="42">
        <f>IF(Table32[[#This Row],[Gems]]&gt;0,Table32[[#This Row],[Gems]],0)</f>
        <v>0</v>
      </c>
      <c r="AF1316" s="42">
        <f>IF(Table32[[#This Row],[Gems]]&lt;0,Table32[[#This Row],[Gems]],0)</f>
        <v>0</v>
      </c>
      <c r="AG1316" s="30">
        <f t="shared" ca="1" si="40"/>
        <v>91</v>
      </c>
    </row>
    <row r="1317" spans="1:33" ht="14.4" x14ac:dyDescent="0.3">
      <c r="A1317" s="37">
        <v>44119</v>
      </c>
      <c r="B1317" s="38">
        <f>INDEX(Videolength!D:D,MATCH(D1317,Videolength!A:A,0))</f>
        <v>2</v>
      </c>
      <c r="C1317" s="38">
        <f>INDEX(Videolength!E:E,MATCH(D1317,Videolength!A:A,0))</f>
        <v>4</v>
      </c>
      <c r="D1317" s="39">
        <v>4</v>
      </c>
      <c r="E1317" s="40" t="str">
        <f>INDEX(Videolength!B:B,MATCH(D1317,Videolength!A:A,0))</f>
        <v>https://youtu.be/Wl3JEEN7Cio?list=PLTjhk5BwsiVV8SrR-dPCDjCfaMnt-5HZH</v>
      </c>
      <c r="F1317" s="41">
        <f>INDEX(Videolength!C:C,MATCH(D1317,Videolength!A:A,0))</f>
        <v>5.3668981481481477E-2</v>
      </c>
      <c r="G1317" s="41">
        <v>2.4745370370370372E-2</v>
      </c>
      <c r="H1317" s="71">
        <f>HYPERLINK(_xlfn.CONCAT(E1317,"&amp;t=",G1317*86400),G1317)</f>
        <v>2.4745370370370372E-2</v>
      </c>
      <c r="I1317" s="38">
        <v>6</v>
      </c>
      <c r="J1317" s="38">
        <v>3</v>
      </c>
      <c r="K1317" s="42" t="s">
        <v>15</v>
      </c>
      <c r="L1317" s="42" t="s">
        <v>216</v>
      </c>
      <c r="AA1317" s="45"/>
      <c r="AB1317" s="45"/>
      <c r="AE1317" s="42">
        <f>IF(Table32[[#This Row],[Gems]]&gt;0,Table32[[#This Row],[Gems]],0)</f>
        <v>0</v>
      </c>
      <c r="AF1317" s="42">
        <f>IF(Table32[[#This Row],[Gems]]&lt;0,Table32[[#This Row],[Gems]],0)</f>
        <v>0</v>
      </c>
      <c r="AG1317" s="30">
        <f t="shared" ca="1" si="40"/>
        <v>91</v>
      </c>
    </row>
    <row r="1318" spans="1:33" ht="14.4" x14ac:dyDescent="0.3">
      <c r="A1318" s="37">
        <v>44119</v>
      </c>
      <c r="B1318" s="38">
        <f>INDEX(Videolength!D:D,MATCH(D1318,Videolength!A:A,0))</f>
        <v>2</v>
      </c>
      <c r="C1318" s="38">
        <f>INDEX(Videolength!E:E,MATCH(D1318,Videolength!A:A,0))</f>
        <v>4</v>
      </c>
      <c r="D1318" s="39">
        <v>4</v>
      </c>
      <c r="E1318" s="40" t="str">
        <f>INDEX(Videolength!B:B,MATCH(D1318,Videolength!A:A,0))</f>
        <v>https://youtu.be/Wl3JEEN7Cio?list=PLTjhk5BwsiVV8SrR-dPCDjCfaMnt-5HZH</v>
      </c>
      <c r="F1318" s="41">
        <f>INDEX(Videolength!C:C,MATCH(D1318,Videolength!A:A,0))</f>
        <v>5.3668981481481477E-2</v>
      </c>
      <c r="G1318" s="41">
        <v>2.4826388888888887E-2</v>
      </c>
      <c r="H1318" s="71">
        <f>HYPERLINK(_xlfn.CONCAT(E1318,"&amp;t=",G1318*86400),G1318)</f>
        <v>2.4826388888888887E-2</v>
      </c>
      <c r="I1318" s="38">
        <v>6</v>
      </c>
      <c r="J1318" s="38">
        <v>3</v>
      </c>
      <c r="K1318" s="42" t="s">
        <v>15</v>
      </c>
      <c r="L1318" s="42" t="s">
        <v>197</v>
      </c>
      <c r="Z1318" s="45" t="s">
        <v>575</v>
      </c>
      <c r="AA1318" s="45">
        <v>6</v>
      </c>
      <c r="AB1318" s="45">
        <v>5</v>
      </c>
      <c r="AE1318" s="42">
        <f>IF(Table32[[#This Row],[Gems]]&gt;0,Table32[[#This Row],[Gems]],0)</f>
        <v>0</v>
      </c>
      <c r="AF1318" s="42">
        <f>IF(Table32[[#This Row],[Gems]]&lt;0,Table32[[#This Row],[Gems]],0)</f>
        <v>0</v>
      </c>
      <c r="AG1318" s="30">
        <f t="shared" ca="1" si="40"/>
        <v>91</v>
      </c>
    </row>
    <row r="1319" spans="1:33" ht="14.4" x14ac:dyDescent="0.3">
      <c r="A1319" s="37">
        <v>44119</v>
      </c>
      <c r="B1319" s="38">
        <f>INDEX(Videolength!D:D,MATCH(D1319,Videolength!A:A,0))</f>
        <v>2</v>
      </c>
      <c r="C1319" s="38">
        <f>INDEX(Videolength!E:E,MATCH(D1319,Videolength!A:A,0))</f>
        <v>4</v>
      </c>
      <c r="D1319" s="39">
        <v>4</v>
      </c>
      <c r="E1319" s="40" t="str">
        <f>INDEX(Videolength!B:B,MATCH(D1319,Videolength!A:A,0))</f>
        <v>https://youtu.be/Wl3JEEN7Cio?list=PLTjhk5BwsiVV8SrR-dPCDjCfaMnt-5HZH</v>
      </c>
      <c r="F1319" s="41">
        <f>INDEX(Videolength!C:C,MATCH(D1319,Videolength!A:A,0))</f>
        <v>5.3668981481481477E-2</v>
      </c>
      <c r="G1319" s="41">
        <v>2.5358796296296296E-2</v>
      </c>
      <c r="H1319" s="71">
        <f>HYPERLINK(_xlfn.CONCAT(E1319,"&amp;t=",G1319*86400),G1319)</f>
        <v>2.5358796296296296E-2</v>
      </c>
      <c r="I1319" s="38">
        <v>6</v>
      </c>
      <c r="J1319" s="38">
        <v>3</v>
      </c>
      <c r="K1319" s="42" t="s">
        <v>51</v>
      </c>
      <c r="L1319" s="42" t="s">
        <v>11</v>
      </c>
      <c r="W1319" s="44" t="s">
        <v>247</v>
      </c>
      <c r="X1319" s="43">
        <v>2</v>
      </c>
      <c r="AA1319" s="45"/>
      <c r="AB1319" s="45"/>
      <c r="AE1319" s="42">
        <f>IF(Table32[[#This Row],[Gems]]&gt;0,Table32[[#This Row],[Gems]],0)</f>
        <v>0</v>
      </c>
      <c r="AF1319" s="42">
        <f>IF(Table32[[#This Row],[Gems]]&lt;0,Table32[[#This Row],[Gems]],0)</f>
        <v>0</v>
      </c>
      <c r="AG1319" s="29">
        <f t="shared" ca="1" si="40"/>
        <v>91</v>
      </c>
    </row>
    <row r="1320" spans="1:33" ht="14.4" x14ac:dyDescent="0.3">
      <c r="A1320" s="37">
        <v>44119</v>
      </c>
      <c r="B1320" s="38">
        <f>INDEX(Videolength!D:D,MATCH(D1320,Videolength!A:A,0))</f>
        <v>2</v>
      </c>
      <c r="C1320" s="38">
        <f>INDEX(Videolength!E:E,MATCH(D1320,Videolength!A:A,0))</f>
        <v>4</v>
      </c>
      <c r="D1320" s="39">
        <v>4</v>
      </c>
      <c r="E1320" s="40" t="str">
        <f>INDEX(Videolength!B:B,MATCH(D1320,Videolength!A:A,0))</f>
        <v>https://youtu.be/Wl3JEEN7Cio?list=PLTjhk5BwsiVV8SrR-dPCDjCfaMnt-5HZH</v>
      </c>
      <c r="F1320" s="41">
        <f>INDEX(Videolength!C:C,MATCH(D1320,Videolength!A:A,0))</f>
        <v>5.3668981481481477E-2</v>
      </c>
      <c r="G1320" s="41">
        <v>2.6400462962962962E-2</v>
      </c>
      <c r="H1320" s="71">
        <f>HYPERLINK(_xlfn.CONCAT(E1320,"&amp;t=",G1320*86400),G1320)</f>
        <v>2.6400462962962962E-2</v>
      </c>
      <c r="I1320" s="38">
        <v>6</v>
      </c>
      <c r="J1320" s="38">
        <v>3</v>
      </c>
      <c r="K1320" s="42" t="s">
        <v>15</v>
      </c>
      <c r="L1320" s="42" t="s">
        <v>198</v>
      </c>
      <c r="Z1320" s="45" t="s">
        <v>575</v>
      </c>
      <c r="AA1320" s="45">
        <v>6</v>
      </c>
      <c r="AB1320" s="45">
        <v>5</v>
      </c>
      <c r="AC1320" s="44" t="s">
        <v>203</v>
      </c>
      <c r="AE1320" s="42">
        <f>IF(Table32[[#This Row],[Gems]]&gt;0,Table32[[#This Row],[Gems]],0)</f>
        <v>0</v>
      </c>
      <c r="AF1320" s="42">
        <f>IF(Table32[[#This Row],[Gems]]&lt;0,Table32[[#This Row],[Gems]],0)</f>
        <v>0</v>
      </c>
      <c r="AG1320" s="30">
        <f t="shared" ca="1" si="40"/>
        <v>91</v>
      </c>
    </row>
    <row r="1321" spans="1:33" ht="14.4" x14ac:dyDescent="0.3">
      <c r="A1321" s="37">
        <v>44119</v>
      </c>
      <c r="B1321" s="38">
        <f>INDEX(Videolength!D:D,MATCH(D1321,Videolength!A:A,0))</f>
        <v>2</v>
      </c>
      <c r="C1321" s="38">
        <f>INDEX(Videolength!E:E,MATCH(D1321,Videolength!A:A,0))</f>
        <v>4</v>
      </c>
      <c r="D1321" s="39">
        <v>4</v>
      </c>
      <c r="E1321" s="40" t="str">
        <f>INDEX(Videolength!B:B,MATCH(D1321,Videolength!A:A,0))</f>
        <v>https://youtu.be/Wl3JEEN7Cio?list=PLTjhk5BwsiVV8SrR-dPCDjCfaMnt-5HZH</v>
      </c>
      <c r="F1321" s="41">
        <f>INDEX(Videolength!C:C,MATCH(D1321,Videolength!A:A,0))</f>
        <v>5.3668981481481477E-2</v>
      </c>
      <c r="G1321" s="41">
        <v>2.6504629629629628E-2</v>
      </c>
      <c r="H1321" s="71">
        <f>HYPERLINK(_xlfn.CONCAT(E1321,"&amp;t=",G1321*86400),G1321)</f>
        <v>2.6504629629629628E-2</v>
      </c>
      <c r="I1321" s="38">
        <v>6</v>
      </c>
      <c r="J1321" s="38">
        <v>3</v>
      </c>
      <c r="K1321" s="42" t="s">
        <v>15</v>
      </c>
      <c r="L1321" s="42" t="s">
        <v>350</v>
      </c>
      <c r="M1321" s="42" t="s">
        <v>533</v>
      </c>
      <c r="AA1321" s="45"/>
      <c r="AB1321" s="45"/>
      <c r="AE1321" s="42">
        <f>IF(Table32[[#This Row],[Gems]]&gt;0,Table32[[#This Row],[Gems]],0)</f>
        <v>0</v>
      </c>
      <c r="AF1321" s="42">
        <f>IF(Table32[[#This Row],[Gems]]&lt;0,Table32[[#This Row],[Gems]],0)</f>
        <v>0</v>
      </c>
      <c r="AG1321" s="29">
        <f ca="1">SUM(OFFSET(AG1321,-1,0),AD1321)</f>
        <v>91</v>
      </c>
    </row>
    <row r="1322" spans="1:33" ht="14.4" x14ac:dyDescent="0.3">
      <c r="A1322" s="37">
        <v>44119</v>
      </c>
      <c r="B1322" s="38">
        <f>INDEX(Videolength!D:D,MATCH(D1322,Videolength!A:A,0))</f>
        <v>2</v>
      </c>
      <c r="C1322" s="38">
        <f>INDEX(Videolength!E:E,MATCH(D1322,Videolength!A:A,0))</f>
        <v>4</v>
      </c>
      <c r="D1322" s="39">
        <v>4</v>
      </c>
      <c r="E1322" s="40" t="str">
        <f>INDEX(Videolength!B:B,MATCH(D1322,Videolength!A:A,0))</f>
        <v>https://youtu.be/Wl3JEEN7Cio?list=PLTjhk5BwsiVV8SrR-dPCDjCfaMnt-5HZH</v>
      </c>
      <c r="F1322" s="41">
        <f>INDEX(Videolength!C:C,MATCH(D1322,Videolength!A:A,0))</f>
        <v>5.3668981481481477E-2</v>
      </c>
      <c r="G1322" s="41">
        <v>2.6516203703703698E-2</v>
      </c>
      <c r="H1322" s="71">
        <f>HYPERLINK(_xlfn.CONCAT(E1322,"&amp;t=",G1322*86400),G1322)</f>
        <v>2.6516203703703698E-2</v>
      </c>
      <c r="I1322" s="38">
        <v>6</v>
      </c>
      <c r="J1322" s="38">
        <v>3</v>
      </c>
      <c r="K1322" s="42" t="s">
        <v>15</v>
      </c>
      <c r="L1322" s="42" t="s">
        <v>216</v>
      </c>
      <c r="AA1322" s="45"/>
      <c r="AB1322" s="45"/>
      <c r="AE1322" s="42">
        <f>IF(Table32[[#This Row],[Gems]]&gt;0,Table32[[#This Row],[Gems]],0)</f>
        <v>0</v>
      </c>
      <c r="AF1322" s="42">
        <f>IF(Table32[[#This Row],[Gems]]&lt;0,Table32[[#This Row],[Gems]],0)</f>
        <v>0</v>
      </c>
      <c r="AG1322" s="30">
        <f t="shared" ca="1" si="40"/>
        <v>91</v>
      </c>
    </row>
    <row r="1323" spans="1:33" ht="14.4" x14ac:dyDescent="0.3">
      <c r="A1323" s="37">
        <v>44119</v>
      </c>
      <c r="B1323" s="38">
        <f>INDEX(Videolength!D:D,MATCH(D1323,Videolength!A:A,0))</f>
        <v>2</v>
      </c>
      <c r="C1323" s="38">
        <f>INDEX(Videolength!E:E,MATCH(D1323,Videolength!A:A,0))</f>
        <v>4</v>
      </c>
      <c r="D1323" s="39">
        <v>4</v>
      </c>
      <c r="E1323" s="40" t="str">
        <f>INDEX(Videolength!B:B,MATCH(D1323,Videolength!A:A,0))</f>
        <v>https://youtu.be/Wl3JEEN7Cio?list=PLTjhk5BwsiVV8SrR-dPCDjCfaMnt-5HZH</v>
      </c>
      <c r="F1323" s="41">
        <f>INDEX(Videolength!C:C,MATCH(D1323,Videolength!A:A,0))</f>
        <v>5.3668981481481477E-2</v>
      </c>
      <c r="G1323" s="41">
        <v>2.6539351851851852E-2</v>
      </c>
      <c r="H1323" s="71">
        <f>HYPERLINK(_xlfn.CONCAT(E1323,"&amp;t=",G1323*86400),G1323)</f>
        <v>2.6539351851851852E-2</v>
      </c>
      <c r="I1323" s="38">
        <v>6</v>
      </c>
      <c r="J1323" s="38">
        <v>3</v>
      </c>
      <c r="K1323" s="42" t="s">
        <v>346</v>
      </c>
      <c r="L1323" s="42" t="s">
        <v>10</v>
      </c>
      <c r="AA1323" s="45"/>
      <c r="AB1323" s="45"/>
      <c r="AE1323" s="42">
        <f>IF(Table32[[#This Row],[Gems]]&gt;0,Table32[[#This Row],[Gems]],0)</f>
        <v>0</v>
      </c>
      <c r="AF1323" s="42">
        <f>IF(Table32[[#This Row],[Gems]]&lt;0,Table32[[#This Row],[Gems]],0)</f>
        <v>0</v>
      </c>
      <c r="AG1323" s="29">
        <f ca="1">SUM(OFFSET(AG1323,-1,0),AD1323)</f>
        <v>91</v>
      </c>
    </row>
    <row r="1324" spans="1:33" ht="14.4" x14ac:dyDescent="0.3">
      <c r="A1324" s="37">
        <v>44119</v>
      </c>
      <c r="B1324" s="38">
        <f>INDEX(Videolength!D:D,MATCH(D1324,Videolength!A:A,0))</f>
        <v>2</v>
      </c>
      <c r="C1324" s="38">
        <f>INDEX(Videolength!E:E,MATCH(D1324,Videolength!A:A,0))</f>
        <v>4</v>
      </c>
      <c r="D1324" s="39">
        <v>4</v>
      </c>
      <c r="E1324" s="40" t="str">
        <f>INDEX(Videolength!B:B,MATCH(D1324,Videolength!A:A,0))</f>
        <v>https://youtu.be/Wl3JEEN7Cio?list=PLTjhk5BwsiVV8SrR-dPCDjCfaMnt-5HZH</v>
      </c>
      <c r="F1324" s="41">
        <f>INDEX(Videolength!C:C,MATCH(D1324,Videolength!A:A,0))</f>
        <v>5.3668981481481477E-2</v>
      </c>
      <c r="G1324" s="41">
        <v>2.6562499999999999E-2</v>
      </c>
      <c r="H1324" s="71">
        <f>HYPERLINK(_xlfn.CONCAT(E1324,"&amp;t=",G1324*86400),G1324)</f>
        <v>2.6562499999999999E-2</v>
      </c>
      <c r="I1324" s="38">
        <v>6</v>
      </c>
      <c r="J1324" s="38">
        <v>3</v>
      </c>
      <c r="K1324" s="42" t="s">
        <v>102</v>
      </c>
      <c r="L1324" s="42" t="s">
        <v>11</v>
      </c>
      <c r="W1324" s="60" t="s">
        <v>540</v>
      </c>
      <c r="AA1324" s="45"/>
      <c r="AB1324" s="45"/>
      <c r="AE1324" s="42">
        <f>IF(Table32[[#This Row],[Gems]]&gt;0,Table32[[#This Row],[Gems]],0)</f>
        <v>0</v>
      </c>
      <c r="AF1324" s="42">
        <f>IF(Table32[[#This Row],[Gems]]&lt;0,Table32[[#This Row],[Gems]],0)</f>
        <v>0</v>
      </c>
      <c r="AG1324" s="30">
        <f t="shared" ca="1" si="40"/>
        <v>91</v>
      </c>
    </row>
    <row r="1325" spans="1:33" ht="14.4" x14ac:dyDescent="0.3">
      <c r="A1325" s="37">
        <v>44119</v>
      </c>
      <c r="B1325" s="38">
        <f>INDEX(Videolength!D:D,MATCH(D1325,Videolength!A:A,0))</f>
        <v>2</v>
      </c>
      <c r="C1325" s="38">
        <f>INDEX(Videolength!E:E,MATCH(D1325,Videolength!A:A,0))</f>
        <v>4</v>
      </c>
      <c r="D1325" s="39">
        <v>4</v>
      </c>
      <c r="E1325" s="40" t="str">
        <f>INDEX(Videolength!B:B,MATCH(D1325,Videolength!A:A,0))</f>
        <v>https://youtu.be/Wl3JEEN7Cio?list=PLTjhk5BwsiVV8SrR-dPCDjCfaMnt-5HZH</v>
      </c>
      <c r="F1325" s="41">
        <f>INDEX(Videolength!C:C,MATCH(D1325,Videolength!A:A,0))</f>
        <v>5.3668981481481477E-2</v>
      </c>
      <c r="G1325" s="41">
        <v>2.6562499999999999E-2</v>
      </c>
      <c r="H1325" s="71">
        <f>HYPERLINK(_xlfn.CONCAT(E1325,"&amp;t=",G1325*86400),G1325)</f>
        <v>2.6562499999999999E-2</v>
      </c>
      <c r="I1325" s="38">
        <v>6</v>
      </c>
      <c r="J1325" s="38">
        <v>3</v>
      </c>
      <c r="K1325" s="42" t="s">
        <v>102</v>
      </c>
      <c r="L1325" s="42" t="s">
        <v>301</v>
      </c>
      <c r="W1325" s="44" t="s">
        <v>541</v>
      </c>
      <c r="X1325" s="43">
        <v>1</v>
      </c>
      <c r="Y1325" s="43">
        <v>2</v>
      </c>
      <c r="AA1325" s="45"/>
      <c r="AB1325" s="45"/>
      <c r="AE1325" s="42">
        <f>IF(Table32[[#This Row],[Gems]]&gt;0,Table32[[#This Row],[Gems]],0)</f>
        <v>0</v>
      </c>
      <c r="AF1325" s="42">
        <f>IF(Table32[[#This Row],[Gems]]&lt;0,Table32[[#This Row],[Gems]],0)</f>
        <v>0</v>
      </c>
      <c r="AG1325" s="30">
        <f t="shared" ca="1" si="40"/>
        <v>91</v>
      </c>
    </row>
    <row r="1326" spans="1:33" ht="14.4" x14ac:dyDescent="0.3">
      <c r="A1326" s="37">
        <v>44119</v>
      </c>
      <c r="B1326" s="38">
        <f>INDEX(Videolength!D:D,MATCH(D1326,Videolength!A:A,0))</f>
        <v>2</v>
      </c>
      <c r="C1326" s="38">
        <f>INDEX(Videolength!E:E,MATCH(D1326,Videolength!A:A,0))</f>
        <v>4</v>
      </c>
      <c r="D1326" s="39">
        <v>4</v>
      </c>
      <c r="E1326" s="40" t="str">
        <f>INDEX(Videolength!B:B,MATCH(D1326,Videolength!A:A,0))</f>
        <v>https://youtu.be/Wl3JEEN7Cio?list=PLTjhk5BwsiVV8SrR-dPCDjCfaMnt-5HZH</v>
      </c>
      <c r="F1326" s="41">
        <f>INDEX(Videolength!C:C,MATCH(D1326,Videolength!A:A,0))</f>
        <v>5.3668981481481477E-2</v>
      </c>
      <c r="G1326" s="41">
        <v>2.659722222222222E-2</v>
      </c>
      <c r="H1326" s="71">
        <f>HYPERLINK(_xlfn.CONCAT(E1326,"&amp;t=",G1326*86400),G1326)</f>
        <v>2.659722222222222E-2</v>
      </c>
      <c r="I1326" s="38">
        <v>6</v>
      </c>
      <c r="J1326" s="38">
        <v>3</v>
      </c>
      <c r="K1326" s="42" t="s">
        <v>346</v>
      </c>
      <c r="L1326" s="42" t="s">
        <v>10</v>
      </c>
      <c r="AA1326" s="45"/>
      <c r="AB1326" s="45"/>
      <c r="AE1326" s="42">
        <f>IF(Table32[[#This Row],[Gems]]&gt;0,Table32[[#This Row],[Gems]],0)</f>
        <v>0</v>
      </c>
      <c r="AF1326" s="42">
        <f>IF(Table32[[#This Row],[Gems]]&lt;0,Table32[[#This Row],[Gems]],0)</f>
        <v>0</v>
      </c>
      <c r="AG1326" s="29">
        <f ca="1">SUM(OFFSET(AG1326,-1,0),AD1326)</f>
        <v>91</v>
      </c>
    </row>
    <row r="1327" spans="1:33" ht="14.4" x14ac:dyDescent="0.3">
      <c r="A1327" s="37">
        <v>44119</v>
      </c>
      <c r="B1327" s="38">
        <f>INDEX(Videolength!D:D,MATCH(D1327,Videolength!A:A,0))</f>
        <v>2</v>
      </c>
      <c r="C1327" s="38">
        <f>INDEX(Videolength!E:E,MATCH(D1327,Videolength!A:A,0))</f>
        <v>4</v>
      </c>
      <c r="D1327" s="39">
        <v>4</v>
      </c>
      <c r="E1327" s="40" t="str">
        <f>INDEX(Videolength!B:B,MATCH(D1327,Videolength!A:A,0))</f>
        <v>https://youtu.be/Wl3JEEN7Cio?list=PLTjhk5BwsiVV8SrR-dPCDjCfaMnt-5HZH</v>
      </c>
      <c r="F1327" s="41">
        <f>INDEX(Videolength!C:C,MATCH(D1327,Videolength!A:A,0))</f>
        <v>5.3668981481481477E-2</v>
      </c>
      <c r="G1327" s="41">
        <v>2.6631944444444444E-2</v>
      </c>
      <c r="H1327" s="71">
        <f>HYPERLINK(_xlfn.CONCAT(E1327,"&amp;t=",G1327*86400),G1327)</f>
        <v>2.6631944444444444E-2</v>
      </c>
      <c r="I1327" s="38">
        <v>6</v>
      </c>
      <c r="J1327" s="38">
        <v>3</v>
      </c>
      <c r="K1327" s="42" t="s">
        <v>107</v>
      </c>
      <c r="L1327" s="42" t="s">
        <v>10</v>
      </c>
      <c r="AA1327" s="45"/>
      <c r="AB1327" s="45"/>
      <c r="AE1327" s="42">
        <f>IF(Table32[[#This Row],[Gems]]&gt;0,Table32[[#This Row],[Gems]],0)</f>
        <v>0</v>
      </c>
      <c r="AF1327" s="42">
        <f>IF(Table32[[#This Row],[Gems]]&lt;0,Table32[[#This Row],[Gems]],0)</f>
        <v>0</v>
      </c>
      <c r="AG1327" s="30">
        <f t="shared" ca="1" si="40"/>
        <v>91</v>
      </c>
    </row>
    <row r="1328" spans="1:33" ht="14.4" x14ac:dyDescent="0.3">
      <c r="A1328" s="37">
        <v>44119</v>
      </c>
      <c r="B1328" s="38">
        <f>INDEX(Videolength!D:D,MATCH(D1328,Videolength!A:A,0))</f>
        <v>2</v>
      </c>
      <c r="C1328" s="38">
        <f>INDEX(Videolength!E:E,MATCH(D1328,Videolength!A:A,0))</f>
        <v>4</v>
      </c>
      <c r="D1328" s="39">
        <v>4</v>
      </c>
      <c r="E1328" s="40" t="str">
        <f>INDEX(Videolength!B:B,MATCH(D1328,Videolength!A:A,0))</f>
        <v>https://youtu.be/Wl3JEEN7Cio?list=PLTjhk5BwsiVV8SrR-dPCDjCfaMnt-5HZH</v>
      </c>
      <c r="F1328" s="41">
        <f>INDEX(Videolength!C:C,MATCH(D1328,Videolength!A:A,0))</f>
        <v>5.3668981481481477E-2</v>
      </c>
      <c r="G1328" s="41">
        <v>2.6689814814814816E-2</v>
      </c>
      <c r="H1328" s="71">
        <f>HYPERLINK(_xlfn.CONCAT(E1328,"&amp;t=",G1328*86400),G1328)</f>
        <v>2.6689814814814816E-2</v>
      </c>
      <c r="I1328" s="38">
        <v>6</v>
      </c>
      <c r="J1328" s="38">
        <v>3</v>
      </c>
      <c r="K1328" s="42" t="s">
        <v>107</v>
      </c>
      <c r="L1328" s="42" t="s">
        <v>140</v>
      </c>
      <c r="V1328" s="43">
        <v>1112</v>
      </c>
      <c r="W1328" s="44" t="s">
        <v>541</v>
      </c>
      <c r="X1328" s="43">
        <v>4</v>
      </c>
      <c r="AA1328" s="45"/>
      <c r="AB1328" s="45"/>
      <c r="AE1328" s="42">
        <f>IF(Table32[[#This Row],[Gems]]&gt;0,Table32[[#This Row],[Gems]],0)</f>
        <v>0</v>
      </c>
      <c r="AF1328" s="42">
        <f>IF(Table32[[#This Row],[Gems]]&lt;0,Table32[[#This Row],[Gems]],0)</f>
        <v>0</v>
      </c>
      <c r="AG1328" s="30">
        <f t="shared" ca="1" si="40"/>
        <v>91</v>
      </c>
    </row>
    <row r="1329" spans="1:33" ht="14.4" x14ac:dyDescent="0.3">
      <c r="A1329" s="37">
        <v>44119</v>
      </c>
      <c r="B1329" s="38">
        <f>INDEX(Videolength!D:D,MATCH(D1329,Videolength!A:A,0))</f>
        <v>2</v>
      </c>
      <c r="C1329" s="38">
        <f>INDEX(Videolength!E:E,MATCH(D1329,Videolength!A:A,0))</f>
        <v>4</v>
      </c>
      <c r="D1329" s="39">
        <v>4</v>
      </c>
      <c r="E1329" s="40" t="str">
        <f>INDEX(Videolength!B:B,MATCH(D1329,Videolength!A:A,0))</f>
        <v>https://youtu.be/Wl3JEEN7Cio?list=PLTjhk5BwsiVV8SrR-dPCDjCfaMnt-5HZH</v>
      </c>
      <c r="F1329" s="41">
        <f>INDEX(Videolength!C:C,MATCH(D1329,Videolength!A:A,0))</f>
        <v>5.3668981481481477E-2</v>
      </c>
      <c r="G1329" s="41">
        <v>2.6875E-2</v>
      </c>
      <c r="H1329" s="71">
        <f>HYPERLINK(_xlfn.CONCAT(E1329,"&amp;t=",G1329*86400),G1329)</f>
        <v>2.6875E-2</v>
      </c>
      <c r="I1329" s="38">
        <v>6</v>
      </c>
      <c r="J1329" s="38">
        <v>3</v>
      </c>
      <c r="K1329" s="42" t="s">
        <v>107</v>
      </c>
      <c r="L1329" s="42" t="s">
        <v>10</v>
      </c>
      <c r="AA1329" s="45"/>
      <c r="AB1329" s="45"/>
      <c r="AE1329" s="42">
        <f>IF(Table32[[#This Row],[Gems]]&gt;0,Table32[[#This Row],[Gems]],0)</f>
        <v>0</v>
      </c>
      <c r="AF1329" s="42">
        <f>IF(Table32[[#This Row],[Gems]]&lt;0,Table32[[#This Row],[Gems]],0)</f>
        <v>0</v>
      </c>
      <c r="AG1329" s="29">
        <f ca="1">SUM(OFFSET(AG1329,-1,0),AD1329)</f>
        <v>91</v>
      </c>
    </row>
    <row r="1330" spans="1:33" ht="14.4" x14ac:dyDescent="0.3">
      <c r="A1330" s="37">
        <v>44119</v>
      </c>
      <c r="B1330" s="38">
        <f>INDEX(Videolength!D:D,MATCH(D1330,Videolength!A:A,0))</f>
        <v>2</v>
      </c>
      <c r="C1330" s="38">
        <f>INDEX(Videolength!E:E,MATCH(D1330,Videolength!A:A,0))</f>
        <v>4</v>
      </c>
      <c r="D1330" s="39">
        <v>4</v>
      </c>
      <c r="E1330" s="40" t="str">
        <f>INDEX(Videolength!B:B,MATCH(D1330,Videolength!A:A,0))</f>
        <v>https://youtu.be/Wl3JEEN7Cio?list=PLTjhk5BwsiVV8SrR-dPCDjCfaMnt-5HZH</v>
      </c>
      <c r="F1330" s="41">
        <f>INDEX(Videolength!C:C,MATCH(D1330,Videolength!A:A,0))</f>
        <v>5.3668981481481477E-2</v>
      </c>
      <c r="G1330" s="41">
        <v>2.6932870370370371E-2</v>
      </c>
      <c r="H1330" s="71">
        <f>HYPERLINK(_xlfn.CONCAT(E1330,"&amp;t=",G1330*86400),G1330)</f>
        <v>2.6932870370370371E-2</v>
      </c>
      <c r="I1330" s="38">
        <v>6</v>
      </c>
      <c r="J1330" s="38">
        <v>3</v>
      </c>
      <c r="K1330" s="42" t="s">
        <v>346</v>
      </c>
      <c r="L1330" s="42" t="s">
        <v>10</v>
      </c>
      <c r="AA1330" s="45"/>
      <c r="AB1330" s="45"/>
      <c r="AE1330" s="42">
        <f>IF(Table32[[#This Row],[Gems]]&gt;0,Table32[[#This Row],[Gems]],0)</f>
        <v>0</v>
      </c>
      <c r="AF1330" s="42">
        <f>IF(Table32[[#This Row],[Gems]]&lt;0,Table32[[#This Row],[Gems]],0)</f>
        <v>0</v>
      </c>
      <c r="AG1330" s="29">
        <f ca="1">SUM(OFFSET(AG1330,-1,0),AD1330)</f>
        <v>91</v>
      </c>
    </row>
    <row r="1331" spans="1:33" ht="14.4" x14ac:dyDescent="0.3">
      <c r="A1331" s="37">
        <v>44119</v>
      </c>
      <c r="B1331" s="38">
        <f>INDEX(Videolength!D:D,MATCH(D1331,Videolength!A:A,0))</f>
        <v>2</v>
      </c>
      <c r="C1331" s="38">
        <f>INDEX(Videolength!E:E,MATCH(D1331,Videolength!A:A,0))</f>
        <v>4</v>
      </c>
      <c r="D1331" s="39">
        <v>4</v>
      </c>
      <c r="E1331" s="40" t="str">
        <f>INDEX(Videolength!B:B,MATCH(D1331,Videolength!A:A,0))</f>
        <v>https://youtu.be/Wl3JEEN7Cio?list=PLTjhk5BwsiVV8SrR-dPCDjCfaMnt-5HZH</v>
      </c>
      <c r="F1331" s="41">
        <f>INDEX(Videolength!C:C,MATCH(D1331,Videolength!A:A,0))</f>
        <v>5.3668981481481477E-2</v>
      </c>
      <c r="G1331" s="41">
        <v>2.7025462962962959E-2</v>
      </c>
      <c r="H1331" s="71">
        <f>HYPERLINK(_xlfn.CONCAT(E1331,"&amp;t=",G1331*86400),G1331)</f>
        <v>2.7025462962962959E-2</v>
      </c>
      <c r="I1331" s="38">
        <v>6</v>
      </c>
      <c r="J1331" s="38">
        <v>3</v>
      </c>
      <c r="K1331" s="42" t="s">
        <v>55</v>
      </c>
      <c r="L1331" s="42" t="s">
        <v>10</v>
      </c>
      <c r="AA1331" s="45"/>
      <c r="AB1331" s="45"/>
      <c r="AE1331" s="42">
        <f>IF(Table32[[#This Row],[Gems]]&gt;0,Table32[[#This Row],[Gems]],0)</f>
        <v>0</v>
      </c>
      <c r="AF1331" s="42">
        <f>IF(Table32[[#This Row],[Gems]]&lt;0,Table32[[#This Row],[Gems]],0)</f>
        <v>0</v>
      </c>
      <c r="AG1331" s="30">
        <f t="shared" ca="1" si="40"/>
        <v>91</v>
      </c>
    </row>
    <row r="1332" spans="1:33" ht="14.4" x14ac:dyDescent="0.3">
      <c r="A1332" s="37">
        <v>44119</v>
      </c>
      <c r="B1332" s="38">
        <f>INDEX(Videolength!D:D,MATCH(D1332,Videolength!A:A,0))</f>
        <v>2</v>
      </c>
      <c r="C1332" s="38">
        <f>INDEX(Videolength!E:E,MATCH(D1332,Videolength!A:A,0))</f>
        <v>4</v>
      </c>
      <c r="D1332" s="39">
        <v>4</v>
      </c>
      <c r="E1332" s="40" t="str">
        <f>INDEX(Videolength!B:B,MATCH(D1332,Videolength!A:A,0))</f>
        <v>https://youtu.be/Wl3JEEN7Cio?list=PLTjhk5BwsiVV8SrR-dPCDjCfaMnt-5HZH</v>
      </c>
      <c r="F1332" s="41">
        <f>INDEX(Videolength!C:C,MATCH(D1332,Videolength!A:A,0))</f>
        <v>5.3668981481481477E-2</v>
      </c>
      <c r="G1332" s="41">
        <v>2.7280092592592592E-2</v>
      </c>
      <c r="H1332" s="71">
        <f>HYPERLINK(_xlfn.CONCAT(E1332,"&amp;t=",G1332*86400),G1332)</f>
        <v>2.7280092592592592E-2</v>
      </c>
      <c r="I1332" s="38">
        <v>6</v>
      </c>
      <c r="J1332" s="38">
        <v>3</v>
      </c>
      <c r="K1332" s="42" t="s">
        <v>15</v>
      </c>
      <c r="L1332" s="42" t="s">
        <v>216</v>
      </c>
      <c r="AA1332" s="45"/>
      <c r="AB1332" s="45"/>
      <c r="AE1332" s="42">
        <f>IF(Table32[[#This Row],[Gems]]&gt;0,Table32[[#This Row],[Gems]],0)</f>
        <v>0</v>
      </c>
      <c r="AF1332" s="42">
        <f>IF(Table32[[#This Row],[Gems]]&lt;0,Table32[[#This Row],[Gems]],0)</f>
        <v>0</v>
      </c>
      <c r="AG1332" s="30">
        <f t="shared" ca="1" si="40"/>
        <v>91</v>
      </c>
    </row>
    <row r="1333" spans="1:33" ht="14.4" x14ac:dyDescent="0.3">
      <c r="A1333" s="37">
        <v>44119</v>
      </c>
      <c r="B1333" s="38">
        <f>INDEX(Videolength!D:D,MATCH(D1333,Videolength!A:A,0))</f>
        <v>2</v>
      </c>
      <c r="C1333" s="38">
        <f>INDEX(Videolength!E:E,MATCH(D1333,Videolength!A:A,0))</f>
        <v>4</v>
      </c>
      <c r="D1333" s="39">
        <v>4</v>
      </c>
      <c r="E1333" s="40" t="str">
        <f>INDEX(Videolength!B:B,MATCH(D1333,Videolength!A:A,0))</f>
        <v>https://youtu.be/Wl3JEEN7Cio?list=PLTjhk5BwsiVV8SrR-dPCDjCfaMnt-5HZH</v>
      </c>
      <c r="F1333" s="41">
        <f>INDEX(Videolength!C:C,MATCH(D1333,Videolength!A:A,0))</f>
        <v>5.3668981481481477E-2</v>
      </c>
      <c r="G1333" s="41">
        <v>2.7337962962962963E-2</v>
      </c>
      <c r="H1333" s="71">
        <f>HYPERLINK(_xlfn.CONCAT(E1333,"&amp;t=",G1333*86400),G1333)</f>
        <v>2.7337962962962963E-2</v>
      </c>
      <c r="I1333" s="38">
        <v>6</v>
      </c>
      <c r="J1333" s="38">
        <v>3</v>
      </c>
      <c r="K1333" s="42" t="s">
        <v>15</v>
      </c>
      <c r="L1333" s="42" t="s">
        <v>306</v>
      </c>
      <c r="AA1333" s="45"/>
      <c r="AB1333" s="45"/>
      <c r="AE1333" s="42">
        <f>IF(Table32[[#This Row],[Gems]]&gt;0,Table32[[#This Row],[Gems]],0)</f>
        <v>0</v>
      </c>
      <c r="AF1333" s="42">
        <f>IF(Table32[[#This Row],[Gems]]&lt;0,Table32[[#This Row],[Gems]],0)</f>
        <v>0</v>
      </c>
      <c r="AG1333" s="30">
        <f t="shared" ca="1" si="40"/>
        <v>91</v>
      </c>
    </row>
    <row r="1334" spans="1:33" ht="14.4" x14ac:dyDescent="0.3">
      <c r="A1334" s="37">
        <v>44119</v>
      </c>
      <c r="B1334" s="38">
        <f>INDEX(Videolength!D:D,MATCH(D1334,Videolength!A:A,0))</f>
        <v>2</v>
      </c>
      <c r="C1334" s="38">
        <f>INDEX(Videolength!E:E,MATCH(D1334,Videolength!A:A,0))</f>
        <v>4</v>
      </c>
      <c r="D1334" s="39">
        <v>4</v>
      </c>
      <c r="E1334" s="40" t="str">
        <f>INDEX(Videolength!B:B,MATCH(D1334,Videolength!A:A,0))</f>
        <v>https://youtu.be/Wl3JEEN7Cio?list=PLTjhk5BwsiVV8SrR-dPCDjCfaMnt-5HZH</v>
      </c>
      <c r="F1334" s="41">
        <f>INDEX(Videolength!C:C,MATCH(D1334,Videolength!A:A,0))</f>
        <v>5.3668981481481477E-2</v>
      </c>
      <c r="G1334" s="41">
        <v>2.7407407407407408E-2</v>
      </c>
      <c r="H1334" s="71">
        <f>HYPERLINK(_xlfn.CONCAT(E1334,"&amp;t=",G1334*86400),G1334)</f>
        <v>2.7407407407407408E-2</v>
      </c>
      <c r="I1334" s="38">
        <v>6</v>
      </c>
      <c r="J1334" s="38">
        <v>3</v>
      </c>
      <c r="K1334" s="42" t="s">
        <v>15</v>
      </c>
      <c r="L1334" s="42" t="s">
        <v>308</v>
      </c>
      <c r="V1334" s="43">
        <v>1102</v>
      </c>
      <c r="AA1334" s="45"/>
      <c r="AB1334" s="45"/>
      <c r="AE1334" s="42">
        <f>IF(Table32[[#This Row],[Gems]]&gt;0,Table32[[#This Row],[Gems]],0)</f>
        <v>0</v>
      </c>
      <c r="AF1334" s="42">
        <f>IF(Table32[[#This Row],[Gems]]&lt;0,Table32[[#This Row],[Gems]],0)</f>
        <v>0</v>
      </c>
      <c r="AG1334" s="30">
        <f t="shared" ca="1" si="40"/>
        <v>91</v>
      </c>
    </row>
    <row r="1335" spans="1:33" ht="14.4" x14ac:dyDescent="0.3">
      <c r="A1335" s="37">
        <v>44119</v>
      </c>
      <c r="B1335" s="38">
        <f>INDEX(Videolength!D:D,MATCH(D1335,Videolength!A:A,0))</f>
        <v>2</v>
      </c>
      <c r="C1335" s="38">
        <f>INDEX(Videolength!E:E,MATCH(D1335,Videolength!A:A,0))</f>
        <v>4</v>
      </c>
      <c r="D1335" s="39">
        <v>4</v>
      </c>
      <c r="E1335" s="40" t="str">
        <f>INDEX(Videolength!B:B,MATCH(D1335,Videolength!A:A,0))</f>
        <v>https://youtu.be/Wl3JEEN7Cio?list=PLTjhk5BwsiVV8SrR-dPCDjCfaMnt-5HZH</v>
      </c>
      <c r="F1335" s="41">
        <f>INDEX(Videolength!C:C,MATCH(D1335,Videolength!A:A,0))</f>
        <v>5.3668981481481477E-2</v>
      </c>
      <c r="G1335" s="41">
        <v>2.7453703703703702E-2</v>
      </c>
      <c r="H1335" s="71">
        <f>HYPERLINK(_xlfn.CONCAT(E1335,"&amp;t=",G1335*86400),G1335)</f>
        <v>2.7453703703703702E-2</v>
      </c>
      <c r="I1335" s="38">
        <v>6</v>
      </c>
      <c r="J1335" s="38">
        <v>3</v>
      </c>
      <c r="K1335" s="42" t="s">
        <v>15</v>
      </c>
      <c r="L1335" s="42" t="s">
        <v>197</v>
      </c>
      <c r="Z1335" s="45" t="s">
        <v>575</v>
      </c>
      <c r="AA1335" s="45">
        <v>6</v>
      </c>
      <c r="AB1335" s="45">
        <v>5</v>
      </c>
      <c r="AE1335" s="42">
        <f>IF(Table32[[#This Row],[Gems]]&gt;0,Table32[[#This Row],[Gems]],0)</f>
        <v>0</v>
      </c>
      <c r="AF1335" s="42">
        <f>IF(Table32[[#This Row],[Gems]]&lt;0,Table32[[#This Row],[Gems]],0)</f>
        <v>0</v>
      </c>
      <c r="AG1335" s="30">
        <f t="shared" ca="1" si="40"/>
        <v>91</v>
      </c>
    </row>
    <row r="1336" spans="1:33" ht="14.4" x14ac:dyDescent="0.3">
      <c r="A1336" s="37">
        <v>44119</v>
      </c>
      <c r="B1336" s="38">
        <f>INDEX(Videolength!D:D,MATCH(D1336,Videolength!A:A,0))</f>
        <v>2</v>
      </c>
      <c r="C1336" s="38">
        <f>INDEX(Videolength!E:E,MATCH(D1336,Videolength!A:A,0))</f>
        <v>4</v>
      </c>
      <c r="D1336" s="39">
        <v>4</v>
      </c>
      <c r="E1336" s="40" t="str">
        <f>INDEX(Videolength!B:B,MATCH(D1336,Videolength!A:A,0))</f>
        <v>https://youtu.be/Wl3JEEN7Cio?list=PLTjhk5BwsiVV8SrR-dPCDjCfaMnt-5HZH</v>
      </c>
      <c r="F1336" s="41">
        <f>INDEX(Videolength!C:C,MATCH(D1336,Videolength!A:A,0))</f>
        <v>5.3668981481481477E-2</v>
      </c>
      <c r="G1336" s="41">
        <v>2.9537037037037039E-2</v>
      </c>
      <c r="H1336" s="71">
        <f>HYPERLINK(_xlfn.CONCAT(E1336,"&amp;t=",G1336*86400),G1336)</f>
        <v>2.9537037037037039E-2</v>
      </c>
      <c r="I1336" s="38">
        <v>6</v>
      </c>
      <c r="J1336" s="38">
        <v>3</v>
      </c>
      <c r="K1336" s="42" t="s">
        <v>15</v>
      </c>
      <c r="L1336" s="42" t="s">
        <v>198</v>
      </c>
      <c r="Z1336" s="45" t="s">
        <v>575</v>
      </c>
      <c r="AA1336" s="38">
        <v>6</v>
      </c>
      <c r="AB1336" s="38">
        <v>5</v>
      </c>
      <c r="AC1336" s="44" t="s">
        <v>201</v>
      </c>
      <c r="AE1336" s="42">
        <f>IF(Table32[[#This Row],[Gems]]&gt;0,Table32[[#This Row],[Gems]],0)</f>
        <v>0</v>
      </c>
      <c r="AF1336" s="42">
        <f>IF(Table32[[#This Row],[Gems]]&lt;0,Table32[[#This Row],[Gems]],0)</f>
        <v>0</v>
      </c>
      <c r="AG1336" s="30">
        <f t="shared" ca="1" si="40"/>
        <v>91</v>
      </c>
    </row>
    <row r="1337" spans="1:33" ht="14.4" x14ac:dyDescent="0.3">
      <c r="A1337" s="37">
        <v>44119</v>
      </c>
      <c r="B1337" s="38">
        <f>INDEX(Videolength!D:D,MATCH(D1337,Videolength!A:A,0))</f>
        <v>2</v>
      </c>
      <c r="C1337" s="38">
        <f>INDEX(Videolength!E:E,MATCH(D1337,Videolength!A:A,0))</f>
        <v>4</v>
      </c>
      <c r="D1337" s="39">
        <v>4</v>
      </c>
      <c r="E1337" s="40" t="str">
        <f>INDEX(Videolength!B:B,MATCH(D1337,Videolength!A:A,0))</f>
        <v>https://youtu.be/Wl3JEEN7Cio?list=PLTjhk5BwsiVV8SrR-dPCDjCfaMnt-5HZH</v>
      </c>
      <c r="F1337" s="41">
        <f>INDEX(Videolength!C:C,MATCH(D1337,Videolength!A:A,0))</f>
        <v>5.3668981481481477E-2</v>
      </c>
      <c r="G1337" s="41">
        <v>2.960648148148148E-2</v>
      </c>
      <c r="H1337" s="71">
        <f>HYPERLINK(_xlfn.CONCAT(E1337,"&amp;t=",G1337*86400),G1337)</f>
        <v>2.960648148148148E-2</v>
      </c>
      <c r="I1337" s="38">
        <v>6</v>
      </c>
      <c r="J1337" s="38">
        <v>3</v>
      </c>
      <c r="K1337" s="42" t="s">
        <v>15</v>
      </c>
      <c r="L1337" s="42" t="s">
        <v>323</v>
      </c>
      <c r="W1337" s="44" t="s">
        <v>508</v>
      </c>
      <c r="X1337" s="43">
        <v>1</v>
      </c>
      <c r="Y1337" s="43">
        <v>2</v>
      </c>
      <c r="AA1337" s="45"/>
      <c r="AB1337" s="45"/>
      <c r="AE1337" s="42">
        <f>IF(Table32[[#This Row],[Gems]]&gt;0,Table32[[#This Row],[Gems]],0)</f>
        <v>0</v>
      </c>
      <c r="AF1337" s="42">
        <f>IF(Table32[[#This Row],[Gems]]&lt;0,Table32[[#This Row],[Gems]],0)</f>
        <v>0</v>
      </c>
      <c r="AG1337" s="30">
        <f t="shared" ca="1" si="40"/>
        <v>91</v>
      </c>
    </row>
    <row r="1338" spans="1:33" ht="14.4" x14ac:dyDescent="0.3">
      <c r="A1338" s="37">
        <v>44119</v>
      </c>
      <c r="B1338" s="38">
        <f>INDEX(Videolength!D:D,MATCH(D1338,Videolength!A:A,0))</f>
        <v>2</v>
      </c>
      <c r="C1338" s="38">
        <f>INDEX(Videolength!E:E,MATCH(D1338,Videolength!A:A,0))</f>
        <v>4</v>
      </c>
      <c r="D1338" s="39">
        <v>4</v>
      </c>
      <c r="E1338" s="40" t="str">
        <f>INDEX(Videolength!B:B,MATCH(D1338,Videolength!A:A,0))</f>
        <v>https://youtu.be/Wl3JEEN7Cio?list=PLTjhk5BwsiVV8SrR-dPCDjCfaMnt-5HZH</v>
      </c>
      <c r="F1338" s="41">
        <f>INDEX(Videolength!C:C,MATCH(D1338,Videolength!A:A,0))</f>
        <v>5.3668981481481477E-2</v>
      </c>
      <c r="G1338" s="41">
        <v>2.9664351851851855E-2</v>
      </c>
      <c r="H1338" s="71">
        <f>HYPERLINK(_xlfn.CONCAT(E1338,"&amp;t=",G1338*86400),G1338)</f>
        <v>2.9664351851851855E-2</v>
      </c>
      <c r="I1338" s="38">
        <v>6</v>
      </c>
      <c r="J1338" s="38">
        <v>3</v>
      </c>
      <c r="K1338" s="42" t="s">
        <v>15</v>
      </c>
      <c r="L1338" s="42" t="s">
        <v>350</v>
      </c>
      <c r="M1338" s="42" t="s">
        <v>573</v>
      </c>
      <c r="S1338" s="42" t="s">
        <v>1770</v>
      </c>
      <c r="AA1338" s="45"/>
      <c r="AB1338" s="45"/>
      <c r="AE1338" s="42">
        <f>IF(Table32[[#This Row],[Gems]]&gt;0,Table32[[#This Row],[Gems]],0)</f>
        <v>0</v>
      </c>
      <c r="AF1338" s="42">
        <f>IF(Table32[[#This Row],[Gems]]&lt;0,Table32[[#This Row],[Gems]],0)</f>
        <v>0</v>
      </c>
      <c r="AG1338" s="29">
        <f ca="1">SUM(OFFSET(AG1338,-1,0),AD1338)</f>
        <v>91</v>
      </c>
    </row>
    <row r="1339" spans="1:33" ht="14.4" x14ac:dyDescent="0.3">
      <c r="A1339" s="37">
        <v>44119</v>
      </c>
      <c r="B1339" s="38">
        <f>INDEX(Videolength!D:D,MATCH(D1339,Videolength!A:A,0))</f>
        <v>2</v>
      </c>
      <c r="C1339" s="38">
        <f>INDEX(Videolength!E:E,MATCH(D1339,Videolength!A:A,0))</f>
        <v>4</v>
      </c>
      <c r="D1339" s="39">
        <v>4</v>
      </c>
      <c r="E1339" s="40" t="str">
        <f>INDEX(Videolength!B:B,MATCH(D1339,Videolength!A:A,0))</f>
        <v>https://youtu.be/Wl3JEEN7Cio?list=PLTjhk5BwsiVV8SrR-dPCDjCfaMnt-5HZH</v>
      </c>
      <c r="F1339" s="41">
        <f>INDEX(Videolength!C:C,MATCH(D1339,Videolength!A:A,0))</f>
        <v>5.3668981481481477E-2</v>
      </c>
      <c r="G1339" s="41">
        <v>2.9675925925925925E-2</v>
      </c>
      <c r="H1339" s="71">
        <f>HYPERLINK(_xlfn.CONCAT(E1339,"&amp;t=",G1339*86400),G1339)</f>
        <v>2.9675925925925925E-2</v>
      </c>
      <c r="I1339" s="38">
        <v>6</v>
      </c>
      <c r="J1339" s="38">
        <v>3</v>
      </c>
      <c r="K1339" s="42" t="s">
        <v>15</v>
      </c>
      <c r="L1339" s="42" t="s">
        <v>216</v>
      </c>
      <c r="AA1339" s="45"/>
      <c r="AB1339" s="45"/>
      <c r="AE1339" s="42">
        <f>IF(Table32[[#This Row],[Gems]]&gt;0,Table32[[#This Row],[Gems]],0)</f>
        <v>0</v>
      </c>
      <c r="AF1339" s="42">
        <f>IF(Table32[[#This Row],[Gems]]&lt;0,Table32[[#This Row],[Gems]],0)</f>
        <v>0</v>
      </c>
      <c r="AG1339" s="30">
        <f t="shared" ref="AG1339:AG1345" ca="1" si="41">SUM(OFFSET(AG1339,-1,0),AD1339)</f>
        <v>91</v>
      </c>
    </row>
    <row r="1340" spans="1:33" ht="14.4" x14ac:dyDescent="0.3">
      <c r="A1340" s="37">
        <v>44119</v>
      </c>
      <c r="B1340" s="38">
        <f>INDEX(Videolength!D:D,MATCH(D1340,Videolength!A:A,0))</f>
        <v>2</v>
      </c>
      <c r="C1340" s="38">
        <f>INDEX(Videolength!E:E,MATCH(D1340,Videolength!A:A,0))</f>
        <v>4</v>
      </c>
      <c r="D1340" s="39">
        <v>4</v>
      </c>
      <c r="E1340" s="40" t="str">
        <f>INDEX(Videolength!B:B,MATCH(D1340,Videolength!A:A,0))</f>
        <v>https://youtu.be/Wl3JEEN7Cio?list=PLTjhk5BwsiVV8SrR-dPCDjCfaMnt-5HZH</v>
      </c>
      <c r="F1340" s="41">
        <f>INDEX(Videolength!C:C,MATCH(D1340,Videolength!A:A,0))</f>
        <v>5.3668981481481477E-2</v>
      </c>
      <c r="G1340" s="41">
        <v>2.9699074074074072E-2</v>
      </c>
      <c r="H1340" s="71">
        <f>HYPERLINK(_xlfn.CONCAT(E1340,"&amp;t=",G1340*86400),G1340)</f>
        <v>2.9699074074074072E-2</v>
      </c>
      <c r="I1340" s="38">
        <v>6</v>
      </c>
      <c r="J1340" s="38">
        <v>3</v>
      </c>
      <c r="K1340" s="42" t="s">
        <v>346</v>
      </c>
      <c r="L1340" s="42" t="s">
        <v>10</v>
      </c>
      <c r="AA1340" s="45"/>
      <c r="AB1340" s="45"/>
      <c r="AE1340" s="42">
        <f>IF(Table32[[#This Row],[Gems]]&gt;0,Table32[[#This Row],[Gems]],0)</f>
        <v>0</v>
      </c>
      <c r="AF1340" s="42">
        <f>IF(Table32[[#This Row],[Gems]]&lt;0,Table32[[#This Row],[Gems]],0)</f>
        <v>0</v>
      </c>
      <c r="AG1340" s="29">
        <f ca="1">SUM(OFFSET(AG1340,-1,0),AD1340)</f>
        <v>91</v>
      </c>
    </row>
    <row r="1341" spans="1:33" ht="14.4" x14ac:dyDescent="0.3">
      <c r="A1341" s="37">
        <v>44119</v>
      </c>
      <c r="B1341" s="38">
        <f>INDEX(Videolength!D:D,MATCH(D1341,Videolength!A:A,0))</f>
        <v>2</v>
      </c>
      <c r="C1341" s="38">
        <f>INDEX(Videolength!E:E,MATCH(D1341,Videolength!A:A,0))</f>
        <v>4</v>
      </c>
      <c r="D1341" s="39">
        <v>4</v>
      </c>
      <c r="E1341" s="40" t="str">
        <f>INDEX(Videolength!B:B,MATCH(D1341,Videolength!A:A,0))</f>
        <v>https://youtu.be/Wl3JEEN7Cio?list=PLTjhk5BwsiVV8SrR-dPCDjCfaMnt-5HZH</v>
      </c>
      <c r="F1341" s="41">
        <f>INDEX(Videolength!C:C,MATCH(D1341,Videolength!A:A,0))</f>
        <v>5.3668981481481477E-2</v>
      </c>
      <c r="G1341" s="41">
        <v>2.9699074074074072E-2</v>
      </c>
      <c r="H1341" s="71">
        <f>HYPERLINK(_xlfn.CONCAT(E1341,"&amp;t=",G1341*86400),G1341)</f>
        <v>2.9699074074074072E-2</v>
      </c>
      <c r="I1341" s="38">
        <v>6</v>
      </c>
      <c r="J1341" s="38">
        <v>3</v>
      </c>
      <c r="K1341" s="42" t="s">
        <v>55</v>
      </c>
      <c r="L1341" s="42" t="s">
        <v>10</v>
      </c>
      <c r="AA1341" s="45"/>
      <c r="AB1341" s="45"/>
      <c r="AE1341" s="42">
        <f>IF(Table32[[#This Row],[Gems]]&gt;0,Table32[[#This Row],[Gems]],0)</f>
        <v>0</v>
      </c>
      <c r="AF1341" s="42">
        <f>IF(Table32[[#This Row],[Gems]]&lt;0,Table32[[#This Row],[Gems]],0)</f>
        <v>0</v>
      </c>
      <c r="AG1341" s="30">
        <f t="shared" ca="1" si="41"/>
        <v>91</v>
      </c>
    </row>
    <row r="1342" spans="1:33" ht="14.4" x14ac:dyDescent="0.3">
      <c r="A1342" s="37">
        <v>44119</v>
      </c>
      <c r="B1342" s="38">
        <f>INDEX(Videolength!D:D,MATCH(D1342,Videolength!A:A,0))</f>
        <v>2</v>
      </c>
      <c r="C1342" s="38">
        <f>INDEX(Videolength!E:E,MATCH(D1342,Videolength!A:A,0))</f>
        <v>4</v>
      </c>
      <c r="D1342" s="39">
        <v>4</v>
      </c>
      <c r="E1342" s="40" t="str">
        <f>INDEX(Videolength!B:B,MATCH(D1342,Videolength!A:A,0))</f>
        <v>https://youtu.be/Wl3JEEN7Cio?list=PLTjhk5BwsiVV8SrR-dPCDjCfaMnt-5HZH</v>
      </c>
      <c r="F1342" s="41">
        <f>INDEX(Videolength!C:C,MATCH(D1342,Videolength!A:A,0))</f>
        <v>5.3668981481481477E-2</v>
      </c>
      <c r="G1342" s="41">
        <v>2.9849537037037036E-2</v>
      </c>
      <c r="H1342" s="71">
        <f>HYPERLINK(_xlfn.CONCAT(E1342,"&amp;t=",G1342*86400),G1342)</f>
        <v>2.9849537037037036E-2</v>
      </c>
      <c r="I1342" s="38">
        <v>6</v>
      </c>
      <c r="J1342" s="38">
        <v>3</v>
      </c>
      <c r="K1342" s="42" t="s">
        <v>346</v>
      </c>
      <c r="L1342" s="42" t="s">
        <v>10</v>
      </c>
      <c r="AA1342" s="45"/>
      <c r="AB1342" s="45"/>
      <c r="AE1342" s="42">
        <f>IF(Table32[[#This Row],[Gems]]&gt;0,Table32[[#This Row],[Gems]],0)</f>
        <v>0</v>
      </c>
      <c r="AF1342" s="42">
        <f>IF(Table32[[#This Row],[Gems]]&lt;0,Table32[[#This Row],[Gems]],0)</f>
        <v>0</v>
      </c>
      <c r="AG1342" s="29">
        <f ca="1">SUM(OFFSET(AG1342,-1,0),AD1342)</f>
        <v>91</v>
      </c>
    </row>
    <row r="1343" spans="1:33" ht="14.4" x14ac:dyDescent="0.3">
      <c r="A1343" s="37">
        <v>44119</v>
      </c>
      <c r="B1343" s="38">
        <f>INDEX(Videolength!D:D,MATCH(D1343,Videolength!A:A,0))</f>
        <v>2</v>
      </c>
      <c r="C1343" s="38">
        <f>INDEX(Videolength!E:E,MATCH(D1343,Videolength!A:A,0))</f>
        <v>4</v>
      </c>
      <c r="D1343" s="39">
        <v>4</v>
      </c>
      <c r="E1343" s="40" t="str">
        <f>INDEX(Videolength!B:B,MATCH(D1343,Videolength!A:A,0))</f>
        <v>https://youtu.be/Wl3JEEN7Cio?list=PLTjhk5BwsiVV8SrR-dPCDjCfaMnt-5HZH</v>
      </c>
      <c r="F1343" s="41">
        <f>INDEX(Videolength!C:C,MATCH(D1343,Videolength!A:A,0))</f>
        <v>5.3668981481481477E-2</v>
      </c>
      <c r="G1343" s="41">
        <v>2.9965277777777775E-2</v>
      </c>
      <c r="H1343" s="71">
        <f>HYPERLINK(_xlfn.CONCAT(E1343,"&amp;t=",G1343*86400),G1343)</f>
        <v>2.9965277777777775E-2</v>
      </c>
      <c r="I1343" s="38">
        <v>6</v>
      </c>
      <c r="J1343" s="38">
        <v>3</v>
      </c>
      <c r="K1343" s="42" t="s">
        <v>15</v>
      </c>
      <c r="L1343" s="42" t="s">
        <v>216</v>
      </c>
      <c r="AA1343" s="45"/>
      <c r="AB1343" s="45"/>
      <c r="AE1343" s="42">
        <f>IF(Table32[[#This Row],[Gems]]&gt;0,Table32[[#This Row],[Gems]],0)</f>
        <v>0</v>
      </c>
      <c r="AF1343" s="42">
        <f>IF(Table32[[#This Row],[Gems]]&lt;0,Table32[[#This Row],[Gems]],0)</f>
        <v>0</v>
      </c>
      <c r="AG1343" s="30">
        <f t="shared" ca="1" si="41"/>
        <v>91</v>
      </c>
    </row>
    <row r="1344" spans="1:33" ht="14.4" x14ac:dyDescent="0.3">
      <c r="A1344" s="37">
        <v>44119</v>
      </c>
      <c r="B1344" s="38">
        <f>INDEX(Videolength!D:D,MATCH(D1344,Videolength!A:A,0))</f>
        <v>2</v>
      </c>
      <c r="C1344" s="38">
        <f>INDEX(Videolength!E:E,MATCH(D1344,Videolength!A:A,0))</f>
        <v>4</v>
      </c>
      <c r="D1344" s="39">
        <v>4</v>
      </c>
      <c r="E1344" s="40" t="str">
        <f>INDEX(Videolength!B:B,MATCH(D1344,Videolength!A:A,0))</f>
        <v>https://youtu.be/Wl3JEEN7Cio?list=PLTjhk5BwsiVV8SrR-dPCDjCfaMnt-5HZH</v>
      </c>
      <c r="F1344" s="41">
        <f>INDEX(Videolength!C:C,MATCH(D1344,Videolength!A:A,0))</f>
        <v>5.3668981481481477E-2</v>
      </c>
      <c r="G1344" s="41">
        <v>3.0092592592592591E-2</v>
      </c>
      <c r="H1344" s="71">
        <f>HYPERLINK(_xlfn.CONCAT(E1344,"&amp;t=",G1344*86400),G1344)</f>
        <v>3.0092592592592591E-2</v>
      </c>
      <c r="I1344" s="38">
        <v>6</v>
      </c>
      <c r="J1344" s="38">
        <v>3</v>
      </c>
      <c r="K1344" s="42" t="s">
        <v>15</v>
      </c>
      <c r="L1344" s="42" t="s">
        <v>197</v>
      </c>
      <c r="Z1344" s="45" t="s">
        <v>576</v>
      </c>
      <c r="AA1344" s="45">
        <v>6</v>
      </c>
      <c r="AB1344" s="45">
        <v>6</v>
      </c>
      <c r="AE1344" s="42">
        <f>IF(Table32[[#This Row],[Gems]]&gt;0,Table32[[#This Row],[Gems]],0)</f>
        <v>0</v>
      </c>
      <c r="AF1344" s="42">
        <f>IF(Table32[[#This Row],[Gems]]&lt;0,Table32[[#This Row],[Gems]],0)</f>
        <v>0</v>
      </c>
      <c r="AG1344" s="30">
        <f t="shared" ca="1" si="41"/>
        <v>91</v>
      </c>
    </row>
    <row r="1345" spans="1:33" ht="14.4" x14ac:dyDescent="0.3">
      <c r="A1345" s="37">
        <v>44119</v>
      </c>
      <c r="B1345" s="38">
        <f>INDEX(Videolength!D:D,MATCH(D1345,Videolength!A:A,0))</f>
        <v>2</v>
      </c>
      <c r="C1345" s="38">
        <f>INDEX(Videolength!E:E,MATCH(D1345,Videolength!A:A,0))</f>
        <v>4</v>
      </c>
      <c r="D1345" s="39">
        <v>4</v>
      </c>
      <c r="E1345" s="40" t="str">
        <f>INDEX(Videolength!B:B,MATCH(D1345,Videolength!A:A,0))</f>
        <v>https://youtu.be/Wl3JEEN7Cio?list=PLTjhk5BwsiVV8SrR-dPCDjCfaMnt-5HZH</v>
      </c>
      <c r="F1345" s="41">
        <f>INDEX(Videolength!C:C,MATCH(D1345,Videolength!A:A,0))</f>
        <v>5.3668981481481477E-2</v>
      </c>
      <c r="G1345" s="41">
        <v>3.2731481481481479E-2</v>
      </c>
      <c r="H1345" s="71">
        <f>HYPERLINK(_xlfn.CONCAT(E1345,"&amp;t=",G1345*86400),G1345)</f>
        <v>3.2731481481481479E-2</v>
      </c>
      <c r="I1345" s="38">
        <v>6</v>
      </c>
      <c r="J1345" s="38">
        <v>3</v>
      </c>
      <c r="K1345" s="42" t="s">
        <v>15</v>
      </c>
      <c r="L1345" s="42" t="s">
        <v>198</v>
      </c>
      <c r="Z1345" s="45" t="s">
        <v>576</v>
      </c>
      <c r="AA1345" s="45">
        <v>6</v>
      </c>
      <c r="AB1345" s="45">
        <v>6</v>
      </c>
      <c r="AC1345" s="44" t="s">
        <v>203</v>
      </c>
      <c r="AE1345" s="42">
        <f>IF(Table32[[#This Row],[Gems]]&gt;0,Table32[[#This Row],[Gems]],0)</f>
        <v>0</v>
      </c>
      <c r="AF1345" s="42">
        <f>IF(Table32[[#This Row],[Gems]]&lt;0,Table32[[#This Row],[Gems]],0)</f>
        <v>0</v>
      </c>
      <c r="AG1345" s="29">
        <f t="shared" ca="1" si="41"/>
        <v>91</v>
      </c>
    </row>
    <row r="1346" spans="1:33" ht="14.4" x14ac:dyDescent="0.3">
      <c r="A1346" s="37">
        <v>44119</v>
      </c>
      <c r="B1346" s="38">
        <f>INDEX(Videolength!D:D,MATCH(D1346,Videolength!A:A,0))</f>
        <v>2</v>
      </c>
      <c r="C1346" s="38">
        <f>INDEX(Videolength!E:E,MATCH(D1346,Videolength!A:A,0))</f>
        <v>4</v>
      </c>
      <c r="D1346" s="39">
        <v>4</v>
      </c>
      <c r="E1346" s="40" t="str">
        <f>INDEX(Videolength!B:B,MATCH(D1346,Videolength!A:A,0))</f>
        <v>https://youtu.be/Wl3JEEN7Cio?list=PLTjhk5BwsiVV8SrR-dPCDjCfaMnt-5HZH</v>
      </c>
      <c r="F1346" s="41">
        <f>INDEX(Videolength!C:C,MATCH(D1346,Videolength!A:A,0))</f>
        <v>5.3668981481481477E-2</v>
      </c>
      <c r="G1346" s="41">
        <v>3.2824074074074075E-2</v>
      </c>
      <c r="H1346" s="71">
        <f>HYPERLINK(_xlfn.CONCAT(E1346,"&amp;t=",G1346*86400),G1346)</f>
        <v>3.2824074074074075E-2</v>
      </c>
      <c r="I1346" s="38">
        <v>6</v>
      </c>
      <c r="J1346" s="38">
        <v>3</v>
      </c>
      <c r="K1346" s="42" t="s">
        <v>15</v>
      </c>
      <c r="L1346" s="42" t="s">
        <v>350</v>
      </c>
      <c r="M1346" s="42" t="s">
        <v>533</v>
      </c>
      <c r="AA1346" s="45"/>
      <c r="AB1346" s="45"/>
      <c r="AE1346" s="42">
        <f>IF(Table32[[#This Row],[Gems]]&gt;0,Table32[[#This Row],[Gems]],0)</f>
        <v>0</v>
      </c>
      <c r="AF1346" s="42">
        <f>IF(Table32[[#This Row],[Gems]]&lt;0,Table32[[#This Row],[Gems]],0)</f>
        <v>0</v>
      </c>
      <c r="AG1346" s="29">
        <f ca="1">SUM(OFFSET(AG1346,-1,0),AD1346)</f>
        <v>91</v>
      </c>
    </row>
    <row r="1347" spans="1:33" ht="14.4" x14ac:dyDescent="0.3">
      <c r="A1347" s="37">
        <v>44119</v>
      </c>
      <c r="B1347" s="38">
        <f>INDEX(Videolength!D:D,MATCH(D1347,Videolength!A:A,0))</f>
        <v>2</v>
      </c>
      <c r="C1347" s="38">
        <f>INDEX(Videolength!E:E,MATCH(D1347,Videolength!A:A,0))</f>
        <v>4</v>
      </c>
      <c r="D1347" s="39">
        <v>4</v>
      </c>
      <c r="E1347" s="40" t="str">
        <f>INDEX(Videolength!B:B,MATCH(D1347,Videolength!A:A,0))</f>
        <v>https://youtu.be/Wl3JEEN7Cio?list=PLTjhk5BwsiVV8SrR-dPCDjCfaMnt-5HZH</v>
      </c>
      <c r="F1347" s="41">
        <f>INDEX(Videolength!C:C,MATCH(D1347,Videolength!A:A,0))</f>
        <v>5.3668981481481477E-2</v>
      </c>
      <c r="G1347" s="41">
        <v>3.2835648148148149E-2</v>
      </c>
      <c r="H1347" s="71">
        <f>HYPERLINK(_xlfn.CONCAT(E1347,"&amp;t=",G1347*86400),G1347)</f>
        <v>3.2835648148148149E-2</v>
      </c>
      <c r="I1347" s="38">
        <v>6</v>
      </c>
      <c r="J1347" s="38">
        <v>3</v>
      </c>
      <c r="K1347" s="42" t="s">
        <v>15</v>
      </c>
      <c r="L1347" s="42" t="s">
        <v>216</v>
      </c>
      <c r="AA1347" s="45"/>
      <c r="AB1347" s="45"/>
      <c r="AE1347" s="42">
        <f>IF(Table32[[#This Row],[Gems]]&gt;0,Table32[[#This Row],[Gems]],0)</f>
        <v>0</v>
      </c>
      <c r="AF1347" s="42">
        <f>IF(Table32[[#This Row],[Gems]]&lt;0,Table32[[#This Row],[Gems]],0)</f>
        <v>0</v>
      </c>
      <c r="AG1347" s="29">
        <f t="shared" ref="AG1347" ca="1" si="42">SUM(OFFSET(AG1347,-1,0),AD1347)</f>
        <v>91</v>
      </c>
    </row>
    <row r="1348" spans="1:33" ht="14.4" x14ac:dyDescent="0.3">
      <c r="A1348" s="37">
        <v>44119</v>
      </c>
      <c r="B1348" s="38">
        <f>INDEX(Videolength!D:D,MATCH(D1348,Videolength!A:A,0))</f>
        <v>2</v>
      </c>
      <c r="C1348" s="38">
        <f>INDEX(Videolength!E:E,MATCH(D1348,Videolength!A:A,0))</f>
        <v>4</v>
      </c>
      <c r="D1348" s="39">
        <v>4</v>
      </c>
      <c r="E1348" s="40" t="str">
        <f>INDEX(Videolength!B:B,MATCH(D1348,Videolength!A:A,0))</f>
        <v>https://youtu.be/Wl3JEEN7Cio?list=PLTjhk5BwsiVV8SrR-dPCDjCfaMnt-5HZH</v>
      </c>
      <c r="F1348" s="41">
        <f>INDEX(Videolength!C:C,MATCH(D1348,Videolength!A:A,0))</f>
        <v>5.3668981481481477E-2</v>
      </c>
      <c r="G1348" s="41">
        <v>3.2870370370370376E-2</v>
      </c>
      <c r="H1348" s="71">
        <f>HYPERLINK(_xlfn.CONCAT(E1348,"&amp;t=",G1348*86400),G1348)</f>
        <v>3.2870370370370376E-2</v>
      </c>
      <c r="I1348" s="38">
        <v>6</v>
      </c>
      <c r="J1348" s="38">
        <v>3</v>
      </c>
      <c r="K1348" s="42" t="s">
        <v>346</v>
      </c>
      <c r="L1348" s="42" t="s">
        <v>10</v>
      </c>
      <c r="AA1348" s="45"/>
      <c r="AB1348" s="45"/>
      <c r="AE1348" s="42">
        <f>IF(Table32[[#This Row],[Gems]]&gt;0,Table32[[#This Row],[Gems]],0)</f>
        <v>0</v>
      </c>
      <c r="AF1348" s="42">
        <f>IF(Table32[[#This Row],[Gems]]&lt;0,Table32[[#This Row],[Gems]],0)</f>
        <v>0</v>
      </c>
      <c r="AG1348" s="29">
        <f ca="1">SUM(OFFSET(AG1348,-1,0),AD1348)</f>
        <v>91</v>
      </c>
    </row>
    <row r="1349" spans="1:33" ht="14.4" x14ac:dyDescent="0.3">
      <c r="A1349" s="37">
        <v>44119</v>
      </c>
      <c r="B1349" s="38">
        <f>INDEX(Videolength!D:D,MATCH(D1349,Videolength!A:A,0))</f>
        <v>2</v>
      </c>
      <c r="C1349" s="38">
        <f>INDEX(Videolength!E:E,MATCH(D1349,Videolength!A:A,0))</f>
        <v>4</v>
      </c>
      <c r="D1349" s="39">
        <v>4</v>
      </c>
      <c r="E1349" s="40" t="str">
        <f>INDEX(Videolength!B:B,MATCH(D1349,Videolength!A:A,0))</f>
        <v>https://youtu.be/Wl3JEEN7Cio?list=PLTjhk5BwsiVV8SrR-dPCDjCfaMnt-5HZH</v>
      </c>
      <c r="F1349" s="41">
        <f>INDEX(Videolength!C:C,MATCH(D1349,Videolength!A:A,0))</f>
        <v>5.3668981481481477E-2</v>
      </c>
      <c r="G1349" s="41">
        <v>3.2893518518518523E-2</v>
      </c>
      <c r="H1349" s="71">
        <f>HYPERLINK(_xlfn.CONCAT(E1349,"&amp;t=",G1349*86400),G1349)</f>
        <v>3.2893518518518523E-2</v>
      </c>
      <c r="I1349" s="38">
        <v>6</v>
      </c>
      <c r="J1349" s="38">
        <v>3</v>
      </c>
      <c r="K1349" s="42" t="s">
        <v>142</v>
      </c>
      <c r="L1349" s="42" t="s">
        <v>33</v>
      </c>
      <c r="AA1349" s="45"/>
      <c r="AB1349" s="45"/>
      <c r="AE1349" s="42">
        <f>IF(Table32[[#This Row],[Gems]]&gt;0,Table32[[#This Row],[Gems]],0)</f>
        <v>0</v>
      </c>
      <c r="AF1349" s="42">
        <f>IF(Table32[[#This Row],[Gems]]&lt;0,Table32[[#This Row],[Gems]],0)</f>
        <v>0</v>
      </c>
      <c r="AG1349" s="30">
        <f t="shared" ref="AG1349:AG1360" ca="1" si="43">SUM(OFFSET(AG1349,-1,0),AD1349)</f>
        <v>91</v>
      </c>
    </row>
    <row r="1350" spans="1:33" ht="14.4" x14ac:dyDescent="0.3">
      <c r="A1350" s="37">
        <v>44119</v>
      </c>
      <c r="B1350" s="38">
        <f>INDEX(Videolength!D:D,MATCH(D1350,Videolength!A:A,0))</f>
        <v>2</v>
      </c>
      <c r="C1350" s="38">
        <f>INDEX(Videolength!E:E,MATCH(D1350,Videolength!A:A,0))</f>
        <v>4</v>
      </c>
      <c r="D1350" s="39">
        <v>4</v>
      </c>
      <c r="E1350" s="40" t="str">
        <f>INDEX(Videolength!B:B,MATCH(D1350,Videolength!A:A,0))</f>
        <v>https://youtu.be/Wl3JEEN7Cio?list=PLTjhk5BwsiVV8SrR-dPCDjCfaMnt-5HZH</v>
      </c>
      <c r="F1350" s="41">
        <f>INDEX(Videolength!C:C,MATCH(D1350,Videolength!A:A,0))</f>
        <v>5.3668981481481477E-2</v>
      </c>
      <c r="G1350" s="41">
        <v>3.2893518518518523E-2</v>
      </c>
      <c r="H1350" s="71">
        <f>HYPERLINK(_xlfn.CONCAT(E1350,"&amp;t=",G1350*86400),G1350)</f>
        <v>3.2893518518518523E-2</v>
      </c>
      <c r="I1350" s="38">
        <v>6</v>
      </c>
      <c r="J1350" s="38">
        <v>3</v>
      </c>
      <c r="K1350" s="42" t="s">
        <v>346</v>
      </c>
      <c r="L1350" s="42" t="s">
        <v>10</v>
      </c>
      <c r="AA1350" s="45"/>
      <c r="AB1350" s="45"/>
      <c r="AE1350" s="42">
        <f>IF(Table32[[#This Row],[Gems]]&gt;0,Table32[[#This Row],[Gems]],0)</f>
        <v>0</v>
      </c>
      <c r="AF1350" s="42">
        <f>IF(Table32[[#This Row],[Gems]]&lt;0,Table32[[#This Row],[Gems]],0)</f>
        <v>0</v>
      </c>
      <c r="AG1350" s="29">
        <f ca="1">SUM(OFFSET(AG1350,-1,0),AD1350)</f>
        <v>91</v>
      </c>
    </row>
    <row r="1351" spans="1:33" ht="14.4" x14ac:dyDescent="0.3">
      <c r="A1351" s="37">
        <v>44119</v>
      </c>
      <c r="B1351" s="38">
        <f>INDEX(Videolength!D:D,MATCH(D1351,Videolength!A:A,0))</f>
        <v>2</v>
      </c>
      <c r="C1351" s="38">
        <f>INDEX(Videolength!E:E,MATCH(D1351,Videolength!A:A,0))</f>
        <v>4</v>
      </c>
      <c r="D1351" s="39">
        <v>4</v>
      </c>
      <c r="E1351" s="40" t="str">
        <f>INDEX(Videolength!B:B,MATCH(D1351,Videolength!A:A,0))</f>
        <v>https://youtu.be/Wl3JEEN7Cio?list=PLTjhk5BwsiVV8SrR-dPCDjCfaMnt-5HZH</v>
      </c>
      <c r="F1351" s="41">
        <f>INDEX(Videolength!C:C,MATCH(D1351,Videolength!A:A,0))</f>
        <v>5.3668981481481477E-2</v>
      </c>
      <c r="G1351" s="41">
        <v>3.2962962962962965E-2</v>
      </c>
      <c r="H1351" s="71">
        <f>HYPERLINK(_xlfn.CONCAT(E1351,"&amp;t=",G1351*86400),G1351)</f>
        <v>3.2962962962962965E-2</v>
      </c>
      <c r="I1351" s="38">
        <v>6</v>
      </c>
      <c r="J1351" s="38">
        <v>3</v>
      </c>
      <c r="K1351" s="42" t="s">
        <v>107</v>
      </c>
      <c r="L1351" s="42" t="s">
        <v>10</v>
      </c>
      <c r="M1351" s="42" t="s">
        <v>577</v>
      </c>
      <c r="N1351" s="42" t="s">
        <v>228</v>
      </c>
      <c r="AA1351" s="45"/>
      <c r="AB1351" s="45"/>
      <c r="AE1351" s="42">
        <f>IF(Table32[[#This Row],[Gems]]&gt;0,Table32[[#This Row],[Gems]],0)</f>
        <v>0</v>
      </c>
      <c r="AF1351" s="42">
        <f>IF(Table32[[#This Row],[Gems]]&lt;0,Table32[[#This Row],[Gems]],0)</f>
        <v>0</v>
      </c>
      <c r="AG1351" s="30">
        <f t="shared" ca="1" si="43"/>
        <v>91</v>
      </c>
    </row>
    <row r="1352" spans="1:33" ht="14.4" x14ac:dyDescent="0.3">
      <c r="A1352" s="37">
        <v>44119</v>
      </c>
      <c r="B1352" s="38">
        <f>INDEX(Videolength!D:D,MATCH(D1352,Videolength!A:A,0))</f>
        <v>2</v>
      </c>
      <c r="C1352" s="38">
        <f>INDEX(Videolength!E:E,MATCH(D1352,Videolength!A:A,0))</f>
        <v>4</v>
      </c>
      <c r="D1352" s="39">
        <v>4</v>
      </c>
      <c r="E1352" s="40" t="str">
        <f>INDEX(Videolength!B:B,MATCH(D1352,Videolength!A:A,0))</f>
        <v>https://youtu.be/Wl3JEEN7Cio?list=PLTjhk5BwsiVV8SrR-dPCDjCfaMnt-5HZH</v>
      </c>
      <c r="F1352" s="41">
        <f>INDEX(Videolength!C:C,MATCH(D1352,Videolength!A:A,0))</f>
        <v>5.3668981481481477E-2</v>
      </c>
      <c r="G1352" s="41">
        <v>3.3055555555555553E-2</v>
      </c>
      <c r="H1352" s="71">
        <f>HYPERLINK(_xlfn.CONCAT(E1352,"&amp;t=",G1352*86400),G1352)</f>
        <v>3.3055555555555553E-2</v>
      </c>
      <c r="I1352" s="38">
        <v>6</v>
      </c>
      <c r="J1352" s="38">
        <v>3</v>
      </c>
      <c r="K1352" s="42" t="s">
        <v>346</v>
      </c>
      <c r="L1352" s="42" t="s">
        <v>10</v>
      </c>
      <c r="AA1352" s="45"/>
      <c r="AB1352" s="45"/>
      <c r="AE1352" s="42">
        <f>IF(Table32[[#This Row],[Gems]]&gt;0,Table32[[#This Row],[Gems]],0)</f>
        <v>0</v>
      </c>
      <c r="AF1352" s="42">
        <f>IF(Table32[[#This Row],[Gems]]&lt;0,Table32[[#This Row],[Gems]],0)</f>
        <v>0</v>
      </c>
      <c r="AG1352" s="29">
        <f ca="1">SUM(OFFSET(AG1352,-1,0),AD1352)</f>
        <v>91</v>
      </c>
    </row>
    <row r="1353" spans="1:33" ht="14.4" x14ac:dyDescent="0.3">
      <c r="A1353" s="37">
        <v>44119</v>
      </c>
      <c r="B1353" s="38">
        <f>INDEX(Videolength!D:D,MATCH(D1353,Videolength!A:A,0))</f>
        <v>2</v>
      </c>
      <c r="C1353" s="38">
        <f>INDEX(Videolength!E:E,MATCH(D1353,Videolength!A:A,0))</f>
        <v>4</v>
      </c>
      <c r="D1353" s="39">
        <v>4</v>
      </c>
      <c r="E1353" s="40" t="str">
        <f>INDEX(Videolength!B:B,MATCH(D1353,Videolength!A:A,0))</f>
        <v>https://youtu.be/Wl3JEEN7Cio?list=PLTjhk5BwsiVV8SrR-dPCDjCfaMnt-5HZH</v>
      </c>
      <c r="F1353" s="41">
        <f>INDEX(Videolength!C:C,MATCH(D1353,Videolength!A:A,0))</f>
        <v>5.3668981481481477E-2</v>
      </c>
      <c r="G1353" s="41">
        <v>3.3101851851851848E-2</v>
      </c>
      <c r="H1353" s="71">
        <f>HYPERLINK(_xlfn.CONCAT(E1353,"&amp;t=",G1353*86400),G1353)</f>
        <v>3.3101851851851848E-2</v>
      </c>
      <c r="I1353" s="38">
        <v>6</v>
      </c>
      <c r="J1353" s="38">
        <v>3</v>
      </c>
      <c r="K1353" s="42" t="s">
        <v>55</v>
      </c>
      <c r="L1353" s="42" t="s">
        <v>10</v>
      </c>
      <c r="AA1353" s="45"/>
      <c r="AB1353" s="45"/>
      <c r="AE1353" s="42">
        <f>IF(Table32[[#This Row],[Gems]]&gt;0,Table32[[#This Row],[Gems]],0)</f>
        <v>0</v>
      </c>
      <c r="AF1353" s="42">
        <f>IF(Table32[[#This Row],[Gems]]&lt;0,Table32[[#This Row],[Gems]],0)</f>
        <v>0</v>
      </c>
      <c r="AG1353" s="30">
        <f t="shared" ca="1" si="43"/>
        <v>91</v>
      </c>
    </row>
    <row r="1354" spans="1:33" ht="14.4" x14ac:dyDescent="0.3">
      <c r="A1354" s="37">
        <v>44119</v>
      </c>
      <c r="B1354" s="38">
        <f>INDEX(Videolength!D:D,MATCH(D1354,Videolength!A:A,0))</f>
        <v>2</v>
      </c>
      <c r="C1354" s="38">
        <f>INDEX(Videolength!E:E,MATCH(D1354,Videolength!A:A,0))</f>
        <v>4</v>
      </c>
      <c r="D1354" s="39">
        <v>4</v>
      </c>
      <c r="E1354" s="40" t="str">
        <f>INDEX(Videolength!B:B,MATCH(D1354,Videolength!A:A,0))</f>
        <v>https://youtu.be/Wl3JEEN7Cio?list=PLTjhk5BwsiVV8SrR-dPCDjCfaMnt-5HZH</v>
      </c>
      <c r="F1354" s="41">
        <f>INDEX(Videolength!C:C,MATCH(D1354,Videolength!A:A,0))</f>
        <v>5.3668981481481477E-2</v>
      </c>
      <c r="G1354" s="41">
        <v>3.3217592592592597E-2</v>
      </c>
      <c r="H1354" s="71">
        <f>HYPERLINK(_xlfn.CONCAT(E1354,"&amp;t=",G1354*86400),G1354)</f>
        <v>3.3217592592592597E-2</v>
      </c>
      <c r="I1354" s="38">
        <v>6</v>
      </c>
      <c r="J1354" s="38">
        <v>3</v>
      </c>
      <c r="K1354" s="42" t="s">
        <v>15</v>
      </c>
      <c r="L1354" s="42" t="s">
        <v>216</v>
      </c>
      <c r="AA1354" s="45"/>
      <c r="AB1354" s="45"/>
      <c r="AE1354" s="42">
        <f>IF(Table32[[#This Row],[Gems]]&gt;0,Table32[[#This Row],[Gems]],0)</f>
        <v>0</v>
      </c>
      <c r="AF1354" s="42">
        <f>IF(Table32[[#This Row],[Gems]]&lt;0,Table32[[#This Row],[Gems]],0)</f>
        <v>0</v>
      </c>
      <c r="AG1354" s="30">
        <f t="shared" ca="1" si="43"/>
        <v>91</v>
      </c>
    </row>
    <row r="1355" spans="1:33" ht="14.4" x14ac:dyDescent="0.3">
      <c r="A1355" s="37">
        <v>44119</v>
      </c>
      <c r="B1355" s="38">
        <f>INDEX(Videolength!D:D,MATCH(D1355,Videolength!A:A,0))</f>
        <v>2</v>
      </c>
      <c r="C1355" s="38">
        <f>INDEX(Videolength!E:E,MATCH(D1355,Videolength!A:A,0))</f>
        <v>4</v>
      </c>
      <c r="D1355" s="39">
        <v>4</v>
      </c>
      <c r="E1355" s="40" t="str">
        <f>INDEX(Videolength!B:B,MATCH(D1355,Videolength!A:A,0))</f>
        <v>https://youtu.be/Wl3JEEN7Cio?list=PLTjhk5BwsiVV8SrR-dPCDjCfaMnt-5HZH</v>
      </c>
      <c r="F1355" s="41">
        <f>INDEX(Videolength!C:C,MATCH(D1355,Videolength!A:A,0))</f>
        <v>5.3668981481481477E-2</v>
      </c>
      <c r="G1355" s="41">
        <v>3.3321759259259259E-2</v>
      </c>
      <c r="H1355" s="71">
        <f>HYPERLINK(_xlfn.CONCAT(E1355,"&amp;t=",G1355*86400),G1355)</f>
        <v>3.3321759259259259E-2</v>
      </c>
      <c r="I1355" s="38">
        <v>6</v>
      </c>
      <c r="J1355" s="38">
        <v>3</v>
      </c>
      <c r="K1355" s="42" t="s">
        <v>15</v>
      </c>
      <c r="L1355" s="42" t="s">
        <v>10</v>
      </c>
      <c r="M1355" s="42" t="s">
        <v>578</v>
      </c>
      <c r="AA1355" s="45"/>
      <c r="AB1355" s="45"/>
      <c r="AE1355" s="42">
        <f>IF(Table32[[#This Row],[Gems]]&gt;0,Table32[[#This Row],[Gems]],0)</f>
        <v>0</v>
      </c>
      <c r="AF1355" s="42">
        <f>IF(Table32[[#This Row],[Gems]]&lt;0,Table32[[#This Row],[Gems]],0)</f>
        <v>0</v>
      </c>
      <c r="AG1355" s="30">
        <f t="shared" ca="1" si="43"/>
        <v>91</v>
      </c>
    </row>
    <row r="1356" spans="1:33" ht="14.4" x14ac:dyDescent="0.3">
      <c r="A1356" s="37">
        <v>44119</v>
      </c>
      <c r="B1356" s="38">
        <f>INDEX(Videolength!D:D,MATCH(D1356,Videolength!A:A,0))</f>
        <v>2</v>
      </c>
      <c r="C1356" s="38">
        <f>INDEX(Videolength!E:E,MATCH(D1356,Videolength!A:A,0))</f>
        <v>4</v>
      </c>
      <c r="D1356" s="39">
        <v>4</v>
      </c>
      <c r="E1356" s="40" t="str">
        <f>INDEX(Videolength!B:B,MATCH(D1356,Videolength!A:A,0))</f>
        <v>https://youtu.be/Wl3JEEN7Cio?list=PLTjhk5BwsiVV8SrR-dPCDjCfaMnt-5HZH</v>
      </c>
      <c r="F1356" s="41">
        <f>INDEX(Videolength!C:C,MATCH(D1356,Videolength!A:A,0))</f>
        <v>5.3668981481481477E-2</v>
      </c>
      <c r="G1356" s="41">
        <v>3.335648148148148E-2</v>
      </c>
      <c r="H1356" s="71">
        <f>HYPERLINK(_xlfn.CONCAT(E1356,"&amp;t=",G1356*86400),G1356)</f>
        <v>3.335648148148148E-2</v>
      </c>
      <c r="I1356" s="38">
        <v>6</v>
      </c>
      <c r="J1356" s="38">
        <v>3</v>
      </c>
      <c r="K1356" s="42" t="s">
        <v>107</v>
      </c>
      <c r="L1356" s="42" t="s">
        <v>10</v>
      </c>
      <c r="M1356" s="42" t="s">
        <v>579</v>
      </c>
      <c r="AA1356" s="45"/>
      <c r="AB1356" s="45"/>
      <c r="AE1356" s="42">
        <f>IF(Table32[[#This Row],[Gems]]&gt;0,Table32[[#This Row],[Gems]],0)</f>
        <v>0</v>
      </c>
      <c r="AF1356" s="42">
        <f>IF(Table32[[#This Row],[Gems]]&lt;0,Table32[[#This Row],[Gems]],0)</f>
        <v>0</v>
      </c>
      <c r="AG1356" s="30">
        <f t="shared" ca="1" si="43"/>
        <v>91</v>
      </c>
    </row>
    <row r="1357" spans="1:33" ht="14.4" x14ac:dyDescent="0.3">
      <c r="A1357" s="37">
        <v>44119</v>
      </c>
      <c r="B1357" s="38">
        <f>INDEX(Videolength!D:D,MATCH(D1357,Videolength!A:A,0))</f>
        <v>2</v>
      </c>
      <c r="C1357" s="38">
        <f>INDEX(Videolength!E:E,MATCH(D1357,Videolength!A:A,0))</f>
        <v>4</v>
      </c>
      <c r="D1357" s="39">
        <v>4</v>
      </c>
      <c r="E1357" s="40" t="str">
        <f>INDEX(Videolength!B:B,MATCH(D1357,Videolength!A:A,0))</f>
        <v>https://youtu.be/Wl3JEEN7Cio?list=PLTjhk5BwsiVV8SrR-dPCDjCfaMnt-5HZH</v>
      </c>
      <c r="F1357" s="41">
        <f>INDEX(Videolength!C:C,MATCH(D1357,Videolength!A:A,0))</f>
        <v>5.3668981481481477E-2</v>
      </c>
      <c r="G1357" s="41">
        <v>3.3518518518518517E-2</v>
      </c>
      <c r="H1357" s="71">
        <f>HYPERLINK(_xlfn.CONCAT(E1357,"&amp;t=",G1357*86400),G1357)</f>
        <v>3.3518518518518517E-2</v>
      </c>
      <c r="I1357" s="38">
        <v>6</v>
      </c>
      <c r="J1357" s="38">
        <v>3</v>
      </c>
      <c r="K1357" s="42" t="s">
        <v>15</v>
      </c>
      <c r="L1357" s="42" t="s">
        <v>216</v>
      </c>
      <c r="AA1357" s="45"/>
      <c r="AB1357" s="45"/>
      <c r="AE1357" s="42">
        <f>IF(Table32[[#This Row],[Gems]]&gt;0,Table32[[#This Row],[Gems]],0)</f>
        <v>0</v>
      </c>
      <c r="AF1357" s="42">
        <f>IF(Table32[[#This Row],[Gems]]&lt;0,Table32[[#This Row],[Gems]],0)</f>
        <v>0</v>
      </c>
      <c r="AG1357" s="30">
        <f t="shared" ca="1" si="43"/>
        <v>91</v>
      </c>
    </row>
    <row r="1358" spans="1:33" ht="14.4" x14ac:dyDescent="0.3">
      <c r="A1358" s="37">
        <v>44119</v>
      </c>
      <c r="B1358" s="38">
        <f>INDEX(Videolength!D:D,MATCH(D1358,Videolength!A:A,0))</f>
        <v>2</v>
      </c>
      <c r="C1358" s="38">
        <f>INDEX(Videolength!E:E,MATCH(D1358,Videolength!A:A,0))</f>
        <v>4</v>
      </c>
      <c r="D1358" s="39">
        <v>4</v>
      </c>
      <c r="E1358" s="40" t="str">
        <f>INDEX(Videolength!B:B,MATCH(D1358,Videolength!A:A,0))</f>
        <v>https://youtu.be/Wl3JEEN7Cio?list=PLTjhk5BwsiVV8SrR-dPCDjCfaMnt-5HZH</v>
      </c>
      <c r="F1358" s="41">
        <f>INDEX(Videolength!C:C,MATCH(D1358,Videolength!A:A,0))</f>
        <v>5.3668981481481477E-2</v>
      </c>
      <c r="G1358" s="41">
        <v>3.3564814814814818E-2</v>
      </c>
      <c r="H1358" s="71">
        <f>HYPERLINK(_xlfn.CONCAT(E1358,"&amp;t=",G1358*86400),G1358)</f>
        <v>3.3564814814814818E-2</v>
      </c>
      <c r="I1358" s="38">
        <v>6</v>
      </c>
      <c r="J1358" s="38">
        <v>3</v>
      </c>
      <c r="K1358" s="42" t="s">
        <v>15</v>
      </c>
      <c r="L1358" s="42" t="s">
        <v>197</v>
      </c>
      <c r="Z1358" s="45" t="s">
        <v>576</v>
      </c>
      <c r="AA1358" s="45">
        <v>6</v>
      </c>
      <c r="AB1358" s="45">
        <v>6</v>
      </c>
      <c r="AE1358" s="42">
        <f>IF(Table32[[#This Row],[Gems]]&gt;0,Table32[[#This Row],[Gems]],0)</f>
        <v>0</v>
      </c>
      <c r="AF1358" s="42">
        <f>IF(Table32[[#This Row],[Gems]]&lt;0,Table32[[#This Row],[Gems]],0)</f>
        <v>0</v>
      </c>
      <c r="AG1358" s="30">
        <f t="shared" ca="1" si="43"/>
        <v>91</v>
      </c>
    </row>
    <row r="1359" spans="1:33" ht="14.4" x14ac:dyDescent="0.3">
      <c r="A1359" s="37">
        <v>44119</v>
      </c>
      <c r="B1359" s="38">
        <f>INDEX(Videolength!D:D,MATCH(D1359,Videolength!A:A,0))</f>
        <v>2</v>
      </c>
      <c r="C1359" s="38">
        <f>INDEX(Videolength!E:E,MATCH(D1359,Videolength!A:A,0))</f>
        <v>4</v>
      </c>
      <c r="D1359" s="39">
        <v>4</v>
      </c>
      <c r="E1359" s="40" t="str">
        <f>INDEX(Videolength!B:B,MATCH(D1359,Videolength!A:A,0))</f>
        <v>https://youtu.be/Wl3JEEN7Cio?list=PLTjhk5BwsiVV8SrR-dPCDjCfaMnt-5HZH</v>
      </c>
      <c r="F1359" s="41">
        <f>INDEX(Videolength!C:C,MATCH(D1359,Videolength!A:A,0))</f>
        <v>5.3668981481481477E-2</v>
      </c>
      <c r="G1359" s="41">
        <v>3.6284722222222225E-2</v>
      </c>
      <c r="H1359" s="71">
        <f>HYPERLINK(_xlfn.CONCAT(E1359,"&amp;t=",G1359*86400),G1359)</f>
        <v>3.6284722222222225E-2</v>
      </c>
      <c r="I1359" s="38">
        <v>6</v>
      </c>
      <c r="J1359" s="38">
        <v>3</v>
      </c>
      <c r="K1359" s="42" t="s">
        <v>15</v>
      </c>
      <c r="L1359" s="42" t="s">
        <v>198</v>
      </c>
      <c r="M1359" s="42" t="s">
        <v>580</v>
      </c>
      <c r="Z1359" s="45" t="s">
        <v>576</v>
      </c>
      <c r="AA1359" s="45">
        <v>6</v>
      </c>
      <c r="AB1359" s="45">
        <v>6</v>
      </c>
      <c r="AC1359" s="44" t="s">
        <v>203</v>
      </c>
      <c r="AE1359" s="42">
        <f>IF(Table32[[#This Row],[Gems]]&gt;0,Table32[[#This Row],[Gems]],0)</f>
        <v>0</v>
      </c>
      <c r="AF1359" s="42">
        <f>IF(Table32[[#This Row],[Gems]]&lt;0,Table32[[#This Row],[Gems]],0)</f>
        <v>0</v>
      </c>
      <c r="AG1359" s="29">
        <f t="shared" ca="1" si="43"/>
        <v>91</v>
      </c>
    </row>
    <row r="1360" spans="1:33" ht="14.4" x14ac:dyDescent="0.3">
      <c r="A1360" s="37">
        <v>44119</v>
      </c>
      <c r="B1360" s="38">
        <f>INDEX(Videolength!D:D,MATCH(D1360,Videolength!A:A,0))</f>
        <v>2</v>
      </c>
      <c r="C1360" s="38">
        <f>INDEX(Videolength!E:E,MATCH(D1360,Videolength!A:A,0))</f>
        <v>4</v>
      </c>
      <c r="D1360" s="39">
        <v>4</v>
      </c>
      <c r="E1360" s="40" t="str">
        <f>INDEX(Videolength!B:B,MATCH(D1360,Videolength!A:A,0))</f>
        <v>https://youtu.be/Wl3JEEN7Cio?list=PLTjhk5BwsiVV8SrR-dPCDjCfaMnt-5HZH</v>
      </c>
      <c r="F1360" s="41">
        <f>INDEX(Videolength!C:C,MATCH(D1360,Videolength!A:A,0))</f>
        <v>5.3668981481481477E-2</v>
      </c>
      <c r="G1360" s="41">
        <v>3.636574074074074E-2</v>
      </c>
      <c r="H1360" s="71">
        <f>HYPERLINK(_xlfn.CONCAT(E1360,"&amp;t=",G1360*86400),G1360)</f>
        <v>3.636574074074074E-2</v>
      </c>
      <c r="I1360" s="38">
        <v>6</v>
      </c>
      <c r="J1360" s="38">
        <v>3</v>
      </c>
      <c r="K1360" s="42" t="s">
        <v>15</v>
      </c>
      <c r="L1360" s="42" t="s">
        <v>350</v>
      </c>
      <c r="M1360" s="42" t="s">
        <v>533</v>
      </c>
      <c r="AA1360" s="45"/>
      <c r="AB1360" s="45"/>
      <c r="AE1360" s="42">
        <f>IF(Table32[[#This Row],[Gems]]&gt;0,Table32[[#This Row],[Gems]],0)</f>
        <v>0</v>
      </c>
      <c r="AF1360" s="42">
        <f>IF(Table32[[#This Row],[Gems]]&lt;0,Table32[[#This Row],[Gems]],0)</f>
        <v>0</v>
      </c>
      <c r="AG1360" s="30">
        <f t="shared" ca="1" si="43"/>
        <v>91</v>
      </c>
    </row>
    <row r="1361" spans="1:33" ht="14.4" x14ac:dyDescent="0.3">
      <c r="A1361" s="37">
        <v>44119</v>
      </c>
      <c r="B1361" s="38">
        <f>INDEX(Videolength!D:D,MATCH(D1361,Videolength!A:A,0))</f>
        <v>2</v>
      </c>
      <c r="C1361" s="38">
        <f>INDEX(Videolength!E:E,MATCH(D1361,Videolength!A:A,0))</f>
        <v>4</v>
      </c>
      <c r="D1361" s="39">
        <v>4</v>
      </c>
      <c r="E1361" s="40" t="str">
        <f>INDEX(Videolength!B:B,MATCH(D1361,Videolength!A:A,0))</f>
        <v>https://youtu.be/Wl3JEEN7Cio?list=PLTjhk5BwsiVV8SrR-dPCDjCfaMnt-5HZH</v>
      </c>
      <c r="F1361" s="41">
        <f>INDEX(Videolength!C:C,MATCH(D1361,Videolength!A:A,0))</f>
        <v>5.3668981481481477E-2</v>
      </c>
      <c r="G1361" s="41">
        <v>3.6412037037037034E-2</v>
      </c>
      <c r="H1361" s="71">
        <f>HYPERLINK(_xlfn.CONCAT(E1361,"&amp;t=",G1361*86400),G1361)</f>
        <v>3.6412037037037034E-2</v>
      </c>
      <c r="I1361" s="38">
        <v>6</v>
      </c>
      <c r="J1361" s="38">
        <v>3</v>
      </c>
      <c r="K1361" s="42" t="s">
        <v>15</v>
      </c>
      <c r="L1361" s="42" t="s">
        <v>216</v>
      </c>
      <c r="AA1361" s="45"/>
      <c r="AB1361" s="45"/>
      <c r="AE1361" s="42">
        <f>IF(Table32[[#This Row],[Gems]]&gt;0,Table32[[#This Row],[Gems]],0)</f>
        <v>0</v>
      </c>
      <c r="AF1361" s="42">
        <f>IF(Table32[[#This Row],[Gems]]&lt;0,Table32[[#This Row],[Gems]],0)</f>
        <v>0</v>
      </c>
      <c r="AG1361" s="29">
        <f ca="1">SUM(OFFSET(AG1361,-1,0),AD1361)</f>
        <v>91</v>
      </c>
    </row>
    <row r="1362" spans="1:33" ht="14.4" x14ac:dyDescent="0.3">
      <c r="A1362" s="37">
        <v>44119</v>
      </c>
      <c r="B1362" s="38">
        <f>INDEX(Videolength!D:D,MATCH(D1362,Videolength!A:A,0))</f>
        <v>2</v>
      </c>
      <c r="C1362" s="38">
        <f>INDEX(Videolength!E:E,MATCH(D1362,Videolength!A:A,0))</f>
        <v>4</v>
      </c>
      <c r="D1362" s="39">
        <v>4</v>
      </c>
      <c r="E1362" s="40" t="str">
        <f>INDEX(Videolength!B:B,MATCH(D1362,Videolength!A:A,0))</f>
        <v>https://youtu.be/Wl3JEEN7Cio?list=PLTjhk5BwsiVV8SrR-dPCDjCfaMnt-5HZH</v>
      </c>
      <c r="F1362" s="41">
        <f>INDEX(Videolength!C:C,MATCH(D1362,Videolength!A:A,0))</f>
        <v>5.3668981481481477E-2</v>
      </c>
      <c r="G1362" s="41">
        <v>3.6458333333333336E-2</v>
      </c>
      <c r="H1362" s="71">
        <f>HYPERLINK(_xlfn.CONCAT(E1362,"&amp;t=",G1362*86400),G1362)</f>
        <v>3.6458333333333336E-2</v>
      </c>
      <c r="I1362" s="38">
        <v>6</v>
      </c>
      <c r="J1362" s="38">
        <v>3</v>
      </c>
      <c r="K1362" s="42" t="s">
        <v>346</v>
      </c>
      <c r="L1362" s="42" t="s">
        <v>10</v>
      </c>
      <c r="AA1362" s="45"/>
      <c r="AB1362" s="45"/>
      <c r="AE1362" s="42">
        <f>IF(Table32[[#This Row],[Gems]]&gt;0,Table32[[#This Row],[Gems]],0)</f>
        <v>0</v>
      </c>
      <c r="AF1362" s="42">
        <f>IF(Table32[[#This Row],[Gems]]&lt;0,Table32[[#This Row],[Gems]],0)</f>
        <v>0</v>
      </c>
      <c r="AG1362" s="30">
        <f t="shared" ref="AG1362:AG1392" ca="1" si="44">SUM(OFFSET(AG1362,-1,0),AD1362)</f>
        <v>91</v>
      </c>
    </row>
    <row r="1363" spans="1:33" ht="14.4" x14ac:dyDescent="0.3">
      <c r="A1363" s="37">
        <v>44119</v>
      </c>
      <c r="B1363" s="38">
        <f>INDEX(Videolength!D:D,MATCH(D1363,Videolength!A:A,0))</f>
        <v>2</v>
      </c>
      <c r="C1363" s="38">
        <f>INDEX(Videolength!E:E,MATCH(D1363,Videolength!A:A,0))</f>
        <v>4</v>
      </c>
      <c r="D1363" s="39">
        <v>4</v>
      </c>
      <c r="E1363" s="40" t="str">
        <f>INDEX(Videolength!B:B,MATCH(D1363,Videolength!A:A,0))</f>
        <v>https://youtu.be/Wl3JEEN7Cio?list=PLTjhk5BwsiVV8SrR-dPCDjCfaMnt-5HZH</v>
      </c>
      <c r="F1363" s="41">
        <f>INDEX(Videolength!C:C,MATCH(D1363,Videolength!A:A,0))</f>
        <v>5.3668981481481477E-2</v>
      </c>
      <c r="G1363" s="41">
        <v>3.6516203703703703E-2</v>
      </c>
      <c r="H1363" s="71">
        <f>HYPERLINK(_xlfn.CONCAT(E1363,"&amp;t=",G1363*86400),G1363)</f>
        <v>3.6516203703703703E-2</v>
      </c>
      <c r="I1363" s="38">
        <v>6</v>
      </c>
      <c r="J1363" s="38">
        <v>3</v>
      </c>
      <c r="K1363" s="42" t="s">
        <v>107</v>
      </c>
      <c r="L1363" s="42" t="s">
        <v>10</v>
      </c>
      <c r="N1363" s="42" t="s">
        <v>228</v>
      </c>
      <c r="AA1363" s="45"/>
      <c r="AB1363" s="45"/>
      <c r="AE1363" s="42">
        <f>IF(Table32[[#This Row],[Gems]]&gt;0,Table32[[#This Row],[Gems]],0)</f>
        <v>0</v>
      </c>
      <c r="AF1363" s="42">
        <f>IF(Table32[[#This Row],[Gems]]&lt;0,Table32[[#This Row],[Gems]],0)</f>
        <v>0</v>
      </c>
      <c r="AG1363" s="30">
        <f t="shared" ca="1" si="44"/>
        <v>91</v>
      </c>
    </row>
    <row r="1364" spans="1:33" ht="14.4" x14ac:dyDescent="0.3">
      <c r="A1364" s="37">
        <v>44119</v>
      </c>
      <c r="B1364" s="38">
        <f>INDEX(Videolength!D:D,MATCH(D1364,Videolength!A:A,0))</f>
        <v>2</v>
      </c>
      <c r="C1364" s="38">
        <f>INDEX(Videolength!E:E,MATCH(D1364,Videolength!A:A,0))</f>
        <v>4</v>
      </c>
      <c r="D1364" s="39">
        <v>4</v>
      </c>
      <c r="E1364" s="40" t="str">
        <f>INDEX(Videolength!B:B,MATCH(D1364,Videolength!A:A,0))</f>
        <v>https://youtu.be/Wl3JEEN7Cio?list=PLTjhk5BwsiVV8SrR-dPCDjCfaMnt-5HZH</v>
      </c>
      <c r="F1364" s="41">
        <f>INDEX(Videolength!C:C,MATCH(D1364,Videolength!A:A,0))</f>
        <v>5.3668981481481477E-2</v>
      </c>
      <c r="G1364" s="41">
        <v>3.6539351851851851E-2</v>
      </c>
      <c r="H1364" s="71">
        <f>HYPERLINK(_xlfn.CONCAT(E1364,"&amp;t=",G1364*86400),G1364)</f>
        <v>3.6539351851851851E-2</v>
      </c>
      <c r="I1364" s="38">
        <v>6</v>
      </c>
      <c r="J1364" s="38">
        <v>3</v>
      </c>
      <c r="K1364" s="42" t="s">
        <v>346</v>
      </c>
      <c r="L1364" s="42" t="s">
        <v>10</v>
      </c>
      <c r="AA1364" s="45"/>
      <c r="AB1364" s="45"/>
      <c r="AE1364" s="42">
        <f>IF(Table32[[#This Row],[Gems]]&gt;0,Table32[[#This Row],[Gems]],0)</f>
        <v>0</v>
      </c>
      <c r="AF1364" s="42">
        <f>IF(Table32[[#This Row],[Gems]]&lt;0,Table32[[#This Row],[Gems]],0)</f>
        <v>0</v>
      </c>
      <c r="AG1364" s="30">
        <f t="shared" ca="1" si="44"/>
        <v>91</v>
      </c>
    </row>
    <row r="1365" spans="1:33" ht="14.4" x14ac:dyDescent="0.3">
      <c r="A1365" s="37">
        <v>44119</v>
      </c>
      <c r="B1365" s="38">
        <f>INDEX(Videolength!D:D,MATCH(D1365,Videolength!A:A,0))</f>
        <v>2</v>
      </c>
      <c r="C1365" s="38">
        <f>INDEX(Videolength!E:E,MATCH(D1365,Videolength!A:A,0))</f>
        <v>4</v>
      </c>
      <c r="D1365" s="39">
        <v>4</v>
      </c>
      <c r="E1365" s="40" t="str">
        <f>INDEX(Videolength!B:B,MATCH(D1365,Videolength!A:A,0))</f>
        <v>https://youtu.be/Wl3JEEN7Cio?list=PLTjhk5BwsiVV8SrR-dPCDjCfaMnt-5HZH</v>
      </c>
      <c r="F1365" s="41">
        <f>INDEX(Videolength!C:C,MATCH(D1365,Videolength!A:A,0))</f>
        <v>5.3668981481481477E-2</v>
      </c>
      <c r="G1365" s="41">
        <v>3.6724537037037035E-2</v>
      </c>
      <c r="H1365" s="71">
        <f>HYPERLINK(_xlfn.CONCAT(E1365,"&amp;t=",G1365*86400),G1365)</f>
        <v>3.6724537037037035E-2</v>
      </c>
      <c r="I1365" s="38">
        <v>6</v>
      </c>
      <c r="J1365" s="38">
        <v>3</v>
      </c>
      <c r="K1365" s="42" t="s">
        <v>102</v>
      </c>
      <c r="L1365" s="42" t="s">
        <v>10</v>
      </c>
      <c r="M1365" s="42" t="s">
        <v>574</v>
      </c>
      <c r="N1365" s="42" t="s">
        <v>33</v>
      </c>
      <c r="AA1365" s="45"/>
      <c r="AB1365" s="45"/>
      <c r="AE1365" s="42">
        <f>IF(Table32[[#This Row],[Gems]]&gt;0,Table32[[#This Row],[Gems]],0)</f>
        <v>0</v>
      </c>
      <c r="AF1365" s="42">
        <f>IF(Table32[[#This Row],[Gems]]&lt;0,Table32[[#This Row],[Gems]],0)</f>
        <v>0</v>
      </c>
      <c r="AG1365" s="30">
        <f t="shared" ca="1" si="44"/>
        <v>91</v>
      </c>
    </row>
    <row r="1366" spans="1:33" ht="14.4" x14ac:dyDescent="0.3">
      <c r="A1366" s="37">
        <v>44119</v>
      </c>
      <c r="B1366" s="38">
        <f>INDEX(Videolength!D:D,MATCH(D1366,Videolength!A:A,0))</f>
        <v>2</v>
      </c>
      <c r="C1366" s="38">
        <f>INDEX(Videolength!E:E,MATCH(D1366,Videolength!A:A,0))</f>
        <v>4</v>
      </c>
      <c r="D1366" s="39">
        <v>4</v>
      </c>
      <c r="E1366" s="40" t="str">
        <f>INDEX(Videolength!B:B,MATCH(D1366,Videolength!A:A,0))</f>
        <v>https://youtu.be/Wl3JEEN7Cio?list=PLTjhk5BwsiVV8SrR-dPCDjCfaMnt-5HZH</v>
      </c>
      <c r="F1366" s="41">
        <f>INDEX(Videolength!C:C,MATCH(D1366,Videolength!A:A,0))</f>
        <v>5.3668981481481477E-2</v>
      </c>
      <c r="G1366" s="41">
        <v>3.6759259259259255E-2</v>
      </c>
      <c r="H1366" s="71">
        <f>HYPERLINK(_xlfn.CONCAT(E1366,"&amp;t=",G1366*86400),G1366)</f>
        <v>3.6759259259259255E-2</v>
      </c>
      <c r="I1366" s="38">
        <v>6</v>
      </c>
      <c r="J1366" s="38">
        <v>3</v>
      </c>
      <c r="K1366" s="42" t="s">
        <v>346</v>
      </c>
      <c r="L1366" s="42" t="s">
        <v>10</v>
      </c>
      <c r="AA1366" s="45"/>
      <c r="AB1366" s="45"/>
      <c r="AE1366" s="42">
        <f>IF(Table32[[#This Row],[Gems]]&gt;0,Table32[[#This Row],[Gems]],0)</f>
        <v>0</v>
      </c>
      <c r="AF1366" s="42">
        <f>IF(Table32[[#This Row],[Gems]]&lt;0,Table32[[#This Row],[Gems]],0)</f>
        <v>0</v>
      </c>
      <c r="AG1366" s="30">
        <f t="shared" ca="1" si="44"/>
        <v>91</v>
      </c>
    </row>
    <row r="1367" spans="1:33" ht="14.4" x14ac:dyDescent="0.3">
      <c r="A1367" s="37">
        <v>44119</v>
      </c>
      <c r="B1367" s="38">
        <f>INDEX(Videolength!D:D,MATCH(D1367,Videolength!A:A,0))</f>
        <v>2</v>
      </c>
      <c r="C1367" s="38">
        <f>INDEX(Videolength!E:E,MATCH(D1367,Videolength!A:A,0))</f>
        <v>4</v>
      </c>
      <c r="D1367" s="39">
        <v>4</v>
      </c>
      <c r="E1367" s="40" t="str">
        <f>INDEX(Videolength!B:B,MATCH(D1367,Videolength!A:A,0))</f>
        <v>https://youtu.be/Wl3JEEN7Cio?list=PLTjhk5BwsiVV8SrR-dPCDjCfaMnt-5HZH</v>
      </c>
      <c r="F1367" s="41">
        <f>INDEX(Videolength!C:C,MATCH(D1367,Videolength!A:A,0))</f>
        <v>5.3668981481481477E-2</v>
      </c>
      <c r="G1367" s="41">
        <v>3.6759259259259255E-2</v>
      </c>
      <c r="H1367" s="71">
        <f>HYPERLINK(_xlfn.CONCAT(E1367,"&amp;t=",G1367*86400),G1367)</f>
        <v>3.6759259259259255E-2</v>
      </c>
      <c r="I1367" s="38">
        <v>6</v>
      </c>
      <c r="J1367" s="38">
        <v>3</v>
      </c>
      <c r="K1367" s="42" t="s">
        <v>142</v>
      </c>
      <c r="L1367" s="42" t="s">
        <v>34</v>
      </c>
      <c r="AA1367" s="45"/>
      <c r="AB1367" s="45"/>
      <c r="AE1367" s="42">
        <f>IF(Table32[[#This Row],[Gems]]&gt;0,Table32[[#This Row],[Gems]],0)</f>
        <v>0</v>
      </c>
      <c r="AF1367" s="42">
        <f>IF(Table32[[#This Row],[Gems]]&lt;0,Table32[[#This Row],[Gems]],0)</f>
        <v>0</v>
      </c>
      <c r="AG1367" s="30">
        <f t="shared" ca="1" si="44"/>
        <v>91</v>
      </c>
    </row>
    <row r="1368" spans="1:33" ht="14.4" x14ac:dyDescent="0.3">
      <c r="A1368" s="37">
        <v>44119</v>
      </c>
      <c r="B1368" s="38">
        <f>INDEX(Videolength!D:D,MATCH(D1368,Videolength!A:A,0))</f>
        <v>2</v>
      </c>
      <c r="C1368" s="38">
        <f>INDEX(Videolength!E:E,MATCH(D1368,Videolength!A:A,0))</f>
        <v>4</v>
      </c>
      <c r="D1368" s="39">
        <v>4</v>
      </c>
      <c r="E1368" s="40" t="str">
        <f>INDEX(Videolength!B:B,MATCH(D1368,Videolength!A:A,0))</f>
        <v>https://youtu.be/Wl3JEEN7Cio?list=PLTjhk5BwsiVV8SrR-dPCDjCfaMnt-5HZH</v>
      </c>
      <c r="F1368" s="41">
        <f>INDEX(Videolength!C:C,MATCH(D1368,Videolength!A:A,0))</f>
        <v>5.3668981481481477E-2</v>
      </c>
      <c r="G1368" s="41">
        <v>3.681712962962963E-2</v>
      </c>
      <c r="H1368" s="71">
        <f>HYPERLINK(_xlfn.CONCAT(E1368,"&amp;t=",G1368*86400),G1368)</f>
        <v>3.681712962962963E-2</v>
      </c>
      <c r="I1368" s="38">
        <v>6</v>
      </c>
      <c r="J1368" s="38">
        <v>3</v>
      </c>
      <c r="K1368" s="42" t="s">
        <v>15</v>
      </c>
      <c r="L1368" s="42" t="s">
        <v>216</v>
      </c>
      <c r="AA1368" s="45"/>
      <c r="AB1368" s="45"/>
      <c r="AE1368" s="42">
        <f>IF(Table32[[#This Row],[Gems]]&gt;0,Table32[[#This Row],[Gems]],0)</f>
        <v>0</v>
      </c>
      <c r="AF1368" s="42">
        <f>IF(Table32[[#This Row],[Gems]]&lt;0,Table32[[#This Row],[Gems]],0)</f>
        <v>0</v>
      </c>
      <c r="AG1368" s="30">
        <f t="shared" ca="1" si="44"/>
        <v>91</v>
      </c>
    </row>
    <row r="1369" spans="1:33" ht="14.4" x14ac:dyDescent="0.3">
      <c r="A1369" s="37">
        <v>44119</v>
      </c>
      <c r="B1369" s="38">
        <f>INDEX(Videolength!D:D,MATCH(D1369,Videolength!A:A,0))</f>
        <v>2</v>
      </c>
      <c r="C1369" s="38">
        <f>INDEX(Videolength!E:E,MATCH(D1369,Videolength!A:A,0))</f>
        <v>4</v>
      </c>
      <c r="D1369" s="39">
        <v>4</v>
      </c>
      <c r="E1369" s="40" t="str">
        <f>INDEX(Videolength!B:B,MATCH(D1369,Videolength!A:A,0))</f>
        <v>https://youtu.be/Wl3JEEN7Cio?list=PLTjhk5BwsiVV8SrR-dPCDjCfaMnt-5HZH</v>
      </c>
      <c r="F1369" s="41">
        <f>INDEX(Videolength!C:C,MATCH(D1369,Videolength!A:A,0))</f>
        <v>5.3668981481481477E-2</v>
      </c>
      <c r="G1369" s="41">
        <v>3.6909722222222226E-2</v>
      </c>
      <c r="H1369" s="71">
        <f>HYPERLINK(_xlfn.CONCAT(E1369,"&amp;t=",G1369*86400),G1369)</f>
        <v>3.6909722222222226E-2</v>
      </c>
      <c r="I1369" s="38">
        <v>6</v>
      </c>
      <c r="J1369" s="38">
        <v>3</v>
      </c>
      <c r="K1369" s="42" t="s">
        <v>15</v>
      </c>
      <c r="L1369" s="42" t="s">
        <v>229</v>
      </c>
      <c r="AA1369" s="45"/>
      <c r="AB1369" s="45"/>
      <c r="AE1369" s="42">
        <f>IF(Table32[[#This Row],[Gems]]&gt;0,Table32[[#This Row],[Gems]],0)</f>
        <v>0</v>
      </c>
      <c r="AF1369" s="42">
        <f>IF(Table32[[#This Row],[Gems]]&lt;0,Table32[[#This Row],[Gems]],0)</f>
        <v>0</v>
      </c>
      <c r="AG1369" s="30">
        <f t="shared" ca="1" si="44"/>
        <v>91</v>
      </c>
    </row>
    <row r="1370" spans="1:33" ht="14.4" x14ac:dyDescent="0.3">
      <c r="A1370" s="37">
        <v>44119</v>
      </c>
      <c r="B1370" s="38">
        <f>INDEX(Videolength!D:D,MATCH(D1370,Videolength!A:A,0))</f>
        <v>2</v>
      </c>
      <c r="C1370" s="38">
        <f>INDEX(Videolength!E:E,MATCH(D1370,Videolength!A:A,0))</f>
        <v>4</v>
      </c>
      <c r="D1370" s="39">
        <v>4</v>
      </c>
      <c r="E1370" s="40" t="str">
        <f>INDEX(Videolength!B:B,MATCH(D1370,Videolength!A:A,0))</f>
        <v>https://youtu.be/Wl3JEEN7Cio?list=PLTjhk5BwsiVV8SrR-dPCDjCfaMnt-5HZH</v>
      </c>
      <c r="F1370" s="41">
        <f>INDEX(Videolength!C:C,MATCH(D1370,Videolength!A:A,0))</f>
        <v>5.3668981481481477E-2</v>
      </c>
      <c r="G1370" s="41">
        <v>3.695601851851852E-2</v>
      </c>
      <c r="H1370" s="71">
        <f>HYPERLINK(_xlfn.CONCAT(E1370,"&amp;t=",G1370*86400),G1370)</f>
        <v>3.695601851851852E-2</v>
      </c>
      <c r="I1370" s="38">
        <v>6</v>
      </c>
      <c r="J1370" s="38">
        <v>3</v>
      </c>
      <c r="K1370" s="42" t="s">
        <v>15</v>
      </c>
      <c r="L1370" s="42" t="s">
        <v>231</v>
      </c>
      <c r="V1370" s="43">
        <v>1101</v>
      </c>
      <c r="AA1370" s="45"/>
      <c r="AB1370" s="45"/>
      <c r="AE1370" s="42">
        <f>IF(Table32[[#This Row],[Gems]]&gt;0,Table32[[#This Row],[Gems]],0)</f>
        <v>0</v>
      </c>
      <c r="AF1370" s="42">
        <f>IF(Table32[[#This Row],[Gems]]&lt;0,Table32[[#This Row],[Gems]],0)</f>
        <v>0</v>
      </c>
      <c r="AG1370" s="30">
        <f t="shared" ca="1" si="44"/>
        <v>91</v>
      </c>
    </row>
    <row r="1371" spans="1:33" ht="14.4" x14ac:dyDescent="0.3">
      <c r="A1371" s="37">
        <v>44119</v>
      </c>
      <c r="B1371" s="38">
        <f>INDEX(Videolength!D:D,MATCH(D1371,Videolength!A:A,0))</f>
        <v>2</v>
      </c>
      <c r="C1371" s="38">
        <f>INDEX(Videolength!E:E,MATCH(D1371,Videolength!A:A,0))</f>
        <v>4</v>
      </c>
      <c r="D1371" s="39">
        <v>4</v>
      </c>
      <c r="E1371" s="40" t="str">
        <f>INDEX(Videolength!B:B,MATCH(D1371,Videolength!A:A,0))</f>
        <v>https://youtu.be/Wl3JEEN7Cio?list=PLTjhk5BwsiVV8SrR-dPCDjCfaMnt-5HZH</v>
      </c>
      <c r="F1371" s="41">
        <f>INDEX(Videolength!C:C,MATCH(D1371,Videolength!A:A,0))</f>
        <v>5.3668981481481477E-2</v>
      </c>
      <c r="G1371" s="41">
        <v>3.7037037037037042E-2</v>
      </c>
      <c r="H1371" s="71">
        <f>HYPERLINK(_xlfn.CONCAT(E1371,"&amp;t=",G1371*86400),G1371)</f>
        <v>3.7037037037037042E-2</v>
      </c>
      <c r="I1371" s="38">
        <v>6</v>
      </c>
      <c r="J1371" s="38">
        <v>3</v>
      </c>
      <c r="K1371" s="42" t="s">
        <v>15</v>
      </c>
      <c r="L1371" s="42" t="s">
        <v>197</v>
      </c>
      <c r="Z1371" s="45" t="s">
        <v>576</v>
      </c>
      <c r="AA1371" s="45">
        <v>6</v>
      </c>
      <c r="AB1371" s="45">
        <v>6</v>
      </c>
      <c r="AE1371" s="42">
        <f>IF(Table32[[#This Row],[Gems]]&gt;0,Table32[[#This Row],[Gems]],0)</f>
        <v>0</v>
      </c>
      <c r="AF1371" s="42">
        <f>IF(Table32[[#This Row],[Gems]]&lt;0,Table32[[#This Row],[Gems]],0)</f>
        <v>0</v>
      </c>
      <c r="AG1371" s="30">
        <f t="shared" ca="1" si="44"/>
        <v>91</v>
      </c>
    </row>
    <row r="1372" spans="1:33" ht="14.4" x14ac:dyDescent="0.3">
      <c r="A1372" s="37">
        <v>44119</v>
      </c>
      <c r="B1372" s="38">
        <f>INDEX(Videolength!D:D,MATCH(D1372,Videolength!A:A,0))</f>
        <v>2</v>
      </c>
      <c r="C1372" s="38">
        <f>INDEX(Videolength!E:E,MATCH(D1372,Videolength!A:A,0))</f>
        <v>4</v>
      </c>
      <c r="D1372" s="39">
        <v>4</v>
      </c>
      <c r="E1372" s="40" t="str">
        <f>INDEX(Videolength!B:B,MATCH(D1372,Videolength!A:A,0))</f>
        <v>https://youtu.be/Wl3JEEN7Cio?list=PLTjhk5BwsiVV8SrR-dPCDjCfaMnt-5HZH</v>
      </c>
      <c r="F1372" s="41">
        <f>INDEX(Videolength!C:C,MATCH(D1372,Videolength!A:A,0))</f>
        <v>5.3668981481481477E-2</v>
      </c>
      <c r="G1372" s="41">
        <v>3.9525462962962964E-2</v>
      </c>
      <c r="H1372" s="71">
        <f>HYPERLINK(_xlfn.CONCAT(E1372,"&amp;t=",G1372*86400),G1372)</f>
        <v>3.9525462962962964E-2</v>
      </c>
      <c r="I1372" s="38">
        <v>6</v>
      </c>
      <c r="J1372" s="38">
        <v>3</v>
      </c>
      <c r="K1372" s="42" t="s">
        <v>15</v>
      </c>
      <c r="L1372" s="42" t="s">
        <v>198</v>
      </c>
      <c r="Q1372" s="42" t="s">
        <v>121</v>
      </c>
      <c r="Z1372" s="45" t="s">
        <v>576</v>
      </c>
      <c r="AA1372" s="38">
        <v>6</v>
      </c>
      <c r="AB1372" s="38">
        <v>6</v>
      </c>
      <c r="AC1372" s="44" t="s">
        <v>201</v>
      </c>
      <c r="AE1372" s="42">
        <f>IF(Table32[[#This Row],[Gems]]&gt;0,Table32[[#This Row],[Gems]],0)</f>
        <v>0</v>
      </c>
      <c r="AF1372" s="42">
        <f>IF(Table32[[#This Row],[Gems]]&lt;0,Table32[[#This Row],[Gems]],0)</f>
        <v>0</v>
      </c>
      <c r="AG1372" s="29">
        <f t="shared" ca="1" si="44"/>
        <v>91</v>
      </c>
    </row>
    <row r="1373" spans="1:33" ht="14.4" x14ac:dyDescent="0.3">
      <c r="A1373" s="37">
        <v>44119</v>
      </c>
      <c r="B1373" s="38">
        <f>INDEX(Videolength!D:D,MATCH(D1373,Videolength!A:A,0))</f>
        <v>2</v>
      </c>
      <c r="C1373" s="38">
        <f>INDEX(Videolength!E:E,MATCH(D1373,Videolength!A:A,0))</f>
        <v>4</v>
      </c>
      <c r="D1373" s="39">
        <v>4</v>
      </c>
      <c r="E1373" s="40" t="str">
        <f>INDEX(Videolength!B:B,MATCH(D1373,Videolength!A:A,0))</f>
        <v>https://youtu.be/Wl3JEEN7Cio?list=PLTjhk5BwsiVV8SrR-dPCDjCfaMnt-5HZH</v>
      </c>
      <c r="F1373" s="41">
        <f>INDEX(Videolength!C:C,MATCH(D1373,Videolength!A:A,0))</f>
        <v>5.3668981481481477E-2</v>
      </c>
      <c r="G1373" s="41">
        <v>3.9606481481481479E-2</v>
      </c>
      <c r="H1373" s="71">
        <f>HYPERLINK(_xlfn.CONCAT(E1373,"&amp;t=",G1373*86400),G1373)</f>
        <v>3.9606481481481479E-2</v>
      </c>
      <c r="I1373" s="38">
        <v>6</v>
      </c>
      <c r="J1373" s="38">
        <v>3</v>
      </c>
      <c r="K1373" s="42" t="s">
        <v>15</v>
      </c>
      <c r="L1373" s="42" t="s">
        <v>301</v>
      </c>
      <c r="W1373" s="44" t="s">
        <v>381</v>
      </c>
      <c r="X1373" s="43">
        <v>1</v>
      </c>
      <c r="Y1373" s="43">
        <v>1</v>
      </c>
      <c r="AA1373" s="45"/>
      <c r="AB1373" s="45"/>
      <c r="AE1373" s="42">
        <f>IF(Table32[[#This Row],[Gems]]&gt;0,Table32[[#This Row],[Gems]],0)</f>
        <v>0</v>
      </c>
      <c r="AF1373" s="42">
        <f>IF(Table32[[#This Row],[Gems]]&lt;0,Table32[[#This Row],[Gems]],0)</f>
        <v>0</v>
      </c>
      <c r="AG1373" s="30">
        <f t="shared" ca="1" si="44"/>
        <v>91</v>
      </c>
    </row>
    <row r="1374" spans="1:33" ht="14.4" x14ac:dyDescent="0.3">
      <c r="A1374" s="37">
        <v>44119</v>
      </c>
      <c r="B1374" s="38">
        <f>INDEX(Videolength!D:D,MATCH(D1374,Videolength!A:A,0))</f>
        <v>2</v>
      </c>
      <c r="C1374" s="38">
        <f>INDEX(Videolength!E:E,MATCH(D1374,Videolength!A:A,0))</f>
        <v>4</v>
      </c>
      <c r="D1374" s="39">
        <v>4</v>
      </c>
      <c r="E1374" s="40" t="str">
        <f>INDEX(Videolength!B:B,MATCH(D1374,Videolength!A:A,0))</f>
        <v>https://youtu.be/Wl3JEEN7Cio?list=PLTjhk5BwsiVV8SrR-dPCDjCfaMnt-5HZH</v>
      </c>
      <c r="F1374" s="41">
        <f>INDEX(Videolength!C:C,MATCH(D1374,Videolength!A:A,0))</f>
        <v>5.3668981481481477E-2</v>
      </c>
      <c r="G1374" s="41">
        <v>3.9618055555555552E-2</v>
      </c>
      <c r="H1374" s="71">
        <f>HYPERLINK(_xlfn.CONCAT(E1374,"&amp;t=",G1374*86400),G1374)</f>
        <v>3.9618055555555552E-2</v>
      </c>
      <c r="I1374" s="38">
        <v>6</v>
      </c>
      <c r="J1374" s="38">
        <v>3</v>
      </c>
      <c r="K1374" s="42" t="s">
        <v>15</v>
      </c>
      <c r="L1374" s="42" t="s">
        <v>350</v>
      </c>
      <c r="M1374" s="42" t="s">
        <v>533</v>
      </c>
      <c r="AA1374" s="45"/>
      <c r="AB1374" s="45"/>
      <c r="AE1374" s="42">
        <f>IF(Table32[[#This Row],[Gems]]&gt;0,Table32[[#This Row],[Gems]],0)</f>
        <v>0</v>
      </c>
      <c r="AF1374" s="42">
        <f>IF(Table32[[#This Row],[Gems]]&lt;0,Table32[[#This Row],[Gems]],0)</f>
        <v>0</v>
      </c>
      <c r="AG1374" s="30">
        <f t="shared" ca="1" si="44"/>
        <v>91</v>
      </c>
    </row>
    <row r="1375" spans="1:33" ht="14.4" x14ac:dyDescent="0.3">
      <c r="A1375" s="37">
        <v>44119</v>
      </c>
      <c r="B1375" s="38">
        <f>INDEX(Videolength!D:D,MATCH(D1375,Videolength!A:A,0))</f>
        <v>2</v>
      </c>
      <c r="C1375" s="38">
        <f>INDEX(Videolength!E:E,MATCH(D1375,Videolength!A:A,0))</f>
        <v>4</v>
      </c>
      <c r="D1375" s="39">
        <v>4</v>
      </c>
      <c r="E1375" s="40" t="str">
        <f>INDEX(Videolength!B:B,MATCH(D1375,Videolength!A:A,0))</f>
        <v>https://youtu.be/Wl3JEEN7Cio?list=PLTjhk5BwsiVV8SrR-dPCDjCfaMnt-5HZH</v>
      </c>
      <c r="F1375" s="41">
        <f>INDEX(Videolength!C:C,MATCH(D1375,Videolength!A:A,0))</f>
        <v>5.3668981481481477E-2</v>
      </c>
      <c r="G1375" s="41">
        <v>3.9629629629629633E-2</v>
      </c>
      <c r="H1375" s="71">
        <f>HYPERLINK(_xlfn.CONCAT(E1375,"&amp;t=",G1375*86400),G1375)</f>
        <v>3.9629629629629633E-2</v>
      </c>
      <c r="I1375" s="38">
        <v>6</v>
      </c>
      <c r="J1375" s="38">
        <v>3</v>
      </c>
      <c r="K1375" s="42" t="s">
        <v>15</v>
      </c>
      <c r="L1375" s="42" t="s">
        <v>216</v>
      </c>
      <c r="AA1375" s="45"/>
      <c r="AB1375" s="45"/>
      <c r="AE1375" s="42">
        <f>IF(Table32[[#This Row],[Gems]]&gt;0,Table32[[#This Row],[Gems]],0)</f>
        <v>0</v>
      </c>
      <c r="AF1375" s="42">
        <f>IF(Table32[[#This Row],[Gems]]&lt;0,Table32[[#This Row],[Gems]],0)</f>
        <v>0</v>
      </c>
      <c r="AG1375" s="29">
        <f ca="1">SUM(OFFSET(AG1375,-1,0),AD1375)</f>
        <v>91</v>
      </c>
    </row>
    <row r="1376" spans="1:33" ht="14.4" x14ac:dyDescent="0.3">
      <c r="A1376" s="37">
        <v>44119</v>
      </c>
      <c r="B1376" s="38">
        <f>INDEX(Videolength!D:D,MATCH(D1376,Videolength!A:A,0))</f>
        <v>2</v>
      </c>
      <c r="C1376" s="38">
        <f>INDEX(Videolength!E:E,MATCH(D1376,Videolength!A:A,0))</f>
        <v>4</v>
      </c>
      <c r="D1376" s="39">
        <v>4</v>
      </c>
      <c r="E1376" s="40" t="str">
        <f>INDEX(Videolength!B:B,MATCH(D1376,Videolength!A:A,0))</f>
        <v>https://youtu.be/Wl3JEEN7Cio?list=PLTjhk5BwsiVV8SrR-dPCDjCfaMnt-5HZH</v>
      </c>
      <c r="F1376" s="41">
        <f>INDEX(Videolength!C:C,MATCH(D1376,Videolength!A:A,0))</f>
        <v>5.3668981481481477E-2</v>
      </c>
      <c r="G1376" s="41">
        <v>3.9664351851851853E-2</v>
      </c>
      <c r="H1376" s="71">
        <f>HYPERLINK(_xlfn.CONCAT(E1376,"&amp;t=",G1376*86400),G1376)</f>
        <v>3.9664351851851853E-2</v>
      </c>
      <c r="I1376" s="38">
        <v>6</v>
      </c>
      <c r="J1376" s="38">
        <v>3</v>
      </c>
      <c r="K1376" s="42" t="s">
        <v>346</v>
      </c>
      <c r="L1376" s="42" t="s">
        <v>10</v>
      </c>
      <c r="AA1376" s="45"/>
      <c r="AB1376" s="45"/>
      <c r="AE1376" s="42">
        <f>IF(Table32[[#This Row],[Gems]]&gt;0,Table32[[#This Row],[Gems]],0)</f>
        <v>0</v>
      </c>
      <c r="AF1376" s="42">
        <f>IF(Table32[[#This Row],[Gems]]&lt;0,Table32[[#This Row],[Gems]],0)</f>
        <v>0</v>
      </c>
      <c r="AG1376" s="30">
        <f t="shared" ca="1" si="44"/>
        <v>91</v>
      </c>
    </row>
    <row r="1377" spans="1:33" ht="14.4" x14ac:dyDescent="0.3">
      <c r="A1377" s="37">
        <v>44119</v>
      </c>
      <c r="B1377" s="38">
        <f>INDEX(Videolength!D:D,MATCH(D1377,Videolength!A:A,0))</f>
        <v>2</v>
      </c>
      <c r="C1377" s="38">
        <f>INDEX(Videolength!E:E,MATCH(D1377,Videolength!A:A,0))</f>
        <v>4</v>
      </c>
      <c r="D1377" s="39">
        <v>4</v>
      </c>
      <c r="E1377" s="40" t="str">
        <f>INDEX(Videolength!B:B,MATCH(D1377,Videolength!A:A,0))</f>
        <v>https://youtu.be/Wl3JEEN7Cio?list=PLTjhk5BwsiVV8SrR-dPCDjCfaMnt-5HZH</v>
      </c>
      <c r="F1377" s="41">
        <f>INDEX(Videolength!C:C,MATCH(D1377,Videolength!A:A,0))</f>
        <v>5.3668981481481477E-2</v>
      </c>
      <c r="G1377" s="41">
        <v>3.9745370370370368E-2</v>
      </c>
      <c r="H1377" s="71">
        <f>HYPERLINK(_xlfn.CONCAT(E1377,"&amp;t=",G1377*86400),G1377)</f>
        <v>3.9745370370370368E-2</v>
      </c>
      <c r="I1377" s="38">
        <v>6</v>
      </c>
      <c r="J1377" s="38">
        <v>3</v>
      </c>
      <c r="K1377" s="42" t="s">
        <v>107</v>
      </c>
      <c r="L1377" s="42" t="s">
        <v>10</v>
      </c>
      <c r="AA1377" s="45"/>
      <c r="AB1377" s="45"/>
      <c r="AE1377" s="42">
        <f>IF(Table32[[#This Row],[Gems]]&gt;0,Table32[[#This Row],[Gems]],0)</f>
        <v>0</v>
      </c>
      <c r="AF1377" s="42">
        <f>IF(Table32[[#This Row],[Gems]]&lt;0,Table32[[#This Row],[Gems]],0)</f>
        <v>0</v>
      </c>
      <c r="AG1377" s="30">
        <f t="shared" ca="1" si="44"/>
        <v>91</v>
      </c>
    </row>
    <row r="1378" spans="1:33" ht="14.4" x14ac:dyDescent="0.3">
      <c r="A1378" s="37">
        <v>44119</v>
      </c>
      <c r="B1378" s="38">
        <f>INDEX(Videolength!D:D,MATCH(D1378,Videolength!A:A,0))</f>
        <v>2</v>
      </c>
      <c r="C1378" s="38">
        <f>INDEX(Videolength!E:E,MATCH(D1378,Videolength!A:A,0))</f>
        <v>4</v>
      </c>
      <c r="D1378" s="39">
        <v>4</v>
      </c>
      <c r="E1378" s="40" t="str">
        <f>INDEX(Videolength!B:B,MATCH(D1378,Videolength!A:A,0))</f>
        <v>https://youtu.be/Wl3JEEN7Cio?list=PLTjhk5BwsiVV8SrR-dPCDjCfaMnt-5HZH</v>
      </c>
      <c r="F1378" s="41">
        <f>INDEX(Videolength!C:C,MATCH(D1378,Videolength!A:A,0))</f>
        <v>5.3668981481481477E-2</v>
      </c>
      <c r="G1378" s="41">
        <v>3.9803240740740743E-2</v>
      </c>
      <c r="H1378" s="71">
        <f>HYPERLINK(_xlfn.CONCAT(E1378,"&amp;t=",G1378*86400),G1378)</f>
        <v>3.9803240740740743E-2</v>
      </c>
      <c r="I1378" s="38">
        <v>6</v>
      </c>
      <c r="J1378" s="38">
        <v>3</v>
      </c>
      <c r="K1378" s="42" t="s">
        <v>107</v>
      </c>
      <c r="L1378" s="42" t="s">
        <v>229</v>
      </c>
      <c r="AA1378" s="45"/>
      <c r="AB1378" s="45"/>
      <c r="AE1378" s="42">
        <f>IF(Table32[[#This Row],[Gems]]&gt;0,Table32[[#This Row],[Gems]],0)</f>
        <v>0</v>
      </c>
      <c r="AF1378" s="42">
        <f>IF(Table32[[#This Row],[Gems]]&lt;0,Table32[[#This Row],[Gems]],0)</f>
        <v>0</v>
      </c>
      <c r="AG1378" s="30">
        <f t="shared" ca="1" si="44"/>
        <v>91</v>
      </c>
    </row>
    <row r="1379" spans="1:33" ht="14.4" x14ac:dyDescent="0.3">
      <c r="A1379" s="37">
        <v>44119</v>
      </c>
      <c r="B1379" s="38">
        <f>INDEX(Videolength!D:D,MATCH(D1379,Videolength!A:A,0))</f>
        <v>2</v>
      </c>
      <c r="C1379" s="38">
        <f>INDEX(Videolength!E:E,MATCH(D1379,Videolength!A:A,0))</f>
        <v>4</v>
      </c>
      <c r="D1379" s="39">
        <v>4</v>
      </c>
      <c r="E1379" s="40" t="str">
        <f>INDEX(Videolength!B:B,MATCH(D1379,Videolength!A:A,0))</f>
        <v>https://youtu.be/Wl3JEEN7Cio?list=PLTjhk5BwsiVV8SrR-dPCDjCfaMnt-5HZH</v>
      </c>
      <c r="F1379" s="41">
        <f>INDEX(Videolength!C:C,MATCH(D1379,Videolength!A:A,0))</f>
        <v>5.3668981481481477E-2</v>
      </c>
      <c r="G1379" s="41">
        <v>3.9861111111111111E-2</v>
      </c>
      <c r="H1379" s="71">
        <f>HYPERLINK(_xlfn.CONCAT(E1379,"&amp;t=",G1379*86400),G1379)</f>
        <v>3.9861111111111111E-2</v>
      </c>
      <c r="I1379" s="38">
        <v>6</v>
      </c>
      <c r="J1379" s="38">
        <v>3</v>
      </c>
      <c r="K1379" s="42" t="s">
        <v>107</v>
      </c>
      <c r="L1379" s="42" t="s">
        <v>231</v>
      </c>
      <c r="V1379" s="43">
        <v>1102</v>
      </c>
      <c r="AA1379" s="45"/>
      <c r="AB1379" s="45"/>
      <c r="AE1379" s="42">
        <f>IF(Table32[[#This Row],[Gems]]&gt;0,Table32[[#This Row],[Gems]],0)</f>
        <v>0</v>
      </c>
      <c r="AF1379" s="42">
        <f>IF(Table32[[#This Row],[Gems]]&lt;0,Table32[[#This Row],[Gems]],0)</f>
        <v>0</v>
      </c>
      <c r="AG1379" s="30">
        <f t="shared" ca="1" si="44"/>
        <v>91</v>
      </c>
    </row>
    <row r="1380" spans="1:33" ht="14.4" x14ac:dyDescent="0.3">
      <c r="A1380" s="37">
        <v>44119</v>
      </c>
      <c r="B1380" s="38">
        <f>INDEX(Videolength!D:D,MATCH(D1380,Videolength!A:A,0))</f>
        <v>2</v>
      </c>
      <c r="C1380" s="38">
        <f>INDEX(Videolength!E:E,MATCH(D1380,Videolength!A:A,0))</f>
        <v>4</v>
      </c>
      <c r="D1380" s="39">
        <v>4</v>
      </c>
      <c r="E1380" s="40" t="str">
        <f>INDEX(Videolength!B:B,MATCH(D1380,Videolength!A:A,0))</f>
        <v>https://youtu.be/Wl3JEEN7Cio?list=PLTjhk5BwsiVV8SrR-dPCDjCfaMnt-5HZH</v>
      </c>
      <c r="F1380" s="41">
        <f>INDEX(Videolength!C:C,MATCH(D1380,Videolength!A:A,0))</f>
        <v>5.3668981481481477E-2</v>
      </c>
      <c r="G1380" s="41">
        <v>3.9884259259259258E-2</v>
      </c>
      <c r="H1380" s="71">
        <f>HYPERLINK(_xlfn.CONCAT(E1380,"&amp;t=",G1380*86400),G1380)</f>
        <v>3.9884259259259258E-2</v>
      </c>
      <c r="I1380" s="38">
        <v>6</v>
      </c>
      <c r="J1380" s="38">
        <v>3</v>
      </c>
      <c r="K1380" s="42" t="s">
        <v>107</v>
      </c>
      <c r="L1380" s="42" t="s">
        <v>10</v>
      </c>
      <c r="AA1380" s="45"/>
      <c r="AB1380" s="45"/>
      <c r="AE1380" s="42">
        <f>IF(Table32[[#This Row],[Gems]]&gt;0,Table32[[#This Row],[Gems]],0)</f>
        <v>0</v>
      </c>
      <c r="AF1380" s="42">
        <f>IF(Table32[[#This Row],[Gems]]&lt;0,Table32[[#This Row],[Gems]],0)</f>
        <v>0</v>
      </c>
      <c r="AG1380" s="29">
        <f t="shared" ca="1" si="44"/>
        <v>91</v>
      </c>
    </row>
    <row r="1381" spans="1:33" ht="14.4" x14ac:dyDescent="0.3">
      <c r="A1381" s="37">
        <v>44119</v>
      </c>
      <c r="B1381" s="38">
        <f>INDEX(Videolength!D:D,MATCH(D1381,Videolength!A:A,0))</f>
        <v>2</v>
      </c>
      <c r="C1381" s="38">
        <f>INDEX(Videolength!E:E,MATCH(D1381,Videolength!A:A,0))</f>
        <v>4</v>
      </c>
      <c r="D1381" s="39">
        <v>4</v>
      </c>
      <c r="E1381" s="40" t="str">
        <f>INDEX(Videolength!B:B,MATCH(D1381,Videolength!A:A,0))</f>
        <v>https://youtu.be/Wl3JEEN7Cio?list=PLTjhk5BwsiVV8SrR-dPCDjCfaMnt-5HZH</v>
      </c>
      <c r="F1381" s="41">
        <f>INDEX(Videolength!C:C,MATCH(D1381,Videolength!A:A,0))</f>
        <v>5.3668981481481477E-2</v>
      </c>
      <c r="G1381" s="41">
        <v>3.9930555555555559E-2</v>
      </c>
      <c r="H1381" s="71">
        <f>HYPERLINK(_xlfn.CONCAT(E1381,"&amp;t=",G1381*86400),G1381)</f>
        <v>3.9930555555555559E-2</v>
      </c>
      <c r="I1381" s="38">
        <v>6</v>
      </c>
      <c r="J1381" s="38">
        <v>3</v>
      </c>
      <c r="K1381" s="42" t="s">
        <v>346</v>
      </c>
      <c r="L1381" s="42" t="s">
        <v>10</v>
      </c>
      <c r="AA1381" s="45"/>
      <c r="AB1381" s="45"/>
      <c r="AE1381" s="42">
        <f>IF(Table32[[#This Row],[Gems]]&gt;0,Table32[[#This Row],[Gems]],0)</f>
        <v>0</v>
      </c>
      <c r="AF1381" s="42">
        <f>IF(Table32[[#This Row],[Gems]]&lt;0,Table32[[#This Row],[Gems]],0)</f>
        <v>0</v>
      </c>
      <c r="AG1381" s="30">
        <f t="shared" ca="1" si="44"/>
        <v>91</v>
      </c>
    </row>
    <row r="1382" spans="1:33" ht="14.4" x14ac:dyDescent="0.3">
      <c r="A1382" s="37">
        <v>44119</v>
      </c>
      <c r="B1382" s="38">
        <f>INDEX(Videolength!D:D,MATCH(D1382,Videolength!A:A,0))</f>
        <v>2</v>
      </c>
      <c r="C1382" s="38">
        <f>INDEX(Videolength!E:E,MATCH(D1382,Videolength!A:A,0))</f>
        <v>4</v>
      </c>
      <c r="D1382" s="39">
        <v>4</v>
      </c>
      <c r="E1382" s="40" t="str">
        <f>INDEX(Videolength!B:B,MATCH(D1382,Videolength!A:A,0))</f>
        <v>https://youtu.be/Wl3JEEN7Cio?list=PLTjhk5BwsiVV8SrR-dPCDjCfaMnt-5HZH</v>
      </c>
      <c r="F1382" s="41">
        <f>INDEX(Videolength!C:C,MATCH(D1382,Videolength!A:A,0))</f>
        <v>5.3668981481481477E-2</v>
      </c>
      <c r="G1382" s="41">
        <v>3.9976851851851854E-2</v>
      </c>
      <c r="H1382" s="71">
        <f>HYPERLINK(_xlfn.CONCAT(E1382,"&amp;t=",G1382*86400),G1382)</f>
        <v>3.9976851851851854E-2</v>
      </c>
      <c r="I1382" s="38">
        <v>6</v>
      </c>
      <c r="J1382" s="38">
        <v>3</v>
      </c>
      <c r="K1382" s="42" t="s">
        <v>107</v>
      </c>
      <c r="L1382" s="42" t="s">
        <v>10</v>
      </c>
      <c r="N1382" s="42" t="s">
        <v>228</v>
      </c>
      <c r="AA1382" s="45"/>
      <c r="AB1382" s="45"/>
      <c r="AE1382" s="42">
        <f>IF(Table32[[#This Row],[Gems]]&gt;0,Table32[[#This Row],[Gems]],0)</f>
        <v>0</v>
      </c>
      <c r="AF1382" s="42">
        <f>IF(Table32[[#This Row],[Gems]]&lt;0,Table32[[#This Row],[Gems]],0)</f>
        <v>0</v>
      </c>
      <c r="AG1382" s="30">
        <f t="shared" ca="1" si="44"/>
        <v>91</v>
      </c>
    </row>
    <row r="1383" spans="1:33" ht="14.4" x14ac:dyDescent="0.3">
      <c r="A1383" s="37">
        <v>44119</v>
      </c>
      <c r="B1383" s="38">
        <f>INDEX(Videolength!D:D,MATCH(D1383,Videolength!A:A,0))</f>
        <v>2</v>
      </c>
      <c r="C1383" s="38">
        <f>INDEX(Videolength!E:E,MATCH(D1383,Videolength!A:A,0))</f>
        <v>4</v>
      </c>
      <c r="D1383" s="39">
        <v>4</v>
      </c>
      <c r="E1383" s="40" t="str">
        <f>INDEX(Videolength!B:B,MATCH(D1383,Videolength!A:A,0))</f>
        <v>https://youtu.be/Wl3JEEN7Cio?list=PLTjhk5BwsiVV8SrR-dPCDjCfaMnt-5HZH</v>
      </c>
      <c r="F1383" s="41">
        <f>INDEX(Videolength!C:C,MATCH(D1383,Videolength!A:A,0))</f>
        <v>5.3668981481481477E-2</v>
      </c>
      <c r="G1383" s="41">
        <v>0.04</v>
      </c>
      <c r="H1383" s="71">
        <f>HYPERLINK(_xlfn.CONCAT(E1383,"&amp;t=",G1383*86400),G1383)</f>
        <v>0.04</v>
      </c>
      <c r="I1383" s="38">
        <v>6</v>
      </c>
      <c r="J1383" s="38">
        <v>3</v>
      </c>
      <c r="K1383" s="42" t="s">
        <v>346</v>
      </c>
      <c r="L1383" s="42" t="s">
        <v>10</v>
      </c>
      <c r="AA1383" s="45"/>
      <c r="AB1383" s="45"/>
      <c r="AE1383" s="42">
        <f>IF(Table32[[#This Row],[Gems]]&gt;0,Table32[[#This Row],[Gems]],0)</f>
        <v>0</v>
      </c>
      <c r="AF1383" s="42">
        <f>IF(Table32[[#This Row],[Gems]]&lt;0,Table32[[#This Row],[Gems]],0)</f>
        <v>0</v>
      </c>
      <c r="AG1383" s="30">
        <f t="shared" ca="1" si="44"/>
        <v>91</v>
      </c>
    </row>
    <row r="1384" spans="1:33" ht="14.4" x14ac:dyDescent="0.3">
      <c r="A1384" s="37">
        <v>44119</v>
      </c>
      <c r="B1384" s="38">
        <f>INDEX(Videolength!D:D,MATCH(D1384,Videolength!A:A,0))</f>
        <v>2</v>
      </c>
      <c r="C1384" s="38">
        <f>INDEX(Videolength!E:E,MATCH(D1384,Videolength!A:A,0))</f>
        <v>4</v>
      </c>
      <c r="D1384" s="39">
        <v>4</v>
      </c>
      <c r="E1384" s="40" t="str">
        <f>INDEX(Videolength!B:B,MATCH(D1384,Videolength!A:A,0))</f>
        <v>https://youtu.be/Wl3JEEN7Cio?list=PLTjhk5BwsiVV8SrR-dPCDjCfaMnt-5HZH</v>
      </c>
      <c r="F1384" s="41">
        <f>INDEX(Videolength!C:C,MATCH(D1384,Videolength!A:A,0))</f>
        <v>5.3668981481481477E-2</v>
      </c>
      <c r="G1384" s="41">
        <v>4.0011574074074074E-2</v>
      </c>
      <c r="H1384" s="71">
        <f>HYPERLINK(_xlfn.CONCAT(E1384,"&amp;t=",G1384*86400),G1384)</f>
        <v>4.0011574074074074E-2</v>
      </c>
      <c r="I1384" s="38">
        <v>6</v>
      </c>
      <c r="J1384" s="38">
        <v>3</v>
      </c>
      <c r="K1384" s="42" t="s">
        <v>90</v>
      </c>
      <c r="L1384" s="42" t="s">
        <v>10</v>
      </c>
      <c r="AA1384" s="45"/>
      <c r="AB1384" s="45"/>
      <c r="AE1384" s="42">
        <f>IF(Table32[[#This Row],[Gems]]&gt;0,Table32[[#This Row],[Gems]],0)</f>
        <v>0</v>
      </c>
      <c r="AF1384" s="42">
        <f>IF(Table32[[#This Row],[Gems]]&lt;0,Table32[[#This Row],[Gems]],0)</f>
        <v>0</v>
      </c>
      <c r="AG1384" s="30">
        <f t="shared" ca="1" si="44"/>
        <v>91</v>
      </c>
    </row>
    <row r="1385" spans="1:33" ht="14.4" x14ac:dyDescent="0.3">
      <c r="A1385" s="37">
        <v>44119</v>
      </c>
      <c r="B1385" s="38">
        <f>INDEX(Videolength!D:D,MATCH(D1385,Videolength!A:A,0))</f>
        <v>2</v>
      </c>
      <c r="C1385" s="38">
        <f>INDEX(Videolength!E:E,MATCH(D1385,Videolength!A:A,0))</f>
        <v>4</v>
      </c>
      <c r="D1385" s="39">
        <v>4</v>
      </c>
      <c r="E1385" s="40" t="str">
        <f>INDEX(Videolength!B:B,MATCH(D1385,Videolength!A:A,0))</f>
        <v>https://youtu.be/Wl3JEEN7Cio?list=PLTjhk5BwsiVV8SrR-dPCDjCfaMnt-5HZH</v>
      </c>
      <c r="F1385" s="41">
        <f>INDEX(Videolength!C:C,MATCH(D1385,Videolength!A:A,0))</f>
        <v>5.3668981481481477E-2</v>
      </c>
      <c r="G1385" s="41">
        <v>4.0023148148148148E-2</v>
      </c>
      <c r="H1385" s="71">
        <f>HYPERLINK(_xlfn.CONCAT(E1385,"&amp;t=",G1385*86400),G1385)</f>
        <v>4.0023148148148148E-2</v>
      </c>
      <c r="I1385" s="38">
        <v>6</v>
      </c>
      <c r="J1385" s="38">
        <v>3</v>
      </c>
      <c r="K1385" s="42" t="s">
        <v>346</v>
      </c>
      <c r="L1385" s="42" t="s">
        <v>10</v>
      </c>
      <c r="AA1385" s="45"/>
      <c r="AB1385" s="45"/>
      <c r="AE1385" s="42">
        <f>IF(Table32[[#This Row],[Gems]]&gt;0,Table32[[#This Row],[Gems]],0)</f>
        <v>0</v>
      </c>
      <c r="AF1385" s="42">
        <f>IF(Table32[[#This Row],[Gems]]&lt;0,Table32[[#This Row],[Gems]],0)</f>
        <v>0</v>
      </c>
      <c r="AG1385" s="30">
        <f t="shared" ca="1" si="44"/>
        <v>91</v>
      </c>
    </row>
    <row r="1386" spans="1:33" ht="14.4" x14ac:dyDescent="0.3">
      <c r="A1386" s="37">
        <v>44119</v>
      </c>
      <c r="B1386" s="38">
        <f>INDEX(Videolength!D:D,MATCH(D1386,Videolength!A:A,0))</f>
        <v>2</v>
      </c>
      <c r="C1386" s="38">
        <f>INDEX(Videolength!E:E,MATCH(D1386,Videolength!A:A,0))</f>
        <v>4</v>
      </c>
      <c r="D1386" s="39">
        <v>4</v>
      </c>
      <c r="E1386" s="40" t="str">
        <f>INDEX(Videolength!B:B,MATCH(D1386,Videolength!A:A,0))</f>
        <v>https://youtu.be/Wl3JEEN7Cio?list=PLTjhk5BwsiVV8SrR-dPCDjCfaMnt-5HZH</v>
      </c>
      <c r="F1386" s="41">
        <f>INDEX(Videolength!C:C,MATCH(D1386,Videolength!A:A,0))</f>
        <v>5.3668981481481477E-2</v>
      </c>
      <c r="G1386" s="41">
        <v>4.0046296296296295E-2</v>
      </c>
      <c r="H1386" s="71">
        <f>HYPERLINK(_xlfn.CONCAT(E1386,"&amp;t=",G1386*86400),G1386)</f>
        <v>4.0046296296296295E-2</v>
      </c>
      <c r="I1386" s="38">
        <v>6</v>
      </c>
      <c r="J1386" s="38">
        <v>3</v>
      </c>
      <c r="K1386" s="42" t="s">
        <v>284</v>
      </c>
      <c r="L1386" s="42" t="s">
        <v>10</v>
      </c>
      <c r="AA1386" s="45"/>
      <c r="AB1386" s="45"/>
      <c r="AE1386" s="42">
        <f>IF(Table32[[#This Row],[Gems]]&gt;0,Table32[[#This Row],[Gems]],0)</f>
        <v>0</v>
      </c>
      <c r="AF1386" s="42">
        <f>IF(Table32[[#This Row],[Gems]]&lt;0,Table32[[#This Row],[Gems]],0)</f>
        <v>0</v>
      </c>
      <c r="AG1386" s="30">
        <f t="shared" ca="1" si="44"/>
        <v>91</v>
      </c>
    </row>
    <row r="1387" spans="1:33" ht="14.4" x14ac:dyDescent="0.3">
      <c r="A1387" s="37">
        <v>44119</v>
      </c>
      <c r="B1387" s="38">
        <f>INDEX(Videolength!D:D,MATCH(D1387,Videolength!A:A,0))</f>
        <v>2</v>
      </c>
      <c r="C1387" s="38">
        <f>INDEX(Videolength!E:E,MATCH(D1387,Videolength!A:A,0))</f>
        <v>4</v>
      </c>
      <c r="D1387" s="39">
        <v>4</v>
      </c>
      <c r="E1387" s="40" t="str">
        <f>INDEX(Videolength!B:B,MATCH(D1387,Videolength!A:A,0))</f>
        <v>https://youtu.be/Wl3JEEN7Cio?list=PLTjhk5BwsiVV8SrR-dPCDjCfaMnt-5HZH</v>
      </c>
      <c r="F1387" s="41">
        <f>INDEX(Videolength!C:C,MATCH(D1387,Videolength!A:A,0))</f>
        <v>5.3668981481481477E-2</v>
      </c>
      <c r="G1387" s="41">
        <v>4.0127314814814817E-2</v>
      </c>
      <c r="H1387" s="71">
        <f>HYPERLINK(_xlfn.CONCAT(E1387,"&amp;t=",G1387*86400),G1387)</f>
        <v>4.0127314814814817E-2</v>
      </c>
      <c r="I1387" s="38">
        <v>6</v>
      </c>
      <c r="J1387" s="38">
        <v>3</v>
      </c>
      <c r="K1387" s="42" t="s">
        <v>346</v>
      </c>
      <c r="L1387" s="42" t="s">
        <v>10</v>
      </c>
      <c r="AA1387" s="45"/>
      <c r="AB1387" s="45"/>
      <c r="AE1387" s="42">
        <f>IF(Table32[[#This Row],[Gems]]&gt;0,Table32[[#This Row],[Gems]],0)</f>
        <v>0</v>
      </c>
      <c r="AF1387" s="42">
        <f>IF(Table32[[#This Row],[Gems]]&lt;0,Table32[[#This Row],[Gems]],0)</f>
        <v>0</v>
      </c>
      <c r="AG1387" s="30">
        <f t="shared" ca="1" si="44"/>
        <v>91</v>
      </c>
    </row>
    <row r="1388" spans="1:33" ht="14.4" x14ac:dyDescent="0.3">
      <c r="A1388" s="37">
        <v>44119</v>
      </c>
      <c r="B1388" s="38">
        <f>INDEX(Videolength!D:D,MATCH(D1388,Videolength!A:A,0))</f>
        <v>2</v>
      </c>
      <c r="C1388" s="38">
        <f>INDEX(Videolength!E:E,MATCH(D1388,Videolength!A:A,0))</f>
        <v>4</v>
      </c>
      <c r="D1388" s="39">
        <v>4</v>
      </c>
      <c r="E1388" s="40" t="str">
        <f>INDEX(Videolength!B:B,MATCH(D1388,Videolength!A:A,0))</f>
        <v>https://youtu.be/Wl3JEEN7Cio?list=PLTjhk5BwsiVV8SrR-dPCDjCfaMnt-5HZH</v>
      </c>
      <c r="F1388" s="41">
        <f>INDEX(Videolength!C:C,MATCH(D1388,Videolength!A:A,0))</f>
        <v>5.3668981481481477E-2</v>
      </c>
      <c r="G1388" s="41">
        <v>4.0150462962962964E-2</v>
      </c>
      <c r="H1388" s="71">
        <f>HYPERLINK(_xlfn.CONCAT(E1388,"&amp;t=",G1388*86400),G1388)</f>
        <v>4.0150462962962964E-2</v>
      </c>
      <c r="I1388" s="38">
        <v>6</v>
      </c>
      <c r="J1388" s="38">
        <v>3</v>
      </c>
      <c r="K1388" s="42" t="s">
        <v>90</v>
      </c>
      <c r="L1388" s="42" t="s">
        <v>10</v>
      </c>
      <c r="AA1388" s="45"/>
      <c r="AB1388" s="45"/>
      <c r="AE1388" s="42">
        <f>IF(Table32[[#This Row],[Gems]]&gt;0,Table32[[#This Row],[Gems]],0)</f>
        <v>0</v>
      </c>
      <c r="AF1388" s="42">
        <f>IF(Table32[[#This Row],[Gems]]&lt;0,Table32[[#This Row],[Gems]],0)</f>
        <v>0</v>
      </c>
      <c r="AG1388" s="30">
        <f t="shared" ca="1" si="44"/>
        <v>91</v>
      </c>
    </row>
    <row r="1389" spans="1:33" ht="14.4" x14ac:dyDescent="0.3">
      <c r="A1389" s="37">
        <v>44119</v>
      </c>
      <c r="B1389" s="38">
        <f>INDEX(Videolength!D:D,MATCH(D1389,Videolength!A:A,0))</f>
        <v>2</v>
      </c>
      <c r="C1389" s="38">
        <f>INDEX(Videolength!E:E,MATCH(D1389,Videolength!A:A,0))</f>
        <v>4</v>
      </c>
      <c r="D1389" s="39">
        <v>4</v>
      </c>
      <c r="E1389" s="40" t="str">
        <f>INDEX(Videolength!B:B,MATCH(D1389,Videolength!A:A,0))</f>
        <v>https://youtu.be/Wl3JEEN7Cio?list=PLTjhk5BwsiVV8SrR-dPCDjCfaMnt-5HZH</v>
      </c>
      <c r="F1389" s="41">
        <f>INDEX(Videolength!C:C,MATCH(D1389,Videolength!A:A,0))</f>
        <v>5.3668981481481477E-2</v>
      </c>
      <c r="G1389" s="41">
        <v>4.0185185185185185E-2</v>
      </c>
      <c r="H1389" s="71">
        <f>HYPERLINK(_xlfn.CONCAT(E1389,"&amp;t=",G1389*86400),G1389)</f>
        <v>4.0185185185185185E-2</v>
      </c>
      <c r="I1389" s="38">
        <v>6</v>
      </c>
      <c r="J1389" s="38">
        <v>3</v>
      </c>
      <c r="K1389" s="42" t="s">
        <v>90</v>
      </c>
      <c r="L1389" s="42" t="s">
        <v>256</v>
      </c>
      <c r="AA1389" s="45"/>
      <c r="AB1389" s="45"/>
      <c r="AE1389" s="42">
        <f>IF(Table32[[#This Row],[Gems]]&gt;0,Table32[[#This Row],[Gems]],0)</f>
        <v>0</v>
      </c>
      <c r="AF1389" s="42">
        <f>IF(Table32[[#This Row],[Gems]]&lt;0,Table32[[#This Row],[Gems]],0)</f>
        <v>0</v>
      </c>
      <c r="AG1389" s="30">
        <f t="shared" ca="1" si="44"/>
        <v>91</v>
      </c>
    </row>
    <row r="1390" spans="1:33" ht="14.4" x14ac:dyDescent="0.3">
      <c r="A1390" s="37">
        <v>44119</v>
      </c>
      <c r="B1390" s="38">
        <f>INDEX(Videolength!D:D,MATCH(D1390,Videolength!A:A,0))</f>
        <v>2</v>
      </c>
      <c r="C1390" s="38">
        <f>INDEX(Videolength!E:E,MATCH(D1390,Videolength!A:A,0))</f>
        <v>4</v>
      </c>
      <c r="D1390" s="39">
        <v>4</v>
      </c>
      <c r="E1390" s="40" t="str">
        <f>INDEX(Videolength!B:B,MATCH(D1390,Videolength!A:A,0))</f>
        <v>https://youtu.be/Wl3JEEN7Cio?list=PLTjhk5BwsiVV8SrR-dPCDjCfaMnt-5HZH</v>
      </c>
      <c r="F1390" s="41">
        <f>INDEX(Videolength!C:C,MATCH(D1390,Videolength!A:A,0))</f>
        <v>5.3668981481481477E-2</v>
      </c>
      <c r="G1390" s="41">
        <v>4.0208333333333332E-2</v>
      </c>
      <c r="H1390" s="71">
        <f>HYPERLINK(_xlfn.CONCAT(E1390,"&amp;t=",G1390*86400),G1390)</f>
        <v>4.0208333333333332E-2</v>
      </c>
      <c r="I1390" s="38">
        <v>6</v>
      </c>
      <c r="J1390" s="38">
        <v>3</v>
      </c>
      <c r="K1390" s="42" t="s">
        <v>90</v>
      </c>
      <c r="L1390" s="42" t="s">
        <v>148</v>
      </c>
      <c r="M1390" s="42" t="s">
        <v>581</v>
      </c>
      <c r="AA1390" s="45"/>
      <c r="AB1390" s="45"/>
      <c r="AE1390" s="42">
        <f>IF(Table32[[#This Row],[Gems]]&gt;0,Table32[[#This Row],[Gems]],0)</f>
        <v>0</v>
      </c>
      <c r="AF1390" s="42">
        <f>IF(Table32[[#This Row],[Gems]]&lt;0,Table32[[#This Row],[Gems]],0)</f>
        <v>0</v>
      </c>
      <c r="AG1390" s="30">
        <f t="shared" ca="1" si="44"/>
        <v>91</v>
      </c>
    </row>
    <row r="1391" spans="1:33" ht="14.4" x14ac:dyDescent="0.3">
      <c r="A1391" s="37">
        <v>44119</v>
      </c>
      <c r="B1391" s="38">
        <f>INDEX(Videolength!D:D,MATCH(D1391,Videolength!A:A,0))</f>
        <v>2</v>
      </c>
      <c r="C1391" s="38">
        <f>INDEX(Videolength!E:E,MATCH(D1391,Videolength!A:A,0))</f>
        <v>4</v>
      </c>
      <c r="D1391" s="39">
        <v>4</v>
      </c>
      <c r="E1391" s="40" t="str">
        <f>INDEX(Videolength!B:B,MATCH(D1391,Videolength!A:A,0))</f>
        <v>https://youtu.be/Wl3JEEN7Cio?list=PLTjhk5BwsiVV8SrR-dPCDjCfaMnt-5HZH</v>
      </c>
      <c r="F1391" s="41">
        <f>INDEX(Videolength!C:C,MATCH(D1391,Videolength!A:A,0))</f>
        <v>5.3668981481481477E-2</v>
      </c>
      <c r="G1391" s="41">
        <v>4.0370370370370369E-2</v>
      </c>
      <c r="H1391" s="71">
        <f>HYPERLINK(_xlfn.CONCAT(E1391,"&amp;t=",G1391*86400),G1391)</f>
        <v>4.0370370370370369E-2</v>
      </c>
      <c r="I1391" s="38">
        <v>6</v>
      </c>
      <c r="J1391" s="38">
        <v>3</v>
      </c>
      <c r="K1391" s="42" t="s">
        <v>90</v>
      </c>
      <c r="L1391" s="42" t="s">
        <v>197</v>
      </c>
      <c r="V1391" s="43">
        <v>1102</v>
      </c>
      <c r="AA1391" s="45"/>
      <c r="AB1391" s="45"/>
      <c r="AE1391" s="42">
        <f>IF(Table32[[#This Row],[Gems]]&gt;0,Table32[[#This Row],[Gems]],0)</f>
        <v>0</v>
      </c>
      <c r="AF1391" s="42">
        <f>IF(Table32[[#This Row],[Gems]]&lt;0,Table32[[#This Row],[Gems]],0)</f>
        <v>0</v>
      </c>
      <c r="AG1391" s="30">
        <f t="shared" ca="1" si="44"/>
        <v>91</v>
      </c>
    </row>
    <row r="1392" spans="1:33" ht="14.4" x14ac:dyDescent="0.3">
      <c r="A1392" s="37">
        <v>44119</v>
      </c>
      <c r="B1392" s="38">
        <f>INDEX(Videolength!D:D,MATCH(D1392,Videolength!A:A,0))</f>
        <v>2</v>
      </c>
      <c r="C1392" s="38">
        <f>INDEX(Videolength!E:E,MATCH(D1392,Videolength!A:A,0))</f>
        <v>4</v>
      </c>
      <c r="D1392" s="39">
        <v>4</v>
      </c>
      <c r="E1392" s="40" t="str">
        <f>INDEX(Videolength!B:B,MATCH(D1392,Videolength!A:A,0))</f>
        <v>https://youtu.be/Wl3JEEN7Cio?list=PLTjhk5BwsiVV8SrR-dPCDjCfaMnt-5HZH</v>
      </c>
      <c r="F1392" s="41">
        <f>INDEX(Videolength!C:C,MATCH(D1392,Videolength!A:A,0))</f>
        <v>5.3668981481481477E-2</v>
      </c>
      <c r="G1392" s="41">
        <v>4.1504629629629627E-2</v>
      </c>
      <c r="H1392" s="71">
        <f>HYPERLINK(_xlfn.CONCAT(E1392,"&amp;t=",G1392*86400),G1392)</f>
        <v>4.1504629629629627E-2</v>
      </c>
      <c r="I1392" s="38">
        <v>6</v>
      </c>
      <c r="J1392" s="38">
        <v>3</v>
      </c>
      <c r="K1392" s="42" t="s">
        <v>90</v>
      </c>
      <c r="L1392" s="42" t="s">
        <v>198</v>
      </c>
      <c r="V1392" s="43">
        <v>1102</v>
      </c>
      <c r="AA1392" s="45"/>
      <c r="AB1392" s="45"/>
      <c r="AC1392" s="44" t="s">
        <v>201</v>
      </c>
      <c r="AE1392" s="42">
        <f>IF(Table32[[#This Row],[Gems]]&gt;0,Table32[[#This Row],[Gems]],0)</f>
        <v>0</v>
      </c>
      <c r="AF1392" s="42">
        <f>IF(Table32[[#This Row],[Gems]]&lt;0,Table32[[#This Row],[Gems]],0)</f>
        <v>0</v>
      </c>
      <c r="AG1392" s="30">
        <f t="shared" ca="1" si="44"/>
        <v>91</v>
      </c>
    </row>
    <row r="1393" spans="1:33" ht="14.4" x14ac:dyDescent="0.3">
      <c r="A1393" s="37">
        <v>44119</v>
      </c>
      <c r="B1393" s="38">
        <f>INDEX(Videolength!D:D,MATCH(D1393,Videolength!A:A,0))</f>
        <v>2</v>
      </c>
      <c r="C1393" s="38">
        <f>INDEX(Videolength!E:E,MATCH(D1393,Videolength!A:A,0))</f>
        <v>4</v>
      </c>
      <c r="D1393" s="39">
        <v>4</v>
      </c>
      <c r="E1393" s="40" t="str">
        <f>INDEX(Videolength!B:B,MATCH(D1393,Videolength!A:A,0))</f>
        <v>https://youtu.be/Wl3JEEN7Cio?list=PLTjhk5BwsiVV8SrR-dPCDjCfaMnt-5HZH</v>
      </c>
      <c r="F1393" s="41">
        <f>INDEX(Videolength!C:C,MATCH(D1393,Videolength!A:A,0))</f>
        <v>5.3668981481481477E-2</v>
      </c>
      <c r="G1393" s="41">
        <v>4.1504629629629627E-2</v>
      </c>
      <c r="H1393" s="71">
        <f>HYPERLINK(_xlfn.CONCAT(E1393,"&amp;t=",G1393*86400),G1393)</f>
        <v>4.1504629629629627E-2</v>
      </c>
      <c r="I1393" s="38">
        <v>6</v>
      </c>
      <c r="J1393" s="38">
        <v>3</v>
      </c>
      <c r="K1393" s="42" t="s">
        <v>90</v>
      </c>
      <c r="L1393" s="42" t="s">
        <v>10</v>
      </c>
      <c r="AA1393" s="45"/>
      <c r="AB1393" s="45"/>
      <c r="AE1393" s="42">
        <f>IF(Table32[[#This Row],[Gems]]&gt;0,Table32[[#This Row],[Gems]],0)</f>
        <v>0</v>
      </c>
      <c r="AF1393" s="42">
        <f>IF(Table32[[#This Row],[Gems]]&lt;0,Table32[[#This Row],[Gems]],0)</f>
        <v>0</v>
      </c>
      <c r="AG1393" s="29">
        <f ca="1">SUM(OFFSET(AG1393,-1,0),AD1393)</f>
        <v>91</v>
      </c>
    </row>
    <row r="1394" spans="1:33" ht="14.4" x14ac:dyDescent="0.3">
      <c r="A1394" s="37">
        <v>44119</v>
      </c>
      <c r="B1394" s="38">
        <f>INDEX(Videolength!D:D,MATCH(D1394,Videolength!A:A,0))</f>
        <v>2</v>
      </c>
      <c r="C1394" s="38">
        <f>INDEX(Videolength!E:E,MATCH(D1394,Videolength!A:A,0))</f>
        <v>4</v>
      </c>
      <c r="D1394" s="39">
        <v>4</v>
      </c>
      <c r="E1394" s="40" t="str">
        <f>INDEX(Videolength!B:B,MATCH(D1394,Videolength!A:A,0))</f>
        <v>https://youtu.be/Wl3JEEN7Cio?list=PLTjhk5BwsiVV8SrR-dPCDjCfaMnt-5HZH</v>
      </c>
      <c r="F1394" s="41">
        <f>INDEX(Videolength!C:C,MATCH(D1394,Videolength!A:A,0))</f>
        <v>5.3668981481481477E-2</v>
      </c>
      <c r="G1394" s="41">
        <v>4.162037037037037E-2</v>
      </c>
      <c r="H1394" s="71">
        <f>HYPERLINK(_xlfn.CONCAT(E1394,"&amp;t=",G1394*86400),G1394)</f>
        <v>4.162037037037037E-2</v>
      </c>
      <c r="I1394" s="38">
        <v>6</v>
      </c>
      <c r="J1394" s="38">
        <v>3</v>
      </c>
      <c r="K1394" s="42" t="s">
        <v>346</v>
      </c>
      <c r="L1394" s="42" t="s">
        <v>10</v>
      </c>
      <c r="AA1394" s="45"/>
      <c r="AB1394" s="45"/>
      <c r="AE1394" s="42">
        <f>IF(Table32[[#This Row],[Gems]]&gt;0,Table32[[#This Row],[Gems]],0)</f>
        <v>0</v>
      </c>
      <c r="AF1394" s="42">
        <f>IF(Table32[[#This Row],[Gems]]&lt;0,Table32[[#This Row],[Gems]],0)</f>
        <v>0</v>
      </c>
      <c r="AG1394" s="30">
        <f t="shared" ref="AG1394:AG1437" ca="1" si="45">SUM(OFFSET(AG1394,-1,0),AD1394)</f>
        <v>91</v>
      </c>
    </row>
    <row r="1395" spans="1:33" ht="14.4" x14ac:dyDescent="0.3">
      <c r="A1395" s="37">
        <v>44119</v>
      </c>
      <c r="B1395" s="38">
        <f>INDEX(Videolength!D:D,MATCH(D1395,Videolength!A:A,0))</f>
        <v>2</v>
      </c>
      <c r="C1395" s="38">
        <f>INDEX(Videolength!E:E,MATCH(D1395,Videolength!A:A,0))</f>
        <v>4</v>
      </c>
      <c r="D1395" s="39">
        <v>4</v>
      </c>
      <c r="E1395" s="40" t="str">
        <f>INDEX(Videolength!B:B,MATCH(D1395,Videolength!A:A,0))</f>
        <v>https://youtu.be/Wl3JEEN7Cio?list=PLTjhk5BwsiVV8SrR-dPCDjCfaMnt-5HZH</v>
      </c>
      <c r="F1395" s="41">
        <f>INDEX(Videolength!C:C,MATCH(D1395,Videolength!A:A,0))</f>
        <v>5.3668981481481477E-2</v>
      </c>
      <c r="G1395" s="41">
        <v>4.1655092592592598E-2</v>
      </c>
      <c r="H1395" s="71">
        <f>HYPERLINK(_xlfn.CONCAT(E1395,"&amp;t=",G1395*86400),G1395)</f>
        <v>4.1655092592592598E-2</v>
      </c>
      <c r="I1395" s="38">
        <v>6</v>
      </c>
      <c r="J1395" s="38">
        <v>3</v>
      </c>
      <c r="K1395" s="42" t="s">
        <v>284</v>
      </c>
      <c r="L1395" s="42" t="s">
        <v>10</v>
      </c>
      <c r="AA1395" s="45"/>
      <c r="AB1395" s="45"/>
      <c r="AE1395" s="42">
        <f>IF(Table32[[#This Row],[Gems]]&gt;0,Table32[[#This Row],[Gems]],0)</f>
        <v>0</v>
      </c>
      <c r="AF1395" s="42">
        <f>IF(Table32[[#This Row],[Gems]]&lt;0,Table32[[#This Row],[Gems]],0)</f>
        <v>0</v>
      </c>
      <c r="AG1395" s="30">
        <f t="shared" ca="1" si="45"/>
        <v>91</v>
      </c>
    </row>
    <row r="1396" spans="1:33" ht="14.4" x14ac:dyDescent="0.3">
      <c r="A1396" s="37">
        <v>44119</v>
      </c>
      <c r="B1396" s="38">
        <f>INDEX(Videolength!D:D,MATCH(D1396,Videolength!A:A,0))</f>
        <v>2</v>
      </c>
      <c r="C1396" s="38">
        <f>INDEX(Videolength!E:E,MATCH(D1396,Videolength!A:A,0))</f>
        <v>4</v>
      </c>
      <c r="D1396" s="39">
        <v>4</v>
      </c>
      <c r="E1396" s="40" t="str">
        <f>INDEX(Videolength!B:B,MATCH(D1396,Videolength!A:A,0))</f>
        <v>https://youtu.be/Wl3JEEN7Cio?list=PLTjhk5BwsiVV8SrR-dPCDjCfaMnt-5HZH</v>
      </c>
      <c r="F1396" s="41">
        <f>INDEX(Videolength!C:C,MATCH(D1396,Videolength!A:A,0))</f>
        <v>5.3668981481481477E-2</v>
      </c>
      <c r="G1396" s="41">
        <v>4.1701388888888885E-2</v>
      </c>
      <c r="H1396" s="71">
        <f>HYPERLINK(_xlfn.CONCAT(E1396,"&amp;t=",G1396*86400),G1396)</f>
        <v>4.1701388888888885E-2</v>
      </c>
      <c r="I1396" s="38">
        <v>6</v>
      </c>
      <c r="J1396" s="38">
        <v>3</v>
      </c>
      <c r="K1396" s="42" t="s">
        <v>346</v>
      </c>
      <c r="L1396" s="42" t="s">
        <v>10</v>
      </c>
      <c r="AA1396" s="45"/>
      <c r="AB1396" s="45"/>
      <c r="AE1396" s="42">
        <f>IF(Table32[[#This Row],[Gems]]&gt;0,Table32[[#This Row],[Gems]],0)</f>
        <v>0</v>
      </c>
      <c r="AF1396" s="42">
        <f>IF(Table32[[#This Row],[Gems]]&lt;0,Table32[[#This Row],[Gems]],0)</f>
        <v>0</v>
      </c>
      <c r="AG1396" s="30">
        <f t="shared" ca="1" si="45"/>
        <v>91</v>
      </c>
    </row>
    <row r="1397" spans="1:33" ht="14.4" x14ac:dyDescent="0.3">
      <c r="A1397" s="37">
        <v>44119</v>
      </c>
      <c r="B1397" s="38">
        <f>INDEX(Videolength!D:D,MATCH(D1397,Videolength!A:A,0))</f>
        <v>2</v>
      </c>
      <c r="C1397" s="38">
        <f>INDEX(Videolength!E:E,MATCH(D1397,Videolength!A:A,0))</f>
        <v>4</v>
      </c>
      <c r="D1397" s="39">
        <v>4</v>
      </c>
      <c r="E1397" s="40" t="str">
        <f>INDEX(Videolength!B:B,MATCH(D1397,Videolength!A:A,0))</f>
        <v>https://youtu.be/Wl3JEEN7Cio?list=PLTjhk5BwsiVV8SrR-dPCDjCfaMnt-5HZH</v>
      </c>
      <c r="F1397" s="41">
        <f>INDEX(Videolength!C:C,MATCH(D1397,Videolength!A:A,0))</f>
        <v>5.3668981481481477E-2</v>
      </c>
      <c r="G1397" s="41">
        <v>4.1736111111111113E-2</v>
      </c>
      <c r="H1397" s="71">
        <f>HYPERLINK(_xlfn.CONCAT(E1397,"&amp;t=",G1397*86400),G1397)</f>
        <v>4.1736111111111113E-2</v>
      </c>
      <c r="I1397" s="38">
        <v>6</v>
      </c>
      <c r="J1397" s="38">
        <v>3</v>
      </c>
      <c r="K1397" s="42" t="s">
        <v>107</v>
      </c>
      <c r="L1397" s="42" t="s">
        <v>10</v>
      </c>
      <c r="AA1397" s="45"/>
      <c r="AB1397" s="45"/>
      <c r="AE1397" s="42">
        <f>IF(Table32[[#This Row],[Gems]]&gt;0,Table32[[#This Row],[Gems]],0)</f>
        <v>0</v>
      </c>
      <c r="AF1397" s="42">
        <f>IF(Table32[[#This Row],[Gems]]&lt;0,Table32[[#This Row],[Gems]],0)</f>
        <v>0</v>
      </c>
      <c r="AG1397" s="30">
        <f t="shared" ca="1" si="45"/>
        <v>91</v>
      </c>
    </row>
    <row r="1398" spans="1:33" ht="14.4" x14ac:dyDescent="0.3">
      <c r="A1398" s="37">
        <v>44119</v>
      </c>
      <c r="B1398" s="38">
        <f>INDEX(Videolength!D:D,MATCH(D1398,Videolength!A:A,0))</f>
        <v>2</v>
      </c>
      <c r="C1398" s="38">
        <f>INDEX(Videolength!E:E,MATCH(D1398,Videolength!A:A,0))</f>
        <v>4</v>
      </c>
      <c r="D1398" s="39">
        <v>4</v>
      </c>
      <c r="E1398" s="40" t="str">
        <f>INDEX(Videolength!B:B,MATCH(D1398,Videolength!A:A,0))</f>
        <v>https://youtu.be/Wl3JEEN7Cio?list=PLTjhk5BwsiVV8SrR-dPCDjCfaMnt-5HZH</v>
      </c>
      <c r="F1398" s="41">
        <f>INDEX(Videolength!C:C,MATCH(D1398,Videolength!A:A,0))</f>
        <v>5.3668981481481477E-2</v>
      </c>
      <c r="G1398" s="41">
        <v>4.1817129629629628E-2</v>
      </c>
      <c r="H1398" s="71">
        <f>HYPERLINK(_xlfn.CONCAT(E1398,"&amp;t=",G1398*86400),G1398)</f>
        <v>4.1817129629629628E-2</v>
      </c>
      <c r="I1398" s="38">
        <v>6</v>
      </c>
      <c r="J1398" s="38">
        <v>3</v>
      </c>
      <c r="K1398" s="42" t="s">
        <v>107</v>
      </c>
      <c r="L1398" s="42" t="s">
        <v>140</v>
      </c>
      <c r="M1398" s="42" t="s">
        <v>582</v>
      </c>
      <c r="N1398" s="42" t="s">
        <v>228</v>
      </c>
      <c r="AA1398" s="45"/>
      <c r="AB1398" s="45"/>
      <c r="AE1398" s="42">
        <f>IF(Table32[[#This Row],[Gems]]&gt;0,Table32[[#This Row],[Gems]],0)</f>
        <v>0</v>
      </c>
      <c r="AF1398" s="42">
        <f>IF(Table32[[#This Row],[Gems]]&lt;0,Table32[[#This Row],[Gems]],0)</f>
        <v>0</v>
      </c>
      <c r="AG1398" s="29">
        <f ca="1">SUM(OFFSET(AG1398,-1,0),AD1398)</f>
        <v>91</v>
      </c>
    </row>
    <row r="1399" spans="1:33" ht="14.4" x14ac:dyDescent="0.3">
      <c r="A1399" s="37">
        <v>44119</v>
      </c>
      <c r="B1399" s="38">
        <f>INDEX(Videolength!D:D,MATCH(D1399,Videolength!A:A,0))</f>
        <v>2</v>
      </c>
      <c r="C1399" s="38">
        <f>INDEX(Videolength!E:E,MATCH(D1399,Videolength!A:A,0))</f>
        <v>4</v>
      </c>
      <c r="D1399" s="39">
        <v>4</v>
      </c>
      <c r="E1399" s="40" t="str">
        <f>INDEX(Videolength!B:B,MATCH(D1399,Videolength!A:A,0))</f>
        <v>https://youtu.be/Wl3JEEN7Cio?list=PLTjhk5BwsiVV8SrR-dPCDjCfaMnt-5HZH</v>
      </c>
      <c r="F1399" s="41">
        <f>INDEX(Videolength!C:C,MATCH(D1399,Videolength!A:A,0))</f>
        <v>5.3668981481481477E-2</v>
      </c>
      <c r="G1399" s="41">
        <v>4.1874999999999996E-2</v>
      </c>
      <c r="H1399" s="71">
        <f>HYPERLINK(_xlfn.CONCAT(E1399,"&amp;t=",G1399*86400),G1399)</f>
        <v>4.1874999999999996E-2</v>
      </c>
      <c r="I1399" s="38">
        <v>6</v>
      </c>
      <c r="J1399" s="38">
        <v>3</v>
      </c>
      <c r="K1399" s="42" t="s">
        <v>346</v>
      </c>
      <c r="L1399" s="42" t="s">
        <v>10</v>
      </c>
      <c r="AA1399" s="45"/>
      <c r="AB1399" s="45"/>
      <c r="AE1399" s="42">
        <f>IF(Table32[[#This Row],[Gems]]&gt;0,Table32[[#This Row],[Gems]],0)</f>
        <v>0</v>
      </c>
      <c r="AF1399" s="42">
        <f>IF(Table32[[#This Row],[Gems]]&lt;0,Table32[[#This Row],[Gems]],0)</f>
        <v>0</v>
      </c>
      <c r="AG1399" s="30">
        <f t="shared" ca="1" si="45"/>
        <v>91</v>
      </c>
    </row>
    <row r="1400" spans="1:33" ht="14.4" x14ac:dyDescent="0.3">
      <c r="A1400" s="37">
        <v>44119</v>
      </c>
      <c r="B1400" s="38">
        <f>INDEX(Videolength!D:D,MATCH(D1400,Videolength!A:A,0))</f>
        <v>2</v>
      </c>
      <c r="C1400" s="38">
        <f>INDEX(Videolength!E:E,MATCH(D1400,Videolength!A:A,0))</f>
        <v>4</v>
      </c>
      <c r="D1400" s="39">
        <v>4</v>
      </c>
      <c r="E1400" s="40" t="str">
        <f>INDEX(Videolength!B:B,MATCH(D1400,Videolength!A:A,0))</f>
        <v>https://youtu.be/Wl3JEEN7Cio?list=PLTjhk5BwsiVV8SrR-dPCDjCfaMnt-5HZH</v>
      </c>
      <c r="F1400" s="41">
        <f>INDEX(Videolength!C:C,MATCH(D1400,Videolength!A:A,0))</f>
        <v>5.3668981481481477E-2</v>
      </c>
      <c r="G1400" s="41">
        <v>4.2013888888888885E-2</v>
      </c>
      <c r="H1400" s="71">
        <f>HYPERLINK(_xlfn.CONCAT(E1400,"&amp;t=",G1400*86400),G1400)</f>
        <v>4.2013888888888885E-2</v>
      </c>
      <c r="I1400" s="38">
        <v>6</v>
      </c>
      <c r="J1400" s="38">
        <v>3</v>
      </c>
      <c r="K1400" s="42" t="s">
        <v>284</v>
      </c>
      <c r="L1400" s="42" t="s">
        <v>10</v>
      </c>
      <c r="AA1400" s="45"/>
      <c r="AB1400" s="45"/>
      <c r="AE1400" s="42">
        <f>IF(Table32[[#This Row],[Gems]]&gt;0,Table32[[#This Row],[Gems]],0)</f>
        <v>0</v>
      </c>
      <c r="AF1400" s="42">
        <f>IF(Table32[[#This Row],[Gems]]&lt;0,Table32[[#This Row],[Gems]],0)</f>
        <v>0</v>
      </c>
      <c r="AG1400" s="30">
        <f t="shared" ca="1" si="45"/>
        <v>91</v>
      </c>
    </row>
    <row r="1401" spans="1:33" ht="14.4" x14ac:dyDescent="0.3">
      <c r="A1401" s="37">
        <v>44119</v>
      </c>
      <c r="B1401" s="38">
        <f>INDEX(Videolength!D:D,MATCH(D1401,Videolength!A:A,0))</f>
        <v>2</v>
      </c>
      <c r="C1401" s="38">
        <f>INDEX(Videolength!E:E,MATCH(D1401,Videolength!A:A,0))</f>
        <v>4</v>
      </c>
      <c r="D1401" s="39">
        <v>4</v>
      </c>
      <c r="E1401" s="40" t="str">
        <f>INDEX(Videolength!B:B,MATCH(D1401,Videolength!A:A,0))</f>
        <v>https://youtu.be/Wl3JEEN7Cio?list=PLTjhk5BwsiVV8SrR-dPCDjCfaMnt-5HZH</v>
      </c>
      <c r="F1401" s="41">
        <f>INDEX(Videolength!C:C,MATCH(D1401,Videolength!A:A,0))</f>
        <v>5.3668981481481477E-2</v>
      </c>
      <c r="G1401" s="41">
        <v>4.206018518518518E-2</v>
      </c>
      <c r="H1401" s="71">
        <f>HYPERLINK(_xlfn.CONCAT(E1401,"&amp;t=",G1401*86400),G1401)</f>
        <v>4.206018518518518E-2</v>
      </c>
      <c r="I1401" s="38">
        <v>6</v>
      </c>
      <c r="J1401" s="38">
        <v>3</v>
      </c>
      <c r="K1401" s="42" t="s">
        <v>15</v>
      </c>
      <c r="L1401" s="42" t="s">
        <v>216</v>
      </c>
      <c r="AA1401" s="45"/>
      <c r="AB1401" s="45"/>
      <c r="AE1401" s="42">
        <f>IF(Table32[[#This Row],[Gems]]&gt;0,Table32[[#This Row],[Gems]],0)</f>
        <v>0</v>
      </c>
      <c r="AF1401" s="42">
        <f>IF(Table32[[#This Row],[Gems]]&lt;0,Table32[[#This Row],[Gems]],0)</f>
        <v>0</v>
      </c>
      <c r="AG1401" s="30">
        <f t="shared" ca="1" si="45"/>
        <v>91</v>
      </c>
    </row>
    <row r="1402" spans="1:33" ht="14.4" x14ac:dyDescent="0.3">
      <c r="A1402" s="37">
        <v>44119</v>
      </c>
      <c r="B1402" s="38">
        <f>INDEX(Videolength!D:D,MATCH(D1402,Videolength!A:A,0))</f>
        <v>2</v>
      </c>
      <c r="C1402" s="38">
        <f>INDEX(Videolength!E:E,MATCH(D1402,Videolength!A:A,0))</f>
        <v>4</v>
      </c>
      <c r="D1402" s="39">
        <v>4</v>
      </c>
      <c r="E1402" s="40" t="str">
        <f>INDEX(Videolength!B:B,MATCH(D1402,Videolength!A:A,0))</f>
        <v>https://youtu.be/Wl3JEEN7Cio?list=PLTjhk5BwsiVV8SrR-dPCDjCfaMnt-5HZH</v>
      </c>
      <c r="F1402" s="41">
        <f>INDEX(Videolength!C:C,MATCH(D1402,Videolength!A:A,0))</f>
        <v>5.3668981481481477E-2</v>
      </c>
      <c r="G1402" s="41">
        <v>4.2094907407407407E-2</v>
      </c>
      <c r="H1402" s="71">
        <f>HYPERLINK(_xlfn.CONCAT(E1402,"&amp;t=",G1402*86400),G1402)</f>
        <v>4.2094907407407407E-2</v>
      </c>
      <c r="I1402" s="38">
        <v>6</v>
      </c>
      <c r="J1402" s="38">
        <v>3</v>
      </c>
      <c r="K1402" s="42" t="s">
        <v>90</v>
      </c>
      <c r="L1402" s="42" t="s">
        <v>10</v>
      </c>
      <c r="AA1402" s="45"/>
      <c r="AB1402" s="45"/>
      <c r="AE1402" s="42">
        <f>IF(Table32[[#This Row],[Gems]]&gt;0,Table32[[#This Row],[Gems]],0)</f>
        <v>0</v>
      </c>
      <c r="AF1402" s="42">
        <f>IF(Table32[[#This Row],[Gems]]&lt;0,Table32[[#This Row],[Gems]],0)</f>
        <v>0</v>
      </c>
      <c r="AG1402" s="30">
        <f t="shared" ca="1" si="45"/>
        <v>91</v>
      </c>
    </row>
    <row r="1403" spans="1:33" ht="14.4" x14ac:dyDescent="0.3">
      <c r="A1403" s="37">
        <v>44119</v>
      </c>
      <c r="B1403" s="38">
        <f>INDEX(Videolength!D:D,MATCH(D1403,Videolength!A:A,0))</f>
        <v>2</v>
      </c>
      <c r="C1403" s="38">
        <f>INDEX(Videolength!E:E,MATCH(D1403,Videolength!A:A,0))</f>
        <v>4</v>
      </c>
      <c r="D1403" s="39">
        <v>4</v>
      </c>
      <c r="E1403" s="40" t="str">
        <f>INDEX(Videolength!B:B,MATCH(D1403,Videolength!A:A,0))</f>
        <v>https://youtu.be/Wl3JEEN7Cio?list=PLTjhk5BwsiVV8SrR-dPCDjCfaMnt-5HZH</v>
      </c>
      <c r="F1403" s="41">
        <f>INDEX(Videolength!C:C,MATCH(D1403,Videolength!A:A,0))</f>
        <v>5.3668981481481477E-2</v>
      </c>
      <c r="G1403" s="41">
        <v>4.2106481481481488E-2</v>
      </c>
      <c r="H1403" s="71">
        <f>HYPERLINK(_xlfn.CONCAT(E1403,"&amp;t=",G1403*86400),G1403)</f>
        <v>4.2106481481481488E-2</v>
      </c>
      <c r="I1403" s="38">
        <v>6</v>
      </c>
      <c r="J1403" s="38">
        <v>3</v>
      </c>
      <c r="K1403" s="42" t="s">
        <v>90</v>
      </c>
      <c r="L1403" s="42" t="s">
        <v>256</v>
      </c>
      <c r="AA1403" s="45"/>
      <c r="AB1403" s="45"/>
      <c r="AE1403" s="42">
        <f>IF(Table32[[#This Row],[Gems]]&gt;0,Table32[[#This Row],[Gems]],0)</f>
        <v>0</v>
      </c>
      <c r="AF1403" s="42">
        <f>IF(Table32[[#This Row],[Gems]]&lt;0,Table32[[#This Row],[Gems]],0)</f>
        <v>0</v>
      </c>
      <c r="AG1403" s="30">
        <f t="shared" ca="1" si="45"/>
        <v>91</v>
      </c>
    </row>
    <row r="1404" spans="1:33" ht="14.4" x14ac:dyDescent="0.3">
      <c r="A1404" s="37">
        <v>44119</v>
      </c>
      <c r="B1404" s="38">
        <f>INDEX(Videolength!D:D,MATCH(D1404,Videolength!A:A,0))</f>
        <v>2</v>
      </c>
      <c r="C1404" s="38">
        <f>INDEX(Videolength!E:E,MATCH(D1404,Videolength!A:A,0))</f>
        <v>4</v>
      </c>
      <c r="D1404" s="39">
        <v>4</v>
      </c>
      <c r="E1404" s="40" t="str">
        <f>INDEX(Videolength!B:B,MATCH(D1404,Videolength!A:A,0))</f>
        <v>https://youtu.be/Wl3JEEN7Cio?list=PLTjhk5BwsiVV8SrR-dPCDjCfaMnt-5HZH</v>
      </c>
      <c r="F1404" s="41">
        <f>INDEX(Videolength!C:C,MATCH(D1404,Videolength!A:A,0))</f>
        <v>5.3668981481481477E-2</v>
      </c>
      <c r="G1404" s="41">
        <v>4.2129629629629628E-2</v>
      </c>
      <c r="H1404" s="71">
        <f>HYPERLINK(_xlfn.CONCAT(E1404,"&amp;t=",G1404*86400),G1404)</f>
        <v>4.2129629629629628E-2</v>
      </c>
      <c r="I1404" s="38">
        <v>6</v>
      </c>
      <c r="J1404" s="38">
        <v>3</v>
      </c>
      <c r="K1404" s="42" t="s">
        <v>90</v>
      </c>
      <c r="L1404" s="42" t="s">
        <v>148</v>
      </c>
      <c r="M1404" s="42" t="s">
        <v>446</v>
      </c>
      <c r="AA1404" s="45"/>
      <c r="AB1404" s="45"/>
      <c r="AE1404" s="42">
        <f>IF(Table32[[#This Row],[Gems]]&gt;0,Table32[[#This Row],[Gems]],0)</f>
        <v>0</v>
      </c>
      <c r="AF1404" s="42">
        <f>IF(Table32[[#This Row],[Gems]]&lt;0,Table32[[#This Row],[Gems]],0)</f>
        <v>0</v>
      </c>
      <c r="AG1404" s="30">
        <f t="shared" ca="1" si="45"/>
        <v>91</v>
      </c>
    </row>
    <row r="1405" spans="1:33" ht="14.4" x14ac:dyDescent="0.3">
      <c r="A1405" s="37">
        <v>44119</v>
      </c>
      <c r="B1405" s="38">
        <f>INDEX(Videolength!D:D,MATCH(D1405,Videolength!A:A,0))</f>
        <v>2</v>
      </c>
      <c r="C1405" s="38">
        <f>INDEX(Videolength!E:E,MATCH(D1405,Videolength!A:A,0))</f>
        <v>4</v>
      </c>
      <c r="D1405" s="39">
        <v>4</v>
      </c>
      <c r="E1405" s="40" t="str">
        <f>INDEX(Videolength!B:B,MATCH(D1405,Videolength!A:A,0))</f>
        <v>https://youtu.be/Wl3JEEN7Cio?list=PLTjhk5BwsiVV8SrR-dPCDjCfaMnt-5HZH</v>
      </c>
      <c r="F1405" s="41">
        <f>INDEX(Videolength!C:C,MATCH(D1405,Videolength!A:A,0))</f>
        <v>5.3668981481481477E-2</v>
      </c>
      <c r="G1405" s="41">
        <v>4.2187499999999996E-2</v>
      </c>
      <c r="H1405" s="71">
        <f>HYPERLINK(_xlfn.CONCAT(E1405,"&amp;t=",G1405*86400),G1405)</f>
        <v>4.2187499999999996E-2</v>
      </c>
      <c r="I1405" s="38">
        <v>6</v>
      </c>
      <c r="J1405" s="38">
        <v>3</v>
      </c>
      <c r="K1405" s="42" t="s">
        <v>90</v>
      </c>
      <c r="L1405" s="42" t="s">
        <v>197</v>
      </c>
      <c r="V1405" s="43">
        <v>1102</v>
      </c>
      <c r="AA1405" s="45"/>
      <c r="AB1405" s="45"/>
      <c r="AE1405" s="42">
        <f>IF(Table32[[#This Row],[Gems]]&gt;0,Table32[[#This Row],[Gems]],0)</f>
        <v>0</v>
      </c>
      <c r="AF1405" s="42">
        <f>IF(Table32[[#This Row],[Gems]]&lt;0,Table32[[#This Row],[Gems]],0)</f>
        <v>0</v>
      </c>
      <c r="AG1405" s="30">
        <f t="shared" ca="1" si="45"/>
        <v>91</v>
      </c>
    </row>
    <row r="1406" spans="1:33" ht="14.4" x14ac:dyDescent="0.3">
      <c r="A1406" s="37">
        <v>44119</v>
      </c>
      <c r="B1406" s="38">
        <f>INDEX(Videolength!D:D,MATCH(D1406,Videolength!A:A,0))</f>
        <v>2</v>
      </c>
      <c r="C1406" s="38">
        <f>INDEX(Videolength!E:E,MATCH(D1406,Videolength!A:A,0))</f>
        <v>4</v>
      </c>
      <c r="D1406" s="39">
        <v>4</v>
      </c>
      <c r="E1406" s="40" t="str">
        <f>INDEX(Videolength!B:B,MATCH(D1406,Videolength!A:A,0))</f>
        <v>https://youtu.be/Wl3JEEN7Cio?list=PLTjhk5BwsiVV8SrR-dPCDjCfaMnt-5HZH</v>
      </c>
      <c r="F1406" s="41">
        <f>INDEX(Videolength!C:C,MATCH(D1406,Videolength!A:A,0))</f>
        <v>5.3668981481481477E-2</v>
      </c>
      <c r="G1406" s="41">
        <v>4.2638888888888893E-2</v>
      </c>
      <c r="H1406" s="71">
        <f>HYPERLINK(_xlfn.CONCAT(E1406,"&amp;t=",G1406*86400),G1406)</f>
        <v>4.2638888888888893E-2</v>
      </c>
      <c r="I1406" s="38">
        <v>6</v>
      </c>
      <c r="J1406" s="38">
        <v>3</v>
      </c>
      <c r="K1406" s="42" t="s">
        <v>90</v>
      </c>
      <c r="L1406" s="42" t="s">
        <v>198</v>
      </c>
      <c r="V1406" s="43">
        <v>1102</v>
      </c>
      <c r="AA1406" s="45"/>
      <c r="AB1406" s="45"/>
      <c r="AC1406" s="44" t="s">
        <v>201</v>
      </c>
      <c r="AE1406" s="42">
        <f>IF(Table32[[#This Row],[Gems]]&gt;0,Table32[[#This Row],[Gems]],0)</f>
        <v>0</v>
      </c>
      <c r="AF1406" s="42">
        <f>IF(Table32[[#This Row],[Gems]]&lt;0,Table32[[#This Row],[Gems]],0)</f>
        <v>0</v>
      </c>
      <c r="AG1406" s="29">
        <f t="shared" ca="1" si="45"/>
        <v>91</v>
      </c>
    </row>
    <row r="1407" spans="1:33" ht="14.4" x14ac:dyDescent="0.3">
      <c r="A1407" s="37">
        <v>44119</v>
      </c>
      <c r="B1407" s="38">
        <f>INDEX(Videolength!D:D,MATCH(D1407,Videolength!A:A,0))</f>
        <v>2</v>
      </c>
      <c r="C1407" s="38">
        <f>INDEX(Videolength!E:E,MATCH(D1407,Videolength!A:A,0))</f>
        <v>4</v>
      </c>
      <c r="D1407" s="39">
        <v>4</v>
      </c>
      <c r="E1407" s="40" t="str">
        <f>INDEX(Videolength!B:B,MATCH(D1407,Videolength!A:A,0))</f>
        <v>https://youtu.be/Wl3JEEN7Cio?list=PLTjhk5BwsiVV8SrR-dPCDjCfaMnt-5HZH</v>
      </c>
      <c r="F1407" s="41">
        <f>INDEX(Videolength!C:C,MATCH(D1407,Videolength!A:A,0))</f>
        <v>5.3668981481481477E-2</v>
      </c>
      <c r="G1407" s="41">
        <v>4.2708333333333327E-2</v>
      </c>
      <c r="H1407" s="71">
        <f>HYPERLINK(_xlfn.CONCAT(E1407,"&amp;t=",G1407*86400),G1407)</f>
        <v>4.2708333333333327E-2</v>
      </c>
      <c r="I1407" s="38">
        <v>6</v>
      </c>
      <c r="J1407" s="38">
        <v>3</v>
      </c>
      <c r="K1407" s="42" t="s">
        <v>90</v>
      </c>
      <c r="L1407" s="42" t="s">
        <v>10</v>
      </c>
      <c r="AA1407" s="45"/>
      <c r="AB1407" s="45"/>
      <c r="AE1407" s="42">
        <f>IF(Table32[[#This Row],[Gems]]&gt;0,Table32[[#This Row],[Gems]],0)</f>
        <v>0</v>
      </c>
      <c r="AF1407" s="42">
        <f>IF(Table32[[#This Row],[Gems]]&lt;0,Table32[[#This Row],[Gems]],0)</f>
        <v>0</v>
      </c>
      <c r="AG1407" s="29">
        <f ca="1">SUM(OFFSET(AG1407,-1,0),AD1407)</f>
        <v>91</v>
      </c>
    </row>
    <row r="1408" spans="1:33" ht="14.4" x14ac:dyDescent="0.3">
      <c r="A1408" s="37">
        <v>44119</v>
      </c>
      <c r="B1408" s="38">
        <f>INDEX(Videolength!D:D,MATCH(D1408,Videolength!A:A,0))</f>
        <v>2</v>
      </c>
      <c r="C1408" s="38">
        <f>INDEX(Videolength!E:E,MATCH(D1408,Videolength!A:A,0))</f>
        <v>4</v>
      </c>
      <c r="D1408" s="39">
        <v>4</v>
      </c>
      <c r="E1408" s="40" t="str">
        <f>INDEX(Videolength!B:B,MATCH(D1408,Videolength!A:A,0))</f>
        <v>https://youtu.be/Wl3JEEN7Cio?list=PLTjhk5BwsiVV8SrR-dPCDjCfaMnt-5HZH</v>
      </c>
      <c r="F1408" s="41">
        <f>INDEX(Videolength!C:C,MATCH(D1408,Videolength!A:A,0))</f>
        <v>5.3668981481481477E-2</v>
      </c>
      <c r="G1408" s="41">
        <v>4.2766203703703702E-2</v>
      </c>
      <c r="H1408" s="71">
        <f>HYPERLINK(_xlfn.CONCAT(E1408,"&amp;t=",G1408*86400),G1408)</f>
        <v>4.2766203703703702E-2</v>
      </c>
      <c r="I1408" s="38">
        <v>6</v>
      </c>
      <c r="J1408" s="38">
        <v>3</v>
      </c>
      <c r="K1408" s="42" t="s">
        <v>90</v>
      </c>
      <c r="L1408" s="42" t="s">
        <v>256</v>
      </c>
      <c r="AA1408" s="45"/>
      <c r="AB1408" s="45"/>
      <c r="AE1408" s="42">
        <f>IF(Table32[[#This Row],[Gems]]&gt;0,Table32[[#This Row],[Gems]],0)</f>
        <v>0</v>
      </c>
      <c r="AF1408" s="42">
        <f>IF(Table32[[#This Row],[Gems]]&lt;0,Table32[[#This Row],[Gems]],0)</f>
        <v>0</v>
      </c>
      <c r="AG1408" s="30">
        <f t="shared" ca="1" si="45"/>
        <v>91</v>
      </c>
    </row>
    <row r="1409" spans="1:33" ht="14.4" x14ac:dyDescent="0.3">
      <c r="A1409" s="37">
        <v>44119</v>
      </c>
      <c r="B1409" s="38">
        <f>INDEX(Videolength!D:D,MATCH(D1409,Videolength!A:A,0))</f>
        <v>2</v>
      </c>
      <c r="C1409" s="38">
        <f>INDEX(Videolength!E:E,MATCH(D1409,Videolength!A:A,0))</f>
        <v>4</v>
      </c>
      <c r="D1409" s="39">
        <v>4</v>
      </c>
      <c r="E1409" s="40" t="str">
        <f>INDEX(Videolength!B:B,MATCH(D1409,Videolength!A:A,0))</f>
        <v>https://youtu.be/Wl3JEEN7Cio?list=PLTjhk5BwsiVV8SrR-dPCDjCfaMnt-5HZH</v>
      </c>
      <c r="F1409" s="41">
        <f>INDEX(Videolength!C:C,MATCH(D1409,Videolength!A:A,0))</f>
        <v>5.3668981481481477E-2</v>
      </c>
      <c r="G1409" s="41">
        <v>4.280092592592593E-2</v>
      </c>
      <c r="H1409" s="71">
        <f>HYPERLINK(_xlfn.CONCAT(E1409,"&amp;t=",G1409*86400),G1409)</f>
        <v>4.280092592592593E-2</v>
      </c>
      <c r="I1409" s="38">
        <v>6</v>
      </c>
      <c r="J1409" s="38">
        <v>3</v>
      </c>
      <c r="K1409" s="42" t="s">
        <v>90</v>
      </c>
      <c r="L1409" s="42" t="s">
        <v>148</v>
      </c>
      <c r="M1409" s="42" t="s">
        <v>583</v>
      </c>
      <c r="AA1409" s="45"/>
      <c r="AB1409" s="45"/>
      <c r="AE1409" s="42">
        <f>IF(Table32[[#This Row],[Gems]]&gt;0,Table32[[#This Row],[Gems]],0)</f>
        <v>0</v>
      </c>
      <c r="AF1409" s="42">
        <f>IF(Table32[[#This Row],[Gems]]&lt;0,Table32[[#This Row],[Gems]],0)</f>
        <v>0</v>
      </c>
      <c r="AG1409" s="30">
        <f t="shared" ca="1" si="45"/>
        <v>91</v>
      </c>
    </row>
    <row r="1410" spans="1:33" ht="14.4" x14ac:dyDescent="0.3">
      <c r="A1410" s="37">
        <v>44119</v>
      </c>
      <c r="B1410" s="38">
        <f>INDEX(Videolength!D:D,MATCH(D1410,Videolength!A:A,0))</f>
        <v>2</v>
      </c>
      <c r="C1410" s="38">
        <f>INDEX(Videolength!E:E,MATCH(D1410,Videolength!A:A,0))</f>
        <v>4</v>
      </c>
      <c r="D1410" s="39">
        <v>4</v>
      </c>
      <c r="E1410" s="40" t="str">
        <f>INDEX(Videolength!B:B,MATCH(D1410,Videolength!A:A,0))</f>
        <v>https://youtu.be/Wl3JEEN7Cio?list=PLTjhk5BwsiVV8SrR-dPCDjCfaMnt-5HZH</v>
      </c>
      <c r="F1410" s="41">
        <f>INDEX(Videolength!C:C,MATCH(D1410,Videolength!A:A,0))</f>
        <v>5.3668981481481477E-2</v>
      </c>
      <c r="G1410" s="41">
        <v>4.2986111111111114E-2</v>
      </c>
      <c r="H1410" s="71">
        <f>HYPERLINK(_xlfn.CONCAT(E1410,"&amp;t=",G1410*86400),G1410)</f>
        <v>4.2986111111111114E-2</v>
      </c>
      <c r="I1410" s="38">
        <v>6</v>
      </c>
      <c r="J1410" s="38">
        <v>3</v>
      </c>
      <c r="K1410" s="42" t="s">
        <v>90</v>
      </c>
      <c r="L1410" s="42" t="s">
        <v>197</v>
      </c>
      <c r="V1410" s="43">
        <v>1102</v>
      </c>
      <c r="AA1410" s="45"/>
      <c r="AB1410" s="45"/>
      <c r="AE1410" s="42">
        <f>IF(Table32[[#This Row],[Gems]]&gt;0,Table32[[#This Row],[Gems]],0)</f>
        <v>0</v>
      </c>
      <c r="AF1410" s="42">
        <f>IF(Table32[[#This Row],[Gems]]&lt;0,Table32[[#This Row],[Gems]],0)</f>
        <v>0</v>
      </c>
      <c r="AG1410" s="30">
        <f t="shared" ca="1" si="45"/>
        <v>91</v>
      </c>
    </row>
    <row r="1411" spans="1:33" ht="14.4" x14ac:dyDescent="0.3">
      <c r="A1411" s="37">
        <v>44119</v>
      </c>
      <c r="B1411" s="38">
        <f>INDEX(Videolength!D:D,MATCH(D1411,Videolength!A:A,0))</f>
        <v>2</v>
      </c>
      <c r="C1411" s="38">
        <f>INDEX(Videolength!E:E,MATCH(D1411,Videolength!A:A,0))</f>
        <v>4</v>
      </c>
      <c r="D1411" s="39">
        <v>4</v>
      </c>
      <c r="E1411" s="40" t="str">
        <f>INDEX(Videolength!B:B,MATCH(D1411,Videolength!A:A,0))</f>
        <v>https://youtu.be/Wl3JEEN7Cio?list=PLTjhk5BwsiVV8SrR-dPCDjCfaMnt-5HZH</v>
      </c>
      <c r="F1411" s="41">
        <f>INDEX(Videolength!C:C,MATCH(D1411,Videolength!A:A,0))</f>
        <v>5.3668981481481477E-2</v>
      </c>
      <c r="G1411" s="41">
        <v>4.3449074074074077E-2</v>
      </c>
      <c r="H1411" s="71">
        <f>HYPERLINK(_xlfn.CONCAT(E1411,"&amp;t=",G1411*86400),G1411)</f>
        <v>4.3449074074074077E-2</v>
      </c>
      <c r="I1411" s="38">
        <v>6</v>
      </c>
      <c r="J1411" s="38">
        <v>3</v>
      </c>
      <c r="K1411" s="42" t="s">
        <v>90</v>
      </c>
      <c r="L1411" s="42" t="s">
        <v>198</v>
      </c>
      <c r="V1411" s="43">
        <v>1102</v>
      </c>
      <c r="AA1411" s="45"/>
      <c r="AB1411" s="45"/>
      <c r="AC1411" s="44" t="s">
        <v>201</v>
      </c>
      <c r="AE1411" s="42">
        <f>IF(Table32[[#This Row],[Gems]]&gt;0,Table32[[#This Row],[Gems]],0)</f>
        <v>0</v>
      </c>
      <c r="AF1411" s="42">
        <f>IF(Table32[[#This Row],[Gems]]&lt;0,Table32[[#This Row],[Gems]],0)</f>
        <v>0</v>
      </c>
      <c r="AG1411" s="29">
        <f t="shared" ca="1" si="45"/>
        <v>91</v>
      </c>
    </row>
    <row r="1412" spans="1:33" ht="14.4" x14ac:dyDescent="0.3">
      <c r="A1412" s="37">
        <v>44119</v>
      </c>
      <c r="B1412" s="38">
        <f>INDEX(Videolength!D:D,MATCH(D1412,Videolength!A:A,0))</f>
        <v>2</v>
      </c>
      <c r="C1412" s="38">
        <f>INDEX(Videolength!E:E,MATCH(D1412,Videolength!A:A,0))</f>
        <v>4</v>
      </c>
      <c r="D1412" s="39">
        <v>4</v>
      </c>
      <c r="E1412" s="40" t="str">
        <f>INDEX(Videolength!B:B,MATCH(D1412,Videolength!A:A,0))</f>
        <v>https://youtu.be/Wl3JEEN7Cio?list=PLTjhk5BwsiVV8SrR-dPCDjCfaMnt-5HZH</v>
      </c>
      <c r="F1412" s="41">
        <f>INDEX(Videolength!C:C,MATCH(D1412,Videolength!A:A,0))</f>
        <v>5.3668981481481477E-2</v>
      </c>
      <c r="G1412" s="41">
        <v>4.3518518518518519E-2</v>
      </c>
      <c r="H1412" s="71">
        <f>HYPERLINK(_xlfn.CONCAT(E1412,"&amp;t=",G1412*86400),G1412)</f>
        <v>4.3518518518518519E-2</v>
      </c>
      <c r="I1412" s="38">
        <v>6</v>
      </c>
      <c r="J1412" s="38">
        <v>3</v>
      </c>
      <c r="K1412" s="42" t="s">
        <v>90</v>
      </c>
      <c r="L1412" s="42" t="s">
        <v>10</v>
      </c>
      <c r="AA1412" s="45"/>
      <c r="AB1412" s="45"/>
      <c r="AE1412" s="42">
        <f>IF(Table32[[#This Row],[Gems]]&gt;0,Table32[[#This Row],[Gems]],0)</f>
        <v>0</v>
      </c>
      <c r="AF1412" s="42">
        <f>IF(Table32[[#This Row],[Gems]]&lt;0,Table32[[#This Row],[Gems]],0)</f>
        <v>0</v>
      </c>
      <c r="AG1412" s="29">
        <f ca="1">SUM(OFFSET(AG1412,-1,0),AD1412)</f>
        <v>91</v>
      </c>
    </row>
    <row r="1413" spans="1:33" ht="14.4" x14ac:dyDescent="0.3">
      <c r="A1413" s="37">
        <v>44119</v>
      </c>
      <c r="B1413" s="38">
        <f>INDEX(Videolength!D:D,MATCH(D1413,Videolength!A:A,0))</f>
        <v>2</v>
      </c>
      <c r="C1413" s="38">
        <f>INDEX(Videolength!E:E,MATCH(D1413,Videolength!A:A,0))</f>
        <v>4</v>
      </c>
      <c r="D1413" s="39">
        <v>4</v>
      </c>
      <c r="E1413" s="40" t="str">
        <f>INDEX(Videolength!B:B,MATCH(D1413,Videolength!A:A,0))</f>
        <v>https://youtu.be/Wl3JEEN7Cio?list=PLTjhk5BwsiVV8SrR-dPCDjCfaMnt-5HZH</v>
      </c>
      <c r="F1413" s="41">
        <f>INDEX(Videolength!C:C,MATCH(D1413,Videolength!A:A,0))</f>
        <v>5.3668981481481477E-2</v>
      </c>
      <c r="G1413" s="41">
        <v>4.355324074074074E-2</v>
      </c>
      <c r="H1413" s="71">
        <f>HYPERLINK(_xlfn.CONCAT(E1413,"&amp;t=",G1413*86400),G1413)</f>
        <v>4.355324074074074E-2</v>
      </c>
      <c r="I1413" s="38">
        <v>6</v>
      </c>
      <c r="J1413" s="38">
        <v>3</v>
      </c>
      <c r="K1413" s="42" t="s">
        <v>90</v>
      </c>
      <c r="L1413" s="42" t="s">
        <v>256</v>
      </c>
      <c r="AA1413" s="45"/>
      <c r="AB1413" s="45"/>
      <c r="AE1413" s="42">
        <f>IF(Table32[[#This Row],[Gems]]&gt;0,Table32[[#This Row],[Gems]],0)</f>
        <v>0</v>
      </c>
      <c r="AF1413" s="42">
        <f>IF(Table32[[#This Row],[Gems]]&lt;0,Table32[[#This Row],[Gems]],0)</f>
        <v>0</v>
      </c>
      <c r="AG1413" s="30">
        <f t="shared" ca="1" si="45"/>
        <v>91</v>
      </c>
    </row>
    <row r="1414" spans="1:33" ht="14.4" x14ac:dyDescent="0.3">
      <c r="A1414" s="37">
        <v>44119</v>
      </c>
      <c r="B1414" s="38">
        <f>INDEX(Videolength!D:D,MATCH(D1414,Videolength!A:A,0))</f>
        <v>2</v>
      </c>
      <c r="C1414" s="38">
        <f>INDEX(Videolength!E:E,MATCH(D1414,Videolength!A:A,0))</f>
        <v>4</v>
      </c>
      <c r="D1414" s="39">
        <v>4</v>
      </c>
      <c r="E1414" s="40" t="str">
        <f>INDEX(Videolength!B:B,MATCH(D1414,Videolength!A:A,0))</f>
        <v>https://youtu.be/Wl3JEEN7Cio?list=PLTjhk5BwsiVV8SrR-dPCDjCfaMnt-5HZH</v>
      </c>
      <c r="F1414" s="41">
        <f>INDEX(Videolength!C:C,MATCH(D1414,Videolength!A:A,0))</f>
        <v>5.3668981481481477E-2</v>
      </c>
      <c r="G1414" s="41">
        <v>4.3564814814814813E-2</v>
      </c>
      <c r="H1414" s="71">
        <f>HYPERLINK(_xlfn.CONCAT(E1414,"&amp;t=",G1414*86400),G1414)</f>
        <v>4.3564814814814813E-2</v>
      </c>
      <c r="I1414" s="38">
        <v>6</v>
      </c>
      <c r="J1414" s="38">
        <v>3</v>
      </c>
      <c r="K1414" s="42" t="s">
        <v>90</v>
      </c>
      <c r="L1414" s="42" t="s">
        <v>148</v>
      </c>
      <c r="M1414" s="42" t="s">
        <v>583</v>
      </c>
      <c r="AA1414" s="45"/>
      <c r="AB1414" s="45"/>
      <c r="AE1414" s="42">
        <f>IF(Table32[[#This Row],[Gems]]&gt;0,Table32[[#This Row],[Gems]],0)</f>
        <v>0</v>
      </c>
      <c r="AF1414" s="42">
        <f>IF(Table32[[#This Row],[Gems]]&lt;0,Table32[[#This Row],[Gems]],0)</f>
        <v>0</v>
      </c>
      <c r="AG1414" s="30">
        <f t="shared" ca="1" si="45"/>
        <v>91</v>
      </c>
    </row>
    <row r="1415" spans="1:33" ht="14.4" x14ac:dyDescent="0.3">
      <c r="A1415" s="37">
        <v>44119</v>
      </c>
      <c r="B1415" s="38">
        <f>INDEX(Videolength!D:D,MATCH(D1415,Videolength!A:A,0))</f>
        <v>2</v>
      </c>
      <c r="C1415" s="38">
        <f>INDEX(Videolength!E:E,MATCH(D1415,Videolength!A:A,0))</f>
        <v>4</v>
      </c>
      <c r="D1415" s="39">
        <v>4</v>
      </c>
      <c r="E1415" s="40" t="str">
        <f>INDEX(Videolength!B:B,MATCH(D1415,Videolength!A:A,0))</f>
        <v>https://youtu.be/Wl3JEEN7Cio?list=PLTjhk5BwsiVV8SrR-dPCDjCfaMnt-5HZH</v>
      </c>
      <c r="F1415" s="41">
        <f>INDEX(Videolength!C:C,MATCH(D1415,Videolength!A:A,0))</f>
        <v>5.3668981481481477E-2</v>
      </c>
      <c r="G1415" s="41">
        <v>4.3807870370370372E-2</v>
      </c>
      <c r="H1415" s="71">
        <f>HYPERLINK(_xlfn.CONCAT(E1415,"&amp;t=",G1415*86400),G1415)</f>
        <v>4.3807870370370372E-2</v>
      </c>
      <c r="I1415" s="38">
        <v>6</v>
      </c>
      <c r="J1415" s="38">
        <v>3</v>
      </c>
      <c r="K1415" s="42" t="s">
        <v>346</v>
      </c>
      <c r="L1415" s="42" t="s">
        <v>10</v>
      </c>
      <c r="AA1415" s="45"/>
      <c r="AB1415" s="45"/>
      <c r="AE1415" s="42">
        <f>IF(Table32[[#This Row],[Gems]]&gt;0,Table32[[#This Row],[Gems]],0)</f>
        <v>0</v>
      </c>
      <c r="AF1415" s="42">
        <f>IF(Table32[[#This Row],[Gems]]&lt;0,Table32[[#This Row],[Gems]],0)</f>
        <v>0</v>
      </c>
      <c r="AG1415" s="30">
        <f t="shared" ca="1" si="45"/>
        <v>91</v>
      </c>
    </row>
    <row r="1416" spans="1:33" ht="14.4" x14ac:dyDescent="0.3">
      <c r="A1416" s="37">
        <v>44119</v>
      </c>
      <c r="B1416" s="38">
        <f>INDEX(Videolength!D:D,MATCH(D1416,Videolength!A:A,0))</f>
        <v>2</v>
      </c>
      <c r="C1416" s="38">
        <f>INDEX(Videolength!E:E,MATCH(D1416,Videolength!A:A,0))</f>
        <v>4</v>
      </c>
      <c r="D1416" s="39">
        <v>4</v>
      </c>
      <c r="E1416" s="40" t="str">
        <f>INDEX(Videolength!B:B,MATCH(D1416,Videolength!A:A,0))</f>
        <v>https://youtu.be/Wl3JEEN7Cio?list=PLTjhk5BwsiVV8SrR-dPCDjCfaMnt-5HZH</v>
      </c>
      <c r="F1416" s="41">
        <f>INDEX(Videolength!C:C,MATCH(D1416,Videolength!A:A,0))</f>
        <v>5.3668981481481477E-2</v>
      </c>
      <c r="G1416" s="41">
        <v>4.3819444444444446E-2</v>
      </c>
      <c r="H1416" s="71">
        <f>HYPERLINK(_xlfn.CONCAT(E1416,"&amp;t=",G1416*86400),G1416)</f>
        <v>4.3819444444444446E-2</v>
      </c>
      <c r="I1416" s="38">
        <v>6</v>
      </c>
      <c r="J1416" s="38">
        <v>3</v>
      </c>
      <c r="K1416" s="42" t="s">
        <v>107</v>
      </c>
      <c r="L1416" s="42" t="s">
        <v>10</v>
      </c>
      <c r="AA1416" s="45"/>
      <c r="AB1416" s="45"/>
      <c r="AE1416" s="42">
        <f>IF(Table32[[#This Row],[Gems]]&gt;0,Table32[[#This Row],[Gems]],0)</f>
        <v>0</v>
      </c>
      <c r="AF1416" s="42">
        <f>IF(Table32[[#This Row],[Gems]]&lt;0,Table32[[#This Row],[Gems]],0)</f>
        <v>0</v>
      </c>
      <c r="AG1416" s="30">
        <f t="shared" ca="1" si="45"/>
        <v>91</v>
      </c>
    </row>
    <row r="1417" spans="1:33" ht="14.4" x14ac:dyDescent="0.3">
      <c r="A1417" s="37">
        <v>44119</v>
      </c>
      <c r="B1417" s="38">
        <f>INDEX(Videolength!D:D,MATCH(D1417,Videolength!A:A,0))</f>
        <v>2</v>
      </c>
      <c r="C1417" s="38">
        <f>INDEX(Videolength!E:E,MATCH(D1417,Videolength!A:A,0))</f>
        <v>4</v>
      </c>
      <c r="D1417" s="39">
        <v>4</v>
      </c>
      <c r="E1417" s="40" t="str">
        <f>INDEX(Videolength!B:B,MATCH(D1417,Videolength!A:A,0))</f>
        <v>https://youtu.be/Wl3JEEN7Cio?list=PLTjhk5BwsiVV8SrR-dPCDjCfaMnt-5HZH</v>
      </c>
      <c r="F1417" s="41">
        <f>INDEX(Videolength!C:C,MATCH(D1417,Videolength!A:A,0))</f>
        <v>5.3668981481481477E-2</v>
      </c>
      <c r="G1417" s="41">
        <v>4.386574074074074E-2</v>
      </c>
      <c r="H1417" s="71">
        <f>HYPERLINK(_xlfn.CONCAT(E1417,"&amp;t=",G1417*86400),G1417)</f>
        <v>4.386574074074074E-2</v>
      </c>
      <c r="I1417" s="38">
        <v>6</v>
      </c>
      <c r="J1417" s="38">
        <v>3</v>
      </c>
      <c r="K1417" s="42" t="s">
        <v>107</v>
      </c>
      <c r="L1417" s="42" t="s">
        <v>244</v>
      </c>
      <c r="M1417" s="42" t="s">
        <v>584</v>
      </c>
      <c r="N1417" s="42" t="s">
        <v>33</v>
      </c>
      <c r="P1417" s="42" t="s">
        <v>129</v>
      </c>
      <c r="AA1417" s="45"/>
      <c r="AB1417" s="45"/>
      <c r="AE1417" s="42">
        <f>IF(Table32[[#This Row],[Gems]]&gt;0,Table32[[#This Row],[Gems]],0)</f>
        <v>0</v>
      </c>
      <c r="AF1417" s="42">
        <f>IF(Table32[[#This Row],[Gems]]&lt;0,Table32[[#This Row],[Gems]],0)</f>
        <v>0</v>
      </c>
      <c r="AG1417" s="29">
        <f ca="1">SUM(OFFSET(AG1417,-1,0),AD1417)</f>
        <v>91</v>
      </c>
    </row>
    <row r="1418" spans="1:33" ht="14.4" x14ac:dyDescent="0.3">
      <c r="A1418" s="37">
        <v>44119</v>
      </c>
      <c r="B1418" s="38">
        <f>INDEX(Videolength!D:D,MATCH(D1418,Videolength!A:A,0))</f>
        <v>2</v>
      </c>
      <c r="C1418" s="38">
        <f>INDEX(Videolength!E:E,MATCH(D1418,Videolength!A:A,0))</f>
        <v>4</v>
      </c>
      <c r="D1418" s="39">
        <v>4</v>
      </c>
      <c r="E1418" s="40" t="str">
        <f>INDEX(Videolength!B:B,MATCH(D1418,Videolength!A:A,0))</f>
        <v>https://youtu.be/Wl3JEEN7Cio?list=PLTjhk5BwsiVV8SrR-dPCDjCfaMnt-5HZH</v>
      </c>
      <c r="F1418" s="41">
        <f>INDEX(Videolength!C:C,MATCH(D1418,Videolength!A:A,0))</f>
        <v>5.3668981481481477E-2</v>
      </c>
      <c r="G1418" s="41">
        <v>4.3888888888888887E-2</v>
      </c>
      <c r="H1418" s="71">
        <f>HYPERLINK(_xlfn.CONCAT(E1418,"&amp;t=",G1418*86400),G1418)</f>
        <v>4.3888888888888887E-2</v>
      </c>
      <c r="I1418" s="38">
        <v>6</v>
      </c>
      <c r="J1418" s="38">
        <v>3</v>
      </c>
      <c r="K1418" s="42" t="s">
        <v>107</v>
      </c>
      <c r="L1418" s="42" t="s">
        <v>10</v>
      </c>
      <c r="AA1418" s="45"/>
      <c r="AB1418" s="45"/>
      <c r="AE1418" s="42">
        <f>IF(Table32[[#This Row],[Gems]]&gt;0,Table32[[#This Row],[Gems]],0)</f>
        <v>0</v>
      </c>
      <c r="AF1418" s="42">
        <f>IF(Table32[[#This Row],[Gems]]&lt;0,Table32[[#This Row],[Gems]],0)</f>
        <v>0</v>
      </c>
      <c r="AG1418" s="29">
        <f ca="1">SUM(OFFSET(AG1418,-1,0),AD1418)</f>
        <v>91</v>
      </c>
    </row>
    <row r="1419" spans="1:33" ht="14.4" x14ac:dyDescent="0.3">
      <c r="A1419" s="37">
        <v>44119</v>
      </c>
      <c r="B1419" s="38">
        <f>INDEX(Videolength!D:D,MATCH(D1419,Videolength!A:A,0))</f>
        <v>2</v>
      </c>
      <c r="C1419" s="38">
        <f>INDEX(Videolength!E:E,MATCH(D1419,Videolength!A:A,0))</f>
        <v>4</v>
      </c>
      <c r="D1419" s="39">
        <v>4</v>
      </c>
      <c r="E1419" s="40" t="str">
        <f>INDEX(Videolength!B:B,MATCH(D1419,Videolength!A:A,0))</f>
        <v>https://youtu.be/Wl3JEEN7Cio?list=PLTjhk5BwsiVV8SrR-dPCDjCfaMnt-5HZH</v>
      </c>
      <c r="F1419" s="41">
        <f>INDEX(Videolength!C:C,MATCH(D1419,Videolength!A:A,0))</f>
        <v>5.3668981481481477E-2</v>
      </c>
      <c r="G1419" s="41">
        <v>4.3946759259259255E-2</v>
      </c>
      <c r="H1419" s="71">
        <f>HYPERLINK(_xlfn.CONCAT(E1419,"&amp;t=",G1419*86400),G1419)</f>
        <v>4.3946759259259255E-2</v>
      </c>
      <c r="I1419" s="38">
        <v>6</v>
      </c>
      <c r="J1419" s="38">
        <v>3</v>
      </c>
      <c r="K1419" s="42" t="s">
        <v>107</v>
      </c>
      <c r="L1419" s="42" t="s">
        <v>244</v>
      </c>
      <c r="M1419" s="42" t="s">
        <v>584</v>
      </c>
      <c r="N1419" s="42" t="s">
        <v>33</v>
      </c>
      <c r="P1419" s="42" t="s">
        <v>129</v>
      </c>
      <c r="AA1419" s="45"/>
      <c r="AB1419" s="45"/>
      <c r="AE1419" s="42">
        <f>IF(Table32[[#This Row],[Gems]]&gt;0,Table32[[#This Row],[Gems]],0)</f>
        <v>0</v>
      </c>
      <c r="AF1419" s="42">
        <f>IF(Table32[[#This Row],[Gems]]&lt;0,Table32[[#This Row],[Gems]],0)</f>
        <v>0</v>
      </c>
      <c r="AG1419" s="29">
        <f ca="1">SUM(OFFSET(AG1419,-1,0),AD1419)</f>
        <v>91</v>
      </c>
    </row>
    <row r="1420" spans="1:33" ht="14.4" x14ac:dyDescent="0.3">
      <c r="A1420" s="37">
        <v>44119</v>
      </c>
      <c r="B1420" s="38">
        <f>INDEX(Videolength!D:D,MATCH(D1420,Videolength!A:A,0))</f>
        <v>2</v>
      </c>
      <c r="C1420" s="38">
        <f>INDEX(Videolength!E:E,MATCH(D1420,Videolength!A:A,0))</f>
        <v>4</v>
      </c>
      <c r="D1420" s="39">
        <v>4</v>
      </c>
      <c r="E1420" s="40" t="str">
        <f>INDEX(Videolength!B:B,MATCH(D1420,Videolength!A:A,0))</f>
        <v>https://youtu.be/Wl3JEEN7Cio?list=PLTjhk5BwsiVV8SrR-dPCDjCfaMnt-5HZH</v>
      </c>
      <c r="F1420" s="41">
        <f>INDEX(Videolength!C:C,MATCH(D1420,Videolength!A:A,0))</f>
        <v>5.3668981481481477E-2</v>
      </c>
      <c r="G1420" s="41">
        <v>4.3969907407407409E-2</v>
      </c>
      <c r="H1420" s="71">
        <f>HYPERLINK(_xlfn.CONCAT(E1420,"&amp;t=",G1420*86400),G1420)</f>
        <v>4.3969907407407409E-2</v>
      </c>
      <c r="I1420" s="38">
        <v>6</v>
      </c>
      <c r="J1420" s="38">
        <v>3</v>
      </c>
      <c r="K1420" s="42" t="s">
        <v>346</v>
      </c>
      <c r="L1420" s="42" t="s">
        <v>10</v>
      </c>
      <c r="AA1420" s="45"/>
      <c r="AB1420" s="45"/>
      <c r="AE1420" s="42">
        <f>IF(Table32[[#This Row],[Gems]]&gt;0,Table32[[#This Row],[Gems]],0)</f>
        <v>0</v>
      </c>
      <c r="AF1420" s="42">
        <f>IF(Table32[[#This Row],[Gems]]&lt;0,Table32[[#This Row],[Gems]],0)</f>
        <v>0</v>
      </c>
      <c r="AG1420" s="30">
        <f t="shared" ca="1" si="45"/>
        <v>91</v>
      </c>
    </row>
    <row r="1421" spans="1:33" ht="14.4" x14ac:dyDescent="0.3">
      <c r="A1421" s="37">
        <v>44119</v>
      </c>
      <c r="B1421" s="38">
        <f>INDEX(Videolength!D:D,MATCH(D1421,Videolength!A:A,0))</f>
        <v>2</v>
      </c>
      <c r="C1421" s="38">
        <f>INDEX(Videolength!E:E,MATCH(D1421,Videolength!A:A,0))</f>
        <v>4</v>
      </c>
      <c r="D1421" s="39">
        <v>4</v>
      </c>
      <c r="E1421" s="40" t="str">
        <f>INDEX(Videolength!B:B,MATCH(D1421,Videolength!A:A,0))</f>
        <v>https://youtu.be/Wl3JEEN7Cio?list=PLTjhk5BwsiVV8SrR-dPCDjCfaMnt-5HZH</v>
      </c>
      <c r="F1421" s="41">
        <f>INDEX(Videolength!C:C,MATCH(D1421,Videolength!A:A,0))</f>
        <v>5.3668981481481477E-2</v>
      </c>
      <c r="G1421" s="41">
        <v>4.4016203703703703E-2</v>
      </c>
      <c r="H1421" s="71">
        <f>HYPERLINK(_xlfn.CONCAT(E1421,"&amp;t=",G1421*86400),G1421)</f>
        <v>4.4016203703703703E-2</v>
      </c>
      <c r="I1421" s="38">
        <v>6</v>
      </c>
      <c r="J1421" s="38">
        <v>3</v>
      </c>
      <c r="K1421" s="42" t="s">
        <v>90</v>
      </c>
      <c r="L1421" s="42" t="s">
        <v>10</v>
      </c>
      <c r="AA1421" s="45"/>
      <c r="AB1421" s="45"/>
      <c r="AE1421" s="42">
        <f>IF(Table32[[#This Row],[Gems]]&gt;0,Table32[[#This Row],[Gems]],0)</f>
        <v>0</v>
      </c>
      <c r="AF1421" s="42">
        <f>IF(Table32[[#This Row],[Gems]]&lt;0,Table32[[#This Row],[Gems]],0)</f>
        <v>0</v>
      </c>
      <c r="AG1421" s="30">
        <f t="shared" ca="1" si="45"/>
        <v>91</v>
      </c>
    </row>
    <row r="1422" spans="1:33" ht="14.4" x14ac:dyDescent="0.3">
      <c r="A1422" s="37">
        <v>44119</v>
      </c>
      <c r="B1422" s="38">
        <f>INDEX(Videolength!D:D,MATCH(D1422,Videolength!A:A,0))</f>
        <v>2</v>
      </c>
      <c r="C1422" s="38">
        <f>INDEX(Videolength!E:E,MATCH(D1422,Videolength!A:A,0))</f>
        <v>4</v>
      </c>
      <c r="D1422" s="39">
        <v>4</v>
      </c>
      <c r="E1422" s="40" t="str">
        <f>INDEX(Videolength!B:B,MATCH(D1422,Videolength!A:A,0))</f>
        <v>https://youtu.be/Wl3JEEN7Cio?list=PLTjhk5BwsiVV8SrR-dPCDjCfaMnt-5HZH</v>
      </c>
      <c r="F1422" s="41">
        <f>INDEX(Videolength!C:C,MATCH(D1422,Videolength!A:A,0))</f>
        <v>5.3668981481481477E-2</v>
      </c>
      <c r="G1422" s="41">
        <v>4.4027777777777777E-2</v>
      </c>
      <c r="H1422" s="71">
        <f>HYPERLINK(_xlfn.CONCAT(E1422,"&amp;t=",G1422*86400),G1422)</f>
        <v>4.4027777777777777E-2</v>
      </c>
      <c r="I1422" s="38">
        <v>6</v>
      </c>
      <c r="J1422" s="38">
        <v>3</v>
      </c>
      <c r="K1422" s="42" t="s">
        <v>90</v>
      </c>
      <c r="L1422" s="42" t="s">
        <v>256</v>
      </c>
      <c r="AA1422" s="45"/>
      <c r="AB1422" s="45"/>
      <c r="AE1422" s="42">
        <f>IF(Table32[[#This Row],[Gems]]&gt;0,Table32[[#This Row],[Gems]],0)</f>
        <v>0</v>
      </c>
      <c r="AF1422" s="42">
        <f>IF(Table32[[#This Row],[Gems]]&lt;0,Table32[[#This Row],[Gems]],0)</f>
        <v>0</v>
      </c>
      <c r="AG1422" s="30">
        <f t="shared" ca="1" si="45"/>
        <v>91</v>
      </c>
    </row>
    <row r="1423" spans="1:33" ht="14.4" x14ac:dyDescent="0.3">
      <c r="A1423" s="37">
        <v>44119</v>
      </c>
      <c r="B1423" s="38">
        <f>INDEX(Videolength!D:D,MATCH(D1423,Videolength!A:A,0))</f>
        <v>2</v>
      </c>
      <c r="C1423" s="38">
        <f>INDEX(Videolength!E:E,MATCH(D1423,Videolength!A:A,0))</f>
        <v>4</v>
      </c>
      <c r="D1423" s="39">
        <v>4</v>
      </c>
      <c r="E1423" s="40" t="str">
        <f>INDEX(Videolength!B:B,MATCH(D1423,Videolength!A:A,0))</f>
        <v>https://youtu.be/Wl3JEEN7Cio?list=PLTjhk5BwsiVV8SrR-dPCDjCfaMnt-5HZH</v>
      </c>
      <c r="F1423" s="41">
        <f>INDEX(Videolength!C:C,MATCH(D1423,Videolength!A:A,0))</f>
        <v>5.3668981481481477E-2</v>
      </c>
      <c r="G1423" s="41">
        <v>4.4050925925925931E-2</v>
      </c>
      <c r="H1423" s="71">
        <f>HYPERLINK(_xlfn.CONCAT(E1423,"&amp;t=",G1423*86400),G1423)</f>
        <v>4.4050925925925931E-2</v>
      </c>
      <c r="I1423" s="38">
        <v>6</v>
      </c>
      <c r="J1423" s="38">
        <v>3</v>
      </c>
      <c r="K1423" s="42" t="s">
        <v>123</v>
      </c>
      <c r="L1423" s="42" t="s">
        <v>10</v>
      </c>
      <c r="AA1423" s="45"/>
      <c r="AB1423" s="45"/>
      <c r="AE1423" s="42">
        <f>IF(Table32[[#This Row],[Gems]]&gt;0,Table32[[#This Row],[Gems]],0)</f>
        <v>0</v>
      </c>
      <c r="AF1423" s="42">
        <f>IF(Table32[[#This Row],[Gems]]&lt;0,Table32[[#This Row],[Gems]],0)</f>
        <v>0</v>
      </c>
      <c r="AG1423" s="30">
        <f t="shared" ca="1" si="45"/>
        <v>91</v>
      </c>
    </row>
    <row r="1424" spans="1:33" ht="14.4" x14ac:dyDescent="0.3">
      <c r="A1424" s="37">
        <v>44119</v>
      </c>
      <c r="B1424" s="38">
        <f>INDEX(Videolength!D:D,MATCH(D1424,Videolength!A:A,0))</f>
        <v>2</v>
      </c>
      <c r="C1424" s="38">
        <f>INDEX(Videolength!E:E,MATCH(D1424,Videolength!A:A,0))</f>
        <v>4</v>
      </c>
      <c r="D1424" s="39">
        <v>4</v>
      </c>
      <c r="E1424" s="40" t="str">
        <f>INDEX(Videolength!B:B,MATCH(D1424,Videolength!A:A,0))</f>
        <v>https://youtu.be/Wl3JEEN7Cio?list=PLTjhk5BwsiVV8SrR-dPCDjCfaMnt-5HZH</v>
      </c>
      <c r="F1424" s="41">
        <f>INDEX(Videolength!C:C,MATCH(D1424,Videolength!A:A,0))</f>
        <v>5.3668981481481477E-2</v>
      </c>
      <c r="G1424" s="41">
        <v>4.4270833333333336E-2</v>
      </c>
      <c r="H1424" s="71">
        <f>HYPERLINK(_xlfn.CONCAT(E1424,"&amp;t=",G1424*86400),G1424)</f>
        <v>4.4270833333333336E-2</v>
      </c>
      <c r="I1424" s="38">
        <v>6</v>
      </c>
      <c r="J1424" s="38">
        <v>3</v>
      </c>
      <c r="K1424" s="42" t="s">
        <v>90</v>
      </c>
      <c r="L1424" s="42" t="s">
        <v>148</v>
      </c>
      <c r="M1424" s="42" t="s">
        <v>585</v>
      </c>
      <c r="AA1424" s="45"/>
      <c r="AB1424" s="45"/>
      <c r="AE1424" s="42">
        <f>IF(Table32[[#This Row],[Gems]]&gt;0,Table32[[#This Row],[Gems]],0)</f>
        <v>0</v>
      </c>
      <c r="AF1424" s="42">
        <f>IF(Table32[[#This Row],[Gems]]&lt;0,Table32[[#This Row],[Gems]],0)</f>
        <v>0</v>
      </c>
      <c r="AG1424" s="30">
        <f t="shared" ca="1" si="45"/>
        <v>91</v>
      </c>
    </row>
    <row r="1425" spans="1:33" ht="14.4" x14ac:dyDescent="0.3">
      <c r="A1425" s="37">
        <v>44119</v>
      </c>
      <c r="B1425" s="38">
        <f>INDEX(Videolength!D:D,MATCH(D1425,Videolength!A:A,0))</f>
        <v>2</v>
      </c>
      <c r="C1425" s="38">
        <f>INDEX(Videolength!E:E,MATCH(D1425,Videolength!A:A,0))</f>
        <v>4</v>
      </c>
      <c r="D1425" s="39">
        <v>4</v>
      </c>
      <c r="E1425" s="40" t="str">
        <f>INDEX(Videolength!B:B,MATCH(D1425,Videolength!A:A,0))</f>
        <v>https://youtu.be/Wl3JEEN7Cio?list=PLTjhk5BwsiVV8SrR-dPCDjCfaMnt-5HZH</v>
      </c>
      <c r="F1425" s="41">
        <f>INDEX(Videolength!C:C,MATCH(D1425,Videolength!A:A,0))</f>
        <v>5.3668981481481477E-2</v>
      </c>
      <c r="G1425" s="41">
        <v>4.4907407407407403E-2</v>
      </c>
      <c r="H1425" s="71">
        <f>HYPERLINK(_xlfn.CONCAT(E1425,"&amp;t=",G1425*86400),G1425)</f>
        <v>4.4907407407407403E-2</v>
      </c>
      <c r="I1425" s="38">
        <v>6</v>
      </c>
      <c r="J1425" s="38">
        <v>3</v>
      </c>
      <c r="K1425" s="42" t="s">
        <v>90</v>
      </c>
      <c r="L1425" s="42" t="s">
        <v>197</v>
      </c>
      <c r="V1425" s="43">
        <v>1102</v>
      </c>
      <c r="AA1425" s="45"/>
      <c r="AB1425" s="45"/>
      <c r="AE1425" s="42">
        <f>IF(Table32[[#This Row],[Gems]]&gt;0,Table32[[#This Row],[Gems]],0)</f>
        <v>0</v>
      </c>
      <c r="AF1425" s="42">
        <f>IF(Table32[[#This Row],[Gems]]&lt;0,Table32[[#This Row],[Gems]],0)</f>
        <v>0</v>
      </c>
      <c r="AG1425" s="30">
        <f t="shared" ca="1" si="45"/>
        <v>91</v>
      </c>
    </row>
    <row r="1426" spans="1:33" ht="14.4" x14ac:dyDescent="0.3">
      <c r="A1426" s="37">
        <v>44119</v>
      </c>
      <c r="B1426" s="38">
        <f>INDEX(Videolength!D:D,MATCH(D1426,Videolength!A:A,0))</f>
        <v>2</v>
      </c>
      <c r="C1426" s="38">
        <f>INDEX(Videolength!E:E,MATCH(D1426,Videolength!A:A,0))</f>
        <v>4</v>
      </c>
      <c r="D1426" s="39">
        <v>4</v>
      </c>
      <c r="E1426" s="40" t="str">
        <f>INDEX(Videolength!B:B,MATCH(D1426,Videolength!A:A,0))</f>
        <v>https://youtu.be/Wl3JEEN7Cio?list=PLTjhk5BwsiVV8SrR-dPCDjCfaMnt-5HZH</v>
      </c>
      <c r="F1426" s="41">
        <f>INDEX(Videolength!C:C,MATCH(D1426,Videolength!A:A,0))</f>
        <v>5.3668981481481477E-2</v>
      </c>
      <c r="G1426" s="41">
        <v>4.5659722222222227E-2</v>
      </c>
      <c r="H1426" s="71">
        <f>HYPERLINK(_xlfn.CONCAT(E1426,"&amp;t=",G1426*86400),G1426)</f>
        <v>4.5659722222222227E-2</v>
      </c>
      <c r="I1426" s="38">
        <v>6</v>
      </c>
      <c r="J1426" s="38">
        <v>3</v>
      </c>
      <c r="K1426" s="42" t="s">
        <v>90</v>
      </c>
      <c r="L1426" s="42" t="s">
        <v>198</v>
      </c>
      <c r="V1426" s="43">
        <v>1102</v>
      </c>
      <c r="AA1426" s="45"/>
      <c r="AB1426" s="45"/>
      <c r="AC1426" s="44" t="s">
        <v>201</v>
      </c>
      <c r="AE1426" s="42">
        <f>IF(Table32[[#This Row],[Gems]]&gt;0,Table32[[#This Row],[Gems]],0)</f>
        <v>0</v>
      </c>
      <c r="AF1426" s="42">
        <f>IF(Table32[[#This Row],[Gems]]&lt;0,Table32[[#This Row],[Gems]],0)</f>
        <v>0</v>
      </c>
      <c r="AG1426" s="29">
        <f t="shared" ca="1" si="45"/>
        <v>91</v>
      </c>
    </row>
    <row r="1427" spans="1:33" ht="14.4" x14ac:dyDescent="0.3">
      <c r="A1427" s="37">
        <v>44119</v>
      </c>
      <c r="B1427" s="38">
        <f>INDEX(Videolength!D:D,MATCH(D1427,Videolength!A:A,0))</f>
        <v>2</v>
      </c>
      <c r="C1427" s="38">
        <f>INDEX(Videolength!E:E,MATCH(D1427,Videolength!A:A,0))</f>
        <v>4</v>
      </c>
      <c r="D1427" s="39">
        <v>4</v>
      </c>
      <c r="E1427" s="40" t="str">
        <f>INDEX(Videolength!B:B,MATCH(D1427,Videolength!A:A,0))</f>
        <v>https://youtu.be/Wl3JEEN7Cio?list=PLTjhk5BwsiVV8SrR-dPCDjCfaMnt-5HZH</v>
      </c>
      <c r="F1427" s="41">
        <f>INDEX(Videolength!C:C,MATCH(D1427,Videolength!A:A,0))</f>
        <v>5.3668981481481477E-2</v>
      </c>
      <c r="G1427" s="41">
        <v>4.5740740740740742E-2</v>
      </c>
      <c r="H1427" s="71">
        <f>HYPERLINK(_xlfn.CONCAT(E1427,"&amp;t=",G1427*86400),G1427)</f>
        <v>4.5740740740740742E-2</v>
      </c>
      <c r="I1427" s="38">
        <v>6</v>
      </c>
      <c r="J1427" s="38">
        <v>3</v>
      </c>
      <c r="K1427" s="42" t="s">
        <v>90</v>
      </c>
      <c r="L1427" s="42" t="s">
        <v>10</v>
      </c>
      <c r="AA1427" s="45"/>
      <c r="AB1427" s="45"/>
      <c r="AE1427" s="42">
        <f>IF(Table32[[#This Row],[Gems]]&gt;0,Table32[[#This Row],[Gems]],0)</f>
        <v>0</v>
      </c>
      <c r="AF1427" s="42">
        <f>IF(Table32[[#This Row],[Gems]]&lt;0,Table32[[#This Row],[Gems]],0)</f>
        <v>0</v>
      </c>
      <c r="AG1427" s="29">
        <f ca="1">SUM(OFFSET(AG1427,-1,0),AD1427)</f>
        <v>91</v>
      </c>
    </row>
    <row r="1428" spans="1:33" ht="14.4" x14ac:dyDescent="0.3">
      <c r="A1428" s="37">
        <v>44119</v>
      </c>
      <c r="B1428" s="38">
        <f>INDEX(Videolength!D:D,MATCH(D1428,Videolength!A:A,0))</f>
        <v>2</v>
      </c>
      <c r="C1428" s="38">
        <f>INDEX(Videolength!E:E,MATCH(D1428,Videolength!A:A,0))</f>
        <v>4</v>
      </c>
      <c r="D1428" s="39">
        <v>4</v>
      </c>
      <c r="E1428" s="40" t="str">
        <f>INDEX(Videolength!B:B,MATCH(D1428,Videolength!A:A,0))</f>
        <v>https://youtu.be/Wl3JEEN7Cio?list=PLTjhk5BwsiVV8SrR-dPCDjCfaMnt-5HZH</v>
      </c>
      <c r="F1428" s="41">
        <f>INDEX(Videolength!C:C,MATCH(D1428,Videolength!A:A,0))</f>
        <v>5.3668981481481477E-2</v>
      </c>
      <c r="G1428" s="41">
        <v>4.5810185185185183E-2</v>
      </c>
      <c r="H1428" s="71">
        <f>HYPERLINK(_xlfn.CONCAT(E1428,"&amp;t=",G1428*86400),G1428)</f>
        <v>4.5810185185185183E-2</v>
      </c>
      <c r="I1428" s="38">
        <v>6</v>
      </c>
      <c r="J1428" s="38">
        <v>3</v>
      </c>
      <c r="K1428" s="42" t="s">
        <v>90</v>
      </c>
      <c r="L1428" s="42" t="s">
        <v>256</v>
      </c>
      <c r="AA1428" s="45"/>
      <c r="AB1428" s="45"/>
      <c r="AE1428" s="42">
        <f>IF(Table32[[#This Row],[Gems]]&gt;0,Table32[[#This Row],[Gems]],0)</f>
        <v>0</v>
      </c>
      <c r="AF1428" s="42">
        <f>IF(Table32[[#This Row],[Gems]]&lt;0,Table32[[#This Row],[Gems]],0)</f>
        <v>0</v>
      </c>
      <c r="AG1428" s="30">
        <f t="shared" ca="1" si="45"/>
        <v>91</v>
      </c>
    </row>
    <row r="1429" spans="1:33" ht="14.4" x14ac:dyDescent="0.3">
      <c r="A1429" s="37">
        <v>44119</v>
      </c>
      <c r="B1429" s="38">
        <f>INDEX(Videolength!D:D,MATCH(D1429,Videolength!A:A,0))</f>
        <v>2</v>
      </c>
      <c r="C1429" s="38">
        <f>INDEX(Videolength!E:E,MATCH(D1429,Videolength!A:A,0))</f>
        <v>4</v>
      </c>
      <c r="D1429" s="39">
        <v>4</v>
      </c>
      <c r="E1429" s="40" t="str">
        <f>INDEX(Videolength!B:B,MATCH(D1429,Videolength!A:A,0))</f>
        <v>https://youtu.be/Wl3JEEN7Cio?list=PLTjhk5BwsiVV8SrR-dPCDjCfaMnt-5HZH</v>
      </c>
      <c r="F1429" s="41">
        <f>INDEX(Videolength!C:C,MATCH(D1429,Videolength!A:A,0))</f>
        <v>5.3668981481481477E-2</v>
      </c>
      <c r="G1429" s="41">
        <v>4.5833333333333337E-2</v>
      </c>
      <c r="H1429" s="71">
        <f>HYPERLINK(_xlfn.CONCAT(E1429,"&amp;t=",G1429*86400),G1429)</f>
        <v>4.5833333333333337E-2</v>
      </c>
      <c r="I1429" s="38">
        <v>6</v>
      </c>
      <c r="J1429" s="38">
        <v>3</v>
      </c>
      <c r="K1429" s="42" t="s">
        <v>90</v>
      </c>
      <c r="L1429" s="42" t="s">
        <v>148</v>
      </c>
      <c r="M1429" s="42" t="s">
        <v>1007</v>
      </c>
      <c r="AA1429" s="45"/>
      <c r="AB1429" s="45"/>
      <c r="AE1429" s="42">
        <f>IF(Table32[[#This Row],[Gems]]&gt;0,Table32[[#This Row],[Gems]],0)</f>
        <v>0</v>
      </c>
      <c r="AF1429" s="42">
        <f>IF(Table32[[#This Row],[Gems]]&lt;0,Table32[[#This Row],[Gems]],0)</f>
        <v>0</v>
      </c>
      <c r="AG1429" s="30">
        <f t="shared" ca="1" si="45"/>
        <v>91</v>
      </c>
    </row>
    <row r="1430" spans="1:33" ht="14.4" x14ac:dyDescent="0.3">
      <c r="A1430" s="37">
        <v>44119</v>
      </c>
      <c r="B1430" s="38">
        <f>INDEX(Videolength!D:D,MATCH(D1430,Videolength!A:A,0))</f>
        <v>2</v>
      </c>
      <c r="C1430" s="38">
        <f>INDEX(Videolength!E:E,MATCH(D1430,Videolength!A:A,0))</f>
        <v>4</v>
      </c>
      <c r="D1430" s="39">
        <v>4</v>
      </c>
      <c r="E1430" s="40" t="str">
        <f>INDEX(Videolength!B:B,MATCH(D1430,Videolength!A:A,0))</f>
        <v>https://youtu.be/Wl3JEEN7Cio?list=PLTjhk5BwsiVV8SrR-dPCDjCfaMnt-5HZH</v>
      </c>
      <c r="F1430" s="41">
        <f>INDEX(Videolength!C:C,MATCH(D1430,Videolength!A:A,0))</f>
        <v>5.3668981481481477E-2</v>
      </c>
      <c r="G1430" s="41">
        <v>4.6157407407407404E-2</v>
      </c>
      <c r="H1430" s="71">
        <f>HYPERLINK(_xlfn.CONCAT(E1430,"&amp;t=",G1430*86400),G1430)</f>
        <v>4.6157407407407404E-2</v>
      </c>
      <c r="I1430" s="38">
        <v>6</v>
      </c>
      <c r="J1430" s="38">
        <v>3</v>
      </c>
      <c r="K1430" s="42" t="s">
        <v>90</v>
      </c>
      <c r="L1430" s="42" t="s">
        <v>197</v>
      </c>
      <c r="V1430" s="43">
        <v>1102</v>
      </c>
      <c r="AA1430" s="45"/>
      <c r="AB1430" s="45"/>
      <c r="AE1430" s="42">
        <f>IF(Table32[[#This Row],[Gems]]&gt;0,Table32[[#This Row],[Gems]],0)</f>
        <v>0</v>
      </c>
      <c r="AF1430" s="42">
        <f>IF(Table32[[#This Row],[Gems]]&lt;0,Table32[[#This Row],[Gems]],0)</f>
        <v>0</v>
      </c>
      <c r="AG1430" s="30">
        <f t="shared" ca="1" si="45"/>
        <v>91</v>
      </c>
    </row>
    <row r="1431" spans="1:33" ht="14.4" x14ac:dyDescent="0.3">
      <c r="A1431" s="37">
        <v>44119</v>
      </c>
      <c r="B1431" s="38">
        <f>INDEX(Videolength!D:D,MATCH(D1431,Videolength!A:A,0))</f>
        <v>2</v>
      </c>
      <c r="C1431" s="38">
        <f>INDEX(Videolength!E:E,MATCH(D1431,Videolength!A:A,0))</f>
        <v>4</v>
      </c>
      <c r="D1431" s="39">
        <v>4</v>
      </c>
      <c r="E1431" s="40" t="str">
        <f>INDEX(Videolength!B:B,MATCH(D1431,Videolength!A:A,0))</f>
        <v>https://youtu.be/Wl3JEEN7Cio?list=PLTjhk5BwsiVV8SrR-dPCDjCfaMnt-5HZH</v>
      </c>
      <c r="F1431" s="41">
        <f>INDEX(Videolength!C:C,MATCH(D1431,Videolength!A:A,0))</f>
        <v>5.3668981481481477E-2</v>
      </c>
      <c r="G1431" s="41">
        <v>4.6412037037037036E-2</v>
      </c>
      <c r="H1431" s="71">
        <f>HYPERLINK(_xlfn.CONCAT(E1431,"&amp;t=",G1431*86400),G1431)</f>
        <v>4.6412037037037036E-2</v>
      </c>
      <c r="I1431" s="38">
        <v>6</v>
      </c>
      <c r="J1431" s="38">
        <v>3</v>
      </c>
      <c r="K1431" s="42" t="s">
        <v>90</v>
      </c>
      <c r="L1431" s="42" t="s">
        <v>198</v>
      </c>
      <c r="V1431" s="43">
        <v>1102</v>
      </c>
      <c r="AA1431" s="45"/>
      <c r="AB1431" s="45"/>
      <c r="AC1431" s="44" t="s">
        <v>201</v>
      </c>
      <c r="AE1431" s="42">
        <f>IF(Table32[[#This Row],[Gems]]&gt;0,Table32[[#This Row],[Gems]],0)</f>
        <v>0</v>
      </c>
      <c r="AF1431" s="42">
        <f>IF(Table32[[#This Row],[Gems]]&lt;0,Table32[[#This Row],[Gems]],0)</f>
        <v>0</v>
      </c>
      <c r="AG1431" s="29">
        <f t="shared" ca="1" si="45"/>
        <v>91</v>
      </c>
    </row>
    <row r="1432" spans="1:33" ht="14.4" x14ac:dyDescent="0.3">
      <c r="A1432" s="37">
        <v>44119</v>
      </c>
      <c r="B1432" s="38">
        <f>INDEX(Videolength!D:D,MATCH(D1432,Videolength!A:A,0))</f>
        <v>2</v>
      </c>
      <c r="C1432" s="38">
        <f>INDEX(Videolength!E:E,MATCH(D1432,Videolength!A:A,0))</f>
        <v>4</v>
      </c>
      <c r="D1432" s="39">
        <v>4</v>
      </c>
      <c r="E1432" s="40" t="str">
        <f>INDEX(Videolength!B:B,MATCH(D1432,Videolength!A:A,0))</f>
        <v>https://youtu.be/Wl3JEEN7Cio?list=PLTjhk5BwsiVV8SrR-dPCDjCfaMnt-5HZH</v>
      </c>
      <c r="F1432" s="41">
        <f>INDEX(Videolength!C:C,MATCH(D1432,Videolength!A:A,0))</f>
        <v>5.3668981481481477E-2</v>
      </c>
      <c r="G1432" s="41">
        <v>4.6481481481481485E-2</v>
      </c>
      <c r="H1432" s="71">
        <f>HYPERLINK(_xlfn.CONCAT(E1432,"&amp;t=",G1432*86400),G1432)</f>
        <v>4.6481481481481485E-2</v>
      </c>
      <c r="I1432" s="38">
        <v>6</v>
      </c>
      <c r="J1432" s="38">
        <v>3</v>
      </c>
      <c r="K1432" s="42" t="s">
        <v>90</v>
      </c>
      <c r="L1432" s="42" t="s">
        <v>10</v>
      </c>
      <c r="AA1432" s="45"/>
      <c r="AB1432" s="45"/>
      <c r="AE1432" s="42">
        <f>IF(Table32[[#This Row],[Gems]]&gt;0,Table32[[#This Row],[Gems]],0)</f>
        <v>0</v>
      </c>
      <c r="AF1432" s="42">
        <f>IF(Table32[[#This Row],[Gems]]&lt;0,Table32[[#This Row],[Gems]],0)</f>
        <v>0</v>
      </c>
      <c r="AG1432" s="29">
        <f ca="1">SUM(OFFSET(AG1432,-1,0),AD1432)</f>
        <v>91</v>
      </c>
    </row>
    <row r="1433" spans="1:33" ht="14.4" x14ac:dyDescent="0.3">
      <c r="A1433" s="37">
        <v>44119</v>
      </c>
      <c r="B1433" s="38">
        <f>INDEX(Videolength!D:D,MATCH(D1433,Videolength!A:A,0))</f>
        <v>2</v>
      </c>
      <c r="C1433" s="38">
        <f>INDEX(Videolength!E:E,MATCH(D1433,Videolength!A:A,0))</f>
        <v>4</v>
      </c>
      <c r="D1433" s="39">
        <v>4</v>
      </c>
      <c r="E1433" s="40" t="str">
        <f>INDEX(Videolength!B:B,MATCH(D1433,Videolength!A:A,0))</f>
        <v>https://youtu.be/Wl3JEEN7Cio?list=PLTjhk5BwsiVV8SrR-dPCDjCfaMnt-5HZH</v>
      </c>
      <c r="F1433" s="41">
        <f>INDEX(Videolength!C:C,MATCH(D1433,Videolength!A:A,0))</f>
        <v>5.3668981481481477E-2</v>
      </c>
      <c r="G1433" s="41">
        <v>4.6504629629629625E-2</v>
      </c>
      <c r="H1433" s="71">
        <f>HYPERLINK(_xlfn.CONCAT(E1433,"&amp;t=",G1433*86400),G1433)</f>
        <v>4.6504629629629625E-2</v>
      </c>
      <c r="I1433" s="38">
        <v>6</v>
      </c>
      <c r="J1433" s="38">
        <v>3</v>
      </c>
      <c r="K1433" s="42" t="s">
        <v>90</v>
      </c>
      <c r="L1433" s="42" t="s">
        <v>256</v>
      </c>
      <c r="AA1433" s="45"/>
      <c r="AB1433" s="45"/>
      <c r="AE1433" s="42">
        <f>IF(Table32[[#This Row],[Gems]]&gt;0,Table32[[#This Row],[Gems]],0)</f>
        <v>0</v>
      </c>
      <c r="AF1433" s="42">
        <f>IF(Table32[[#This Row],[Gems]]&lt;0,Table32[[#This Row],[Gems]],0)</f>
        <v>0</v>
      </c>
      <c r="AG1433" s="30">
        <f t="shared" ca="1" si="45"/>
        <v>91</v>
      </c>
    </row>
    <row r="1434" spans="1:33" ht="14.4" x14ac:dyDescent="0.3">
      <c r="A1434" s="37">
        <v>44119</v>
      </c>
      <c r="B1434" s="38">
        <f>INDEX(Videolength!D:D,MATCH(D1434,Videolength!A:A,0))</f>
        <v>2</v>
      </c>
      <c r="C1434" s="38">
        <f>INDEX(Videolength!E:E,MATCH(D1434,Videolength!A:A,0))</f>
        <v>4</v>
      </c>
      <c r="D1434" s="39">
        <v>4</v>
      </c>
      <c r="E1434" s="40" t="str">
        <f>INDEX(Videolength!B:B,MATCH(D1434,Videolength!A:A,0))</f>
        <v>https://youtu.be/Wl3JEEN7Cio?list=PLTjhk5BwsiVV8SrR-dPCDjCfaMnt-5HZH</v>
      </c>
      <c r="F1434" s="41">
        <f>INDEX(Videolength!C:C,MATCH(D1434,Videolength!A:A,0))</f>
        <v>5.3668981481481477E-2</v>
      </c>
      <c r="G1434" s="41">
        <v>4.6539351851851853E-2</v>
      </c>
      <c r="H1434" s="71">
        <f>HYPERLINK(_xlfn.CONCAT(E1434,"&amp;t=",G1434*86400),G1434)</f>
        <v>4.6539351851851853E-2</v>
      </c>
      <c r="I1434" s="38">
        <v>6</v>
      </c>
      <c r="J1434" s="38">
        <v>3</v>
      </c>
      <c r="K1434" s="42" t="s">
        <v>90</v>
      </c>
      <c r="L1434" s="42" t="s">
        <v>148</v>
      </c>
      <c r="M1434" s="42" t="s">
        <v>586</v>
      </c>
      <c r="AA1434" s="45"/>
      <c r="AB1434" s="45"/>
      <c r="AE1434" s="42">
        <f>IF(Table32[[#This Row],[Gems]]&gt;0,Table32[[#This Row],[Gems]],0)</f>
        <v>0</v>
      </c>
      <c r="AF1434" s="42">
        <f>IF(Table32[[#This Row],[Gems]]&lt;0,Table32[[#This Row],[Gems]],0)</f>
        <v>0</v>
      </c>
      <c r="AG1434" s="30">
        <f t="shared" ca="1" si="45"/>
        <v>91</v>
      </c>
    </row>
    <row r="1435" spans="1:33" ht="14.4" x14ac:dyDescent="0.3">
      <c r="A1435" s="37">
        <v>44119</v>
      </c>
      <c r="B1435" s="38">
        <f>INDEX(Videolength!D:D,MATCH(D1435,Videolength!A:A,0))</f>
        <v>2</v>
      </c>
      <c r="C1435" s="38">
        <f>INDEX(Videolength!E:E,MATCH(D1435,Videolength!A:A,0))</f>
        <v>4</v>
      </c>
      <c r="D1435" s="39">
        <v>4</v>
      </c>
      <c r="E1435" s="40" t="str">
        <f>INDEX(Videolength!B:B,MATCH(D1435,Videolength!A:A,0))</f>
        <v>https://youtu.be/Wl3JEEN7Cio?list=PLTjhk5BwsiVV8SrR-dPCDjCfaMnt-5HZH</v>
      </c>
      <c r="F1435" s="41">
        <f>INDEX(Videolength!C:C,MATCH(D1435,Videolength!A:A,0))</f>
        <v>5.3668981481481477E-2</v>
      </c>
      <c r="G1435" s="41">
        <v>4.7418981481481486E-2</v>
      </c>
      <c r="H1435" s="71">
        <f>HYPERLINK(_xlfn.CONCAT(E1435,"&amp;t=",G1435*86400),G1435)</f>
        <v>4.7418981481481486E-2</v>
      </c>
      <c r="I1435" s="38">
        <v>6</v>
      </c>
      <c r="J1435" s="38">
        <v>3</v>
      </c>
      <c r="K1435" s="42" t="s">
        <v>123</v>
      </c>
      <c r="L1435" s="42" t="s">
        <v>10</v>
      </c>
      <c r="AA1435" s="45"/>
      <c r="AB1435" s="45"/>
      <c r="AE1435" s="42">
        <f>IF(Table32[[#This Row],[Gems]]&gt;0,Table32[[#This Row],[Gems]],0)</f>
        <v>0</v>
      </c>
      <c r="AF1435" s="42">
        <f>IF(Table32[[#This Row],[Gems]]&lt;0,Table32[[#This Row],[Gems]],0)</f>
        <v>0</v>
      </c>
      <c r="AG1435" s="30">
        <f t="shared" ca="1" si="45"/>
        <v>91</v>
      </c>
    </row>
    <row r="1436" spans="1:33" ht="14.4" x14ac:dyDescent="0.3">
      <c r="A1436" s="37">
        <v>44119</v>
      </c>
      <c r="B1436" s="38">
        <f>INDEX(Videolength!D:D,MATCH(D1436,Videolength!A:A,0))</f>
        <v>2</v>
      </c>
      <c r="C1436" s="38">
        <f>INDEX(Videolength!E:E,MATCH(D1436,Videolength!A:A,0))</f>
        <v>4</v>
      </c>
      <c r="D1436" s="39">
        <v>4</v>
      </c>
      <c r="E1436" s="40" t="str">
        <f>INDEX(Videolength!B:B,MATCH(D1436,Videolength!A:A,0))</f>
        <v>https://youtu.be/Wl3JEEN7Cio?list=PLTjhk5BwsiVV8SrR-dPCDjCfaMnt-5HZH</v>
      </c>
      <c r="F1436" s="41">
        <f>INDEX(Videolength!C:C,MATCH(D1436,Videolength!A:A,0))</f>
        <v>5.3668981481481477E-2</v>
      </c>
      <c r="G1436" s="41">
        <v>4.7789351851851847E-2</v>
      </c>
      <c r="H1436" s="71">
        <f>HYPERLINK(_xlfn.CONCAT(E1436,"&amp;t=",G1436*86400),G1436)</f>
        <v>4.7789351851851847E-2</v>
      </c>
      <c r="I1436" s="38">
        <v>6</v>
      </c>
      <c r="J1436" s="38">
        <v>3</v>
      </c>
      <c r="K1436" s="42" t="s">
        <v>90</v>
      </c>
      <c r="L1436" s="42" t="s">
        <v>197</v>
      </c>
      <c r="V1436" s="43">
        <v>1102</v>
      </c>
      <c r="AA1436" s="45"/>
      <c r="AB1436" s="45"/>
      <c r="AE1436" s="42">
        <f>IF(Table32[[#This Row],[Gems]]&gt;0,Table32[[#This Row],[Gems]],0)</f>
        <v>0</v>
      </c>
      <c r="AF1436" s="42">
        <f>IF(Table32[[#This Row],[Gems]]&lt;0,Table32[[#This Row],[Gems]],0)</f>
        <v>0</v>
      </c>
      <c r="AG1436" s="30">
        <f t="shared" ca="1" si="45"/>
        <v>91</v>
      </c>
    </row>
    <row r="1437" spans="1:33" ht="14.4" x14ac:dyDescent="0.3">
      <c r="A1437" s="37">
        <v>44119</v>
      </c>
      <c r="B1437" s="38">
        <f>INDEX(Videolength!D:D,MATCH(D1437,Videolength!A:A,0))</f>
        <v>2</v>
      </c>
      <c r="C1437" s="38">
        <f>INDEX(Videolength!E:E,MATCH(D1437,Videolength!A:A,0))</f>
        <v>4</v>
      </c>
      <c r="D1437" s="39">
        <v>4</v>
      </c>
      <c r="E1437" s="40" t="str">
        <f>INDEX(Videolength!B:B,MATCH(D1437,Videolength!A:A,0))</f>
        <v>https://youtu.be/Wl3JEEN7Cio?list=PLTjhk5BwsiVV8SrR-dPCDjCfaMnt-5HZH</v>
      </c>
      <c r="F1437" s="41">
        <f>INDEX(Videolength!C:C,MATCH(D1437,Videolength!A:A,0))</f>
        <v>5.3668981481481477E-2</v>
      </c>
      <c r="G1437" s="41">
        <v>4.854166666666667E-2</v>
      </c>
      <c r="H1437" s="71">
        <f>HYPERLINK(_xlfn.CONCAT(E1437,"&amp;t=",G1437*86400),G1437)</f>
        <v>4.854166666666667E-2</v>
      </c>
      <c r="I1437" s="38">
        <v>6</v>
      </c>
      <c r="J1437" s="38">
        <v>3</v>
      </c>
      <c r="K1437" s="42" t="s">
        <v>90</v>
      </c>
      <c r="L1437" s="42" t="s">
        <v>198</v>
      </c>
      <c r="Q1437" s="42" t="s">
        <v>121</v>
      </c>
      <c r="V1437" s="43">
        <v>1102</v>
      </c>
      <c r="AA1437" s="45"/>
      <c r="AB1437" s="45"/>
      <c r="AC1437" s="44" t="s">
        <v>203</v>
      </c>
      <c r="AE1437" s="42">
        <f>IF(Table32[[#This Row],[Gems]]&gt;0,Table32[[#This Row],[Gems]],0)</f>
        <v>0</v>
      </c>
      <c r="AF1437" s="42">
        <f>IF(Table32[[#This Row],[Gems]]&lt;0,Table32[[#This Row],[Gems]],0)</f>
        <v>0</v>
      </c>
      <c r="AG1437" s="30">
        <f t="shared" ca="1" si="45"/>
        <v>91</v>
      </c>
    </row>
    <row r="1438" spans="1:33" ht="14.4" x14ac:dyDescent="0.3">
      <c r="A1438" s="37">
        <v>44119</v>
      </c>
      <c r="B1438" s="38">
        <f>INDEX(Videolength!D:D,MATCH(D1438,Videolength!A:A,0))</f>
        <v>2</v>
      </c>
      <c r="C1438" s="38">
        <f>INDEX(Videolength!E:E,MATCH(D1438,Videolength!A:A,0))</f>
        <v>4</v>
      </c>
      <c r="D1438" s="39">
        <v>4</v>
      </c>
      <c r="E1438" s="40" t="str">
        <f>INDEX(Videolength!B:B,MATCH(D1438,Videolength!A:A,0))</f>
        <v>https://youtu.be/Wl3JEEN7Cio?list=PLTjhk5BwsiVV8SrR-dPCDjCfaMnt-5HZH</v>
      </c>
      <c r="F1438" s="41">
        <f>INDEX(Videolength!C:C,MATCH(D1438,Videolength!A:A,0))</f>
        <v>5.3668981481481477E-2</v>
      </c>
      <c r="G1438" s="41">
        <v>4.8634259259259259E-2</v>
      </c>
      <c r="H1438" s="71">
        <f>HYPERLINK(_xlfn.CONCAT(E1438,"&amp;t=",G1438*86400),G1438)</f>
        <v>4.8634259259259259E-2</v>
      </c>
      <c r="I1438" s="38">
        <v>6</v>
      </c>
      <c r="J1438" s="38">
        <v>3</v>
      </c>
      <c r="K1438" s="42" t="s">
        <v>90</v>
      </c>
      <c r="L1438" s="42" t="s">
        <v>10</v>
      </c>
      <c r="AA1438" s="45"/>
      <c r="AB1438" s="45"/>
      <c r="AE1438" s="42">
        <f>IF(Table32[[#This Row],[Gems]]&gt;0,Table32[[#This Row],[Gems]],0)</f>
        <v>0</v>
      </c>
      <c r="AF1438" s="42">
        <f>IF(Table32[[#This Row],[Gems]]&lt;0,Table32[[#This Row],[Gems]],0)</f>
        <v>0</v>
      </c>
      <c r="AG1438" s="29">
        <f ca="1">SUM(OFFSET(AG1438,-1,0),AD1438)</f>
        <v>91</v>
      </c>
    </row>
    <row r="1439" spans="1:33" ht="14.4" x14ac:dyDescent="0.3">
      <c r="A1439" s="37">
        <v>44119</v>
      </c>
      <c r="B1439" s="38">
        <f>INDEX(Videolength!D:D,MATCH(D1439,Videolength!A:A,0))</f>
        <v>2</v>
      </c>
      <c r="C1439" s="38">
        <f>INDEX(Videolength!E:E,MATCH(D1439,Videolength!A:A,0))</f>
        <v>4</v>
      </c>
      <c r="D1439" s="39">
        <v>4</v>
      </c>
      <c r="E1439" s="40" t="str">
        <f>INDEX(Videolength!B:B,MATCH(D1439,Videolength!A:A,0))</f>
        <v>https://youtu.be/Wl3JEEN7Cio?list=PLTjhk5BwsiVV8SrR-dPCDjCfaMnt-5HZH</v>
      </c>
      <c r="F1439" s="41">
        <f>INDEX(Videolength!C:C,MATCH(D1439,Videolength!A:A,0))</f>
        <v>5.3668981481481477E-2</v>
      </c>
      <c r="G1439" s="41">
        <v>4.868055555555556E-2</v>
      </c>
      <c r="H1439" s="71">
        <f>HYPERLINK(_xlfn.CONCAT(E1439,"&amp;t=",G1439*86400),G1439)</f>
        <v>4.868055555555556E-2</v>
      </c>
      <c r="I1439" s="38">
        <v>6</v>
      </c>
      <c r="J1439" s="38">
        <v>3</v>
      </c>
      <c r="K1439" s="42" t="s">
        <v>346</v>
      </c>
      <c r="L1439" s="42" t="s">
        <v>10</v>
      </c>
      <c r="AA1439" s="45"/>
      <c r="AB1439" s="45"/>
      <c r="AE1439" s="42">
        <f>IF(Table32[[#This Row],[Gems]]&gt;0,Table32[[#This Row],[Gems]],0)</f>
        <v>0</v>
      </c>
      <c r="AF1439" s="42">
        <f>IF(Table32[[#This Row],[Gems]]&lt;0,Table32[[#This Row],[Gems]],0)</f>
        <v>0</v>
      </c>
      <c r="AG1439" s="30">
        <f t="shared" ref="AG1439:AG1501" ca="1" si="46">SUM(OFFSET(AG1439,-1,0),AD1439)</f>
        <v>91</v>
      </c>
    </row>
    <row r="1440" spans="1:33" ht="14.4" x14ac:dyDescent="0.3">
      <c r="A1440" s="37">
        <v>44119</v>
      </c>
      <c r="B1440" s="38">
        <f>INDEX(Videolength!D:D,MATCH(D1440,Videolength!A:A,0))</f>
        <v>2</v>
      </c>
      <c r="C1440" s="38">
        <f>INDEX(Videolength!E:E,MATCH(D1440,Videolength!A:A,0))</f>
        <v>4</v>
      </c>
      <c r="D1440" s="39">
        <v>4</v>
      </c>
      <c r="E1440" s="40" t="str">
        <f>INDEX(Videolength!B:B,MATCH(D1440,Videolength!A:A,0))</f>
        <v>https://youtu.be/Wl3JEEN7Cio?list=PLTjhk5BwsiVV8SrR-dPCDjCfaMnt-5HZH</v>
      </c>
      <c r="F1440" s="41">
        <f>INDEX(Videolength!C:C,MATCH(D1440,Videolength!A:A,0))</f>
        <v>5.3668981481481477E-2</v>
      </c>
      <c r="G1440" s="41">
        <v>4.8692129629629627E-2</v>
      </c>
      <c r="H1440" s="71">
        <f>HYPERLINK(_xlfn.CONCAT(E1440,"&amp;t=",G1440*86400),G1440)</f>
        <v>4.8692129629629627E-2</v>
      </c>
      <c r="I1440" s="38">
        <v>6</v>
      </c>
      <c r="J1440" s="38">
        <v>3</v>
      </c>
      <c r="K1440" s="42" t="s">
        <v>284</v>
      </c>
      <c r="L1440" s="42" t="s">
        <v>10</v>
      </c>
      <c r="AA1440" s="45"/>
      <c r="AB1440" s="45"/>
      <c r="AE1440" s="42">
        <f>IF(Table32[[#This Row],[Gems]]&gt;0,Table32[[#This Row],[Gems]],0)</f>
        <v>0</v>
      </c>
      <c r="AF1440" s="42">
        <f>IF(Table32[[#This Row],[Gems]]&lt;0,Table32[[#This Row],[Gems]],0)</f>
        <v>0</v>
      </c>
      <c r="AG1440" s="30">
        <f t="shared" ca="1" si="46"/>
        <v>91</v>
      </c>
    </row>
    <row r="1441" spans="1:33" ht="14.4" x14ac:dyDescent="0.3">
      <c r="A1441" s="37">
        <v>44119</v>
      </c>
      <c r="B1441" s="38">
        <f>INDEX(Videolength!D:D,MATCH(D1441,Videolength!A:A,0))</f>
        <v>2</v>
      </c>
      <c r="C1441" s="38">
        <f>INDEX(Videolength!E:E,MATCH(D1441,Videolength!A:A,0))</f>
        <v>4</v>
      </c>
      <c r="D1441" s="39">
        <v>4</v>
      </c>
      <c r="E1441" s="40" t="str">
        <f>INDEX(Videolength!B:B,MATCH(D1441,Videolength!A:A,0))</f>
        <v>https://youtu.be/Wl3JEEN7Cio?list=PLTjhk5BwsiVV8SrR-dPCDjCfaMnt-5HZH</v>
      </c>
      <c r="F1441" s="41">
        <f>INDEX(Videolength!C:C,MATCH(D1441,Videolength!A:A,0))</f>
        <v>5.3668981481481477E-2</v>
      </c>
      <c r="G1441" s="41">
        <v>4.87037037037037E-2</v>
      </c>
      <c r="H1441" s="71">
        <f>HYPERLINK(_xlfn.CONCAT(E1441,"&amp;t=",G1441*86400),G1441)</f>
        <v>4.87037037037037E-2</v>
      </c>
      <c r="I1441" s="38">
        <v>6</v>
      </c>
      <c r="J1441" s="38">
        <v>3</v>
      </c>
      <c r="K1441" s="42" t="s">
        <v>142</v>
      </c>
      <c r="L1441" s="42" t="s">
        <v>407</v>
      </c>
      <c r="M1441" s="42" t="s">
        <v>408</v>
      </c>
      <c r="AA1441" s="45"/>
      <c r="AB1441" s="45"/>
      <c r="AE1441" s="42">
        <f>IF(Table32[[#This Row],[Gems]]&gt;0,Table32[[#This Row],[Gems]],0)</f>
        <v>0</v>
      </c>
      <c r="AF1441" s="42">
        <f>IF(Table32[[#This Row],[Gems]]&lt;0,Table32[[#This Row],[Gems]],0)</f>
        <v>0</v>
      </c>
      <c r="AG1441" s="30">
        <f t="shared" ca="1" si="46"/>
        <v>91</v>
      </c>
    </row>
    <row r="1442" spans="1:33" ht="14.4" x14ac:dyDescent="0.3">
      <c r="A1442" s="37">
        <v>44119</v>
      </c>
      <c r="B1442" s="38">
        <f>INDEX(Videolength!D:D,MATCH(D1442,Videolength!A:A,0))</f>
        <v>2</v>
      </c>
      <c r="C1442" s="38">
        <f>INDEX(Videolength!E:E,MATCH(D1442,Videolength!A:A,0))</f>
        <v>4</v>
      </c>
      <c r="D1442" s="39">
        <v>4</v>
      </c>
      <c r="E1442" s="40" t="str">
        <f>INDEX(Videolength!B:B,MATCH(D1442,Videolength!A:A,0))</f>
        <v>https://youtu.be/Wl3JEEN7Cio?list=PLTjhk5BwsiVV8SrR-dPCDjCfaMnt-5HZH</v>
      </c>
      <c r="F1442" s="41">
        <f>INDEX(Videolength!C:C,MATCH(D1442,Videolength!A:A,0))</f>
        <v>5.3668981481481477E-2</v>
      </c>
      <c r="G1442" s="41">
        <v>4.8715277777777781E-2</v>
      </c>
      <c r="H1442" s="71">
        <f>HYPERLINK(_xlfn.CONCAT(E1442,"&amp;t=",G1442*86400),G1442)</f>
        <v>4.8715277777777781E-2</v>
      </c>
      <c r="I1442" s="38">
        <v>6</v>
      </c>
      <c r="J1442" s="38">
        <v>3</v>
      </c>
      <c r="K1442" s="42" t="s">
        <v>284</v>
      </c>
      <c r="L1442" s="42" t="s">
        <v>10</v>
      </c>
      <c r="M1442" s="42" t="s">
        <v>587</v>
      </c>
      <c r="AA1442" s="45"/>
      <c r="AB1442" s="45"/>
      <c r="AE1442" s="42">
        <f>IF(Table32[[#This Row],[Gems]]&gt;0,Table32[[#This Row],[Gems]],0)</f>
        <v>0</v>
      </c>
      <c r="AF1442" s="42">
        <f>IF(Table32[[#This Row],[Gems]]&lt;0,Table32[[#This Row],[Gems]],0)</f>
        <v>0</v>
      </c>
      <c r="AG1442" s="29">
        <f ca="1">SUM(OFFSET(AG1442,-1,0),AD1442)</f>
        <v>91</v>
      </c>
    </row>
    <row r="1443" spans="1:33" ht="14.4" x14ac:dyDescent="0.3">
      <c r="A1443" s="37">
        <v>44119</v>
      </c>
      <c r="B1443" s="38">
        <f>INDEX(Videolength!D:D,MATCH(D1443,Videolength!A:A,0))</f>
        <v>2</v>
      </c>
      <c r="C1443" s="38">
        <f>INDEX(Videolength!E:E,MATCH(D1443,Videolength!A:A,0))</f>
        <v>4</v>
      </c>
      <c r="D1443" s="39">
        <v>4</v>
      </c>
      <c r="E1443" s="40" t="str">
        <f>INDEX(Videolength!B:B,MATCH(D1443,Videolength!A:A,0))</f>
        <v>https://youtu.be/Wl3JEEN7Cio?list=PLTjhk5BwsiVV8SrR-dPCDjCfaMnt-5HZH</v>
      </c>
      <c r="F1443" s="41">
        <f>INDEX(Videolength!C:C,MATCH(D1443,Videolength!A:A,0))</f>
        <v>5.3668981481481477E-2</v>
      </c>
      <c r="G1443" s="41">
        <v>4.8796296296296303E-2</v>
      </c>
      <c r="H1443" s="71">
        <f>HYPERLINK(_xlfn.CONCAT(E1443,"&amp;t=",G1443*86400),G1443)</f>
        <v>4.8796296296296303E-2</v>
      </c>
      <c r="I1443" s="38">
        <v>6</v>
      </c>
      <c r="J1443" s="38">
        <v>3</v>
      </c>
      <c r="K1443" s="42" t="s">
        <v>346</v>
      </c>
      <c r="L1443" s="42" t="s">
        <v>10</v>
      </c>
      <c r="AA1443" s="45"/>
      <c r="AB1443" s="45"/>
      <c r="AE1443" s="42">
        <f>IF(Table32[[#This Row],[Gems]]&gt;0,Table32[[#This Row],[Gems]],0)</f>
        <v>0</v>
      </c>
      <c r="AF1443" s="42">
        <f>IF(Table32[[#This Row],[Gems]]&lt;0,Table32[[#This Row],[Gems]],0)</f>
        <v>0</v>
      </c>
      <c r="AG1443" s="30">
        <f t="shared" ca="1" si="46"/>
        <v>91</v>
      </c>
    </row>
    <row r="1444" spans="1:33" ht="14.4" x14ac:dyDescent="0.3">
      <c r="A1444" s="37">
        <v>44119</v>
      </c>
      <c r="B1444" s="38">
        <f>INDEX(Videolength!D:D,MATCH(D1444,Videolength!A:A,0))</f>
        <v>2</v>
      </c>
      <c r="C1444" s="38">
        <f>INDEX(Videolength!E:E,MATCH(D1444,Videolength!A:A,0))</f>
        <v>4</v>
      </c>
      <c r="D1444" s="39">
        <v>4</v>
      </c>
      <c r="E1444" s="40" t="str">
        <f>INDEX(Videolength!B:B,MATCH(D1444,Videolength!A:A,0))</f>
        <v>https://youtu.be/Wl3JEEN7Cio?list=PLTjhk5BwsiVV8SrR-dPCDjCfaMnt-5HZH</v>
      </c>
      <c r="F1444" s="41">
        <f>INDEX(Videolength!C:C,MATCH(D1444,Videolength!A:A,0))</f>
        <v>5.3668981481481477E-2</v>
      </c>
      <c r="G1444" s="41">
        <v>4.8831018518518517E-2</v>
      </c>
      <c r="H1444" s="71">
        <f>HYPERLINK(_xlfn.CONCAT(E1444,"&amp;t=",G1444*86400),G1444)</f>
        <v>4.8831018518518517E-2</v>
      </c>
      <c r="I1444" s="38">
        <v>6</v>
      </c>
      <c r="J1444" s="38">
        <v>3</v>
      </c>
      <c r="K1444" s="42" t="s">
        <v>102</v>
      </c>
      <c r="L1444" s="42" t="s">
        <v>11</v>
      </c>
      <c r="W1444" s="60" t="s">
        <v>540</v>
      </c>
      <c r="AA1444" s="45"/>
      <c r="AB1444" s="45"/>
      <c r="AE1444" s="42">
        <f>IF(Table32[[#This Row],[Gems]]&gt;0,Table32[[#This Row],[Gems]],0)</f>
        <v>0</v>
      </c>
      <c r="AF1444" s="42">
        <f>IF(Table32[[#This Row],[Gems]]&lt;0,Table32[[#This Row],[Gems]],0)</f>
        <v>0</v>
      </c>
      <c r="AG1444" s="30">
        <f t="shared" ca="1" si="46"/>
        <v>91</v>
      </c>
    </row>
    <row r="1445" spans="1:33" ht="14.4" x14ac:dyDescent="0.3">
      <c r="A1445" s="37">
        <v>44119</v>
      </c>
      <c r="B1445" s="38">
        <f>INDEX(Videolength!D:D,MATCH(D1445,Videolength!A:A,0))</f>
        <v>2</v>
      </c>
      <c r="C1445" s="38">
        <f>INDEX(Videolength!E:E,MATCH(D1445,Videolength!A:A,0))</f>
        <v>4</v>
      </c>
      <c r="D1445" s="39">
        <v>4</v>
      </c>
      <c r="E1445" s="40" t="str">
        <f>INDEX(Videolength!B:B,MATCH(D1445,Videolength!A:A,0))</f>
        <v>https://youtu.be/Wl3JEEN7Cio?list=PLTjhk5BwsiVV8SrR-dPCDjCfaMnt-5HZH</v>
      </c>
      <c r="F1445" s="41">
        <f>INDEX(Videolength!C:C,MATCH(D1445,Videolength!A:A,0))</f>
        <v>5.3668981481481477E-2</v>
      </c>
      <c r="G1445" s="41">
        <v>4.8842592592592597E-2</v>
      </c>
      <c r="H1445" s="71">
        <f>HYPERLINK(_xlfn.CONCAT(E1445,"&amp;t=",G1445*86400),G1445)</f>
        <v>4.8842592592592597E-2</v>
      </c>
      <c r="I1445" s="38">
        <v>6</v>
      </c>
      <c r="J1445" s="38">
        <v>3</v>
      </c>
      <c r="K1445" s="42" t="s">
        <v>102</v>
      </c>
      <c r="L1445" s="42" t="s">
        <v>301</v>
      </c>
      <c r="W1445" s="44" t="s">
        <v>381</v>
      </c>
      <c r="X1445" s="43">
        <v>1</v>
      </c>
      <c r="Y1445" s="43">
        <v>1</v>
      </c>
      <c r="AA1445" s="45"/>
      <c r="AB1445" s="45"/>
      <c r="AE1445" s="42">
        <f>IF(Table32[[#This Row],[Gems]]&gt;0,Table32[[#This Row],[Gems]],0)</f>
        <v>0</v>
      </c>
      <c r="AF1445" s="42">
        <f>IF(Table32[[#This Row],[Gems]]&lt;0,Table32[[#This Row],[Gems]],0)</f>
        <v>0</v>
      </c>
      <c r="AG1445" s="30">
        <f t="shared" ca="1" si="46"/>
        <v>91</v>
      </c>
    </row>
    <row r="1446" spans="1:33" ht="14.4" x14ac:dyDescent="0.3">
      <c r="A1446" s="37">
        <v>44119</v>
      </c>
      <c r="B1446" s="38">
        <f>INDEX(Videolength!D:D,MATCH(D1446,Videolength!A:A,0))</f>
        <v>2</v>
      </c>
      <c r="C1446" s="38">
        <f>INDEX(Videolength!E:E,MATCH(D1446,Videolength!A:A,0))</f>
        <v>4</v>
      </c>
      <c r="D1446" s="39">
        <v>4</v>
      </c>
      <c r="E1446" s="40" t="str">
        <f>INDEX(Videolength!B:B,MATCH(D1446,Videolength!A:A,0))</f>
        <v>https://youtu.be/Wl3JEEN7Cio?list=PLTjhk5BwsiVV8SrR-dPCDjCfaMnt-5HZH</v>
      </c>
      <c r="F1446" s="41">
        <f>INDEX(Videolength!C:C,MATCH(D1446,Videolength!A:A,0))</f>
        <v>5.3668981481481477E-2</v>
      </c>
      <c r="G1446" s="41">
        <v>4.8854166666666664E-2</v>
      </c>
      <c r="H1446" s="71">
        <f>HYPERLINK(_xlfn.CONCAT(E1446,"&amp;t=",G1446*86400),G1446)</f>
        <v>4.8854166666666664E-2</v>
      </c>
      <c r="I1446" s="38">
        <v>6</v>
      </c>
      <c r="J1446" s="38">
        <v>3</v>
      </c>
      <c r="K1446" s="42" t="s">
        <v>346</v>
      </c>
      <c r="L1446" s="42" t="s">
        <v>10</v>
      </c>
      <c r="AA1446" s="45"/>
      <c r="AB1446" s="45"/>
      <c r="AE1446" s="42">
        <f>IF(Table32[[#This Row],[Gems]]&gt;0,Table32[[#This Row],[Gems]],0)</f>
        <v>0</v>
      </c>
      <c r="AF1446" s="42">
        <f>IF(Table32[[#This Row],[Gems]]&lt;0,Table32[[#This Row],[Gems]],0)</f>
        <v>0</v>
      </c>
      <c r="AG1446" s="30">
        <f t="shared" ca="1" si="46"/>
        <v>91</v>
      </c>
    </row>
    <row r="1447" spans="1:33" ht="14.4" x14ac:dyDescent="0.3">
      <c r="A1447" s="37">
        <v>44119</v>
      </c>
      <c r="B1447" s="38">
        <f>INDEX(Videolength!D:D,MATCH(D1447,Videolength!A:A,0))</f>
        <v>2</v>
      </c>
      <c r="C1447" s="38">
        <f>INDEX(Videolength!E:E,MATCH(D1447,Videolength!A:A,0))</f>
        <v>4</v>
      </c>
      <c r="D1447" s="39">
        <v>4</v>
      </c>
      <c r="E1447" s="40" t="str">
        <f>INDEX(Videolength!B:B,MATCH(D1447,Videolength!A:A,0))</f>
        <v>https://youtu.be/Wl3JEEN7Cio?list=PLTjhk5BwsiVV8SrR-dPCDjCfaMnt-5HZH</v>
      </c>
      <c r="F1447" s="41">
        <f>INDEX(Videolength!C:C,MATCH(D1447,Videolength!A:A,0))</f>
        <v>5.3668981481481477E-2</v>
      </c>
      <c r="G1447" s="41">
        <v>4.8865740740740737E-2</v>
      </c>
      <c r="H1447" s="71">
        <f>HYPERLINK(_xlfn.CONCAT(E1447,"&amp;t=",G1447*86400),G1447)</f>
        <v>4.8865740740740737E-2</v>
      </c>
      <c r="I1447" s="38">
        <v>6</v>
      </c>
      <c r="J1447" s="38">
        <v>3</v>
      </c>
      <c r="K1447" s="42" t="s">
        <v>142</v>
      </c>
      <c r="L1447" s="42" t="s">
        <v>34</v>
      </c>
      <c r="AA1447" s="45"/>
      <c r="AB1447" s="45"/>
      <c r="AE1447" s="42">
        <f>IF(Table32[[#This Row],[Gems]]&gt;0,Table32[[#This Row],[Gems]],0)</f>
        <v>0</v>
      </c>
      <c r="AF1447" s="42">
        <f>IF(Table32[[#This Row],[Gems]]&lt;0,Table32[[#This Row],[Gems]],0)</f>
        <v>0</v>
      </c>
      <c r="AG1447" s="30">
        <f t="shared" ca="1" si="46"/>
        <v>91</v>
      </c>
    </row>
    <row r="1448" spans="1:33" ht="14.4" x14ac:dyDescent="0.3">
      <c r="A1448" s="37">
        <v>44119</v>
      </c>
      <c r="B1448" s="38">
        <f>INDEX(Videolength!D:D,MATCH(D1448,Videolength!A:A,0))</f>
        <v>2</v>
      </c>
      <c r="C1448" s="38">
        <f>INDEX(Videolength!E:E,MATCH(D1448,Videolength!A:A,0))</f>
        <v>4</v>
      </c>
      <c r="D1448" s="39">
        <v>4</v>
      </c>
      <c r="E1448" s="40" t="str">
        <f>INDEX(Videolength!B:B,MATCH(D1448,Videolength!A:A,0))</f>
        <v>https://youtu.be/Wl3JEEN7Cio?list=PLTjhk5BwsiVV8SrR-dPCDjCfaMnt-5HZH</v>
      </c>
      <c r="F1448" s="41">
        <f>INDEX(Videolength!C:C,MATCH(D1448,Videolength!A:A,0))</f>
        <v>5.3668981481481477E-2</v>
      </c>
      <c r="G1448" s="41">
        <v>4.8877314814814811E-2</v>
      </c>
      <c r="H1448" s="71">
        <f>HYPERLINK(_xlfn.CONCAT(E1448,"&amp;t=",G1448*86400),G1448)</f>
        <v>4.8877314814814811E-2</v>
      </c>
      <c r="I1448" s="38">
        <v>6</v>
      </c>
      <c r="J1448" s="38">
        <v>3</v>
      </c>
      <c r="K1448" s="42" t="s">
        <v>346</v>
      </c>
      <c r="L1448" s="42" t="s">
        <v>10</v>
      </c>
      <c r="AA1448" s="45"/>
      <c r="AB1448" s="45"/>
      <c r="AE1448" s="42">
        <f>IF(Table32[[#This Row],[Gems]]&gt;0,Table32[[#This Row],[Gems]],0)</f>
        <v>0</v>
      </c>
      <c r="AF1448" s="42">
        <f>IF(Table32[[#This Row],[Gems]]&lt;0,Table32[[#This Row],[Gems]],0)</f>
        <v>0</v>
      </c>
      <c r="AG1448" s="30">
        <f t="shared" ca="1" si="46"/>
        <v>91</v>
      </c>
    </row>
    <row r="1449" spans="1:33" ht="14.4" x14ac:dyDescent="0.3">
      <c r="A1449" s="37">
        <v>44119</v>
      </c>
      <c r="B1449" s="38">
        <f>INDEX(Videolength!D:D,MATCH(D1449,Videolength!A:A,0))</f>
        <v>2</v>
      </c>
      <c r="C1449" s="38">
        <f>INDEX(Videolength!E:E,MATCH(D1449,Videolength!A:A,0))</f>
        <v>4</v>
      </c>
      <c r="D1449" s="39">
        <v>4</v>
      </c>
      <c r="E1449" s="40" t="str">
        <f>INDEX(Videolength!B:B,MATCH(D1449,Videolength!A:A,0))</f>
        <v>https://youtu.be/Wl3JEEN7Cio?list=PLTjhk5BwsiVV8SrR-dPCDjCfaMnt-5HZH</v>
      </c>
      <c r="F1449" s="41">
        <f>INDEX(Videolength!C:C,MATCH(D1449,Videolength!A:A,0))</f>
        <v>5.3668981481481477E-2</v>
      </c>
      <c r="G1449" s="41">
        <v>4.8900462962962965E-2</v>
      </c>
      <c r="H1449" s="71">
        <f>HYPERLINK(_xlfn.CONCAT(E1449,"&amp;t=",G1449*86400),G1449)</f>
        <v>4.8900462962962965E-2</v>
      </c>
      <c r="I1449" s="38">
        <v>6</v>
      </c>
      <c r="J1449" s="38">
        <v>3</v>
      </c>
      <c r="K1449" s="42" t="s">
        <v>107</v>
      </c>
      <c r="L1449" s="42" t="s">
        <v>10</v>
      </c>
      <c r="AA1449" s="45"/>
      <c r="AB1449" s="45"/>
      <c r="AE1449" s="42">
        <f>IF(Table32[[#This Row],[Gems]]&gt;0,Table32[[#This Row],[Gems]],0)</f>
        <v>0</v>
      </c>
      <c r="AF1449" s="42">
        <f>IF(Table32[[#This Row],[Gems]]&lt;0,Table32[[#This Row],[Gems]],0)</f>
        <v>0</v>
      </c>
      <c r="AG1449" s="30">
        <f t="shared" ca="1" si="46"/>
        <v>91</v>
      </c>
    </row>
    <row r="1450" spans="1:33" ht="14.4" x14ac:dyDescent="0.3">
      <c r="A1450" s="37">
        <v>44119</v>
      </c>
      <c r="B1450" s="38">
        <f>INDEX(Videolength!D:D,MATCH(D1450,Videolength!A:A,0))</f>
        <v>2</v>
      </c>
      <c r="C1450" s="38">
        <f>INDEX(Videolength!E:E,MATCH(D1450,Videolength!A:A,0))</f>
        <v>4</v>
      </c>
      <c r="D1450" s="39">
        <v>4</v>
      </c>
      <c r="E1450" s="40" t="str">
        <f>INDEX(Videolength!B:B,MATCH(D1450,Videolength!A:A,0))</f>
        <v>https://youtu.be/Wl3JEEN7Cio?list=PLTjhk5BwsiVV8SrR-dPCDjCfaMnt-5HZH</v>
      </c>
      <c r="F1450" s="41">
        <f>INDEX(Videolength!C:C,MATCH(D1450,Videolength!A:A,0))</f>
        <v>5.3668981481481477E-2</v>
      </c>
      <c r="G1450" s="41">
        <v>4.8969907407407413E-2</v>
      </c>
      <c r="H1450" s="71">
        <f>HYPERLINK(_xlfn.CONCAT(E1450,"&amp;t=",G1450*86400),G1450)</f>
        <v>4.8969907407407413E-2</v>
      </c>
      <c r="I1450" s="38">
        <v>6</v>
      </c>
      <c r="J1450" s="38">
        <v>3</v>
      </c>
      <c r="K1450" s="42" t="s">
        <v>107</v>
      </c>
      <c r="L1450" s="42" t="s">
        <v>140</v>
      </c>
      <c r="Q1450" s="42" t="s">
        <v>228</v>
      </c>
      <c r="V1450" s="43">
        <v>1108</v>
      </c>
      <c r="W1450" s="44" t="s">
        <v>570</v>
      </c>
      <c r="X1450" s="43">
        <v>2</v>
      </c>
      <c r="AA1450" s="45"/>
      <c r="AB1450" s="45"/>
      <c r="AE1450" s="42">
        <f>IF(Table32[[#This Row],[Gems]]&gt;0,Table32[[#This Row],[Gems]],0)</f>
        <v>0</v>
      </c>
      <c r="AF1450" s="42">
        <f>IF(Table32[[#This Row],[Gems]]&lt;0,Table32[[#This Row],[Gems]],0)</f>
        <v>0</v>
      </c>
      <c r="AG1450" s="30">
        <f t="shared" ca="1" si="46"/>
        <v>91</v>
      </c>
    </row>
    <row r="1451" spans="1:33" ht="14.4" x14ac:dyDescent="0.3">
      <c r="A1451" s="37">
        <v>44119</v>
      </c>
      <c r="B1451" s="38">
        <f>INDEX(Videolength!D:D,MATCH(D1451,Videolength!A:A,0))</f>
        <v>2</v>
      </c>
      <c r="C1451" s="38">
        <f>INDEX(Videolength!E:E,MATCH(D1451,Videolength!A:A,0))</f>
        <v>4</v>
      </c>
      <c r="D1451" s="39">
        <v>4</v>
      </c>
      <c r="E1451" s="40" t="str">
        <f>INDEX(Videolength!B:B,MATCH(D1451,Videolength!A:A,0))</f>
        <v>https://youtu.be/Wl3JEEN7Cio?list=PLTjhk5BwsiVV8SrR-dPCDjCfaMnt-5HZH</v>
      </c>
      <c r="F1451" s="41">
        <f>INDEX(Videolength!C:C,MATCH(D1451,Videolength!A:A,0))</f>
        <v>5.3668981481481477E-2</v>
      </c>
      <c r="G1451" s="41">
        <v>4.9155092592592597E-2</v>
      </c>
      <c r="H1451" s="71">
        <f>HYPERLINK(_xlfn.CONCAT(E1451,"&amp;t=",G1451*86400),G1451)</f>
        <v>4.9155092592592597E-2</v>
      </c>
      <c r="I1451" s="38">
        <v>6</v>
      </c>
      <c r="J1451" s="38">
        <v>3</v>
      </c>
      <c r="K1451" s="42" t="s">
        <v>107</v>
      </c>
      <c r="L1451" s="42" t="s">
        <v>10</v>
      </c>
      <c r="AA1451" s="45"/>
      <c r="AB1451" s="45"/>
      <c r="AE1451" s="42">
        <f>IF(Table32[[#This Row],[Gems]]&gt;0,Table32[[#This Row],[Gems]],0)</f>
        <v>0</v>
      </c>
      <c r="AF1451" s="42">
        <f>IF(Table32[[#This Row],[Gems]]&lt;0,Table32[[#This Row],[Gems]],0)</f>
        <v>0</v>
      </c>
      <c r="AG1451" s="29">
        <f t="shared" ca="1" si="46"/>
        <v>91</v>
      </c>
    </row>
    <row r="1452" spans="1:33" ht="14.4" x14ac:dyDescent="0.3">
      <c r="A1452" s="37">
        <v>44119</v>
      </c>
      <c r="B1452" s="38">
        <f>INDEX(Videolength!D:D,MATCH(D1452,Videolength!A:A,0))</f>
        <v>2</v>
      </c>
      <c r="C1452" s="38">
        <f>INDEX(Videolength!E:E,MATCH(D1452,Videolength!A:A,0))</f>
        <v>4</v>
      </c>
      <c r="D1452" s="39">
        <v>4</v>
      </c>
      <c r="E1452" s="40" t="str">
        <f>INDEX(Videolength!B:B,MATCH(D1452,Videolength!A:A,0))</f>
        <v>https://youtu.be/Wl3JEEN7Cio?list=PLTjhk5BwsiVV8SrR-dPCDjCfaMnt-5HZH</v>
      </c>
      <c r="F1452" s="41">
        <f>INDEX(Videolength!C:C,MATCH(D1452,Videolength!A:A,0))</f>
        <v>5.3668981481481477E-2</v>
      </c>
      <c r="G1452" s="41">
        <v>4.9178240740740738E-2</v>
      </c>
      <c r="H1452" s="71">
        <f>HYPERLINK(_xlfn.CONCAT(E1452,"&amp;t=",G1452*86400),G1452)</f>
        <v>4.9178240740740738E-2</v>
      </c>
      <c r="I1452" s="38">
        <v>6</v>
      </c>
      <c r="J1452" s="38">
        <v>3</v>
      </c>
      <c r="K1452" s="42" t="s">
        <v>133</v>
      </c>
      <c r="L1452" s="42" t="s">
        <v>10</v>
      </c>
      <c r="AA1452" s="45"/>
      <c r="AB1452" s="45"/>
      <c r="AE1452" s="42">
        <f>IF(Table32[[#This Row],[Gems]]&gt;0,Table32[[#This Row],[Gems]],0)</f>
        <v>0</v>
      </c>
      <c r="AF1452" s="42">
        <f>IF(Table32[[#This Row],[Gems]]&lt;0,Table32[[#This Row],[Gems]],0)</f>
        <v>0</v>
      </c>
      <c r="AG1452" s="30">
        <f t="shared" ca="1" si="46"/>
        <v>91</v>
      </c>
    </row>
    <row r="1453" spans="1:33" ht="14.4" x14ac:dyDescent="0.3">
      <c r="A1453" s="37">
        <v>44119</v>
      </c>
      <c r="B1453" s="38">
        <f>INDEX(Videolength!D:D,MATCH(D1453,Videolength!A:A,0))</f>
        <v>2</v>
      </c>
      <c r="C1453" s="38">
        <f>INDEX(Videolength!E:E,MATCH(D1453,Videolength!A:A,0))</f>
        <v>4</v>
      </c>
      <c r="D1453" s="39">
        <v>4</v>
      </c>
      <c r="E1453" s="40" t="str">
        <f>INDEX(Videolength!B:B,MATCH(D1453,Videolength!A:A,0))</f>
        <v>https://youtu.be/Wl3JEEN7Cio?list=PLTjhk5BwsiVV8SrR-dPCDjCfaMnt-5HZH</v>
      </c>
      <c r="F1453" s="41">
        <f>INDEX(Videolength!C:C,MATCH(D1453,Videolength!A:A,0))</f>
        <v>5.3668981481481477E-2</v>
      </c>
      <c r="G1453" s="41">
        <v>4.9212962962962958E-2</v>
      </c>
      <c r="H1453" s="71">
        <f>HYPERLINK(_xlfn.CONCAT(E1453,"&amp;t=",G1453*86400),G1453)</f>
        <v>4.9212962962962958E-2</v>
      </c>
      <c r="I1453" s="38">
        <v>6</v>
      </c>
      <c r="J1453" s="38">
        <v>3</v>
      </c>
      <c r="K1453" s="42" t="s">
        <v>133</v>
      </c>
      <c r="L1453" s="42" t="s">
        <v>312</v>
      </c>
      <c r="AA1453" s="45"/>
      <c r="AB1453" s="45"/>
      <c r="AD1453" s="42">
        <v>3</v>
      </c>
      <c r="AE1453" s="42">
        <f>IF(Table32[[#This Row],[Gems]]&gt;0,Table32[[#This Row],[Gems]],0)</f>
        <v>3</v>
      </c>
      <c r="AF1453" s="42">
        <f>IF(Table32[[#This Row],[Gems]]&lt;0,Table32[[#This Row],[Gems]],0)</f>
        <v>0</v>
      </c>
      <c r="AG1453" s="30">
        <f t="shared" ca="1" si="46"/>
        <v>94</v>
      </c>
    </row>
    <row r="1454" spans="1:33" ht="14.4" x14ac:dyDescent="0.3">
      <c r="A1454" s="37">
        <v>44119</v>
      </c>
      <c r="B1454" s="38">
        <f>INDEX(Videolength!D:D,MATCH(D1454,Videolength!A:A,0))</f>
        <v>2</v>
      </c>
      <c r="C1454" s="38">
        <f>INDEX(Videolength!E:E,MATCH(D1454,Videolength!A:A,0))</f>
        <v>4</v>
      </c>
      <c r="D1454" s="39">
        <v>4</v>
      </c>
      <c r="E1454" s="40" t="str">
        <f>INDEX(Videolength!B:B,MATCH(D1454,Videolength!A:A,0))</f>
        <v>https://youtu.be/Wl3JEEN7Cio?list=PLTjhk5BwsiVV8SrR-dPCDjCfaMnt-5HZH</v>
      </c>
      <c r="F1454" s="41">
        <f>INDEX(Videolength!C:C,MATCH(D1454,Videolength!A:A,0))</f>
        <v>5.3668981481481477E-2</v>
      </c>
      <c r="G1454" s="41">
        <v>4.9224537037037032E-2</v>
      </c>
      <c r="H1454" s="71">
        <f>HYPERLINK(_xlfn.CONCAT(E1454,"&amp;t=",G1454*86400),G1454)</f>
        <v>4.9224537037037032E-2</v>
      </c>
      <c r="I1454" s="38">
        <v>6</v>
      </c>
      <c r="J1454" s="38">
        <v>3</v>
      </c>
      <c r="K1454" s="42" t="s">
        <v>133</v>
      </c>
      <c r="L1454" s="42" t="s">
        <v>10</v>
      </c>
      <c r="AA1454" s="45"/>
      <c r="AB1454" s="45"/>
      <c r="AE1454" s="42">
        <f>IF(Table32[[#This Row],[Gems]]&gt;0,Table32[[#This Row],[Gems]],0)</f>
        <v>0</v>
      </c>
      <c r="AF1454" s="42">
        <f>IF(Table32[[#This Row],[Gems]]&lt;0,Table32[[#This Row],[Gems]],0)</f>
        <v>0</v>
      </c>
      <c r="AG1454" s="29">
        <f ca="1">SUM(OFFSET(AG1454,-1,0),AD1454)</f>
        <v>94</v>
      </c>
    </row>
    <row r="1455" spans="1:33" ht="14.4" x14ac:dyDescent="0.3">
      <c r="A1455" s="37">
        <v>44119</v>
      </c>
      <c r="B1455" s="38">
        <f>INDEX(Videolength!D:D,MATCH(D1455,Videolength!A:A,0))</f>
        <v>2</v>
      </c>
      <c r="C1455" s="38">
        <f>INDEX(Videolength!E:E,MATCH(D1455,Videolength!A:A,0))</f>
        <v>4</v>
      </c>
      <c r="D1455" s="39">
        <v>4</v>
      </c>
      <c r="E1455" s="40" t="str">
        <f>INDEX(Videolength!B:B,MATCH(D1455,Videolength!A:A,0))</f>
        <v>https://youtu.be/Wl3JEEN7Cio?list=PLTjhk5BwsiVV8SrR-dPCDjCfaMnt-5HZH</v>
      </c>
      <c r="F1455" s="41">
        <f>INDEX(Videolength!C:C,MATCH(D1455,Videolength!A:A,0))</f>
        <v>5.3668981481481477E-2</v>
      </c>
      <c r="G1455" s="41">
        <v>4.9247685185185186E-2</v>
      </c>
      <c r="H1455" s="71">
        <f>HYPERLINK(_xlfn.CONCAT(E1455,"&amp;t=",G1455*86400),G1455)</f>
        <v>4.9247685185185186E-2</v>
      </c>
      <c r="I1455" s="38">
        <v>6</v>
      </c>
      <c r="J1455" s="38">
        <v>3</v>
      </c>
      <c r="K1455" s="42" t="s">
        <v>346</v>
      </c>
      <c r="L1455" s="42" t="s">
        <v>10</v>
      </c>
      <c r="AA1455" s="45"/>
      <c r="AB1455" s="45"/>
      <c r="AE1455" s="42">
        <f>IF(Table32[[#This Row],[Gems]]&gt;0,Table32[[#This Row],[Gems]],0)</f>
        <v>0</v>
      </c>
      <c r="AF1455" s="42">
        <f>IF(Table32[[#This Row],[Gems]]&lt;0,Table32[[#This Row],[Gems]],0)</f>
        <v>0</v>
      </c>
      <c r="AG1455" s="30">
        <f t="shared" ca="1" si="46"/>
        <v>94</v>
      </c>
    </row>
    <row r="1456" spans="1:33" ht="14.4" x14ac:dyDescent="0.3">
      <c r="A1456" s="37">
        <v>44119</v>
      </c>
      <c r="B1456" s="38">
        <f>INDEX(Videolength!D:D,MATCH(D1456,Videolength!A:A,0))</f>
        <v>2</v>
      </c>
      <c r="C1456" s="38">
        <f>INDEX(Videolength!E:E,MATCH(D1456,Videolength!A:A,0))</f>
        <v>4</v>
      </c>
      <c r="D1456" s="39">
        <v>4</v>
      </c>
      <c r="E1456" s="40" t="str">
        <f>INDEX(Videolength!B:B,MATCH(D1456,Videolength!A:A,0))</f>
        <v>https://youtu.be/Wl3JEEN7Cio?list=PLTjhk5BwsiVV8SrR-dPCDjCfaMnt-5HZH</v>
      </c>
      <c r="F1456" s="41">
        <f>INDEX(Videolength!C:C,MATCH(D1456,Videolength!A:A,0))</f>
        <v>5.3668981481481477E-2</v>
      </c>
      <c r="G1456" s="41">
        <v>4.9328703703703701E-2</v>
      </c>
      <c r="H1456" s="71">
        <f>HYPERLINK(_xlfn.CONCAT(E1456,"&amp;t=",G1456*86400),G1456)</f>
        <v>4.9328703703703701E-2</v>
      </c>
      <c r="I1456" s="38">
        <v>6</v>
      </c>
      <c r="J1456" s="38">
        <v>3</v>
      </c>
      <c r="K1456" s="42" t="s">
        <v>51</v>
      </c>
      <c r="L1456" s="42" t="s">
        <v>10</v>
      </c>
      <c r="Q1456" s="42" t="s">
        <v>34</v>
      </c>
      <c r="W1456" s="44" t="s">
        <v>218</v>
      </c>
      <c r="X1456" s="43">
        <v>3</v>
      </c>
      <c r="AA1456" s="45"/>
      <c r="AB1456" s="45"/>
      <c r="AE1456" s="42">
        <f>IF(Table32[[#This Row],[Gems]]&gt;0,Table32[[#This Row],[Gems]],0)</f>
        <v>0</v>
      </c>
      <c r="AF1456" s="42">
        <f>IF(Table32[[#This Row],[Gems]]&lt;0,Table32[[#This Row],[Gems]],0)</f>
        <v>0</v>
      </c>
      <c r="AG1456" s="30">
        <f t="shared" ca="1" si="46"/>
        <v>94</v>
      </c>
    </row>
    <row r="1457" spans="1:33" ht="14.4" x14ac:dyDescent="0.3">
      <c r="A1457" s="37">
        <v>44119</v>
      </c>
      <c r="B1457" s="38">
        <f>INDEX(Videolength!D:D,MATCH(D1457,Videolength!A:A,0))</f>
        <v>2</v>
      </c>
      <c r="C1457" s="38">
        <f>INDEX(Videolength!E:E,MATCH(D1457,Videolength!A:A,0))</f>
        <v>4</v>
      </c>
      <c r="D1457" s="39">
        <v>4</v>
      </c>
      <c r="E1457" s="40" t="str">
        <f>INDEX(Videolength!B:B,MATCH(D1457,Videolength!A:A,0))</f>
        <v>https://youtu.be/Wl3JEEN7Cio?list=PLTjhk5BwsiVV8SrR-dPCDjCfaMnt-5HZH</v>
      </c>
      <c r="F1457" s="41">
        <f>INDEX(Videolength!C:C,MATCH(D1457,Videolength!A:A,0))</f>
        <v>5.3668981481481477E-2</v>
      </c>
      <c r="G1457" s="41">
        <v>4.9351851851851848E-2</v>
      </c>
      <c r="H1457" s="71">
        <f>HYPERLINK(_xlfn.CONCAT(E1457,"&amp;t=",G1457*86400),G1457)</f>
        <v>4.9351851851851848E-2</v>
      </c>
      <c r="I1457" s="38">
        <v>6</v>
      </c>
      <c r="J1457" s="38">
        <v>3</v>
      </c>
      <c r="K1457" s="42" t="s">
        <v>346</v>
      </c>
      <c r="L1457" s="42" t="s">
        <v>10</v>
      </c>
      <c r="AA1457" s="45"/>
      <c r="AB1457" s="45"/>
      <c r="AE1457" s="42">
        <f>IF(Table32[[#This Row],[Gems]]&gt;0,Table32[[#This Row],[Gems]],0)</f>
        <v>0</v>
      </c>
      <c r="AF1457" s="42">
        <f>IF(Table32[[#This Row],[Gems]]&lt;0,Table32[[#This Row],[Gems]],0)</f>
        <v>0</v>
      </c>
      <c r="AG1457" s="30">
        <f t="shared" ca="1" si="46"/>
        <v>94</v>
      </c>
    </row>
    <row r="1458" spans="1:33" ht="14.4" x14ac:dyDescent="0.3">
      <c r="A1458" s="37">
        <v>44119</v>
      </c>
      <c r="B1458" s="38">
        <f>INDEX(Videolength!D:D,MATCH(D1458,Videolength!A:A,0))</f>
        <v>2</v>
      </c>
      <c r="C1458" s="38">
        <f>INDEX(Videolength!E:E,MATCH(D1458,Videolength!A:A,0))</f>
        <v>4</v>
      </c>
      <c r="D1458" s="39">
        <v>4</v>
      </c>
      <c r="E1458" s="40" t="str">
        <f>INDEX(Videolength!B:B,MATCH(D1458,Videolength!A:A,0))</f>
        <v>https://youtu.be/Wl3JEEN7Cio?list=PLTjhk5BwsiVV8SrR-dPCDjCfaMnt-5HZH</v>
      </c>
      <c r="F1458" s="41">
        <f>INDEX(Videolength!C:C,MATCH(D1458,Videolength!A:A,0))</f>
        <v>5.3668981481481477E-2</v>
      </c>
      <c r="G1458" s="41">
        <v>4.9375000000000002E-2</v>
      </c>
      <c r="H1458" s="71">
        <f>HYPERLINK(_xlfn.CONCAT(E1458,"&amp;t=",G1458*86400),G1458)</f>
        <v>4.9375000000000002E-2</v>
      </c>
      <c r="I1458" s="38">
        <v>6</v>
      </c>
      <c r="J1458" s="38">
        <v>3</v>
      </c>
      <c r="K1458" s="42" t="s">
        <v>15</v>
      </c>
      <c r="L1458" s="42" t="s">
        <v>216</v>
      </c>
      <c r="AA1458" s="45"/>
      <c r="AB1458" s="45"/>
      <c r="AE1458" s="42">
        <f>IF(Table32[[#This Row],[Gems]]&gt;0,Table32[[#This Row],[Gems]],0)</f>
        <v>0</v>
      </c>
      <c r="AF1458" s="42">
        <f>IF(Table32[[#This Row],[Gems]]&lt;0,Table32[[#This Row],[Gems]],0)</f>
        <v>0</v>
      </c>
      <c r="AG1458" s="30">
        <f t="shared" ca="1" si="46"/>
        <v>94</v>
      </c>
    </row>
    <row r="1459" spans="1:33" ht="14.4" x14ac:dyDescent="0.3">
      <c r="A1459" s="37">
        <v>44119</v>
      </c>
      <c r="B1459" s="38">
        <f>INDEX(Videolength!D:D,MATCH(D1459,Videolength!A:A,0))</f>
        <v>2</v>
      </c>
      <c r="C1459" s="38">
        <f>INDEX(Videolength!E:E,MATCH(D1459,Videolength!A:A,0))</f>
        <v>4</v>
      </c>
      <c r="D1459" s="39">
        <v>4</v>
      </c>
      <c r="E1459" s="40" t="str">
        <f>INDEX(Videolength!B:B,MATCH(D1459,Videolength!A:A,0))</f>
        <v>https://youtu.be/Wl3JEEN7Cio?list=PLTjhk5BwsiVV8SrR-dPCDjCfaMnt-5HZH</v>
      </c>
      <c r="F1459" s="41">
        <f>INDEX(Videolength!C:C,MATCH(D1459,Videolength!A:A,0))</f>
        <v>5.3668981481481477E-2</v>
      </c>
      <c r="G1459" s="41">
        <v>4.9444444444444437E-2</v>
      </c>
      <c r="H1459" s="71">
        <f>HYPERLINK(_xlfn.CONCAT(E1459,"&amp;t=",G1459*86400),G1459)</f>
        <v>4.9444444444444437E-2</v>
      </c>
      <c r="I1459" s="38">
        <v>6</v>
      </c>
      <c r="J1459" s="38">
        <v>3</v>
      </c>
      <c r="K1459" s="42" t="s">
        <v>15</v>
      </c>
      <c r="L1459" s="42" t="s">
        <v>197</v>
      </c>
      <c r="Z1459" s="45" t="s">
        <v>588</v>
      </c>
      <c r="AA1459" s="45">
        <v>6</v>
      </c>
      <c r="AB1459" s="45">
        <v>7</v>
      </c>
      <c r="AE1459" s="42">
        <f>IF(Table32[[#This Row],[Gems]]&gt;0,Table32[[#This Row],[Gems]],0)</f>
        <v>0</v>
      </c>
      <c r="AF1459" s="42">
        <f>IF(Table32[[#This Row],[Gems]]&lt;0,Table32[[#This Row],[Gems]],0)</f>
        <v>0</v>
      </c>
      <c r="AG1459" s="30">
        <f t="shared" ca="1" si="46"/>
        <v>94</v>
      </c>
    </row>
    <row r="1460" spans="1:33" ht="14.4" x14ac:dyDescent="0.3">
      <c r="A1460" s="37">
        <v>44119</v>
      </c>
      <c r="B1460" s="38">
        <f>INDEX(Videolength!D:D,MATCH(D1460,Videolength!A:A,0))</f>
        <v>2</v>
      </c>
      <c r="C1460" s="38">
        <f>INDEX(Videolength!E:E,MATCH(D1460,Videolength!A:A,0))</f>
        <v>4</v>
      </c>
      <c r="D1460" s="39">
        <v>4</v>
      </c>
      <c r="E1460" s="40" t="str">
        <f>INDEX(Videolength!B:B,MATCH(D1460,Videolength!A:A,0))</f>
        <v>https://youtu.be/Wl3JEEN7Cio?list=PLTjhk5BwsiVV8SrR-dPCDjCfaMnt-5HZH</v>
      </c>
      <c r="F1460" s="41">
        <f>INDEX(Videolength!C:C,MATCH(D1460,Videolength!A:A,0))</f>
        <v>5.3668981481481477E-2</v>
      </c>
      <c r="G1460" s="41">
        <v>5.0671296296296298E-2</v>
      </c>
      <c r="H1460" s="71">
        <f>HYPERLINK(_xlfn.CONCAT(E1460,"&amp;t=",G1460*86400),G1460)</f>
        <v>5.0671296296296298E-2</v>
      </c>
      <c r="I1460" s="38">
        <v>6</v>
      </c>
      <c r="J1460" s="38">
        <v>3</v>
      </c>
      <c r="K1460" s="42" t="s">
        <v>15</v>
      </c>
      <c r="L1460" s="42" t="s">
        <v>198</v>
      </c>
      <c r="Q1460" s="42" t="s">
        <v>121</v>
      </c>
      <c r="Z1460" s="45" t="s">
        <v>588</v>
      </c>
      <c r="AA1460" s="38">
        <v>6</v>
      </c>
      <c r="AB1460" s="38">
        <v>7</v>
      </c>
      <c r="AC1460" s="44" t="s">
        <v>201</v>
      </c>
      <c r="AE1460" s="42">
        <f>IF(Table32[[#This Row],[Gems]]&gt;0,Table32[[#This Row],[Gems]],0)</f>
        <v>0</v>
      </c>
      <c r="AF1460" s="42">
        <f>IF(Table32[[#This Row],[Gems]]&lt;0,Table32[[#This Row],[Gems]],0)</f>
        <v>0</v>
      </c>
      <c r="AG1460" s="30">
        <f t="shared" ca="1" si="46"/>
        <v>94</v>
      </c>
    </row>
    <row r="1461" spans="1:33" ht="14.4" x14ac:dyDescent="0.3">
      <c r="A1461" s="37">
        <v>44119</v>
      </c>
      <c r="B1461" s="38">
        <f>INDEX(Videolength!D:D,MATCH(D1461,Videolength!A:A,0))</f>
        <v>2</v>
      </c>
      <c r="C1461" s="38">
        <f>INDEX(Videolength!E:E,MATCH(D1461,Videolength!A:A,0))</f>
        <v>4</v>
      </c>
      <c r="D1461" s="39">
        <v>4</v>
      </c>
      <c r="E1461" s="40" t="str">
        <f>INDEX(Videolength!B:B,MATCH(D1461,Videolength!A:A,0))</f>
        <v>https://youtu.be/Wl3JEEN7Cio?list=PLTjhk5BwsiVV8SrR-dPCDjCfaMnt-5HZH</v>
      </c>
      <c r="F1461" s="41">
        <f>INDEX(Videolength!C:C,MATCH(D1461,Videolength!A:A,0))</f>
        <v>5.3668981481481477E-2</v>
      </c>
      <c r="G1461" s="41">
        <v>5.0740740740740746E-2</v>
      </c>
      <c r="H1461" s="71">
        <f>HYPERLINK(_xlfn.CONCAT(E1461,"&amp;t=",G1461*86400),G1461)</f>
        <v>5.0740740740740746E-2</v>
      </c>
      <c r="I1461" s="38">
        <v>6</v>
      </c>
      <c r="J1461" s="38">
        <v>3</v>
      </c>
      <c r="K1461" s="42" t="s">
        <v>15</v>
      </c>
      <c r="L1461" s="42" t="s">
        <v>301</v>
      </c>
      <c r="T1461" s="43" t="s">
        <v>589</v>
      </c>
      <c r="W1461" s="44" t="s">
        <v>590</v>
      </c>
      <c r="X1461" s="43">
        <v>1</v>
      </c>
      <c r="Y1461" s="43">
        <v>1</v>
      </c>
      <c r="AA1461" s="45"/>
      <c r="AB1461" s="45"/>
      <c r="AE1461" s="42">
        <f>IF(Table32[[#This Row],[Gems]]&gt;0,Table32[[#This Row],[Gems]],0)</f>
        <v>0</v>
      </c>
      <c r="AF1461" s="42">
        <f>IF(Table32[[#This Row],[Gems]]&lt;0,Table32[[#This Row],[Gems]],0)</f>
        <v>0</v>
      </c>
      <c r="AG1461" s="30">
        <f t="shared" ca="1" si="46"/>
        <v>94</v>
      </c>
    </row>
    <row r="1462" spans="1:33" ht="14.4" x14ac:dyDescent="0.3">
      <c r="A1462" s="37">
        <v>44119</v>
      </c>
      <c r="B1462" s="38">
        <f>INDEX(Videolength!D:D,MATCH(D1462,Videolength!A:A,0))</f>
        <v>2</v>
      </c>
      <c r="C1462" s="38">
        <f>INDEX(Videolength!E:E,MATCH(D1462,Videolength!A:A,0))</f>
        <v>4</v>
      </c>
      <c r="D1462" s="39">
        <v>4</v>
      </c>
      <c r="E1462" s="40" t="str">
        <f>INDEX(Videolength!B:B,MATCH(D1462,Videolength!A:A,0))</f>
        <v>https://youtu.be/Wl3JEEN7Cio?list=PLTjhk5BwsiVV8SrR-dPCDjCfaMnt-5HZH</v>
      </c>
      <c r="F1462" s="41">
        <f>INDEX(Videolength!C:C,MATCH(D1462,Videolength!A:A,0))</f>
        <v>5.3668981481481477E-2</v>
      </c>
      <c r="G1462" s="41">
        <v>5.0740740740740746E-2</v>
      </c>
      <c r="H1462" s="71">
        <f>HYPERLINK(_xlfn.CONCAT(E1462,"&amp;t=",G1462*86400),G1462)</f>
        <v>5.0740740740740746E-2</v>
      </c>
      <c r="I1462" s="38">
        <v>6</v>
      </c>
      <c r="J1462" s="38">
        <v>3</v>
      </c>
      <c r="K1462" s="42" t="s">
        <v>15</v>
      </c>
      <c r="L1462" s="42" t="s">
        <v>301</v>
      </c>
      <c r="W1462" s="44" t="s">
        <v>544</v>
      </c>
      <c r="X1462" s="43">
        <v>1</v>
      </c>
      <c r="Y1462" s="43">
        <v>2</v>
      </c>
      <c r="AA1462" s="45"/>
      <c r="AB1462" s="45"/>
      <c r="AE1462" s="42">
        <f>IF(Table32[[#This Row],[Gems]]&gt;0,Table32[[#This Row],[Gems]],0)</f>
        <v>0</v>
      </c>
      <c r="AF1462" s="42">
        <f>IF(Table32[[#This Row],[Gems]]&lt;0,Table32[[#This Row],[Gems]],0)</f>
        <v>0</v>
      </c>
      <c r="AG1462" s="30">
        <f t="shared" ca="1" si="46"/>
        <v>94</v>
      </c>
    </row>
    <row r="1463" spans="1:33" ht="14.4" x14ac:dyDescent="0.3">
      <c r="A1463" s="37">
        <v>44119</v>
      </c>
      <c r="B1463" s="38">
        <f>INDEX(Videolength!D:D,MATCH(D1463,Videolength!A:A,0))</f>
        <v>2</v>
      </c>
      <c r="C1463" s="38">
        <f>INDEX(Videolength!E:E,MATCH(D1463,Videolength!A:A,0))</f>
        <v>4</v>
      </c>
      <c r="D1463" s="39">
        <v>4</v>
      </c>
      <c r="E1463" s="40" t="str">
        <f>INDEX(Videolength!B:B,MATCH(D1463,Videolength!A:A,0))</f>
        <v>https://youtu.be/Wl3JEEN7Cio?list=PLTjhk5BwsiVV8SrR-dPCDjCfaMnt-5HZH</v>
      </c>
      <c r="F1463" s="41">
        <f>INDEX(Videolength!C:C,MATCH(D1463,Videolength!A:A,0))</f>
        <v>5.3668981481481477E-2</v>
      </c>
      <c r="G1463" s="41">
        <v>5.0740740740740746E-2</v>
      </c>
      <c r="H1463" s="71">
        <f>HYPERLINK(_xlfn.CONCAT(E1463,"&amp;t=",G1463*86400),G1463)</f>
        <v>5.0740740740740746E-2</v>
      </c>
      <c r="I1463" s="38">
        <v>6</v>
      </c>
      <c r="J1463" s="38">
        <v>3</v>
      </c>
      <c r="K1463" s="42" t="s">
        <v>15</v>
      </c>
      <c r="L1463" s="42" t="s">
        <v>323</v>
      </c>
      <c r="W1463" s="44" t="s">
        <v>493</v>
      </c>
      <c r="X1463" s="43">
        <v>1</v>
      </c>
      <c r="Y1463" s="43">
        <v>1</v>
      </c>
      <c r="AA1463" s="45"/>
      <c r="AB1463" s="45"/>
      <c r="AE1463" s="42">
        <f>IF(Table32[[#This Row],[Gems]]&gt;0,Table32[[#This Row],[Gems]],0)</f>
        <v>0</v>
      </c>
      <c r="AF1463" s="42">
        <f>IF(Table32[[#This Row],[Gems]]&lt;0,Table32[[#This Row],[Gems]],0)</f>
        <v>0</v>
      </c>
      <c r="AG1463" s="29">
        <f t="shared" ca="1" si="46"/>
        <v>94</v>
      </c>
    </row>
    <row r="1464" spans="1:33" ht="14.4" x14ac:dyDescent="0.3">
      <c r="A1464" s="37">
        <v>44119</v>
      </c>
      <c r="B1464" s="38">
        <f>INDEX(Videolength!D:D,MATCH(D1464,Videolength!A:A,0))</f>
        <v>2</v>
      </c>
      <c r="C1464" s="38">
        <f>INDEX(Videolength!E:E,MATCH(D1464,Videolength!A:A,0))</f>
        <v>4</v>
      </c>
      <c r="D1464" s="39">
        <v>4</v>
      </c>
      <c r="E1464" s="40" t="str">
        <f>INDEX(Videolength!B:B,MATCH(D1464,Videolength!A:A,0))</f>
        <v>https://youtu.be/Wl3JEEN7Cio?list=PLTjhk5BwsiVV8SrR-dPCDjCfaMnt-5HZH</v>
      </c>
      <c r="F1464" s="41">
        <f>INDEX(Videolength!C:C,MATCH(D1464,Videolength!A:A,0))</f>
        <v>5.3668981481481477E-2</v>
      </c>
      <c r="G1464" s="41">
        <v>5.0844907407407408E-2</v>
      </c>
      <c r="H1464" s="71">
        <f>HYPERLINK(_xlfn.CONCAT(E1464,"&amp;t=",G1464*86400),G1464)</f>
        <v>5.0844907407407408E-2</v>
      </c>
      <c r="I1464" s="38">
        <v>6</v>
      </c>
      <c r="J1464" s="38">
        <v>3</v>
      </c>
      <c r="K1464" s="42" t="s">
        <v>15</v>
      </c>
      <c r="L1464" s="42" t="s">
        <v>350</v>
      </c>
      <c r="M1464" s="42" t="s">
        <v>573</v>
      </c>
      <c r="S1464" s="42" t="s">
        <v>1770</v>
      </c>
      <c r="AA1464" s="45"/>
      <c r="AB1464" s="45"/>
      <c r="AE1464" s="42">
        <f>IF(Table32[[#This Row],[Gems]]&gt;0,Table32[[#This Row],[Gems]],0)</f>
        <v>0</v>
      </c>
      <c r="AF1464" s="42">
        <f>IF(Table32[[#This Row],[Gems]]&lt;0,Table32[[#This Row],[Gems]],0)</f>
        <v>0</v>
      </c>
      <c r="AG1464" s="30">
        <f t="shared" ca="1" si="46"/>
        <v>94</v>
      </c>
    </row>
    <row r="1465" spans="1:33" ht="14.4" x14ac:dyDescent="0.3">
      <c r="A1465" s="37">
        <v>44119</v>
      </c>
      <c r="B1465" s="38">
        <f>INDEX(Videolength!D:D,MATCH(D1465,Videolength!A:A,0))</f>
        <v>2</v>
      </c>
      <c r="C1465" s="38">
        <f>INDEX(Videolength!E:E,MATCH(D1465,Videolength!A:A,0))</f>
        <v>4</v>
      </c>
      <c r="D1465" s="39">
        <v>4</v>
      </c>
      <c r="E1465" s="40" t="str">
        <f>INDEX(Videolength!B:B,MATCH(D1465,Videolength!A:A,0))</f>
        <v>https://youtu.be/Wl3JEEN7Cio?list=PLTjhk5BwsiVV8SrR-dPCDjCfaMnt-5HZH</v>
      </c>
      <c r="F1465" s="41">
        <f>INDEX(Videolength!C:C,MATCH(D1465,Videolength!A:A,0))</f>
        <v>5.3668981481481477E-2</v>
      </c>
      <c r="G1465" s="41">
        <v>5.0856481481481482E-2</v>
      </c>
      <c r="H1465" s="71">
        <f>HYPERLINK(_xlfn.CONCAT(E1465,"&amp;t=",G1465*86400),G1465)</f>
        <v>5.0856481481481482E-2</v>
      </c>
      <c r="I1465" s="38">
        <v>6</v>
      </c>
      <c r="J1465" s="38">
        <v>3</v>
      </c>
      <c r="K1465" s="42" t="s">
        <v>15</v>
      </c>
      <c r="L1465" s="42" t="s">
        <v>216</v>
      </c>
      <c r="AA1465" s="45"/>
      <c r="AB1465" s="45"/>
      <c r="AE1465" s="42">
        <f>IF(Table32[[#This Row],[Gems]]&gt;0,Table32[[#This Row],[Gems]],0)</f>
        <v>0</v>
      </c>
      <c r="AF1465" s="42">
        <f>IF(Table32[[#This Row],[Gems]]&lt;0,Table32[[#This Row],[Gems]],0)</f>
        <v>0</v>
      </c>
      <c r="AG1465" s="29">
        <f ca="1">SUM(OFFSET(AG1465,-1,0),AD1465)</f>
        <v>94</v>
      </c>
    </row>
    <row r="1466" spans="1:33" ht="14.4" x14ac:dyDescent="0.3">
      <c r="A1466" s="37">
        <v>44119</v>
      </c>
      <c r="B1466" s="38">
        <f>INDEX(Videolength!D:D,MATCH(D1466,Videolength!A:A,0))</f>
        <v>2</v>
      </c>
      <c r="C1466" s="38">
        <f>INDEX(Videolength!E:E,MATCH(D1466,Videolength!A:A,0))</f>
        <v>4</v>
      </c>
      <c r="D1466" s="39">
        <v>4</v>
      </c>
      <c r="E1466" s="40" t="str">
        <f>INDEX(Videolength!B:B,MATCH(D1466,Videolength!A:A,0))</f>
        <v>https://youtu.be/Wl3JEEN7Cio?list=PLTjhk5BwsiVV8SrR-dPCDjCfaMnt-5HZH</v>
      </c>
      <c r="F1466" s="41">
        <f>INDEX(Videolength!C:C,MATCH(D1466,Videolength!A:A,0))</f>
        <v>5.3668981481481477E-2</v>
      </c>
      <c r="G1466" s="41">
        <v>5.0879629629629629E-2</v>
      </c>
      <c r="H1466" s="71">
        <f>HYPERLINK(_xlfn.CONCAT(E1466,"&amp;t=",G1466*86400),G1466)</f>
        <v>5.0879629629629629E-2</v>
      </c>
      <c r="I1466" s="38">
        <v>6</v>
      </c>
      <c r="J1466" s="38">
        <v>3</v>
      </c>
      <c r="K1466" s="42" t="s">
        <v>107</v>
      </c>
      <c r="L1466" s="42" t="s">
        <v>10</v>
      </c>
      <c r="M1466" s="42" t="s">
        <v>591</v>
      </c>
      <c r="AA1466" s="45"/>
      <c r="AB1466" s="45"/>
      <c r="AE1466" s="42">
        <f>IF(Table32[[#This Row],[Gems]]&gt;0,Table32[[#This Row],[Gems]],0)</f>
        <v>0</v>
      </c>
      <c r="AF1466" s="42">
        <f>IF(Table32[[#This Row],[Gems]]&lt;0,Table32[[#This Row],[Gems]],0)</f>
        <v>0</v>
      </c>
      <c r="AG1466" s="30">
        <f t="shared" ca="1" si="46"/>
        <v>94</v>
      </c>
    </row>
    <row r="1467" spans="1:33" ht="14.4" x14ac:dyDescent="0.3">
      <c r="A1467" s="37">
        <v>44119</v>
      </c>
      <c r="B1467" s="38">
        <f>INDEX(Videolength!D:D,MATCH(D1467,Videolength!A:A,0))</f>
        <v>2</v>
      </c>
      <c r="C1467" s="38">
        <f>INDEX(Videolength!E:E,MATCH(D1467,Videolength!A:A,0))</f>
        <v>4</v>
      </c>
      <c r="D1467" s="39">
        <v>4</v>
      </c>
      <c r="E1467" s="40" t="str">
        <f>INDEX(Videolength!B:B,MATCH(D1467,Videolength!A:A,0))</f>
        <v>https://youtu.be/Wl3JEEN7Cio?list=PLTjhk5BwsiVV8SrR-dPCDjCfaMnt-5HZH</v>
      </c>
      <c r="F1467" s="41">
        <f>INDEX(Videolength!C:C,MATCH(D1467,Videolength!A:A,0))</f>
        <v>5.3668981481481477E-2</v>
      </c>
      <c r="G1467" s="41">
        <v>5.0914351851851856E-2</v>
      </c>
      <c r="H1467" s="71">
        <f>HYPERLINK(_xlfn.CONCAT(E1467,"&amp;t=",G1467*86400),G1467)</f>
        <v>5.0914351851851856E-2</v>
      </c>
      <c r="I1467" s="38">
        <v>6</v>
      </c>
      <c r="J1467" s="38">
        <v>3</v>
      </c>
      <c r="K1467" s="42" t="s">
        <v>15</v>
      </c>
      <c r="L1467" s="42" t="s">
        <v>216</v>
      </c>
      <c r="AA1467" s="45"/>
      <c r="AB1467" s="45"/>
      <c r="AE1467" s="42">
        <f>IF(Table32[[#This Row],[Gems]]&gt;0,Table32[[#This Row],[Gems]],0)</f>
        <v>0</v>
      </c>
      <c r="AF1467" s="42">
        <f>IF(Table32[[#This Row],[Gems]]&lt;0,Table32[[#This Row],[Gems]],0)</f>
        <v>0</v>
      </c>
      <c r="AG1467" s="30">
        <f t="shared" ca="1" si="46"/>
        <v>94</v>
      </c>
    </row>
    <row r="1468" spans="1:33" ht="14.4" x14ac:dyDescent="0.3">
      <c r="A1468" s="37">
        <v>44119</v>
      </c>
      <c r="B1468" s="38">
        <f>INDEX(Videolength!D:D,MATCH(D1468,Videolength!A:A,0))</f>
        <v>2</v>
      </c>
      <c r="C1468" s="38">
        <f>INDEX(Videolength!E:E,MATCH(D1468,Videolength!A:A,0))</f>
        <v>4</v>
      </c>
      <c r="D1468" s="39">
        <v>4</v>
      </c>
      <c r="E1468" s="40" t="str">
        <f>INDEX(Videolength!B:B,MATCH(D1468,Videolength!A:A,0))</f>
        <v>https://youtu.be/Wl3JEEN7Cio?list=PLTjhk5BwsiVV8SrR-dPCDjCfaMnt-5HZH</v>
      </c>
      <c r="F1468" s="41">
        <f>INDEX(Videolength!C:C,MATCH(D1468,Videolength!A:A,0))</f>
        <v>5.3668981481481477E-2</v>
      </c>
      <c r="G1468" s="41">
        <v>5.1018518518518519E-2</v>
      </c>
      <c r="H1468" s="71">
        <f>HYPERLINK(_xlfn.CONCAT(E1468,"&amp;t=",G1468*86400),G1468)</f>
        <v>5.1018518518518519E-2</v>
      </c>
      <c r="I1468" s="38">
        <v>6</v>
      </c>
      <c r="J1468" s="38">
        <v>3</v>
      </c>
      <c r="K1468" s="42" t="s">
        <v>123</v>
      </c>
      <c r="L1468" s="42" t="s">
        <v>10</v>
      </c>
      <c r="AA1468" s="45"/>
      <c r="AB1468" s="45"/>
      <c r="AE1468" s="42">
        <f>IF(Table32[[#This Row],[Gems]]&gt;0,Table32[[#This Row],[Gems]],0)</f>
        <v>0</v>
      </c>
      <c r="AF1468" s="42">
        <f>IF(Table32[[#This Row],[Gems]]&lt;0,Table32[[#This Row],[Gems]],0)</f>
        <v>0</v>
      </c>
      <c r="AG1468" s="29">
        <f t="shared" ca="1" si="46"/>
        <v>94</v>
      </c>
    </row>
    <row r="1469" spans="1:33" ht="14.4" x14ac:dyDescent="0.3">
      <c r="A1469" s="37">
        <v>44119</v>
      </c>
      <c r="B1469" s="38">
        <f>INDEX(Videolength!D:D,MATCH(D1469,Videolength!A:A,0))</f>
        <v>2</v>
      </c>
      <c r="C1469" s="38">
        <f>INDEX(Videolength!E:E,MATCH(D1469,Videolength!A:A,0))</f>
        <v>4</v>
      </c>
      <c r="D1469" s="39">
        <v>4</v>
      </c>
      <c r="E1469" s="40" t="str">
        <f>INDEX(Videolength!B:B,MATCH(D1469,Videolength!A:A,0))</f>
        <v>https://youtu.be/Wl3JEEN7Cio?list=PLTjhk5BwsiVV8SrR-dPCDjCfaMnt-5HZH</v>
      </c>
      <c r="F1469" s="41">
        <f>INDEX(Videolength!C:C,MATCH(D1469,Videolength!A:A,0))</f>
        <v>5.3668981481481477E-2</v>
      </c>
      <c r="G1469" s="41">
        <v>5.1157407407407408E-2</v>
      </c>
      <c r="H1469" s="71">
        <f>HYPERLINK(_xlfn.CONCAT(E1469,"&amp;t=",G1469*86400),G1469)</f>
        <v>5.1157407407407408E-2</v>
      </c>
      <c r="I1469" s="38">
        <v>6</v>
      </c>
      <c r="J1469" s="38">
        <v>3</v>
      </c>
      <c r="K1469" s="42" t="s">
        <v>346</v>
      </c>
      <c r="L1469" s="42" t="s">
        <v>10</v>
      </c>
      <c r="AA1469" s="45"/>
      <c r="AB1469" s="45"/>
      <c r="AE1469" s="42">
        <f>IF(Table32[[#This Row],[Gems]]&gt;0,Table32[[#This Row],[Gems]],0)</f>
        <v>0</v>
      </c>
      <c r="AF1469" s="42">
        <f>IF(Table32[[#This Row],[Gems]]&lt;0,Table32[[#This Row],[Gems]],0)</f>
        <v>0</v>
      </c>
      <c r="AG1469" s="30">
        <f t="shared" ca="1" si="46"/>
        <v>94</v>
      </c>
    </row>
    <row r="1470" spans="1:33" ht="14.4" x14ac:dyDescent="0.3">
      <c r="A1470" s="37">
        <v>44119</v>
      </c>
      <c r="B1470" s="38">
        <f>INDEX(Videolength!D:D,MATCH(D1470,Videolength!A:A,0))</f>
        <v>2</v>
      </c>
      <c r="C1470" s="38">
        <f>INDEX(Videolength!E:E,MATCH(D1470,Videolength!A:A,0))</f>
        <v>4</v>
      </c>
      <c r="D1470" s="39">
        <v>4</v>
      </c>
      <c r="E1470" s="40" t="str">
        <f>INDEX(Videolength!B:B,MATCH(D1470,Videolength!A:A,0))</f>
        <v>https://youtu.be/Wl3JEEN7Cio?list=PLTjhk5BwsiVV8SrR-dPCDjCfaMnt-5HZH</v>
      </c>
      <c r="F1470" s="41">
        <f>INDEX(Videolength!C:C,MATCH(D1470,Videolength!A:A,0))</f>
        <v>5.3668981481481477E-2</v>
      </c>
      <c r="G1470" s="41">
        <v>5.1273148148148151E-2</v>
      </c>
      <c r="H1470" s="71">
        <f>HYPERLINK(_xlfn.CONCAT(E1470,"&amp;t=",G1470*86400),G1470)</f>
        <v>5.1273148148148151E-2</v>
      </c>
      <c r="I1470" s="38">
        <v>6</v>
      </c>
      <c r="J1470" s="38">
        <v>3</v>
      </c>
      <c r="K1470" s="42" t="s">
        <v>8</v>
      </c>
      <c r="L1470" s="42" t="s">
        <v>163</v>
      </c>
      <c r="M1470" s="42" t="s">
        <v>591</v>
      </c>
      <c r="AA1470" s="45"/>
      <c r="AB1470" s="45"/>
      <c r="AE1470" s="42">
        <f>IF(Table32[[#This Row],[Gems]]&gt;0,Table32[[#This Row],[Gems]],0)</f>
        <v>0</v>
      </c>
      <c r="AF1470" s="42">
        <f>IF(Table32[[#This Row],[Gems]]&lt;0,Table32[[#This Row],[Gems]],0)</f>
        <v>0</v>
      </c>
      <c r="AG1470" s="30">
        <f t="shared" ca="1" si="46"/>
        <v>94</v>
      </c>
    </row>
    <row r="1471" spans="1:33" ht="14.4" x14ac:dyDescent="0.3">
      <c r="A1471" s="37">
        <v>44119</v>
      </c>
      <c r="B1471" s="38">
        <f>INDEX(Videolength!D:D,MATCH(D1471,Videolength!A:A,0))</f>
        <v>2</v>
      </c>
      <c r="C1471" s="38">
        <f>INDEX(Videolength!E:E,MATCH(D1471,Videolength!A:A,0))</f>
        <v>4</v>
      </c>
      <c r="D1471" s="39">
        <v>4</v>
      </c>
      <c r="E1471" s="40" t="str">
        <f>INDEX(Videolength!B:B,MATCH(D1471,Videolength!A:A,0))</f>
        <v>https://youtu.be/Wl3JEEN7Cio?list=PLTjhk5BwsiVV8SrR-dPCDjCfaMnt-5HZH</v>
      </c>
      <c r="F1471" s="41">
        <f>INDEX(Videolength!C:C,MATCH(D1471,Videolength!A:A,0))</f>
        <v>5.3668981481481477E-2</v>
      </c>
      <c r="G1471" s="41">
        <v>5.1284722222222225E-2</v>
      </c>
      <c r="H1471" s="71">
        <f>HYPERLINK(_xlfn.CONCAT(E1471,"&amp;t=",G1471*86400),G1471)</f>
        <v>5.1284722222222225E-2</v>
      </c>
      <c r="I1471" s="38">
        <v>6</v>
      </c>
      <c r="J1471" s="38">
        <v>3</v>
      </c>
      <c r="K1471" s="42" t="s">
        <v>346</v>
      </c>
      <c r="L1471" s="42" t="s">
        <v>10</v>
      </c>
      <c r="AA1471" s="45"/>
      <c r="AB1471" s="45"/>
      <c r="AE1471" s="42">
        <f>IF(Table32[[#This Row],[Gems]]&gt;0,Table32[[#This Row],[Gems]],0)</f>
        <v>0</v>
      </c>
      <c r="AF1471" s="42">
        <f>IF(Table32[[#This Row],[Gems]]&lt;0,Table32[[#This Row],[Gems]],0)</f>
        <v>0</v>
      </c>
      <c r="AG1471" s="30">
        <f t="shared" ca="1" si="46"/>
        <v>94</v>
      </c>
    </row>
    <row r="1472" spans="1:33" ht="14.4" x14ac:dyDescent="0.3">
      <c r="A1472" s="37">
        <v>44119</v>
      </c>
      <c r="B1472" s="38">
        <f>INDEX(Videolength!D:D,MATCH(D1472,Videolength!A:A,0))</f>
        <v>2</v>
      </c>
      <c r="C1472" s="38">
        <f>INDEX(Videolength!E:E,MATCH(D1472,Videolength!A:A,0))</f>
        <v>4</v>
      </c>
      <c r="D1472" s="39">
        <v>4</v>
      </c>
      <c r="E1472" s="40" t="str">
        <f>INDEX(Videolength!B:B,MATCH(D1472,Videolength!A:A,0))</f>
        <v>https://youtu.be/Wl3JEEN7Cio?list=PLTjhk5BwsiVV8SrR-dPCDjCfaMnt-5HZH</v>
      </c>
      <c r="F1472" s="41">
        <f>INDEX(Videolength!C:C,MATCH(D1472,Videolength!A:A,0))</f>
        <v>5.3668981481481477E-2</v>
      </c>
      <c r="G1472" s="41">
        <v>5.1296296296296291E-2</v>
      </c>
      <c r="H1472" s="71">
        <f>HYPERLINK(_xlfn.CONCAT(E1472,"&amp;t=",G1472*86400),G1472)</f>
        <v>5.1296296296296291E-2</v>
      </c>
      <c r="I1472" s="38">
        <v>6</v>
      </c>
      <c r="J1472" s="38">
        <v>3</v>
      </c>
      <c r="K1472" s="42" t="s">
        <v>36</v>
      </c>
      <c r="L1472" s="42" t="s">
        <v>10</v>
      </c>
      <c r="M1472" s="42" t="s">
        <v>591</v>
      </c>
      <c r="AA1472" s="45"/>
      <c r="AB1472" s="45"/>
      <c r="AE1472" s="42">
        <f>IF(Table32[[#This Row],[Gems]]&gt;0,Table32[[#This Row],[Gems]],0)</f>
        <v>0</v>
      </c>
      <c r="AF1472" s="42">
        <f>IF(Table32[[#This Row],[Gems]]&lt;0,Table32[[#This Row],[Gems]],0)</f>
        <v>0</v>
      </c>
      <c r="AG1472" s="30">
        <f t="shared" ca="1" si="46"/>
        <v>94</v>
      </c>
    </row>
    <row r="1473" spans="1:33" ht="14.4" x14ac:dyDescent="0.3">
      <c r="A1473" s="37">
        <v>44119</v>
      </c>
      <c r="B1473" s="38">
        <f>INDEX(Videolength!D:D,MATCH(D1473,Videolength!A:A,0))</f>
        <v>2</v>
      </c>
      <c r="C1473" s="38">
        <f>INDEX(Videolength!E:E,MATCH(D1473,Videolength!A:A,0))</f>
        <v>4</v>
      </c>
      <c r="D1473" s="39">
        <v>4</v>
      </c>
      <c r="E1473" s="40" t="str">
        <f>INDEX(Videolength!B:B,MATCH(D1473,Videolength!A:A,0))</f>
        <v>https://youtu.be/Wl3JEEN7Cio?list=PLTjhk5BwsiVV8SrR-dPCDjCfaMnt-5HZH</v>
      </c>
      <c r="F1473" s="41">
        <f>INDEX(Videolength!C:C,MATCH(D1473,Videolength!A:A,0))</f>
        <v>5.3668981481481477E-2</v>
      </c>
      <c r="G1473" s="41">
        <v>5.1319444444444445E-2</v>
      </c>
      <c r="H1473" s="71">
        <f>HYPERLINK(_xlfn.CONCAT(E1473,"&amp;t=",G1473*86400),G1473)</f>
        <v>5.1319444444444445E-2</v>
      </c>
      <c r="I1473" s="38">
        <v>6</v>
      </c>
      <c r="J1473" s="38">
        <v>3</v>
      </c>
      <c r="K1473" s="42" t="s">
        <v>47</v>
      </c>
      <c r="L1473" s="42" t="s">
        <v>10</v>
      </c>
      <c r="M1473" s="42" t="s">
        <v>591</v>
      </c>
      <c r="AA1473" s="45"/>
      <c r="AB1473" s="45"/>
      <c r="AE1473" s="42">
        <f>IF(Table32[[#This Row],[Gems]]&gt;0,Table32[[#This Row],[Gems]],0)</f>
        <v>0</v>
      </c>
      <c r="AF1473" s="42">
        <f>IF(Table32[[#This Row],[Gems]]&lt;0,Table32[[#This Row],[Gems]],0)</f>
        <v>0</v>
      </c>
      <c r="AG1473" s="30">
        <f t="shared" ca="1" si="46"/>
        <v>94</v>
      </c>
    </row>
    <row r="1474" spans="1:33" ht="14.4" x14ac:dyDescent="0.3">
      <c r="A1474" s="37">
        <v>44119</v>
      </c>
      <c r="B1474" s="38">
        <f>INDEX(Videolength!D:D,MATCH(D1474,Videolength!A:A,0))</f>
        <v>2</v>
      </c>
      <c r="C1474" s="38">
        <f>INDEX(Videolength!E:E,MATCH(D1474,Videolength!A:A,0))</f>
        <v>4</v>
      </c>
      <c r="D1474" s="39">
        <v>4</v>
      </c>
      <c r="E1474" s="40" t="str">
        <f>INDEX(Videolength!B:B,MATCH(D1474,Videolength!A:A,0))</f>
        <v>https://youtu.be/Wl3JEEN7Cio?list=PLTjhk5BwsiVV8SrR-dPCDjCfaMnt-5HZH</v>
      </c>
      <c r="F1474" s="41">
        <f>INDEX(Videolength!C:C,MATCH(D1474,Videolength!A:A,0))</f>
        <v>5.3668981481481477E-2</v>
      </c>
      <c r="G1474" s="41">
        <v>5.1342592592592586E-2</v>
      </c>
      <c r="H1474" s="71">
        <f>HYPERLINK(_xlfn.CONCAT(E1474,"&amp;t=",G1474*86400),G1474)</f>
        <v>5.1342592592592586E-2</v>
      </c>
      <c r="I1474" s="38">
        <v>6</v>
      </c>
      <c r="J1474" s="38">
        <v>3</v>
      </c>
      <c r="K1474" s="42" t="s">
        <v>36</v>
      </c>
      <c r="L1474" s="42" t="s">
        <v>10</v>
      </c>
      <c r="M1474" s="42" t="s">
        <v>591</v>
      </c>
      <c r="AA1474" s="45"/>
      <c r="AB1474" s="45"/>
      <c r="AE1474" s="42">
        <f>IF(Table32[[#This Row],[Gems]]&gt;0,Table32[[#This Row],[Gems]],0)</f>
        <v>0</v>
      </c>
      <c r="AF1474" s="42">
        <f>IF(Table32[[#This Row],[Gems]]&lt;0,Table32[[#This Row],[Gems]],0)</f>
        <v>0</v>
      </c>
      <c r="AG1474" s="30">
        <f t="shared" ca="1" si="46"/>
        <v>94</v>
      </c>
    </row>
    <row r="1475" spans="1:33" ht="14.4" x14ac:dyDescent="0.3">
      <c r="A1475" s="37">
        <v>44119</v>
      </c>
      <c r="B1475" s="38">
        <f>INDEX(Videolength!D:D,MATCH(D1475,Videolength!A:A,0))</f>
        <v>2</v>
      </c>
      <c r="C1475" s="38">
        <f>INDEX(Videolength!E:E,MATCH(D1475,Videolength!A:A,0))</f>
        <v>4</v>
      </c>
      <c r="D1475" s="39">
        <v>4</v>
      </c>
      <c r="E1475" s="40" t="str">
        <f>INDEX(Videolength!B:B,MATCH(D1475,Videolength!A:A,0))</f>
        <v>https://youtu.be/Wl3JEEN7Cio?list=PLTjhk5BwsiVV8SrR-dPCDjCfaMnt-5HZH</v>
      </c>
      <c r="F1475" s="41">
        <f>INDEX(Videolength!C:C,MATCH(D1475,Videolength!A:A,0))</f>
        <v>5.3668981481481477E-2</v>
      </c>
      <c r="G1475" s="41">
        <v>5.1840277777777777E-2</v>
      </c>
      <c r="H1475" s="71">
        <f>HYPERLINK(_xlfn.CONCAT(E1475,"&amp;t=",G1475*86400),G1475)</f>
        <v>5.1840277777777777E-2</v>
      </c>
      <c r="I1475" s="38">
        <v>6</v>
      </c>
      <c r="J1475" s="38">
        <v>3</v>
      </c>
      <c r="K1475" s="42" t="s">
        <v>346</v>
      </c>
      <c r="L1475" s="42" t="s">
        <v>10</v>
      </c>
      <c r="AA1475" s="45"/>
      <c r="AB1475" s="45"/>
      <c r="AE1475" s="42">
        <f>IF(Table32[[#This Row],[Gems]]&gt;0,Table32[[#This Row],[Gems]],0)</f>
        <v>0</v>
      </c>
      <c r="AF1475" s="42">
        <f>IF(Table32[[#This Row],[Gems]]&lt;0,Table32[[#This Row],[Gems]],0)</f>
        <v>0</v>
      </c>
      <c r="AG1475" s="30">
        <f t="shared" ca="1" si="46"/>
        <v>94</v>
      </c>
    </row>
    <row r="1476" spans="1:33" ht="14.4" x14ac:dyDescent="0.3">
      <c r="A1476" s="37">
        <v>44119</v>
      </c>
      <c r="B1476" s="38">
        <f>INDEX(Videolength!D:D,MATCH(D1476,Videolength!A:A,0))</f>
        <v>2</v>
      </c>
      <c r="C1476" s="38">
        <f>INDEX(Videolength!E:E,MATCH(D1476,Videolength!A:A,0))</f>
        <v>4</v>
      </c>
      <c r="D1476" s="39">
        <v>4</v>
      </c>
      <c r="E1476" s="40" t="str">
        <f>INDEX(Videolength!B:B,MATCH(D1476,Videolength!A:A,0))</f>
        <v>https://youtu.be/Wl3JEEN7Cio?list=PLTjhk5BwsiVV8SrR-dPCDjCfaMnt-5HZH</v>
      </c>
      <c r="F1476" s="41">
        <f>INDEX(Videolength!C:C,MATCH(D1476,Videolength!A:A,0))</f>
        <v>5.3668981481481477E-2</v>
      </c>
      <c r="G1476" s="41">
        <v>5.185185185185185E-2</v>
      </c>
      <c r="H1476" s="71">
        <f>HYPERLINK(_xlfn.CONCAT(E1476,"&amp;t=",G1476*86400),G1476)</f>
        <v>5.185185185185185E-2</v>
      </c>
      <c r="I1476" s="38">
        <v>6</v>
      </c>
      <c r="J1476" s="38">
        <v>3</v>
      </c>
      <c r="K1476" s="42" t="s">
        <v>100</v>
      </c>
      <c r="L1476" s="42" t="s">
        <v>688</v>
      </c>
      <c r="M1476" s="42" t="s">
        <v>591</v>
      </c>
      <c r="U1476" s="44" t="s">
        <v>1683</v>
      </c>
      <c r="AA1476" s="45"/>
      <c r="AB1476" s="45"/>
      <c r="AE1476" s="42">
        <f>IF(Table32[[#This Row],[Gems]]&gt;0,Table32[[#This Row],[Gems]],0)</f>
        <v>0</v>
      </c>
      <c r="AF1476" s="42">
        <f>IF(Table32[[#This Row],[Gems]]&lt;0,Table32[[#This Row],[Gems]],0)</f>
        <v>0</v>
      </c>
      <c r="AG1476" s="30">
        <f t="shared" ca="1" si="46"/>
        <v>94</v>
      </c>
    </row>
    <row r="1477" spans="1:33" ht="14.4" x14ac:dyDescent="0.3">
      <c r="A1477" s="37">
        <v>44119</v>
      </c>
      <c r="B1477" s="38">
        <f>INDEX(Videolength!D:D,MATCH(D1477,Videolength!A:A,0))</f>
        <v>2</v>
      </c>
      <c r="C1477" s="38">
        <f>INDEX(Videolength!E:E,MATCH(D1477,Videolength!A:A,0))</f>
        <v>4</v>
      </c>
      <c r="D1477" s="39">
        <v>4</v>
      </c>
      <c r="E1477" s="40" t="str">
        <f>INDEX(Videolength!B:B,MATCH(D1477,Videolength!A:A,0))</f>
        <v>https://youtu.be/Wl3JEEN7Cio?list=PLTjhk5BwsiVV8SrR-dPCDjCfaMnt-5HZH</v>
      </c>
      <c r="F1477" s="41">
        <f>INDEX(Videolength!C:C,MATCH(D1477,Videolength!A:A,0))</f>
        <v>5.3668981481481477E-2</v>
      </c>
      <c r="G1477" s="41">
        <v>5.185185185185185E-2</v>
      </c>
      <c r="H1477" s="71">
        <f>HYPERLINK(_xlfn.CONCAT(E1477,"&amp;t=",G1477*86400),G1477)</f>
        <v>5.185185185185185E-2</v>
      </c>
      <c r="I1477" s="38">
        <v>6</v>
      </c>
      <c r="J1477" s="38">
        <v>3</v>
      </c>
      <c r="K1477" s="42" t="s">
        <v>100</v>
      </c>
      <c r="L1477" s="42" t="s">
        <v>689</v>
      </c>
      <c r="M1477" s="42" t="s">
        <v>591</v>
      </c>
      <c r="U1477" s="44" t="s">
        <v>1683</v>
      </c>
      <c r="AA1477" s="45"/>
      <c r="AB1477" s="45"/>
      <c r="AE1477" s="42">
        <f>IF(Table32[[#This Row],[Gems]]&gt;0,Table32[[#This Row],[Gems]],0)</f>
        <v>0</v>
      </c>
      <c r="AF1477" s="42">
        <f>IF(Table32[[#This Row],[Gems]]&lt;0,Table32[[#This Row],[Gems]],0)</f>
        <v>0</v>
      </c>
      <c r="AG1477" s="29">
        <f t="shared" ca="1" si="46"/>
        <v>94</v>
      </c>
    </row>
    <row r="1478" spans="1:33" ht="14.4" x14ac:dyDescent="0.3">
      <c r="A1478" s="37">
        <v>44119</v>
      </c>
      <c r="B1478" s="38">
        <f>INDEX(Videolength!D:D,MATCH(D1478,Videolength!A:A,0))</f>
        <v>2</v>
      </c>
      <c r="C1478" s="38">
        <f>INDEX(Videolength!E:E,MATCH(D1478,Videolength!A:A,0))</f>
        <v>4</v>
      </c>
      <c r="D1478" s="39">
        <v>4</v>
      </c>
      <c r="E1478" s="40" t="str">
        <f>INDEX(Videolength!B:B,MATCH(D1478,Videolength!A:A,0))</f>
        <v>https://youtu.be/Wl3JEEN7Cio?list=PLTjhk5BwsiVV8SrR-dPCDjCfaMnt-5HZH</v>
      </c>
      <c r="F1478" s="41">
        <f>INDEX(Videolength!C:C,MATCH(D1478,Videolength!A:A,0))</f>
        <v>5.3668981481481477E-2</v>
      </c>
      <c r="G1478" s="41">
        <v>5.1863425925925931E-2</v>
      </c>
      <c r="H1478" s="71">
        <f>HYPERLINK(_xlfn.CONCAT(E1478,"&amp;t=",G1478*86400),G1478)</f>
        <v>5.1863425925925931E-2</v>
      </c>
      <c r="I1478" s="38">
        <v>6</v>
      </c>
      <c r="J1478" s="38">
        <v>3</v>
      </c>
      <c r="K1478" s="42" t="s">
        <v>100</v>
      </c>
      <c r="L1478" s="51" t="s">
        <v>389</v>
      </c>
      <c r="M1478" s="42" t="s">
        <v>591</v>
      </c>
      <c r="U1478" s="44" t="s">
        <v>1683</v>
      </c>
      <c r="AA1478" s="45"/>
      <c r="AB1478" s="45"/>
      <c r="AE1478" s="42">
        <f>IF(Table32[[#This Row],[Gems]]&gt;0,Table32[[#This Row],[Gems]],0)</f>
        <v>0</v>
      </c>
      <c r="AF1478" s="42">
        <f>IF(Table32[[#This Row],[Gems]]&lt;0,Table32[[#This Row],[Gems]],0)</f>
        <v>0</v>
      </c>
      <c r="AG1478" s="29">
        <f t="shared" ca="1" si="46"/>
        <v>94</v>
      </c>
    </row>
    <row r="1479" spans="1:33" ht="14.4" x14ac:dyDescent="0.3">
      <c r="A1479" s="37">
        <v>44119</v>
      </c>
      <c r="B1479" s="38">
        <f>INDEX(Videolength!D:D,MATCH(D1479,Videolength!A:A,0))</f>
        <v>2</v>
      </c>
      <c r="C1479" s="38">
        <f>INDEX(Videolength!E:E,MATCH(D1479,Videolength!A:A,0))</f>
        <v>4</v>
      </c>
      <c r="D1479" s="39">
        <v>4</v>
      </c>
      <c r="E1479" s="40" t="str">
        <f>INDEX(Videolength!B:B,MATCH(D1479,Videolength!A:A,0))</f>
        <v>https://youtu.be/Wl3JEEN7Cio?list=PLTjhk5BwsiVV8SrR-dPCDjCfaMnt-5HZH</v>
      </c>
      <c r="F1479" s="41">
        <f>INDEX(Videolength!C:C,MATCH(D1479,Videolength!A:A,0))</f>
        <v>5.3668981481481477E-2</v>
      </c>
      <c r="G1479" s="41">
        <v>5.1863425925925931E-2</v>
      </c>
      <c r="H1479" s="71">
        <f>HYPERLINK(_xlfn.CONCAT(E1479,"&amp;t=",G1479*86400),G1479)</f>
        <v>5.1863425925925931E-2</v>
      </c>
      <c r="I1479" s="38">
        <v>6</v>
      </c>
      <c r="J1479" s="38">
        <v>3</v>
      </c>
      <c r="K1479" s="42" t="s">
        <v>100</v>
      </c>
      <c r="L1479" s="51" t="s">
        <v>391</v>
      </c>
      <c r="M1479" s="42" t="s">
        <v>591</v>
      </c>
      <c r="U1479" s="44" t="s">
        <v>1683</v>
      </c>
      <c r="AA1479" s="45"/>
      <c r="AB1479" s="45"/>
      <c r="AE1479" s="42">
        <f>IF(Table32[[#This Row],[Gems]]&gt;0,Table32[[#This Row],[Gems]],0)</f>
        <v>0</v>
      </c>
      <c r="AF1479" s="42">
        <f>IF(Table32[[#This Row],[Gems]]&lt;0,Table32[[#This Row],[Gems]],0)</f>
        <v>0</v>
      </c>
      <c r="AG1479" s="29">
        <f t="shared" ca="1" si="46"/>
        <v>94</v>
      </c>
    </row>
    <row r="1480" spans="1:33" ht="14.4" x14ac:dyDescent="0.3">
      <c r="A1480" s="37">
        <v>44119</v>
      </c>
      <c r="B1480" s="38">
        <f>INDEX(Videolength!D:D,MATCH(D1480,Videolength!A:A,0))</f>
        <v>2</v>
      </c>
      <c r="C1480" s="38">
        <f>INDEX(Videolength!E:E,MATCH(D1480,Videolength!A:A,0))</f>
        <v>4</v>
      </c>
      <c r="D1480" s="39">
        <v>4</v>
      </c>
      <c r="E1480" s="40" t="str">
        <f>INDEX(Videolength!B:B,MATCH(D1480,Videolength!A:A,0))</f>
        <v>https://youtu.be/Wl3JEEN7Cio?list=PLTjhk5BwsiVV8SrR-dPCDjCfaMnt-5HZH</v>
      </c>
      <c r="F1480" s="41">
        <f>INDEX(Videolength!C:C,MATCH(D1480,Videolength!A:A,0))</f>
        <v>5.3668981481481477E-2</v>
      </c>
      <c r="G1480" s="41">
        <v>5.1909722222222225E-2</v>
      </c>
      <c r="H1480" s="71">
        <f>HYPERLINK(_xlfn.CONCAT(E1480,"&amp;t=",G1480*86400),G1480)</f>
        <v>5.1909722222222225E-2</v>
      </c>
      <c r="I1480" s="38">
        <v>6</v>
      </c>
      <c r="J1480" s="38">
        <v>3</v>
      </c>
      <c r="K1480" s="42" t="s">
        <v>346</v>
      </c>
      <c r="L1480" s="42" t="s">
        <v>10</v>
      </c>
      <c r="AA1480" s="45"/>
      <c r="AB1480" s="45"/>
      <c r="AE1480" s="42">
        <f>IF(Table32[[#This Row],[Gems]]&gt;0,Table32[[#This Row],[Gems]],0)</f>
        <v>0</v>
      </c>
      <c r="AF1480" s="42">
        <f>IF(Table32[[#This Row],[Gems]]&lt;0,Table32[[#This Row],[Gems]],0)</f>
        <v>0</v>
      </c>
      <c r="AG1480" s="29">
        <f t="shared" ca="1" si="46"/>
        <v>94</v>
      </c>
    </row>
    <row r="1481" spans="1:33" ht="14.4" x14ac:dyDescent="0.3">
      <c r="A1481" s="37">
        <v>44119</v>
      </c>
      <c r="B1481" s="38">
        <f>INDEX(Videolength!D:D,MATCH(D1481,Videolength!A:A,0))</f>
        <v>2</v>
      </c>
      <c r="C1481" s="38">
        <f>INDEX(Videolength!E:E,MATCH(D1481,Videolength!A:A,0))</f>
        <v>4</v>
      </c>
      <c r="D1481" s="39">
        <v>4</v>
      </c>
      <c r="E1481" s="40" t="str">
        <f>INDEX(Videolength!B:B,MATCH(D1481,Videolength!A:A,0))</f>
        <v>https://youtu.be/Wl3JEEN7Cio?list=PLTjhk5BwsiVV8SrR-dPCDjCfaMnt-5HZH</v>
      </c>
      <c r="F1481" s="41">
        <f>INDEX(Videolength!C:C,MATCH(D1481,Videolength!A:A,0))</f>
        <v>5.3668981481481477E-2</v>
      </c>
      <c r="G1481" s="41">
        <v>5.1932870370370365E-2</v>
      </c>
      <c r="H1481" s="71">
        <f>HYPERLINK(_xlfn.CONCAT(E1481,"&amp;t=",G1481*86400),G1481)</f>
        <v>5.1932870370370365E-2</v>
      </c>
      <c r="I1481" s="38">
        <v>6</v>
      </c>
      <c r="J1481" s="38">
        <v>3</v>
      </c>
      <c r="K1481" s="42" t="s">
        <v>100</v>
      </c>
      <c r="L1481" s="42" t="s">
        <v>418</v>
      </c>
      <c r="M1481" s="42" t="s">
        <v>591</v>
      </c>
      <c r="U1481" s="44" t="s">
        <v>819</v>
      </c>
      <c r="AA1481" s="45"/>
      <c r="AB1481" s="45"/>
      <c r="AE1481" s="42">
        <f>IF(Table32[[#This Row],[Gems]]&gt;0,Table32[[#This Row],[Gems]],0)</f>
        <v>0</v>
      </c>
      <c r="AF1481" s="42">
        <f>IF(Table32[[#This Row],[Gems]]&lt;0,Table32[[#This Row],[Gems]],0)</f>
        <v>0</v>
      </c>
      <c r="AG1481" s="30">
        <f t="shared" ca="1" si="46"/>
        <v>94</v>
      </c>
    </row>
    <row r="1482" spans="1:33" ht="14.4" x14ac:dyDescent="0.3">
      <c r="A1482" s="37">
        <v>44119</v>
      </c>
      <c r="B1482" s="38">
        <f>INDEX(Videolength!D:D,MATCH(D1482,Videolength!A:A,0))</f>
        <v>2</v>
      </c>
      <c r="C1482" s="38">
        <f>INDEX(Videolength!E:E,MATCH(D1482,Videolength!A:A,0))</f>
        <v>4</v>
      </c>
      <c r="D1482" s="39">
        <v>4</v>
      </c>
      <c r="E1482" s="40" t="str">
        <f>INDEX(Videolength!B:B,MATCH(D1482,Videolength!A:A,0))</f>
        <v>https://youtu.be/Wl3JEEN7Cio?list=PLTjhk5BwsiVV8SrR-dPCDjCfaMnt-5HZH</v>
      </c>
      <c r="F1482" s="41">
        <f>INDEX(Videolength!C:C,MATCH(D1482,Videolength!A:A,0))</f>
        <v>5.3668981481481477E-2</v>
      </c>
      <c r="G1482" s="41">
        <v>5.1944444444444439E-2</v>
      </c>
      <c r="H1482" s="71">
        <f>HYPERLINK(_xlfn.CONCAT(E1482,"&amp;t=",G1482*86400),G1482)</f>
        <v>5.1944444444444439E-2</v>
      </c>
      <c r="I1482" s="38">
        <v>6</v>
      </c>
      <c r="J1482" s="38">
        <v>3</v>
      </c>
      <c r="K1482" s="42" t="s">
        <v>346</v>
      </c>
      <c r="L1482" s="42" t="s">
        <v>10</v>
      </c>
      <c r="AA1482" s="45"/>
      <c r="AB1482" s="45"/>
      <c r="AE1482" s="42">
        <f>IF(Table32[[#This Row],[Gems]]&gt;0,Table32[[#This Row],[Gems]],0)</f>
        <v>0</v>
      </c>
      <c r="AF1482" s="42">
        <f>IF(Table32[[#This Row],[Gems]]&lt;0,Table32[[#This Row],[Gems]],0)</f>
        <v>0</v>
      </c>
      <c r="AG1482" s="30">
        <f t="shared" ca="1" si="46"/>
        <v>94</v>
      </c>
    </row>
    <row r="1483" spans="1:33" ht="14.4" x14ac:dyDescent="0.3">
      <c r="A1483" s="37">
        <v>44119</v>
      </c>
      <c r="B1483" s="38">
        <f>INDEX(Videolength!D:D,MATCH(D1483,Videolength!A:A,0))</f>
        <v>2</v>
      </c>
      <c r="C1483" s="38">
        <f>INDEX(Videolength!E:E,MATCH(D1483,Videolength!A:A,0))</f>
        <v>4</v>
      </c>
      <c r="D1483" s="39">
        <v>4</v>
      </c>
      <c r="E1483" s="40" t="str">
        <f>INDEX(Videolength!B:B,MATCH(D1483,Videolength!A:A,0))</f>
        <v>https://youtu.be/Wl3JEEN7Cio?list=PLTjhk5BwsiVV8SrR-dPCDjCfaMnt-5HZH</v>
      </c>
      <c r="F1483" s="41">
        <f>INDEX(Videolength!C:C,MATCH(D1483,Videolength!A:A,0))</f>
        <v>5.3668981481481477E-2</v>
      </c>
      <c r="G1483" s="41">
        <v>5.1979166666666667E-2</v>
      </c>
      <c r="H1483" s="71">
        <f>HYPERLINK(_xlfn.CONCAT(E1483,"&amp;t=",G1483*86400),G1483)</f>
        <v>5.1979166666666667E-2</v>
      </c>
      <c r="I1483" s="38">
        <v>6</v>
      </c>
      <c r="J1483" s="38">
        <v>3</v>
      </c>
      <c r="K1483" s="42" t="s">
        <v>284</v>
      </c>
      <c r="L1483" s="42" t="s">
        <v>10</v>
      </c>
      <c r="M1483" s="42" t="s">
        <v>591</v>
      </c>
      <c r="AA1483" s="45"/>
      <c r="AB1483" s="45"/>
      <c r="AE1483" s="42">
        <f>IF(Table32[[#This Row],[Gems]]&gt;0,Table32[[#This Row],[Gems]],0)</f>
        <v>0</v>
      </c>
      <c r="AF1483" s="42">
        <f>IF(Table32[[#This Row],[Gems]]&lt;0,Table32[[#This Row],[Gems]],0)</f>
        <v>0</v>
      </c>
      <c r="AG1483" s="30">
        <f t="shared" ca="1" si="46"/>
        <v>94</v>
      </c>
    </row>
    <row r="1484" spans="1:33" ht="14.4" x14ac:dyDescent="0.3">
      <c r="A1484" s="37">
        <v>44119</v>
      </c>
      <c r="B1484" s="38">
        <f>INDEX(Videolength!D:D,MATCH(D1484,Videolength!A:A,0))</f>
        <v>2</v>
      </c>
      <c r="C1484" s="38">
        <f>INDEX(Videolength!E:E,MATCH(D1484,Videolength!A:A,0))</f>
        <v>4</v>
      </c>
      <c r="D1484" s="39">
        <v>4</v>
      </c>
      <c r="E1484" s="40" t="str">
        <f>INDEX(Videolength!B:B,MATCH(D1484,Videolength!A:A,0))</f>
        <v>https://youtu.be/Wl3JEEN7Cio?list=PLTjhk5BwsiVV8SrR-dPCDjCfaMnt-5HZH</v>
      </c>
      <c r="F1484" s="41">
        <f>INDEX(Videolength!C:C,MATCH(D1484,Videolength!A:A,0))</f>
        <v>5.3668981481481477E-2</v>
      </c>
      <c r="G1484" s="41">
        <v>5.2037037037037041E-2</v>
      </c>
      <c r="H1484" s="71">
        <f>HYPERLINK(_xlfn.CONCAT(E1484,"&amp;t=",G1484*86400),G1484)</f>
        <v>5.2037037037037041E-2</v>
      </c>
      <c r="I1484" s="38">
        <v>6</v>
      </c>
      <c r="J1484" s="38">
        <v>3</v>
      </c>
      <c r="K1484" s="42" t="s">
        <v>346</v>
      </c>
      <c r="L1484" s="42" t="s">
        <v>10</v>
      </c>
      <c r="AA1484" s="45"/>
      <c r="AB1484" s="45"/>
      <c r="AE1484" s="42">
        <f>IF(Table32[[#This Row],[Gems]]&gt;0,Table32[[#This Row],[Gems]],0)</f>
        <v>0</v>
      </c>
      <c r="AF1484" s="42">
        <f>IF(Table32[[#This Row],[Gems]]&lt;0,Table32[[#This Row],[Gems]],0)</f>
        <v>0</v>
      </c>
      <c r="AG1484" s="30">
        <f t="shared" ca="1" si="46"/>
        <v>94</v>
      </c>
    </row>
    <row r="1485" spans="1:33" ht="14.4" x14ac:dyDescent="0.3">
      <c r="A1485" s="37">
        <v>44119</v>
      </c>
      <c r="B1485" s="38">
        <f>INDEX(Videolength!D:D,MATCH(D1485,Videolength!A:A,0))</f>
        <v>2</v>
      </c>
      <c r="C1485" s="38">
        <f>INDEX(Videolength!E:E,MATCH(D1485,Videolength!A:A,0))</f>
        <v>4</v>
      </c>
      <c r="D1485" s="39">
        <v>4</v>
      </c>
      <c r="E1485" s="40" t="str">
        <f>INDEX(Videolength!B:B,MATCH(D1485,Videolength!A:A,0))</f>
        <v>https://youtu.be/Wl3JEEN7Cio?list=PLTjhk5BwsiVV8SrR-dPCDjCfaMnt-5HZH</v>
      </c>
      <c r="F1485" s="41">
        <f>INDEX(Videolength!C:C,MATCH(D1485,Videolength!A:A,0))</f>
        <v>5.3668981481481477E-2</v>
      </c>
      <c r="G1485" s="41">
        <v>5.2060185185185182E-2</v>
      </c>
      <c r="H1485" s="71">
        <f>HYPERLINK(_xlfn.CONCAT(E1485,"&amp;t=",G1485*86400),G1485)</f>
        <v>5.2060185185185182E-2</v>
      </c>
      <c r="I1485" s="38">
        <v>6</v>
      </c>
      <c r="J1485" s="38">
        <v>3</v>
      </c>
      <c r="K1485" s="42" t="s">
        <v>55</v>
      </c>
      <c r="L1485" s="42" t="s">
        <v>10</v>
      </c>
      <c r="M1485" s="42" t="s">
        <v>591</v>
      </c>
      <c r="AA1485" s="45"/>
      <c r="AB1485" s="45"/>
      <c r="AE1485" s="42">
        <f>IF(Table32[[#This Row],[Gems]]&gt;0,Table32[[#This Row],[Gems]],0)</f>
        <v>0</v>
      </c>
      <c r="AF1485" s="42">
        <f>IF(Table32[[#This Row],[Gems]]&lt;0,Table32[[#This Row],[Gems]],0)</f>
        <v>0</v>
      </c>
      <c r="AG1485" s="30">
        <f t="shared" ca="1" si="46"/>
        <v>94</v>
      </c>
    </row>
    <row r="1486" spans="1:33" ht="14.4" x14ac:dyDescent="0.3">
      <c r="A1486" s="37">
        <v>44119</v>
      </c>
      <c r="B1486" s="38">
        <f>INDEX(Videolength!D:D,MATCH(D1486,Videolength!A:A,0))</f>
        <v>2</v>
      </c>
      <c r="C1486" s="38">
        <f>INDEX(Videolength!E:E,MATCH(D1486,Videolength!A:A,0))</f>
        <v>4</v>
      </c>
      <c r="D1486" s="39">
        <v>4</v>
      </c>
      <c r="E1486" s="40" t="str">
        <f>INDEX(Videolength!B:B,MATCH(D1486,Videolength!A:A,0))</f>
        <v>https://youtu.be/Wl3JEEN7Cio?list=PLTjhk5BwsiVV8SrR-dPCDjCfaMnt-5HZH</v>
      </c>
      <c r="F1486" s="41">
        <f>INDEX(Videolength!C:C,MATCH(D1486,Videolength!A:A,0))</f>
        <v>5.3668981481481477E-2</v>
      </c>
      <c r="G1486" s="41">
        <v>5.2199074074074071E-2</v>
      </c>
      <c r="H1486" s="71">
        <f>HYPERLINK(_xlfn.CONCAT(E1486,"&amp;t=",G1486*86400),G1486)</f>
        <v>5.2199074074074071E-2</v>
      </c>
      <c r="I1486" s="38">
        <v>6</v>
      </c>
      <c r="J1486" s="38">
        <v>3</v>
      </c>
      <c r="K1486" s="42" t="s">
        <v>346</v>
      </c>
      <c r="L1486" s="42" t="s">
        <v>10</v>
      </c>
      <c r="AA1486" s="45"/>
      <c r="AB1486" s="45"/>
      <c r="AE1486" s="42">
        <f>IF(Table32[[#This Row],[Gems]]&gt;0,Table32[[#This Row],[Gems]],0)</f>
        <v>0</v>
      </c>
      <c r="AF1486" s="42">
        <f>IF(Table32[[#This Row],[Gems]]&lt;0,Table32[[#This Row],[Gems]],0)</f>
        <v>0</v>
      </c>
      <c r="AG1486" s="30">
        <f t="shared" ca="1" si="46"/>
        <v>94</v>
      </c>
    </row>
    <row r="1487" spans="1:33" ht="14.4" x14ac:dyDescent="0.3">
      <c r="A1487" s="37">
        <v>44119</v>
      </c>
      <c r="B1487" s="38">
        <f>INDEX(Videolength!D:D,MATCH(D1487,Videolength!A:A,0))</f>
        <v>2</v>
      </c>
      <c r="C1487" s="38">
        <f>INDEX(Videolength!E:E,MATCH(D1487,Videolength!A:A,0))</f>
        <v>4</v>
      </c>
      <c r="D1487" s="39">
        <v>4</v>
      </c>
      <c r="E1487" s="40" t="str">
        <f>INDEX(Videolength!B:B,MATCH(D1487,Videolength!A:A,0))</f>
        <v>https://youtu.be/Wl3JEEN7Cio?list=PLTjhk5BwsiVV8SrR-dPCDjCfaMnt-5HZH</v>
      </c>
      <c r="F1487" s="41">
        <f>INDEX(Videolength!C:C,MATCH(D1487,Videolength!A:A,0))</f>
        <v>5.3668981481481477E-2</v>
      </c>
      <c r="G1487" s="41">
        <v>5.2210648148148152E-2</v>
      </c>
      <c r="H1487" s="71">
        <f>HYPERLINK(_xlfn.CONCAT(E1487,"&amp;t=",G1487*86400),G1487)</f>
        <v>5.2210648148148152E-2</v>
      </c>
      <c r="I1487" s="38">
        <v>6</v>
      </c>
      <c r="J1487" s="38">
        <v>3</v>
      </c>
      <c r="K1487" s="42" t="s">
        <v>90</v>
      </c>
      <c r="L1487" s="42" t="s">
        <v>167</v>
      </c>
      <c r="M1487" s="42" t="s">
        <v>591</v>
      </c>
      <c r="AA1487" s="45"/>
      <c r="AB1487" s="45"/>
      <c r="AE1487" s="42">
        <f>IF(Table32[[#This Row],[Gems]]&gt;0,Table32[[#This Row],[Gems]],0)</f>
        <v>0</v>
      </c>
      <c r="AF1487" s="42">
        <f>IF(Table32[[#This Row],[Gems]]&lt;0,Table32[[#This Row],[Gems]],0)</f>
        <v>0</v>
      </c>
      <c r="AG1487" s="30">
        <f t="shared" ca="1" si="46"/>
        <v>94</v>
      </c>
    </row>
    <row r="1488" spans="1:33" ht="14.4" x14ac:dyDescent="0.3">
      <c r="A1488" s="37">
        <v>44119</v>
      </c>
      <c r="B1488" s="38">
        <f>INDEX(Videolength!D:D,MATCH(D1488,Videolength!A:A,0))</f>
        <v>2</v>
      </c>
      <c r="C1488" s="38">
        <f>INDEX(Videolength!E:E,MATCH(D1488,Videolength!A:A,0))</f>
        <v>4</v>
      </c>
      <c r="D1488" s="39">
        <v>4</v>
      </c>
      <c r="E1488" s="40" t="str">
        <f>INDEX(Videolength!B:B,MATCH(D1488,Videolength!A:A,0))</f>
        <v>https://youtu.be/Wl3JEEN7Cio?list=PLTjhk5BwsiVV8SrR-dPCDjCfaMnt-5HZH</v>
      </c>
      <c r="F1488" s="41">
        <f>INDEX(Videolength!C:C,MATCH(D1488,Videolength!A:A,0))</f>
        <v>5.3668981481481477E-2</v>
      </c>
      <c r="G1488" s="41">
        <v>5.3402777777777778E-2</v>
      </c>
      <c r="H1488" s="71">
        <f>HYPERLINK(_xlfn.CONCAT(E1488,"&amp;t=",G1488*86400),G1488)</f>
        <v>5.3402777777777778E-2</v>
      </c>
      <c r="I1488" s="38">
        <v>6</v>
      </c>
      <c r="J1488" s="38">
        <v>3</v>
      </c>
      <c r="K1488" s="42" t="s">
        <v>346</v>
      </c>
      <c r="L1488" s="42" t="s">
        <v>10</v>
      </c>
      <c r="AA1488" s="45"/>
      <c r="AB1488" s="45"/>
      <c r="AE1488" s="42">
        <f>IF(Table32[[#This Row],[Gems]]&gt;0,Table32[[#This Row],[Gems]],0)</f>
        <v>0</v>
      </c>
      <c r="AF1488" s="42">
        <f>IF(Table32[[#This Row],[Gems]]&lt;0,Table32[[#This Row],[Gems]],0)</f>
        <v>0</v>
      </c>
      <c r="AG1488" s="30">
        <f t="shared" ca="1" si="46"/>
        <v>94</v>
      </c>
    </row>
    <row r="1489" spans="1:33" ht="14.4" x14ac:dyDescent="0.3">
      <c r="A1489" s="37">
        <v>44119</v>
      </c>
      <c r="B1489" s="38">
        <f>INDEX(Videolength!D:D,MATCH(D1489,Videolength!A:A,0))</f>
        <v>2</v>
      </c>
      <c r="C1489" s="38">
        <f>INDEX(Videolength!E:E,MATCH(D1489,Videolength!A:A,0))</f>
        <v>4</v>
      </c>
      <c r="D1489" s="39">
        <v>4</v>
      </c>
      <c r="E1489" s="40" t="str">
        <f>INDEX(Videolength!B:B,MATCH(D1489,Videolength!A:A,0))</f>
        <v>https://youtu.be/Wl3JEEN7Cio?list=PLTjhk5BwsiVV8SrR-dPCDjCfaMnt-5HZH</v>
      </c>
      <c r="F1489" s="41">
        <f>INDEX(Videolength!C:C,MATCH(D1489,Videolength!A:A,0))</f>
        <v>5.3668981481481477E-2</v>
      </c>
      <c r="G1489" s="41">
        <v>5.3414351851851859E-2</v>
      </c>
      <c r="H1489" s="71">
        <f>HYPERLINK(_xlfn.CONCAT(E1489,"&amp;t=",G1489*86400),G1489)</f>
        <v>5.3414351851851859E-2</v>
      </c>
      <c r="I1489" s="38">
        <v>6</v>
      </c>
      <c r="J1489" s="38">
        <v>3</v>
      </c>
      <c r="K1489" s="42" t="s">
        <v>114</v>
      </c>
      <c r="L1489" s="42" t="s">
        <v>10</v>
      </c>
      <c r="AA1489" s="45"/>
      <c r="AB1489" s="45"/>
      <c r="AE1489" s="42">
        <f>IF(Table32[[#This Row],[Gems]]&gt;0,Table32[[#This Row],[Gems]],0)</f>
        <v>0</v>
      </c>
      <c r="AF1489" s="42">
        <f>IF(Table32[[#This Row],[Gems]]&lt;0,Table32[[#This Row],[Gems]],0)</f>
        <v>0</v>
      </c>
      <c r="AG1489" s="30">
        <f t="shared" ca="1" si="46"/>
        <v>94</v>
      </c>
    </row>
    <row r="1490" spans="1:33" ht="14.4" x14ac:dyDescent="0.3">
      <c r="A1490" s="37">
        <v>44119</v>
      </c>
      <c r="B1490" s="38">
        <f>INDEX(Videolength!D:D,MATCH(D1490,Videolength!A:A,0))</f>
        <v>2</v>
      </c>
      <c r="C1490" s="38">
        <f>INDEX(Videolength!E:E,MATCH(D1490,Videolength!A:A,0))</f>
        <v>4</v>
      </c>
      <c r="D1490" s="39">
        <v>4</v>
      </c>
      <c r="E1490" s="40" t="str">
        <f>INDEX(Videolength!B:B,MATCH(D1490,Videolength!A:A,0))</f>
        <v>https://youtu.be/Wl3JEEN7Cio?list=PLTjhk5BwsiVV8SrR-dPCDjCfaMnt-5HZH</v>
      </c>
      <c r="F1490" s="41">
        <f>INDEX(Videolength!C:C,MATCH(D1490,Videolength!A:A,0))</f>
        <v>5.3668981481481477E-2</v>
      </c>
      <c r="G1490" s="41">
        <v>5.3437499999999999E-2</v>
      </c>
      <c r="H1490" s="71">
        <f>HYPERLINK(_xlfn.CONCAT(E1490,"&amp;t=",G1490*86400),G1490)</f>
        <v>5.3437499999999999E-2</v>
      </c>
      <c r="I1490" s="38">
        <v>6</v>
      </c>
      <c r="J1490" s="38">
        <v>3</v>
      </c>
      <c r="K1490" s="42" t="s">
        <v>8</v>
      </c>
      <c r="L1490" s="42" t="s">
        <v>165</v>
      </c>
      <c r="AA1490" s="45"/>
      <c r="AB1490" s="45"/>
      <c r="AE1490" s="42">
        <f>IF(Table32[[#This Row],[Gems]]&gt;0,Table32[[#This Row],[Gems]],0)</f>
        <v>0</v>
      </c>
      <c r="AF1490" s="42">
        <f>IF(Table32[[#This Row],[Gems]]&lt;0,Table32[[#This Row],[Gems]],0)</f>
        <v>0</v>
      </c>
      <c r="AG1490" s="30">
        <f t="shared" ca="1" si="46"/>
        <v>94</v>
      </c>
    </row>
    <row r="1491" spans="1:33" ht="14.4" x14ac:dyDescent="0.3">
      <c r="A1491" s="37">
        <v>44119</v>
      </c>
      <c r="B1491" s="38">
        <f>INDEX(Videolength!D:D,MATCH(D1491,Videolength!A:A,0))</f>
        <v>2</v>
      </c>
      <c r="C1491" s="38">
        <f>INDEX(Videolength!E:E,MATCH(D1491,Videolength!A:A,0))</f>
        <v>4</v>
      </c>
      <c r="D1491" s="39">
        <v>4</v>
      </c>
      <c r="E1491" s="40" t="str">
        <f>INDEX(Videolength!B:B,MATCH(D1491,Videolength!A:A,0))</f>
        <v>https://youtu.be/Wl3JEEN7Cio?list=PLTjhk5BwsiVV8SrR-dPCDjCfaMnt-5HZH</v>
      </c>
      <c r="F1491" s="41">
        <f>INDEX(Videolength!C:C,MATCH(D1491,Videolength!A:A,0))</f>
        <v>5.3668981481481477E-2</v>
      </c>
      <c r="G1491" s="41">
        <v>5.3495370370370367E-2</v>
      </c>
      <c r="H1491" s="71">
        <f>HYPERLINK(_xlfn.CONCAT(E1491,"&amp;t=",G1491*86400),G1491)</f>
        <v>5.3495370370370367E-2</v>
      </c>
      <c r="I1491" s="38">
        <v>6</v>
      </c>
      <c r="J1491" s="38">
        <v>3</v>
      </c>
      <c r="K1491" s="42" t="s">
        <v>114</v>
      </c>
      <c r="L1491" s="42" t="s">
        <v>10</v>
      </c>
      <c r="M1491" s="42" t="s">
        <v>592</v>
      </c>
      <c r="AA1491" s="45"/>
      <c r="AB1491" s="45"/>
      <c r="AE1491" s="42">
        <f>IF(Table32[[#This Row],[Gems]]&gt;0,Table32[[#This Row],[Gems]],0)</f>
        <v>0</v>
      </c>
      <c r="AF1491" s="42">
        <f>IF(Table32[[#This Row],[Gems]]&lt;0,Table32[[#This Row],[Gems]],0)</f>
        <v>0</v>
      </c>
      <c r="AG1491" s="30">
        <f t="shared" ca="1" si="46"/>
        <v>94</v>
      </c>
    </row>
    <row r="1492" spans="1:33" ht="14.4" x14ac:dyDescent="0.3">
      <c r="A1492" s="37">
        <v>44119</v>
      </c>
      <c r="B1492" s="38">
        <f>INDEX(Videolength!D:D,MATCH(D1492,Videolength!A:A,0))</f>
        <v>2</v>
      </c>
      <c r="C1492" s="38">
        <f>INDEX(Videolength!E:E,MATCH(D1492,Videolength!A:A,0))</f>
        <v>4</v>
      </c>
      <c r="D1492" s="39">
        <v>4</v>
      </c>
      <c r="E1492" s="40" t="str">
        <f>INDEX(Videolength!B:B,MATCH(D1492,Videolength!A:A,0))</f>
        <v>https://youtu.be/Wl3JEEN7Cio?list=PLTjhk5BwsiVV8SrR-dPCDjCfaMnt-5HZH</v>
      </c>
      <c r="F1492" s="41">
        <f>INDEX(Videolength!C:C,MATCH(D1492,Videolength!A:A,0))</f>
        <v>5.3668981481481477E-2</v>
      </c>
      <c r="G1492" s="41">
        <v>5.3506944444444447E-2</v>
      </c>
      <c r="H1492" s="71">
        <f>HYPERLINK(_xlfn.CONCAT(E1492,"&amp;t=",G1492*86400),G1492)</f>
        <v>5.3506944444444447E-2</v>
      </c>
      <c r="I1492" s="38">
        <v>6</v>
      </c>
      <c r="J1492" s="38">
        <v>3</v>
      </c>
      <c r="K1492" s="42" t="s">
        <v>114</v>
      </c>
      <c r="L1492" s="42" t="s">
        <v>350</v>
      </c>
      <c r="M1492" s="42" t="s">
        <v>528</v>
      </c>
      <c r="S1492" s="42" t="s">
        <v>212</v>
      </c>
      <c r="AA1492" s="45"/>
      <c r="AB1492" s="45"/>
      <c r="AE1492" s="42">
        <f>IF(Table32[[#This Row],[Gems]]&gt;0,Table32[[#This Row],[Gems]],0)</f>
        <v>0</v>
      </c>
      <c r="AF1492" s="42">
        <f>IF(Table32[[#This Row],[Gems]]&lt;0,Table32[[#This Row],[Gems]],0)</f>
        <v>0</v>
      </c>
      <c r="AG1492" s="29">
        <f ca="1">SUM(OFFSET(AG1492,-1,0),AD1492)</f>
        <v>94</v>
      </c>
    </row>
    <row r="1493" spans="1:33" ht="14.4" x14ac:dyDescent="0.3">
      <c r="A1493" s="37">
        <v>44119</v>
      </c>
      <c r="B1493" s="38">
        <f>INDEX(Videolength!D:D,MATCH(D1493,Videolength!A:A,0))</f>
        <v>2</v>
      </c>
      <c r="C1493" s="38">
        <f>INDEX(Videolength!E:E,MATCH(D1493,Videolength!A:A,0))</f>
        <v>4</v>
      </c>
      <c r="D1493" s="39">
        <v>4</v>
      </c>
      <c r="E1493" s="40" t="str">
        <f>INDEX(Videolength!B:B,MATCH(D1493,Videolength!A:A,0))</f>
        <v>https://youtu.be/Wl3JEEN7Cio?list=PLTjhk5BwsiVV8SrR-dPCDjCfaMnt-5HZH</v>
      </c>
      <c r="F1493" s="41">
        <f>INDEX(Videolength!C:C,MATCH(D1493,Videolength!A:A,0))</f>
        <v>5.3668981481481477E-2</v>
      </c>
      <c r="G1493" s="41">
        <v>5.3611111111111109E-2</v>
      </c>
      <c r="H1493" s="71">
        <f>HYPERLINK(_xlfn.CONCAT(E1493,"&amp;t=",G1493*86400),G1493)</f>
        <v>5.3611111111111109E-2</v>
      </c>
      <c r="I1493" s="38">
        <v>6</v>
      </c>
      <c r="J1493" s="38">
        <v>3</v>
      </c>
      <c r="K1493" s="42" t="s">
        <v>346</v>
      </c>
      <c r="L1493" s="42" t="s">
        <v>10</v>
      </c>
      <c r="AA1493" s="45"/>
      <c r="AB1493" s="45"/>
      <c r="AE1493" s="42">
        <f>IF(Table32[[#This Row],[Gems]]&gt;0,Table32[[#This Row],[Gems]],0)</f>
        <v>0</v>
      </c>
      <c r="AF1493" s="42">
        <f>IF(Table32[[#This Row],[Gems]]&lt;0,Table32[[#This Row],[Gems]],0)</f>
        <v>0</v>
      </c>
      <c r="AG1493" s="30">
        <f t="shared" ca="1" si="46"/>
        <v>94</v>
      </c>
    </row>
    <row r="1494" spans="1:33" ht="14.4" x14ac:dyDescent="0.3">
      <c r="A1494" s="37">
        <v>44119</v>
      </c>
      <c r="B1494" s="38">
        <f>INDEX(Videolength!D:D,MATCH(D1494,Videolength!A:A,0))</f>
        <v>2</v>
      </c>
      <c r="C1494" s="38">
        <f>INDEX(Videolength!E:E,MATCH(D1494,Videolength!A:A,0))</f>
        <v>5</v>
      </c>
      <c r="D1494" s="39">
        <v>5</v>
      </c>
      <c r="E1494" s="40" t="str">
        <f>INDEX(Videolength!B:B,MATCH(D1494,Videolength!A:A,0))</f>
        <v>https://youtu.be/l3hfGaz6MSc?list=PLTjhk5BwsiVV8SrR-dPCDjCfaMnt-5HZH</v>
      </c>
      <c r="F1494" s="41">
        <f>INDEX(Videolength!C:C,MATCH(D1494,Videolength!A:A,0))</f>
        <v>1.8576388888888889E-2</v>
      </c>
      <c r="G1494" s="41">
        <v>1.1574074074074073E-5</v>
      </c>
      <c r="H1494" s="71">
        <f>HYPERLINK(_xlfn.CONCAT(E1494,"&amp;t=",G1494*86400),G1494)</f>
        <v>1.1574074074074073E-5</v>
      </c>
      <c r="I1494" s="38">
        <v>6</v>
      </c>
      <c r="J1494" s="38">
        <v>3</v>
      </c>
      <c r="K1494" s="42" t="s">
        <v>123</v>
      </c>
      <c r="L1494" s="42" t="s">
        <v>10</v>
      </c>
      <c r="AA1494" s="45"/>
      <c r="AB1494" s="45"/>
      <c r="AE1494" s="42">
        <f>IF(Table32[[#This Row],[Gems]]&gt;0,Table32[[#This Row],[Gems]],0)</f>
        <v>0</v>
      </c>
      <c r="AF1494" s="42">
        <f>IF(Table32[[#This Row],[Gems]]&lt;0,Table32[[#This Row],[Gems]],0)</f>
        <v>0</v>
      </c>
      <c r="AG1494" s="30">
        <f t="shared" ca="1" si="46"/>
        <v>94</v>
      </c>
    </row>
    <row r="1495" spans="1:33" ht="14.4" x14ac:dyDescent="0.3">
      <c r="A1495" s="37">
        <v>44119</v>
      </c>
      <c r="B1495" s="38">
        <f>INDEX(Videolength!D:D,MATCH(D1495,Videolength!A:A,0))</f>
        <v>2</v>
      </c>
      <c r="C1495" s="38">
        <f>INDEX(Videolength!E:E,MATCH(D1495,Videolength!A:A,0))</f>
        <v>5</v>
      </c>
      <c r="D1495" s="39">
        <v>5</v>
      </c>
      <c r="E1495" s="40" t="str">
        <f>INDEX(Videolength!B:B,MATCH(D1495,Videolength!A:A,0))</f>
        <v>https://youtu.be/l3hfGaz6MSc?list=PLTjhk5BwsiVV8SrR-dPCDjCfaMnt-5HZH</v>
      </c>
      <c r="F1495" s="41">
        <f>INDEX(Videolength!C:C,MATCH(D1495,Videolength!A:A,0))</f>
        <v>1.8576388888888889E-2</v>
      </c>
      <c r="G1495" s="41">
        <v>1.9675925925925926E-4</v>
      </c>
      <c r="H1495" s="71">
        <f>HYPERLINK(_xlfn.CONCAT(E1495,"&amp;t=",G1495*86400),G1495)</f>
        <v>1.9675925925925926E-4</v>
      </c>
      <c r="I1495" s="38">
        <v>6</v>
      </c>
      <c r="J1495" s="38">
        <v>4</v>
      </c>
      <c r="K1495" s="42" t="s">
        <v>51</v>
      </c>
      <c r="L1495" s="42" t="s">
        <v>11</v>
      </c>
      <c r="W1495" s="44" t="s">
        <v>218</v>
      </c>
      <c r="X1495" s="43">
        <v>4</v>
      </c>
      <c r="AA1495" s="45"/>
      <c r="AB1495" s="45"/>
      <c r="AE1495" s="42">
        <f>IF(Table32[[#This Row],[Gems]]&gt;0,Table32[[#This Row],[Gems]],0)</f>
        <v>0</v>
      </c>
      <c r="AF1495" s="42">
        <f>IF(Table32[[#This Row],[Gems]]&lt;0,Table32[[#This Row],[Gems]],0)</f>
        <v>0</v>
      </c>
      <c r="AG1495" s="29">
        <f ca="1">SUM(OFFSET(AG1495,-1,0),AD1495)</f>
        <v>94</v>
      </c>
    </row>
    <row r="1496" spans="1:33" ht="14.4" x14ac:dyDescent="0.3">
      <c r="A1496" s="37">
        <v>44119</v>
      </c>
      <c r="B1496" s="38">
        <f>INDEX(Videolength!D:D,MATCH(D1496,Videolength!A:A,0))</f>
        <v>2</v>
      </c>
      <c r="C1496" s="38">
        <f>INDEX(Videolength!E:E,MATCH(D1496,Videolength!A:A,0))</f>
        <v>5</v>
      </c>
      <c r="D1496" s="39">
        <v>5</v>
      </c>
      <c r="E1496" s="40" t="str">
        <f>INDEX(Videolength!B:B,MATCH(D1496,Videolength!A:A,0))</f>
        <v>https://youtu.be/l3hfGaz6MSc?list=PLTjhk5BwsiVV8SrR-dPCDjCfaMnt-5HZH</v>
      </c>
      <c r="F1496" s="41">
        <f>INDEX(Videolength!C:C,MATCH(D1496,Videolength!A:A,0))</f>
        <v>1.8576388888888889E-2</v>
      </c>
      <c r="G1496" s="41">
        <v>1.9675925925925926E-4</v>
      </c>
      <c r="H1496" s="71">
        <f>HYPERLINK(_xlfn.CONCAT(E1496,"&amp;t=",G1496*86400),G1496)</f>
        <v>1.9675925925925926E-4</v>
      </c>
      <c r="I1496" s="38">
        <v>6</v>
      </c>
      <c r="J1496" s="38">
        <v>4</v>
      </c>
      <c r="K1496" s="42" t="s">
        <v>346</v>
      </c>
      <c r="L1496" s="42" t="s">
        <v>10</v>
      </c>
      <c r="AA1496" s="45"/>
      <c r="AB1496" s="45"/>
      <c r="AE1496" s="42">
        <f>IF(Table32[[#This Row],[Gems]]&gt;0,Table32[[#This Row],[Gems]],0)</f>
        <v>0</v>
      </c>
      <c r="AF1496" s="42">
        <f>IF(Table32[[#This Row],[Gems]]&lt;0,Table32[[#This Row],[Gems]],0)</f>
        <v>0</v>
      </c>
      <c r="AG1496" s="29">
        <f ca="1">SUM(OFFSET(AG1496,-1,0),AD1496)</f>
        <v>94</v>
      </c>
    </row>
    <row r="1497" spans="1:33" ht="14.4" x14ac:dyDescent="0.3">
      <c r="A1497" s="37">
        <v>44119</v>
      </c>
      <c r="B1497" s="38">
        <f>INDEX(Videolength!D:D,MATCH(D1497,Videolength!A:A,0))</f>
        <v>2</v>
      </c>
      <c r="C1497" s="38">
        <f>INDEX(Videolength!E:E,MATCH(D1497,Videolength!A:A,0))</f>
        <v>5</v>
      </c>
      <c r="D1497" s="39">
        <v>5</v>
      </c>
      <c r="E1497" s="40" t="str">
        <f>INDEX(Videolength!B:B,MATCH(D1497,Videolength!A:A,0))</f>
        <v>https://youtu.be/l3hfGaz6MSc?list=PLTjhk5BwsiVV8SrR-dPCDjCfaMnt-5HZH</v>
      </c>
      <c r="F1497" s="41">
        <f>INDEX(Videolength!C:C,MATCH(D1497,Videolength!A:A,0))</f>
        <v>1.8576388888888889E-2</v>
      </c>
      <c r="G1497" s="41">
        <v>2.4305555555555552E-4</v>
      </c>
      <c r="H1497" s="71">
        <f>HYPERLINK(_xlfn.CONCAT(E1497,"&amp;t=",G1497*86400),G1497)</f>
        <v>2.4305555555555552E-4</v>
      </c>
      <c r="I1497" s="38">
        <v>6</v>
      </c>
      <c r="J1497" s="38">
        <v>4</v>
      </c>
      <c r="K1497" s="42" t="s">
        <v>90</v>
      </c>
      <c r="L1497" s="42" t="s">
        <v>518</v>
      </c>
      <c r="V1497" s="43">
        <v>1108</v>
      </c>
      <c r="AA1497" s="45"/>
      <c r="AB1497" s="45"/>
      <c r="AC1497" s="44" t="s">
        <v>203</v>
      </c>
      <c r="AE1497" s="42">
        <f>IF(Table32[[#This Row],[Gems]]&gt;0,Table32[[#This Row],[Gems]],0)</f>
        <v>0</v>
      </c>
      <c r="AF1497" s="42">
        <f>IF(Table32[[#This Row],[Gems]]&lt;0,Table32[[#This Row],[Gems]],0)</f>
        <v>0</v>
      </c>
      <c r="AG1497" s="30">
        <f t="shared" ca="1" si="46"/>
        <v>94</v>
      </c>
    </row>
    <row r="1498" spans="1:33" ht="14.4" x14ac:dyDescent="0.3">
      <c r="A1498" s="37">
        <v>44119</v>
      </c>
      <c r="B1498" s="38">
        <f>INDEX(Videolength!D:D,MATCH(D1498,Videolength!A:A,0))</f>
        <v>2</v>
      </c>
      <c r="C1498" s="38">
        <f>INDEX(Videolength!E:E,MATCH(D1498,Videolength!A:A,0))</f>
        <v>5</v>
      </c>
      <c r="D1498" s="39">
        <v>5</v>
      </c>
      <c r="E1498" s="40" t="str">
        <f>INDEX(Videolength!B:B,MATCH(D1498,Videolength!A:A,0))</f>
        <v>https://youtu.be/l3hfGaz6MSc?list=PLTjhk5BwsiVV8SrR-dPCDjCfaMnt-5HZH</v>
      </c>
      <c r="F1498" s="41">
        <f>INDEX(Videolength!C:C,MATCH(D1498,Videolength!A:A,0))</f>
        <v>1.8576388888888889E-2</v>
      </c>
      <c r="G1498" s="41">
        <v>3.0092592592592595E-4</v>
      </c>
      <c r="H1498" s="71">
        <f>HYPERLINK(_xlfn.CONCAT(E1498,"&amp;t=",G1498*86400),G1498)</f>
        <v>3.0092592592592595E-4</v>
      </c>
      <c r="I1498" s="38">
        <v>6</v>
      </c>
      <c r="J1498" s="38">
        <v>4</v>
      </c>
      <c r="K1498" s="42" t="s">
        <v>346</v>
      </c>
      <c r="L1498" s="42" t="s">
        <v>10</v>
      </c>
      <c r="AA1498" s="45"/>
      <c r="AB1498" s="45"/>
      <c r="AE1498" s="42">
        <f>IF(Table32[[#This Row],[Gems]]&gt;0,Table32[[#This Row],[Gems]],0)</f>
        <v>0</v>
      </c>
      <c r="AF1498" s="42">
        <f>IF(Table32[[#This Row],[Gems]]&lt;0,Table32[[#This Row],[Gems]],0)</f>
        <v>0</v>
      </c>
      <c r="AG1498" s="30">
        <f t="shared" ca="1" si="46"/>
        <v>94</v>
      </c>
    </row>
    <row r="1499" spans="1:33" ht="14.4" x14ac:dyDescent="0.3">
      <c r="A1499" s="37">
        <v>44119</v>
      </c>
      <c r="B1499" s="38">
        <f>INDEX(Videolength!D:D,MATCH(D1499,Videolength!A:A,0))</f>
        <v>2</v>
      </c>
      <c r="C1499" s="38">
        <f>INDEX(Videolength!E:E,MATCH(D1499,Videolength!A:A,0))</f>
        <v>5</v>
      </c>
      <c r="D1499" s="39">
        <v>5</v>
      </c>
      <c r="E1499" s="40" t="str">
        <f>INDEX(Videolength!B:B,MATCH(D1499,Videolength!A:A,0))</f>
        <v>https://youtu.be/l3hfGaz6MSc?list=PLTjhk5BwsiVV8SrR-dPCDjCfaMnt-5HZH</v>
      </c>
      <c r="F1499" s="41">
        <f>INDEX(Videolength!C:C,MATCH(D1499,Videolength!A:A,0))</f>
        <v>1.8576388888888889E-2</v>
      </c>
      <c r="G1499" s="41">
        <v>3.1250000000000001E-4</v>
      </c>
      <c r="H1499" s="71">
        <f>HYPERLINK(_xlfn.CONCAT(E1499,"&amp;t=",G1499*86400),G1499)</f>
        <v>3.1250000000000001E-4</v>
      </c>
      <c r="I1499" s="38">
        <v>6</v>
      </c>
      <c r="J1499" s="38">
        <v>4</v>
      </c>
      <c r="K1499" s="42" t="s">
        <v>8</v>
      </c>
      <c r="L1499" s="42" t="s">
        <v>163</v>
      </c>
      <c r="M1499" s="42" t="s">
        <v>591</v>
      </c>
      <c r="AA1499" s="45"/>
      <c r="AB1499" s="45"/>
      <c r="AE1499" s="42">
        <f>IF(Table32[[#This Row],[Gems]]&gt;0,Table32[[#This Row],[Gems]],0)</f>
        <v>0</v>
      </c>
      <c r="AF1499" s="42">
        <f>IF(Table32[[#This Row],[Gems]]&lt;0,Table32[[#This Row],[Gems]],0)</f>
        <v>0</v>
      </c>
      <c r="AG1499" s="30">
        <f t="shared" ca="1" si="46"/>
        <v>94</v>
      </c>
    </row>
    <row r="1500" spans="1:33" ht="14.4" x14ac:dyDescent="0.3">
      <c r="A1500" s="37">
        <v>44119</v>
      </c>
      <c r="B1500" s="38">
        <f>INDEX(Videolength!D:D,MATCH(D1500,Videolength!A:A,0))</f>
        <v>2</v>
      </c>
      <c r="C1500" s="38">
        <f>INDEX(Videolength!E:E,MATCH(D1500,Videolength!A:A,0))</f>
        <v>5</v>
      </c>
      <c r="D1500" s="39">
        <v>5</v>
      </c>
      <c r="E1500" s="40" t="str">
        <f>INDEX(Videolength!B:B,MATCH(D1500,Videolength!A:A,0))</f>
        <v>https://youtu.be/l3hfGaz6MSc?list=PLTjhk5BwsiVV8SrR-dPCDjCfaMnt-5HZH</v>
      </c>
      <c r="F1500" s="41">
        <f>INDEX(Videolength!C:C,MATCH(D1500,Videolength!A:A,0))</f>
        <v>1.8576388888888889E-2</v>
      </c>
      <c r="G1500" s="41">
        <v>3.3564814814814812E-4</v>
      </c>
      <c r="H1500" s="71">
        <f>HYPERLINK(_xlfn.CONCAT(E1500,"&amp;t=",G1500*86400),G1500)</f>
        <v>3.3564814814814812E-4</v>
      </c>
      <c r="I1500" s="38">
        <v>6</v>
      </c>
      <c r="J1500" s="38">
        <v>4</v>
      </c>
      <c r="K1500" s="42" t="s">
        <v>346</v>
      </c>
      <c r="L1500" s="42" t="s">
        <v>10</v>
      </c>
      <c r="AA1500" s="45"/>
      <c r="AB1500" s="45"/>
      <c r="AE1500" s="42">
        <f>IF(Table32[[#This Row],[Gems]]&gt;0,Table32[[#This Row],[Gems]],0)</f>
        <v>0</v>
      </c>
      <c r="AF1500" s="42">
        <f>IF(Table32[[#This Row],[Gems]]&lt;0,Table32[[#This Row],[Gems]],0)</f>
        <v>0</v>
      </c>
      <c r="AG1500" s="30">
        <f t="shared" ca="1" si="46"/>
        <v>94</v>
      </c>
    </row>
    <row r="1501" spans="1:33" ht="14.4" x14ac:dyDescent="0.3">
      <c r="A1501" s="37">
        <v>44119</v>
      </c>
      <c r="B1501" s="38">
        <f>INDEX(Videolength!D:D,MATCH(D1501,Videolength!A:A,0))</f>
        <v>2</v>
      </c>
      <c r="C1501" s="38">
        <f>INDEX(Videolength!E:E,MATCH(D1501,Videolength!A:A,0))</f>
        <v>5</v>
      </c>
      <c r="D1501" s="39">
        <v>5</v>
      </c>
      <c r="E1501" s="40" t="str">
        <f>INDEX(Videolength!B:B,MATCH(D1501,Videolength!A:A,0))</f>
        <v>https://youtu.be/l3hfGaz6MSc?list=PLTjhk5BwsiVV8SrR-dPCDjCfaMnt-5HZH</v>
      </c>
      <c r="F1501" s="41">
        <f>INDEX(Videolength!C:C,MATCH(D1501,Videolength!A:A,0))</f>
        <v>1.8576388888888889E-2</v>
      </c>
      <c r="G1501" s="41">
        <v>3.4722222222222224E-4</v>
      </c>
      <c r="H1501" s="71">
        <f>HYPERLINK(_xlfn.CONCAT(E1501,"&amp;t=",G1501*86400),G1501)</f>
        <v>3.4722222222222224E-4</v>
      </c>
      <c r="I1501" s="38">
        <v>6</v>
      </c>
      <c r="J1501" s="38">
        <v>4</v>
      </c>
      <c r="K1501" s="42" t="s">
        <v>36</v>
      </c>
      <c r="L1501" s="42" t="s">
        <v>10</v>
      </c>
      <c r="AA1501" s="45"/>
      <c r="AB1501" s="45"/>
      <c r="AE1501" s="42">
        <f>IF(Table32[[#This Row],[Gems]]&gt;0,Table32[[#This Row],[Gems]],0)</f>
        <v>0</v>
      </c>
      <c r="AF1501" s="42">
        <f>IF(Table32[[#This Row],[Gems]]&lt;0,Table32[[#This Row],[Gems]],0)</f>
        <v>0</v>
      </c>
      <c r="AG1501" s="30">
        <f t="shared" ca="1" si="46"/>
        <v>94</v>
      </c>
    </row>
    <row r="1502" spans="1:33" ht="14.4" x14ac:dyDescent="0.3">
      <c r="A1502" s="37">
        <v>44119</v>
      </c>
      <c r="B1502" s="38">
        <f>INDEX(Videolength!D:D,MATCH(D1502,Videolength!A:A,0))</f>
        <v>2</v>
      </c>
      <c r="C1502" s="38">
        <f>INDEX(Videolength!E:E,MATCH(D1502,Videolength!A:A,0))</f>
        <v>5</v>
      </c>
      <c r="D1502" s="39">
        <v>5</v>
      </c>
      <c r="E1502" s="40" t="str">
        <f>INDEX(Videolength!B:B,MATCH(D1502,Videolength!A:A,0))</f>
        <v>https://youtu.be/l3hfGaz6MSc?list=PLTjhk5BwsiVV8SrR-dPCDjCfaMnt-5HZH</v>
      </c>
      <c r="F1502" s="41">
        <f>INDEX(Videolength!C:C,MATCH(D1502,Videolength!A:A,0))</f>
        <v>1.8576388888888889E-2</v>
      </c>
      <c r="G1502" s="41">
        <v>4.6296296296296293E-4</v>
      </c>
      <c r="H1502" s="71">
        <f>HYPERLINK(_xlfn.CONCAT(E1502,"&amp;t=",G1502*86400),G1502)</f>
        <v>4.6296296296296293E-4</v>
      </c>
      <c r="I1502" s="38">
        <v>6</v>
      </c>
      <c r="J1502" s="38">
        <v>4</v>
      </c>
      <c r="K1502" s="42" t="s">
        <v>346</v>
      </c>
      <c r="L1502" s="42" t="s">
        <v>10</v>
      </c>
      <c r="AA1502" s="45"/>
      <c r="AB1502" s="45"/>
      <c r="AE1502" s="42">
        <f>IF(Table32[[#This Row],[Gems]]&gt;0,Table32[[#This Row],[Gems]],0)</f>
        <v>0</v>
      </c>
      <c r="AF1502" s="42">
        <f>IF(Table32[[#This Row],[Gems]]&lt;0,Table32[[#This Row],[Gems]],0)</f>
        <v>0</v>
      </c>
      <c r="AG1502" s="30">
        <f t="shared" ref="AG1502:AG1560" ca="1" si="47">SUM(OFFSET(AG1502,-1,0),AD1502)</f>
        <v>94</v>
      </c>
    </row>
    <row r="1503" spans="1:33" ht="14.4" x14ac:dyDescent="0.3">
      <c r="A1503" s="37">
        <v>44119</v>
      </c>
      <c r="B1503" s="38">
        <f>INDEX(Videolength!D:D,MATCH(D1503,Videolength!A:A,0))</f>
        <v>2</v>
      </c>
      <c r="C1503" s="38">
        <f>INDEX(Videolength!E:E,MATCH(D1503,Videolength!A:A,0))</f>
        <v>5</v>
      </c>
      <c r="D1503" s="39">
        <v>5</v>
      </c>
      <c r="E1503" s="40" t="str">
        <f>INDEX(Videolength!B:B,MATCH(D1503,Videolength!A:A,0))</f>
        <v>https://youtu.be/l3hfGaz6MSc?list=PLTjhk5BwsiVV8SrR-dPCDjCfaMnt-5HZH</v>
      </c>
      <c r="F1503" s="41">
        <f>INDEX(Videolength!C:C,MATCH(D1503,Videolength!A:A,0))</f>
        <v>1.8576388888888889E-2</v>
      </c>
      <c r="G1503" s="41">
        <v>5.6712962962962956E-4</v>
      </c>
      <c r="H1503" s="71">
        <f>HYPERLINK(_xlfn.CONCAT(E1503,"&amp;t=",G1503*86400),G1503)</f>
        <v>5.6712962962962956E-4</v>
      </c>
      <c r="I1503" s="38">
        <v>6</v>
      </c>
      <c r="J1503" s="38">
        <v>4</v>
      </c>
      <c r="K1503" s="42" t="s">
        <v>284</v>
      </c>
      <c r="L1503" s="42" t="s">
        <v>10</v>
      </c>
      <c r="M1503" s="42" t="s">
        <v>593</v>
      </c>
      <c r="AA1503" s="45"/>
      <c r="AB1503" s="45"/>
      <c r="AE1503" s="42">
        <f>IF(Table32[[#This Row],[Gems]]&gt;0,Table32[[#This Row],[Gems]],0)</f>
        <v>0</v>
      </c>
      <c r="AF1503" s="42">
        <f>IF(Table32[[#This Row],[Gems]]&lt;0,Table32[[#This Row],[Gems]],0)</f>
        <v>0</v>
      </c>
      <c r="AG1503" s="30">
        <f t="shared" ca="1" si="47"/>
        <v>94</v>
      </c>
    </row>
    <row r="1504" spans="1:33" ht="14.4" x14ac:dyDescent="0.3">
      <c r="A1504" s="37">
        <v>44119</v>
      </c>
      <c r="B1504" s="38">
        <f>INDEX(Videolength!D:D,MATCH(D1504,Videolength!A:A,0))</f>
        <v>2</v>
      </c>
      <c r="C1504" s="38">
        <f>INDEX(Videolength!E:E,MATCH(D1504,Videolength!A:A,0))</f>
        <v>5</v>
      </c>
      <c r="D1504" s="39">
        <v>5</v>
      </c>
      <c r="E1504" s="40" t="str">
        <f>INDEX(Videolength!B:B,MATCH(D1504,Videolength!A:A,0))</f>
        <v>https://youtu.be/l3hfGaz6MSc?list=PLTjhk5BwsiVV8SrR-dPCDjCfaMnt-5HZH</v>
      </c>
      <c r="F1504" s="41">
        <f>INDEX(Videolength!C:C,MATCH(D1504,Videolength!A:A,0))</f>
        <v>1.8576388888888889E-2</v>
      </c>
      <c r="G1504" s="41">
        <v>6.8287037037037025E-4</v>
      </c>
      <c r="H1504" s="71">
        <f>HYPERLINK(_xlfn.CONCAT(E1504,"&amp;t=",G1504*86400),G1504)</f>
        <v>6.8287037037037025E-4</v>
      </c>
      <c r="I1504" s="38">
        <v>6</v>
      </c>
      <c r="J1504" s="38">
        <v>4</v>
      </c>
      <c r="K1504" s="42" t="s">
        <v>346</v>
      </c>
      <c r="L1504" s="42" t="s">
        <v>10</v>
      </c>
      <c r="AA1504" s="45"/>
      <c r="AB1504" s="45"/>
      <c r="AE1504" s="42">
        <f>IF(Table32[[#This Row],[Gems]]&gt;0,Table32[[#This Row],[Gems]],0)</f>
        <v>0</v>
      </c>
      <c r="AF1504" s="42">
        <f>IF(Table32[[#This Row],[Gems]]&lt;0,Table32[[#This Row],[Gems]],0)</f>
        <v>0</v>
      </c>
      <c r="AG1504" s="30">
        <f t="shared" ca="1" si="47"/>
        <v>94</v>
      </c>
    </row>
    <row r="1505" spans="1:33" ht="14.4" x14ac:dyDescent="0.3">
      <c r="A1505" s="37">
        <v>44119</v>
      </c>
      <c r="B1505" s="38">
        <f>INDEX(Videolength!D:D,MATCH(D1505,Videolength!A:A,0))</f>
        <v>2</v>
      </c>
      <c r="C1505" s="38">
        <f>INDEX(Videolength!E:E,MATCH(D1505,Videolength!A:A,0))</f>
        <v>5</v>
      </c>
      <c r="D1505" s="39">
        <v>5</v>
      </c>
      <c r="E1505" s="40" t="str">
        <f>INDEX(Videolength!B:B,MATCH(D1505,Videolength!A:A,0))</f>
        <v>https://youtu.be/l3hfGaz6MSc?list=PLTjhk5BwsiVV8SrR-dPCDjCfaMnt-5HZH</v>
      </c>
      <c r="F1505" s="41">
        <f>INDEX(Videolength!C:C,MATCH(D1505,Videolength!A:A,0))</f>
        <v>1.8576388888888889E-2</v>
      </c>
      <c r="G1505" s="41">
        <v>7.407407407407407E-4</v>
      </c>
      <c r="H1505" s="71">
        <f>HYPERLINK(_xlfn.CONCAT(E1505,"&amp;t=",G1505*86400),G1505)</f>
        <v>7.407407407407407E-4</v>
      </c>
      <c r="I1505" s="38">
        <v>6</v>
      </c>
      <c r="J1505" s="38">
        <v>4</v>
      </c>
      <c r="K1505" s="42" t="s">
        <v>90</v>
      </c>
      <c r="L1505" s="42" t="s">
        <v>167</v>
      </c>
      <c r="AA1505" s="45"/>
      <c r="AB1505" s="45"/>
      <c r="AE1505" s="42">
        <f>IF(Table32[[#This Row],[Gems]]&gt;0,Table32[[#This Row],[Gems]],0)</f>
        <v>0</v>
      </c>
      <c r="AF1505" s="42">
        <f>IF(Table32[[#This Row],[Gems]]&lt;0,Table32[[#This Row],[Gems]],0)</f>
        <v>0</v>
      </c>
      <c r="AG1505" s="30">
        <f t="shared" ca="1" si="47"/>
        <v>94</v>
      </c>
    </row>
    <row r="1506" spans="1:33" ht="14.4" x14ac:dyDescent="0.3">
      <c r="A1506" s="37">
        <v>44119</v>
      </c>
      <c r="B1506" s="38">
        <f>INDEX(Videolength!D:D,MATCH(D1506,Videolength!A:A,0))</f>
        <v>2</v>
      </c>
      <c r="C1506" s="38">
        <f>INDEX(Videolength!E:E,MATCH(D1506,Videolength!A:A,0))</f>
        <v>5</v>
      </c>
      <c r="D1506" s="39">
        <v>5</v>
      </c>
      <c r="E1506" s="40" t="str">
        <f>INDEX(Videolength!B:B,MATCH(D1506,Videolength!A:A,0))</f>
        <v>https://youtu.be/l3hfGaz6MSc?list=PLTjhk5BwsiVV8SrR-dPCDjCfaMnt-5HZH</v>
      </c>
      <c r="F1506" s="41">
        <f>INDEX(Videolength!C:C,MATCH(D1506,Videolength!A:A,0))</f>
        <v>1.8576388888888889E-2</v>
      </c>
      <c r="G1506" s="41">
        <v>1.9444444444444442E-3</v>
      </c>
      <c r="H1506" s="71">
        <f>HYPERLINK(_xlfn.CONCAT(E1506,"&amp;t=",G1506*86400),G1506)</f>
        <v>1.9444444444444442E-3</v>
      </c>
      <c r="I1506" s="38">
        <v>6</v>
      </c>
      <c r="J1506" s="38">
        <v>4</v>
      </c>
      <c r="K1506" s="42" t="s">
        <v>346</v>
      </c>
      <c r="L1506" s="42" t="s">
        <v>10</v>
      </c>
      <c r="AA1506" s="45"/>
      <c r="AB1506" s="45"/>
      <c r="AE1506" s="42">
        <f>IF(Table32[[#This Row],[Gems]]&gt;0,Table32[[#This Row],[Gems]],0)</f>
        <v>0</v>
      </c>
      <c r="AF1506" s="42">
        <f>IF(Table32[[#This Row],[Gems]]&lt;0,Table32[[#This Row],[Gems]],0)</f>
        <v>0</v>
      </c>
      <c r="AG1506" s="30">
        <f t="shared" ca="1" si="47"/>
        <v>94</v>
      </c>
    </row>
    <row r="1507" spans="1:33" ht="14.4" x14ac:dyDescent="0.3">
      <c r="A1507" s="37">
        <v>44119</v>
      </c>
      <c r="B1507" s="38">
        <f>INDEX(Videolength!D:D,MATCH(D1507,Videolength!A:A,0))</f>
        <v>2</v>
      </c>
      <c r="C1507" s="38">
        <f>INDEX(Videolength!E:E,MATCH(D1507,Videolength!A:A,0))</f>
        <v>5</v>
      </c>
      <c r="D1507" s="39">
        <v>5</v>
      </c>
      <c r="E1507" s="40" t="str">
        <f>INDEX(Videolength!B:B,MATCH(D1507,Videolength!A:A,0))</f>
        <v>https://youtu.be/l3hfGaz6MSc?list=PLTjhk5BwsiVV8SrR-dPCDjCfaMnt-5HZH</v>
      </c>
      <c r="F1507" s="41">
        <f>INDEX(Videolength!C:C,MATCH(D1507,Videolength!A:A,0))</f>
        <v>1.8576388888888889E-2</v>
      </c>
      <c r="G1507" s="41">
        <v>2.0254629629629629E-3</v>
      </c>
      <c r="H1507" s="71">
        <f>HYPERLINK(_xlfn.CONCAT(E1507,"&amp;t=",G1507*86400),G1507)</f>
        <v>2.0254629629629629E-3</v>
      </c>
      <c r="I1507" s="38">
        <v>6</v>
      </c>
      <c r="J1507" s="38">
        <v>4</v>
      </c>
      <c r="K1507" s="42" t="s">
        <v>100</v>
      </c>
      <c r="L1507" s="42" t="s">
        <v>418</v>
      </c>
      <c r="M1507" s="42" t="s">
        <v>591</v>
      </c>
      <c r="U1507" s="44" t="s">
        <v>852</v>
      </c>
      <c r="AA1507" s="45"/>
      <c r="AB1507" s="45"/>
      <c r="AE1507" s="42">
        <f>IF(Table32[[#This Row],[Gems]]&gt;0,Table32[[#This Row],[Gems]],0)</f>
        <v>0</v>
      </c>
      <c r="AF1507" s="42">
        <f>IF(Table32[[#This Row],[Gems]]&lt;0,Table32[[#This Row],[Gems]],0)</f>
        <v>0</v>
      </c>
      <c r="AG1507" s="30">
        <f t="shared" ca="1" si="47"/>
        <v>94</v>
      </c>
    </row>
    <row r="1508" spans="1:33" ht="14.4" x14ac:dyDescent="0.3">
      <c r="A1508" s="37">
        <v>44119</v>
      </c>
      <c r="B1508" s="38">
        <f>INDEX(Videolength!D:D,MATCH(D1508,Videolength!A:A,0))</f>
        <v>2</v>
      </c>
      <c r="C1508" s="38">
        <f>INDEX(Videolength!E:E,MATCH(D1508,Videolength!A:A,0))</f>
        <v>5</v>
      </c>
      <c r="D1508" s="39">
        <v>5</v>
      </c>
      <c r="E1508" s="40" t="str">
        <f>INDEX(Videolength!B:B,MATCH(D1508,Videolength!A:A,0))</f>
        <v>https://youtu.be/l3hfGaz6MSc?list=PLTjhk5BwsiVV8SrR-dPCDjCfaMnt-5HZH</v>
      </c>
      <c r="F1508" s="41">
        <f>INDEX(Videolength!C:C,MATCH(D1508,Videolength!A:A,0))</f>
        <v>1.8576388888888889E-2</v>
      </c>
      <c r="G1508" s="41">
        <v>2.0601851851851853E-3</v>
      </c>
      <c r="H1508" s="71">
        <f>HYPERLINK(_xlfn.CONCAT(E1508,"&amp;t=",G1508*86400),G1508)</f>
        <v>2.0601851851851853E-3</v>
      </c>
      <c r="I1508" s="38">
        <v>6</v>
      </c>
      <c r="J1508" s="38">
        <v>4</v>
      </c>
      <c r="K1508" s="42" t="s">
        <v>346</v>
      </c>
      <c r="L1508" s="42" t="s">
        <v>10</v>
      </c>
      <c r="AA1508" s="45"/>
      <c r="AB1508" s="45"/>
      <c r="AE1508" s="42">
        <f>IF(Table32[[#This Row],[Gems]]&gt;0,Table32[[#This Row],[Gems]],0)</f>
        <v>0</v>
      </c>
      <c r="AF1508" s="42">
        <f>IF(Table32[[#This Row],[Gems]]&lt;0,Table32[[#This Row],[Gems]],0)</f>
        <v>0</v>
      </c>
      <c r="AG1508" s="30">
        <f t="shared" ca="1" si="47"/>
        <v>94</v>
      </c>
    </row>
    <row r="1509" spans="1:33" ht="14.4" x14ac:dyDescent="0.3">
      <c r="A1509" s="37">
        <v>44119</v>
      </c>
      <c r="B1509" s="38">
        <f>INDEX(Videolength!D:D,MATCH(D1509,Videolength!A:A,0))</f>
        <v>2</v>
      </c>
      <c r="C1509" s="38">
        <f>INDEX(Videolength!E:E,MATCH(D1509,Videolength!A:A,0))</f>
        <v>5</v>
      </c>
      <c r="D1509" s="39">
        <v>5</v>
      </c>
      <c r="E1509" s="40" t="str">
        <f>INDEX(Videolength!B:B,MATCH(D1509,Videolength!A:A,0))</f>
        <v>https://youtu.be/l3hfGaz6MSc?list=PLTjhk5BwsiVV8SrR-dPCDjCfaMnt-5HZH</v>
      </c>
      <c r="F1509" s="41">
        <f>INDEX(Videolength!C:C,MATCH(D1509,Videolength!A:A,0))</f>
        <v>1.8576388888888889E-2</v>
      </c>
      <c r="G1509" s="41">
        <v>2.0717592592592593E-3</v>
      </c>
      <c r="H1509" s="71">
        <f>HYPERLINK(_xlfn.CONCAT(E1509,"&amp;t=",G1509*86400),G1509)</f>
        <v>2.0717592592592593E-3</v>
      </c>
      <c r="I1509" s="38">
        <v>6</v>
      </c>
      <c r="J1509" s="38">
        <v>4</v>
      </c>
      <c r="K1509" s="42" t="s">
        <v>100</v>
      </c>
      <c r="L1509" s="42" t="s">
        <v>688</v>
      </c>
      <c r="M1509" s="42" t="s">
        <v>591</v>
      </c>
      <c r="U1509" s="44" t="s">
        <v>1684</v>
      </c>
      <c r="AA1509" s="45"/>
      <c r="AB1509" s="45"/>
      <c r="AE1509" s="42">
        <f>IF(Table32[[#This Row],[Gems]]&gt;0,Table32[[#This Row],[Gems]],0)</f>
        <v>0</v>
      </c>
      <c r="AF1509" s="42">
        <f>IF(Table32[[#This Row],[Gems]]&lt;0,Table32[[#This Row],[Gems]],0)</f>
        <v>0</v>
      </c>
      <c r="AG1509" s="30">
        <f t="shared" ca="1" si="47"/>
        <v>94</v>
      </c>
    </row>
    <row r="1510" spans="1:33" ht="14.4" x14ac:dyDescent="0.3">
      <c r="A1510" s="37">
        <v>44119</v>
      </c>
      <c r="B1510" s="38">
        <f>INDEX(Videolength!D:D,MATCH(D1510,Videolength!A:A,0))</f>
        <v>2</v>
      </c>
      <c r="C1510" s="38">
        <f>INDEX(Videolength!E:E,MATCH(D1510,Videolength!A:A,0))</f>
        <v>5</v>
      </c>
      <c r="D1510" s="39">
        <v>5</v>
      </c>
      <c r="E1510" s="40" t="str">
        <f>INDEX(Videolength!B:B,MATCH(D1510,Videolength!A:A,0))</f>
        <v>https://youtu.be/l3hfGaz6MSc?list=PLTjhk5BwsiVV8SrR-dPCDjCfaMnt-5HZH</v>
      </c>
      <c r="F1510" s="41">
        <f>INDEX(Videolength!C:C,MATCH(D1510,Videolength!A:A,0))</f>
        <v>1.8576388888888889E-2</v>
      </c>
      <c r="G1510" s="41">
        <v>2.0717592592592593E-3</v>
      </c>
      <c r="H1510" s="71">
        <f>HYPERLINK(_xlfn.CONCAT(E1510,"&amp;t=",G1510*86400),G1510)</f>
        <v>2.0717592592592593E-3</v>
      </c>
      <c r="I1510" s="38">
        <v>6</v>
      </c>
      <c r="J1510" s="38">
        <v>4</v>
      </c>
      <c r="K1510" s="42" t="s">
        <v>100</v>
      </c>
      <c r="L1510" s="42" t="s">
        <v>689</v>
      </c>
      <c r="M1510" s="42" t="s">
        <v>591</v>
      </c>
      <c r="U1510" s="44" t="s">
        <v>1684</v>
      </c>
      <c r="AA1510" s="45"/>
      <c r="AB1510" s="45"/>
      <c r="AE1510" s="42">
        <f>IF(Table32[[#This Row],[Gems]]&gt;0,Table32[[#This Row],[Gems]],0)</f>
        <v>0</v>
      </c>
      <c r="AF1510" s="42">
        <f>IF(Table32[[#This Row],[Gems]]&lt;0,Table32[[#This Row],[Gems]],0)</f>
        <v>0</v>
      </c>
      <c r="AG1510" s="29">
        <f t="shared" ca="1" si="47"/>
        <v>94</v>
      </c>
    </row>
    <row r="1511" spans="1:33" ht="14.4" x14ac:dyDescent="0.3">
      <c r="A1511" s="37">
        <v>44119</v>
      </c>
      <c r="B1511" s="38">
        <f>INDEX(Videolength!D:D,MATCH(D1511,Videolength!A:A,0))</f>
        <v>2</v>
      </c>
      <c r="C1511" s="38">
        <f>INDEX(Videolength!E:E,MATCH(D1511,Videolength!A:A,0))</f>
        <v>5</v>
      </c>
      <c r="D1511" s="39">
        <v>5</v>
      </c>
      <c r="E1511" s="40" t="str">
        <f>INDEX(Videolength!B:B,MATCH(D1511,Videolength!A:A,0))</f>
        <v>https://youtu.be/l3hfGaz6MSc?list=PLTjhk5BwsiVV8SrR-dPCDjCfaMnt-5HZH</v>
      </c>
      <c r="F1511" s="41">
        <f>INDEX(Videolength!C:C,MATCH(D1511,Videolength!A:A,0))</f>
        <v>1.8576388888888889E-2</v>
      </c>
      <c r="G1511" s="41">
        <v>2.0833333333333333E-3</v>
      </c>
      <c r="H1511" s="71">
        <f>HYPERLINK(_xlfn.CONCAT(E1511,"&amp;t=",G1511*86400),G1511)</f>
        <v>2.0833333333333333E-3</v>
      </c>
      <c r="I1511" s="38">
        <v>6</v>
      </c>
      <c r="J1511" s="38">
        <v>4</v>
      </c>
      <c r="K1511" s="42" t="s">
        <v>346</v>
      </c>
      <c r="L1511" s="42" t="s">
        <v>10</v>
      </c>
      <c r="AA1511" s="45"/>
      <c r="AB1511" s="45"/>
      <c r="AE1511" s="42">
        <f>IF(Table32[[#This Row],[Gems]]&gt;0,Table32[[#This Row],[Gems]],0)</f>
        <v>0</v>
      </c>
      <c r="AF1511" s="42">
        <f>IF(Table32[[#This Row],[Gems]]&lt;0,Table32[[#This Row],[Gems]],0)</f>
        <v>0</v>
      </c>
      <c r="AG1511" s="30">
        <f t="shared" ca="1" si="47"/>
        <v>94</v>
      </c>
    </row>
    <row r="1512" spans="1:33" ht="14.4" x14ac:dyDescent="0.3">
      <c r="A1512" s="37">
        <v>44119</v>
      </c>
      <c r="B1512" s="38">
        <f>INDEX(Videolength!D:D,MATCH(D1512,Videolength!A:A,0))</f>
        <v>2</v>
      </c>
      <c r="C1512" s="38">
        <f>INDEX(Videolength!E:E,MATCH(D1512,Videolength!A:A,0))</f>
        <v>5</v>
      </c>
      <c r="D1512" s="39">
        <v>5</v>
      </c>
      <c r="E1512" s="40" t="str">
        <f>INDEX(Videolength!B:B,MATCH(D1512,Videolength!A:A,0))</f>
        <v>https://youtu.be/l3hfGaz6MSc?list=PLTjhk5BwsiVV8SrR-dPCDjCfaMnt-5HZH</v>
      </c>
      <c r="F1512" s="41">
        <f>INDEX(Videolength!C:C,MATCH(D1512,Videolength!A:A,0))</f>
        <v>1.8576388888888889E-2</v>
      </c>
      <c r="G1512" s="41">
        <v>2.1064814814814813E-3</v>
      </c>
      <c r="H1512" s="71">
        <f>HYPERLINK(_xlfn.CONCAT(E1512,"&amp;t=",G1512*86400),G1512)</f>
        <v>2.1064814814814813E-3</v>
      </c>
      <c r="I1512" s="38">
        <v>6</v>
      </c>
      <c r="J1512" s="38">
        <v>4</v>
      </c>
      <c r="K1512" s="42" t="s">
        <v>284</v>
      </c>
      <c r="L1512" s="42" t="s">
        <v>10</v>
      </c>
      <c r="AA1512" s="45"/>
      <c r="AB1512" s="45"/>
      <c r="AE1512" s="42">
        <f>IF(Table32[[#This Row],[Gems]]&gt;0,Table32[[#This Row],[Gems]],0)</f>
        <v>0</v>
      </c>
      <c r="AF1512" s="42">
        <f>IF(Table32[[#This Row],[Gems]]&lt;0,Table32[[#This Row],[Gems]],0)</f>
        <v>0</v>
      </c>
      <c r="AG1512" s="30">
        <f t="shared" ca="1" si="47"/>
        <v>94</v>
      </c>
    </row>
    <row r="1513" spans="1:33" ht="14.4" x14ac:dyDescent="0.3">
      <c r="A1513" s="37">
        <v>44119</v>
      </c>
      <c r="B1513" s="38">
        <f>INDEX(Videolength!D:D,MATCH(D1513,Videolength!A:A,0))</f>
        <v>2</v>
      </c>
      <c r="C1513" s="38">
        <f>INDEX(Videolength!E:E,MATCH(D1513,Videolength!A:A,0))</f>
        <v>5</v>
      </c>
      <c r="D1513" s="39">
        <v>5</v>
      </c>
      <c r="E1513" s="40" t="str">
        <f>INDEX(Videolength!B:B,MATCH(D1513,Videolength!A:A,0))</f>
        <v>https://youtu.be/l3hfGaz6MSc?list=PLTjhk5BwsiVV8SrR-dPCDjCfaMnt-5HZH</v>
      </c>
      <c r="F1513" s="41">
        <f>INDEX(Videolength!C:C,MATCH(D1513,Videolength!A:A,0))</f>
        <v>1.8576388888888889E-2</v>
      </c>
      <c r="G1513" s="41">
        <v>2.1180555555555553E-3</v>
      </c>
      <c r="H1513" s="71">
        <f>HYPERLINK(_xlfn.CONCAT(E1513,"&amp;t=",G1513*86400),G1513)</f>
        <v>2.1180555555555553E-3</v>
      </c>
      <c r="I1513" s="38">
        <v>6</v>
      </c>
      <c r="J1513" s="38">
        <v>4</v>
      </c>
      <c r="K1513" s="42" t="s">
        <v>142</v>
      </c>
      <c r="L1513" s="42" t="s">
        <v>407</v>
      </c>
      <c r="M1513" s="42" t="s">
        <v>408</v>
      </c>
      <c r="AA1513" s="45"/>
      <c r="AB1513" s="45"/>
      <c r="AE1513" s="42">
        <f>IF(Table32[[#This Row],[Gems]]&gt;0,Table32[[#This Row],[Gems]],0)</f>
        <v>0</v>
      </c>
      <c r="AF1513" s="42">
        <f>IF(Table32[[#This Row],[Gems]]&lt;0,Table32[[#This Row],[Gems]],0)</f>
        <v>0</v>
      </c>
      <c r="AG1513" s="30">
        <f t="shared" ca="1" si="47"/>
        <v>94</v>
      </c>
    </row>
    <row r="1514" spans="1:33" ht="14.4" x14ac:dyDescent="0.3">
      <c r="A1514" s="37">
        <v>44119</v>
      </c>
      <c r="B1514" s="38">
        <f>INDEX(Videolength!D:D,MATCH(D1514,Videolength!A:A,0))</f>
        <v>2</v>
      </c>
      <c r="C1514" s="38">
        <f>INDEX(Videolength!E:E,MATCH(D1514,Videolength!A:A,0))</f>
        <v>5</v>
      </c>
      <c r="D1514" s="39">
        <v>5</v>
      </c>
      <c r="E1514" s="40" t="str">
        <f>INDEX(Videolength!B:B,MATCH(D1514,Videolength!A:A,0))</f>
        <v>https://youtu.be/l3hfGaz6MSc?list=PLTjhk5BwsiVV8SrR-dPCDjCfaMnt-5HZH</v>
      </c>
      <c r="F1514" s="41">
        <f>INDEX(Videolength!C:C,MATCH(D1514,Videolength!A:A,0))</f>
        <v>1.8576388888888889E-2</v>
      </c>
      <c r="G1514" s="41">
        <v>2.1412037037037038E-3</v>
      </c>
      <c r="H1514" s="71">
        <f>HYPERLINK(_xlfn.CONCAT(E1514,"&amp;t=",G1514*86400),G1514)</f>
        <v>2.1412037037037038E-3</v>
      </c>
      <c r="I1514" s="38">
        <v>6</v>
      </c>
      <c r="J1514" s="38">
        <v>4</v>
      </c>
      <c r="K1514" s="42" t="s">
        <v>346</v>
      </c>
      <c r="L1514" s="42" t="s">
        <v>10</v>
      </c>
      <c r="AA1514" s="45"/>
      <c r="AB1514" s="45"/>
      <c r="AE1514" s="42">
        <f>IF(Table32[[#This Row],[Gems]]&gt;0,Table32[[#This Row],[Gems]],0)</f>
        <v>0</v>
      </c>
      <c r="AF1514" s="42">
        <f>IF(Table32[[#This Row],[Gems]]&lt;0,Table32[[#This Row],[Gems]],0)</f>
        <v>0</v>
      </c>
      <c r="AG1514" s="30">
        <f t="shared" ca="1" si="47"/>
        <v>94</v>
      </c>
    </row>
    <row r="1515" spans="1:33" ht="14.4" x14ac:dyDescent="0.3">
      <c r="A1515" s="37">
        <v>44119</v>
      </c>
      <c r="B1515" s="38">
        <f>INDEX(Videolength!D:D,MATCH(D1515,Videolength!A:A,0))</f>
        <v>2</v>
      </c>
      <c r="C1515" s="38">
        <f>INDEX(Videolength!E:E,MATCH(D1515,Videolength!A:A,0))</f>
        <v>5</v>
      </c>
      <c r="D1515" s="39">
        <v>5</v>
      </c>
      <c r="E1515" s="40" t="str">
        <f>INDEX(Videolength!B:B,MATCH(D1515,Videolength!A:A,0))</f>
        <v>https://youtu.be/l3hfGaz6MSc?list=PLTjhk5BwsiVV8SrR-dPCDjCfaMnt-5HZH</v>
      </c>
      <c r="F1515" s="41">
        <f>INDEX(Videolength!C:C,MATCH(D1515,Videolength!A:A,0))</f>
        <v>1.8576388888888889E-2</v>
      </c>
      <c r="G1515" s="41">
        <v>2.1643518518518518E-3</v>
      </c>
      <c r="H1515" s="71">
        <f>HYPERLINK(_xlfn.CONCAT(E1515,"&amp;t=",G1515*86400),G1515)</f>
        <v>2.1643518518518518E-3</v>
      </c>
      <c r="I1515" s="38">
        <v>6</v>
      </c>
      <c r="J1515" s="38">
        <v>4</v>
      </c>
      <c r="K1515" s="42" t="s">
        <v>142</v>
      </c>
      <c r="L1515" s="42" t="s">
        <v>34</v>
      </c>
      <c r="AA1515" s="45"/>
      <c r="AB1515" s="45"/>
      <c r="AE1515" s="42">
        <f>IF(Table32[[#This Row],[Gems]]&gt;0,Table32[[#This Row],[Gems]],0)</f>
        <v>0</v>
      </c>
      <c r="AF1515" s="42">
        <f>IF(Table32[[#This Row],[Gems]]&lt;0,Table32[[#This Row],[Gems]],0)</f>
        <v>0</v>
      </c>
      <c r="AG1515" s="30">
        <f t="shared" ca="1" si="47"/>
        <v>94</v>
      </c>
    </row>
    <row r="1516" spans="1:33" ht="14.4" x14ac:dyDescent="0.3">
      <c r="A1516" s="37">
        <v>44119</v>
      </c>
      <c r="B1516" s="38">
        <f>INDEX(Videolength!D:D,MATCH(D1516,Videolength!A:A,0))</f>
        <v>2</v>
      </c>
      <c r="C1516" s="38">
        <f>INDEX(Videolength!E:E,MATCH(D1516,Videolength!A:A,0))</f>
        <v>5</v>
      </c>
      <c r="D1516" s="39">
        <v>5</v>
      </c>
      <c r="E1516" s="40" t="str">
        <f>INDEX(Videolength!B:B,MATCH(D1516,Videolength!A:A,0))</f>
        <v>https://youtu.be/l3hfGaz6MSc?list=PLTjhk5BwsiVV8SrR-dPCDjCfaMnt-5HZH</v>
      </c>
      <c r="F1516" s="41">
        <f>INDEX(Videolength!C:C,MATCH(D1516,Videolength!A:A,0))</f>
        <v>1.8576388888888889E-2</v>
      </c>
      <c r="G1516" s="41">
        <v>2.1874999999999998E-3</v>
      </c>
      <c r="H1516" s="71">
        <f>HYPERLINK(_xlfn.CONCAT(E1516,"&amp;t=",G1516*86400),G1516)</f>
        <v>2.1874999999999998E-3</v>
      </c>
      <c r="I1516" s="38">
        <v>6</v>
      </c>
      <c r="J1516" s="38">
        <v>4</v>
      </c>
      <c r="K1516" s="42" t="s">
        <v>102</v>
      </c>
      <c r="L1516" s="42" t="s">
        <v>11</v>
      </c>
      <c r="W1516" s="60" t="s">
        <v>540</v>
      </c>
      <c r="AA1516" s="45"/>
      <c r="AB1516" s="45"/>
      <c r="AE1516" s="42">
        <f>IF(Table32[[#This Row],[Gems]]&gt;0,Table32[[#This Row],[Gems]],0)</f>
        <v>0</v>
      </c>
      <c r="AF1516" s="42">
        <f>IF(Table32[[#This Row],[Gems]]&lt;0,Table32[[#This Row],[Gems]],0)</f>
        <v>0</v>
      </c>
      <c r="AG1516" s="30">
        <f t="shared" ca="1" si="47"/>
        <v>94</v>
      </c>
    </row>
    <row r="1517" spans="1:33" ht="14.4" x14ac:dyDescent="0.3">
      <c r="A1517" s="37">
        <v>44119</v>
      </c>
      <c r="B1517" s="38">
        <f>INDEX(Videolength!D:D,MATCH(D1517,Videolength!A:A,0))</f>
        <v>2</v>
      </c>
      <c r="C1517" s="38">
        <f>INDEX(Videolength!E:E,MATCH(D1517,Videolength!A:A,0))</f>
        <v>5</v>
      </c>
      <c r="D1517" s="39">
        <v>5</v>
      </c>
      <c r="E1517" s="40" t="str">
        <f>INDEX(Videolength!B:B,MATCH(D1517,Videolength!A:A,0))</f>
        <v>https://youtu.be/l3hfGaz6MSc?list=PLTjhk5BwsiVV8SrR-dPCDjCfaMnt-5HZH</v>
      </c>
      <c r="F1517" s="41">
        <f>INDEX(Videolength!C:C,MATCH(D1517,Videolength!A:A,0))</f>
        <v>1.8576388888888889E-2</v>
      </c>
      <c r="G1517" s="41">
        <v>2.1874999999999998E-3</v>
      </c>
      <c r="H1517" s="71">
        <f>HYPERLINK(_xlfn.CONCAT(E1517,"&amp;t=",G1517*86400),G1517)</f>
        <v>2.1874999999999998E-3</v>
      </c>
      <c r="I1517" s="38">
        <v>6</v>
      </c>
      <c r="J1517" s="38">
        <v>4</v>
      </c>
      <c r="K1517" s="42" t="s">
        <v>102</v>
      </c>
      <c r="L1517" s="42" t="s">
        <v>301</v>
      </c>
      <c r="W1517" s="44" t="s">
        <v>416</v>
      </c>
      <c r="X1517" s="43">
        <v>1</v>
      </c>
      <c r="Y1517" s="43">
        <v>1</v>
      </c>
      <c r="AA1517" s="45"/>
      <c r="AB1517" s="45"/>
      <c r="AE1517" s="42">
        <f>IF(Table32[[#This Row],[Gems]]&gt;0,Table32[[#This Row],[Gems]],0)</f>
        <v>0</v>
      </c>
      <c r="AF1517" s="42">
        <f>IF(Table32[[#This Row],[Gems]]&lt;0,Table32[[#This Row],[Gems]],0)</f>
        <v>0</v>
      </c>
      <c r="AG1517" s="30">
        <f t="shared" ca="1" si="47"/>
        <v>94</v>
      </c>
    </row>
    <row r="1518" spans="1:33" ht="14.4" x14ac:dyDescent="0.3">
      <c r="A1518" s="37">
        <v>44119</v>
      </c>
      <c r="B1518" s="38">
        <f>INDEX(Videolength!D:D,MATCH(D1518,Videolength!A:A,0))</f>
        <v>2</v>
      </c>
      <c r="C1518" s="38">
        <f>INDEX(Videolength!E:E,MATCH(D1518,Videolength!A:A,0))</f>
        <v>5</v>
      </c>
      <c r="D1518" s="39">
        <v>5</v>
      </c>
      <c r="E1518" s="40" t="str">
        <f>INDEX(Videolength!B:B,MATCH(D1518,Videolength!A:A,0))</f>
        <v>https://youtu.be/l3hfGaz6MSc?list=PLTjhk5BwsiVV8SrR-dPCDjCfaMnt-5HZH</v>
      </c>
      <c r="F1518" s="41">
        <f>INDEX(Videolength!C:C,MATCH(D1518,Videolength!A:A,0))</f>
        <v>1.8576388888888889E-2</v>
      </c>
      <c r="G1518" s="41">
        <v>2.2222222222222222E-3</v>
      </c>
      <c r="H1518" s="71">
        <f>HYPERLINK(_xlfn.CONCAT(E1518,"&amp;t=",G1518*86400),G1518)</f>
        <v>2.2222222222222222E-3</v>
      </c>
      <c r="I1518" s="38">
        <v>6</v>
      </c>
      <c r="J1518" s="38">
        <v>4</v>
      </c>
      <c r="K1518" s="42" t="s">
        <v>346</v>
      </c>
      <c r="L1518" s="42" t="s">
        <v>10</v>
      </c>
      <c r="AA1518" s="45"/>
      <c r="AB1518" s="45"/>
      <c r="AE1518" s="42">
        <f>IF(Table32[[#This Row],[Gems]]&gt;0,Table32[[#This Row],[Gems]],0)</f>
        <v>0</v>
      </c>
      <c r="AF1518" s="42">
        <f>IF(Table32[[#This Row],[Gems]]&lt;0,Table32[[#This Row],[Gems]],0)</f>
        <v>0</v>
      </c>
      <c r="AG1518" s="30">
        <f t="shared" ca="1" si="47"/>
        <v>94</v>
      </c>
    </row>
    <row r="1519" spans="1:33" ht="14.4" x14ac:dyDescent="0.3">
      <c r="A1519" s="37">
        <v>44119</v>
      </c>
      <c r="B1519" s="38">
        <f>INDEX(Videolength!D:D,MATCH(D1519,Videolength!A:A,0))</f>
        <v>2</v>
      </c>
      <c r="C1519" s="38">
        <f>INDEX(Videolength!E:E,MATCH(D1519,Videolength!A:A,0))</f>
        <v>5</v>
      </c>
      <c r="D1519" s="39">
        <v>5</v>
      </c>
      <c r="E1519" s="40" t="str">
        <f>INDEX(Videolength!B:B,MATCH(D1519,Videolength!A:A,0))</f>
        <v>https://youtu.be/l3hfGaz6MSc?list=PLTjhk5BwsiVV8SrR-dPCDjCfaMnt-5HZH</v>
      </c>
      <c r="F1519" s="41">
        <f>INDEX(Videolength!C:C,MATCH(D1519,Videolength!A:A,0))</f>
        <v>1.8576388888888889E-2</v>
      </c>
      <c r="G1519" s="41">
        <v>2.2337962962962967E-3</v>
      </c>
      <c r="H1519" s="71">
        <f>HYPERLINK(_xlfn.CONCAT(E1519,"&amp;t=",G1519*86400),G1519)</f>
        <v>2.2337962962962967E-3</v>
      </c>
      <c r="I1519" s="38">
        <v>6</v>
      </c>
      <c r="J1519" s="38">
        <v>4</v>
      </c>
      <c r="K1519" s="42" t="s">
        <v>142</v>
      </c>
      <c r="L1519" s="42" t="s">
        <v>33</v>
      </c>
      <c r="AA1519" s="45"/>
      <c r="AB1519" s="45"/>
      <c r="AE1519" s="42">
        <f>IF(Table32[[#This Row],[Gems]]&gt;0,Table32[[#This Row],[Gems]],0)</f>
        <v>0</v>
      </c>
      <c r="AF1519" s="42">
        <f>IF(Table32[[#This Row],[Gems]]&lt;0,Table32[[#This Row],[Gems]],0)</f>
        <v>0</v>
      </c>
      <c r="AG1519" s="30">
        <f t="shared" ca="1" si="47"/>
        <v>94</v>
      </c>
    </row>
    <row r="1520" spans="1:33" ht="14.4" x14ac:dyDescent="0.3">
      <c r="A1520" s="37">
        <v>44119</v>
      </c>
      <c r="B1520" s="38">
        <f>INDEX(Videolength!D:D,MATCH(D1520,Videolength!A:A,0))</f>
        <v>2</v>
      </c>
      <c r="C1520" s="38">
        <f>INDEX(Videolength!E:E,MATCH(D1520,Videolength!A:A,0))</f>
        <v>5</v>
      </c>
      <c r="D1520" s="39">
        <v>5</v>
      </c>
      <c r="E1520" s="40" t="str">
        <f>INDEX(Videolength!B:B,MATCH(D1520,Videolength!A:A,0))</f>
        <v>https://youtu.be/l3hfGaz6MSc?list=PLTjhk5BwsiVV8SrR-dPCDjCfaMnt-5HZH</v>
      </c>
      <c r="F1520" s="41">
        <f>INDEX(Videolength!C:C,MATCH(D1520,Videolength!A:A,0))</f>
        <v>1.8576388888888889E-2</v>
      </c>
      <c r="G1520" s="41">
        <v>2.2453703703703702E-3</v>
      </c>
      <c r="H1520" s="71">
        <f>HYPERLINK(_xlfn.CONCAT(E1520,"&amp;t=",G1520*86400),G1520)</f>
        <v>2.2453703703703702E-3</v>
      </c>
      <c r="I1520" s="38">
        <v>6</v>
      </c>
      <c r="J1520" s="38">
        <v>4</v>
      </c>
      <c r="K1520" s="42" t="s">
        <v>346</v>
      </c>
      <c r="L1520" s="42" t="s">
        <v>10</v>
      </c>
      <c r="AA1520" s="45"/>
      <c r="AB1520" s="45"/>
      <c r="AE1520" s="42">
        <f>IF(Table32[[#This Row],[Gems]]&gt;0,Table32[[#This Row],[Gems]],0)</f>
        <v>0</v>
      </c>
      <c r="AF1520" s="42">
        <f>IF(Table32[[#This Row],[Gems]]&lt;0,Table32[[#This Row],[Gems]],0)</f>
        <v>0</v>
      </c>
      <c r="AG1520" s="30">
        <f t="shared" ca="1" si="47"/>
        <v>94</v>
      </c>
    </row>
    <row r="1521" spans="1:33" ht="14.4" x14ac:dyDescent="0.3">
      <c r="A1521" s="37">
        <v>44119</v>
      </c>
      <c r="B1521" s="38">
        <f>INDEX(Videolength!D:D,MATCH(D1521,Videolength!A:A,0))</f>
        <v>2</v>
      </c>
      <c r="C1521" s="38">
        <f>INDEX(Videolength!E:E,MATCH(D1521,Videolength!A:A,0))</f>
        <v>5</v>
      </c>
      <c r="D1521" s="39">
        <v>5</v>
      </c>
      <c r="E1521" s="40" t="str">
        <f>INDEX(Videolength!B:B,MATCH(D1521,Videolength!A:A,0))</f>
        <v>https://youtu.be/l3hfGaz6MSc?list=PLTjhk5BwsiVV8SrR-dPCDjCfaMnt-5HZH</v>
      </c>
      <c r="F1521" s="41">
        <f>INDEX(Videolength!C:C,MATCH(D1521,Videolength!A:A,0))</f>
        <v>1.8576388888888889E-2</v>
      </c>
      <c r="G1521" s="41">
        <v>2.2569444444444447E-3</v>
      </c>
      <c r="H1521" s="71">
        <f>HYPERLINK(_xlfn.CONCAT(E1521,"&amp;t=",G1521*86400),G1521)</f>
        <v>2.2569444444444447E-3</v>
      </c>
      <c r="I1521" s="38">
        <v>6</v>
      </c>
      <c r="J1521" s="38">
        <v>4</v>
      </c>
      <c r="K1521" s="42" t="s">
        <v>142</v>
      </c>
      <c r="L1521" s="42" t="s">
        <v>33</v>
      </c>
      <c r="AA1521" s="45"/>
      <c r="AB1521" s="45"/>
      <c r="AE1521" s="42">
        <f>IF(Table32[[#This Row],[Gems]]&gt;0,Table32[[#This Row],[Gems]],0)</f>
        <v>0</v>
      </c>
      <c r="AF1521" s="42">
        <f>IF(Table32[[#This Row],[Gems]]&lt;0,Table32[[#This Row],[Gems]],0)</f>
        <v>0</v>
      </c>
      <c r="AG1521" s="30">
        <f t="shared" ca="1" si="47"/>
        <v>94</v>
      </c>
    </row>
    <row r="1522" spans="1:33" ht="14.4" x14ac:dyDescent="0.3">
      <c r="A1522" s="37">
        <v>44119</v>
      </c>
      <c r="B1522" s="38">
        <f>INDEX(Videolength!D:D,MATCH(D1522,Videolength!A:A,0))</f>
        <v>2</v>
      </c>
      <c r="C1522" s="38">
        <f>INDEX(Videolength!E:E,MATCH(D1522,Videolength!A:A,0))</f>
        <v>5</v>
      </c>
      <c r="D1522" s="39">
        <v>5</v>
      </c>
      <c r="E1522" s="40" t="str">
        <f>INDEX(Videolength!B:B,MATCH(D1522,Videolength!A:A,0))</f>
        <v>https://youtu.be/l3hfGaz6MSc?list=PLTjhk5BwsiVV8SrR-dPCDjCfaMnt-5HZH</v>
      </c>
      <c r="F1522" s="41">
        <f>INDEX(Videolength!C:C,MATCH(D1522,Videolength!A:A,0))</f>
        <v>1.8576388888888889E-2</v>
      </c>
      <c r="G1522" s="41">
        <v>2.2685185185185182E-3</v>
      </c>
      <c r="H1522" s="71">
        <f>HYPERLINK(_xlfn.CONCAT(E1522,"&amp;t=",G1522*86400),G1522)</f>
        <v>2.2685185185185182E-3</v>
      </c>
      <c r="I1522" s="38">
        <v>6</v>
      </c>
      <c r="J1522" s="38">
        <v>4</v>
      </c>
      <c r="K1522" s="42" t="s">
        <v>346</v>
      </c>
      <c r="L1522" s="42" t="s">
        <v>10</v>
      </c>
      <c r="AA1522" s="45"/>
      <c r="AB1522" s="45"/>
      <c r="AE1522" s="42">
        <f>IF(Table32[[#This Row],[Gems]]&gt;0,Table32[[#This Row],[Gems]],0)</f>
        <v>0</v>
      </c>
      <c r="AF1522" s="42">
        <f>IF(Table32[[#This Row],[Gems]]&lt;0,Table32[[#This Row],[Gems]],0)</f>
        <v>0</v>
      </c>
      <c r="AG1522" s="30">
        <f t="shared" ca="1" si="47"/>
        <v>94</v>
      </c>
    </row>
    <row r="1523" spans="1:33" ht="14.4" x14ac:dyDescent="0.3">
      <c r="A1523" s="37">
        <v>44119</v>
      </c>
      <c r="B1523" s="38">
        <f>INDEX(Videolength!D:D,MATCH(D1523,Videolength!A:A,0))</f>
        <v>2</v>
      </c>
      <c r="C1523" s="38">
        <f>INDEX(Videolength!E:E,MATCH(D1523,Videolength!A:A,0))</f>
        <v>5</v>
      </c>
      <c r="D1523" s="39">
        <v>5</v>
      </c>
      <c r="E1523" s="40" t="str">
        <f>INDEX(Videolength!B:B,MATCH(D1523,Videolength!A:A,0))</f>
        <v>https://youtu.be/l3hfGaz6MSc?list=PLTjhk5BwsiVV8SrR-dPCDjCfaMnt-5HZH</v>
      </c>
      <c r="F1523" s="41">
        <f>INDEX(Videolength!C:C,MATCH(D1523,Videolength!A:A,0))</f>
        <v>1.8576388888888889E-2</v>
      </c>
      <c r="G1523" s="41">
        <v>2.2800925925925927E-3</v>
      </c>
      <c r="H1523" s="71">
        <f>HYPERLINK(_xlfn.CONCAT(E1523,"&amp;t=",G1523*86400),G1523)</f>
        <v>2.2800925925925927E-3</v>
      </c>
      <c r="I1523" s="38">
        <v>6</v>
      </c>
      <c r="J1523" s="38">
        <v>4</v>
      </c>
      <c r="K1523" s="42" t="s">
        <v>142</v>
      </c>
      <c r="L1523" s="42" t="s">
        <v>33</v>
      </c>
      <c r="AA1523" s="45"/>
      <c r="AB1523" s="45"/>
      <c r="AE1523" s="42">
        <f>IF(Table32[[#This Row],[Gems]]&gt;0,Table32[[#This Row],[Gems]],0)</f>
        <v>0</v>
      </c>
      <c r="AF1523" s="42">
        <f>IF(Table32[[#This Row],[Gems]]&lt;0,Table32[[#This Row],[Gems]],0)</f>
        <v>0</v>
      </c>
      <c r="AG1523" s="30">
        <f t="shared" ca="1" si="47"/>
        <v>94</v>
      </c>
    </row>
    <row r="1524" spans="1:33" ht="14.4" x14ac:dyDescent="0.3">
      <c r="A1524" s="37">
        <v>44119</v>
      </c>
      <c r="B1524" s="38">
        <f>INDEX(Videolength!D:D,MATCH(D1524,Videolength!A:A,0))</f>
        <v>2</v>
      </c>
      <c r="C1524" s="38">
        <f>INDEX(Videolength!E:E,MATCH(D1524,Videolength!A:A,0))</f>
        <v>5</v>
      </c>
      <c r="D1524" s="39">
        <v>5</v>
      </c>
      <c r="E1524" s="40" t="str">
        <f>INDEX(Videolength!B:B,MATCH(D1524,Videolength!A:A,0))</f>
        <v>https://youtu.be/l3hfGaz6MSc?list=PLTjhk5BwsiVV8SrR-dPCDjCfaMnt-5HZH</v>
      </c>
      <c r="F1524" s="41">
        <f>INDEX(Videolength!C:C,MATCH(D1524,Videolength!A:A,0))</f>
        <v>1.8576388888888889E-2</v>
      </c>
      <c r="G1524" s="41">
        <v>2.2916666666666667E-3</v>
      </c>
      <c r="H1524" s="71">
        <f>HYPERLINK(_xlfn.CONCAT(E1524,"&amp;t=",G1524*86400),G1524)</f>
        <v>2.2916666666666667E-3</v>
      </c>
      <c r="I1524" s="38">
        <v>6</v>
      </c>
      <c r="J1524" s="38">
        <v>4</v>
      </c>
      <c r="K1524" s="42" t="s">
        <v>346</v>
      </c>
      <c r="L1524" s="42" t="s">
        <v>10</v>
      </c>
      <c r="AA1524" s="45"/>
      <c r="AB1524" s="45"/>
      <c r="AE1524" s="42">
        <f>IF(Table32[[#This Row],[Gems]]&gt;0,Table32[[#This Row],[Gems]],0)</f>
        <v>0</v>
      </c>
      <c r="AF1524" s="42">
        <f>IF(Table32[[#This Row],[Gems]]&lt;0,Table32[[#This Row],[Gems]],0)</f>
        <v>0</v>
      </c>
      <c r="AG1524" s="30">
        <f t="shared" ca="1" si="47"/>
        <v>94</v>
      </c>
    </row>
    <row r="1525" spans="1:33" ht="14.4" x14ac:dyDescent="0.3">
      <c r="A1525" s="37">
        <v>44119</v>
      </c>
      <c r="B1525" s="38">
        <f>INDEX(Videolength!D:D,MATCH(D1525,Videolength!A:A,0))</f>
        <v>2</v>
      </c>
      <c r="C1525" s="38">
        <f>INDEX(Videolength!E:E,MATCH(D1525,Videolength!A:A,0))</f>
        <v>5</v>
      </c>
      <c r="D1525" s="39">
        <v>5</v>
      </c>
      <c r="E1525" s="40" t="str">
        <f>INDEX(Videolength!B:B,MATCH(D1525,Videolength!A:A,0))</f>
        <v>https://youtu.be/l3hfGaz6MSc?list=PLTjhk5BwsiVV8SrR-dPCDjCfaMnt-5HZH</v>
      </c>
      <c r="F1525" s="41">
        <f>INDEX(Videolength!C:C,MATCH(D1525,Videolength!A:A,0))</f>
        <v>1.8576388888888889E-2</v>
      </c>
      <c r="G1525" s="41">
        <v>2.3263888888888887E-3</v>
      </c>
      <c r="H1525" s="71">
        <f>HYPERLINK(_xlfn.CONCAT(E1525,"&amp;t=",G1525*86400),G1525)</f>
        <v>2.3263888888888887E-3</v>
      </c>
      <c r="I1525" s="38">
        <v>6</v>
      </c>
      <c r="J1525" s="38">
        <v>4</v>
      </c>
      <c r="K1525" s="42" t="s">
        <v>107</v>
      </c>
      <c r="L1525" s="42" t="s">
        <v>10</v>
      </c>
      <c r="AA1525" s="45"/>
      <c r="AB1525" s="45"/>
      <c r="AE1525" s="42">
        <f>IF(Table32[[#This Row],[Gems]]&gt;0,Table32[[#This Row],[Gems]],0)</f>
        <v>0</v>
      </c>
      <c r="AF1525" s="42">
        <f>IF(Table32[[#This Row],[Gems]]&lt;0,Table32[[#This Row],[Gems]],0)</f>
        <v>0</v>
      </c>
      <c r="AG1525" s="30">
        <f t="shared" ca="1" si="47"/>
        <v>94</v>
      </c>
    </row>
    <row r="1526" spans="1:33" ht="14.4" x14ac:dyDescent="0.3">
      <c r="A1526" s="37">
        <v>44119</v>
      </c>
      <c r="B1526" s="38">
        <f>INDEX(Videolength!D:D,MATCH(D1526,Videolength!A:A,0))</f>
        <v>2</v>
      </c>
      <c r="C1526" s="38">
        <f>INDEX(Videolength!E:E,MATCH(D1526,Videolength!A:A,0))</f>
        <v>5</v>
      </c>
      <c r="D1526" s="39">
        <v>5</v>
      </c>
      <c r="E1526" s="40" t="str">
        <f>INDEX(Videolength!B:B,MATCH(D1526,Videolength!A:A,0))</f>
        <v>https://youtu.be/l3hfGaz6MSc?list=PLTjhk5BwsiVV8SrR-dPCDjCfaMnt-5HZH</v>
      </c>
      <c r="F1526" s="41">
        <f>INDEX(Videolength!C:C,MATCH(D1526,Videolength!A:A,0))</f>
        <v>1.8576388888888889E-2</v>
      </c>
      <c r="G1526" s="41">
        <v>2.3958333333333336E-3</v>
      </c>
      <c r="H1526" s="71">
        <f>HYPERLINK(_xlfn.CONCAT(E1526,"&amp;t=",G1526*86400),G1526)</f>
        <v>2.3958333333333336E-3</v>
      </c>
      <c r="I1526" s="38">
        <v>6</v>
      </c>
      <c r="J1526" s="38">
        <v>4</v>
      </c>
      <c r="K1526" s="42" t="s">
        <v>346</v>
      </c>
      <c r="L1526" s="42" t="s">
        <v>10</v>
      </c>
      <c r="AA1526" s="45"/>
      <c r="AB1526" s="45"/>
      <c r="AE1526" s="42">
        <f>IF(Table32[[#This Row],[Gems]]&gt;0,Table32[[#This Row],[Gems]],0)</f>
        <v>0</v>
      </c>
      <c r="AF1526" s="42">
        <f>IF(Table32[[#This Row],[Gems]]&lt;0,Table32[[#This Row],[Gems]],0)</f>
        <v>0</v>
      </c>
      <c r="AG1526" s="30">
        <f t="shared" ca="1" si="47"/>
        <v>94</v>
      </c>
    </row>
    <row r="1527" spans="1:33" ht="14.4" x14ac:dyDescent="0.3">
      <c r="A1527" s="37">
        <v>44119</v>
      </c>
      <c r="B1527" s="38">
        <f>INDEX(Videolength!D:D,MATCH(D1527,Videolength!A:A,0))</f>
        <v>2</v>
      </c>
      <c r="C1527" s="38">
        <f>INDEX(Videolength!E:E,MATCH(D1527,Videolength!A:A,0))</f>
        <v>5</v>
      </c>
      <c r="D1527" s="39">
        <v>5</v>
      </c>
      <c r="E1527" s="40" t="str">
        <f>INDEX(Videolength!B:B,MATCH(D1527,Videolength!A:A,0))</f>
        <v>https://youtu.be/l3hfGaz6MSc?list=PLTjhk5BwsiVV8SrR-dPCDjCfaMnt-5HZH</v>
      </c>
      <c r="F1527" s="41">
        <f>INDEX(Videolength!C:C,MATCH(D1527,Videolength!A:A,0))</f>
        <v>1.8576388888888889E-2</v>
      </c>
      <c r="G1527" s="41">
        <v>2.4189814814814816E-3</v>
      </c>
      <c r="H1527" s="71">
        <f>HYPERLINK(_xlfn.CONCAT(E1527,"&amp;t=",G1527*86400),G1527)</f>
        <v>2.4189814814814816E-3</v>
      </c>
      <c r="I1527" s="38">
        <v>6</v>
      </c>
      <c r="J1527" s="38">
        <v>4</v>
      </c>
      <c r="K1527" s="42" t="s">
        <v>102</v>
      </c>
      <c r="L1527" s="42" t="s">
        <v>10</v>
      </c>
      <c r="Q1527" s="42" t="s">
        <v>33</v>
      </c>
      <c r="W1527" s="60" t="s">
        <v>540</v>
      </c>
      <c r="AA1527" s="45"/>
      <c r="AB1527" s="45"/>
      <c r="AE1527" s="42">
        <f>IF(Table32[[#This Row],[Gems]]&gt;0,Table32[[#This Row],[Gems]],0)</f>
        <v>0</v>
      </c>
      <c r="AF1527" s="42">
        <f>IF(Table32[[#This Row],[Gems]]&lt;0,Table32[[#This Row],[Gems]],0)</f>
        <v>0</v>
      </c>
      <c r="AG1527" s="30">
        <f t="shared" ca="1" si="47"/>
        <v>94</v>
      </c>
    </row>
    <row r="1528" spans="1:33" ht="14.4" x14ac:dyDescent="0.3">
      <c r="A1528" s="37">
        <v>44119</v>
      </c>
      <c r="B1528" s="38">
        <f>INDEX(Videolength!D:D,MATCH(D1528,Videolength!A:A,0))</f>
        <v>2</v>
      </c>
      <c r="C1528" s="38">
        <f>INDEX(Videolength!E:E,MATCH(D1528,Videolength!A:A,0))</f>
        <v>5</v>
      </c>
      <c r="D1528" s="39">
        <v>5</v>
      </c>
      <c r="E1528" s="40" t="str">
        <f>INDEX(Videolength!B:B,MATCH(D1528,Videolength!A:A,0))</f>
        <v>https://youtu.be/l3hfGaz6MSc?list=PLTjhk5BwsiVV8SrR-dPCDjCfaMnt-5HZH</v>
      </c>
      <c r="F1528" s="41">
        <f>INDEX(Videolength!C:C,MATCH(D1528,Videolength!A:A,0))</f>
        <v>1.8576388888888889E-2</v>
      </c>
      <c r="G1528" s="41">
        <v>2.5462962962962961E-3</v>
      </c>
      <c r="H1528" s="71">
        <f>HYPERLINK(_xlfn.CONCAT(E1528,"&amp;t=",G1528*86400),G1528)</f>
        <v>2.5462962962962961E-3</v>
      </c>
      <c r="I1528" s="38">
        <v>6</v>
      </c>
      <c r="J1528" s="38">
        <v>4</v>
      </c>
      <c r="K1528" s="42" t="s">
        <v>346</v>
      </c>
      <c r="L1528" s="42" t="s">
        <v>10</v>
      </c>
      <c r="AA1528" s="45"/>
      <c r="AB1528" s="45"/>
      <c r="AE1528" s="42">
        <f>IF(Table32[[#This Row],[Gems]]&gt;0,Table32[[#This Row],[Gems]],0)</f>
        <v>0</v>
      </c>
      <c r="AF1528" s="42">
        <f>IF(Table32[[#This Row],[Gems]]&lt;0,Table32[[#This Row],[Gems]],0)</f>
        <v>0</v>
      </c>
      <c r="AG1528" s="30">
        <f t="shared" ca="1" si="47"/>
        <v>94</v>
      </c>
    </row>
    <row r="1529" spans="1:33" ht="14.4" x14ac:dyDescent="0.3">
      <c r="A1529" s="37">
        <v>44119</v>
      </c>
      <c r="B1529" s="38">
        <f>INDEX(Videolength!D:D,MATCH(D1529,Videolength!A:A,0))</f>
        <v>2</v>
      </c>
      <c r="C1529" s="38">
        <f>INDEX(Videolength!E:E,MATCH(D1529,Videolength!A:A,0))</f>
        <v>5</v>
      </c>
      <c r="D1529" s="39">
        <v>5</v>
      </c>
      <c r="E1529" s="40" t="str">
        <f>INDEX(Videolength!B:B,MATCH(D1529,Videolength!A:A,0))</f>
        <v>https://youtu.be/l3hfGaz6MSc?list=PLTjhk5BwsiVV8SrR-dPCDjCfaMnt-5HZH</v>
      </c>
      <c r="F1529" s="41">
        <f>INDEX(Videolength!C:C,MATCH(D1529,Videolength!A:A,0))</f>
        <v>1.8576388888888889E-2</v>
      </c>
      <c r="G1529" s="41">
        <v>2.6967592592592594E-3</v>
      </c>
      <c r="H1529" s="71">
        <f>HYPERLINK(_xlfn.CONCAT(E1529,"&amp;t=",G1529*86400),G1529)</f>
        <v>2.6967592592592594E-3</v>
      </c>
      <c r="I1529" s="38">
        <v>6</v>
      </c>
      <c r="J1529" s="38">
        <v>4</v>
      </c>
      <c r="K1529" s="42" t="s">
        <v>15</v>
      </c>
      <c r="L1529" s="42" t="s">
        <v>216</v>
      </c>
      <c r="AA1529" s="45"/>
      <c r="AB1529" s="45"/>
      <c r="AE1529" s="42">
        <f>IF(Table32[[#This Row],[Gems]]&gt;0,Table32[[#This Row],[Gems]],0)</f>
        <v>0</v>
      </c>
      <c r="AF1529" s="42">
        <f>IF(Table32[[#This Row],[Gems]]&lt;0,Table32[[#This Row],[Gems]],0)</f>
        <v>0</v>
      </c>
      <c r="AG1529" s="30">
        <f t="shared" ca="1" si="47"/>
        <v>94</v>
      </c>
    </row>
    <row r="1530" spans="1:33" ht="14.4" x14ac:dyDescent="0.3">
      <c r="A1530" s="37">
        <v>44119</v>
      </c>
      <c r="B1530" s="38">
        <f>INDEX(Videolength!D:D,MATCH(D1530,Videolength!A:A,0))</f>
        <v>2</v>
      </c>
      <c r="C1530" s="38">
        <f>INDEX(Videolength!E:E,MATCH(D1530,Videolength!A:A,0))</f>
        <v>5</v>
      </c>
      <c r="D1530" s="39">
        <v>5</v>
      </c>
      <c r="E1530" s="40" t="str">
        <f>INDEX(Videolength!B:B,MATCH(D1530,Videolength!A:A,0))</f>
        <v>https://youtu.be/l3hfGaz6MSc?list=PLTjhk5BwsiVV8SrR-dPCDjCfaMnt-5HZH</v>
      </c>
      <c r="F1530" s="41">
        <f>INDEX(Videolength!C:C,MATCH(D1530,Videolength!A:A,0))</f>
        <v>1.8576388888888889E-2</v>
      </c>
      <c r="G1530" s="41">
        <v>2.8124999999999995E-3</v>
      </c>
      <c r="H1530" s="71">
        <f>HYPERLINK(_xlfn.CONCAT(E1530,"&amp;t=",G1530*86400),G1530)</f>
        <v>2.8124999999999995E-3</v>
      </c>
      <c r="I1530" s="38">
        <v>6</v>
      </c>
      <c r="J1530" s="38">
        <v>4</v>
      </c>
      <c r="K1530" s="42" t="s">
        <v>15</v>
      </c>
      <c r="L1530" s="42" t="s">
        <v>197</v>
      </c>
      <c r="Z1530" s="45" t="s">
        <v>594</v>
      </c>
      <c r="AA1530" s="45">
        <v>6</v>
      </c>
      <c r="AB1530" s="45">
        <v>8</v>
      </c>
      <c r="AE1530" s="42">
        <f>IF(Table32[[#This Row],[Gems]]&gt;0,Table32[[#This Row],[Gems]],0)</f>
        <v>0</v>
      </c>
      <c r="AF1530" s="42">
        <f>IF(Table32[[#This Row],[Gems]]&lt;0,Table32[[#This Row],[Gems]],0)</f>
        <v>0</v>
      </c>
      <c r="AG1530" s="30">
        <f t="shared" ca="1" si="47"/>
        <v>94</v>
      </c>
    </row>
    <row r="1531" spans="1:33" ht="14.4" x14ac:dyDescent="0.3">
      <c r="A1531" s="37">
        <v>44119</v>
      </c>
      <c r="B1531" s="38">
        <f>INDEX(Videolength!D:D,MATCH(D1531,Videolength!A:A,0))</f>
        <v>2</v>
      </c>
      <c r="C1531" s="38">
        <f>INDEX(Videolength!E:E,MATCH(D1531,Videolength!A:A,0))</f>
        <v>5</v>
      </c>
      <c r="D1531" s="39">
        <v>5</v>
      </c>
      <c r="E1531" s="40" t="str">
        <f>INDEX(Videolength!B:B,MATCH(D1531,Videolength!A:A,0))</f>
        <v>https://youtu.be/l3hfGaz6MSc?list=PLTjhk5BwsiVV8SrR-dPCDjCfaMnt-5HZH</v>
      </c>
      <c r="F1531" s="41">
        <f>INDEX(Videolength!C:C,MATCH(D1531,Videolength!A:A,0))</f>
        <v>1.8576388888888889E-2</v>
      </c>
      <c r="G1531" s="41">
        <v>4.8958333333333328E-3</v>
      </c>
      <c r="H1531" s="71">
        <f>HYPERLINK(_xlfn.CONCAT(E1531,"&amp;t=",G1531*86400),G1531)</f>
        <v>4.8958333333333328E-3</v>
      </c>
      <c r="I1531" s="38">
        <v>6</v>
      </c>
      <c r="J1531" s="38">
        <v>4</v>
      </c>
      <c r="K1531" s="42" t="s">
        <v>15</v>
      </c>
      <c r="L1531" s="42" t="s">
        <v>198</v>
      </c>
      <c r="Z1531" s="45" t="s">
        <v>594</v>
      </c>
      <c r="AA1531" s="38">
        <v>6</v>
      </c>
      <c r="AB1531" s="38">
        <v>8</v>
      </c>
      <c r="AC1531" s="44" t="s">
        <v>201</v>
      </c>
      <c r="AE1531" s="42">
        <f>IF(Table32[[#This Row],[Gems]]&gt;0,Table32[[#This Row],[Gems]],0)</f>
        <v>0</v>
      </c>
      <c r="AF1531" s="42">
        <f>IF(Table32[[#This Row],[Gems]]&lt;0,Table32[[#This Row],[Gems]],0)</f>
        <v>0</v>
      </c>
      <c r="AG1531" s="30">
        <f t="shared" ca="1" si="47"/>
        <v>94</v>
      </c>
    </row>
    <row r="1532" spans="1:33" ht="14.4" x14ac:dyDescent="0.3">
      <c r="A1532" s="37">
        <v>44119</v>
      </c>
      <c r="B1532" s="38">
        <f>INDEX(Videolength!D:D,MATCH(D1532,Videolength!A:A,0))</f>
        <v>2</v>
      </c>
      <c r="C1532" s="38">
        <f>INDEX(Videolength!E:E,MATCH(D1532,Videolength!A:A,0))</f>
        <v>5</v>
      </c>
      <c r="D1532" s="39">
        <v>5</v>
      </c>
      <c r="E1532" s="40" t="str">
        <f>INDEX(Videolength!B:B,MATCH(D1532,Videolength!A:A,0))</f>
        <v>https://youtu.be/l3hfGaz6MSc?list=PLTjhk5BwsiVV8SrR-dPCDjCfaMnt-5HZH</v>
      </c>
      <c r="F1532" s="41">
        <f>INDEX(Videolength!C:C,MATCH(D1532,Videolength!A:A,0))</f>
        <v>1.8576388888888889E-2</v>
      </c>
      <c r="G1532" s="41">
        <v>5.0115740740740737E-3</v>
      </c>
      <c r="H1532" s="71">
        <f>HYPERLINK(_xlfn.CONCAT(E1532,"&amp;t=",G1532*86400),G1532)</f>
        <v>5.0115740740740737E-3</v>
      </c>
      <c r="I1532" s="38">
        <v>6</v>
      </c>
      <c r="J1532" s="38">
        <v>4</v>
      </c>
      <c r="K1532" s="42" t="s">
        <v>15</v>
      </c>
      <c r="L1532" s="42" t="s">
        <v>216</v>
      </c>
      <c r="AA1532" s="45"/>
      <c r="AB1532" s="45"/>
      <c r="AE1532" s="42">
        <f>IF(Table32[[#This Row],[Gems]]&gt;0,Table32[[#This Row],[Gems]],0)</f>
        <v>0</v>
      </c>
      <c r="AF1532" s="42">
        <f>IF(Table32[[#This Row],[Gems]]&lt;0,Table32[[#This Row],[Gems]],0)</f>
        <v>0</v>
      </c>
      <c r="AG1532" s="30">
        <f t="shared" ca="1" si="47"/>
        <v>94</v>
      </c>
    </row>
    <row r="1533" spans="1:33" ht="14.4" x14ac:dyDescent="0.3">
      <c r="A1533" s="37">
        <v>44119</v>
      </c>
      <c r="B1533" s="38">
        <f>INDEX(Videolength!D:D,MATCH(D1533,Videolength!A:A,0))</f>
        <v>2</v>
      </c>
      <c r="C1533" s="38">
        <f>INDEX(Videolength!E:E,MATCH(D1533,Videolength!A:A,0))</f>
        <v>5</v>
      </c>
      <c r="D1533" s="39">
        <v>5</v>
      </c>
      <c r="E1533" s="40" t="str">
        <f>INDEX(Videolength!B:B,MATCH(D1533,Videolength!A:A,0))</f>
        <v>https://youtu.be/l3hfGaz6MSc?list=PLTjhk5BwsiVV8SrR-dPCDjCfaMnt-5HZH</v>
      </c>
      <c r="F1533" s="41">
        <f>INDEX(Videolength!C:C,MATCH(D1533,Videolength!A:A,0))</f>
        <v>1.8576388888888889E-2</v>
      </c>
      <c r="G1533" s="41">
        <v>5.0925925925925921E-3</v>
      </c>
      <c r="H1533" s="71">
        <f>HYPERLINK(_xlfn.CONCAT(E1533,"&amp;t=",G1533*86400),G1533)</f>
        <v>5.0925925925925921E-3</v>
      </c>
      <c r="I1533" s="38">
        <v>6</v>
      </c>
      <c r="J1533" s="38">
        <v>4</v>
      </c>
      <c r="K1533" s="42" t="s">
        <v>90</v>
      </c>
      <c r="L1533" s="58" t="s">
        <v>197</v>
      </c>
      <c r="M1533" s="42" t="s">
        <v>479</v>
      </c>
      <c r="V1533" s="43">
        <v>1108</v>
      </c>
      <c r="Z1533" s="45" t="s">
        <v>595</v>
      </c>
      <c r="AA1533" s="45">
        <v>6</v>
      </c>
      <c r="AB1533" s="45">
        <v>9</v>
      </c>
      <c r="AE1533" s="42">
        <f>IF(Table32[[#This Row],[Gems]]&gt;0,Table32[[#This Row],[Gems]],0)</f>
        <v>0</v>
      </c>
      <c r="AF1533" s="42">
        <f>IF(Table32[[#This Row],[Gems]]&lt;0,Table32[[#This Row],[Gems]],0)</f>
        <v>0</v>
      </c>
      <c r="AG1533" s="30">
        <f t="shared" ca="1" si="47"/>
        <v>94</v>
      </c>
    </row>
    <row r="1534" spans="1:33" ht="14.4" x14ac:dyDescent="0.3">
      <c r="A1534" s="37">
        <v>44119</v>
      </c>
      <c r="B1534" s="38">
        <f>INDEX(Videolength!D:D,MATCH(D1534,Videolength!A:A,0))</f>
        <v>2</v>
      </c>
      <c r="C1534" s="38">
        <f>INDEX(Videolength!E:E,MATCH(D1534,Videolength!A:A,0))</f>
        <v>5</v>
      </c>
      <c r="D1534" s="39">
        <v>5</v>
      </c>
      <c r="E1534" s="40" t="str">
        <f>INDEX(Videolength!B:B,MATCH(D1534,Videolength!A:A,0))</f>
        <v>https://youtu.be/l3hfGaz6MSc?list=PLTjhk5BwsiVV8SrR-dPCDjCfaMnt-5HZH</v>
      </c>
      <c r="F1534" s="41">
        <f>INDEX(Videolength!C:C,MATCH(D1534,Videolength!A:A,0))</f>
        <v>1.8576388888888889E-2</v>
      </c>
      <c r="G1534" s="41">
        <v>6.1574074074074074E-3</v>
      </c>
      <c r="H1534" s="71">
        <f>HYPERLINK(_xlfn.CONCAT(E1534,"&amp;t=",G1534*86400),G1534)</f>
        <v>6.1574074074074074E-3</v>
      </c>
      <c r="I1534" s="38">
        <v>6</v>
      </c>
      <c r="J1534" s="38">
        <v>4</v>
      </c>
      <c r="K1534" s="42" t="s">
        <v>90</v>
      </c>
      <c r="L1534" s="42" t="s">
        <v>198</v>
      </c>
      <c r="V1534" s="43">
        <v>1108</v>
      </c>
      <c r="Z1534" s="45" t="s">
        <v>595</v>
      </c>
      <c r="AA1534" s="45">
        <v>6</v>
      </c>
      <c r="AB1534" s="45">
        <v>9</v>
      </c>
      <c r="AC1534" s="44" t="s">
        <v>201</v>
      </c>
      <c r="AE1534" s="42">
        <f>IF(Table32[[#This Row],[Gems]]&gt;0,Table32[[#This Row],[Gems]],0)</f>
        <v>0</v>
      </c>
      <c r="AF1534" s="42">
        <f>IF(Table32[[#This Row],[Gems]]&lt;0,Table32[[#This Row],[Gems]],0)</f>
        <v>0</v>
      </c>
      <c r="AG1534" s="30">
        <f t="shared" ca="1" si="47"/>
        <v>94</v>
      </c>
    </row>
    <row r="1535" spans="1:33" ht="14.4" x14ac:dyDescent="0.3">
      <c r="A1535" s="37">
        <v>44119</v>
      </c>
      <c r="B1535" s="38">
        <f>INDEX(Videolength!D:D,MATCH(D1535,Videolength!A:A,0))</f>
        <v>2</v>
      </c>
      <c r="C1535" s="38">
        <f>INDEX(Videolength!E:E,MATCH(D1535,Videolength!A:A,0))</f>
        <v>5</v>
      </c>
      <c r="D1535" s="39">
        <v>5</v>
      </c>
      <c r="E1535" s="40" t="str">
        <f>INDEX(Videolength!B:B,MATCH(D1535,Videolength!A:A,0))</f>
        <v>https://youtu.be/l3hfGaz6MSc?list=PLTjhk5BwsiVV8SrR-dPCDjCfaMnt-5HZH</v>
      </c>
      <c r="F1535" s="41">
        <f>INDEX(Videolength!C:C,MATCH(D1535,Videolength!A:A,0))</f>
        <v>1.8576388888888889E-2</v>
      </c>
      <c r="G1535" s="41">
        <v>6.2268518518518515E-3</v>
      </c>
      <c r="H1535" s="71">
        <f>HYPERLINK(_xlfn.CONCAT(E1535,"&amp;t=",G1535*86400),G1535)</f>
        <v>6.2268518518518515E-3</v>
      </c>
      <c r="I1535" s="38">
        <v>6</v>
      </c>
      <c r="J1535" s="38">
        <v>4</v>
      </c>
      <c r="K1535" s="42" t="s">
        <v>15</v>
      </c>
      <c r="L1535" s="42" t="s">
        <v>219</v>
      </c>
      <c r="AA1535" s="45"/>
      <c r="AB1535" s="45"/>
      <c r="AE1535" s="42">
        <f>IF(Table32[[#This Row],[Gems]]&gt;0,Table32[[#This Row],[Gems]],0)</f>
        <v>0</v>
      </c>
      <c r="AF1535" s="42">
        <f>IF(Table32[[#This Row],[Gems]]&lt;0,Table32[[#This Row],[Gems]],0)</f>
        <v>0</v>
      </c>
      <c r="AG1535" s="30">
        <f t="shared" ca="1" si="47"/>
        <v>94</v>
      </c>
    </row>
    <row r="1536" spans="1:33" ht="14.4" x14ac:dyDescent="0.3">
      <c r="A1536" s="37">
        <v>44119</v>
      </c>
      <c r="B1536" s="38">
        <f>INDEX(Videolength!D:D,MATCH(D1536,Videolength!A:A,0))</f>
        <v>2</v>
      </c>
      <c r="C1536" s="38">
        <f>INDEX(Videolength!E:E,MATCH(D1536,Videolength!A:A,0))</f>
        <v>5</v>
      </c>
      <c r="D1536" s="39">
        <v>5</v>
      </c>
      <c r="E1536" s="40" t="str">
        <f>INDEX(Videolength!B:B,MATCH(D1536,Videolength!A:A,0))</f>
        <v>https://youtu.be/l3hfGaz6MSc?list=PLTjhk5BwsiVV8SrR-dPCDjCfaMnt-5HZH</v>
      </c>
      <c r="F1536" s="41">
        <f>INDEX(Videolength!C:C,MATCH(D1536,Videolength!A:A,0))</f>
        <v>1.8576388888888889E-2</v>
      </c>
      <c r="G1536" s="41">
        <v>6.3657407407407404E-3</v>
      </c>
      <c r="H1536" s="71">
        <f>HYPERLINK(_xlfn.CONCAT(E1536,"&amp;t=",G1536*86400),G1536)</f>
        <v>6.3657407407407404E-3</v>
      </c>
      <c r="I1536" s="38">
        <v>6</v>
      </c>
      <c r="J1536" s="38">
        <v>4</v>
      </c>
      <c r="K1536" s="42" t="s">
        <v>15</v>
      </c>
      <c r="L1536" s="42" t="s">
        <v>216</v>
      </c>
      <c r="AA1536" s="45"/>
      <c r="AB1536" s="45"/>
      <c r="AE1536" s="42">
        <f>IF(Table32[[#This Row],[Gems]]&gt;0,Table32[[#This Row],[Gems]],0)</f>
        <v>0</v>
      </c>
      <c r="AF1536" s="42">
        <f>IF(Table32[[#This Row],[Gems]]&lt;0,Table32[[#This Row],[Gems]],0)</f>
        <v>0</v>
      </c>
      <c r="AG1536" s="30">
        <f t="shared" ca="1" si="47"/>
        <v>94</v>
      </c>
    </row>
    <row r="1537" spans="1:33" ht="14.4" x14ac:dyDescent="0.3">
      <c r="A1537" s="37">
        <v>44119</v>
      </c>
      <c r="B1537" s="38">
        <f>INDEX(Videolength!D:D,MATCH(D1537,Videolength!A:A,0))</f>
        <v>2</v>
      </c>
      <c r="C1537" s="38">
        <f>INDEX(Videolength!E:E,MATCH(D1537,Videolength!A:A,0))</f>
        <v>5</v>
      </c>
      <c r="D1537" s="39">
        <v>5</v>
      </c>
      <c r="E1537" s="40" t="str">
        <f>INDEX(Videolength!B:B,MATCH(D1537,Videolength!A:A,0))</f>
        <v>https://youtu.be/l3hfGaz6MSc?list=PLTjhk5BwsiVV8SrR-dPCDjCfaMnt-5HZH</v>
      </c>
      <c r="F1537" s="41">
        <f>INDEX(Videolength!C:C,MATCH(D1537,Videolength!A:A,0))</f>
        <v>1.8576388888888889E-2</v>
      </c>
      <c r="G1537" s="41">
        <v>6.4351851851851861E-3</v>
      </c>
      <c r="H1537" s="71">
        <f>HYPERLINK(_xlfn.CONCAT(E1537,"&amp;t=",G1537*86400),G1537)</f>
        <v>6.4351851851851861E-3</v>
      </c>
      <c r="I1537" s="38">
        <v>6</v>
      </c>
      <c r="J1537" s="38">
        <v>4</v>
      </c>
      <c r="K1537" s="42" t="s">
        <v>346</v>
      </c>
      <c r="L1537" s="42" t="s">
        <v>10</v>
      </c>
      <c r="AA1537" s="45"/>
      <c r="AB1537" s="45"/>
      <c r="AE1537" s="42">
        <f>IF(Table32[[#This Row],[Gems]]&gt;0,Table32[[#This Row],[Gems]],0)</f>
        <v>0</v>
      </c>
      <c r="AF1537" s="42">
        <f>IF(Table32[[#This Row],[Gems]]&lt;0,Table32[[#This Row],[Gems]],0)</f>
        <v>0</v>
      </c>
      <c r="AG1537" s="30">
        <f t="shared" ca="1" si="47"/>
        <v>94</v>
      </c>
    </row>
    <row r="1538" spans="1:33" ht="14.4" x14ac:dyDescent="0.3">
      <c r="A1538" s="37">
        <v>44119</v>
      </c>
      <c r="B1538" s="38">
        <f>INDEX(Videolength!D:D,MATCH(D1538,Videolength!A:A,0))</f>
        <v>2</v>
      </c>
      <c r="C1538" s="38">
        <f>INDEX(Videolength!E:E,MATCH(D1538,Videolength!A:A,0))</f>
        <v>5</v>
      </c>
      <c r="D1538" s="39">
        <v>5</v>
      </c>
      <c r="E1538" s="40" t="str">
        <f>INDEX(Videolength!B:B,MATCH(D1538,Videolength!A:A,0))</f>
        <v>https://youtu.be/l3hfGaz6MSc?list=PLTjhk5BwsiVV8SrR-dPCDjCfaMnt-5HZH</v>
      </c>
      <c r="F1538" s="41">
        <f>INDEX(Videolength!C:C,MATCH(D1538,Videolength!A:A,0))</f>
        <v>1.8576388888888889E-2</v>
      </c>
      <c r="G1538" s="41">
        <v>6.5162037037037037E-3</v>
      </c>
      <c r="H1538" s="71">
        <f>HYPERLINK(_xlfn.CONCAT(E1538,"&amp;t=",G1538*86400),G1538)</f>
        <v>6.5162037037037037E-3</v>
      </c>
      <c r="I1538" s="38">
        <v>6</v>
      </c>
      <c r="J1538" s="38">
        <v>4</v>
      </c>
      <c r="K1538" s="42" t="s">
        <v>107</v>
      </c>
      <c r="L1538" s="42" t="s">
        <v>10</v>
      </c>
      <c r="AA1538" s="45"/>
      <c r="AB1538" s="45"/>
      <c r="AE1538" s="42">
        <f>IF(Table32[[#This Row],[Gems]]&gt;0,Table32[[#This Row],[Gems]],0)</f>
        <v>0</v>
      </c>
      <c r="AF1538" s="42">
        <f>IF(Table32[[#This Row],[Gems]]&lt;0,Table32[[#This Row],[Gems]],0)</f>
        <v>0</v>
      </c>
      <c r="AG1538" s="30">
        <f t="shared" ca="1" si="47"/>
        <v>94</v>
      </c>
    </row>
    <row r="1539" spans="1:33" ht="14.4" x14ac:dyDescent="0.3">
      <c r="A1539" s="37">
        <v>44119</v>
      </c>
      <c r="B1539" s="38">
        <f>INDEX(Videolength!D:D,MATCH(D1539,Videolength!A:A,0))</f>
        <v>2</v>
      </c>
      <c r="C1539" s="38">
        <f>INDEX(Videolength!E:E,MATCH(D1539,Videolength!A:A,0))</f>
        <v>5</v>
      </c>
      <c r="D1539" s="39">
        <v>5</v>
      </c>
      <c r="E1539" s="40" t="str">
        <f>INDEX(Videolength!B:B,MATCH(D1539,Videolength!A:A,0))</f>
        <v>https://youtu.be/l3hfGaz6MSc?list=PLTjhk5BwsiVV8SrR-dPCDjCfaMnt-5HZH</v>
      </c>
      <c r="F1539" s="41">
        <f>INDEX(Videolength!C:C,MATCH(D1539,Videolength!A:A,0))</f>
        <v>1.8576388888888889E-2</v>
      </c>
      <c r="G1539" s="41">
        <v>6.5162037037037037E-3</v>
      </c>
      <c r="H1539" s="71">
        <f>HYPERLINK(_xlfn.CONCAT(E1539,"&amp;t=",G1539*86400),G1539)</f>
        <v>6.5162037037037037E-3</v>
      </c>
      <c r="I1539" s="38">
        <v>6</v>
      </c>
      <c r="J1539" s="38">
        <v>4</v>
      </c>
      <c r="K1539" s="42" t="s">
        <v>107</v>
      </c>
      <c r="L1539" s="42" t="s">
        <v>140</v>
      </c>
      <c r="M1539" s="42" t="s">
        <v>596</v>
      </c>
      <c r="N1539" s="42" t="s">
        <v>228</v>
      </c>
      <c r="AA1539" s="45"/>
      <c r="AB1539" s="45"/>
      <c r="AE1539" s="42">
        <f>IF(Table32[[#This Row],[Gems]]&gt;0,Table32[[#This Row],[Gems]],0)</f>
        <v>0</v>
      </c>
      <c r="AF1539" s="42">
        <f>IF(Table32[[#This Row],[Gems]]&lt;0,Table32[[#This Row],[Gems]],0)</f>
        <v>0</v>
      </c>
      <c r="AG1539" s="29">
        <f ca="1">SUM(OFFSET(AG1539,-1,0),AD1539)</f>
        <v>94</v>
      </c>
    </row>
    <row r="1540" spans="1:33" ht="14.4" x14ac:dyDescent="0.3">
      <c r="A1540" s="37">
        <v>44119</v>
      </c>
      <c r="B1540" s="38">
        <f>INDEX(Videolength!D:D,MATCH(D1540,Videolength!A:A,0))</f>
        <v>2</v>
      </c>
      <c r="C1540" s="38">
        <f>INDEX(Videolength!E:E,MATCH(D1540,Videolength!A:A,0))</f>
        <v>5</v>
      </c>
      <c r="D1540" s="39">
        <v>5</v>
      </c>
      <c r="E1540" s="40" t="str">
        <f>INDEX(Videolength!B:B,MATCH(D1540,Videolength!A:A,0))</f>
        <v>https://youtu.be/l3hfGaz6MSc?list=PLTjhk5BwsiVV8SrR-dPCDjCfaMnt-5HZH</v>
      </c>
      <c r="F1540" s="41">
        <f>INDEX(Videolength!C:C,MATCH(D1540,Videolength!A:A,0))</f>
        <v>1.8576388888888889E-2</v>
      </c>
      <c r="G1540" s="41">
        <v>6.7592592592592591E-3</v>
      </c>
      <c r="H1540" s="71">
        <f>HYPERLINK(_xlfn.CONCAT(E1540,"&amp;t=",G1540*86400),G1540)</f>
        <v>6.7592592592592591E-3</v>
      </c>
      <c r="I1540" s="38">
        <v>6</v>
      </c>
      <c r="J1540" s="38">
        <v>4</v>
      </c>
      <c r="K1540" s="42" t="s">
        <v>346</v>
      </c>
      <c r="L1540" s="42" t="s">
        <v>10</v>
      </c>
      <c r="AA1540" s="45"/>
      <c r="AB1540" s="45"/>
      <c r="AE1540" s="42">
        <f>IF(Table32[[#This Row],[Gems]]&gt;0,Table32[[#This Row],[Gems]],0)</f>
        <v>0</v>
      </c>
      <c r="AF1540" s="42">
        <f>IF(Table32[[#This Row],[Gems]]&lt;0,Table32[[#This Row],[Gems]],0)</f>
        <v>0</v>
      </c>
      <c r="AG1540" s="30">
        <f t="shared" ca="1" si="47"/>
        <v>94</v>
      </c>
    </row>
    <row r="1541" spans="1:33" ht="14.4" x14ac:dyDescent="0.3">
      <c r="A1541" s="37">
        <v>44119</v>
      </c>
      <c r="B1541" s="38">
        <f>INDEX(Videolength!D:D,MATCH(D1541,Videolength!A:A,0))</f>
        <v>2</v>
      </c>
      <c r="C1541" s="38">
        <f>INDEX(Videolength!E:E,MATCH(D1541,Videolength!A:A,0))</f>
        <v>5</v>
      </c>
      <c r="D1541" s="39">
        <v>5</v>
      </c>
      <c r="E1541" s="40" t="str">
        <f>INDEX(Videolength!B:B,MATCH(D1541,Videolength!A:A,0))</f>
        <v>https://youtu.be/l3hfGaz6MSc?list=PLTjhk5BwsiVV8SrR-dPCDjCfaMnt-5HZH</v>
      </c>
      <c r="F1541" s="41">
        <f>INDEX(Videolength!C:C,MATCH(D1541,Videolength!A:A,0))</f>
        <v>1.8576388888888889E-2</v>
      </c>
      <c r="G1541" s="41">
        <v>6.7939814814814816E-3</v>
      </c>
      <c r="H1541" s="71">
        <f>HYPERLINK(_xlfn.CONCAT(E1541,"&amp;t=",G1541*86400),G1541)</f>
        <v>6.7939814814814816E-3</v>
      </c>
      <c r="I1541" s="38">
        <v>6</v>
      </c>
      <c r="J1541" s="38">
        <v>4</v>
      </c>
      <c r="K1541" s="42" t="s">
        <v>51</v>
      </c>
      <c r="L1541" s="42" t="s">
        <v>10</v>
      </c>
      <c r="W1541" s="44" t="s">
        <v>285</v>
      </c>
      <c r="X1541" s="43">
        <v>3</v>
      </c>
      <c r="AA1541" s="45"/>
      <c r="AB1541" s="45"/>
      <c r="AE1541" s="42">
        <f>IF(Table32[[#This Row],[Gems]]&gt;0,Table32[[#This Row],[Gems]],0)</f>
        <v>0</v>
      </c>
      <c r="AF1541" s="42">
        <f>IF(Table32[[#This Row],[Gems]]&lt;0,Table32[[#This Row],[Gems]],0)</f>
        <v>0</v>
      </c>
      <c r="AG1541" s="30">
        <f t="shared" ca="1" si="47"/>
        <v>94</v>
      </c>
    </row>
    <row r="1542" spans="1:33" ht="14.4" x14ac:dyDescent="0.3">
      <c r="A1542" s="37">
        <v>44119</v>
      </c>
      <c r="B1542" s="38">
        <f>INDEX(Videolength!D:D,MATCH(D1542,Videolength!A:A,0))</f>
        <v>2</v>
      </c>
      <c r="C1542" s="38">
        <f>INDEX(Videolength!E:E,MATCH(D1542,Videolength!A:A,0))</f>
        <v>5</v>
      </c>
      <c r="D1542" s="39">
        <v>5</v>
      </c>
      <c r="E1542" s="40" t="str">
        <f>INDEX(Videolength!B:B,MATCH(D1542,Videolength!A:A,0))</f>
        <v>https://youtu.be/l3hfGaz6MSc?list=PLTjhk5BwsiVV8SrR-dPCDjCfaMnt-5HZH</v>
      </c>
      <c r="F1542" s="41">
        <f>INDEX(Videolength!C:C,MATCH(D1542,Videolength!A:A,0))</f>
        <v>1.8576388888888889E-2</v>
      </c>
      <c r="G1542" s="41">
        <v>6.8171296296296287E-3</v>
      </c>
      <c r="H1542" s="71">
        <f>HYPERLINK(_xlfn.CONCAT(E1542,"&amp;t=",G1542*86400),G1542)</f>
        <v>6.8171296296296287E-3</v>
      </c>
      <c r="I1542" s="38">
        <v>6</v>
      </c>
      <c r="J1542" s="38">
        <v>4</v>
      </c>
      <c r="K1542" s="42" t="s">
        <v>142</v>
      </c>
      <c r="L1542" s="42" t="s">
        <v>33</v>
      </c>
      <c r="AA1542" s="45"/>
      <c r="AB1542" s="45"/>
      <c r="AE1542" s="42">
        <f>IF(Table32[[#This Row],[Gems]]&gt;0,Table32[[#This Row],[Gems]],0)</f>
        <v>0</v>
      </c>
      <c r="AF1542" s="42">
        <f>IF(Table32[[#This Row],[Gems]]&lt;0,Table32[[#This Row],[Gems]],0)</f>
        <v>0</v>
      </c>
      <c r="AG1542" s="30">
        <f t="shared" ca="1" si="47"/>
        <v>94</v>
      </c>
    </row>
    <row r="1543" spans="1:33" ht="14.4" x14ac:dyDescent="0.3">
      <c r="A1543" s="37">
        <v>44119</v>
      </c>
      <c r="B1543" s="38">
        <f>INDEX(Videolength!D:D,MATCH(D1543,Videolength!A:A,0))</f>
        <v>2</v>
      </c>
      <c r="C1543" s="38">
        <f>INDEX(Videolength!E:E,MATCH(D1543,Videolength!A:A,0))</f>
        <v>5</v>
      </c>
      <c r="D1543" s="39">
        <v>5</v>
      </c>
      <c r="E1543" s="40" t="str">
        <f>INDEX(Videolength!B:B,MATCH(D1543,Videolength!A:A,0))</f>
        <v>https://youtu.be/l3hfGaz6MSc?list=PLTjhk5BwsiVV8SrR-dPCDjCfaMnt-5HZH</v>
      </c>
      <c r="F1543" s="41">
        <f>INDEX(Videolength!C:C,MATCH(D1543,Videolength!A:A,0))</f>
        <v>1.8576388888888889E-2</v>
      </c>
      <c r="G1543" s="41">
        <v>6.828703703703704E-3</v>
      </c>
      <c r="H1543" s="71">
        <f>HYPERLINK(_xlfn.CONCAT(E1543,"&amp;t=",G1543*86400),G1543)</f>
        <v>6.828703703703704E-3</v>
      </c>
      <c r="I1543" s="38">
        <v>6</v>
      </c>
      <c r="J1543" s="38">
        <v>4</v>
      </c>
      <c r="K1543" s="42" t="s">
        <v>346</v>
      </c>
      <c r="L1543" s="42" t="s">
        <v>10</v>
      </c>
      <c r="AA1543" s="45"/>
      <c r="AB1543" s="45"/>
      <c r="AE1543" s="42">
        <f>IF(Table32[[#This Row],[Gems]]&gt;0,Table32[[#This Row],[Gems]],0)</f>
        <v>0</v>
      </c>
      <c r="AF1543" s="42">
        <f>IF(Table32[[#This Row],[Gems]]&lt;0,Table32[[#This Row],[Gems]],0)</f>
        <v>0</v>
      </c>
      <c r="AG1543" s="30">
        <f t="shared" ca="1" si="47"/>
        <v>94</v>
      </c>
    </row>
    <row r="1544" spans="1:33" ht="14.4" x14ac:dyDescent="0.3">
      <c r="A1544" s="37">
        <v>44119</v>
      </c>
      <c r="B1544" s="38">
        <f>INDEX(Videolength!D:D,MATCH(D1544,Videolength!A:A,0))</f>
        <v>2</v>
      </c>
      <c r="C1544" s="38">
        <f>INDEX(Videolength!E:E,MATCH(D1544,Videolength!A:A,0))</f>
        <v>5</v>
      </c>
      <c r="D1544" s="39">
        <v>5</v>
      </c>
      <c r="E1544" s="40" t="str">
        <f>INDEX(Videolength!B:B,MATCH(D1544,Videolength!A:A,0))</f>
        <v>https://youtu.be/l3hfGaz6MSc?list=PLTjhk5BwsiVV8SrR-dPCDjCfaMnt-5HZH</v>
      </c>
      <c r="F1544" s="41">
        <f>INDEX(Videolength!C:C,MATCH(D1544,Videolength!A:A,0))</f>
        <v>1.8576388888888889E-2</v>
      </c>
      <c r="G1544" s="41">
        <v>6.875E-3</v>
      </c>
      <c r="H1544" s="71">
        <f>HYPERLINK(_xlfn.CONCAT(E1544,"&amp;t=",G1544*86400),G1544)</f>
        <v>6.875E-3</v>
      </c>
      <c r="I1544" s="38">
        <v>6</v>
      </c>
      <c r="J1544" s="38">
        <v>4</v>
      </c>
      <c r="K1544" s="42" t="s">
        <v>15</v>
      </c>
      <c r="L1544" s="42" t="s">
        <v>216</v>
      </c>
      <c r="AA1544" s="45"/>
      <c r="AB1544" s="45"/>
      <c r="AE1544" s="42">
        <f>IF(Table32[[#This Row],[Gems]]&gt;0,Table32[[#This Row],[Gems]],0)</f>
        <v>0</v>
      </c>
      <c r="AF1544" s="42">
        <f>IF(Table32[[#This Row],[Gems]]&lt;0,Table32[[#This Row],[Gems]],0)</f>
        <v>0</v>
      </c>
      <c r="AG1544" s="30">
        <f t="shared" ca="1" si="47"/>
        <v>94</v>
      </c>
    </row>
    <row r="1545" spans="1:33" ht="14.4" x14ac:dyDescent="0.3">
      <c r="A1545" s="37">
        <v>44119</v>
      </c>
      <c r="B1545" s="38">
        <f>INDEX(Videolength!D:D,MATCH(D1545,Videolength!A:A,0))</f>
        <v>2</v>
      </c>
      <c r="C1545" s="38">
        <f>INDEX(Videolength!E:E,MATCH(D1545,Videolength!A:A,0))</f>
        <v>5</v>
      </c>
      <c r="D1545" s="39">
        <v>5</v>
      </c>
      <c r="E1545" s="40" t="str">
        <f>INDEX(Videolength!B:B,MATCH(D1545,Videolength!A:A,0))</f>
        <v>https://youtu.be/l3hfGaz6MSc?list=PLTjhk5BwsiVV8SrR-dPCDjCfaMnt-5HZH</v>
      </c>
      <c r="F1545" s="41">
        <f>INDEX(Videolength!C:C,MATCH(D1545,Videolength!A:A,0))</f>
        <v>1.8576388888888889E-2</v>
      </c>
      <c r="G1545" s="41">
        <v>6.9907407407407409E-3</v>
      </c>
      <c r="H1545" s="71">
        <f>HYPERLINK(_xlfn.CONCAT(E1545,"&amp;t=",G1545*86400),G1545)</f>
        <v>6.9907407407407409E-3</v>
      </c>
      <c r="I1545" s="38">
        <v>6</v>
      </c>
      <c r="J1545" s="38">
        <v>4</v>
      </c>
      <c r="K1545" s="42" t="s">
        <v>15</v>
      </c>
      <c r="L1545" s="42" t="s">
        <v>197</v>
      </c>
      <c r="Z1545" s="45" t="s">
        <v>597</v>
      </c>
      <c r="AA1545" s="45">
        <v>7</v>
      </c>
      <c r="AB1545" s="45">
        <v>1</v>
      </c>
      <c r="AE1545" s="42">
        <f>IF(Table32[[#This Row],[Gems]]&gt;0,Table32[[#This Row],[Gems]],0)</f>
        <v>0</v>
      </c>
      <c r="AF1545" s="42">
        <f>IF(Table32[[#This Row],[Gems]]&lt;0,Table32[[#This Row],[Gems]],0)</f>
        <v>0</v>
      </c>
      <c r="AG1545" s="30">
        <f t="shared" ca="1" si="47"/>
        <v>94</v>
      </c>
    </row>
    <row r="1546" spans="1:33" ht="14.4" x14ac:dyDescent="0.3">
      <c r="A1546" s="37">
        <v>44119</v>
      </c>
      <c r="B1546" s="38">
        <f>INDEX(Videolength!D:D,MATCH(D1546,Videolength!A:A,0))</f>
        <v>2</v>
      </c>
      <c r="C1546" s="38">
        <f>INDEX(Videolength!E:E,MATCH(D1546,Videolength!A:A,0))</f>
        <v>5</v>
      </c>
      <c r="D1546" s="39">
        <v>5</v>
      </c>
      <c r="E1546" s="40" t="str">
        <f>INDEX(Videolength!B:B,MATCH(D1546,Videolength!A:A,0))</f>
        <v>https://youtu.be/l3hfGaz6MSc?list=PLTjhk5BwsiVV8SrR-dPCDjCfaMnt-5HZH</v>
      </c>
      <c r="F1546" s="41">
        <f>INDEX(Videolength!C:C,MATCH(D1546,Videolength!A:A,0))</f>
        <v>1.8576388888888889E-2</v>
      </c>
      <c r="G1546" s="41">
        <v>8.9814814814814809E-3</v>
      </c>
      <c r="H1546" s="71">
        <f>HYPERLINK(_xlfn.CONCAT(E1546,"&amp;t=",G1546*86400),G1546)</f>
        <v>8.9814814814814809E-3</v>
      </c>
      <c r="I1546" s="38">
        <v>6</v>
      </c>
      <c r="J1546" s="38">
        <v>4</v>
      </c>
      <c r="K1546" s="42" t="s">
        <v>15</v>
      </c>
      <c r="L1546" s="42" t="s">
        <v>198</v>
      </c>
      <c r="Z1546" s="45" t="s">
        <v>597</v>
      </c>
      <c r="AA1546" s="38">
        <v>7</v>
      </c>
      <c r="AB1546" s="38">
        <v>1</v>
      </c>
      <c r="AC1546" s="44" t="s">
        <v>201</v>
      </c>
      <c r="AE1546" s="42">
        <f>IF(Table32[[#This Row],[Gems]]&gt;0,Table32[[#This Row],[Gems]],0)</f>
        <v>0</v>
      </c>
      <c r="AF1546" s="42">
        <f>IF(Table32[[#This Row],[Gems]]&lt;0,Table32[[#This Row],[Gems]],0)</f>
        <v>0</v>
      </c>
      <c r="AG1546" s="29">
        <f t="shared" ca="1" si="47"/>
        <v>94</v>
      </c>
    </row>
    <row r="1547" spans="1:33" ht="14.4" x14ac:dyDescent="0.3">
      <c r="A1547" s="37">
        <v>44119</v>
      </c>
      <c r="B1547" s="38">
        <f>INDEX(Videolength!D:D,MATCH(D1547,Videolength!A:A,0))</f>
        <v>2</v>
      </c>
      <c r="C1547" s="38">
        <f>INDEX(Videolength!E:E,MATCH(D1547,Videolength!A:A,0))</f>
        <v>5</v>
      </c>
      <c r="D1547" s="39">
        <v>5</v>
      </c>
      <c r="E1547" s="40" t="str">
        <f>INDEX(Videolength!B:B,MATCH(D1547,Videolength!A:A,0))</f>
        <v>https://youtu.be/l3hfGaz6MSc?list=PLTjhk5BwsiVV8SrR-dPCDjCfaMnt-5HZH</v>
      </c>
      <c r="F1547" s="41">
        <f>INDEX(Videolength!C:C,MATCH(D1547,Videolength!A:A,0))</f>
        <v>1.8576388888888889E-2</v>
      </c>
      <c r="G1547" s="41">
        <v>9.0509259259259258E-3</v>
      </c>
      <c r="H1547" s="71">
        <f>HYPERLINK(_xlfn.CONCAT(E1547,"&amp;t=",G1547*86400),G1547)</f>
        <v>9.0509259259259258E-3</v>
      </c>
      <c r="I1547" s="38">
        <v>6</v>
      </c>
      <c r="J1547" s="38">
        <v>4</v>
      </c>
      <c r="K1547" s="42" t="s">
        <v>15</v>
      </c>
      <c r="L1547" s="42" t="s">
        <v>323</v>
      </c>
      <c r="W1547" s="44" t="s">
        <v>598</v>
      </c>
      <c r="X1547" s="43">
        <v>1</v>
      </c>
      <c r="Y1547" s="43">
        <v>1</v>
      </c>
      <c r="AA1547" s="45"/>
      <c r="AB1547" s="45"/>
      <c r="AE1547" s="42">
        <f>IF(Table32[[#This Row],[Gems]]&gt;0,Table32[[#This Row],[Gems]],0)</f>
        <v>0</v>
      </c>
      <c r="AF1547" s="42">
        <f>IF(Table32[[#This Row],[Gems]]&lt;0,Table32[[#This Row],[Gems]],0)</f>
        <v>0</v>
      </c>
      <c r="AG1547" s="30">
        <f t="shared" ca="1" si="47"/>
        <v>94</v>
      </c>
    </row>
    <row r="1548" spans="1:33" ht="14.4" x14ac:dyDescent="0.3">
      <c r="A1548" s="37">
        <v>44119</v>
      </c>
      <c r="B1548" s="38">
        <f>INDEX(Videolength!D:D,MATCH(D1548,Videolength!A:A,0))</f>
        <v>2</v>
      </c>
      <c r="C1548" s="38">
        <f>INDEX(Videolength!E:E,MATCH(D1548,Videolength!A:A,0))</f>
        <v>5</v>
      </c>
      <c r="D1548" s="39">
        <v>5</v>
      </c>
      <c r="E1548" s="40" t="str">
        <f>INDEX(Videolength!B:B,MATCH(D1548,Videolength!A:A,0))</f>
        <v>https://youtu.be/l3hfGaz6MSc?list=PLTjhk5BwsiVV8SrR-dPCDjCfaMnt-5HZH</v>
      </c>
      <c r="F1548" s="41">
        <f>INDEX(Videolength!C:C,MATCH(D1548,Videolength!A:A,0))</f>
        <v>1.8576388888888889E-2</v>
      </c>
      <c r="G1548" s="41">
        <v>9.0740740740740729E-3</v>
      </c>
      <c r="H1548" s="71">
        <f>HYPERLINK(_xlfn.CONCAT(E1548,"&amp;t=",G1548*86400),G1548)</f>
        <v>9.0740740740740729E-3</v>
      </c>
      <c r="I1548" s="38">
        <v>6</v>
      </c>
      <c r="J1548" s="38">
        <v>4</v>
      </c>
      <c r="K1548" s="42" t="s">
        <v>15</v>
      </c>
      <c r="L1548" s="42" t="s">
        <v>216</v>
      </c>
      <c r="AA1548" s="45"/>
      <c r="AB1548" s="45"/>
      <c r="AE1548" s="42">
        <f>IF(Table32[[#This Row],[Gems]]&gt;0,Table32[[#This Row],[Gems]],0)</f>
        <v>0</v>
      </c>
      <c r="AF1548" s="42">
        <f>IF(Table32[[#This Row],[Gems]]&lt;0,Table32[[#This Row],[Gems]],0)</f>
        <v>0</v>
      </c>
      <c r="AG1548" s="30">
        <f t="shared" ca="1" si="47"/>
        <v>94</v>
      </c>
    </row>
    <row r="1549" spans="1:33" ht="14.4" x14ac:dyDescent="0.3">
      <c r="A1549" s="37">
        <v>44119</v>
      </c>
      <c r="B1549" s="38">
        <f>INDEX(Videolength!D:D,MATCH(D1549,Videolength!A:A,0))</f>
        <v>2</v>
      </c>
      <c r="C1549" s="38">
        <f>INDEX(Videolength!E:E,MATCH(D1549,Videolength!A:A,0))</f>
        <v>5</v>
      </c>
      <c r="D1549" s="39">
        <v>5</v>
      </c>
      <c r="E1549" s="40" t="str">
        <f>INDEX(Videolength!B:B,MATCH(D1549,Videolength!A:A,0))</f>
        <v>https://youtu.be/l3hfGaz6MSc?list=PLTjhk5BwsiVV8SrR-dPCDjCfaMnt-5HZH</v>
      </c>
      <c r="F1549" s="41">
        <f>INDEX(Videolength!C:C,MATCH(D1549,Videolength!A:A,0))</f>
        <v>1.8576388888888889E-2</v>
      </c>
      <c r="G1549" s="41">
        <v>9.1435185185185178E-3</v>
      </c>
      <c r="H1549" s="71">
        <f>HYPERLINK(_xlfn.CONCAT(E1549,"&amp;t=",G1549*86400),G1549)</f>
        <v>9.1435185185185178E-3</v>
      </c>
      <c r="I1549" s="38">
        <v>6</v>
      </c>
      <c r="J1549" s="38">
        <v>4</v>
      </c>
      <c r="K1549" s="42" t="s">
        <v>15</v>
      </c>
      <c r="L1549" s="42" t="s">
        <v>197</v>
      </c>
      <c r="Z1549" s="45" t="s">
        <v>599</v>
      </c>
      <c r="AA1549" s="45">
        <v>7</v>
      </c>
      <c r="AB1549" s="45">
        <v>2</v>
      </c>
      <c r="AE1549" s="42">
        <f>IF(Table32[[#This Row],[Gems]]&gt;0,Table32[[#This Row],[Gems]],0)</f>
        <v>0</v>
      </c>
      <c r="AF1549" s="42">
        <f>IF(Table32[[#This Row],[Gems]]&lt;0,Table32[[#This Row],[Gems]],0)</f>
        <v>0</v>
      </c>
      <c r="AG1549" s="30">
        <f t="shared" ca="1" si="47"/>
        <v>94</v>
      </c>
    </row>
    <row r="1550" spans="1:33" ht="14.4" x14ac:dyDescent="0.3">
      <c r="A1550" s="37">
        <v>44119</v>
      </c>
      <c r="B1550" s="38">
        <f>INDEX(Videolength!D:D,MATCH(D1550,Videolength!A:A,0))</f>
        <v>2</v>
      </c>
      <c r="C1550" s="38">
        <f>INDEX(Videolength!E:E,MATCH(D1550,Videolength!A:A,0))</f>
        <v>5</v>
      </c>
      <c r="D1550" s="39">
        <v>5</v>
      </c>
      <c r="E1550" s="40" t="str">
        <f>INDEX(Videolength!B:B,MATCH(D1550,Videolength!A:A,0))</f>
        <v>https://youtu.be/l3hfGaz6MSc?list=PLTjhk5BwsiVV8SrR-dPCDjCfaMnt-5HZH</v>
      </c>
      <c r="F1550" s="41">
        <f>INDEX(Videolength!C:C,MATCH(D1550,Videolength!A:A,0))</f>
        <v>1.8576388888888889E-2</v>
      </c>
      <c r="G1550" s="41">
        <v>1.1863425925925925E-2</v>
      </c>
      <c r="H1550" s="71">
        <f>HYPERLINK(_xlfn.CONCAT(E1550,"&amp;t=",G1550*86400),G1550)</f>
        <v>1.1863425925925925E-2</v>
      </c>
      <c r="I1550" s="38">
        <v>6</v>
      </c>
      <c r="J1550" s="38">
        <v>4</v>
      </c>
      <c r="K1550" s="42" t="s">
        <v>15</v>
      </c>
      <c r="L1550" s="42" t="s">
        <v>198</v>
      </c>
      <c r="Z1550" s="45" t="s">
        <v>599</v>
      </c>
      <c r="AA1550" s="38">
        <v>7</v>
      </c>
      <c r="AB1550" s="38">
        <v>2</v>
      </c>
      <c r="AC1550" s="44" t="s">
        <v>201</v>
      </c>
      <c r="AE1550" s="42">
        <f>IF(Table32[[#This Row],[Gems]]&gt;0,Table32[[#This Row],[Gems]],0)</f>
        <v>0</v>
      </c>
      <c r="AF1550" s="42">
        <f>IF(Table32[[#This Row],[Gems]]&lt;0,Table32[[#This Row],[Gems]],0)</f>
        <v>0</v>
      </c>
      <c r="AG1550" s="29">
        <f t="shared" ca="1" si="47"/>
        <v>94</v>
      </c>
    </row>
    <row r="1551" spans="1:33" ht="14.4" x14ac:dyDescent="0.3">
      <c r="A1551" s="37">
        <v>44119</v>
      </c>
      <c r="B1551" s="38">
        <f>INDEX(Videolength!D:D,MATCH(D1551,Videolength!A:A,0))</f>
        <v>2</v>
      </c>
      <c r="C1551" s="38">
        <f>INDEX(Videolength!E:E,MATCH(D1551,Videolength!A:A,0))</f>
        <v>5</v>
      </c>
      <c r="D1551" s="39">
        <v>5</v>
      </c>
      <c r="E1551" s="40" t="str">
        <f>INDEX(Videolength!B:B,MATCH(D1551,Videolength!A:A,0))</f>
        <v>https://youtu.be/l3hfGaz6MSc?list=PLTjhk5BwsiVV8SrR-dPCDjCfaMnt-5HZH</v>
      </c>
      <c r="F1551" s="41">
        <f>INDEX(Videolength!C:C,MATCH(D1551,Videolength!A:A,0))</f>
        <v>1.8576388888888889E-2</v>
      </c>
      <c r="G1551" s="41">
        <v>1.1967592592592592E-2</v>
      </c>
      <c r="H1551" s="71">
        <f>HYPERLINK(_xlfn.CONCAT(E1551,"&amp;t=",G1551*86400),G1551)</f>
        <v>1.1967592592592592E-2</v>
      </c>
      <c r="I1551" s="38">
        <v>6</v>
      </c>
      <c r="J1551" s="38">
        <v>4</v>
      </c>
      <c r="K1551" s="42" t="s">
        <v>15</v>
      </c>
      <c r="L1551" s="42" t="s">
        <v>350</v>
      </c>
      <c r="M1551" s="42" t="s">
        <v>573</v>
      </c>
      <c r="S1551" s="42" t="s">
        <v>1770</v>
      </c>
      <c r="AA1551" s="45"/>
      <c r="AB1551" s="45"/>
      <c r="AE1551" s="42">
        <f>IF(Table32[[#This Row],[Gems]]&gt;0,Table32[[#This Row],[Gems]],0)</f>
        <v>0</v>
      </c>
      <c r="AF1551" s="42">
        <f>IF(Table32[[#This Row],[Gems]]&lt;0,Table32[[#This Row],[Gems]],0)</f>
        <v>0</v>
      </c>
      <c r="AG1551" s="30">
        <f t="shared" ca="1" si="47"/>
        <v>94</v>
      </c>
    </row>
    <row r="1552" spans="1:33" ht="14.4" x14ac:dyDescent="0.3">
      <c r="A1552" s="37">
        <v>44119</v>
      </c>
      <c r="B1552" s="38">
        <f>INDEX(Videolength!D:D,MATCH(D1552,Videolength!A:A,0))</f>
        <v>2</v>
      </c>
      <c r="C1552" s="38">
        <f>INDEX(Videolength!E:E,MATCH(D1552,Videolength!A:A,0))</f>
        <v>5</v>
      </c>
      <c r="D1552" s="39">
        <v>5</v>
      </c>
      <c r="E1552" s="40" t="str">
        <f>INDEX(Videolength!B:B,MATCH(D1552,Videolength!A:A,0))</f>
        <v>https://youtu.be/l3hfGaz6MSc?list=PLTjhk5BwsiVV8SrR-dPCDjCfaMnt-5HZH</v>
      </c>
      <c r="F1552" s="41">
        <f>INDEX(Videolength!C:C,MATCH(D1552,Videolength!A:A,0))</f>
        <v>1.8576388888888889E-2</v>
      </c>
      <c r="G1552" s="41">
        <v>1.1979166666666666E-2</v>
      </c>
      <c r="H1552" s="71">
        <f>HYPERLINK(_xlfn.CONCAT(E1552,"&amp;t=",G1552*86400),G1552)</f>
        <v>1.1979166666666666E-2</v>
      </c>
      <c r="I1552" s="38">
        <v>6</v>
      </c>
      <c r="J1552" s="38">
        <v>4</v>
      </c>
      <c r="K1552" s="42" t="s">
        <v>15</v>
      </c>
      <c r="L1552" s="42" t="s">
        <v>216</v>
      </c>
      <c r="AA1552" s="45"/>
      <c r="AB1552" s="45"/>
      <c r="AE1552" s="42">
        <f>IF(Table32[[#This Row],[Gems]]&gt;0,Table32[[#This Row],[Gems]],0)</f>
        <v>0</v>
      </c>
      <c r="AF1552" s="42">
        <f>IF(Table32[[#This Row],[Gems]]&lt;0,Table32[[#This Row],[Gems]],0)</f>
        <v>0</v>
      </c>
      <c r="AG1552" s="29">
        <f ca="1">SUM(OFFSET(AG1552,-1,0),AD1552)</f>
        <v>94</v>
      </c>
    </row>
    <row r="1553" spans="1:33" ht="14.4" x14ac:dyDescent="0.3">
      <c r="A1553" s="37">
        <v>44119</v>
      </c>
      <c r="B1553" s="38">
        <f>INDEX(Videolength!D:D,MATCH(D1553,Videolength!A:A,0))</f>
        <v>2</v>
      </c>
      <c r="C1553" s="38">
        <f>INDEX(Videolength!E:E,MATCH(D1553,Videolength!A:A,0))</f>
        <v>5</v>
      </c>
      <c r="D1553" s="39">
        <v>5</v>
      </c>
      <c r="E1553" s="40" t="str">
        <f>INDEX(Videolength!B:B,MATCH(D1553,Videolength!A:A,0))</f>
        <v>https://youtu.be/l3hfGaz6MSc?list=PLTjhk5BwsiVV8SrR-dPCDjCfaMnt-5HZH</v>
      </c>
      <c r="F1553" s="41">
        <f>INDEX(Videolength!C:C,MATCH(D1553,Videolength!A:A,0))</f>
        <v>1.8576388888888889E-2</v>
      </c>
      <c r="G1553" s="41">
        <v>1.2060185185185186E-2</v>
      </c>
      <c r="H1553" s="71">
        <f>HYPERLINK(_xlfn.CONCAT(E1553,"&amp;t=",G1553*86400),G1553)</f>
        <v>1.2060185185185186E-2</v>
      </c>
      <c r="I1553" s="38">
        <v>6</v>
      </c>
      <c r="J1553" s="38">
        <v>4</v>
      </c>
      <c r="K1553" s="42" t="s">
        <v>15</v>
      </c>
      <c r="L1553" s="42" t="s">
        <v>197</v>
      </c>
      <c r="Z1553" s="45" t="s">
        <v>600</v>
      </c>
      <c r="AA1553" s="45">
        <v>7</v>
      </c>
      <c r="AB1553" s="45">
        <v>3</v>
      </c>
      <c r="AE1553" s="42">
        <f>IF(Table32[[#This Row],[Gems]]&gt;0,Table32[[#This Row],[Gems]],0)</f>
        <v>0</v>
      </c>
      <c r="AF1553" s="42">
        <f>IF(Table32[[#This Row],[Gems]]&lt;0,Table32[[#This Row],[Gems]],0)</f>
        <v>0</v>
      </c>
      <c r="AG1553" s="30">
        <f t="shared" ca="1" si="47"/>
        <v>94</v>
      </c>
    </row>
    <row r="1554" spans="1:33" ht="14.4" x14ac:dyDescent="0.3">
      <c r="A1554" s="37">
        <v>44119</v>
      </c>
      <c r="B1554" s="38">
        <f>INDEX(Videolength!D:D,MATCH(D1554,Videolength!A:A,0))</f>
        <v>2</v>
      </c>
      <c r="C1554" s="38">
        <f>INDEX(Videolength!E:E,MATCH(D1554,Videolength!A:A,0))</f>
        <v>5</v>
      </c>
      <c r="D1554" s="39">
        <v>5</v>
      </c>
      <c r="E1554" s="40" t="str">
        <f>INDEX(Videolength!B:B,MATCH(D1554,Videolength!A:A,0))</f>
        <v>https://youtu.be/l3hfGaz6MSc?list=PLTjhk5BwsiVV8SrR-dPCDjCfaMnt-5HZH</v>
      </c>
      <c r="F1554" s="41">
        <f>INDEX(Videolength!C:C,MATCH(D1554,Videolength!A:A,0))</f>
        <v>1.8576388888888889E-2</v>
      </c>
      <c r="G1554" s="41">
        <v>1.3738425925925926E-2</v>
      </c>
      <c r="H1554" s="71">
        <f>HYPERLINK(_xlfn.CONCAT(E1554,"&amp;t=",G1554*86400),G1554)</f>
        <v>1.3738425925925926E-2</v>
      </c>
      <c r="I1554" s="38">
        <v>6</v>
      </c>
      <c r="J1554" s="38">
        <v>4</v>
      </c>
      <c r="K1554" s="42" t="s">
        <v>51</v>
      </c>
      <c r="L1554" s="42" t="s">
        <v>11</v>
      </c>
      <c r="W1554" s="44" t="s">
        <v>285</v>
      </c>
      <c r="X1554" s="43">
        <v>4</v>
      </c>
      <c r="AA1554" s="45"/>
      <c r="AB1554" s="45"/>
      <c r="AE1554" s="42">
        <f>IF(Table32[[#This Row],[Gems]]&gt;0,Table32[[#This Row],[Gems]],0)</f>
        <v>0</v>
      </c>
      <c r="AF1554" s="42">
        <f>IF(Table32[[#This Row],[Gems]]&lt;0,Table32[[#This Row],[Gems]],0)</f>
        <v>0</v>
      </c>
      <c r="AG1554" s="29">
        <f t="shared" ca="1" si="47"/>
        <v>94</v>
      </c>
    </row>
    <row r="1555" spans="1:33" ht="14.4" x14ac:dyDescent="0.3">
      <c r="A1555" s="37">
        <v>44119</v>
      </c>
      <c r="B1555" s="38">
        <f>INDEX(Videolength!D:D,MATCH(D1555,Videolength!A:A,0))</f>
        <v>2</v>
      </c>
      <c r="C1555" s="38">
        <f>INDEX(Videolength!E:E,MATCH(D1555,Videolength!A:A,0))</f>
        <v>5</v>
      </c>
      <c r="D1555" s="39">
        <v>5</v>
      </c>
      <c r="E1555" s="40" t="str">
        <f>INDEX(Videolength!B:B,MATCH(D1555,Videolength!A:A,0))</f>
        <v>https://youtu.be/l3hfGaz6MSc?list=PLTjhk5BwsiVV8SrR-dPCDjCfaMnt-5HZH</v>
      </c>
      <c r="F1555" s="41">
        <f>INDEX(Videolength!C:C,MATCH(D1555,Videolength!A:A,0))</f>
        <v>1.8576388888888889E-2</v>
      </c>
      <c r="G1555" s="41">
        <v>1.3796296296296298E-2</v>
      </c>
      <c r="H1555" s="71">
        <f>HYPERLINK(_xlfn.CONCAT(E1555,"&amp;t=",G1555*86400),G1555)</f>
        <v>1.3796296296296298E-2</v>
      </c>
      <c r="I1555" s="38">
        <v>6</v>
      </c>
      <c r="J1555" s="38">
        <v>4</v>
      </c>
      <c r="K1555" s="42" t="s">
        <v>15</v>
      </c>
      <c r="L1555" s="42" t="s">
        <v>198</v>
      </c>
      <c r="Q1555" s="42" t="s">
        <v>121</v>
      </c>
      <c r="Z1555" s="45" t="s">
        <v>600</v>
      </c>
      <c r="AA1555" s="38">
        <v>7</v>
      </c>
      <c r="AB1555" s="38">
        <v>3</v>
      </c>
      <c r="AC1555" s="44" t="s">
        <v>201</v>
      </c>
      <c r="AE1555" s="42">
        <f>IF(Table32[[#This Row],[Gems]]&gt;0,Table32[[#This Row],[Gems]],0)</f>
        <v>0</v>
      </c>
      <c r="AF1555" s="42">
        <f>IF(Table32[[#This Row],[Gems]]&lt;0,Table32[[#This Row],[Gems]],0)</f>
        <v>0</v>
      </c>
      <c r="AG1555" s="29">
        <f t="shared" ca="1" si="47"/>
        <v>94</v>
      </c>
    </row>
    <row r="1556" spans="1:33" ht="14.4" x14ac:dyDescent="0.3">
      <c r="A1556" s="37">
        <v>44119</v>
      </c>
      <c r="B1556" s="38">
        <f>INDEX(Videolength!D:D,MATCH(D1556,Videolength!A:A,0))</f>
        <v>2</v>
      </c>
      <c r="C1556" s="38">
        <f>INDEX(Videolength!E:E,MATCH(D1556,Videolength!A:A,0))</f>
        <v>5</v>
      </c>
      <c r="D1556" s="39">
        <v>5</v>
      </c>
      <c r="E1556" s="40" t="str">
        <f>INDEX(Videolength!B:B,MATCH(D1556,Videolength!A:A,0))</f>
        <v>https://youtu.be/l3hfGaz6MSc?list=PLTjhk5BwsiVV8SrR-dPCDjCfaMnt-5HZH</v>
      </c>
      <c r="F1556" s="41">
        <f>INDEX(Videolength!C:C,MATCH(D1556,Videolength!A:A,0))</f>
        <v>1.8576388888888889E-2</v>
      </c>
      <c r="G1556" s="41">
        <v>1.3865740740740739E-2</v>
      </c>
      <c r="H1556" s="71">
        <f>HYPERLINK(_xlfn.CONCAT(E1556,"&amp;t=",G1556*86400),G1556)</f>
        <v>1.3865740740740739E-2</v>
      </c>
      <c r="I1556" s="38">
        <v>6</v>
      </c>
      <c r="J1556" s="38">
        <v>4</v>
      </c>
      <c r="K1556" s="42" t="s">
        <v>15</v>
      </c>
      <c r="L1556" s="42" t="s">
        <v>301</v>
      </c>
      <c r="W1556" s="44" t="s">
        <v>416</v>
      </c>
      <c r="X1556" s="43">
        <v>1</v>
      </c>
      <c r="Y1556" s="43">
        <v>1</v>
      </c>
      <c r="AA1556" s="45"/>
      <c r="AB1556" s="45"/>
      <c r="AE1556" s="42">
        <f>IF(Table32[[#This Row],[Gems]]&gt;0,Table32[[#This Row],[Gems]],0)</f>
        <v>0</v>
      </c>
      <c r="AF1556" s="42">
        <f>IF(Table32[[#This Row],[Gems]]&lt;0,Table32[[#This Row],[Gems]],0)</f>
        <v>0</v>
      </c>
      <c r="AG1556" s="30">
        <f t="shared" ca="1" si="47"/>
        <v>94</v>
      </c>
    </row>
    <row r="1557" spans="1:33" ht="14.4" x14ac:dyDescent="0.3">
      <c r="A1557" s="37">
        <v>44119</v>
      </c>
      <c r="B1557" s="38">
        <f>INDEX(Videolength!D:D,MATCH(D1557,Videolength!A:A,0))</f>
        <v>2</v>
      </c>
      <c r="C1557" s="38">
        <f>INDEX(Videolength!E:E,MATCH(D1557,Videolength!A:A,0))</f>
        <v>5</v>
      </c>
      <c r="D1557" s="39">
        <v>5</v>
      </c>
      <c r="E1557" s="40" t="str">
        <f>INDEX(Videolength!B:B,MATCH(D1557,Videolength!A:A,0))</f>
        <v>https://youtu.be/l3hfGaz6MSc?list=PLTjhk5BwsiVV8SrR-dPCDjCfaMnt-5HZH</v>
      </c>
      <c r="F1557" s="41">
        <f>INDEX(Videolength!C:C,MATCH(D1557,Videolength!A:A,0))</f>
        <v>1.8576388888888889E-2</v>
      </c>
      <c r="G1557" s="41">
        <v>1.3888888888888888E-2</v>
      </c>
      <c r="H1557" s="71">
        <f>HYPERLINK(_xlfn.CONCAT(E1557,"&amp;t=",G1557*86400),G1557)</f>
        <v>1.3888888888888888E-2</v>
      </c>
      <c r="I1557" s="38">
        <v>6</v>
      </c>
      <c r="J1557" s="38">
        <v>4</v>
      </c>
      <c r="K1557" s="42" t="s">
        <v>15</v>
      </c>
      <c r="L1557" s="42" t="s">
        <v>216</v>
      </c>
      <c r="AA1557" s="45"/>
      <c r="AB1557" s="45"/>
      <c r="AE1557" s="42">
        <f>IF(Table32[[#This Row],[Gems]]&gt;0,Table32[[#This Row],[Gems]],0)</f>
        <v>0</v>
      </c>
      <c r="AF1557" s="42">
        <f>IF(Table32[[#This Row],[Gems]]&lt;0,Table32[[#This Row],[Gems]],0)</f>
        <v>0</v>
      </c>
      <c r="AG1557" s="30">
        <f t="shared" ca="1" si="47"/>
        <v>94</v>
      </c>
    </row>
    <row r="1558" spans="1:33" ht="14.4" x14ac:dyDescent="0.3">
      <c r="A1558" s="37">
        <v>44119</v>
      </c>
      <c r="B1558" s="38">
        <f>INDEX(Videolength!D:D,MATCH(D1558,Videolength!A:A,0))</f>
        <v>2</v>
      </c>
      <c r="C1558" s="38">
        <f>INDEX(Videolength!E:E,MATCH(D1558,Videolength!A:A,0))</f>
        <v>5</v>
      </c>
      <c r="D1558" s="39">
        <v>5</v>
      </c>
      <c r="E1558" s="40" t="str">
        <f>INDEX(Videolength!B:B,MATCH(D1558,Videolength!A:A,0))</f>
        <v>https://youtu.be/l3hfGaz6MSc?list=PLTjhk5BwsiVV8SrR-dPCDjCfaMnt-5HZH</v>
      </c>
      <c r="F1558" s="41">
        <f>INDEX(Videolength!C:C,MATCH(D1558,Videolength!A:A,0))</f>
        <v>1.8576388888888889E-2</v>
      </c>
      <c r="G1558" s="41">
        <v>1.3969907407407408E-2</v>
      </c>
      <c r="H1558" s="71">
        <f>HYPERLINK(_xlfn.CONCAT(E1558,"&amp;t=",G1558*86400),G1558)</f>
        <v>1.3969907407407408E-2</v>
      </c>
      <c r="I1558" s="38">
        <v>6</v>
      </c>
      <c r="J1558" s="38">
        <v>4</v>
      </c>
      <c r="K1558" s="42" t="s">
        <v>346</v>
      </c>
      <c r="L1558" s="42" t="s">
        <v>10</v>
      </c>
      <c r="AA1558" s="45"/>
      <c r="AB1558" s="45"/>
      <c r="AE1558" s="42">
        <f>IF(Table32[[#This Row],[Gems]]&gt;0,Table32[[#This Row],[Gems]],0)</f>
        <v>0</v>
      </c>
      <c r="AF1558" s="42">
        <f>IF(Table32[[#This Row],[Gems]]&lt;0,Table32[[#This Row],[Gems]],0)</f>
        <v>0</v>
      </c>
      <c r="AG1558" s="30">
        <f t="shared" ca="1" si="47"/>
        <v>94</v>
      </c>
    </row>
    <row r="1559" spans="1:33" ht="14.4" x14ac:dyDescent="0.3">
      <c r="A1559" s="37">
        <v>44119</v>
      </c>
      <c r="B1559" s="38">
        <f>INDEX(Videolength!D:D,MATCH(D1559,Videolength!A:A,0))</f>
        <v>2</v>
      </c>
      <c r="C1559" s="38">
        <f>INDEX(Videolength!E:E,MATCH(D1559,Videolength!A:A,0))</f>
        <v>5</v>
      </c>
      <c r="D1559" s="39">
        <v>5</v>
      </c>
      <c r="E1559" s="40" t="str">
        <f>INDEX(Videolength!B:B,MATCH(D1559,Videolength!A:A,0))</f>
        <v>https://youtu.be/l3hfGaz6MSc?list=PLTjhk5BwsiVV8SrR-dPCDjCfaMnt-5HZH</v>
      </c>
      <c r="F1559" s="41">
        <f>INDEX(Videolength!C:C,MATCH(D1559,Videolength!A:A,0))</f>
        <v>1.8576388888888889E-2</v>
      </c>
      <c r="G1559" s="41">
        <v>1.3981481481481482E-2</v>
      </c>
      <c r="H1559" s="71">
        <f>HYPERLINK(_xlfn.CONCAT(E1559,"&amp;t=",G1559*86400),G1559)</f>
        <v>1.3981481481481482E-2</v>
      </c>
      <c r="I1559" s="38">
        <v>6</v>
      </c>
      <c r="J1559" s="38">
        <v>4</v>
      </c>
      <c r="K1559" s="42" t="s">
        <v>107</v>
      </c>
      <c r="L1559" s="42" t="s">
        <v>10</v>
      </c>
      <c r="AA1559" s="45"/>
      <c r="AB1559" s="45"/>
      <c r="AE1559" s="42">
        <f>IF(Table32[[#This Row],[Gems]]&gt;0,Table32[[#This Row],[Gems]],0)</f>
        <v>0</v>
      </c>
      <c r="AF1559" s="42">
        <f>IF(Table32[[#This Row],[Gems]]&lt;0,Table32[[#This Row],[Gems]],0)</f>
        <v>0</v>
      </c>
      <c r="AG1559" s="30">
        <f t="shared" ca="1" si="47"/>
        <v>94</v>
      </c>
    </row>
    <row r="1560" spans="1:33" ht="14.4" x14ac:dyDescent="0.3">
      <c r="A1560" s="37">
        <v>44119</v>
      </c>
      <c r="B1560" s="38">
        <f>INDEX(Videolength!D:D,MATCH(D1560,Videolength!A:A,0))</f>
        <v>2</v>
      </c>
      <c r="C1560" s="38">
        <f>INDEX(Videolength!E:E,MATCH(D1560,Videolength!A:A,0))</f>
        <v>5</v>
      </c>
      <c r="D1560" s="39">
        <v>5</v>
      </c>
      <c r="E1560" s="40" t="str">
        <f>INDEX(Videolength!B:B,MATCH(D1560,Videolength!A:A,0))</f>
        <v>https://youtu.be/l3hfGaz6MSc?list=PLTjhk5BwsiVV8SrR-dPCDjCfaMnt-5HZH</v>
      </c>
      <c r="F1560" s="41">
        <f>INDEX(Videolength!C:C,MATCH(D1560,Videolength!A:A,0))</f>
        <v>1.8576388888888889E-2</v>
      </c>
      <c r="G1560" s="41">
        <v>1.40625E-2</v>
      </c>
      <c r="H1560" s="71">
        <f>HYPERLINK(_xlfn.CONCAT(E1560,"&amp;t=",G1560*86400),G1560)</f>
        <v>1.40625E-2</v>
      </c>
      <c r="I1560" s="38">
        <v>6</v>
      </c>
      <c r="J1560" s="38">
        <v>4</v>
      </c>
      <c r="K1560" s="42" t="s">
        <v>107</v>
      </c>
      <c r="L1560" s="42" t="s">
        <v>140</v>
      </c>
      <c r="V1560" s="43">
        <v>1110</v>
      </c>
      <c r="W1560" s="44" t="s">
        <v>570</v>
      </c>
      <c r="X1560" s="43">
        <v>4</v>
      </c>
      <c r="AA1560" s="45"/>
      <c r="AB1560" s="45"/>
      <c r="AE1560" s="42">
        <f>IF(Table32[[#This Row],[Gems]]&gt;0,Table32[[#This Row],[Gems]],0)</f>
        <v>0</v>
      </c>
      <c r="AF1560" s="42">
        <f>IF(Table32[[#This Row],[Gems]]&lt;0,Table32[[#This Row],[Gems]],0)</f>
        <v>0</v>
      </c>
      <c r="AG1560" s="30">
        <f t="shared" ca="1" si="47"/>
        <v>94</v>
      </c>
    </row>
    <row r="1561" spans="1:33" ht="14.4" x14ac:dyDescent="0.3">
      <c r="A1561" s="37">
        <v>44119</v>
      </c>
      <c r="B1561" s="38">
        <f>INDEX(Videolength!D:D,MATCH(D1561,Videolength!A:A,0))</f>
        <v>2</v>
      </c>
      <c r="C1561" s="38">
        <f>INDEX(Videolength!E:E,MATCH(D1561,Videolength!A:A,0))</f>
        <v>5</v>
      </c>
      <c r="D1561" s="39">
        <v>5</v>
      </c>
      <c r="E1561" s="40" t="str">
        <f>INDEX(Videolength!B:B,MATCH(D1561,Videolength!A:A,0))</f>
        <v>https://youtu.be/l3hfGaz6MSc?list=PLTjhk5BwsiVV8SrR-dPCDjCfaMnt-5HZH</v>
      </c>
      <c r="F1561" s="41">
        <f>INDEX(Videolength!C:C,MATCH(D1561,Videolength!A:A,0))</f>
        <v>1.8576388888888889E-2</v>
      </c>
      <c r="G1561" s="41">
        <v>1.4224537037037037E-2</v>
      </c>
      <c r="H1561" s="71">
        <f>HYPERLINK(_xlfn.CONCAT(E1561,"&amp;t=",G1561*86400),G1561)</f>
        <v>1.4224537037037037E-2</v>
      </c>
      <c r="I1561" s="38">
        <v>6</v>
      </c>
      <c r="J1561" s="38">
        <v>4</v>
      </c>
      <c r="K1561" s="42" t="s">
        <v>107</v>
      </c>
      <c r="L1561" s="42" t="s">
        <v>10</v>
      </c>
      <c r="AA1561" s="45"/>
      <c r="AB1561" s="45"/>
      <c r="AE1561" s="42">
        <f>IF(Table32[[#This Row],[Gems]]&gt;0,Table32[[#This Row],[Gems]],0)</f>
        <v>0</v>
      </c>
      <c r="AF1561" s="42">
        <f>IF(Table32[[#This Row],[Gems]]&lt;0,Table32[[#This Row],[Gems]],0)</f>
        <v>0</v>
      </c>
      <c r="AG1561" s="30">
        <f t="shared" ref="AG1561:AG1624" ca="1" si="48">SUM(OFFSET(AG1561,-1,0),AD1561)</f>
        <v>94</v>
      </c>
    </row>
    <row r="1562" spans="1:33" ht="14.4" x14ac:dyDescent="0.3">
      <c r="A1562" s="37">
        <v>44119</v>
      </c>
      <c r="B1562" s="38">
        <f>INDEX(Videolength!D:D,MATCH(D1562,Videolength!A:A,0))</f>
        <v>2</v>
      </c>
      <c r="C1562" s="38">
        <f>INDEX(Videolength!E:E,MATCH(D1562,Videolength!A:A,0))</f>
        <v>5</v>
      </c>
      <c r="D1562" s="39">
        <v>5</v>
      </c>
      <c r="E1562" s="40" t="str">
        <f>INDEX(Videolength!B:B,MATCH(D1562,Videolength!A:A,0))</f>
        <v>https://youtu.be/l3hfGaz6MSc?list=PLTjhk5BwsiVV8SrR-dPCDjCfaMnt-5HZH</v>
      </c>
      <c r="F1562" s="41">
        <f>INDEX(Videolength!C:C,MATCH(D1562,Videolength!A:A,0))</f>
        <v>1.8576388888888889E-2</v>
      </c>
      <c r="G1562" s="41">
        <v>1.4293981481481482E-2</v>
      </c>
      <c r="H1562" s="71">
        <f>HYPERLINK(_xlfn.CONCAT(E1562,"&amp;t=",G1562*86400),G1562)</f>
        <v>1.4293981481481482E-2</v>
      </c>
      <c r="I1562" s="38">
        <v>6</v>
      </c>
      <c r="J1562" s="38">
        <v>4</v>
      </c>
      <c r="K1562" s="42" t="s">
        <v>107</v>
      </c>
      <c r="L1562" s="42" t="s">
        <v>244</v>
      </c>
      <c r="M1562" s="42" t="s">
        <v>377</v>
      </c>
      <c r="N1562" s="42" t="s">
        <v>33</v>
      </c>
      <c r="P1562" s="42" t="s">
        <v>129</v>
      </c>
      <c r="AA1562" s="45"/>
      <c r="AB1562" s="45"/>
      <c r="AE1562" s="42">
        <f>IF(Table32[[#This Row],[Gems]]&gt;0,Table32[[#This Row],[Gems]],0)</f>
        <v>0</v>
      </c>
      <c r="AF1562" s="42">
        <f>IF(Table32[[#This Row],[Gems]]&lt;0,Table32[[#This Row],[Gems]],0)</f>
        <v>0</v>
      </c>
      <c r="AG1562" s="29">
        <f ca="1">SUM(OFFSET(AG1562,-1,0),AD1562)</f>
        <v>94</v>
      </c>
    </row>
    <row r="1563" spans="1:33" ht="14.4" x14ac:dyDescent="0.3">
      <c r="A1563" s="37">
        <v>44119</v>
      </c>
      <c r="B1563" s="38">
        <f>INDEX(Videolength!D:D,MATCH(D1563,Videolength!A:A,0))</f>
        <v>2</v>
      </c>
      <c r="C1563" s="38">
        <f>INDEX(Videolength!E:E,MATCH(D1563,Videolength!A:A,0))</f>
        <v>5</v>
      </c>
      <c r="D1563" s="39">
        <v>5</v>
      </c>
      <c r="E1563" s="40" t="str">
        <f>INDEX(Videolength!B:B,MATCH(D1563,Videolength!A:A,0))</f>
        <v>https://youtu.be/l3hfGaz6MSc?list=PLTjhk5BwsiVV8SrR-dPCDjCfaMnt-5HZH</v>
      </c>
      <c r="F1563" s="41">
        <f>INDEX(Videolength!C:C,MATCH(D1563,Videolength!A:A,0))</f>
        <v>1.8576388888888889E-2</v>
      </c>
      <c r="G1563" s="41">
        <v>1.4293981481481482E-2</v>
      </c>
      <c r="H1563" s="71">
        <f>HYPERLINK(_xlfn.CONCAT(E1563,"&amp;t=",G1563*86400),G1563)</f>
        <v>1.4293981481481482E-2</v>
      </c>
      <c r="I1563" s="38">
        <v>6</v>
      </c>
      <c r="J1563" s="38">
        <v>4</v>
      </c>
      <c r="K1563" s="42" t="s">
        <v>346</v>
      </c>
      <c r="L1563" s="42" t="s">
        <v>10</v>
      </c>
      <c r="AA1563" s="45"/>
      <c r="AB1563" s="45"/>
      <c r="AE1563" s="42">
        <f>IF(Table32[[#This Row],[Gems]]&gt;0,Table32[[#This Row],[Gems]],0)</f>
        <v>0</v>
      </c>
      <c r="AF1563" s="42">
        <f>IF(Table32[[#This Row],[Gems]]&lt;0,Table32[[#This Row],[Gems]],0)</f>
        <v>0</v>
      </c>
      <c r="AG1563" s="30">
        <f t="shared" ca="1" si="48"/>
        <v>94</v>
      </c>
    </row>
    <row r="1564" spans="1:33" ht="14.4" x14ac:dyDescent="0.3">
      <c r="A1564" s="37">
        <v>44119</v>
      </c>
      <c r="B1564" s="38">
        <f>INDEX(Videolength!D:D,MATCH(D1564,Videolength!A:A,0))</f>
        <v>2</v>
      </c>
      <c r="C1564" s="38">
        <f>INDEX(Videolength!E:E,MATCH(D1564,Videolength!A:A,0))</f>
        <v>5</v>
      </c>
      <c r="D1564" s="39">
        <v>5</v>
      </c>
      <c r="E1564" s="40" t="str">
        <f>INDEX(Videolength!B:B,MATCH(D1564,Videolength!A:A,0))</f>
        <v>https://youtu.be/l3hfGaz6MSc?list=PLTjhk5BwsiVV8SrR-dPCDjCfaMnt-5HZH</v>
      </c>
      <c r="F1564" s="41">
        <f>INDEX(Videolength!C:C,MATCH(D1564,Videolength!A:A,0))</f>
        <v>1.8576388888888889E-2</v>
      </c>
      <c r="G1564" s="41">
        <v>1.4409722222222221E-2</v>
      </c>
      <c r="H1564" s="71">
        <f>HYPERLINK(_xlfn.CONCAT(E1564,"&amp;t=",G1564*86400),G1564)</f>
        <v>1.4409722222222221E-2</v>
      </c>
      <c r="I1564" s="38">
        <v>6</v>
      </c>
      <c r="J1564" s="38">
        <v>4</v>
      </c>
      <c r="K1564" s="42" t="s">
        <v>51</v>
      </c>
      <c r="L1564" s="42" t="s">
        <v>10</v>
      </c>
      <c r="W1564" s="44" t="s">
        <v>285</v>
      </c>
      <c r="X1564" s="43">
        <v>3</v>
      </c>
      <c r="AA1564" s="45"/>
      <c r="AB1564" s="45"/>
      <c r="AE1564" s="42">
        <f>IF(Table32[[#This Row],[Gems]]&gt;0,Table32[[#This Row],[Gems]],0)</f>
        <v>0</v>
      </c>
      <c r="AF1564" s="42">
        <f>IF(Table32[[#This Row],[Gems]]&lt;0,Table32[[#This Row],[Gems]],0)</f>
        <v>0</v>
      </c>
      <c r="AG1564" s="30">
        <f t="shared" ca="1" si="48"/>
        <v>94</v>
      </c>
    </row>
    <row r="1565" spans="1:33" ht="14.4" x14ac:dyDescent="0.3">
      <c r="A1565" s="37">
        <v>44119</v>
      </c>
      <c r="B1565" s="38">
        <f>INDEX(Videolength!D:D,MATCH(D1565,Videolength!A:A,0))</f>
        <v>2</v>
      </c>
      <c r="C1565" s="38">
        <f>INDEX(Videolength!E:E,MATCH(D1565,Videolength!A:A,0))</f>
        <v>5</v>
      </c>
      <c r="D1565" s="39">
        <v>5</v>
      </c>
      <c r="E1565" s="40" t="str">
        <f>INDEX(Videolength!B:B,MATCH(D1565,Videolength!A:A,0))</f>
        <v>https://youtu.be/l3hfGaz6MSc?list=PLTjhk5BwsiVV8SrR-dPCDjCfaMnt-5HZH</v>
      </c>
      <c r="F1565" s="41">
        <f>INDEX(Videolength!C:C,MATCH(D1565,Videolength!A:A,0))</f>
        <v>1.8576388888888889E-2</v>
      </c>
      <c r="G1565" s="41">
        <v>1.4432870370370372E-2</v>
      </c>
      <c r="H1565" s="71">
        <f>HYPERLINK(_xlfn.CONCAT(E1565,"&amp;t=",G1565*86400),G1565)</f>
        <v>1.4432870370370372E-2</v>
      </c>
      <c r="I1565" s="38">
        <v>6</v>
      </c>
      <c r="J1565" s="38">
        <v>4</v>
      </c>
      <c r="K1565" s="42" t="s">
        <v>142</v>
      </c>
      <c r="L1565" s="42" t="s">
        <v>33</v>
      </c>
      <c r="AA1565" s="45"/>
      <c r="AB1565" s="45"/>
      <c r="AE1565" s="42">
        <f>IF(Table32[[#This Row],[Gems]]&gt;0,Table32[[#This Row],[Gems]],0)</f>
        <v>0</v>
      </c>
      <c r="AF1565" s="42">
        <f>IF(Table32[[#This Row],[Gems]]&lt;0,Table32[[#This Row],[Gems]],0)</f>
        <v>0</v>
      </c>
      <c r="AG1565" s="30">
        <f t="shared" ca="1" si="48"/>
        <v>94</v>
      </c>
    </row>
    <row r="1566" spans="1:33" ht="14.4" x14ac:dyDescent="0.3">
      <c r="A1566" s="37">
        <v>44119</v>
      </c>
      <c r="B1566" s="38">
        <f>INDEX(Videolength!D:D,MATCH(D1566,Videolength!A:A,0))</f>
        <v>2</v>
      </c>
      <c r="C1566" s="38">
        <f>INDEX(Videolength!E:E,MATCH(D1566,Videolength!A:A,0))</f>
        <v>5</v>
      </c>
      <c r="D1566" s="39">
        <v>5</v>
      </c>
      <c r="E1566" s="40" t="str">
        <f>INDEX(Videolength!B:B,MATCH(D1566,Videolength!A:A,0))</f>
        <v>https://youtu.be/l3hfGaz6MSc?list=PLTjhk5BwsiVV8SrR-dPCDjCfaMnt-5HZH</v>
      </c>
      <c r="F1566" s="41">
        <f>INDEX(Videolength!C:C,MATCH(D1566,Videolength!A:A,0))</f>
        <v>1.8576388888888889E-2</v>
      </c>
      <c r="G1566" s="41">
        <v>1.4444444444444446E-2</v>
      </c>
      <c r="H1566" s="71">
        <f>HYPERLINK(_xlfn.CONCAT(E1566,"&amp;t=",G1566*86400),G1566)</f>
        <v>1.4444444444444446E-2</v>
      </c>
      <c r="I1566" s="38">
        <v>6</v>
      </c>
      <c r="J1566" s="38">
        <v>4</v>
      </c>
      <c r="K1566" s="42" t="s">
        <v>346</v>
      </c>
      <c r="L1566" s="42" t="s">
        <v>10</v>
      </c>
      <c r="AA1566" s="45"/>
      <c r="AB1566" s="45"/>
      <c r="AE1566" s="42">
        <f>IF(Table32[[#This Row],[Gems]]&gt;0,Table32[[#This Row],[Gems]],0)</f>
        <v>0</v>
      </c>
      <c r="AF1566" s="42">
        <f>IF(Table32[[#This Row],[Gems]]&lt;0,Table32[[#This Row],[Gems]],0)</f>
        <v>0</v>
      </c>
      <c r="AG1566" s="30">
        <f t="shared" ca="1" si="48"/>
        <v>94</v>
      </c>
    </row>
    <row r="1567" spans="1:33" ht="14.4" x14ac:dyDescent="0.3">
      <c r="A1567" s="37">
        <v>44119</v>
      </c>
      <c r="B1567" s="38">
        <f>INDEX(Videolength!D:D,MATCH(D1567,Videolength!A:A,0))</f>
        <v>2</v>
      </c>
      <c r="C1567" s="38">
        <f>INDEX(Videolength!E:E,MATCH(D1567,Videolength!A:A,0))</f>
        <v>5</v>
      </c>
      <c r="D1567" s="39">
        <v>5</v>
      </c>
      <c r="E1567" s="40" t="str">
        <f>INDEX(Videolength!B:B,MATCH(D1567,Videolength!A:A,0))</f>
        <v>https://youtu.be/l3hfGaz6MSc?list=PLTjhk5BwsiVV8SrR-dPCDjCfaMnt-5HZH</v>
      </c>
      <c r="F1567" s="41">
        <f>INDEX(Videolength!C:C,MATCH(D1567,Videolength!A:A,0))</f>
        <v>1.8576388888888889E-2</v>
      </c>
      <c r="G1567" s="41">
        <v>1.4525462962962964E-2</v>
      </c>
      <c r="H1567" s="71">
        <f>HYPERLINK(_xlfn.CONCAT(E1567,"&amp;t=",G1567*86400),G1567)</f>
        <v>1.4525462962962964E-2</v>
      </c>
      <c r="I1567" s="38">
        <v>6</v>
      </c>
      <c r="J1567" s="38">
        <v>4</v>
      </c>
      <c r="K1567" s="42" t="s">
        <v>284</v>
      </c>
      <c r="L1567" s="42" t="s">
        <v>10</v>
      </c>
      <c r="M1567" s="42" t="s">
        <v>593</v>
      </c>
      <c r="AA1567" s="45"/>
      <c r="AB1567" s="45"/>
      <c r="AE1567" s="42">
        <f>IF(Table32[[#This Row],[Gems]]&gt;0,Table32[[#This Row],[Gems]],0)</f>
        <v>0</v>
      </c>
      <c r="AF1567" s="42">
        <f>IF(Table32[[#This Row],[Gems]]&lt;0,Table32[[#This Row],[Gems]],0)</f>
        <v>0</v>
      </c>
      <c r="AG1567" s="30">
        <f t="shared" ca="1" si="48"/>
        <v>94</v>
      </c>
    </row>
    <row r="1568" spans="1:33" ht="14.4" x14ac:dyDescent="0.3">
      <c r="A1568" s="37">
        <v>44119</v>
      </c>
      <c r="B1568" s="38">
        <f>INDEX(Videolength!D:D,MATCH(D1568,Videolength!A:A,0))</f>
        <v>2</v>
      </c>
      <c r="C1568" s="38">
        <f>INDEX(Videolength!E:E,MATCH(D1568,Videolength!A:A,0))</f>
        <v>5</v>
      </c>
      <c r="D1568" s="39">
        <v>5</v>
      </c>
      <c r="E1568" s="40" t="str">
        <f>INDEX(Videolength!B:B,MATCH(D1568,Videolength!A:A,0))</f>
        <v>https://youtu.be/l3hfGaz6MSc?list=PLTjhk5BwsiVV8SrR-dPCDjCfaMnt-5HZH</v>
      </c>
      <c r="F1568" s="41">
        <f>INDEX(Videolength!C:C,MATCH(D1568,Videolength!A:A,0))</f>
        <v>1.8576388888888889E-2</v>
      </c>
      <c r="G1568" s="41">
        <v>1.4641203703703703E-2</v>
      </c>
      <c r="H1568" s="71">
        <f>HYPERLINK(_xlfn.CONCAT(E1568,"&amp;t=",G1568*86400),G1568)</f>
        <v>1.4641203703703703E-2</v>
      </c>
      <c r="I1568" s="38">
        <v>6</v>
      </c>
      <c r="J1568" s="38">
        <v>4</v>
      </c>
      <c r="K1568" s="42" t="s">
        <v>346</v>
      </c>
      <c r="L1568" s="42" t="s">
        <v>10</v>
      </c>
      <c r="AA1568" s="45"/>
      <c r="AB1568" s="45"/>
      <c r="AE1568" s="42">
        <f>IF(Table32[[#This Row],[Gems]]&gt;0,Table32[[#This Row],[Gems]],0)</f>
        <v>0</v>
      </c>
      <c r="AF1568" s="42">
        <f>IF(Table32[[#This Row],[Gems]]&lt;0,Table32[[#This Row],[Gems]],0)</f>
        <v>0</v>
      </c>
      <c r="AG1568" s="30">
        <f t="shared" ca="1" si="48"/>
        <v>94</v>
      </c>
    </row>
    <row r="1569" spans="1:33" ht="14.4" x14ac:dyDescent="0.3">
      <c r="A1569" s="37">
        <v>44119</v>
      </c>
      <c r="B1569" s="38">
        <f>INDEX(Videolength!D:D,MATCH(D1569,Videolength!A:A,0))</f>
        <v>2</v>
      </c>
      <c r="C1569" s="38">
        <f>INDEX(Videolength!E:E,MATCH(D1569,Videolength!A:A,0))</f>
        <v>5</v>
      </c>
      <c r="D1569" s="39">
        <v>5</v>
      </c>
      <c r="E1569" s="40" t="str">
        <f>INDEX(Videolength!B:B,MATCH(D1569,Videolength!A:A,0))</f>
        <v>https://youtu.be/l3hfGaz6MSc?list=PLTjhk5BwsiVV8SrR-dPCDjCfaMnt-5HZH</v>
      </c>
      <c r="F1569" s="41">
        <f>INDEX(Videolength!C:C,MATCH(D1569,Videolength!A:A,0))</f>
        <v>1.8576388888888889E-2</v>
      </c>
      <c r="G1569" s="41">
        <v>1.4664351851851852E-2</v>
      </c>
      <c r="H1569" s="71">
        <f>HYPERLINK(_xlfn.CONCAT(E1569,"&amp;t=",G1569*86400),G1569)</f>
        <v>1.4664351851851852E-2</v>
      </c>
      <c r="I1569" s="38">
        <v>6</v>
      </c>
      <c r="J1569" s="38">
        <v>4</v>
      </c>
      <c r="K1569" s="42" t="s">
        <v>90</v>
      </c>
      <c r="L1569" s="42" t="s">
        <v>10</v>
      </c>
      <c r="AA1569" s="45"/>
      <c r="AB1569" s="45"/>
      <c r="AE1569" s="42">
        <f>IF(Table32[[#This Row],[Gems]]&gt;0,Table32[[#This Row],[Gems]],0)</f>
        <v>0</v>
      </c>
      <c r="AF1569" s="42">
        <f>IF(Table32[[#This Row],[Gems]]&lt;0,Table32[[#This Row],[Gems]],0)</f>
        <v>0</v>
      </c>
      <c r="AG1569" s="30">
        <f t="shared" ca="1" si="48"/>
        <v>94</v>
      </c>
    </row>
    <row r="1570" spans="1:33" ht="14.4" x14ac:dyDescent="0.3">
      <c r="A1570" s="37">
        <v>44119</v>
      </c>
      <c r="B1570" s="38">
        <f>INDEX(Videolength!D:D,MATCH(D1570,Videolength!A:A,0))</f>
        <v>2</v>
      </c>
      <c r="C1570" s="38">
        <f>INDEX(Videolength!E:E,MATCH(D1570,Videolength!A:A,0))</f>
        <v>5</v>
      </c>
      <c r="D1570" s="39">
        <v>5</v>
      </c>
      <c r="E1570" s="40" t="str">
        <f>INDEX(Videolength!B:B,MATCH(D1570,Videolength!A:A,0))</f>
        <v>https://youtu.be/l3hfGaz6MSc?list=PLTjhk5BwsiVV8SrR-dPCDjCfaMnt-5HZH</v>
      </c>
      <c r="F1570" s="41">
        <f>INDEX(Videolength!C:C,MATCH(D1570,Videolength!A:A,0))</f>
        <v>1.8576388888888889E-2</v>
      </c>
      <c r="G1570" s="41">
        <v>1.4675925925925926E-2</v>
      </c>
      <c r="H1570" s="71">
        <f>HYPERLINK(_xlfn.CONCAT(E1570,"&amp;t=",G1570*86400),G1570)</f>
        <v>1.4675925925925926E-2</v>
      </c>
      <c r="I1570" s="38">
        <v>6</v>
      </c>
      <c r="J1570" s="38">
        <v>4</v>
      </c>
      <c r="K1570" s="42" t="s">
        <v>90</v>
      </c>
      <c r="L1570" s="42" t="s">
        <v>256</v>
      </c>
      <c r="AA1570" s="45"/>
      <c r="AB1570" s="45"/>
      <c r="AE1570" s="42">
        <f>IF(Table32[[#This Row],[Gems]]&gt;0,Table32[[#This Row],[Gems]],0)</f>
        <v>0</v>
      </c>
      <c r="AF1570" s="42">
        <f>IF(Table32[[#This Row],[Gems]]&lt;0,Table32[[#This Row],[Gems]],0)</f>
        <v>0</v>
      </c>
      <c r="AG1570" s="30">
        <f t="shared" ca="1" si="48"/>
        <v>94</v>
      </c>
    </row>
    <row r="1571" spans="1:33" ht="14.4" x14ac:dyDescent="0.3">
      <c r="A1571" s="37">
        <v>44119</v>
      </c>
      <c r="B1571" s="38">
        <f>INDEX(Videolength!D:D,MATCH(D1571,Videolength!A:A,0))</f>
        <v>2</v>
      </c>
      <c r="C1571" s="38">
        <f>INDEX(Videolength!E:E,MATCH(D1571,Videolength!A:A,0))</f>
        <v>5</v>
      </c>
      <c r="D1571" s="39">
        <v>5</v>
      </c>
      <c r="E1571" s="40" t="str">
        <f>INDEX(Videolength!B:B,MATCH(D1571,Videolength!A:A,0))</f>
        <v>https://youtu.be/l3hfGaz6MSc?list=PLTjhk5BwsiVV8SrR-dPCDjCfaMnt-5HZH</v>
      </c>
      <c r="F1571" s="41">
        <f>INDEX(Videolength!C:C,MATCH(D1571,Videolength!A:A,0))</f>
        <v>1.8576388888888889E-2</v>
      </c>
      <c r="G1571" s="41">
        <v>1.4699074074074074E-2</v>
      </c>
      <c r="H1571" s="71">
        <f>HYPERLINK(_xlfn.CONCAT(E1571,"&amp;t=",G1571*86400),G1571)</f>
        <v>1.4699074074074074E-2</v>
      </c>
      <c r="I1571" s="38">
        <v>6</v>
      </c>
      <c r="J1571" s="38">
        <v>4</v>
      </c>
      <c r="K1571" s="42" t="s">
        <v>90</v>
      </c>
      <c r="L1571" s="42" t="s">
        <v>148</v>
      </c>
      <c r="M1571" s="42" t="s">
        <v>398</v>
      </c>
      <c r="AA1571" s="45"/>
      <c r="AB1571" s="45"/>
      <c r="AE1571" s="42">
        <f>IF(Table32[[#This Row],[Gems]]&gt;0,Table32[[#This Row],[Gems]],0)</f>
        <v>0</v>
      </c>
      <c r="AF1571" s="42">
        <f>IF(Table32[[#This Row],[Gems]]&lt;0,Table32[[#This Row],[Gems]],0)</f>
        <v>0</v>
      </c>
      <c r="AG1571" s="30">
        <f t="shared" ca="1" si="48"/>
        <v>94</v>
      </c>
    </row>
    <row r="1572" spans="1:33" ht="14.4" x14ac:dyDescent="0.3">
      <c r="A1572" s="37">
        <v>44119</v>
      </c>
      <c r="B1572" s="38">
        <f>INDEX(Videolength!D:D,MATCH(D1572,Videolength!A:A,0))</f>
        <v>2</v>
      </c>
      <c r="C1572" s="38">
        <f>INDEX(Videolength!E:E,MATCH(D1572,Videolength!A:A,0))</f>
        <v>5</v>
      </c>
      <c r="D1572" s="39">
        <v>5</v>
      </c>
      <c r="E1572" s="40" t="str">
        <f>INDEX(Videolength!B:B,MATCH(D1572,Videolength!A:A,0))</f>
        <v>https://youtu.be/l3hfGaz6MSc?list=PLTjhk5BwsiVV8SrR-dPCDjCfaMnt-5HZH</v>
      </c>
      <c r="F1572" s="41">
        <f>INDEX(Videolength!C:C,MATCH(D1572,Videolength!A:A,0))</f>
        <v>1.8576388888888889E-2</v>
      </c>
      <c r="G1572" s="41">
        <v>1.494212962962963E-2</v>
      </c>
      <c r="H1572" s="71">
        <f>HYPERLINK(_xlfn.CONCAT(E1572,"&amp;t=",G1572*86400),G1572)</f>
        <v>1.494212962962963E-2</v>
      </c>
      <c r="I1572" s="38">
        <v>6</v>
      </c>
      <c r="J1572" s="38">
        <v>4</v>
      </c>
      <c r="K1572" s="42" t="s">
        <v>90</v>
      </c>
      <c r="L1572" s="42" t="s">
        <v>197</v>
      </c>
      <c r="V1572" s="43">
        <v>1110</v>
      </c>
      <c r="AA1572" s="45"/>
      <c r="AB1572" s="45"/>
      <c r="AE1572" s="42">
        <f>IF(Table32[[#This Row],[Gems]]&gt;0,Table32[[#This Row],[Gems]],0)</f>
        <v>0</v>
      </c>
      <c r="AF1572" s="42">
        <f>IF(Table32[[#This Row],[Gems]]&lt;0,Table32[[#This Row],[Gems]],0)</f>
        <v>0</v>
      </c>
      <c r="AG1572" s="30">
        <f t="shared" ca="1" si="48"/>
        <v>94</v>
      </c>
    </row>
    <row r="1573" spans="1:33" ht="14.4" x14ac:dyDescent="0.3">
      <c r="A1573" s="37">
        <v>44119</v>
      </c>
      <c r="B1573" s="38">
        <f>INDEX(Videolength!D:D,MATCH(D1573,Videolength!A:A,0))</f>
        <v>2</v>
      </c>
      <c r="C1573" s="38">
        <f>INDEX(Videolength!E:E,MATCH(D1573,Videolength!A:A,0))</f>
        <v>5</v>
      </c>
      <c r="D1573" s="39">
        <v>5</v>
      </c>
      <c r="E1573" s="40" t="str">
        <f>INDEX(Videolength!B:B,MATCH(D1573,Videolength!A:A,0))</f>
        <v>https://youtu.be/l3hfGaz6MSc?list=PLTjhk5BwsiVV8SrR-dPCDjCfaMnt-5HZH</v>
      </c>
      <c r="F1573" s="41">
        <f>INDEX(Videolength!C:C,MATCH(D1573,Videolength!A:A,0))</f>
        <v>1.8576388888888889E-2</v>
      </c>
      <c r="G1573" s="41">
        <v>1.5682870370370371E-2</v>
      </c>
      <c r="H1573" s="71">
        <f>HYPERLINK(_xlfn.CONCAT(E1573,"&amp;t=",G1573*86400),G1573)</f>
        <v>1.5682870370370371E-2</v>
      </c>
      <c r="I1573" s="38">
        <v>6</v>
      </c>
      <c r="J1573" s="38">
        <v>4</v>
      </c>
      <c r="K1573" s="42" t="s">
        <v>90</v>
      </c>
      <c r="L1573" s="42" t="s">
        <v>198</v>
      </c>
      <c r="Q1573" s="42" t="s">
        <v>121</v>
      </c>
      <c r="V1573" s="43">
        <v>1110</v>
      </c>
      <c r="AA1573" s="45"/>
      <c r="AB1573" s="45"/>
      <c r="AC1573" s="44" t="s">
        <v>201</v>
      </c>
      <c r="AE1573" s="42">
        <f>IF(Table32[[#This Row],[Gems]]&gt;0,Table32[[#This Row],[Gems]],0)</f>
        <v>0</v>
      </c>
      <c r="AF1573" s="42">
        <f>IF(Table32[[#This Row],[Gems]]&lt;0,Table32[[#This Row],[Gems]],0)</f>
        <v>0</v>
      </c>
      <c r="AG1573" s="30">
        <f t="shared" ca="1" si="48"/>
        <v>94</v>
      </c>
    </row>
    <row r="1574" spans="1:33" ht="14.4" x14ac:dyDescent="0.3">
      <c r="A1574" s="37">
        <v>44119</v>
      </c>
      <c r="B1574" s="38">
        <f>INDEX(Videolength!D:D,MATCH(D1574,Videolength!A:A,0))</f>
        <v>2</v>
      </c>
      <c r="C1574" s="38">
        <f>INDEX(Videolength!E:E,MATCH(D1574,Videolength!A:A,0))</f>
        <v>5</v>
      </c>
      <c r="D1574" s="39">
        <v>5</v>
      </c>
      <c r="E1574" s="40" t="str">
        <f>INDEX(Videolength!B:B,MATCH(D1574,Videolength!A:A,0))</f>
        <v>https://youtu.be/l3hfGaz6MSc?list=PLTjhk5BwsiVV8SrR-dPCDjCfaMnt-5HZH</v>
      </c>
      <c r="F1574" s="41">
        <f>INDEX(Videolength!C:C,MATCH(D1574,Videolength!A:A,0))</f>
        <v>1.8576388888888889E-2</v>
      </c>
      <c r="G1574" s="41">
        <v>1.5763888888888886E-2</v>
      </c>
      <c r="H1574" s="71">
        <f>HYPERLINK(_xlfn.CONCAT(E1574,"&amp;t=",G1574*86400),G1574)</f>
        <v>1.5763888888888886E-2</v>
      </c>
      <c r="I1574" s="38">
        <v>6</v>
      </c>
      <c r="J1574" s="38">
        <v>4</v>
      </c>
      <c r="K1574" s="42" t="s">
        <v>90</v>
      </c>
      <c r="L1574" s="42" t="s">
        <v>10</v>
      </c>
      <c r="AA1574" s="45"/>
      <c r="AB1574" s="45"/>
      <c r="AE1574" s="42">
        <f>IF(Table32[[#This Row],[Gems]]&gt;0,Table32[[#This Row],[Gems]],0)</f>
        <v>0</v>
      </c>
      <c r="AF1574" s="42">
        <f>IF(Table32[[#This Row],[Gems]]&lt;0,Table32[[#This Row],[Gems]],0)</f>
        <v>0</v>
      </c>
      <c r="AG1574" s="29">
        <f ca="1">SUM(OFFSET(AG1574,-1,0),AD1574)</f>
        <v>94</v>
      </c>
    </row>
    <row r="1575" spans="1:33" ht="14.4" x14ac:dyDescent="0.3">
      <c r="A1575" s="37">
        <v>44119</v>
      </c>
      <c r="B1575" s="38">
        <f>INDEX(Videolength!D:D,MATCH(D1575,Videolength!A:A,0))</f>
        <v>2</v>
      </c>
      <c r="C1575" s="38">
        <f>INDEX(Videolength!E:E,MATCH(D1575,Videolength!A:A,0))</f>
        <v>5</v>
      </c>
      <c r="D1575" s="39">
        <v>5</v>
      </c>
      <c r="E1575" s="40" t="str">
        <f>INDEX(Videolength!B:B,MATCH(D1575,Videolength!A:A,0))</f>
        <v>https://youtu.be/l3hfGaz6MSc?list=PLTjhk5BwsiVV8SrR-dPCDjCfaMnt-5HZH</v>
      </c>
      <c r="F1575" s="41">
        <f>INDEX(Videolength!C:C,MATCH(D1575,Videolength!A:A,0))</f>
        <v>1.8576388888888889E-2</v>
      </c>
      <c r="G1575" s="41">
        <v>1.579861111111111E-2</v>
      </c>
      <c r="H1575" s="71">
        <f>HYPERLINK(_xlfn.CONCAT(E1575,"&amp;t=",G1575*86400),G1575)</f>
        <v>1.579861111111111E-2</v>
      </c>
      <c r="I1575" s="38">
        <v>6</v>
      </c>
      <c r="J1575" s="38">
        <v>4</v>
      </c>
      <c r="K1575" s="42" t="s">
        <v>346</v>
      </c>
      <c r="L1575" s="42" t="s">
        <v>10</v>
      </c>
      <c r="AA1575" s="45"/>
      <c r="AB1575" s="45"/>
      <c r="AE1575" s="42">
        <f>IF(Table32[[#This Row],[Gems]]&gt;0,Table32[[#This Row],[Gems]],0)</f>
        <v>0</v>
      </c>
      <c r="AF1575" s="42">
        <f>IF(Table32[[#This Row],[Gems]]&lt;0,Table32[[#This Row],[Gems]],0)</f>
        <v>0</v>
      </c>
      <c r="AG1575" s="30">
        <f t="shared" ca="1" si="48"/>
        <v>94</v>
      </c>
    </row>
    <row r="1576" spans="1:33" ht="14.4" x14ac:dyDescent="0.3">
      <c r="A1576" s="37">
        <v>44119</v>
      </c>
      <c r="B1576" s="38">
        <f>INDEX(Videolength!D:D,MATCH(D1576,Videolength!A:A,0))</f>
        <v>2</v>
      </c>
      <c r="C1576" s="38">
        <f>INDEX(Videolength!E:E,MATCH(D1576,Videolength!A:A,0))</f>
        <v>5</v>
      </c>
      <c r="D1576" s="39">
        <v>5</v>
      </c>
      <c r="E1576" s="40" t="str">
        <f>INDEX(Videolength!B:B,MATCH(D1576,Videolength!A:A,0))</f>
        <v>https://youtu.be/l3hfGaz6MSc?list=PLTjhk5BwsiVV8SrR-dPCDjCfaMnt-5HZH</v>
      </c>
      <c r="F1576" s="41">
        <f>INDEX(Videolength!C:C,MATCH(D1576,Videolength!A:A,0))</f>
        <v>1.8576388888888889E-2</v>
      </c>
      <c r="G1576" s="41">
        <v>1.5833333333333335E-2</v>
      </c>
      <c r="H1576" s="71">
        <f>HYPERLINK(_xlfn.CONCAT(E1576,"&amp;t=",G1576*86400),G1576)</f>
        <v>1.5833333333333335E-2</v>
      </c>
      <c r="I1576" s="38">
        <v>6</v>
      </c>
      <c r="J1576" s="38">
        <v>4</v>
      </c>
      <c r="K1576" s="42" t="s">
        <v>284</v>
      </c>
      <c r="L1576" s="42" t="s">
        <v>10</v>
      </c>
      <c r="AA1576" s="45"/>
      <c r="AB1576" s="45"/>
      <c r="AE1576" s="42">
        <f>IF(Table32[[#This Row],[Gems]]&gt;0,Table32[[#This Row],[Gems]],0)</f>
        <v>0</v>
      </c>
      <c r="AF1576" s="42">
        <f>IF(Table32[[#This Row],[Gems]]&lt;0,Table32[[#This Row],[Gems]],0)</f>
        <v>0</v>
      </c>
      <c r="AG1576" s="30">
        <f t="shared" ca="1" si="48"/>
        <v>94</v>
      </c>
    </row>
    <row r="1577" spans="1:33" ht="14.4" x14ac:dyDescent="0.3">
      <c r="A1577" s="37">
        <v>44119</v>
      </c>
      <c r="B1577" s="38">
        <f>INDEX(Videolength!D:D,MATCH(D1577,Videolength!A:A,0))</f>
        <v>2</v>
      </c>
      <c r="C1577" s="38">
        <f>INDEX(Videolength!E:E,MATCH(D1577,Videolength!A:A,0))</f>
        <v>5</v>
      </c>
      <c r="D1577" s="39">
        <v>5</v>
      </c>
      <c r="E1577" s="40" t="str">
        <f>INDEX(Videolength!B:B,MATCH(D1577,Videolength!A:A,0))</f>
        <v>https://youtu.be/l3hfGaz6MSc?list=PLTjhk5BwsiVV8SrR-dPCDjCfaMnt-5HZH</v>
      </c>
      <c r="F1577" s="41">
        <f>INDEX(Videolength!C:C,MATCH(D1577,Videolength!A:A,0))</f>
        <v>1.8576388888888889E-2</v>
      </c>
      <c r="G1577" s="41">
        <v>1.5891203703703703E-2</v>
      </c>
      <c r="H1577" s="71">
        <f>HYPERLINK(_xlfn.CONCAT(E1577,"&amp;t=",G1577*86400),G1577)</f>
        <v>1.5891203703703703E-2</v>
      </c>
      <c r="I1577" s="38">
        <v>6</v>
      </c>
      <c r="J1577" s="38">
        <v>4</v>
      </c>
      <c r="K1577" s="42" t="s">
        <v>346</v>
      </c>
      <c r="L1577" s="42" t="s">
        <v>10</v>
      </c>
      <c r="AA1577" s="45"/>
      <c r="AB1577" s="45"/>
      <c r="AE1577" s="42">
        <f>IF(Table32[[#This Row],[Gems]]&gt;0,Table32[[#This Row],[Gems]],0)</f>
        <v>0</v>
      </c>
      <c r="AF1577" s="42">
        <f>IF(Table32[[#This Row],[Gems]]&lt;0,Table32[[#This Row],[Gems]],0)</f>
        <v>0</v>
      </c>
      <c r="AG1577" s="30">
        <f t="shared" ca="1" si="48"/>
        <v>94</v>
      </c>
    </row>
    <row r="1578" spans="1:33" ht="14.4" x14ac:dyDescent="0.3">
      <c r="A1578" s="37">
        <v>44119</v>
      </c>
      <c r="B1578" s="38">
        <f>INDEX(Videolength!D:D,MATCH(D1578,Videolength!A:A,0))</f>
        <v>2</v>
      </c>
      <c r="C1578" s="38">
        <f>INDEX(Videolength!E:E,MATCH(D1578,Videolength!A:A,0))</f>
        <v>5</v>
      </c>
      <c r="D1578" s="39">
        <v>5</v>
      </c>
      <c r="E1578" s="40" t="str">
        <f>INDEX(Videolength!B:B,MATCH(D1578,Videolength!A:A,0))</f>
        <v>https://youtu.be/l3hfGaz6MSc?list=PLTjhk5BwsiVV8SrR-dPCDjCfaMnt-5HZH</v>
      </c>
      <c r="F1578" s="41">
        <f>INDEX(Videolength!C:C,MATCH(D1578,Videolength!A:A,0))</f>
        <v>1.8576388888888889E-2</v>
      </c>
      <c r="G1578" s="41">
        <v>1.5902777777777776E-2</v>
      </c>
      <c r="H1578" s="71">
        <f>HYPERLINK(_xlfn.CONCAT(E1578,"&amp;t=",G1578*86400),G1578)</f>
        <v>1.5902777777777776E-2</v>
      </c>
      <c r="I1578" s="38">
        <v>6</v>
      </c>
      <c r="J1578" s="38">
        <v>4</v>
      </c>
      <c r="K1578" s="42" t="s">
        <v>90</v>
      </c>
      <c r="L1578" s="42" t="s">
        <v>10</v>
      </c>
      <c r="AA1578" s="45"/>
      <c r="AB1578" s="45"/>
      <c r="AE1578" s="42">
        <f>IF(Table32[[#This Row],[Gems]]&gt;0,Table32[[#This Row],[Gems]],0)</f>
        <v>0</v>
      </c>
      <c r="AF1578" s="42">
        <f>IF(Table32[[#This Row],[Gems]]&lt;0,Table32[[#This Row],[Gems]],0)</f>
        <v>0</v>
      </c>
      <c r="AG1578" s="30">
        <f t="shared" ca="1" si="48"/>
        <v>94</v>
      </c>
    </row>
    <row r="1579" spans="1:33" ht="14.4" x14ac:dyDescent="0.3">
      <c r="A1579" s="37">
        <v>44119</v>
      </c>
      <c r="B1579" s="38">
        <f>INDEX(Videolength!D:D,MATCH(D1579,Videolength!A:A,0))</f>
        <v>2</v>
      </c>
      <c r="C1579" s="38">
        <f>INDEX(Videolength!E:E,MATCH(D1579,Videolength!A:A,0))</f>
        <v>5</v>
      </c>
      <c r="D1579" s="39">
        <v>5</v>
      </c>
      <c r="E1579" s="40" t="str">
        <f>INDEX(Videolength!B:B,MATCH(D1579,Videolength!A:A,0))</f>
        <v>https://youtu.be/l3hfGaz6MSc?list=PLTjhk5BwsiVV8SrR-dPCDjCfaMnt-5HZH</v>
      </c>
      <c r="F1579" s="41">
        <f>INDEX(Videolength!C:C,MATCH(D1579,Videolength!A:A,0))</f>
        <v>1.8576388888888889E-2</v>
      </c>
      <c r="G1579" s="41">
        <v>1.6006944444444445E-2</v>
      </c>
      <c r="H1579" s="71">
        <f>HYPERLINK(_xlfn.CONCAT(E1579,"&amp;t=",G1579*86400),G1579)</f>
        <v>1.6006944444444445E-2</v>
      </c>
      <c r="I1579" s="38">
        <v>6</v>
      </c>
      <c r="J1579" s="38">
        <v>4</v>
      </c>
      <c r="K1579" s="42" t="s">
        <v>346</v>
      </c>
      <c r="L1579" s="42" t="s">
        <v>10</v>
      </c>
      <c r="AA1579" s="45"/>
      <c r="AB1579" s="45"/>
      <c r="AE1579" s="42">
        <f>IF(Table32[[#This Row],[Gems]]&gt;0,Table32[[#This Row],[Gems]],0)</f>
        <v>0</v>
      </c>
      <c r="AF1579" s="42">
        <f>IF(Table32[[#This Row],[Gems]]&lt;0,Table32[[#This Row],[Gems]],0)</f>
        <v>0</v>
      </c>
      <c r="AG1579" s="30">
        <f t="shared" ca="1" si="48"/>
        <v>94</v>
      </c>
    </row>
    <row r="1580" spans="1:33" ht="14.4" x14ac:dyDescent="0.3">
      <c r="A1580" s="37">
        <v>44119</v>
      </c>
      <c r="B1580" s="38">
        <f>INDEX(Videolength!D:D,MATCH(D1580,Videolength!A:A,0))</f>
        <v>2</v>
      </c>
      <c r="C1580" s="38">
        <f>INDEX(Videolength!E:E,MATCH(D1580,Videolength!A:A,0))</f>
        <v>5</v>
      </c>
      <c r="D1580" s="39">
        <v>5</v>
      </c>
      <c r="E1580" s="40" t="str">
        <f>INDEX(Videolength!B:B,MATCH(D1580,Videolength!A:A,0))</f>
        <v>https://youtu.be/l3hfGaz6MSc?list=PLTjhk5BwsiVV8SrR-dPCDjCfaMnt-5HZH</v>
      </c>
      <c r="F1580" s="41">
        <f>INDEX(Videolength!C:C,MATCH(D1580,Videolength!A:A,0))</f>
        <v>1.8576388888888889E-2</v>
      </c>
      <c r="G1580" s="41">
        <v>1.6099537037037037E-2</v>
      </c>
      <c r="H1580" s="71">
        <f>HYPERLINK(_xlfn.CONCAT(E1580,"&amp;t=",G1580*86400),G1580)</f>
        <v>1.6099537037037037E-2</v>
      </c>
      <c r="I1580" s="38">
        <v>6</v>
      </c>
      <c r="J1580" s="38">
        <v>4</v>
      </c>
      <c r="K1580" s="42" t="s">
        <v>142</v>
      </c>
      <c r="L1580" s="42" t="s">
        <v>34</v>
      </c>
      <c r="AA1580" s="45"/>
      <c r="AB1580" s="45"/>
      <c r="AE1580" s="42">
        <f>IF(Table32[[#This Row],[Gems]]&gt;0,Table32[[#This Row],[Gems]],0)</f>
        <v>0</v>
      </c>
      <c r="AF1580" s="42">
        <f>IF(Table32[[#This Row],[Gems]]&lt;0,Table32[[#This Row],[Gems]],0)</f>
        <v>0</v>
      </c>
      <c r="AG1580" s="30">
        <f t="shared" ca="1" si="48"/>
        <v>94</v>
      </c>
    </row>
    <row r="1581" spans="1:33" ht="14.4" x14ac:dyDescent="0.3">
      <c r="A1581" s="37">
        <v>44119</v>
      </c>
      <c r="B1581" s="38">
        <f>INDEX(Videolength!D:D,MATCH(D1581,Videolength!A:A,0))</f>
        <v>2</v>
      </c>
      <c r="C1581" s="38">
        <f>INDEX(Videolength!E:E,MATCH(D1581,Videolength!A:A,0))</f>
        <v>5</v>
      </c>
      <c r="D1581" s="39">
        <v>5</v>
      </c>
      <c r="E1581" s="40" t="str">
        <f>INDEX(Videolength!B:B,MATCH(D1581,Videolength!A:A,0))</f>
        <v>https://youtu.be/l3hfGaz6MSc?list=PLTjhk5BwsiVV8SrR-dPCDjCfaMnt-5HZH</v>
      </c>
      <c r="F1581" s="41">
        <f>INDEX(Videolength!C:C,MATCH(D1581,Videolength!A:A,0))</f>
        <v>1.8576388888888889E-2</v>
      </c>
      <c r="G1581" s="41">
        <v>1.6145833333333335E-2</v>
      </c>
      <c r="H1581" s="71">
        <f>HYPERLINK(_xlfn.CONCAT(E1581,"&amp;t=",G1581*86400),G1581)</f>
        <v>1.6145833333333335E-2</v>
      </c>
      <c r="I1581" s="38">
        <v>6</v>
      </c>
      <c r="J1581" s="38">
        <v>4</v>
      </c>
      <c r="K1581" s="42" t="s">
        <v>98</v>
      </c>
      <c r="L1581" s="42" t="s">
        <v>524</v>
      </c>
      <c r="W1581" s="44" t="s">
        <v>601</v>
      </c>
      <c r="AA1581" s="45"/>
      <c r="AB1581" s="45"/>
      <c r="AE1581" s="42">
        <f>IF(Table32[[#This Row],[Gems]]&gt;0,Table32[[#This Row],[Gems]],0)</f>
        <v>0</v>
      </c>
      <c r="AF1581" s="42">
        <f>IF(Table32[[#This Row],[Gems]]&lt;0,Table32[[#This Row],[Gems]],0)</f>
        <v>0</v>
      </c>
      <c r="AG1581" s="30">
        <f t="shared" ca="1" si="48"/>
        <v>94</v>
      </c>
    </row>
    <row r="1582" spans="1:33" ht="14.4" x14ac:dyDescent="0.3">
      <c r="A1582" s="37">
        <v>44119</v>
      </c>
      <c r="B1582" s="38">
        <f>INDEX(Videolength!D:D,MATCH(D1582,Videolength!A:A,0))</f>
        <v>2</v>
      </c>
      <c r="C1582" s="38">
        <f>INDEX(Videolength!E:E,MATCH(D1582,Videolength!A:A,0))</f>
        <v>5</v>
      </c>
      <c r="D1582" s="39">
        <v>5</v>
      </c>
      <c r="E1582" s="40" t="str">
        <f>INDEX(Videolength!B:B,MATCH(D1582,Videolength!A:A,0))</f>
        <v>https://youtu.be/l3hfGaz6MSc?list=PLTjhk5BwsiVV8SrR-dPCDjCfaMnt-5HZH</v>
      </c>
      <c r="F1582" s="41">
        <f>INDEX(Videolength!C:C,MATCH(D1582,Videolength!A:A,0))</f>
        <v>1.8576388888888889E-2</v>
      </c>
      <c r="G1582" s="41">
        <v>1.6203703703703703E-2</v>
      </c>
      <c r="H1582" s="71">
        <f>HYPERLINK(_xlfn.CONCAT(E1582,"&amp;t=",G1582*86400),G1582)</f>
        <v>1.6203703703703703E-2</v>
      </c>
      <c r="I1582" s="38">
        <v>6</v>
      </c>
      <c r="J1582" s="38">
        <v>4</v>
      </c>
      <c r="K1582" s="42" t="s">
        <v>346</v>
      </c>
      <c r="L1582" s="42" t="s">
        <v>10</v>
      </c>
      <c r="AA1582" s="45"/>
      <c r="AB1582" s="45"/>
      <c r="AE1582" s="42">
        <f>IF(Table32[[#This Row],[Gems]]&gt;0,Table32[[#This Row],[Gems]],0)</f>
        <v>0</v>
      </c>
      <c r="AF1582" s="42">
        <f>IF(Table32[[#This Row],[Gems]]&lt;0,Table32[[#This Row],[Gems]],0)</f>
        <v>0</v>
      </c>
      <c r="AG1582" s="30">
        <f t="shared" ca="1" si="48"/>
        <v>94</v>
      </c>
    </row>
    <row r="1583" spans="1:33" ht="14.4" x14ac:dyDescent="0.3">
      <c r="A1583" s="37">
        <v>44119</v>
      </c>
      <c r="B1583" s="38">
        <f>INDEX(Videolength!D:D,MATCH(D1583,Videolength!A:A,0))</f>
        <v>2</v>
      </c>
      <c r="C1583" s="38">
        <f>INDEX(Videolength!E:E,MATCH(D1583,Videolength!A:A,0))</f>
        <v>5</v>
      </c>
      <c r="D1583" s="39">
        <v>5</v>
      </c>
      <c r="E1583" s="40" t="str">
        <f>INDEX(Videolength!B:B,MATCH(D1583,Videolength!A:A,0))</f>
        <v>https://youtu.be/l3hfGaz6MSc?list=PLTjhk5BwsiVV8SrR-dPCDjCfaMnt-5HZH</v>
      </c>
      <c r="F1583" s="41">
        <f>INDEX(Videolength!C:C,MATCH(D1583,Videolength!A:A,0))</f>
        <v>1.8576388888888889E-2</v>
      </c>
      <c r="G1583" s="41">
        <v>1.6238425925925924E-2</v>
      </c>
      <c r="H1583" s="71">
        <f>HYPERLINK(_xlfn.CONCAT(E1583,"&amp;t=",G1583*86400),G1583)</f>
        <v>1.6238425925925924E-2</v>
      </c>
      <c r="I1583" s="38">
        <v>6</v>
      </c>
      <c r="J1583" s="38">
        <v>4</v>
      </c>
      <c r="K1583" s="42" t="s">
        <v>98</v>
      </c>
      <c r="L1583" s="42" t="s">
        <v>10</v>
      </c>
      <c r="W1583" s="44" t="s">
        <v>367</v>
      </c>
      <c r="AA1583" s="45"/>
      <c r="AB1583" s="45"/>
      <c r="AE1583" s="42">
        <f>IF(Table32[[#This Row],[Gems]]&gt;0,Table32[[#This Row],[Gems]],0)</f>
        <v>0</v>
      </c>
      <c r="AF1583" s="42">
        <f>IF(Table32[[#This Row],[Gems]]&lt;0,Table32[[#This Row],[Gems]],0)</f>
        <v>0</v>
      </c>
      <c r="AG1583" s="30">
        <f t="shared" ca="1" si="48"/>
        <v>94</v>
      </c>
    </row>
    <row r="1584" spans="1:33" ht="14.4" x14ac:dyDescent="0.3">
      <c r="A1584" s="37">
        <v>44119</v>
      </c>
      <c r="B1584" s="38">
        <f>INDEX(Videolength!D:D,MATCH(D1584,Videolength!A:A,0))</f>
        <v>2</v>
      </c>
      <c r="C1584" s="38">
        <f>INDEX(Videolength!E:E,MATCH(D1584,Videolength!A:A,0))</f>
        <v>5</v>
      </c>
      <c r="D1584" s="39">
        <v>5</v>
      </c>
      <c r="E1584" s="40" t="str">
        <f>INDEX(Videolength!B:B,MATCH(D1584,Videolength!A:A,0))</f>
        <v>https://youtu.be/l3hfGaz6MSc?list=PLTjhk5BwsiVV8SrR-dPCDjCfaMnt-5HZH</v>
      </c>
      <c r="F1584" s="41">
        <f>INDEX(Videolength!C:C,MATCH(D1584,Videolength!A:A,0))</f>
        <v>1.8576388888888889E-2</v>
      </c>
      <c r="G1584" s="41">
        <v>1.6377314814814813E-2</v>
      </c>
      <c r="H1584" s="71">
        <f>HYPERLINK(_xlfn.CONCAT(E1584,"&amp;t=",G1584*86400),G1584)</f>
        <v>1.6377314814814813E-2</v>
      </c>
      <c r="I1584" s="38">
        <v>6</v>
      </c>
      <c r="J1584" s="38">
        <v>4</v>
      </c>
      <c r="K1584" s="42" t="s">
        <v>346</v>
      </c>
      <c r="L1584" s="42" t="s">
        <v>10</v>
      </c>
      <c r="AA1584" s="45"/>
      <c r="AB1584" s="45"/>
      <c r="AE1584" s="42">
        <f>IF(Table32[[#This Row],[Gems]]&gt;0,Table32[[#This Row],[Gems]],0)</f>
        <v>0</v>
      </c>
      <c r="AF1584" s="42">
        <f>IF(Table32[[#This Row],[Gems]]&lt;0,Table32[[#This Row],[Gems]],0)</f>
        <v>0</v>
      </c>
      <c r="AG1584" s="30">
        <f t="shared" ca="1" si="48"/>
        <v>94</v>
      </c>
    </row>
    <row r="1585" spans="1:33" ht="14.4" x14ac:dyDescent="0.3">
      <c r="A1585" s="37">
        <v>44119</v>
      </c>
      <c r="B1585" s="38">
        <f>INDEX(Videolength!D:D,MATCH(D1585,Videolength!A:A,0))</f>
        <v>2</v>
      </c>
      <c r="C1585" s="38">
        <f>INDEX(Videolength!E:E,MATCH(D1585,Videolength!A:A,0))</f>
        <v>5</v>
      </c>
      <c r="D1585" s="39">
        <v>5</v>
      </c>
      <c r="E1585" s="40" t="str">
        <f>INDEX(Videolength!B:B,MATCH(D1585,Videolength!A:A,0))</f>
        <v>https://youtu.be/l3hfGaz6MSc?list=PLTjhk5BwsiVV8SrR-dPCDjCfaMnt-5HZH</v>
      </c>
      <c r="F1585" s="41">
        <f>INDEX(Videolength!C:C,MATCH(D1585,Videolength!A:A,0))</f>
        <v>1.8576388888888889E-2</v>
      </c>
      <c r="G1585" s="41">
        <v>1.6446759259259262E-2</v>
      </c>
      <c r="H1585" s="71">
        <f>HYPERLINK(_xlfn.CONCAT(E1585,"&amp;t=",G1585*86400),G1585)</f>
        <v>1.6446759259259262E-2</v>
      </c>
      <c r="I1585" s="38">
        <v>6</v>
      </c>
      <c r="J1585" s="38">
        <v>4</v>
      </c>
      <c r="K1585" s="42" t="s">
        <v>8</v>
      </c>
      <c r="L1585" s="42" t="s">
        <v>163</v>
      </c>
      <c r="AA1585" s="45"/>
      <c r="AB1585" s="45"/>
      <c r="AE1585" s="42">
        <f>IF(Table32[[#This Row],[Gems]]&gt;0,Table32[[#This Row],[Gems]],0)</f>
        <v>0</v>
      </c>
      <c r="AF1585" s="42">
        <f>IF(Table32[[#This Row],[Gems]]&lt;0,Table32[[#This Row],[Gems]],0)</f>
        <v>0</v>
      </c>
      <c r="AG1585" s="30">
        <f t="shared" ca="1" si="48"/>
        <v>94</v>
      </c>
    </row>
    <row r="1586" spans="1:33" ht="14.4" x14ac:dyDescent="0.3">
      <c r="A1586" s="37">
        <v>44119</v>
      </c>
      <c r="B1586" s="38">
        <f>INDEX(Videolength!D:D,MATCH(D1586,Videolength!A:A,0))</f>
        <v>2</v>
      </c>
      <c r="C1586" s="38">
        <f>INDEX(Videolength!E:E,MATCH(D1586,Videolength!A:A,0))</f>
        <v>5</v>
      </c>
      <c r="D1586" s="39">
        <v>5</v>
      </c>
      <c r="E1586" s="40" t="str">
        <f>INDEX(Videolength!B:B,MATCH(D1586,Videolength!A:A,0))</f>
        <v>https://youtu.be/l3hfGaz6MSc?list=PLTjhk5BwsiVV8SrR-dPCDjCfaMnt-5HZH</v>
      </c>
      <c r="F1586" s="41">
        <f>INDEX(Videolength!C:C,MATCH(D1586,Videolength!A:A,0))</f>
        <v>1.8576388888888889E-2</v>
      </c>
      <c r="G1586" s="41">
        <v>1.6458333333333332E-2</v>
      </c>
      <c r="H1586" s="71">
        <f>HYPERLINK(_xlfn.CONCAT(E1586,"&amp;t=",G1586*86400),G1586)</f>
        <v>1.6458333333333332E-2</v>
      </c>
      <c r="I1586" s="38">
        <v>6</v>
      </c>
      <c r="J1586" s="38">
        <v>4</v>
      </c>
      <c r="K1586" s="42" t="s">
        <v>346</v>
      </c>
      <c r="L1586" s="42" t="s">
        <v>10</v>
      </c>
      <c r="AA1586" s="45"/>
      <c r="AB1586" s="45"/>
      <c r="AE1586" s="42">
        <f>IF(Table32[[#This Row],[Gems]]&gt;0,Table32[[#This Row],[Gems]],0)</f>
        <v>0</v>
      </c>
      <c r="AF1586" s="42">
        <f>IF(Table32[[#This Row],[Gems]]&lt;0,Table32[[#This Row],[Gems]],0)</f>
        <v>0</v>
      </c>
      <c r="AG1586" s="30">
        <f t="shared" ca="1" si="48"/>
        <v>94</v>
      </c>
    </row>
    <row r="1587" spans="1:33" ht="14.4" x14ac:dyDescent="0.3">
      <c r="A1587" s="37">
        <v>44119</v>
      </c>
      <c r="B1587" s="38">
        <f>INDEX(Videolength!D:D,MATCH(D1587,Videolength!A:A,0))</f>
        <v>2</v>
      </c>
      <c r="C1587" s="38">
        <f>INDEX(Videolength!E:E,MATCH(D1587,Videolength!A:A,0))</f>
        <v>5</v>
      </c>
      <c r="D1587" s="39">
        <v>5</v>
      </c>
      <c r="E1587" s="40" t="str">
        <f>INDEX(Videolength!B:B,MATCH(D1587,Videolength!A:A,0))</f>
        <v>https://youtu.be/l3hfGaz6MSc?list=PLTjhk5BwsiVV8SrR-dPCDjCfaMnt-5HZH</v>
      </c>
      <c r="F1587" s="41">
        <f>INDEX(Videolength!C:C,MATCH(D1587,Videolength!A:A,0))</f>
        <v>1.8576388888888889E-2</v>
      </c>
      <c r="G1587" s="41">
        <v>1.6493055555555556E-2</v>
      </c>
      <c r="H1587" s="71">
        <f>HYPERLINK(_xlfn.CONCAT(E1587,"&amp;t=",G1587*86400),G1587)</f>
        <v>1.6493055555555556E-2</v>
      </c>
      <c r="I1587" s="38">
        <v>6</v>
      </c>
      <c r="J1587" s="38">
        <v>4</v>
      </c>
      <c r="K1587" s="42" t="s">
        <v>25</v>
      </c>
      <c r="L1587" s="42" t="s">
        <v>10</v>
      </c>
      <c r="AA1587" s="45"/>
      <c r="AB1587" s="45"/>
      <c r="AE1587" s="42">
        <f>IF(Table32[[#This Row],[Gems]]&gt;0,Table32[[#This Row],[Gems]],0)</f>
        <v>0</v>
      </c>
      <c r="AF1587" s="42">
        <f>IF(Table32[[#This Row],[Gems]]&lt;0,Table32[[#This Row],[Gems]],0)</f>
        <v>0</v>
      </c>
      <c r="AG1587" s="30">
        <f t="shared" ca="1" si="48"/>
        <v>94</v>
      </c>
    </row>
    <row r="1588" spans="1:33" ht="14.4" x14ac:dyDescent="0.3">
      <c r="A1588" s="37">
        <v>44119</v>
      </c>
      <c r="B1588" s="38">
        <f>INDEX(Videolength!D:D,MATCH(D1588,Videolength!A:A,0))</f>
        <v>2</v>
      </c>
      <c r="C1588" s="38">
        <f>INDEX(Videolength!E:E,MATCH(D1588,Videolength!A:A,0))</f>
        <v>5</v>
      </c>
      <c r="D1588" s="39">
        <v>5</v>
      </c>
      <c r="E1588" s="40" t="str">
        <f>INDEX(Videolength!B:B,MATCH(D1588,Videolength!A:A,0))</f>
        <v>https://youtu.be/l3hfGaz6MSc?list=PLTjhk5BwsiVV8SrR-dPCDjCfaMnt-5HZH</v>
      </c>
      <c r="F1588" s="41">
        <f>INDEX(Videolength!C:C,MATCH(D1588,Videolength!A:A,0))</f>
        <v>1.8576388888888889E-2</v>
      </c>
      <c r="G1588" s="41">
        <v>1.6655092592592593E-2</v>
      </c>
      <c r="H1588" s="71">
        <f>HYPERLINK(_xlfn.CONCAT(E1588,"&amp;t=",G1588*86400),G1588)</f>
        <v>1.6655092592592593E-2</v>
      </c>
      <c r="I1588" s="38">
        <v>6</v>
      </c>
      <c r="J1588" s="38">
        <v>4</v>
      </c>
      <c r="K1588" s="42" t="s">
        <v>346</v>
      </c>
      <c r="L1588" s="42" t="s">
        <v>10</v>
      </c>
      <c r="AA1588" s="45"/>
      <c r="AB1588" s="45"/>
      <c r="AE1588" s="42">
        <f>IF(Table32[[#This Row],[Gems]]&gt;0,Table32[[#This Row],[Gems]],0)</f>
        <v>0</v>
      </c>
      <c r="AF1588" s="42">
        <f>IF(Table32[[#This Row],[Gems]]&lt;0,Table32[[#This Row],[Gems]],0)</f>
        <v>0</v>
      </c>
      <c r="AG1588" s="30">
        <f t="shared" ca="1" si="48"/>
        <v>94</v>
      </c>
    </row>
    <row r="1589" spans="1:33" ht="14.4" x14ac:dyDescent="0.3">
      <c r="A1589" s="37">
        <v>44119</v>
      </c>
      <c r="B1589" s="38">
        <f>INDEX(Videolength!D:D,MATCH(D1589,Videolength!A:A,0))</f>
        <v>2</v>
      </c>
      <c r="C1589" s="38">
        <f>INDEX(Videolength!E:E,MATCH(D1589,Videolength!A:A,0))</f>
        <v>5</v>
      </c>
      <c r="D1589" s="39">
        <v>5</v>
      </c>
      <c r="E1589" s="40" t="str">
        <f>INDEX(Videolength!B:B,MATCH(D1589,Videolength!A:A,0))</f>
        <v>https://youtu.be/l3hfGaz6MSc?list=PLTjhk5BwsiVV8SrR-dPCDjCfaMnt-5HZH</v>
      </c>
      <c r="F1589" s="41">
        <f>INDEX(Videolength!C:C,MATCH(D1589,Videolength!A:A,0))</f>
        <v>1.8576388888888889E-2</v>
      </c>
      <c r="G1589" s="41">
        <v>1.6701388888888887E-2</v>
      </c>
      <c r="H1589" s="71">
        <f>HYPERLINK(_xlfn.CONCAT(E1589,"&amp;t=",G1589*86400),G1589)</f>
        <v>1.6701388888888887E-2</v>
      </c>
      <c r="I1589" s="38">
        <v>6</v>
      </c>
      <c r="J1589" s="38">
        <v>4</v>
      </c>
      <c r="K1589" s="42" t="s">
        <v>36</v>
      </c>
      <c r="L1589" s="42" t="s">
        <v>10</v>
      </c>
      <c r="AA1589" s="45"/>
      <c r="AB1589" s="45"/>
      <c r="AE1589" s="42">
        <f>IF(Table32[[#This Row],[Gems]]&gt;0,Table32[[#This Row],[Gems]],0)</f>
        <v>0</v>
      </c>
      <c r="AF1589" s="42">
        <f>IF(Table32[[#This Row],[Gems]]&lt;0,Table32[[#This Row],[Gems]],0)</f>
        <v>0</v>
      </c>
      <c r="AG1589" s="30">
        <f t="shared" ca="1" si="48"/>
        <v>94</v>
      </c>
    </row>
    <row r="1590" spans="1:33" ht="14.4" x14ac:dyDescent="0.3">
      <c r="A1590" s="37">
        <v>44119</v>
      </c>
      <c r="B1590" s="38">
        <f>INDEX(Videolength!D:D,MATCH(D1590,Videolength!A:A,0))</f>
        <v>2</v>
      </c>
      <c r="C1590" s="38">
        <f>INDEX(Videolength!E:E,MATCH(D1590,Videolength!A:A,0))</f>
        <v>5</v>
      </c>
      <c r="D1590" s="39">
        <v>5</v>
      </c>
      <c r="E1590" s="40" t="str">
        <f>INDEX(Videolength!B:B,MATCH(D1590,Videolength!A:A,0))</f>
        <v>https://youtu.be/l3hfGaz6MSc?list=PLTjhk5BwsiVV8SrR-dPCDjCfaMnt-5HZH</v>
      </c>
      <c r="F1590" s="41">
        <f>INDEX(Videolength!C:C,MATCH(D1590,Videolength!A:A,0))</f>
        <v>1.8576388888888889E-2</v>
      </c>
      <c r="G1590" s="41">
        <v>1.6805555555555556E-2</v>
      </c>
      <c r="H1590" s="71">
        <f>HYPERLINK(_xlfn.CONCAT(E1590,"&amp;t=",G1590*86400),G1590)</f>
        <v>1.6805555555555556E-2</v>
      </c>
      <c r="I1590" s="38">
        <v>6</v>
      </c>
      <c r="J1590" s="38">
        <v>4</v>
      </c>
      <c r="K1590" s="42" t="s">
        <v>346</v>
      </c>
      <c r="L1590" s="42" t="s">
        <v>10</v>
      </c>
      <c r="AA1590" s="45"/>
      <c r="AB1590" s="45"/>
      <c r="AE1590" s="42">
        <f>IF(Table32[[#This Row],[Gems]]&gt;0,Table32[[#This Row],[Gems]],0)</f>
        <v>0</v>
      </c>
      <c r="AF1590" s="42">
        <f>IF(Table32[[#This Row],[Gems]]&lt;0,Table32[[#This Row],[Gems]],0)</f>
        <v>0</v>
      </c>
      <c r="AG1590" s="30">
        <f t="shared" ca="1" si="48"/>
        <v>94</v>
      </c>
    </row>
    <row r="1591" spans="1:33" ht="14.4" x14ac:dyDescent="0.3">
      <c r="A1591" s="37">
        <v>44119</v>
      </c>
      <c r="B1591" s="38">
        <f>INDEX(Videolength!D:D,MATCH(D1591,Videolength!A:A,0))</f>
        <v>2</v>
      </c>
      <c r="C1591" s="38">
        <f>INDEX(Videolength!E:E,MATCH(D1591,Videolength!A:A,0))</f>
        <v>5</v>
      </c>
      <c r="D1591" s="39">
        <v>5</v>
      </c>
      <c r="E1591" s="40" t="str">
        <f>INDEX(Videolength!B:B,MATCH(D1591,Videolength!A:A,0))</f>
        <v>https://youtu.be/l3hfGaz6MSc?list=PLTjhk5BwsiVV8SrR-dPCDjCfaMnt-5HZH</v>
      </c>
      <c r="F1591" s="41">
        <f>INDEX(Videolength!C:C,MATCH(D1591,Videolength!A:A,0))</f>
        <v>1.8576388888888889E-2</v>
      </c>
      <c r="G1591" s="41">
        <v>1.681712962962963E-2</v>
      </c>
      <c r="H1591" s="71">
        <f>HYPERLINK(_xlfn.CONCAT(E1591,"&amp;t=",G1591*86400),G1591)</f>
        <v>1.681712962962963E-2</v>
      </c>
      <c r="I1591" s="38">
        <v>6</v>
      </c>
      <c r="J1591" s="38">
        <v>4</v>
      </c>
      <c r="K1591" s="42" t="s">
        <v>100</v>
      </c>
      <c r="L1591" s="42" t="s">
        <v>688</v>
      </c>
      <c r="M1591" s="42" t="s">
        <v>591</v>
      </c>
      <c r="U1591" s="44" t="s">
        <v>1684</v>
      </c>
      <c r="AA1591" s="45"/>
      <c r="AB1591" s="45"/>
      <c r="AE1591" s="42">
        <f>IF(Table32[[#This Row],[Gems]]&gt;0,Table32[[#This Row],[Gems]],0)</f>
        <v>0</v>
      </c>
      <c r="AF1591" s="42">
        <f>IF(Table32[[#This Row],[Gems]]&lt;0,Table32[[#This Row],[Gems]],0)</f>
        <v>0</v>
      </c>
      <c r="AG1591" s="30">
        <f t="shared" ca="1" si="48"/>
        <v>94</v>
      </c>
    </row>
    <row r="1592" spans="1:33" ht="14.4" x14ac:dyDescent="0.3">
      <c r="A1592" s="37">
        <v>44119</v>
      </c>
      <c r="B1592" s="38">
        <f>INDEX(Videolength!D:D,MATCH(D1592,Videolength!A:A,0))</f>
        <v>2</v>
      </c>
      <c r="C1592" s="38">
        <f>INDEX(Videolength!E:E,MATCH(D1592,Videolength!A:A,0))</f>
        <v>5</v>
      </c>
      <c r="D1592" s="39">
        <v>5</v>
      </c>
      <c r="E1592" s="40" t="str">
        <f>INDEX(Videolength!B:B,MATCH(D1592,Videolength!A:A,0))</f>
        <v>https://youtu.be/l3hfGaz6MSc?list=PLTjhk5BwsiVV8SrR-dPCDjCfaMnt-5HZH</v>
      </c>
      <c r="F1592" s="41">
        <f>INDEX(Videolength!C:C,MATCH(D1592,Videolength!A:A,0))</f>
        <v>1.8576388888888889E-2</v>
      </c>
      <c r="G1592" s="41">
        <v>1.681712962962963E-2</v>
      </c>
      <c r="H1592" s="71">
        <f>HYPERLINK(_xlfn.CONCAT(E1592,"&amp;t=",G1592*86400),G1592)</f>
        <v>1.681712962962963E-2</v>
      </c>
      <c r="I1592" s="38">
        <v>6</v>
      </c>
      <c r="J1592" s="38">
        <v>4</v>
      </c>
      <c r="K1592" s="42" t="s">
        <v>100</v>
      </c>
      <c r="L1592" s="42" t="s">
        <v>689</v>
      </c>
      <c r="M1592" s="42" t="s">
        <v>591</v>
      </c>
      <c r="U1592" s="44" t="s">
        <v>1684</v>
      </c>
      <c r="AA1592" s="45"/>
      <c r="AB1592" s="45"/>
      <c r="AE1592" s="42">
        <f>IF(Table32[[#This Row],[Gems]]&gt;0,Table32[[#This Row],[Gems]],0)</f>
        <v>0</v>
      </c>
      <c r="AF1592" s="42">
        <f>IF(Table32[[#This Row],[Gems]]&lt;0,Table32[[#This Row],[Gems]],0)</f>
        <v>0</v>
      </c>
      <c r="AG1592" s="29">
        <f t="shared" ca="1" si="48"/>
        <v>94</v>
      </c>
    </row>
    <row r="1593" spans="1:33" ht="14.4" x14ac:dyDescent="0.3">
      <c r="A1593" s="37">
        <v>44119</v>
      </c>
      <c r="B1593" s="38">
        <f>INDEX(Videolength!D:D,MATCH(D1593,Videolength!A:A,0))</f>
        <v>2</v>
      </c>
      <c r="C1593" s="38">
        <f>INDEX(Videolength!E:E,MATCH(D1593,Videolength!A:A,0))</f>
        <v>5</v>
      </c>
      <c r="D1593" s="39">
        <v>5</v>
      </c>
      <c r="E1593" s="40" t="str">
        <f>INDEX(Videolength!B:B,MATCH(D1593,Videolength!A:A,0))</f>
        <v>https://youtu.be/l3hfGaz6MSc?list=PLTjhk5BwsiVV8SrR-dPCDjCfaMnt-5HZH</v>
      </c>
      <c r="F1593" s="41">
        <f>INDEX(Videolength!C:C,MATCH(D1593,Videolength!A:A,0))</f>
        <v>1.8576388888888889E-2</v>
      </c>
      <c r="G1593" s="41">
        <v>1.6840277777777777E-2</v>
      </c>
      <c r="H1593" s="71">
        <f>HYPERLINK(_xlfn.CONCAT(E1593,"&amp;t=",G1593*86400),G1593)</f>
        <v>1.6840277777777777E-2</v>
      </c>
      <c r="I1593" s="38">
        <v>6</v>
      </c>
      <c r="J1593" s="38">
        <v>4</v>
      </c>
      <c r="K1593" s="42" t="s">
        <v>346</v>
      </c>
      <c r="L1593" s="42" t="s">
        <v>10</v>
      </c>
      <c r="AA1593" s="45"/>
      <c r="AB1593" s="45"/>
      <c r="AE1593" s="42">
        <f>IF(Table32[[#This Row],[Gems]]&gt;0,Table32[[#This Row],[Gems]],0)</f>
        <v>0</v>
      </c>
      <c r="AF1593" s="42">
        <f>IF(Table32[[#This Row],[Gems]]&lt;0,Table32[[#This Row],[Gems]],0)</f>
        <v>0</v>
      </c>
      <c r="AG1593" s="30">
        <f t="shared" ca="1" si="48"/>
        <v>94</v>
      </c>
    </row>
    <row r="1594" spans="1:33" ht="14.4" x14ac:dyDescent="0.3">
      <c r="A1594" s="37">
        <v>44119</v>
      </c>
      <c r="B1594" s="38">
        <f>INDEX(Videolength!D:D,MATCH(D1594,Videolength!A:A,0))</f>
        <v>2</v>
      </c>
      <c r="C1594" s="38">
        <f>INDEX(Videolength!E:E,MATCH(D1594,Videolength!A:A,0))</f>
        <v>5</v>
      </c>
      <c r="D1594" s="39">
        <v>5</v>
      </c>
      <c r="E1594" s="40" t="str">
        <f>INDEX(Videolength!B:B,MATCH(D1594,Videolength!A:A,0))</f>
        <v>https://youtu.be/l3hfGaz6MSc?list=PLTjhk5BwsiVV8SrR-dPCDjCfaMnt-5HZH</v>
      </c>
      <c r="F1594" s="41">
        <f>INDEX(Videolength!C:C,MATCH(D1594,Videolength!A:A,0))</f>
        <v>1.8576388888888889E-2</v>
      </c>
      <c r="G1594" s="41">
        <v>1.6863425925925928E-2</v>
      </c>
      <c r="H1594" s="71">
        <f>HYPERLINK(_xlfn.CONCAT(E1594,"&amp;t=",G1594*86400),G1594)</f>
        <v>1.6863425925925928E-2</v>
      </c>
      <c r="I1594" s="38">
        <v>6</v>
      </c>
      <c r="J1594" s="38">
        <v>4</v>
      </c>
      <c r="K1594" s="42" t="s">
        <v>100</v>
      </c>
      <c r="L1594" s="42" t="s">
        <v>418</v>
      </c>
      <c r="M1594" s="42" t="s">
        <v>591</v>
      </c>
      <c r="U1594" s="44" t="s">
        <v>1685</v>
      </c>
      <c r="AA1594" s="45"/>
      <c r="AB1594" s="45"/>
      <c r="AE1594" s="42">
        <f>IF(Table32[[#This Row],[Gems]]&gt;0,Table32[[#This Row],[Gems]],0)</f>
        <v>0</v>
      </c>
      <c r="AF1594" s="42">
        <f>IF(Table32[[#This Row],[Gems]]&lt;0,Table32[[#This Row],[Gems]],0)</f>
        <v>0</v>
      </c>
      <c r="AG1594" s="30">
        <f t="shared" ca="1" si="48"/>
        <v>94</v>
      </c>
    </row>
    <row r="1595" spans="1:33" ht="14.4" x14ac:dyDescent="0.3">
      <c r="A1595" s="37">
        <v>44119</v>
      </c>
      <c r="B1595" s="38">
        <f>INDEX(Videolength!D:D,MATCH(D1595,Videolength!A:A,0))</f>
        <v>2</v>
      </c>
      <c r="C1595" s="38">
        <f>INDEX(Videolength!E:E,MATCH(D1595,Videolength!A:A,0))</f>
        <v>5</v>
      </c>
      <c r="D1595" s="39">
        <v>5</v>
      </c>
      <c r="E1595" s="40" t="str">
        <f>INDEX(Videolength!B:B,MATCH(D1595,Videolength!A:A,0))</f>
        <v>https://youtu.be/l3hfGaz6MSc?list=PLTjhk5BwsiVV8SrR-dPCDjCfaMnt-5HZH</v>
      </c>
      <c r="F1595" s="41">
        <f>INDEX(Videolength!C:C,MATCH(D1595,Videolength!A:A,0))</f>
        <v>1.8576388888888889E-2</v>
      </c>
      <c r="G1595" s="41">
        <v>1.6875000000000001E-2</v>
      </c>
      <c r="H1595" s="71">
        <f>HYPERLINK(_xlfn.CONCAT(E1595,"&amp;t=",G1595*86400),G1595)</f>
        <v>1.6875000000000001E-2</v>
      </c>
      <c r="I1595" s="38">
        <v>6</v>
      </c>
      <c r="J1595" s="38">
        <v>4</v>
      </c>
      <c r="K1595" s="42" t="s">
        <v>346</v>
      </c>
      <c r="L1595" s="42" t="s">
        <v>10</v>
      </c>
      <c r="AA1595" s="45"/>
      <c r="AB1595" s="45"/>
      <c r="AE1595" s="42">
        <f>IF(Table32[[#This Row],[Gems]]&gt;0,Table32[[#This Row],[Gems]],0)</f>
        <v>0</v>
      </c>
      <c r="AF1595" s="42">
        <f>IF(Table32[[#This Row],[Gems]]&lt;0,Table32[[#This Row],[Gems]],0)</f>
        <v>0</v>
      </c>
      <c r="AG1595" s="30">
        <f t="shared" ca="1" si="48"/>
        <v>94</v>
      </c>
    </row>
    <row r="1596" spans="1:33" ht="14.4" x14ac:dyDescent="0.3">
      <c r="A1596" s="37">
        <v>44119</v>
      </c>
      <c r="B1596" s="38">
        <f>INDEX(Videolength!D:D,MATCH(D1596,Videolength!A:A,0))</f>
        <v>2</v>
      </c>
      <c r="C1596" s="38">
        <f>INDEX(Videolength!E:E,MATCH(D1596,Videolength!A:A,0))</f>
        <v>5</v>
      </c>
      <c r="D1596" s="39">
        <v>5</v>
      </c>
      <c r="E1596" s="40" t="str">
        <f>INDEX(Videolength!B:B,MATCH(D1596,Videolength!A:A,0))</f>
        <v>https://youtu.be/l3hfGaz6MSc?list=PLTjhk5BwsiVV8SrR-dPCDjCfaMnt-5HZH</v>
      </c>
      <c r="F1596" s="41">
        <f>INDEX(Videolength!C:C,MATCH(D1596,Videolength!A:A,0))</f>
        <v>1.8576388888888889E-2</v>
      </c>
      <c r="G1596" s="41">
        <v>1.6886574074074075E-2</v>
      </c>
      <c r="H1596" s="71">
        <f>HYPERLINK(_xlfn.CONCAT(E1596,"&amp;t=",G1596*86400),G1596)</f>
        <v>1.6886574074074075E-2</v>
      </c>
      <c r="I1596" s="38">
        <v>6</v>
      </c>
      <c r="J1596" s="38">
        <v>4</v>
      </c>
      <c r="K1596" s="42" t="s">
        <v>55</v>
      </c>
      <c r="L1596" s="42" t="s">
        <v>10</v>
      </c>
      <c r="M1596" s="42" t="s">
        <v>591</v>
      </c>
      <c r="AA1596" s="45"/>
      <c r="AB1596" s="45"/>
      <c r="AE1596" s="42">
        <f>IF(Table32[[#This Row],[Gems]]&gt;0,Table32[[#This Row],[Gems]],0)</f>
        <v>0</v>
      </c>
      <c r="AF1596" s="42">
        <f>IF(Table32[[#This Row],[Gems]]&lt;0,Table32[[#This Row],[Gems]],0)</f>
        <v>0</v>
      </c>
      <c r="AG1596" s="30">
        <f t="shared" ca="1" si="48"/>
        <v>94</v>
      </c>
    </row>
    <row r="1597" spans="1:33" ht="14.4" x14ac:dyDescent="0.3">
      <c r="A1597" s="37">
        <v>44119</v>
      </c>
      <c r="B1597" s="38">
        <f>INDEX(Videolength!D:D,MATCH(D1597,Videolength!A:A,0))</f>
        <v>2</v>
      </c>
      <c r="C1597" s="38">
        <f>INDEX(Videolength!E:E,MATCH(D1597,Videolength!A:A,0))</f>
        <v>5</v>
      </c>
      <c r="D1597" s="39">
        <v>5</v>
      </c>
      <c r="E1597" s="40" t="str">
        <f>INDEX(Videolength!B:B,MATCH(D1597,Videolength!A:A,0))</f>
        <v>https://youtu.be/l3hfGaz6MSc?list=PLTjhk5BwsiVV8SrR-dPCDjCfaMnt-5HZH</v>
      </c>
      <c r="F1597" s="41">
        <f>INDEX(Videolength!C:C,MATCH(D1597,Videolength!A:A,0))</f>
        <v>1.8576388888888889E-2</v>
      </c>
      <c r="G1597" s="41">
        <v>1.7048611111111112E-2</v>
      </c>
      <c r="H1597" s="71">
        <f>HYPERLINK(_xlfn.CONCAT(E1597,"&amp;t=",G1597*86400),G1597)</f>
        <v>1.7048611111111112E-2</v>
      </c>
      <c r="I1597" s="38">
        <v>6</v>
      </c>
      <c r="J1597" s="38">
        <v>4</v>
      </c>
      <c r="K1597" s="42" t="s">
        <v>346</v>
      </c>
      <c r="L1597" s="42" t="s">
        <v>10</v>
      </c>
      <c r="AA1597" s="45"/>
      <c r="AB1597" s="45"/>
      <c r="AE1597" s="42">
        <f>IF(Table32[[#This Row],[Gems]]&gt;0,Table32[[#This Row],[Gems]],0)</f>
        <v>0</v>
      </c>
      <c r="AF1597" s="42">
        <f>IF(Table32[[#This Row],[Gems]]&lt;0,Table32[[#This Row],[Gems]],0)</f>
        <v>0</v>
      </c>
      <c r="AG1597" s="30">
        <f t="shared" ca="1" si="48"/>
        <v>94</v>
      </c>
    </row>
    <row r="1598" spans="1:33" ht="14.4" x14ac:dyDescent="0.3">
      <c r="A1598" s="37">
        <v>44119</v>
      </c>
      <c r="B1598" s="38">
        <f>INDEX(Videolength!D:D,MATCH(D1598,Videolength!A:A,0))</f>
        <v>2</v>
      </c>
      <c r="C1598" s="38">
        <f>INDEX(Videolength!E:E,MATCH(D1598,Videolength!A:A,0))</f>
        <v>5</v>
      </c>
      <c r="D1598" s="39">
        <v>5</v>
      </c>
      <c r="E1598" s="40" t="str">
        <f>INDEX(Videolength!B:B,MATCH(D1598,Videolength!A:A,0))</f>
        <v>https://youtu.be/l3hfGaz6MSc?list=PLTjhk5BwsiVV8SrR-dPCDjCfaMnt-5HZH</v>
      </c>
      <c r="F1598" s="41">
        <f>INDEX(Videolength!C:C,MATCH(D1598,Videolength!A:A,0))</f>
        <v>1.8576388888888889E-2</v>
      </c>
      <c r="G1598" s="41">
        <v>1.7083333333333336E-2</v>
      </c>
      <c r="H1598" s="71">
        <f>HYPERLINK(_xlfn.CONCAT(E1598,"&amp;t=",G1598*86400),G1598)</f>
        <v>1.7083333333333336E-2</v>
      </c>
      <c r="I1598" s="38">
        <v>6</v>
      </c>
      <c r="J1598" s="38">
        <v>4</v>
      </c>
      <c r="K1598" s="42" t="s">
        <v>90</v>
      </c>
      <c r="L1598" s="42" t="s">
        <v>167</v>
      </c>
      <c r="M1598" s="42" t="s">
        <v>591</v>
      </c>
      <c r="AA1598" s="45"/>
      <c r="AB1598" s="45"/>
      <c r="AE1598" s="42">
        <f>IF(Table32[[#This Row],[Gems]]&gt;0,Table32[[#This Row],[Gems]],0)</f>
        <v>0</v>
      </c>
      <c r="AF1598" s="42">
        <f>IF(Table32[[#This Row],[Gems]]&lt;0,Table32[[#This Row],[Gems]],0)</f>
        <v>0</v>
      </c>
      <c r="AG1598" s="30">
        <f t="shared" ca="1" si="48"/>
        <v>94</v>
      </c>
    </row>
    <row r="1599" spans="1:33" ht="14.4" x14ac:dyDescent="0.3">
      <c r="A1599" s="37">
        <v>44119</v>
      </c>
      <c r="B1599" s="38">
        <f>INDEX(Videolength!D:D,MATCH(D1599,Videolength!A:A,0))</f>
        <v>2</v>
      </c>
      <c r="C1599" s="38">
        <f>INDEX(Videolength!E:E,MATCH(D1599,Videolength!A:A,0))</f>
        <v>5</v>
      </c>
      <c r="D1599" s="39">
        <v>5</v>
      </c>
      <c r="E1599" s="40" t="str">
        <f>INDEX(Videolength!B:B,MATCH(D1599,Videolength!A:A,0))</f>
        <v>https://youtu.be/l3hfGaz6MSc?list=PLTjhk5BwsiVV8SrR-dPCDjCfaMnt-5HZH</v>
      </c>
      <c r="F1599" s="41">
        <f>INDEX(Videolength!C:C,MATCH(D1599,Videolength!A:A,0))</f>
        <v>1.8576388888888889E-2</v>
      </c>
      <c r="G1599" s="41">
        <v>1.8124999999999999E-2</v>
      </c>
      <c r="H1599" s="71">
        <f>HYPERLINK(_xlfn.CONCAT(E1599,"&amp;t=",G1599*86400),G1599)</f>
        <v>1.8124999999999999E-2</v>
      </c>
      <c r="I1599" s="38">
        <v>6</v>
      </c>
      <c r="J1599" s="38">
        <v>4</v>
      </c>
      <c r="K1599" s="42" t="s">
        <v>346</v>
      </c>
      <c r="L1599" s="42" t="s">
        <v>10</v>
      </c>
      <c r="AA1599" s="45"/>
      <c r="AB1599" s="45"/>
      <c r="AE1599" s="42">
        <f>IF(Table32[[#This Row],[Gems]]&gt;0,Table32[[#This Row],[Gems]],0)</f>
        <v>0</v>
      </c>
      <c r="AF1599" s="42">
        <f>IF(Table32[[#This Row],[Gems]]&lt;0,Table32[[#This Row],[Gems]],0)</f>
        <v>0</v>
      </c>
      <c r="AG1599" s="30">
        <f t="shared" ca="1" si="48"/>
        <v>94</v>
      </c>
    </row>
    <row r="1600" spans="1:33" ht="14.4" x14ac:dyDescent="0.3">
      <c r="A1600" s="37">
        <v>44119</v>
      </c>
      <c r="B1600" s="38">
        <f>INDEX(Videolength!D:D,MATCH(D1600,Videolength!A:A,0))</f>
        <v>2</v>
      </c>
      <c r="C1600" s="38">
        <f>INDEX(Videolength!E:E,MATCH(D1600,Videolength!A:A,0))</f>
        <v>5</v>
      </c>
      <c r="D1600" s="39">
        <v>5</v>
      </c>
      <c r="E1600" s="40" t="str">
        <f>INDEX(Videolength!B:B,MATCH(D1600,Videolength!A:A,0))</f>
        <v>https://youtu.be/l3hfGaz6MSc?list=PLTjhk5BwsiVV8SrR-dPCDjCfaMnt-5HZH</v>
      </c>
      <c r="F1600" s="41">
        <f>INDEX(Videolength!C:C,MATCH(D1600,Videolength!A:A,0))</f>
        <v>1.8576388888888889E-2</v>
      </c>
      <c r="G1600" s="41">
        <v>1.818287037037037E-2</v>
      </c>
      <c r="H1600" s="71">
        <f>HYPERLINK(_xlfn.CONCAT(E1600,"&amp;t=",G1600*86400),G1600)</f>
        <v>1.818287037037037E-2</v>
      </c>
      <c r="I1600" s="38">
        <v>6</v>
      </c>
      <c r="J1600" s="38">
        <v>4</v>
      </c>
      <c r="K1600" s="42" t="s">
        <v>98</v>
      </c>
      <c r="L1600" s="42" t="s">
        <v>11</v>
      </c>
      <c r="W1600" s="44" t="s">
        <v>367</v>
      </c>
      <c r="AA1600" s="45"/>
      <c r="AB1600" s="45"/>
      <c r="AE1600" s="42">
        <f>IF(Table32[[#This Row],[Gems]]&gt;0,Table32[[#This Row],[Gems]],0)</f>
        <v>0</v>
      </c>
      <c r="AF1600" s="42">
        <f>IF(Table32[[#This Row],[Gems]]&lt;0,Table32[[#This Row],[Gems]],0)</f>
        <v>0</v>
      </c>
      <c r="AG1600" s="30">
        <f t="shared" ca="1" si="48"/>
        <v>94</v>
      </c>
    </row>
    <row r="1601" spans="1:33" ht="14.4" x14ac:dyDescent="0.3">
      <c r="A1601" s="37">
        <v>44119</v>
      </c>
      <c r="B1601" s="38">
        <f>INDEX(Videolength!D:D,MATCH(D1601,Videolength!A:A,0))</f>
        <v>2</v>
      </c>
      <c r="C1601" s="38">
        <f>INDEX(Videolength!E:E,MATCH(D1601,Videolength!A:A,0))</f>
        <v>5</v>
      </c>
      <c r="D1601" s="39">
        <v>5</v>
      </c>
      <c r="E1601" s="40" t="str">
        <f>INDEX(Videolength!B:B,MATCH(D1601,Videolength!A:A,0))</f>
        <v>https://youtu.be/l3hfGaz6MSc?list=PLTjhk5BwsiVV8SrR-dPCDjCfaMnt-5HZH</v>
      </c>
      <c r="F1601" s="41">
        <f>INDEX(Videolength!C:C,MATCH(D1601,Videolength!A:A,0))</f>
        <v>1.8576388888888889E-2</v>
      </c>
      <c r="G1601" s="41">
        <v>1.8240740740740741E-2</v>
      </c>
      <c r="H1601" s="71">
        <f>HYPERLINK(_xlfn.CONCAT(E1601,"&amp;t=",G1601*86400),G1601)</f>
        <v>1.8240740740740741E-2</v>
      </c>
      <c r="I1601" s="38">
        <v>6</v>
      </c>
      <c r="J1601" s="38">
        <v>4</v>
      </c>
      <c r="K1601" s="42" t="s">
        <v>114</v>
      </c>
      <c r="L1601" s="42" t="s">
        <v>10</v>
      </c>
      <c r="M1601" s="42" t="s">
        <v>591</v>
      </c>
      <c r="AA1601" s="45"/>
      <c r="AB1601" s="45"/>
      <c r="AE1601" s="42">
        <f>IF(Table32[[#This Row],[Gems]]&gt;0,Table32[[#This Row],[Gems]],0)</f>
        <v>0</v>
      </c>
      <c r="AF1601" s="42">
        <f>IF(Table32[[#This Row],[Gems]]&lt;0,Table32[[#This Row],[Gems]],0)</f>
        <v>0</v>
      </c>
      <c r="AG1601" s="30">
        <f t="shared" ca="1" si="48"/>
        <v>94</v>
      </c>
    </row>
    <row r="1602" spans="1:33" ht="14.4" x14ac:dyDescent="0.3">
      <c r="A1602" s="37">
        <v>44119</v>
      </c>
      <c r="B1602" s="38">
        <f>INDEX(Videolength!D:D,MATCH(D1602,Videolength!A:A,0))</f>
        <v>2</v>
      </c>
      <c r="C1602" s="38">
        <f>INDEX(Videolength!E:E,MATCH(D1602,Videolength!A:A,0))</f>
        <v>5</v>
      </c>
      <c r="D1602" s="39">
        <v>5</v>
      </c>
      <c r="E1602" s="40" t="str">
        <f>INDEX(Videolength!B:B,MATCH(D1602,Videolength!A:A,0))</f>
        <v>https://youtu.be/l3hfGaz6MSc?list=PLTjhk5BwsiVV8SrR-dPCDjCfaMnt-5HZH</v>
      </c>
      <c r="F1602" s="41">
        <f>INDEX(Videolength!C:C,MATCH(D1602,Videolength!A:A,0))</f>
        <v>1.8576388888888889E-2</v>
      </c>
      <c r="G1602" s="41">
        <v>1.8275462962962962E-2</v>
      </c>
      <c r="H1602" s="71">
        <f>HYPERLINK(_xlfn.CONCAT(E1602,"&amp;t=",G1602*86400),G1602)</f>
        <v>1.8275462962962962E-2</v>
      </c>
      <c r="I1602" s="38">
        <v>6</v>
      </c>
      <c r="J1602" s="38">
        <v>4</v>
      </c>
      <c r="K1602" s="42" t="s">
        <v>8</v>
      </c>
      <c r="L1602" s="42" t="s">
        <v>165</v>
      </c>
      <c r="AA1602" s="45"/>
      <c r="AB1602" s="45"/>
      <c r="AE1602" s="42">
        <f>IF(Table32[[#This Row],[Gems]]&gt;0,Table32[[#This Row],[Gems]],0)</f>
        <v>0</v>
      </c>
      <c r="AF1602" s="42">
        <f>IF(Table32[[#This Row],[Gems]]&lt;0,Table32[[#This Row],[Gems]],0)</f>
        <v>0</v>
      </c>
      <c r="AG1602" s="30">
        <f t="shared" ca="1" si="48"/>
        <v>94</v>
      </c>
    </row>
    <row r="1603" spans="1:33" ht="14.4" x14ac:dyDescent="0.3">
      <c r="A1603" s="37">
        <v>44119</v>
      </c>
      <c r="B1603" s="38">
        <f>INDEX(Videolength!D:D,MATCH(D1603,Videolength!A:A,0))</f>
        <v>2</v>
      </c>
      <c r="C1603" s="38">
        <f>INDEX(Videolength!E:E,MATCH(D1603,Videolength!A:A,0))</f>
        <v>5</v>
      </c>
      <c r="D1603" s="39">
        <v>5</v>
      </c>
      <c r="E1603" s="40" t="str">
        <f>INDEX(Videolength!B:B,MATCH(D1603,Videolength!A:A,0))</f>
        <v>https://youtu.be/l3hfGaz6MSc?list=PLTjhk5BwsiVV8SrR-dPCDjCfaMnt-5HZH</v>
      </c>
      <c r="F1603" s="41">
        <f>INDEX(Videolength!C:C,MATCH(D1603,Videolength!A:A,0))</f>
        <v>1.8576388888888889E-2</v>
      </c>
      <c r="G1603" s="41">
        <v>1.832175925925926E-2</v>
      </c>
      <c r="H1603" s="71">
        <f>HYPERLINK(_xlfn.CONCAT(E1603,"&amp;t=",G1603*86400),G1603)</f>
        <v>1.832175925925926E-2</v>
      </c>
      <c r="I1603" s="38">
        <v>6</v>
      </c>
      <c r="J1603" s="38">
        <v>4</v>
      </c>
      <c r="K1603" s="42" t="s">
        <v>114</v>
      </c>
      <c r="L1603" s="42" t="s">
        <v>10</v>
      </c>
      <c r="AA1603" s="45"/>
      <c r="AB1603" s="45"/>
      <c r="AE1603" s="42">
        <f>IF(Table32[[#This Row],[Gems]]&gt;0,Table32[[#This Row],[Gems]],0)</f>
        <v>0</v>
      </c>
      <c r="AF1603" s="42">
        <f>IF(Table32[[#This Row],[Gems]]&lt;0,Table32[[#This Row],[Gems]],0)</f>
        <v>0</v>
      </c>
      <c r="AG1603" s="30">
        <f t="shared" ca="1" si="48"/>
        <v>94</v>
      </c>
    </row>
    <row r="1604" spans="1:33" ht="14.4" x14ac:dyDescent="0.3">
      <c r="A1604" s="37">
        <v>44119</v>
      </c>
      <c r="B1604" s="38">
        <f>INDEX(Videolength!D:D,MATCH(D1604,Videolength!A:A,0))</f>
        <v>2</v>
      </c>
      <c r="C1604" s="38">
        <f>INDEX(Videolength!E:E,MATCH(D1604,Videolength!A:A,0))</f>
        <v>5</v>
      </c>
      <c r="D1604" s="39">
        <v>5</v>
      </c>
      <c r="E1604" s="40" t="str">
        <f>INDEX(Videolength!B:B,MATCH(D1604,Videolength!A:A,0))</f>
        <v>https://youtu.be/l3hfGaz6MSc?list=PLTjhk5BwsiVV8SrR-dPCDjCfaMnt-5HZH</v>
      </c>
      <c r="F1604" s="41">
        <f>INDEX(Videolength!C:C,MATCH(D1604,Videolength!A:A,0))</f>
        <v>1.8576388888888889E-2</v>
      </c>
      <c r="G1604" s="41">
        <v>1.8472222222222223E-2</v>
      </c>
      <c r="H1604" s="71">
        <f>HYPERLINK(_xlfn.CONCAT(E1604,"&amp;t=",G1604*86400),G1604)</f>
        <v>1.8472222222222223E-2</v>
      </c>
      <c r="I1604" s="38">
        <v>6</v>
      </c>
      <c r="J1604" s="38">
        <v>4</v>
      </c>
      <c r="K1604" s="42" t="s">
        <v>346</v>
      </c>
      <c r="L1604" s="42" t="s">
        <v>10</v>
      </c>
      <c r="AA1604" s="45"/>
      <c r="AB1604" s="45"/>
      <c r="AE1604" s="42">
        <f>IF(Table32[[#This Row],[Gems]]&gt;0,Table32[[#This Row],[Gems]],0)</f>
        <v>0</v>
      </c>
      <c r="AF1604" s="42">
        <f>IF(Table32[[#This Row],[Gems]]&lt;0,Table32[[#This Row],[Gems]],0)</f>
        <v>0</v>
      </c>
      <c r="AG1604" s="30">
        <f t="shared" ca="1" si="48"/>
        <v>94</v>
      </c>
    </row>
    <row r="1605" spans="1:33" ht="14.4" x14ac:dyDescent="0.3">
      <c r="A1605" s="37">
        <v>44119</v>
      </c>
      <c r="B1605" s="38">
        <f>INDEX(Videolength!D:D,MATCH(D1605,Videolength!A:A,0))</f>
        <v>2</v>
      </c>
      <c r="C1605" s="38">
        <f>INDEX(Videolength!E:E,MATCH(D1605,Videolength!A:A,0))</f>
        <v>5</v>
      </c>
      <c r="D1605" s="39">
        <v>5</v>
      </c>
      <c r="E1605" s="40" t="str">
        <f>INDEX(Videolength!B:B,MATCH(D1605,Videolength!A:A,0))</f>
        <v>https://youtu.be/l3hfGaz6MSc?list=PLTjhk5BwsiVV8SrR-dPCDjCfaMnt-5HZH</v>
      </c>
      <c r="F1605" s="41">
        <f>INDEX(Videolength!C:C,MATCH(D1605,Videolength!A:A,0))</f>
        <v>1.8576388888888889E-2</v>
      </c>
      <c r="G1605" s="41">
        <v>1.8518518518518521E-2</v>
      </c>
      <c r="H1605" s="71">
        <f>HYPERLINK(_xlfn.CONCAT(E1605,"&amp;t=",G1605*86400),G1605)</f>
        <v>1.8518518518518521E-2</v>
      </c>
      <c r="I1605" s="38">
        <v>6</v>
      </c>
      <c r="J1605" s="38">
        <v>4</v>
      </c>
      <c r="K1605" s="42" t="s">
        <v>98</v>
      </c>
      <c r="L1605" s="42" t="s">
        <v>11</v>
      </c>
      <c r="W1605" s="44" t="s">
        <v>367</v>
      </c>
      <c r="AA1605" s="45"/>
      <c r="AB1605" s="45"/>
      <c r="AE1605" s="42">
        <f>IF(Table32[[#This Row],[Gems]]&gt;0,Table32[[#This Row],[Gems]],0)</f>
        <v>0</v>
      </c>
      <c r="AF1605" s="42">
        <f>IF(Table32[[#This Row],[Gems]]&lt;0,Table32[[#This Row],[Gems]],0)</f>
        <v>0</v>
      </c>
      <c r="AG1605" s="30">
        <f t="shared" ca="1" si="48"/>
        <v>94</v>
      </c>
    </row>
    <row r="1606" spans="1:33" ht="14.4" x14ac:dyDescent="0.3">
      <c r="A1606" s="37">
        <v>44120</v>
      </c>
      <c r="B1606" s="38">
        <f>INDEX(Videolength!D:D,MATCH(D1606,Videolength!A:A,0))</f>
        <v>3</v>
      </c>
      <c r="C1606" s="38">
        <f>INDEX(Videolength!E:E,MATCH(D1606,Videolength!A:A,0))</f>
        <v>6</v>
      </c>
      <c r="D1606" s="39">
        <v>6</v>
      </c>
      <c r="E1606" s="40" t="str">
        <f>INDEX(Videolength!B:B,MATCH(D1606,Videolength!A:A,0))</f>
        <v>https://youtu.be/_lATyEoTUqA?list=PLTjhk5BwsiVV8SrR-dPCDjCfaMnt-5HZH</v>
      </c>
      <c r="F1606" s="41">
        <f>INDEX(Videolength!C:C,MATCH(D1606,Videolength!A:A,0))</f>
        <v>3.0335648148148143E-2</v>
      </c>
      <c r="G1606" s="41">
        <v>1.1574074074074073E-5</v>
      </c>
      <c r="H1606" s="71">
        <f>HYPERLINK(_xlfn.CONCAT(E1606,"&amp;t=",G1606*86400),G1606)</f>
        <v>1.1574074074074073E-5</v>
      </c>
      <c r="I1606" s="38">
        <v>6</v>
      </c>
      <c r="J1606" s="38">
        <v>4</v>
      </c>
      <c r="K1606" s="42" t="s">
        <v>123</v>
      </c>
      <c r="L1606" s="42" t="s">
        <v>10</v>
      </c>
      <c r="AA1606" s="45"/>
      <c r="AB1606" s="45"/>
      <c r="AE1606" s="42">
        <f>IF(Table32[[#This Row],[Gems]]&gt;0,Table32[[#This Row],[Gems]],0)</f>
        <v>0</v>
      </c>
      <c r="AF1606" s="42">
        <f>IF(Table32[[#This Row],[Gems]]&lt;0,Table32[[#This Row],[Gems]],0)</f>
        <v>0</v>
      </c>
      <c r="AG1606" s="30">
        <f t="shared" ca="1" si="48"/>
        <v>94</v>
      </c>
    </row>
    <row r="1607" spans="1:33" ht="14.4" x14ac:dyDescent="0.3">
      <c r="A1607" s="37">
        <v>44120</v>
      </c>
      <c r="B1607" s="38">
        <f>INDEX(Videolength!D:D,MATCH(D1607,Videolength!A:A,0))</f>
        <v>3</v>
      </c>
      <c r="C1607" s="38">
        <f>INDEX(Videolength!E:E,MATCH(D1607,Videolength!A:A,0))</f>
        <v>6</v>
      </c>
      <c r="D1607" s="39">
        <v>6</v>
      </c>
      <c r="E1607" s="40" t="str">
        <f>INDEX(Videolength!B:B,MATCH(D1607,Videolength!A:A,0))</f>
        <v>https://youtu.be/_lATyEoTUqA?list=PLTjhk5BwsiVV8SrR-dPCDjCfaMnt-5HZH</v>
      </c>
      <c r="F1607" s="41">
        <f>INDEX(Videolength!C:C,MATCH(D1607,Videolength!A:A,0))</f>
        <v>3.0335648148148143E-2</v>
      </c>
      <c r="G1607" s="41">
        <v>1.1574074074074073E-5</v>
      </c>
      <c r="H1607" s="71">
        <f>HYPERLINK(_xlfn.CONCAT(E1607,"&amp;t=",G1607*86400),G1607)</f>
        <v>1.1574074074074073E-5</v>
      </c>
      <c r="I1607" s="38">
        <v>6</v>
      </c>
      <c r="J1607" s="38">
        <v>4</v>
      </c>
      <c r="K1607" s="42" t="s">
        <v>346</v>
      </c>
      <c r="L1607" s="42" t="s">
        <v>10</v>
      </c>
      <c r="AA1607" s="45"/>
      <c r="AB1607" s="45"/>
      <c r="AE1607" s="42">
        <f>IF(Table32[[#This Row],[Gems]]&gt;0,Table32[[#This Row],[Gems]],0)</f>
        <v>0</v>
      </c>
      <c r="AF1607" s="42">
        <f>IF(Table32[[#This Row],[Gems]]&lt;0,Table32[[#This Row],[Gems]],0)</f>
        <v>0</v>
      </c>
      <c r="AG1607" s="29">
        <f ca="1">SUM(OFFSET(AG1607,-1,0),AD1607)</f>
        <v>94</v>
      </c>
    </row>
    <row r="1608" spans="1:33" ht="14.4" x14ac:dyDescent="0.3">
      <c r="A1608" s="37">
        <v>44120</v>
      </c>
      <c r="B1608" s="38">
        <f>INDEX(Videolength!D:D,MATCH(D1608,Videolength!A:A,0))</f>
        <v>3</v>
      </c>
      <c r="C1608" s="38">
        <f>INDEX(Videolength!E:E,MATCH(D1608,Videolength!A:A,0))</f>
        <v>6</v>
      </c>
      <c r="D1608" s="39">
        <v>6</v>
      </c>
      <c r="E1608" s="40" t="str">
        <f>INDEX(Videolength!B:B,MATCH(D1608,Videolength!A:A,0))</f>
        <v>https://youtu.be/_lATyEoTUqA?list=PLTjhk5BwsiVV8SrR-dPCDjCfaMnt-5HZH</v>
      </c>
      <c r="F1608" s="41">
        <f>INDEX(Videolength!C:C,MATCH(D1608,Videolength!A:A,0))</f>
        <v>3.0335648148148143E-2</v>
      </c>
      <c r="G1608" s="41">
        <v>1.1574074074074073E-5</v>
      </c>
      <c r="H1608" s="71">
        <f>HYPERLINK(_xlfn.CONCAT(E1608,"&amp;t=",G1608*86400),G1608)</f>
        <v>1.1574074074074073E-5</v>
      </c>
      <c r="I1608" s="38">
        <v>6</v>
      </c>
      <c r="J1608" s="38">
        <v>4</v>
      </c>
      <c r="K1608" s="42" t="s">
        <v>51</v>
      </c>
      <c r="L1608" s="42" t="s">
        <v>11</v>
      </c>
      <c r="W1608" s="44" t="s">
        <v>285</v>
      </c>
      <c r="X1608" s="43">
        <v>4</v>
      </c>
      <c r="AA1608" s="45"/>
      <c r="AB1608" s="45"/>
      <c r="AE1608" s="42">
        <f>IF(Table32[[#This Row],[Gems]]&gt;0,Table32[[#This Row],[Gems]],0)</f>
        <v>0</v>
      </c>
      <c r="AF1608" s="42">
        <f>IF(Table32[[#This Row],[Gems]]&lt;0,Table32[[#This Row],[Gems]],0)</f>
        <v>0</v>
      </c>
      <c r="AG1608" s="29">
        <f ca="1">SUM(OFFSET(AG1608,-1,0),AD1608)</f>
        <v>94</v>
      </c>
    </row>
    <row r="1609" spans="1:33" ht="14.4" x14ac:dyDescent="0.3">
      <c r="A1609" s="37">
        <v>44120</v>
      </c>
      <c r="B1609" s="38">
        <f>INDEX(Videolength!D:D,MATCH(D1609,Videolength!A:A,0))</f>
        <v>3</v>
      </c>
      <c r="C1609" s="38">
        <f>INDEX(Videolength!E:E,MATCH(D1609,Videolength!A:A,0))</f>
        <v>6</v>
      </c>
      <c r="D1609" s="39">
        <v>6</v>
      </c>
      <c r="E1609" s="40" t="str">
        <f>INDEX(Videolength!B:B,MATCH(D1609,Videolength!A:A,0))</f>
        <v>https://youtu.be/_lATyEoTUqA?list=PLTjhk5BwsiVV8SrR-dPCDjCfaMnt-5HZH</v>
      </c>
      <c r="F1609" s="41">
        <f>INDEX(Videolength!C:C,MATCH(D1609,Videolength!A:A,0))</f>
        <v>3.0335648148148143E-2</v>
      </c>
      <c r="G1609" s="41">
        <v>2.0833333333333335E-4</v>
      </c>
      <c r="H1609" s="71">
        <f>HYPERLINK(_xlfn.CONCAT(E1609,"&amp;t=",G1609*86400),G1609)</f>
        <v>2.0833333333333335E-4</v>
      </c>
      <c r="I1609" s="38">
        <v>6</v>
      </c>
      <c r="J1609" s="38">
        <v>4</v>
      </c>
      <c r="K1609" s="42" t="s">
        <v>8</v>
      </c>
      <c r="L1609" s="42" t="s">
        <v>163</v>
      </c>
      <c r="AA1609" s="45"/>
      <c r="AB1609" s="45"/>
      <c r="AE1609" s="42">
        <f>IF(Table32[[#This Row],[Gems]]&gt;0,Table32[[#This Row],[Gems]],0)</f>
        <v>0</v>
      </c>
      <c r="AF1609" s="42">
        <f>IF(Table32[[#This Row],[Gems]]&lt;0,Table32[[#This Row],[Gems]],0)</f>
        <v>0</v>
      </c>
      <c r="AG1609" s="30">
        <f t="shared" ca="1" si="48"/>
        <v>94</v>
      </c>
    </row>
    <row r="1610" spans="1:33" ht="14.4" x14ac:dyDescent="0.3">
      <c r="A1610" s="37">
        <v>44120</v>
      </c>
      <c r="B1610" s="38">
        <f>INDEX(Videolength!D:D,MATCH(D1610,Videolength!A:A,0))</f>
        <v>3</v>
      </c>
      <c r="C1610" s="38">
        <f>INDEX(Videolength!E:E,MATCH(D1610,Videolength!A:A,0))</f>
        <v>6</v>
      </c>
      <c r="D1610" s="39">
        <v>6</v>
      </c>
      <c r="E1610" s="40" t="str">
        <f>INDEX(Videolength!B:B,MATCH(D1610,Videolength!A:A,0))</f>
        <v>https://youtu.be/_lATyEoTUqA?list=PLTjhk5BwsiVV8SrR-dPCDjCfaMnt-5HZH</v>
      </c>
      <c r="F1610" s="41">
        <f>INDEX(Videolength!C:C,MATCH(D1610,Videolength!A:A,0))</f>
        <v>3.0335648148148143E-2</v>
      </c>
      <c r="G1610" s="41">
        <v>2.4305555555555552E-4</v>
      </c>
      <c r="H1610" s="71">
        <f>HYPERLINK(_xlfn.CONCAT(E1610,"&amp;t=",G1610*86400),G1610)</f>
        <v>2.4305555555555552E-4</v>
      </c>
      <c r="I1610" s="38">
        <v>6</v>
      </c>
      <c r="J1610" s="38">
        <v>4</v>
      </c>
      <c r="K1610" s="42" t="s">
        <v>346</v>
      </c>
      <c r="L1610" s="42" t="s">
        <v>10</v>
      </c>
      <c r="AA1610" s="45"/>
      <c r="AB1610" s="45"/>
      <c r="AE1610" s="42">
        <f>IF(Table32[[#This Row],[Gems]]&gt;0,Table32[[#This Row],[Gems]],0)</f>
        <v>0</v>
      </c>
      <c r="AF1610" s="42">
        <f>IF(Table32[[#This Row],[Gems]]&lt;0,Table32[[#This Row],[Gems]],0)</f>
        <v>0</v>
      </c>
      <c r="AG1610" s="30">
        <f t="shared" ca="1" si="48"/>
        <v>94</v>
      </c>
    </row>
    <row r="1611" spans="1:33" ht="14.4" x14ac:dyDescent="0.3">
      <c r="A1611" s="37">
        <v>44120</v>
      </c>
      <c r="B1611" s="38">
        <f>INDEX(Videolength!D:D,MATCH(D1611,Videolength!A:A,0))</f>
        <v>3</v>
      </c>
      <c r="C1611" s="38">
        <f>INDEX(Videolength!E:E,MATCH(D1611,Videolength!A:A,0))</f>
        <v>6</v>
      </c>
      <c r="D1611" s="39">
        <v>6</v>
      </c>
      <c r="E1611" s="40" t="str">
        <f>INDEX(Videolength!B:B,MATCH(D1611,Videolength!A:A,0))</f>
        <v>https://youtu.be/_lATyEoTUqA?list=PLTjhk5BwsiVV8SrR-dPCDjCfaMnt-5HZH</v>
      </c>
      <c r="F1611" s="41">
        <f>INDEX(Videolength!C:C,MATCH(D1611,Videolength!A:A,0))</f>
        <v>3.0335648148148143E-2</v>
      </c>
      <c r="G1611" s="41">
        <v>2.5462962962962961E-4</v>
      </c>
      <c r="H1611" s="71">
        <f>HYPERLINK(_xlfn.CONCAT(E1611,"&amp;t=",G1611*86400),G1611)</f>
        <v>2.5462962962962961E-4</v>
      </c>
      <c r="I1611" s="38">
        <v>6</v>
      </c>
      <c r="J1611" s="38">
        <v>4</v>
      </c>
      <c r="K1611" s="42" t="s">
        <v>90</v>
      </c>
      <c r="L1611" s="42" t="s">
        <v>518</v>
      </c>
      <c r="V1611" s="43">
        <v>1110</v>
      </c>
      <c r="AA1611" s="45"/>
      <c r="AB1611" s="45"/>
      <c r="AC1611" s="44" t="s">
        <v>201</v>
      </c>
      <c r="AE1611" s="42">
        <f>IF(Table32[[#This Row],[Gems]]&gt;0,Table32[[#This Row],[Gems]],0)</f>
        <v>0</v>
      </c>
      <c r="AF1611" s="42">
        <f>IF(Table32[[#This Row],[Gems]]&lt;0,Table32[[#This Row],[Gems]],0)</f>
        <v>0</v>
      </c>
      <c r="AG1611" s="30">
        <f t="shared" ca="1" si="48"/>
        <v>94</v>
      </c>
    </row>
    <row r="1612" spans="1:33" ht="14.4" x14ac:dyDescent="0.3">
      <c r="A1612" s="37">
        <v>44120</v>
      </c>
      <c r="B1612" s="38">
        <f>INDEX(Videolength!D:D,MATCH(D1612,Videolength!A:A,0))</f>
        <v>3</v>
      </c>
      <c r="C1612" s="38">
        <f>INDEX(Videolength!E:E,MATCH(D1612,Videolength!A:A,0))</f>
        <v>6</v>
      </c>
      <c r="D1612" s="39">
        <v>6</v>
      </c>
      <c r="E1612" s="40" t="str">
        <f>INDEX(Videolength!B:B,MATCH(D1612,Videolength!A:A,0))</f>
        <v>https://youtu.be/_lATyEoTUqA?list=PLTjhk5BwsiVV8SrR-dPCDjCfaMnt-5HZH</v>
      </c>
      <c r="F1612" s="41">
        <f>INDEX(Videolength!C:C,MATCH(D1612,Videolength!A:A,0))</f>
        <v>3.0335648148148143E-2</v>
      </c>
      <c r="G1612" s="41">
        <v>2.5462962962962961E-4</v>
      </c>
      <c r="H1612" s="71">
        <f>HYPERLINK(_xlfn.CONCAT(E1612,"&amp;t=",G1612*86400),G1612)</f>
        <v>2.5462962962962961E-4</v>
      </c>
      <c r="I1612" s="38">
        <v>6</v>
      </c>
      <c r="J1612" s="38">
        <v>4</v>
      </c>
      <c r="K1612" s="42" t="s">
        <v>90</v>
      </c>
      <c r="L1612" s="42" t="s">
        <v>518</v>
      </c>
      <c r="V1612" s="43">
        <v>1110</v>
      </c>
      <c r="AA1612" s="45"/>
      <c r="AB1612" s="45"/>
      <c r="AC1612" s="44" t="s">
        <v>203</v>
      </c>
      <c r="AE1612" s="42">
        <f>IF(Table32[[#This Row],[Gems]]&gt;0,Table32[[#This Row],[Gems]],0)</f>
        <v>0</v>
      </c>
      <c r="AF1612" s="42">
        <f>IF(Table32[[#This Row],[Gems]]&lt;0,Table32[[#This Row],[Gems]],0)</f>
        <v>0</v>
      </c>
      <c r="AG1612" s="29">
        <f t="shared" ca="1" si="48"/>
        <v>94</v>
      </c>
    </row>
    <row r="1613" spans="1:33" ht="14.4" x14ac:dyDescent="0.3">
      <c r="A1613" s="37">
        <v>44120</v>
      </c>
      <c r="B1613" s="38">
        <f>INDEX(Videolength!D:D,MATCH(D1613,Videolength!A:A,0))</f>
        <v>3</v>
      </c>
      <c r="C1613" s="38">
        <f>INDEX(Videolength!E:E,MATCH(D1613,Videolength!A:A,0))</f>
        <v>6</v>
      </c>
      <c r="D1613" s="39">
        <v>6</v>
      </c>
      <c r="E1613" s="40" t="str">
        <f>INDEX(Videolength!B:B,MATCH(D1613,Videolength!A:A,0))</f>
        <v>https://youtu.be/_lATyEoTUqA?list=PLTjhk5BwsiVV8SrR-dPCDjCfaMnt-5HZH</v>
      </c>
      <c r="F1613" s="41">
        <f>INDEX(Videolength!C:C,MATCH(D1613,Videolength!A:A,0))</f>
        <v>3.0335648148148143E-2</v>
      </c>
      <c r="G1613" s="41">
        <v>2.5462962962962961E-4</v>
      </c>
      <c r="H1613" s="71">
        <f>HYPERLINK(_xlfn.CONCAT(E1613,"&amp;t=",G1613*86400),G1613)</f>
        <v>2.5462962962962961E-4</v>
      </c>
      <c r="I1613" s="38">
        <v>6</v>
      </c>
      <c r="J1613" s="38">
        <v>4</v>
      </c>
      <c r="K1613" s="42" t="s">
        <v>90</v>
      </c>
      <c r="L1613" s="42" t="s">
        <v>518</v>
      </c>
      <c r="V1613" s="43">
        <v>1110</v>
      </c>
      <c r="AA1613" s="45"/>
      <c r="AB1613" s="45"/>
      <c r="AC1613" s="44" t="s">
        <v>201</v>
      </c>
      <c r="AE1613" s="42">
        <f>IF(Table32[[#This Row],[Gems]]&gt;0,Table32[[#This Row],[Gems]],0)</f>
        <v>0</v>
      </c>
      <c r="AF1613" s="42">
        <f>IF(Table32[[#This Row],[Gems]]&lt;0,Table32[[#This Row],[Gems]],0)</f>
        <v>0</v>
      </c>
      <c r="AG1613" s="29">
        <f t="shared" ca="1" si="48"/>
        <v>94</v>
      </c>
    </row>
    <row r="1614" spans="1:33" ht="14.4" x14ac:dyDescent="0.3">
      <c r="A1614" s="37">
        <v>44120</v>
      </c>
      <c r="B1614" s="38">
        <f>INDEX(Videolength!D:D,MATCH(D1614,Videolength!A:A,0))</f>
        <v>3</v>
      </c>
      <c r="C1614" s="38">
        <f>INDEX(Videolength!E:E,MATCH(D1614,Videolength!A:A,0))</f>
        <v>6</v>
      </c>
      <c r="D1614" s="39">
        <v>6</v>
      </c>
      <c r="E1614" s="40" t="str">
        <f>INDEX(Videolength!B:B,MATCH(D1614,Videolength!A:A,0))</f>
        <v>https://youtu.be/_lATyEoTUqA?list=PLTjhk5BwsiVV8SrR-dPCDjCfaMnt-5HZH</v>
      </c>
      <c r="F1614" s="41">
        <f>INDEX(Videolength!C:C,MATCH(D1614,Videolength!A:A,0))</f>
        <v>3.0335648148148143E-2</v>
      </c>
      <c r="G1614" s="41">
        <v>2.5462962962962961E-4</v>
      </c>
      <c r="H1614" s="71">
        <f>HYPERLINK(_xlfn.CONCAT(E1614,"&amp;t=",G1614*86400),G1614)</f>
        <v>2.5462962962962961E-4</v>
      </c>
      <c r="I1614" s="38">
        <v>6</v>
      </c>
      <c r="J1614" s="38">
        <v>4</v>
      </c>
      <c r="K1614" s="42" t="s">
        <v>90</v>
      </c>
      <c r="L1614" s="42" t="s">
        <v>518</v>
      </c>
      <c r="V1614" s="43">
        <v>1110</v>
      </c>
      <c r="AA1614" s="45"/>
      <c r="AB1614" s="45"/>
      <c r="AC1614" s="44" t="s">
        <v>203</v>
      </c>
      <c r="AE1614" s="42">
        <f>IF(Table32[[#This Row],[Gems]]&gt;0,Table32[[#This Row],[Gems]],0)</f>
        <v>0</v>
      </c>
      <c r="AF1614" s="42">
        <f>IF(Table32[[#This Row],[Gems]]&lt;0,Table32[[#This Row],[Gems]],0)</f>
        <v>0</v>
      </c>
      <c r="AG1614" s="29">
        <f t="shared" ca="1" si="48"/>
        <v>94</v>
      </c>
    </row>
    <row r="1615" spans="1:33" ht="14.4" x14ac:dyDescent="0.3">
      <c r="A1615" s="37">
        <v>44120</v>
      </c>
      <c r="B1615" s="38">
        <f>INDEX(Videolength!D:D,MATCH(D1615,Videolength!A:A,0))</f>
        <v>3</v>
      </c>
      <c r="C1615" s="38">
        <f>INDEX(Videolength!E:E,MATCH(D1615,Videolength!A:A,0))</f>
        <v>6</v>
      </c>
      <c r="D1615" s="39">
        <v>6</v>
      </c>
      <c r="E1615" s="40" t="str">
        <f>INDEX(Videolength!B:B,MATCH(D1615,Videolength!A:A,0))</f>
        <v>https://youtu.be/_lATyEoTUqA?list=PLTjhk5BwsiVV8SrR-dPCDjCfaMnt-5HZH</v>
      </c>
      <c r="F1615" s="41">
        <f>INDEX(Videolength!C:C,MATCH(D1615,Videolength!A:A,0))</f>
        <v>3.0335648148148143E-2</v>
      </c>
      <c r="G1615" s="41">
        <v>2.5462962962962961E-4</v>
      </c>
      <c r="H1615" s="71">
        <f>HYPERLINK(_xlfn.CONCAT(E1615,"&amp;t=",G1615*86400),G1615)</f>
        <v>2.5462962962962961E-4</v>
      </c>
      <c r="I1615" s="38">
        <v>6</v>
      </c>
      <c r="J1615" s="38">
        <v>4</v>
      </c>
      <c r="K1615" s="42" t="s">
        <v>90</v>
      </c>
      <c r="L1615" s="42" t="s">
        <v>518</v>
      </c>
      <c r="V1615" s="43">
        <v>1110</v>
      </c>
      <c r="AA1615" s="45"/>
      <c r="AB1615" s="45"/>
      <c r="AC1615" s="44" t="s">
        <v>201</v>
      </c>
      <c r="AE1615" s="42">
        <f>IF(Table32[[#This Row],[Gems]]&gt;0,Table32[[#This Row],[Gems]],0)</f>
        <v>0</v>
      </c>
      <c r="AF1615" s="42">
        <f>IF(Table32[[#This Row],[Gems]]&lt;0,Table32[[#This Row],[Gems]],0)</f>
        <v>0</v>
      </c>
      <c r="AG1615" s="29">
        <f t="shared" ca="1" si="48"/>
        <v>94</v>
      </c>
    </row>
    <row r="1616" spans="1:33" ht="14.4" x14ac:dyDescent="0.3">
      <c r="A1616" s="37">
        <v>44120</v>
      </c>
      <c r="B1616" s="38">
        <f>INDEX(Videolength!D:D,MATCH(D1616,Videolength!A:A,0))</f>
        <v>3</v>
      </c>
      <c r="C1616" s="38">
        <f>INDEX(Videolength!E:E,MATCH(D1616,Videolength!A:A,0))</f>
        <v>6</v>
      </c>
      <c r="D1616" s="39">
        <v>6</v>
      </c>
      <c r="E1616" s="40" t="str">
        <f>INDEX(Videolength!B:B,MATCH(D1616,Videolength!A:A,0))</f>
        <v>https://youtu.be/_lATyEoTUqA?list=PLTjhk5BwsiVV8SrR-dPCDjCfaMnt-5HZH</v>
      </c>
      <c r="F1616" s="41">
        <f>INDEX(Videolength!C:C,MATCH(D1616,Videolength!A:A,0))</f>
        <v>3.0335648148148143E-2</v>
      </c>
      <c r="G1616" s="41">
        <v>2.5462962962962961E-4</v>
      </c>
      <c r="H1616" s="71">
        <f>HYPERLINK(_xlfn.CONCAT(E1616,"&amp;t=",G1616*86400),G1616)</f>
        <v>2.5462962962962961E-4</v>
      </c>
      <c r="I1616" s="38">
        <v>6</v>
      </c>
      <c r="J1616" s="38">
        <v>4</v>
      </c>
      <c r="K1616" s="42" t="s">
        <v>90</v>
      </c>
      <c r="L1616" s="42" t="s">
        <v>518</v>
      </c>
      <c r="V1616" s="43">
        <v>1110</v>
      </c>
      <c r="AA1616" s="45"/>
      <c r="AB1616" s="45"/>
      <c r="AC1616" s="44" t="s">
        <v>203</v>
      </c>
      <c r="AE1616" s="42">
        <f>IF(Table32[[#This Row],[Gems]]&gt;0,Table32[[#This Row],[Gems]],0)</f>
        <v>0</v>
      </c>
      <c r="AF1616" s="42">
        <f>IF(Table32[[#This Row],[Gems]]&lt;0,Table32[[#This Row],[Gems]],0)</f>
        <v>0</v>
      </c>
      <c r="AG1616" s="29">
        <f t="shared" ca="1" si="48"/>
        <v>94</v>
      </c>
    </row>
    <row r="1617" spans="1:33" ht="14.4" x14ac:dyDescent="0.3">
      <c r="A1617" s="37">
        <v>44120</v>
      </c>
      <c r="B1617" s="38">
        <f>INDEX(Videolength!D:D,MATCH(D1617,Videolength!A:A,0))</f>
        <v>3</v>
      </c>
      <c r="C1617" s="38">
        <f>INDEX(Videolength!E:E,MATCH(D1617,Videolength!A:A,0))</f>
        <v>6</v>
      </c>
      <c r="D1617" s="39">
        <v>6</v>
      </c>
      <c r="E1617" s="40" t="str">
        <f>INDEX(Videolength!B:B,MATCH(D1617,Videolength!A:A,0))</f>
        <v>https://youtu.be/_lATyEoTUqA?list=PLTjhk5BwsiVV8SrR-dPCDjCfaMnt-5HZH</v>
      </c>
      <c r="F1617" s="41">
        <f>INDEX(Videolength!C:C,MATCH(D1617,Videolength!A:A,0))</f>
        <v>3.0335648148148143E-2</v>
      </c>
      <c r="G1617" s="41">
        <v>2.5462962962962961E-4</v>
      </c>
      <c r="H1617" s="71">
        <f>HYPERLINK(_xlfn.CONCAT(E1617,"&amp;t=",G1617*86400),G1617)</f>
        <v>2.5462962962962961E-4</v>
      </c>
      <c r="I1617" s="38">
        <v>6</v>
      </c>
      <c r="J1617" s="38">
        <v>4</v>
      </c>
      <c r="K1617" s="42" t="s">
        <v>90</v>
      </c>
      <c r="L1617" s="42" t="s">
        <v>518</v>
      </c>
      <c r="V1617" s="43">
        <v>1110</v>
      </c>
      <c r="AA1617" s="45"/>
      <c r="AB1617" s="45"/>
      <c r="AC1617" s="44" t="s">
        <v>203</v>
      </c>
      <c r="AE1617" s="42">
        <f>IF(Table32[[#This Row],[Gems]]&gt;0,Table32[[#This Row],[Gems]],0)</f>
        <v>0</v>
      </c>
      <c r="AF1617" s="42">
        <f>IF(Table32[[#This Row],[Gems]]&lt;0,Table32[[#This Row],[Gems]],0)</f>
        <v>0</v>
      </c>
      <c r="AG1617" s="29">
        <f t="shared" ca="1" si="48"/>
        <v>94</v>
      </c>
    </row>
    <row r="1618" spans="1:33" ht="14.4" x14ac:dyDescent="0.3">
      <c r="A1618" s="37">
        <v>44120</v>
      </c>
      <c r="B1618" s="38">
        <f>INDEX(Videolength!D:D,MATCH(D1618,Videolength!A:A,0))</f>
        <v>3</v>
      </c>
      <c r="C1618" s="38">
        <f>INDEX(Videolength!E:E,MATCH(D1618,Videolength!A:A,0))</f>
        <v>6</v>
      </c>
      <c r="D1618" s="39">
        <v>6</v>
      </c>
      <c r="E1618" s="40" t="str">
        <f>INDEX(Videolength!B:B,MATCH(D1618,Videolength!A:A,0))</f>
        <v>https://youtu.be/_lATyEoTUqA?list=PLTjhk5BwsiVV8SrR-dPCDjCfaMnt-5HZH</v>
      </c>
      <c r="F1618" s="41">
        <f>INDEX(Videolength!C:C,MATCH(D1618,Videolength!A:A,0))</f>
        <v>3.0335648148148143E-2</v>
      </c>
      <c r="G1618" s="41">
        <v>3.9351851851851852E-4</v>
      </c>
      <c r="H1618" s="71">
        <f>HYPERLINK(_xlfn.CONCAT(E1618,"&amp;t=",G1618*86400),G1618)</f>
        <v>3.9351851851851852E-4</v>
      </c>
      <c r="I1618" s="38">
        <v>6</v>
      </c>
      <c r="J1618" s="38">
        <v>4</v>
      </c>
      <c r="K1618" s="42" t="s">
        <v>114</v>
      </c>
      <c r="L1618" s="42" t="s">
        <v>326</v>
      </c>
      <c r="M1618" s="42" t="s">
        <v>1787</v>
      </c>
      <c r="AA1618" s="45"/>
      <c r="AB1618" s="45"/>
      <c r="AD1618" s="42">
        <v>1</v>
      </c>
      <c r="AE1618" s="42">
        <f>IF(Table32[[#This Row],[Gems]]&gt;0,Table32[[#This Row],[Gems]],0)</f>
        <v>1</v>
      </c>
      <c r="AF1618" s="42">
        <f>IF(Table32[[#This Row],[Gems]]&lt;0,Table32[[#This Row],[Gems]],0)</f>
        <v>0</v>
      </c>
      <c r="AG1618" s="30">
        <f t="shared" ca="1" si="48"/>
        <v>95</v>
      </c>
    </row>
    <row r="1619" spans="1:33" ht="14.4" x14ac:dyDescent="0.3">
      <c r="A1619" s="37">
        <v>44120</v>
      </c>
      <c r="B1619" s="38">
        <f>INDEX(Videolength!D:D,MATCH(D1619,Videolength!A:A,0))</f>
        <v>3</v>
      </c>
      <c r="C1619" s="38">
        <f>INDEX(Videolength!E:E,MATCH(D1619,Videolength!A:A,0))</f>
        <v>6</v>
      </c>
      <c r="D1619" s="39">
        <v>6</v>
      </c>
      <c r="E1619" s="40" t="str">
        <f>INDEX(Videolength!B:B,MATCH(D1619,Videolength!A:A,0))</f>
        <v>https://youtu.be/_lATyEoTUqA?list=PLTjhk5BwsiVV8SrR-dPCDjCfaMnt-5HZH</v>
      </c>
      <c r="F1619" s="41">
        <f>INDEX(Videolength!C:C,MATCH(D1619,Videolength!A:A,0))</f>
        <v>3.0335648148148143E-2</v>
      </c>
      <c r="G1619" s="41">
        <v>4.7453703703703704E-4</v>
      </c>
      <c r="H1619" s="71">
        <f>HYPERLINK(_xlfn.CONCAT(E1619,"&amp;t=",G1619*86400),G1619)</f>
        <v>4.7453703703703704E-4</v>
      </c>
      <c r="I1619" s="38">
        <v>6</v>
      </c>
      <c r="J1619" s="38">
        <v>4</v>
      </c>
      <c r="K1619" s="42" t="s">
        <v>100</v>
      </c>
      <c r="L1619" s="42" t="s">
        <v>418</v>
      </c>
      <c r="M1619" s="42" t="s">
        <v>392</v>
      </c>
      <c r="U1619" s="44" t="s">
        <v>1686</v>
      </c>
      <c r="AA1619" s="45"/>
      <c r="AB1619" s="45"/>
      <c r="AE1619" s="42">
        <f>IF(Table32[[#This Row],[Gems]]&gt;0,Table32[[#This Row],[Gems]],0)</f>
        <v>0</v>
      </c>
      <c r="AF1619" s="42">
        <f>IF(Table32[[#This Row],[Gems]]&lt;0,Table32[[#This Row],[Gems]],0)</f>
        <v>0</v>
      </c>
      <c r="AG1619" s="30">
        <f t="shared" ca="1" si="48"/>
        <v>95</v>
      </c>
    </row>
    <row r="1620" spans="1:33" ht="14.4" x14ac:dyDescent="0.3">
      <c r="A1620" s="37">
        <v>44120</v>
      </c>
      <c r="B1620" s="38">
        <f>INDEX(Videolength!D:D,MATCH(D1620,Videolength!A:A,0))</f>
        <v>3</v>
      </c>
      <c r="C1620" s="38">
        <f>INDEX(Videolength!E:E,MATCH(D1620,Videolength!A:A,0))</f>
        <v>6</v>
      </c>
      <c r="D1620" s="39">
        <v>6</v>
      </c>
      <c r="E1620" s="40" t="str">
        <f>INDEX(Videolength!B:B,MATCH(D1620,Videolength!A:A,0))</f>
        <v>https://youtu.be/_lATyEoTUqA?list=PLTjhk5BwsiVV8SrR-dPCDjCfaMnt-5HZH</v>
      </c>
      <c r="F1620" s="41">
        <f>INDEX(Videolength!C:C,MATCH(D1620,Videolength!A:A,0))</f>
        <v>3.0335648148148143E-2</v>
      </c>
      <c r="G1620" s="41">
        <v>5.3240740740740744E-4</v>
      </c>
      <c r="H1620" s="71">
        <f>HYPERLINK(_xlfn.CONCAT(E1620,"&amp;t=",G1620*86400),G1620)</f>
        <v>5.3240740740740744E-4</v>
      </c>
      <c r="I1620" s="38">
        <v>6</v>
      </c>
      <c r="J1620" s="38">
        <v>4</v>
      </c>
      <c r="K1620" s="42" t="s">
        <v>100</v>
      </c>
      <c r="L1620" s="42" t="s">
        <v>688</v>
      </c>
      <c r="U1620" s="44" t="s">
        <v>1687</v>
      </c>
      <c r="AA1620" s="45"/>
      <c r="AB1620" s="45"/>
      <c r="AE1620" s="42">
        <f>IF(Table32[[#This Row],[Gems]]&gt;0,Table32[[#This Row],[Gems]],0)</f>
        <v>0</v>
      </c>
      <c r="AF1620" s="42">
        <f>IF(Table32[[#This Row],[Gems]]&lt;0,Table32[[#This Row],[Gems]],0)</f>
        <v>0</v>
      </c>
      <c r="AG1620" s="30">
        <f t="shared" ca="1" si="48"/>
        <v>95</v>
      </c>
    </row>
    <row r="1621" spans="1:33" ht="14.4" x14ac:dyDescent="0.3">
      <c r="A1621" s="37">
        <v>44120</v>
      </c>
      <c r="B1621" s="38">
        <f>INDEX(Videolength!D:D,MATCH(D1621,Videolength!A:A,0))</f>
        <v>3</v>
      </c>
      <c r="C1621" s="38">
        <f>INDEX(Videolength!E:E,MATCH(D1621,Videolength!A:A,0))</f>
        <v>6</v>
      </c>
      <c r="D1621" s="39">
        <v>6</v>
      </c>
      <c r="E1621" s="40" t="str">
        <f>INDEX(Videolength!B:B,MATCH(D1621,Videolength!A:A,0))</f>
        <v>https://youtu.be/_lATyEoTUqA?list=PLTjhk5BwsiVV8SrR-dPCDjCfaMnt-5HZH</v>
      </c>
      <c r="F1621" s="41">
        <f>INDEX(Videolength!C:C,MATCH(D1621,Videolength!A:A,0))</f>
        <v>3.0335648148148143E-2</v>
      </c>
      <c r="G1621" s="41">
        <v>5.3240740740740744E-4</v>
      </c>
      <c r="H1621" s="71">
        <f>HYPERLINK(_xlfn.CONCAT(E1621,"&amp;t=",G1621*86400),G1621)</f>
        <v>5.3240740740740744E-4</v>
      </c>
      <c r="I1621" s="38">
        <v>6</v>
      </c>
      <c r="J1621" s="38">
        <v>4</v>
      </c>
      <c r="K1621" s="42" t="s">
        <v>100</v>
      </c>
      <c r="L1621" s="42" t="s">
        <v>689</v>
      </c>
      <c r="U1621" s="44" t="s">
        <v>1687</v>
      </c>
      <c r="AA1621" s="45"/>
      <c r="AB1621" s="45"/>
      <c r="AE1621" s="42">
        <f>IF(Table32[[#This Row],[Gems]]&gt;0,Table32[[#This Row],[Gems]],0)</f>
        <v>0</v>
      </c>
      <c r="AF1621" s="42">
        <f>IF(Table32[[#This Row],[Gems]]&lt;0,Table32[[#This Row],[Gems]],0)</f>
        <v>0</v>
      </c>
      <c r="AG1621" s="29">
        <f t="shared" ca="1" si="48"/>
        <v>95</v>
      </c>
    </row>
    <row r="1622" spans="1:33" ht="14.4" x14ac:dyDescent="0.3">
      <c r="A1622" s="37">
        <v>44120</v>
      </c>
      <c r="B1622" s="38">
        <f>INDEX(Videolength!D:D,MATCH(D1622,Videolength!A:A,0))</f>
        <v>3</v>
      </c>
      <c r="C1622" s="38">
        <f>INDEX(Videolength!E:E,MATCH(D1622,Videolength!A:A,0))</f>
        <v>6</v>
      </c>
      <c r="D1622" s="39">
        <v>6</v>
      </c>
      <c r="E1622" s="40" t="str">
        <f>INDEX(Videolength!B:B,MATCH(D1622,Videolength!A:A,0))</f>
        <v>https://youtu.be/_lATyEoTUqA?list=PLTjhk5BwsiVV8SrR-dPCDjCfaMnt-5HZH</v>
      </c>
      <c r="F1622" s="41">
        <f>INDEX(Videolength!C:C,MATCH(D1622,Videolength!A:A,0))</f>
        <v>3.0335648148148143E-2</v>
      </c>
      <c r="G1622" s="41">
        <v>5.5555555555555556E-4</v>
      </c>
      <c r="H1622" s="71">
        <f>HYPERLINK(_xlfn.CONCAT(E1622,"&amp;t=",G1622*86400),G1622)</f>
        <v>5.5555555555555556E-4</v>
      </c>
      <c r="I1622" s="38">
        <v>6</v>
      </c>
      <c r="J1622" s="38">
        <v>4</v>
      </c>
      <c r="K1622" s="42" t="s">
        <v>25</v>
      </c>
      <c r="L1622" s="42" t="s">
        <v>350</v>
      </c>
      <c r="M1622" s="42" t="s">
        <v>520</v>
      </c>
      <c r="AA1622" s="45"/>
      <c r="AB1622" s="45"/>
      <c r="AE1622" s="42">
        <f>IF(Table32[[#This Row],[Gems]]&gt;0,Table32[[#This Row],[Gems]],0)</f>
        <v>0</v>
      </c>
      <c r="AF1622" s="42">
        <f>IF(Table32[[#This Row],[Gems]]&lt;0,Table32[[#This Row],[Gems]],0)</f>
        <v>0</v>
      </c>
      <c r="AG1622" s="30">
        <f t="shared" ca="1" si="48"/>
        <v>95</v>
      </c>
    </row>
    <row r="1623" spans="1:33" ht="14.4" x14ac:dyDescent="0.3">
      <c r="A1623" s="37">
        <v>44120</v>
      </c>
      <c r="B1623" s="38">
        <f>INDEX(Videolength!D:D,MATCH(D1623,Videolength!A:A,0))</f>
        <v>3</v>
      </c>
      <c r="C1623" s="38">
        <f>INDEX(Videolength!E:E,MATCH(D1623,Videolength!A:A,0))</f>
        <v>6</v>
      </c>
      <c r="D1623" s="39">
        <v>6</v>
      </c>
      <c r="E1623" s="40" t="str">
        <f>INDEX(Videolength!B:B,MATCH(D1623,Videolength!A:A,0))</f>
        <v>https://youtu.be/_lATyEoTUqA?list=PLTjhk5BwsiVV8SrR-dPCDjCfaMnt-5HZH</v>
      </c>
      <c r="F1623" s="41">
        <f>INDEX(Videolength!C:C,MATCH(D1623,Videolength!A:A,0))</f>
        <v>3.0335648148148143E-2</v>
      </c>
      <c r="G1623" s="41">
        <v>5.6712962962962956E-4</v>
      </c>
      <c r="H1623" s="71">
        <f>HYPERLINK(_xlfn.CONCAT(E1623,"&amp;t=",G1623*86400),G1623)</f>
        <v>5.6712962962962956E-4</v>
      </c>
      <c r="I1623" s="38">
        <v>6</v>
      </c>
      <c r="J1623" s="38">
        <v>4</v>
      </c>
      <c r="K1623" s="42" t="s">
        <v>346</v>
      </c>
      <c r="L1623" s="42" t="s">
        <v>10</v>
      </c>
      <c r="AA1623" s="45"/>
      <c r="AB1623" s="45"/>
      <c r="AE1623" s="42">
        <f>IF(Table32[[#This Row],[Gems]]&gt;0,Table32[[#This Row],[Gems]],0)</f>
        <v>0</v>
      </c>
      <c r="AF1623" s="42">
        <f>IF(Table32[[#This Row],[Gems]]&lt;0,Table32[[#This Row],[Gems]],0)</f>
        <v>0</v>
      </c>
      <c r="AG1623" s="30">
        <f t="shared" ca="1" si="48"/>
        <v>95</v>
      </c>
    </row>
    <row r="1624" spans="1:33" ht="14.4" x14ac:dyDescent="0.3">
      <c r="A1624" s="37">
        <v>44120</v>
      </c>
      <c r="B1624" s="38">
        <f>INDEX(Videolength!D:D,MATCH(D1624,Videolength!A:A,0))</f>
        <v>3</v>
      </c>
      <c r="C1624" s="38">
        <f>INDEX(Videolength!E:E,MATCH(D1624,Videolength!A:A,0))</f>
        <v>6</v>
      </c>
      <c r="D1624" s="39">
        <v>6</v>
      </c>
      <c r="E1624" s="40" t="str">
        <f>INDEX(Videolength!B:B,MATCH(D1624,Videolength!A:A,0))</f>
        <v>https://youtu.be/_lATyEoTUqA?list=PLTjhk5BwsiVV8SrR-dPCDjCfaMnt-5HZH</v>
      </c>
      <c r="F1624" s="41">
        <f>INDEX(Videolength!C:C,MATCH(D1624,Videolength!A:A,0))</f>
        <v>3.0335648148148143E-2</v>
      </c>
      <c r="G1624" s="41">
        <v>5.7870370370370378E-4</v>
      </c>
      <c r="H1624" s="71">
        <f>HYPERLINK(_xlfn.CONCAT(E1624,"&amp;t=",G1624*86400),G1624)</f>
        <v>5.7870370370370378E-4</v>
      </c>
      <c r="I1624" s="38">
        <v>6</v>
      </c>
      <c r="J1624" s="38">
        <v>4</v>
      </c>
      <c r="K1624" s="42" t="s">
        <v>36</v>
      </c>
      <c r="L1624" s="42" t="s">
        <v>10</v>
      </c>
      <c r="AA1624" s="45"/>
      <c r="AB1624" s="45"/>
      <c r="AE1624" s="42">
        <f>IF(Table32[[#This Row],[Gems]]&gt;0,Table32[[#This Row],[Gems]],0)</f>
        <v>0</v>
      </c>
      <c r="AF1624" s="42">
        <f>IF(Table32[[#This Row],[Gems]]&lt;0,Table32[[#This Row],[Gems]],0)</f>
        <v>0</v>
      </c>
      <c r="AG1624" s="30">
        <f t="shared" ca="1" si="48"/>
        <v>95</v>
      </c>
    </row>
    <row r="1625" spans="1:33" ht="14.4" x14ac:dyDescent="0.3">
      <c r="A1625" s="37">
        <v>44120</v>
      </c>
      <c r="B1625" s="38">
        <f>INDEX(Videolength!D:D,MATCH(D1625,Videolength!A:A,0))</f>
        <v>3</v>
      </c>
      <c r="C1625" s="38">
        <f>INDEX(Videolength!E:E,MATCH(D1625,Videolength!A:A,0))</f>
        <v>6</v>
      </c>
      <c r="D1625" s="39">
        <v>6</v>
      </c>
      <c r="E1625" s="40" t="str">
        <f>INDEX(Videolength!B:B,MATCH(D1625,Videolength!A:A,0))</f>
        <v>https://youtu.be/_lATyEoTUqA?list=PLTjhk5BwsiVV8SrR-dPCDjCfaMnt-5HZH</v>
      </c>
      <c r="F1625" s="41">
        <f>INDEX(Videolength!C:C,MATCH(D1625,Videolength!A:A,0))</f>
        <v>3.0335648148148143E-2</v>
      </c>
      <c r="G1625" s="41">
        <v>5.9027777777777778E-4</v>
      </c>
      <c r="H1625" s="71">
        <f>HYPERLINK(_xlfn.CONCAT(E1625,"&amp;t=",G1625*86400),G1625)</f>
        <v>5.9027777777777778E-4</v>
      </c>
      <c r="I1625" s="38">
        <v>6</v>
      </c>
      <c r="J1625" s="38">
        <v>4</v>
      </c>
      <c r="K1625" s="42" t="s">
        <v>47</v>
      </c>
      <c r="L1625" s="42" t="s">
        <v>10</v>
      </c>
      <c r="AA1625" s="45"/>
      <c r="AB1625" s="45"/>
      <c r="AE1625" s="42">
        <f>IF(Table32[[#This Row],[Gems]]&gt;0,Table32[[#This Row],[Gems]],0)</f>
        <v>0</v>
      </c>
      <c r="AF1625" s="42">
        <f>IF(Table32[[#This Row],[Gems]]&lt;0,Table32[[#This Row],[Gems]],0)</f>
        <v>0</v>
      </c>
      <c r="AG1625" s="30">
        <f t="shared" ref="AG1625:AG1686" ca="1" si="49">SUM(OFFSET(AG1625,-1,0),AD1625)</f>
        <v>95</v>
      </c>
    </row>
    <row r="1626" spans="1:33" ht="14.4" x14ac:dyDescent="0.3">
      <c r="A1626" s="37">
        <v>44120</v>
      </c>
      <c r="B1626" s="38">
        <f>INDEX(Videolength!D:D,MATCH(D1626,Videolength!A:A,0))</f>
        <v>3</v>
      </c>
      <c r="C1626" s="38">
        <f>INDEX(Videolength!E:E,MATCH(D1626,Videolength!A:A,0))</f>
        <v>6</v>
      </c>
      <c r="D1626" s="39">
        <v>6</v>
      </c>
      <c r="E1626" s="40" t="str">
        <f>INDEX(Videolength!B:B,MATCH(D1626,Videolength!A:A,0))</f>
        <v>https://youtu.be/_lATyEoTUqA?list=PLTjhk5BwsiVV8SrR-dPCDjCfaMnt-5HZH</v>
      </c>
      <c r="F1626" s="41">
        <f>INDEX(Videolength!C:C,MATCH(D1626,Videolength!A:A,0))</f>
        <v>3.0335648148148143E-2</v>
      </c>
      <c r="G1626" s="41">
        <v>6.134259259259259E-4</v>
      </c>
      <c r="H1626" s="71">
        <f>HYPERLINK(_xlfn.CONCAT(E1626,"&amp;t=",G1626*86400),G1626)</f>
        <v>6.134259259259259E-4</v>
      </c>
      <c r="I1626" s="38">
        <v>6</v>
      </c>
      <c r="J1626" s="38">
        <v>4</v>
      </c>
      <c r="K1626" s="42" t="s">
        <v>36</v>
      </c>
      <c r="L1626" s="42" t="s">
        <v>10</v>
      </c>
      <c r="AA1626" s="45"/>
      <c r="AB1626" s="45"/>
      <c r="AE1626" s="42">
        <f>IF(Table32[[#This Row],[Gems]]&gt;0,Table32[[#This Row],[Gems]],0)</f>
        <v>0</v>
      </c>
      <c r="AF1626" s="42">
        <f>IF(Table32[[#This Row],[Gems]]&lt;0,Table32[[#This Row],[Gems]],0)</f>
        <v>0</v>
      </c>
      <c r="AG1626" s="29">
        <f ca="1">SUM(OFFSET(AG1626,-1,0),AD1626)</f>
        <v>95</v>
      </c>
    </row>
    <row r="1627" spans="1:33" ht="14.4" x14ac:dyDescent="0.3">
      <c r="A1627" s="37">
        <v>44120</v>
      </c>
      <c r="B1627" s="38">
        <f>INDEX(Videolength!D:D,MATCH(D1627,Videolength!A:A,0))</f>
        <v>3</v>
      </c>
      <c r="C1627" s="38">
        <f>INDEX(Videolength!E:E,MATCH(D1627,Videolength!A:A,0))</f>
        <v>6</v>
      </c>
      <c r="D1627" s="39">
        <v>6</v>
      </c>
      <c r="E1627" s="40" t="str">
        <f>INDEX(Videolength!B:B,MATCH(D1627,Videolength!A:A,0))</f>
        <v>https://youtu.be/_lATyEoTUqA?list=PLTjhk5BwsiVV8SrR-dPCDjCfaMnt-5HZH</v>
      </c>
      <c r="F1627" s="41">
        <f>INDEX(Videolength!C:C,MATCH(D1627,Videolength!A:A,0))</f>
        <v>3.0335648148148143E-2</v>
      </c>
      <c r="G1627" s="41">
        <v>1.261574074074074E-3</v>
      </c>
      <c r="H1627" s="71">
        <f>HYPERLINK(_xlfn.CONCAT(E1627,"&amp;t=",G1627*86400),G1627)</f>
        <v>1.261574074074074E-3</v>
      </c>
      <c r="I1627" s="38">
        <v>6</v>
      </c>
      <c r="J1627" s="38">
        <v>4</v>
      </c>
      <c r="K1627" s="42" t="s">
        <v>346</v>
      </c>
      <c r="L1627" s="42" t="s">
        <v>10</v>
      </c>
      <c r="AA1627" s="45"/>
      <c r="AB1627" s="45"/>
      <c r="AE1627" s="42">
        <f>IF(Table32[[#This Row],[Gems]]&gt;0,Table32[[#This Row],[Gems]],0)</f>
        <v>0</v>
      </c>
      <c r="AF1627" s="42">
        <f>IF(Table32[[#This Row],[Gems]]&lt;0,Table32[[#This Row],[Gems]],0)</f>
        <v>0</v>
      </c>
      <c r="AG1627" s="30">
        <f t="shared" ca="1" si="49"/>
        <v>95</v>
      </c>
    </row>
    <row r="1628" spans="1:33" ht="14.4" x14ac:dyDescent="0.3">
      <c r="A1628" s="37">
        <v>44120</v>
      </c>
      <c r="B1628" s="38">
        <f>INDEX(Videolength!D:D,MATCH(D1628,Videolength!A:A,0))</f>
        <v>3</v>
      </c>
      <c r="C1628" s="38">
        <f>INDEX(Videolength!E:E,MATCH(D1628,Videolength!A:A,0))</f>
        <v>6</v>
      </c>
      <c r="D1628" s="39">
        <v>6</v>
      </c>
      <c r="E1628" s="40" t="str">
        <f>INDEX(Videolength!B:B,MATCH(D1628,Videolength!A:A,0))</f>
        <v>https://youtu.be/_lATyEoTUqA?list=PLTjhk5BwsiVV8SrR-dPCDjCfaMnt-5HZH</v>
      </c>
      <c r="F1628" s="41">
        <f>INDEX(Videolength!C:C,MATCH(D1628,Videolength!A:A,0))</f>
        <v>3.0335648148148143E-2</v>
      </c>
      <c r="G1628" s="41">
        <v>1.3657407407407409E-3</v>
      </c>
      <c r="H1628" s="71">
        <f>HYPERLINK(_xlfn.CONCAT(E1628,"&amp;t=",G1628*86400),G1628)</f>
        <v>1.3657407407407409E-3</v>
      </c>
      <c r="I1628" s="38">
        <v>6</v>
      </c>
      <c r="J1628" s="38">
        <v>4</v>
      </c>
      <c r="K1628" s="42" t="s">
        <v>284</v>
      </c>
      <c r="L1628" s="42" t="s">
        <v>10</v>
      </c>
      <c r="AA1628" s="45"/>
      <c r="AB1628" s="45"/>
      <c r="AE1628" s="42">
        <f>IF(Table32[[#This Row],[Gems]]&gt;0,Table32[[#This Row],[Gems]],0)</f>
        <v>0</v>
      </c>
      <c r="AF1628" s="42">
        <f>IF(Table32[[#This Row],[Gems]]&lt;0,Table32[[#This Row],[Gems]],0)</f>
        <v>0</v>
      </c>
      <c r="AG1628" s="30">
        <f t="shared" ca="1" si="49"/>
        <v>95</v>
      </c>
    </row>
    <row r="1629" spans="1:33" ht="14.4" x14ac:dyDescent="0.3">
      <c r="A1629" s="37">
        <v>44120</v>
      </c>
      <c r="B1629" s="38">
        <f>INDEX(Videolength!D:D,MATCH(D1629,Videolength!A:A,0))</f>
        <v>3</v>
      </c>
      <c r="C1629" s="38">
        <f>INDEX(Videolength!E:E,MATCH(D1629,Videolength!A:A,0))</f>
        <v>6</v>
      </c>
      <c r="D1629" s="39">
        <v>6</v>
      </c>
      <c r="E1629" s="40" t="str">
        <f>INDEX(Videolength!B:B,MATCH(D1629,Videolength!A:A,0))</f>
        <v>https://youtu.be/_lATyEoTUqA?list=PLTjhk5BwsiVV8SrR-dPCDjCfaMnt-5HZH</v>
      </c>
      <c r="F1629" s="41">
        <f>INDEX(Videolength!C:C,MATCH(D1629,Videolength!A:A,0))</f>
        <v>3.0335648148148143E-2</v>
      </c>
      <c r="G1629" s="41">
        <v>1.3773148148148147E-3</v>
      </c>
      <c r="H1629" s="71">
        <f>HYPERLINK(_xlfn.CONCAT(E1629,"&amp;t=",G1629*86400),G1629)</f>
        <v>1.3773148148148147E-3</v>
      </c>
      <c r="I1629" s="38">
        <v>6</v>
      </c>
      <c r="J1629" s="38">
        <v>4</v>
      </c>
      <c r="K1629" s="42" t="s">
        <v>142</v>
      </c>
      <c r="L1629" s="42" t="s">
        <v>407</v>
      </c>
      <c r="M1629" s="42" t="s">
        <v>408</v>
      </c>
      <c r="AA1629" s="45"/>
      <c r="AB1629" s="45"/>
      <c r="AE1629" s="42">
        <f>IF(Table32[[#This Row],[Gems]]&gt;0,Table32[[#This Row],[Gems]],0)</f>
        <v>0</v>
      </c>
      <c r="AF1629" s="42">
        <f>IF(Table32[[#This Row],[Gems]]&lt;0,Table32[[#This Row],[Gems]],0)</f>
        <v>0</v>
      </c>
      <c r="AG1629" s="30">
        <f t="shared" ca="1" si="49"/>
        <v>95</v>
      </c>
    </row>
    <row r="1630" spans="1:33" ht="14.4" x14ac:dyDescent="0.3">
      <c r="A1630" s="37">
        <v>44120</v>
      </c>
      <c r="B1630" s="38">
        <f>INDEX(Videolength!D:D,MATCH(D1630,Videolength!A:A,0))</f>
        <v>3</v>
      </c>
      <c r="C1630" s="38">
        <f>INDEX(Videolength!E:E,MATCH(D1630,Videolength!A:A,0))</f>
        <v>6</v>
      </c>
      <c r="D1630" s="39">
        <v>6</v>
      </c>
      <c r="E1630" s="40" t="str">
        <f>INDEX(Videolength!B:B,MATCH(D1630,Videolength!A:A,0))</f>
        <v>https://youtu.be/_lATyEoTUqA?list=PLTjhk5BwsiVV8SrR-dPCDjCfaMnt-5HZH</v>
      </c>
      <c r="F1630" s="41">
        <f>INDEX(Videolength!C:C,MATCH(D1630,Videolength!A:A,0))</f>
        <v>3.0335648148148143E-2</v>
      </c>
      <c r="G1630" s="41">
        <v>1.4120370370370369E-3</v>
      </c>
      <c r="H1630" s="71">
        <f>HYPERLINK(_xlfn.CONCAT(E1630,"&amp;t=",G1630*86400),G1630)</f>
        <v>1.4120370370370369E-3</v>
      </c>
      <c r="I1630" s="38">
        <v>6</v>
      </c>
      <c r="J1630" s="38">
        <v>4</v>
      </c>
      <c r="K1630" s="42" t="s">
        <v>284</v>
      </c>
      <c r="L1630" s="42" t="s">
        <v>10</v>
      </c>
      <c r="AA1630" s="45"/>
      <c r="AB1630" s="45"/>
      <c r="AE1630" s="42">
        <f>IF(Table32[[#This Row],[Gems]]&gt;0,Table32[[#This Row],[Gems]],0)</f>
        <v>0</v>
      </c>
      <c r="AF1630" s="42">
        <f>IF(Table32[[#This Row],[Gems]]&lt;0,Table32[[#This Row],[Gems]],0)</f>
        <v>0</v>
      </c>
      <c r="AG1630" s="29">
        <f ca="1">SUM(OFFSET(AG1630,-1,0),AD1630)</f>
        <v>95</v>
      </c>
    </row>
    <row r="1631" spans="1:33" ht="14.4" x14ac:dyDescent="0.3">
      <c r="A1631" s="37">
        <v>44120</v>
      </c>
      <c r="B1631" s="38">
        <f>INDEX(Videolength!D:D,MATCH(D1631,Videolength!A:A,0))</f>
        <v>3</v>
      </c>
      <c r="C1631" s="38">
        <f>INDEX(Videolength!E:E,MATCH(D1631,Videolength!A:A,0))</f>
        <v>6</v>
      </c>
      <c r="D1631" s="39">
        <v>6</v>
      </c>
      <c r="E1631" s="40" t="str">
        <f>INDEX(Videolength!B:B,MATCH(D1631,Videolength!A:A,0))</f>
        <v>https://youtu.be/_lATyEoTUqA?list=PLTjhk5BwsiVV8SrR-dPCDjCfaMnt-5HZH</v>
      </c>
      <c r="F1631" s="41">
        <f>INDEX(Videolength!C:C,MATCH(D1631,Videolength!A:A,0))</f>
        <v>3.0335648148148143E-2</v>
      </c>
      <c r="G1631" s="41">
        <v>1.9791666666666668E-3</v>
      </c>
      <c r="H1631" s="71">
        <f>HYPERLINK(_xlfn.CONCAT(E1631,"&amp;t=",G1631*86400),G1631)</f>
        <v>1.9791666666666668E-3</v>
      </c>
      <c r="I1631" s="38">
        <v>6</v>
      </c>
      <c r="J1631" s="38">
        <v>4</v>
      </c>
      <c r="K1631" s="42" t="s">
        <v>346</v>
      </c>
      <c r="L1631" s="42" t="s">
        <v>10</v>
      </c>
      <c r="AA1631" s="45"/>
      <c r="AB1631" s="45"/>
      <c r="AE1631" s="42">
        <f>IF(Table32[[#This Row],[Gems]]&gt;0,Table32[[#This Row],[Gems]],0)</f>
        <v>0</v>
      </c>
      <c r="AF1631" s="42">
        <f>IF(Table32[[#This Row],[Gems]]&lt;0,Table32[[#This Row],[Gems]],0)</f>
        <v>0</v>
      </c>
      <c r="AG1631" s="30">
        <f t="shared" ca="1" si="49"/>
        <v>95</v>
      </c>
    </row>
    <row r="1632" spans="1:33" ht="14.4" x14ac:dyDescent="0.3">
      <c r="A1632" s="37">
        <v>44120</v>
      </c>
      <c r="B1632" s="38">
        <f>INDEX(Videolength!D:D,MATCH(D1632,Videolength!A:A,0))</f>
        <v>3</v>
      </c>
      <c r="C1632" s="38">
        <f>INDEX(Videolength!E:E,MATCH(D1632,Videolength!A:A,0))</f>
        <v>6</v>
      </c>
      <c r="D1632" s="39">
        <v>6</v>
      </c>
      <c r="E1632" s="40" t="str">
        <f>INDEX(Videolength!B:B,MATCH(D1632,Videolength!A:A,0))</f>
        <v>https://youtu.be/_lATyEoTUqA?list=PLTjhk5BwsiVV8SrR-dPCDjCfaMnt-5HZH</v>
      </c>
      <c r="F1632" s="41">
        <f>INDEX(Videolength!C:C,MATCH(D1632,Videolength!A:A,0))</f>
        <v>3.0335648148148143E-2</v>
      </c>
      <c r="G1632" s="41">
        <v>2.0717592592592593E-3</v>
      </c>
      <c r="H1632" s="71">
        <f>HYPERLINK(_xlfn.CONCAT(E1632,"&amp;t=",G1632*86400),G1632)</f>
        <v>2.0717592592592593E-3</v>
      </c>
      <c r="I1632" s="38">
        <v>6</v>
      </c>
      <c r="J1632" s="38">
        <v>4</v>
      </c>
      <c r="K1632" s="42" t="s">
        <v>142</v>
      </c>
      <c r="L1632" s="42" t="s">
        <v>34</v>
      </c>
      <c r="AA1632" s="45"/>
      <c r="AB1632" s="45"/>
      <c r="AE1632" s="42">
        <f>IF(Table32[[#This Row],[Gems]]&gt;0,Table32[[#This Row],[Gems]],0)</f>
        <v>0</v>
      </c>
      <c r="AF1632" s="42">
        <f>IF(Table32[[#This Row],[Gems]]&lt;0,Table32[[#This Row],[Gems]],0)</f>
        <v>0</v>
      </c>
      <c r="AG1632" s="30">
        <f t="shared" ca="1" si="49"/>
        <v>95</v>
      </c>
    </row>
    <row r="1633" spans="1:33" ht="14.4" x14ac:dyDescent="0.3">
      <c r="A1633" s="37">
        <v>44120</v>
      </c>
      <c r="B1633" s="38">
        <f>INDEX(Videolength!D:D,MATCH(D1633,Videolength!A:A,0))</f>
        <v>3</v>
      </c>
      <c r="C1633" s="38">
        <f>INDEX(Videolength!E:E,MATCH(D1633,Videolength!A:A,0))</f>
        <v>6</v>
      </c>
      <c r="D1633" s="39">
        <v>6</v>
      </c>
      <c r="E1633" s="40" t="str">
        <f>INDEX(Videolength!B:B,MATCH(D1633,Videolength!A:A,0))</f>
        <v>https://youtu.be/_lATyEoTUqA?list=PLTjhk5BwsiVV8SrR-dPCDjCfaMnt-5HZH</v>
      </c>
      <c r="F1633" s="41">
        <f>INDEX(Videolength!C:C,MATCH(D1633,Videolength!A:A,0))</f>
        <v>3.0335648148148143E-2</v>
      </c>
      <c r="G1633" s="41">
        <v>2.1064814814814813E-3</v>
      </c>
      <c r="H1633" s="71">
        <f>HYPERLINK(_xlfn.CONCAT(E1633,"&amp;t=",G1633*86400),G1633)</f>
        <v>2.1064814814814813E-3</v>
      </c>
      <c r="I1633" s="38">
        <v>6</v>
      </c>
      <c r="J1633" s="38">
        <v>4</v>
      </c>
      <c r="K1633" s="42" t="s">
        <v>102</v>
      </c>
      <c r="L1633" s="42" t="s">
        <v>11</v>
      </c>
      <c r="W1633" s="60" t="s">
        <v>540</v>
      </c>
      <c r="AA1633" s="45"/>
      <c r="AB1633" s="45"/>
      <c r="AE1633" s="42">
        <f>IF(Table32[[#This Row],[Gems]]&gt;0,Table32[[#This Row],[Gems]],0)</f>
        <v>0</v>
      </c>
      <c r="AF1633" s="42">
        <f>IF(Table32[[#This Row],[Gems]]&lt;0,Table32[[#This Row],[Gems]],0)</f>
        <v>0</v>
      </c>
      <c r="AG1633" s="30">
        <f t="shared" ca="1" si="49"/>
        <v>95</v>
      </c>
    </row>
    <row r="1634" spans="1:33" ht="14.4" x14ac:dyDescent="0.3">
      <c r="A1634" s="37">
        <v>44120</v>
      </c>
      <c r="B1634" s="38">
        <f>INDEX(Videolength!D:D,MATCH(D1634,Videolength!A:A,0))</f>
        <v>3</v>
      </c>
      <c r="C1634" s="38">
        <f>INDEX(Videolength!E:E,MATCH(D1634,Videolength!A:A,0))</f>
        <v>6</v>
      </c>
      <c r="D1634" s="39">
        <v>6</v>
      </c>
      <c r="E1634" s="40" t="str">
        <f>INDEX(Videolength!B:B,MATCH(D1634,Videolength!A:A,0))</f>
        <v>https://youtu.be/_lATyEoTUqA?list=PLTjhk5BwsiVV8SrR-dPCDjCfaMnt-5HZH</v>
      </c>
      <c r="F1634" s="41">
        <f>INDEX(Videolength!C:C,MATCH(D1634,Videolength!A:A,0))</f>
        <v>3.0335648148148143E-2</v>
      </c>
      <c r="G1634" s="41">
        <v>2.2222222222222222E-3</v>
      </c>
      <c r="H1634" s="71">
        <f>HYPERLINK(_xlfn.CONCAT(E1634,"&amp;t=",G1634*86400),G1634)</f>
        <v>2.2222222222222222E-3</v>
      </c>
      <c r="I1634" s="38">
        <v>6</v>
      </c>
      <c r="J1634" s="38">
        <v>4</v>
      </c>
      <c r="K1634" s="42" t="s">
        <v>102</v>
      </c>
      <c r="L1634" s="42" t="s">
        <v>301</v>
      </c>
      <c r="W1634" s="44" t="s">
        <v>602</v>
      </c>
      <c r="X1634" s="43">
        <v>1</v>
      </c>
      <c r="Y1634" s="43">
        <v>2</v>
      </c>
      <c r="AA1634" s="45"/>
      <c r="AB1634" s="45"/>
      <c r="AE1634" s="42">
        <f>IF(Table32[[#This Row],[Gems]]&gt;0,Table32[[#This Row],[Gems]],0)</f>
        <v>0</v>
      </c>
      <c r="AF1634" s="42">
        <f>IF(Table32[[#This Row],[Gems]]&lt;0,Table32[[#This Row],[Gems]],0)</f>
        <v>0</v>
      </c>
      <c r="AG1634" s="30">
        <f t="shared" ca="1" si="49"/>
        <v>95</v>
      </c>
    </row>
    <row r="1635" spans="1:33" ht="14.4" x14ac:dyDescent="0.3">
      <c r="A1635" s="37">
        <v>44120</v>
      </c>
      <c r="B1635" s="38">
        <f>INDEX(Videolength!D:D,MATCH(D1635,Videolength!A:A,0))</f>
        <v>3</v>
      </c>
      <c r="C1635" s="38">
        <f>INDEX(Videolength!E:E,MATCH(D1635,Videolength!A:A,0))</f>
        <v>6</v>
      </c>
      <c r="D1635" s="39">
        <v>6</v>
      </c>
      <c r="E1635" s="40" t="str">
        <f>INDEX(Videolength!B:B,MATCH(D1635,Videolength!A:A,0))</f>
        <v>https://youtu.be/_lATyEoTUqA?list=PLTjhk5BwsiVV8SrR-dPCDjCfaMnt-5HZH</v>
      </c>
      <c r="F1635" s="41">
        <f>INDEX(Videolength!C:C,MATCH(D1635,Videolength!A:A,0))</f>
        <v>3.0335648148148143E-2</v>
      </c>
      <c r="G1635" s="41">
        <v>2.2222222222222222E-3</v>
      </c>
      <c r="H1635" s="71">
        <f>HYPERLINK(_xlfn.CONCAT(E1635,"&amp;t=",G1635*86400),G1635)</f>
        <v>2.2222222222222222E-3</v>
      </c>
      <c r="I1635" s="38">
        <v>6</v>
      </c>
      <c r="J1635" s="38">
        <v>4</v>
      </c>
      <c r="K1635" s="42" t="s">
        <v>102</v>
      </c>
      <c r="L1635" s="42" t="s">
        <v>301</v>
      </c>
      <c r="W1635" s="44" t="s">
        <v>442</v>
      </c>
      <c r="X1635" s="43">
        <v>1</v>
      </c>
      <c r="Y1635" s="43">
        <v>1</v>
      </c>
      <c r="AA1635" s="45"/>
      <c r="AB1635" s="45"/>
      <c r="AE1635" s="42">
        <f>IF(Table32[[#This Row],[Gems]]&gt;0,Table32[[#This Row],[Gems]],0)</f>
        <v>0</v>
      </c>
      <c r="AF1635" s="42">
        <f>IF(Table32[[#This Row],[Gems]]&lt;0,Table32[[#This Row],[Gems]],0)</f>
        <v>0</v>
      </c>
      <c r="AG1635" s="30">
        <f t="shared" ca="1" si="49"/>
        <v>95</v>
      </c>
    </row>
    <row r="1636" spans="1:33" ht="14.4" x14ac:dyDescent="0.3">
      <c r="A1636" s="37">
        <v>44120</v>
      </c>
      <c r="B1636" s="38">
        <f>INDEX(Videolength!D:D,MATCH(D1636,Videolength!A:A,0))</f>
        <v>3</v>
      </c>
      <c r="C1636" s="38">
        <f>INDEX(Videolength!E:E,MATCH(D1636,Videolength!A:A,0))</f>
        <v>6</v>
      </c>
      <c r="D1636" s="39">
        <v>6</v>
      </c>
      <c r="E1636" s="40" t="str">
        <f>INDEX(Videolength!B:B,MATCH(D1636,Videolength!A:A,0))</f>
        <v>https://youtu.be/_lATyEoTUqA?list=PLTjhk5BwsiVV8SrR-dPCDjCfaMnt-5HZH</v>
      </c>
      <c r="F1636" s="41">
        <f>INDEX(Videolength!C:C,MATCH(D1636,Videolength!A:A,0))</f>
        <v>3.0335648148148143E-2</v>
      </c>
      <c r="G1636" s="41">
        <v>2.2222222222222222E-3</v>
      </c>
      <c r="H1636" s="71">
        <f>HYPERLINK(_xlfn.CONCAT(E1636,"&amp;t=",G1636*86400),G1636)</f>
        <v>2.2222222222222222E-3</v>
      </c>
      <c r="I1636" s="38">
        <v>6</v>
      </c>
      <c r="J1636" s="38">
        <v>4</v>
      </c>
      <c r="K1636" s="42" t="s">
        <v>102</v>
      </c>
      <c r="L1636" s="42" t="s">
        <v>301</v>
      </c>
      <c r="W1636" s="44" t="s">
        <v>381</v>
      </c>
      <c r="X1636" s="43">
        <v>1</v>
      </c>
      <c r="Y1636" s="43">
        <v>1</v>
      </c>
      <c r="AA1636" s="45"/>
      <c r="AB1636" s="45"/>
      <c r="AE1636" s="42">
        <f>IF(Table32[[#This Row],[Gems]]&gt;0,Table32[[#This Row],[Gems]],0)</f>
        <v>0</v>
      </c>
      <c r="AF1636" s="42">
        <f>IF(Table32[[#This Row],[Gems]]&lt;0,Table32[[#This Row],[Gems]],0)</f>
        <v>0</v>
      </c>
      <c r="AG1636" s="30">
        <f t="shared" ca="1" si="49"/>
        <v>95</v>
      </c>
    </row>
    <row r="1637" spans="1:33" ht="14.4" x14ac:dyDescent="0.3">
      <c r="A1637" s="37">
        <v>44120</v>
      </c>
      <c r="B1637" s="38">
        <f>INDEX(Videolength!D:D,MATCH(D1637,Videolength!A:A,0))</f>
        <v>3</v>
      </c>
      <c r="C1637" s="38">
        <f>INDEX(Videolength!E:E,MATCH(D1637,Videolength!A:A,0))</f>
        <v>6</v>
      </c>
      <c r="D1637" s="39">
        <v>6</v>
      </c>
      <c r="E1637" s="40" t="str">
        <f>INDEX(Videolength!B:B,MATCH(D1637,Videolength!A:A,0))</f>
        <v>https://youtu.be/_lATyEoTUqA?list=PLTjhk5BwsiVV8SrR-dPCDjCfaMnt-5HZH</v>
      </c>
      <c r="F1637" s="41">
        <f>INDEX(Videolength!C:C,MATCH(D1637,Videolength!A:A,0))</f>
        <v>3.0335648148148143E-2</v>
      </c>
      <c r="G1637" s="41">
        <v>2.2222222222222222E-3</v>
      </c>
      <c r="H1637" s="71">
        <f>HYPERLINK(_xlfn.CONCAT(E1637,"&amp;t=",G1637*86400),G1637)</f>
        <v>2.2222222222222222E-3</v>
      </c>
      <c r="I1637" s="38">
        <v>6</v>
      </c>
      <c r="J1637" s="38">
        <v>4</v>
      </c>
      <c r="K1637" s="42" t="s">
        <v>102</v>
      </c>
      <c r="L1637" s="42" t="s">
        <v>301</v>
      </c>
      <c r="W1637" s="44" t="s">
        <v>240</v>
      </c>
      <c r="X1637" s="43">
        <v>1</v>
      </c>
      <c r="Y1637" s="43">
        <v>1</v>
      </c>
      <c r="AA1637" s="45"/>
      <c r="AB1637" s="45"/>
      <c r="AE1637" s="42">
        <f>IF(Table32[[#This Row],[Gems]]&gt;0,Table32[[#This Row],[Gems]],0)</f>
        <v>0</v>
      </c>
      <c r="AF1637" s="42">
        <f>IF(Table32[[#This Row],[Gems]]&lt;0,Table32[[#This Row],[Gems]],0)</f>
        <v>0</v>
      </c>
      <c r="AG1637" s="30">
        <f t="shared" ca="1" si="49"/>
        <v>95</v>
      </c>
    </row>
    <row r="1638" spans="1:33" ht="14.4" x14ac:dyDescent="0.3">
      <c r="A1638" s="37">
        <v>44120</v>
      </c>
      <c r="B1638" s="38">
        <f>INDEX(Videolength!D:D,MATCH(D1638,Videolength!A:A,0))</f>
        <v>3</v>
      </c>
      <c r="C1638" s="38">
        <f>INDEX(Videolength!E:E,MATCH(D1638,Videolength!A:A,0))</f>
        <v>6</v>
      </c>
      <c r="D1638" s="39">
        <v>6</v>
      </c>
      <c r="E1638" s="40" t="str">
        <f>INDEX(Videolength!B:B,MATCH(D1638,Videolength!A:A,0))</f>
        <v>https://youtu.be/_lATyEoTUqA?list=PLTjhk5BwsiVV8SrR-dPCDjCfaMnt-5HZH</v>
      </c>
      <c r="F1638" s="41">
        <f>INDEX(Videolength!C:C,MATCH(D1638,Videolength!A:A,0))</f>
        <v>3.0335648148148143E-2</v>
      </c>
      <c r="G1638" s="41">
        <v>2.2337962962962967E-3</v>
      </c>
      <c r="H1638" s="71">
        <f>HYPERLINK(_xlfn.CONCAT(E1638,"&amp;t=",G1638*86400),G1638)</f>
        <v>2.2337962962962967E-3</v>
      </c>
      <c r="I1638" s="38">
        <v>6</v>
      </c>
      <c r="J1638" s="38">
        <v>4</v>
      </c>
      <c r="K1638" s="42" t="s">
        <v>346</v>
      </c>
      <c r="L1638" s="42" t="s">
        <v>10</v>
      </c>
      <c r="AA1638" s="45"/>
      <c r="AB1638" s="45"/>
      <c r="AE1638" s="42">
        <f>IF(Table32[[#This Row],[Gems]]&gt;0,Table32[[#This Row],[Gems]],0)</f>
        <v>0</v>
      </c>
      <c r="AF1638" s="42">
        <f>IF(Table32[[#This Row],[Gems]]&lt;0,Table32[[#This Row],[Gems]],0)</f>
        <v>0</v>
      </c>
      <c r="AG1638" s="30">
        <f t="shared" ca="1" si="49"/>
        <v>95</v>
      </c>
    </row>
    <row r="1639" spans="1:33" ht="14.4" x14ac:dyDescent="0.3">
      <c r="A1639" s="37">
        <v>44120</v>
      </c>
      <c r="B1639" s="38">
        <f>INDEX(Videolength!D:D,MATCH(D1639,Videolength!A:A,0))</f>
        <v>3</v>
      </c>
      <c r="C1639" s="38">
        <f>INDEX(Videolength!E:E,MATCH(D1639,Videolength!A:A,0))</f>
        <v>6</v>
      </c>
      <c r="D1639" s="39">
        <v>6</v>
      </c>
      <c r="E1639" s="40" t="str">
        <f>INDEX(Videolength!B:B,MATCH(D1639,Videolength!A:A,0))</f>
        <v>https://youtu.be/_lATyEoTUqA?list=PLTjhk5BwsiVV8SrR-dPCDjCfaMnt-5HZH</v>
      </c>
      <c r="F1639" s="41">
        <f>INDEX(Videolength!C:C,MATCH(D1639,Videolength!A:A,0))</f>
        <v>3.0335648148148143E-2</v>
      </c>
      <c r="G1639" s="41">
        <v>2.2453703703703702E-3</v>
      </c>
      <c r="H1639" s="71">
        <f>HYPERLINK(_xlfn.CONCAT(E1639,"&amp;t=",G1639*86400),G1639)</f>
        <v>2.2453703703703702E-3</v>
      </c>
      <c r="I1639" s="38">
        <v>6</v>
      </c>
      <c r="J1639" s="38">
        <v>4</v>
      </c>
      <c r="K1639" s="42" t="s">
        <v>142</v>
      </c>
      <c r="L1639" s="42" t="s">
        <v>33</v>
      </c>
      <c r="AA1639" s="45"/>
      <c r="AB1639" s="45"/>
      <c r="AE1639" s="42">
        <f>IF(Table32[[#This Row],[Gems]]&gt;0,Table32[[#This Row],[Gems]],0)</f>
        <v>0</v>
      </c>
      <c r="AF1639" s="42">
        <f>IF(Table32[[#This Row],[Gems]]&lt;0,Table32[[#This Row],[Gems]],0)</f>
        <v>0</v>
      </c>
      <c r="AG1639" s="30">
        <f t="shared" ca="1" si="49"/>
        <v>95</v>
      </c>
    </row>
    <row r="1640" spans="1:33" ht="14.4" x14ac:dyDescent="0.3">
      <c r="A1640" s="37">
        <v>44120</v>
      </c>
      <c r="B1640" s="38">
        <f>INDEX(Videolength!D:D,MATCH(D1640,Videolength!A:A,0))</f>
        <v>3</v>
      </c>
      <c r="C1640" s="38">
        <f>INDEX(Videolength!E:E,MATCH(D1640,Videolength!A:A,0))</f>
        <v>6</v>
      </c>
      <c r="D1640" s="39">
        <v>6</v>
      </c>
      <c r="E1640" s="40" t="str">
        <f>INDEX(Videolength!B:B,MATCH(D1640,Videolength!A:A,0))</f>
        <v>https://youtu.be/_lATyEoTUqA?list=PLTjhk5BwsiVV8SrR-dPCDjCfaMnt-5HZH</v>
      </c>
      <c r="F1640" s="41">
        <f>INDEX(Videolength!C:C,MATCH(D1640,Videolength!A:A,0))</f>
        <v>3.0335648148148143E-2</v>
      </c>
      <c r="G1640" s="41">
        <v>2.3032407407407407E-3</v>
      </c>
      <c r="H1640" s="71">
        <f>HYPERLINK(_xlfn.CONCAT(E1640,"&amp;t=",G1640*86400),G1640)</f>
        <v>2.3032407407407407E-3</v>
      </c>
      <c r="I1640" s="38">
        <v>6</v>
      </c>
      <c r="J1640" s="38">
        <v>4</v>
      </c>
      <c r="K1640" s="42" t="s">
        <v>142</v>
      </c>
      <c r="L1640" s="42" t="s">
        <v>34</v>
      </c>
      <c r="M1640" s="42" t="s">
        <v>603</v>
      </c>
      <c r="S1640" s="42" t="s">
        <v>34</v>
      </c>
      <c r="AA1640" s="45"/>
      <c r="AB1640" s="45"/>
      <c r="AE1640" s="42">
        <f>IF(Table32[[#This Row],[Gems]]&gt;0,Table32[[#This Row],[Gems]],0)</f>
        <v>0</v>
      </c>
      <c r="AF1640" s="42">
        <f>IF(Table32[[#This Row],[Gems]]&lt;0,Table32[[#This Row],[Gems]],0)</f>
        <v>0</v>
      </c>
      <c r="AG1640" s="30">
        <f t="shared" ca="1" si="49"/>
        <v>95</v>
      </c>
    </row>
    <row r="1641" spans="1:33" ht="14.4" x14ac:dyDescent="0.3">
      <c r="A1641" s="37">
        <v>44120</v>
      </c>
      <c r="B1641" s="38">
        <f>INDEX(Videolength!D:D,MATCH(D1641,Videolength!A:A,0))</f>
        <v>3</v>
      </c>
      <c r="C1641" s="38">
        <f>INDEX(Videolength!E:E,MATCH(D1641,Videolength!A:A,0))</f>
        <v>6</v>
      </c>
      <c r="D1641" s="39">
        <v>6</v>
      </c>
      <c r="E1641" s="40" t="str">
        <f>INDEX(Videolength!B:B,MATCH(D1641,Videolength!A:A,0))</f>
        <v>https://youtu.be/_lATyEoTUqA?list=PLTjhk5BwsiVV8SrR-dPCDjCfaMnt-5HZH</v>
      </c>
      <c r="F1641" s="41">
        <f>INDEX(Videolength!C:C,MATCH(D1641,Videolength!A:A,0))</f>
        <v>3.0335648148148143E-2</v>
      </c>
      <c r="G1641" s="41">
        <v>2.3032407407407407E-3</v>
      </c>
      <c r="H1641" s="71">
        <f>HYPERLINK(_xlfn.CONCAT(E1641,"&amp;t=",G1641*86400),G1641)</f>
        <v>2.3032407407407407E-3</v>
      </c>
      <c r="I1641" s="38">
        <v>6</v>
      </c>
      <c r="J1641" s="38">
        <v>4</v>
      </c>
      <c r="K1641" s="42" t="s">
        <v>98</v>
      </c>
      <c r="L1641" s="42" t="s">
        <v>534</v>
      </c>
      <c r="W1641" s="44" t="s">
        <v>601</v>
      </c>
      <c r="AA1641" s="45"/>
      <c r="AB1641" s="45"/>
      <c r="AE1641" s="42">
        <f>IF(Table32[[#This Row],[Gems]]&gt;0,Table32[[#This Row],[Gems]],0)</f>
        <v>0</v>
      </c>
      <c r="AF1641" s="42">
        <f>IF(Table32[[#This Row],[Gems]]&lt;0,Table32[[#This Row],[Gems]],0)</f>
        <v>0</v>
      </c>
      <c r="AG1641" s="30">
        <f t="shared" ca="1" si="49"/>
        <v>95</v>
      </c>
    </row>
    <row r="1642" spans="1:33" ht="14.4" x14ac:dyDescent="0.3">
      <c r="A1642" s="37">
        <v>44120</v>
      </c>
      <c r="B1642" s="38">
        <f>INDEX(Videolength!D:D,MATCH(D1642,Videolength!A:A,0))</f>
        <v>3</v>
      </c>
      <c r="C1642" s="38">
        <f>INDEX(Videolength!E:E,MATCH(D1642,Videolength!A:A,0))</f>
        <v>6</v>
      </c>
      <c r="D1642" s="39">
        <v>6</v>
      </c>
      <c r="E1642" s="40" t="str">
        <f>INDEX(Videolength!B:B,MATCH(D1642,Videolength!A:A,0))</f>
        <v>https://youtu.be/_lATyEoTUqA?list=PLTjhk5BwsiVV8SrR-dPCDjCfaMnt-5HZH</v>
      </c>
      <c r="F1642" s="41">
        <f>INDEX(Videolength!C:C,MATCH(D1642,Videolength!A:A,0))</f>
        <v>3.0335648148148143E-2</v>
      </c>
      <c r="G1642" s="41">
        <v>2.3148148148148151E-3</v>
      </c>
      <c r="H1642" s="71">
        <f>HYPERLINK(_xlfn.CONCAT(E1642,"&amp;t=",G1642*86400),G1642)</f>
        <v>2.3148148148148151E-3</v>
      </c>
      <c r="I1642" s="38">
        <v>6</v>
      </c>
      <c r="J1642" s="38">
        <v>4</v>
      </c>
      <c r="K1642" s="42" t="s">
        <v>346</v>
      </c>
      <c r="L1642" s="42" t="s">
        <v>10</v>
      </c>
      <c r="AA1642" s="45"/>
      <c r="AB1642" s="45"/>
      <c r="AE1642" s="42">
        <f>IF(Table32[[#This Row],[Gems]]&gt;0,Table32[[#This Row],[Gems]],0)</f>
        <v>0</v>
      </c>
      <c r="AF1642" s="42">
        <f>IF(Table32[[#This Row],[Gems]]&lt;0,Table32[[#This Row],[Gems]],0)</f>
        <v>0</v>
      </c>
      <c r="AG1642" s="30">
        <f t="shared" ca="1" si="49"/>
        <v>95</v>
      </c>
    </row>
    <row r="1643" spans="1:33" ht="14.4" x14ac:dyDescent="0.3">
      <c r="A1643" s="37">
        <v>44120</v>
      </c>
      <c r="B1643" s="38">
        <f>INDEX(Videolength!D:D,MATCH(D1643,Videolength!A:A,0))</f>
        <v>3</v>
      </c>
      <c r="C1643" s="38">
        <f>INDEX(Videolength!E:E,MATCH(D1643,Videolength!A:A,0))</f>
        <v>6</v>
      </c>
      <c r="D1643" s="39">
        <v>6</v>
      </c>
      <c r="E1643" s="40" t="str">
        <f>INDEX(Videolength!B:B,MATCH(D1643,Videolength!A:A,0))</f>
        <v>https://youtu.be/_lATyEoTUqA?list=PLTjhk5BwsiVV8SrR-dPCDjCfaMnt-5HZH</v>
      </c>
      <c r="F1643" s="41">
        <f>INDEX(Videolength!C:C,MATCH(D1643,Videolength!A:A,0))</f>
        <v>3.0335648148148143E-2</v>
      </c>
      <c r="G1643" s="41">
        <v>2.3379629629629631E-3</v>
      </c>
      <c r="H1643" s="71">
        <f>HYPERLINK(_xlfn.CONCAT(E1643,"&amp;t=",G1643*86400),G1643)</f>
        <v>2.3379629629629631E-3</v>
      </c>
      <c r="I1643" s="38">
        <v>6</v>
      </c>
      <c r="J1643" s="38">
        <v>4</v>
      </c>
      <c r="K1643" s="42" t="s">
        <v>142</v>
      </c>
      <c r="L1643" s="42" t="s">
        <v>33</v>
      </c>
      <c r="AA1643" s="45"/>
      <c r="AB1643" s="45"/>
      <c r="AE1643" s="42">
        <f>IF(Table32[[#This Row],[Gems]]&gt;0,Table32[[#This Row],[Gems]],0)</f>
        <v>0</v>
      </c>
      <c r="AF1643" s="42">
        <f>IF(Table32[[#This Row],[Gems]]&lt;0,Table32[[#This Row],[Gems]],0)</f>
        <v>0</v>
      </c>
      <c r="AG1643" s="30">
        <f t="shared" ca="1" si="49"/>
        <v>95</v>
      </c>
    </row>
    <row r="1644" spans="1:33" ht="14.4" x14ac:dyDescent="0.3">
      <c r="A1644" s="37">
        <v>44120</v>
      </c>
      <c r="B1644" s="38">
        <f>INDEX(Videolength!D:D,MATCH(D1644,Videolength!A:A,0))</f>
        <v>3</v>
      </c>
      <c r="C1644" s="38">
        <f>INDEX(Videolength!E:E,MATCH(D1644,Videolength!A:A,0))</f>
        <v>6</v>
      </c>
      <c r="D1644" s="39">
        <v>6</v>
      </c>
      <c r="E1644" s="40" t="str">
        <f>INDEX(Videolength!B:B,MATCH(D1644,Videolength!A:A,0))</f>
        <v>https://youtu.be/_lATyEoTUqA?list=PLTjhk5BwsiVV8SrR-dPCDjCfaMnt-5HZH</v>
      </c>
      <c r="F1644" s="41">
        <f>INDEX(Videolength!C:C,MATCH(D1644,Videolength!A:A,0))</f>
        <v>3.0335648148148143E-2</v>
      </c>
      <c r="G1644" s="41">
        <v>2.3611111111111111E-3</v>
      </c>
      <c r="H1644" s="71">
        <f>HYPERLINK(_xlfn.CONCAT(E1644,"&amp;t=",G1644*86400),G1644)</f>
        <v>2.3611111111111111E-3</v>
      </c>
      <c r="I1644" s="38">
        <v>6</v>
      </c>
      <c r="J1644" s="38">
        <v>4</v>
      </c>
      <c r="K1644" s="42" t="s">
        <v>346</v>
      </c>
      <c r="L1644" s="42" t="s">
        <v>10</v>
      </c>
      <c r="AA1644" s="45"/>
      <c r="AB1644" s="45"/>
      <c r="AE1644" s="42">
        <f>IF(Table32[[#This Row],[Gems]]&gt;0,Table32[[#This Row],[Gems]],0)</f>
        <v>0</v>
      </c>
      <c r="AF1644" s="42">
        <f>IF(Table32[[#This Row],[Gems]]&lt;0,Table32[[#This Row],[Gems]],0)</f>
        <v>0</v>
      </c>
      <c r="AG1644" s="30">
        <f t="shared" ca="1" si="49"/>
        <v>95</v>
      </c>
    </row>
    <row r="1645" spans="1:33" ht="14.4" x14ac:dyDescent="0.3">
      <c r="A1645" s="37">
        <v>44120</v>
      </c>
      <c r="B1645" s="38">
        <f>INDEX(Videolength!D:D,MATCH(D1645,Videolength!A:A,0))</f>
        <v>3</v>
      </c>
      <c r="C1645" s="38">
        <f>INDEX(Videolength!E:E,MATCH(D1645,Videolength!A:A,0))</f>
        <v>6</v>
      </c>
      <c r="D1645" s="39">
        <v>6</v>
      </c>
      <c r="E1645" s="40" t="str">
        <f>INDEX(Videolength!B:B,MATCH(D1645,Videolength!A:A,0))</f>
        <v>https://youtu.be/_lATyEoTUqA?list=PLTjhk5BwsiVV8SrR-dPCDjCfaMnt-5HZH</v>
      </c>
      <c r="F1645" s="41">
        <f>INDEX(Videolength!C:C,MATCH(D1645,Videolength!A:A,0))</f>
        <v>3.0335648148148143E-2</v>
      </c>
      <c r="G1645" s="41">
        <v>2.3726851851851851E-3</v>
      </c>
      <c r="H1645" s="71">
        <f>HYPERLINK(_xlfn.CONCAT(E1645,"&amp;t=",G1645*86400),G1645)</f>
        <v>2.3726851851851851E-3</v>
      </c>
      <c r="I1645" s="38">
        <v>6</v>
      </c>
      <c r="J1645" s="38">
        <v>4</v>
      </c>
      <c r="K1645" s="42" t="s">
        <v>98</v>
      </c>
      <c r="L1645" s="42" t="s">
        <v>11</v>
      </c>
      <c r="W1645" s="44" t="s">
        <v>367</v>
      </c>
      <c r="AA1645" s="45"/>
      <c r="AB1645" s="45"/>
      <c r="AE1645" s="42">
        <f>IF(Table32[[#This Row],[Gems]]&gt;0,Table32[[#This Row],[Gems]],0)</f>
        <v>0</v>
      </c>
      <c r="AF1645" s="42">
        <f>IF(Table32[[#This Row],[Gems]]&lt;0,Table32[[#This Row],[Gems]],0)</f>
        <v>0</v>
      </c>
      <c r="AG1645" s="30">
        <f t="shared" ca="1" si="49"/>
        <v>95</v>
      </c>
    </row>
    <row r="1646" spans="1:33" ht="14.4" x14ac:dyDescent="0.3">
      <c r="A1646" s="37">
        <v>44120</v>
      </c>
      <c r="B1646" s="38">
        <f>INDEX(Videolength!D:D,MATCH(D1646,Videolength!A:A,0))</f>
        <v>3</v>
      </c>
      <c r="C1646" s="38">
        <f>INDEX(Videolength!E:E,MATCH(D1646,Videolength!A:A,0))</f>
        <v>6</v>
      </c>
      <c r="D1646" s="39">
        <v>6</v>
      </c>
      <c r="E1646" s="40" t="str">
        <f>INDEX(Videolength!B:B,MATCH(D1646,Videolength!A:A,0))</f>
        <v>https://youtu.be/_lATyEoTUqA?list=PLTjhk5BwsiVV8SrR-dPCDjCfaMnt-5HZH</v>
      </c>
      <c r="F1646" s="41">
        <f>INDEX(Videolength!C:C,MATCH(D1646,Videolength!A:A,0))</f>
        <v>3.0335648148148143E-2</v>
      </c>
      <c r="G1646" s="41">
        <v>2.4074074074074076E-3</v>
      </c>
      <c r="H1646" s="71">
        <f>HYPERLINK(_xlfn.CONCAT(E1646,"&amp;t=",G1646*86400),G1646)</f>
        <v>2.4074074074074076E-3</v>
      </c>
      <c r="I1646" s="38">
        <v>6</v>
      </c>
      <c r="J1646" s="38">
        <v>4</v>
      </c>
      <c r="K1646" s="42" t="s">
        <v>102</v>
      </c>
      <c r="L1646" s="42" t="s">
        <v>10</v>
      </c>
      <c r="M1646" s="42" t="s">
        <v>604</v>
      </c>
      <c r="AA1646" s="45"/>
      <c r="AB1646" s="45"/>
      <c r="AE1646" s="42">
        <f>IF(Table32[[#This Row],[Gems]]&gt;0,Table32[[#This Row],[Gems]],0)</f>
        <v>0</v>
      </c>
      <c r="AF1646" s="42">
        <f>IF(Table32[[#This Row],[Gems]]&lt;0,Table32[[#This Row],[Gems]],0)</f>
        <v>0</v>
      </c>
      <c r="AG1646" s="30">
        <f t="shared" ca="1" si="49"/>
        <v>95</v>
      </c>
    </row>
    <row r="1647" spans="1:33" ht="14.4" x14ac:dyDescent="0.3">
      <c r="A1647" s="37">
        <v>44120</v>
      </c>
      <c r="B1647" s="38">
        <f>INDEX(Videolength!D:D,MATCH(D1647,Videolength!A:A,0))</f>
        <v>3</v>
      </c>
      <c r="C1647" s="38">
        <f>INDEX(Videolength!E:E,MATCH(D1647,Videolength!A:A,0))</f>
        <v>6</v>
      </c>
      <c r="D1647" s="39">
        <v>6</v>
      </c>
      <c r="E1647" s="40" t="str">
        <f>INDEX(Videolength!B:B,MATCH(D1647,Videolength!A:A,0))</f>
        <v>https://youtu.be/_lATyEoTUqA?list=PLTjhk5BwsiVV8SrR-dPCDjCfaMnt-5HZH</v>
      </c>
      <c r="F1647" s="41">
        <f>INDEX(Videolength!C:C,MATCH(D1647,Videolength!A:A,0))</f>
        <v>3.0335648148148143E-2</v>
      </c>
      <c r="G1647" s="41">
        <v>2.4652777777777776E-3</v>
      </c>
      <c r="H1647" s="71">
        <f>HYPERLINK(_xlfn.CONCAT(E1647,"&amp;t=",G1647*86400),G1647)</f>
        <v>2.4652777777777776E-3</v>
      </c>
      <c r="I1647" s="38">
        <v>6</v>
      </c>
      <c r="J1647" s="38">
        <v>4</v>
      </c>
      <c r="K1647" s="42" t="s">
        <v>346</v>
      </c>
      <c r="L1647" s="42" t="s">
        <v>10</v>
      </c>
      <c r="AA1647" s="45"/>
      <c r="AB1647" s="45"/>
      <c r="AE1647" s="42">
        <f>IF(Table32[[#This Row],[Gems]]&gt;0,Table32[[#This Row],[Gems]],0)</f>
        <v>0</v>
      </c>
      <c r="AF1647" s="42">
        <f>IF(Table32[[#This Row],[Gems]]&lt;0,Table32[[#This Row],[Gems]],0)</f>
        <v>0</v>
      </c>
      <c r="AG1647" s="30">
        <f t="shared" ca="1" si="49"/>
        <v>95</v>
      </c>
    </row>
    <row r="1648" spans="1:33" ht="14.4" x14ac:dyDescent="0.3">
      <c r="A1648" s="37">
        <v>44120</v>
      </c>
      <c r="B1648" s="38">
        <f>INDEX(Videolength!D:D,MATCH(D1648,Videolength!A:A,0))</f>
        <v>3</v>
      </c>
      <c r="C1648" s="38">
        <f>INDEX(Videolength!E:E,MATCH(D1648,Videolength!A:A,0))</f>
        <v>6</v>
      </c>
      <c r="D1648" s="39">
        <v>6</v>
      </c>
      <c r="E1648" s="40" t="str">
        <f>INDEX(Videolength!B:B,MATCH(D1648,Videolength!A:A,0))</f>
        <v>https://youtu.be/_lATyEoTUqA?list=PLTjhk5BwsiVV8SrR-dPCDjCfaMnt-5HZH</v>
      </c>
      <c r="F1648" s="41">
        <f>INDEX(Videolength!C:C,MATCH(D1648,Videolength!A:A,0))</f>
        <v>3.0335648148148143E-2</v>
      </c>
      <c r="G1648" s="41">
        <v>2.5000000000000001E-3</v>
      </c>
      <c r="H1648" s="71">
        <f>HYPERLINK(_xlfn.CONCAT(E1648,"&amp;t=",G1648*86400),G1648)</f>
        <v>2.5000000000000001E-3</v>
      </c>
      <c r="I1648" s="38">
        <v>6</v>
      </c>
      <c r="J1648" s="38">
        <v>4</v>
      </c>
      <c r="K1648" s="42" t="s">
        <v>90</v>
      </c>
      <c r="L1648" s="42" t="s">
        <v>167</v>
      </c>
      <c r="AA1648" s="45"/>
      <c r="AB1648" s="45"/>
      <c r="AE1648" s="42">
        <f>IF(Table32[[#This Row],[Gems]]&gt;0,Table32[[#This Row],[Gems]],0)</f>
        <v>0</v>
      </c>
      <c r="AF1648" s="42">
        <f>IF(Table32[[#This Row],[Gems]]&lt;0,Table32[[#This Row],[Gems]],0)</f>
        <v>0</v>
      </c>
      <c r="AG1648" s="30">
        <f t="shared" ca="1" si="49"/>
        <v>95</v>
      </c>
    </row>
    <row r="1649" spans="1:33" ht="14.4" x14ac:dyDescent="0.3">
      <c r="A1649" s="37">
        <v>44120</v>
      </c>
      <c r="B1649" s="38">
        <f>INDEX(Videolength!D:D,MATCH(D1649,Videolength!A:A,0))</f>
        <v>3</v>
      </c>
      <c r="C1649" s="38">
        <f>INDEX(Videolength!E:E,MATCH(D1649,Videolength!A:A,0))</f>
        <v>6</v>
      </c>
      <c r="D1649" s="39">
        <v>6</v>
      </c>
      <c r="E1649" s="40" t="str">
        <f>INDEX(Videolength!B:B,MATCH(D1649,Videolength!A:A,0))</f>
        <v>https://youtu.be/_lATyEoTUqA?list=PLTjhk5BwsiVV8SrR-dPCDjCfaMnt-5HZH</v>
      </c>
      <c r="F1649" s="41">
        <f>INDEX(Videolength!C:C,MATCH(D1649,Videolength!A:A,0))</f>
        <v>3.0335648148148143E-2</v>
      </c>
      <c r="G1649" s="41">
        <v>3.7731481481481483E-3</v>
      </c>
      <c r="H1649" s="71">
        <f>HYPERLINK(_xlfn.CONCAT(E1649,"&amp;t=",G1649*86400),G1649)</f>
        <v>3.7731481481481483E-3</v>
      </c>
      <c r="I1649" s="38">
        <v>6</v>
      </c>
      <c r="J1649" s="38">
        <v>4</v>
      </c>
      <c r="K1649" s="42" t="s">
        <v>346</v>
      </c>
      <c r="L1649" s="42" t="s">
        <v>10</v>
      </c>
      <c r="AA1649" s="45"/>
      <c r="AB1649" s="45"/>
      <c r="AE1649" s="42">
        <f>IF(Table32[[#This Row],[Gems]]&gt;0,Table32[[#This Row],[Gems]],0)</f>
        <v>0</v>
      </c>
      <c r="AF1649" s="42">
        <f>IF(Table32[[#This Row],[Gems]]&lt;0,Table32[[#This Row],[Gems]],0)</f>
        <v>0</v>
      </c>
      <c r="AG1649" s="30">
        <f t="shared" ca="1" si="49"/>
        <v>95</v>
      </c>
    </row>
    <row r="1650" spans="1:33" ht="14.4" x14ac:dyDescent="0.3">
      <c r="A1650" s="37">
        <v>44120</v>
      </c>
      <c r="B1650" s="38">
        <f>INDEX(Videolength!D:D,MATCH(D1650,Videolength!A:A,0))</f>
        <v>3</v>
      </c>
      <c r="C1650" s="38">
        <f>INDEX(Videolength!E:E,MATCH(D1650,Videolength!A:A,0))</f>
        <v>6</v>
      </c>
      <c r="D1650" s="39">
        <v>6</v>
      </c>
      <c r="E1650" s="40" t="str">
        <f>INDEX(Videolength!B:B,MATCH(D1650,Videolength!A:A,0))</f>
        <v>https://youtu.be/_lATyEoTUqA?list=PLTjhk5BwsiVV8SrR-dPCDjCfaMnt-5HZH</v>
      </c>
      <c r="F1650" s="41">
        <f>INDEX(Videolength!C:C,MATCH(D1650,Videolength!A:A,0))</f>
        <v>3.0335648148148143E-2</v>
      </c>
      <c r="G1650" s="41">
        <v>3.8078703703703707E-3</v>
      </c>
      <c r="H1650" s="71">
        <f>HYPERLINK(_xlfn.CONCAT(E1650,"&amp;t=",G1650*86400),G1650)</f>
        <v>3.8078703703703707E-3</v>
      </c>
      <c r="I1650" s="38">
        <v>6</v>
      </c>
      <c r="J1650" s="38">
        <v>4</v>
      </c>
      <c r="K1650" s="42" t="s">
        <v>137</v>
      </c>
      <c r="L1650" s="42" t="s">
        <v>10</v>
      </c>
      <c r="AA1650" s="45"/>
      <c r="AB1650" s="45"/>
      <c r="AE1650" s="42">
        <f>IF(Table32[[#This Row],[Gems]]&gt;0,Table32[[#This Row],[Gems]],0)</f>
        <v>0</v>
      </c>
      <c r="AF1650" s="42">
        <f>IF(Table32[[#This Row],[Gems]]&lt;0,Table32[[#This Row],[Gems]],0)</f>
        <v>0</v>
      </c>
      <c r="AG1650" s="30">
        <f t="shared" ca="1" si="49"/>
        <v>95</v>
      </c>
    </row>
    <row r="1651" spans="1:33" ht="14.4" x14ac:dyDescent="0.3">
      <c r="A1651" s="37">
        <v>44120</v>
      </c>
      <c r="B1651" s="38">
        <f>INDEX(Videolength!D:D,MATCH(D1651,Videolength!A:A,0))</f>
        <v>3</v>
      </c>
      <c r="C1651" s="38">
        <f>INDEX(Videolength!E:E,MATCH(D1651,Videolength!A:A,0))</f>
        <v>6</v>
      </c>
      <c r="D1651" s="39">
        <v>6</v>
      </c>
      <c r="E1651" s="40" t="str">
        <f>INDEX(Videolength!B:B,MATCH(D1651,Videolength!A:A,0))</f>
        <v>https://youtu.be/_lATyEoTUqA?list=PLTjhk5BwsiVV8SrR-dPCDjCfaMnt-5HZH</v>
      </c>
      <c r="F1651" s="41">
        <f>INDEX(Videolength!C:C,MATCH(D1651,Videolength!A:A,0))</f>
        <v>3.0335648148148143E-2</v>
      </c>
      <c r="G1651" s="41">
        <v>4.0509259259259257E-3</v>
      </c>
      <c r="H1651" s="71">
        <f>HYPERLINK(_xlfn.CONCAT(E1651,"&amp;t=",G1651*86400),G1651)</f>
        <v>4.0509259259259257E-3</v>
      </c>
      <c r="I1651" s="38">
        <v>6</v>
      </c>
      <c r="J1651" s="38">
        <v>4</v>
      </c>
      <c r="K1651" s="42" t="s">
        <v>137</v>
      </c>
      <c r="L1651" s="42" t="s">
        <v>11</v>
      </c>
      <c r="AA1651" s="45"/>
      <c r="AB1651" s="45"/>
      <c r="AD1651" s="42">
        <v>2</v>
      </c>
      <c r="AE1651" s="42">
        <f>IF(Table32[[#This Row],[Gems]]&gt;0,Table32[[#This Row],[Gems]],0)</f>
        <v>2</v>
      </c>
      <c r="AF1651" s="42">
        <f>IF(Table32[[#This Row],[Gems]]&lt;0,Table32[[#This Row],[Gems]],0)</f>
        <v>0</v>
      </c>
      <c r="AG1651" s="30">
        <f t="shared" ca="1" si="49"/>
        <v>97</v>
      </c>
    </row>
    <row r="1652" spans="1:33" ht="14.4" x14ac:dyDescent="0.3">
      <c r="A1652" s="37">
        <v>44120</v>
      </c>
      <c r="B1652" s="38">
        <f>INDEX(Videolength!D:D,MATCH(D1652,Videolength!A:A,0))</f>
        <v>3</v>
      </c>
      <c r="C1652" s="38">
        <f>INDEX(Videolength!E:E,MATCH(D1652,Videolength!A:A,0))</f>
        <v>6</v>
      </c>
      <c r="D1652" s="39">
        <v>6</v>
      </c>
      <c r="E1652" s="40" t="str">
        <f>INDEX(Videolength!B:B,MATCH(D1652,Videolength!A:A,0))</f>
        <v>https://youtu.be/_lATyEoTUqA?list=PLTjhk5BwsiVV8SrR-dPCDjCfaMnt-5HZH</v>
      </c>
      <c r="F1652" s="41">
        <f>INDEX(Videolength!C:C,MATCH(D1652,Videolength!A:A,0))</f>
        <v>3.0335648148148143E-2</v>
      </c>
      <c r="G1652" s="41">
        <v>4.0856481481481481E-3</v>
      </c>
      <c r="H1652" s="71">
        <f>HYPERLINK(_xlfn.CONCAT(E1652,"&amp;t=",G1652*86400),G1652)</f>
        <v>4.0856481481481481E-3</v>
      </c>
      <c r="I1652" s="38">
        <v>6</v>
      </c>
      <c r="J1652" s="38">
        <v>4</v>
      </c>
      <c r="K1652" s="42" t="s">
        <v>346</v>
      </c>
      <c r="L1652" s="42" t="s">
        <v>10</v>
      </c>
      <c r="AA1652" s="45"/>
      <c r="AB1652" s="45"/>
      <c r="AE1652" s="42">
        <f>IF(Table32[[#This Row],[Gems]]&gt;0,Table32[[#This Row],[Gems]],0)</f>
        <v>0</v>
      </c>
      <c r="AF1652" s="42">
        <f>IF(Table32[[#This Row],[Gems]]&lt;0,Table32[[#This Row],[Gems]],0)</f>
        <v>0</v>
      </c>
      <c r="AG1652" s="30">
        <f t="shared" ca="1" si="49"/>
        <v>97</v>
      </c>
    </row>
    <row r="1653" spans="1:33" ht="14.4" x14ac:dyDescent="0.3">
      <c r="A1653" s="37">
        <v>44120</v>
      </c>
      <c r="B1653" s="38">
        <f>INDEX(Videolength!D:D,MATCH(D1653,Videolength!A:A,0))</f>
        <v>3</v>
      </c>
      <c r="C1653" s="38">
        <f>INDEX(Videolength!E:E,MATCH(D1653,Videolength!A:A,0))</f>
        <v>6</v>
      </c>
      <c r="D1653" s="39">
        <v>6</v>
      </c>
      <c r="E1653" s="40" t="str">
        <f>INDEX(Videolength!B:B,MATCH(D1653,Videolength!A:A,0))</f>
        <v>https://youtu.be/_lATyEoTUqA?list=PLTjhk5BwsiVV8SrR-dPCDjCfaMnt-5HZH</v>
      </c>
      <c r="F1653" s="41">
        <f>INDEX(Videolength!C:C,MATCH(D1653,Videolength!A:A,0))</f>
        <v>3.0335648148148143E-2</v>
      </c>
      <c r="G1653" s="41">
        <v>4.108796296296297E-3</v>
      </c>
      <c r="H1653" s="71">
        <f>HYPERLINK(_xlfn.CONCAT(E1653,"&amp;t=",G1653*86400),G1653)</f>
        <v>4.108796296296297E-3</v>
      </c>
      <c r="I1653" s="38">
        <v>6</v>
      </c>
      <c r="J1653" s="38">
        <v>4</v>
      </c>
      <c r="K1653" s="42" t="s">
        <v>55</v>
      </c>
      <c r="L1653" s="42" t="s">
        <v>10</v>
      </c>
      <c r="AA1653" s="45"/>
      <c r="AB1653" s="45"/>
      <c r="AE1653" s="42">
        <f>IF(Table32[[#This Row],[Gems]]&gt;0,Table32[[#This Row],[Gems]],0)</f>
        <v>0</v>
      </c>
      <c r="AF1653" s="42">
        <f>IF(Table32[[#This Row],[Gems]]&lt;0,Table32[[#This Row],[Gems]],0)</f>
        <v>0</v>
      </c>
      <c r="AG1653" s="30">
        <f t="shared" ca="1" si="49"/>
        <v>97</v>
      </c>
    </row>
    <row r="1654" spans="1:33" ht="14.4" x14ac:dyDescent="0.3">
      <c r="A1654" s="37">
        <v>44120</v>
      </c>
      <c r="B1654" s="38">
        <f>INDEX(Videolength!D:D,MATCH(D1654,Videolength!A:A,0))</f>
        <v>3</v>
      </c>
      <c r="C1654" s="38">
        <f>INDEX(Videolength!E:E,MATCH(D1654,Videolength!A:A,0))</f>
        <v>6</v>
      </c>
      <c r="D1654" s="39">
        <v>6</v>
      </c>
      <c r="E1654" s="40" t="str">
        <f>INDEX(Videolength!B:B,MATCH(D1654,Videolength!A:A,0))</f>
        <v>https://youtu.be/_lATyEoTUqA?list=PLTjhk5BwsiVV8SrR-dPCDjCfaMnt-5HZH</v>
      </c>
      <c r="F1654" s="41">
        <f>INDEX(Videolength!C:C,MATCH(D1654,Videolength!A:A,0))</f>
        <v>3.0335648148148143E-2</v>
      </c>
      <c r="G1654" s="41">
        <v>4.3055555555555555E-3</v>
      </c>
      <c r="H1654" s="71">
        <f>HYPERLINK(_xlfn.CONCAT(E1654,"&amp;t=",G1654*86400),G1654)</f>
        <v>4.3055555555555555E-3</v>
      </c>
      <c r="I1654" s="38">
        <v>6</v>
      </c>
      <c r="J1654" s="38">
        <v>4</v>
      </c>
      <c r="K1654" s="42" t="s">
        <v>346</v>
      </c>
      <c r="L1654" s="42" t="s">
        <v>10</v>
      </c>
      <c r="AA1654" s="45"/>
      <c r="AB1654" s="45"/>
      <c r="AE1654" s="42">
        <f>IF(Table32[[#This Row],[Gems]]&gt;0,Table32[[#This Row],[Gems]],0)</f>
        <v>0</v>
      </c>
      <c r="AF1654" s="42">
        <f>IF(Table32[[#This Row],[Gems]]&lt;0,Table32[[#This Row],[Gems]],0)</f>
        <v>0</v>
      </c>
      <c r="AG1654" s="30">
        <f t="shared" ca="1" si="49"/>
        <v>97</v>
      </c>
    </row>
    <row r="1655" spans="1:33" ht="14.4" x14ac:dyDescent="0.3">
      <c r="A1655" s="37">
        <v>44120</v>
      </c>
      <c r="B1655" s="38">
        <f>INDEX(Videolength!D:D,MATCH(D1655,Videolength!A:A,0))</f>
        <v>3</v>
      </c>
      <c r="C1655" s="38">
        <f>INDEX(Videolength!E:E,MATCH(D1655,Videolength!A:A,0))</f>
        <v>6</v>
      </c>
      <c r="D1655" s="39">
        <v>6</v>
      </c>
      <c r="E1655" s="40" t="str">
        <f>INDEX(Videolength!B:B,MATCH(D1655,Videolength!A:A,0))</f>
        <v>https://youtu.be/_lATyEoTUqA?list=PLTjhk5BwsiVV8SrR-dPCDjCfaMnt-5HZH</v>
      </c>
      <c r="F1655" s="41">
        <f>INDEX(Videolength!C:C,MATCH(D1655,Videolength!A:A,0))</f>
        <v>3.0335648148148143E-2</v>
      </c>
      <c r="G1655" s="41">
        <v>4.340277777777778E-3</v>
      </c>
      <c r="H1655" s="71">
        <f>HYPERLINK(_xlfn.CONCAT(E1655,"&amp;t=",G1655*86400),G1655)</f>
        <v>4.340277777777778E-3</v>
      </c>
      <c r="I1655" s="38">
        <v>6</v>
      </c>
      <c r="J1655" s="38">
        <v>4</v>
      </c>
      <c r="K1655" s="42" t="s">
        <v>107</v>
      </c>
      <c r="L1655" s="42" t="s">
        <v>10</v>
      </c>
      <c r="M1655" s="42" t="s">
        <v>605</v>
      </c>
      <c r="AA1655" s="45"/>
      <c r="AB1655" s="45"/>
      <c r="AE1655" s="42">
        <f>IF(Table32[[#This Row],[Gems]]&gt;0,Table32[[#This Row],[Gems]],0)</f>
        <v>0</v>
      </c>
      <c r="AF1655" s="42">
        <f>IF(Table32[[#This Row],[Gems]]&lt;0,Table32[[#This Row],[Gems]],0)</f>
        <v>0</v>
      </c>
      <c r="AG1655" s="30">
        <f t="shared" ca="1" si="49"/>
        <v>97</v>
      </c>
    </row>
    <row r="1656" spans="1:33" ht="14.4" x14ac:dyDescent="0.3">
      <c r="A1656" s="37">
        <v>44120</v>
      </c>
      <c r="B1656" s="38">
        <f>INDEX(Videolength!D:D,MATCH(D1656,Videolength!A:A,0))</f>
        <v>3</v>
      </c>
      <c r="C1656" s="38">
        <f>INDEX(Videolength!E:E,MATCH(D1656,Videolength!A:A,0))</f>
        <v>6</v>
      </c>
      <c r="D1656" s="39">
        <v>6</v>
      </c>
      <c r="E1656" s="40" t="str">
        <f>INDEX(Videolength!B:B,MATCH(D1656,Videolength!A:A,0))</f>
        <v>https://youtu.be/_lATyEoTUqA?list=PLTjhk5BwsiVV8SrR-dPCDjCfaMnt-5HZH</v>
      </c>
      <c r="F1656" s="41">
        <f>INDEX(Videolength!C:C,MATCH(D1656,Videolength!A:A,0))</f>
        <v>3.0335648148148143E-2</v>
      </c>
      <c r="G1656" s="41">
        <v>5.138888888888889E-3</v>
      </c>
      <c r="H1656" s="71">
        <f>HYPERLINK(_xlfn.CONCAT(E1656,"&amp;t=",G1656*86400),G1656)</f>
        <v>5.138888888888889E-3</v>
      </c>
      <c r="I1656" s="38">
        <v>6</v>
      </c>
      <c r="J1656" s="38">
        <v>4</v>
      </c>
      <c r="K1656" s="42" t="s">
        <v>107</v>
      </c>
      <c r="L1656" s="42" t="s">
        <v>229</v>
      </c>
      <c r="AA1656" s="45"/>
      <c r="AB1656" s="45"/>
      <c r="AE1656" s="42">
        <f>IF(Table32[[#This Row],[Gems]]&gt;0,Table32[[#This Row],[Gems]],0)</f>
        <v>0</v>
      </c>
      <c r="AF1656" s="42">
        <f>IF(Table32[[#This Row],[Gems]]&lt;0,Table32[[#This Row],[Gems]],0)</f>
        <v>0</v>
      </c>
      <c r="AG1656" s="30">
        <f t="shared" ca="1" si="49"/>
        <v>97</v>
      </c>
    </row>
    <row r="1657" spans="1:33" ht="14.4" x14ac:dyDescent="0.3">
      <c r="A1657" s="37">
        <v>44120</v>
      </c>
      <c r="B1657" s="38">
        <f>INDEX(Videolength!D:D,MATCH(D1657,Videolength!A:A,0))</f>
        <v>3</v>
      </c>
      <c r="C1657" s="38">
        <f>INDEX(Videolength!E:E,MATCH(D1657,Videolength!A:A,0))</f>
        <v>6</v>
      </c>
      <c r="D1657" s="39">
        <v>6</v>
      </c>
      <c r="E1657" s="40" t="str">
        <f>INDEX(Videolength!B:B,MATCH(D1657,Videolength!A:A,0))</f>
        <v>https://youtu.be/_lATyEoTUqA?list=PLTjhk5BwsiVV8SrR-dPCDjCfaMnt-5HZH</v>
      </c>
      <c r="F1657" s="41">
        <f>INDEX(Videolength!C:C,MATCH(D1657,Videolength!A:A,0))</f>
        <v>3.0335648148148143E-2</v>
      </c>
      <c r="G1657" s="41">
        <v>5.4282407407407404E-3</v>
      </c>
      <c r="H1657" s="71">
        <f>HYPERLINK(_xlfn.CONCAT(E1657,"&amp;t=",G1657*86400),G1657)</f>
        <v>5.4282407407407404E-3</v>
      </c>
      <c r="I1657" s="38">
        <v>6</v>
      </c>
      <c r="J1657" s="38">
        <v>4</v>
      </c>
      <c r="K1657" s="42" t="s">
        <v>107</v>
      </c>
      <c r="L1657" s="42" t="s">
        <v>231</v>
      </c>
      <c r="V1657" s="43">
        <v>1026</v>
      </c>
      <c r="AA1657" s="45"/>
      <c r="AB1657" s="45"/>
      <c r="AE1657" s="42">
        <f>IF(Table32[[#This Row],[Gems]]&gt;0,Table32[[#This Row],[Gems]],0)</f>
        <v>0</v>
      </c>
      <c r="AF1657" s="42">
        <f>IF(Table32[[#This Row],[Gems]]&lt;0,Table32[[#This Row],[Gems]],0)</f>
        <v>0</v>
      </c>
      <c r="AG1657" s="30">
        <f t="shared" ca="1" si="49"/>
        <v>97</v>
      </c>
    </row>
    <row r="1658" spans="1:33" ht="14.4" x14ac:dyDescent="0.3">
      <c r="A1658" s="37">
        <v>44120</v>
      </c>
      <c r="B1658" s="38">
        <f>INDEX(Videolength!D:D,MATCH(D1658,Videolength!A:A,0))</f>
        <v>3</v>
      </c>
      <c r="C1658" s="38">
        <f>INDEX(Videolength!E:E,MATCH(D1658,Videolength!A:A,0))</f>
        <v>6</v>
      </c>
      <c r="D1658" s="39">
        <v>6</v>
      </c>
      <c r="E1658" s="40" t="str">
        <f>INDEX(Videolength!B:B,MATCH(D1658,Videolength!A:A,0))</f>
        <v>https://youtu.be/_lATyEoTUqA?list=PLTjhk5BwsiVV8SrR-dPCDjCfaMnt-5HZH</v>
      </c>
      <c r="F1658" s="41">
        <f>INDEX(Videolength!C:C,MATCH(D1658,Videolength!A:A,0))</f>
        <v>3.0335648148148143E-2</v>
      </c>
      <c r="G1658" s="41">
        <v>5.4513888888888884E-3</v>
      </c>
      <c r="H1658" s="71">
        <f>HYPERLINK(_xlfn.CONCAT(E1658,"&amp;t=",G1658*86400),G1658)</f>
        <v>5.4513888888888884E-3</v>
      </c>
      <c r="I1658" s="38">
        <v>6</v>
      </c>
      <c r="J1658" s="38">
        <v>4</v>
      </c>
      <c r="K1658" s="42" t="s">
        <v>107</v>
      </c>
      <c r="L1658" s="42" t="s">
        <v>10</v>
      </c>
      <c r="AA1658" s="45"/>
      <c r="AB1658" s="45"/>
      <c r="AE1658" s="42">
        <f>IF(Table32[[#This Row],[Gems]]&gt;0,Table32[[#This Row],[Gems]],0)</f>
        <v>0</v>
      </c>
      <c r="AF1658" s="42">
        <f>IF(Table32[[#This Row],[Gems]]&lt;0,Table32[[#This Row],[Gems]],0)</f>
        <v>0</v>
      </c>
      <c r="AG1658" s="30">
        <f t="shared" ca="1" si="49"/>
        <v>97</v>
      </c>
    </row>
    <row r="1659" spans="1:33" ht="14.4" x14ac:dyDescent="0.3">
      <c r="A1659" s="37">
        <v>44120</v>
      </c>
      <c r="B1659" s="38">
        <f>INDEX(Videolength!D:D,MATCH(D1659,Videolength!A:A,0))</f>
        <v>3</v>
      </c>
      <c r="C1659" s="38">
        <f>INDEX(Videolength!E:E,MATCH(D1659,Videolength!A:A,0))</f>
        <v>6</v>
      </c>
      <c r="D1659" s="39">
        <v>6</v>
      </c>
      <c r="E1659" s="40" t="str">
        <f>INDEX(Videolength!B:B,MATCH(D1659,Videolength!A:A,0))</f>
        <v>https://youtu.be/_lATyEoTUqA?list=PLTjhk5BwsiVV8SrR-dPCDjCfaMnt-5HZH</v>
      </c>
      <c r="F1659" s="41">
        <f>INDEX(Videolength!C:C,MATCH(D1659,Videolength!A:A,0))</f>
        <v>3.0335648148148143E-2</v>
      </c>
      <c r="G1659" s="41">
        <v>5.5555555555555558E-3</v>
      </c>
      <c r="H1659" s="71">
        <f>HYPERLINK(_xlfn.CONCAT(E1659,"&amp;t=",G1659*86400),G1659)</f>
        <v>5.5555555555555558E-3</v>
      </c>
      <c r="I1659" s="38">
        <v>6</v>
      </c>
      <c r="J1659" s="38">
        <v>4</v>
      </c>
      <c r="K1659" s="42" t="s">
        <v>346</v>
      </c>
      <c r="L1659" s="42" t="s">
        <v>10</v>
      </c>
      <c r="AA1659" s="45"/>
      <c r="AB1659" s="45"/>
      <c r="AE1659" s="42">
        <f>IF(Table32[[#This Row],[Gems]]&gt;0,Table32[[#This Row],[Gems]],0)</f>
        <v>0</v>
      </c>
      <c r="AF1659" s="42">
        <f>IF(Table32[[#This Row],[Gems]]&lt;0,Table32[[#This Row],[Gems]],0)</f>
        <v>0</v>
      </c>
      <c r="AG1659" s="30">
        <f t="shared" ca="1" si="49"/>
        <v>97</v>
      </c>
    </row>
    <row r="1660" spans="1:33" ht="14.4" x14ac:dyDescent="0.3">
      <c r="A1660" s="37">
        <v>44120</v>
      </c>
      <c r="B1660" s="38">
        <f>INDEX(Videolength!D:D,MATCH(D1660,Videolength!A:A,0))</f>
        <v>3</v>
      </c>
      <c r="C1660" s="38">
        <f>INDEX(Videolength!E:E,MATCH(D1660,Videolength!A:A,0))</f>
        <v>6</v>
      </c>
      <c r="D1660" s="39">
        <v>6</v>
      </c>
      <c r="E1660" s="40" t="str">
        <f>INDEX(Videolength!B:B,MATCH(D1660,Videolength!A:A,0))</f>
        <v>https://youtu.be/_lATyEoTUqA?list=PLTjhk5BwsiVV8SrR-dPCDjCfaMnt-5HZH</v>
      </c>
      <c r="F1660" s="41">
        <f>INDEX(Videolength!C:C,MATCH(D1660,Videolength!A:A,0))</f>
        <v>3.0335648148148143E-2</v>
      </c>
      <c r="G1660" s="41">
        <v>5.6597222222222222E-3</v>
      </c>
      <c r="H1660" s="71">
        <f>HYPERLINK(_xlfn.CONCAT(E1660,"&amp;t=",G1660*86400),G1660)</f>
        <v>5.6597222222222222E-3</v>
      </c>
      <c r="I1660" s="38">
        <v>6</v>
      </c>
      <c r="J1660" s="38">
        <v>4</v>
      </c>
      <c r="K1660" s="42" t="s">
        <v>15</v>
      </c>
      <c r="L1660" s="42" t="s">
        <v>216</v>
      </c>
      <c r="AA1660" s="45"/>
      <c r="AB1660" s="45"/>
      <c r="AE1660" s="42">
        <f>IF(Table32[[#This Row],[Gems]]&gt;0,Table32[[#This Row],[Gems]],0)</f>
        <v>0</v>
      </c>
      <c r="AF1660" s="42">
        <f>IF(Table32[[#This Row],[Gems]]&lt;0,Table32[[#This Row],[Gems]],0)</f>
        <v>0</v>
      </c>
      <c r="AG1660" s="30">
        <f t="shared" ca="1" si="49"/>
        <v>97</v>
      </c>
    </row>
    <row r="1661" spans="1:33" ht="14.4" x14ac:dyDescent="0.3">
      <c r="A1661" s="37">
        <v>44120</v>
      </c>
      <c r="B1661" s="38">
        <f>INDEX(Videolength!D:D,MATCH(D1661,Videolength!A:A,0))</f>
        <v>3</v>
      </c>
      <c r="C1661" s="38">
        <f>INDEX(Videolength!E:E,MATCH(D1661,Videolength!A:A,0))</f>
        <v>6</v>
      </c>
      <c r="D1661" s="39">
        <v>6</v>
      </c>
      <c r="E1661" s="40" t="str">
        <f>INDEX(Videolength!B:B,MATCH(D1661,Videolength!A:A,0))</f>
        <v>https://youtu.be/_lATyEoTUqA?list=PLTjhk5BwsiVV8SrR-dPCDjCfaMnt-5HZH</v>
      </c>
      <c r="F1661" s="41">
        <f>INDEX(Videolength!C:C,MATCH(D1661,Videolength!A:A,0))</f>
        <v>3.0335648148148143E-2</v>
      </c>
      <c r="G1661" s="41">
        <v>5.7060185185185191E-3</v>
      </c>
      <c r="H1661" s="71">
        <f>HYPERLINK(_xlfn.CONCAT(E1661,"&amp;t=",G1661*86400),G1661)</f>
        <v>5.7060185185185191E-3</v>
      </c>
      <c r="I1661" s="38">
        <v>6</v>
      </c>
      <c r="J1661" s="38">
        <v>4</v>
      </c>
      <c r="K1661" s="42" t="s">
        <v>15</v>
      </c>
      <c r="L1661" s="42" t="s">
        <v>197</v>
      </c>
      <c r="Z1661" s="45" t="s">
        <v>606</v>
      </c>
      <c r="AA1661" s="45">
        <v>7</v>
      </c>
      <c r="AB1661" s="45">
        <v>4</v>
      </c>
      <c r="AE1661" s="42">
        <f>IF(Table32[[#This Row],[Gems]]&gt;0,Table32[[#This Row],[Gems]],0)</f>
        <v>0</v>
      </c>
      <c r="AF1661" s="42">
        <f>IF(Table32[[#This Row],[Gems]]&lt;0,Table32[[#This Row],[Gems]],0)</f>
        <v>0</v>
      </c>
      <c r="AG1661" s="30">
        <f t="shared" ca="1" si="49"/>
        <v>97</v>
      </c>
    </row>
    <row r="1662" spans="1:33" ht="14.4" x14ac:dyDescent="0.3">
      <c r="A1662" s="37">
        <v>44120</v>
      </c>
      <c r="B1662" s="38">
        <f>INDEX(Videolength!D:D,MATCH(D1662,Videolength!A:A,0))</f>
        <v>3</v>
      </c>
      <c r="C1662" s="38">
        <f>INDEX(Videolength!E:E,MATCH(D1662,Videolength!A:A,0))</f>
        <v>6</v>
      </c>
      <c r="D1662" s="39">
        <v>6</v>
      </c>
      <c r="E1662" s="40" t="str">
        <f>INDEX(Videolength!B:B,MATCH(D1662,Videolength!A:A,0))</f>
        <v>https://youtu.be/_lATyEoTUqA?list=PLTjhk5BwsiVV8SrR-dPCDjCfaMnt-5HZH</v>
      </c>
      <c r="F1662" s="41">
        <f>INDEX(Videolength!C:C,MATCH(D1662,Videolength!A:A,0))</f>
        <v>3.0335648148148143E-2</v>
      </c>
      <c r="G1662" s="41">
        <v>8.1249999999999985E-3</v>
      </c>
      <c r="H1662" s="71">
        <f>HYPERLINK(_xlfn.CONCAT(E1662,"&amp;t=",G1662*86400),G1662)</f>
        <v>8.1249999999999985E-3</v>
      </c>
      <c r="I1662" s="38">
        <v>6</v>
      </c>
      <c r="J1662" s="38">
        <v>4</v>
      </c>
      <c r="K1662" s="42" t="s">
        <v>15</v>
      </c>
      <c r="L1662" s="42" t="s">
        <v>198</v>
      </c>
      <c r="Z1662" s="45" t="s">
        <v>606</v>
      </c>
      <c r="AA1662" s="45">
        <v>7</v>
      </c>
      <c r="AB1662" s="45">
        <v>4</v>
      </c>
      <c r="AC1662" s="44" t="s">
        <v>203</v>
      </c>
      <c r="AE1662" s="42">
        <f>IF(Table32[[#This Row],[Gems]]&gt;0,Table32[[#This Row],[Gems]],0)</f>
        <v>0</v>
      </c>
      <c r="AF1662" s="42">
        <f>IF(Table32[[#This Row],[Gems]]&lt;0,Table32[[#This Row],[Gems]],0)</f>
        <v>0</v>
      </c>
      <c r="AG1662" s="30">
        <f t="shared" ca="1" si="49"/>
        <v>97</v>
      </c>
    </row>
    <row r="1663" spans="1:33" ht="14.4" x14ac:dyDescent="0.3">
      <c r="A1663" s="37">
        <v>44120</v>
      </c>
      <c r="B1663" s="38">
        <f>INDEX(Videolength!D:D,MATCH(D1663,Videolength!A:A,0))</f>
        <v>3</v>
      </c>
      <c r="C1663" s="38">
        <f>INDEX(Videolength!E:E,MATCH(D1663,Videolength!A:A,0))</f>
        <v>6</v>
      </c>
      <c r="D1663" s="39">
        <v>6</v>
      </c>
      <c r="E1663" s="40" t="str">
        <f>INDEX(Videolength!B:B,MATCH(D1663,Videolength!A:A,0))</f>
        <v>https://youtu.be/_lATyEoTUqA?list=PLTjhk5BwsiVV8SrR-dPCDjCfaMnt-5HZH</v>
      </c>
      <c r="F1663" s="41">
        <f>INDEX(Videolength!C:C,MATCH(D1663,Videolength!A:A,0))</f>
        <v>3.0335648148148143E-2</v>
      </c>
      <c r="G1663" s="41">
        <v>8.217592592592594E-3</v>
      </c>
      <c r="H1663" s="71">
        <f>HYPERLINK(_xlfn.CONCAT(E1663,"&amp;t=",G1663*86400),G1663)</f>
        <v>8.217592592592594E-3</v>
      </c>
      <c r="I1663" s="38">
        <v>6</v>
      </c>
      <c r="J1663" s="38">
        <v>4</v>
      </c>
      <c r="K1663" s="42" t="s">
        <v>15</v>
      </c>
      <c r="L1663" s="42" t="s">
        <v>350</v>
      </c>
      <c r="M1663" s="42" t="s">
        <v>533</v>
      </c>
      <c r="AA1663" s="45"/>
      <c r="AB1663" s="45"/>
      <c r="AE1663" s="42">
        <f>IF(Table32[[#This Row],[Gems]]&gt;0,Table32[[#This Row],[Gems]],0)</f>
        <v>0</v>
      </c>
      <c r="AF1663" s="42">
        <f>IF(Table32[[#This Row],[Gems]]&lt;0,Table32[[#This Row],[Gems]],0)</f>
        <v>0</v>
      </c>
      <c r="AG1663" s="30">
        <f t="shared" ca="1" si="49"/>
        <v>97</v>
      </c>
    </row>
    <row r="1664" spans="1:33" ht="14.4" x14ac:dyDescent="0.3">
      <c r="A1664" s="37">
        <v>44120</v>
      </c>
      <c r="B1664" s="38">
        <f>INDEX(Videolength!D:D,MATCH(D1664,Videolength!A:A,0))</f>
        <v>3</v>
      </c>
      <c r="C1664" s="38">
        <f>INDEX(Videolength!E:E,MATCH(D1664,Videolength!A:A,0))</f>
        <v>6</v>
      </c>
      <c r="D1664" s="39">
        <v>6</v>
      </c>
      <c r="E1664" s="40" t="str">
        <f>INDEX(Videolength!B:B,MATCH(D1664,Videolength!A:A,0))</f>
        <v>https://youtu.be/_lATyEoTUqA?list=PLTjhk5BwsiVV8SrR-dPCDjCfaMnt-5HZH</v>
      </c>
      <c r="F1664" s="41">
        <f>INDEX(Videolength!C:C,MATCH(D1664,Videolength!A:A,0))</f>
        <v>3.0335648148148143E-2</v>
      </c>
      <c r="G1664" s="41">
        <v>8.2523148148148148E-3</v>
      </c>
      <c r="H1664" s="71">
        <f>HYPERLINK(_xlfn.CONCAT(E1664,"&amp;t=",G1664*86400),G1664)</f>
        <v>8.2523148148148148E-3</v>
      </c>
      <c r="I1664" s="38">
        <v>6</v>
      </c>
      <c r="J1664" s="38">
        <v>4</v>
      </c>
      <c r="K1664" s="42" t="s">
        <v>15</v>
      </c>
      <c r="L1664" s="42" t="s">
        <v>216</v>
      </c>
      <c r="AA1664" s="45"/>
      <c r="AB1664" s="45"/>
      <c r="AE1664" s="42">
        <f>IF(Table32[[#This Row],[Gems]]&gt;0,Table32[[#This Row],[Gems]],0)</f>
        <v>0</v>
      </c>
      <c r="AF1664" s="42">
        <f>IF(Table32[[#This Row],[Gems]]&lt;0,Table32[[#This Row],[Gems]],0)</f>
        <v>0</v>
      </c>
      <c r="AG1664" s="29">
        <f ca="1">SUM(OFFSET(AG1664,-1,0),AD1664)</f>
        <v>97</v>
      </c>
    </row>
    <row r="1665" spans="1:33" ht="14.4" x14ac:dyDescent="0.3">
      <c r="A1665" s="37">
        <v>44120</v>
      </c>
      <c r="B1665" s="38">
        <f>INDEX(Videolength!D:D,MATCH(D1665,Videolength!A:A,0))</f>
        <v>3</v>
      </c>
      <c r="C1665" s="38">
        <f>INDEX(Videolength!E:E,MATCH(D1665,Videolength!A:A,0))</f>
        <v>6</v>
      </c>
      <c r="D1665" s="39">
        <v>6</v>
      </c>
      <c r="E1665" s="40" t="str">
        <f>INDEX(Videolength!B:B,MATCH(D1665,Videolength!A:A,0))</f>
        <v>https://youtu.be/_lATyEoTUqA?list=PLTjhk5BwsiVV8SrR-dPCDjCfaMnt-5HZH</v>
      </c>
      <c r="F1665" s="41">
        <f>INDEX(Videolength!C:C,MATCH(D1665,Videolength!A:A,0))</f>
        <v>3.0335648148148143E-2</v>
      </c>
      <c r="G1665" s="41">
        <v>8.2754629629629619E-3</v>
      </c>
      <c r="H1665" s="71">
        <f>HYPERLINK(_xlfn.CONCAT(E1665,"&amp;t=",G1665*86400),G1665)</f>
        <v>8.2754629629629619E-3</v>
      </c>
      <c r="I1665" s="38">
        <v>6</v>
      </c>
      <c r="J1665" s="38">
        <v>4</v>
      </c>
      <c r="K1665" s="42" t="s">
        <v>107</v>
      </c>
      <c r="L1665" s="42" t="s">
        <v>10</v>
      </c>
      <c r="M1665" s="42" t="s">
        <v>607</v>
      </c>
      <c r="AA1665" s="45"/>
      <c r="AB1665" s="45"/>
      <c r="AE1665" s="42">
        <f>IF(Table32[[#This Row],[Gems]]&gt;0,Table32[[#This Row],[Gems]],0)</f>
        <v>0</v>
      </c>
      <c r="AF1665" s="42">
        <f>IF(Table32[[#This Row],[Gems]]&lt;0,Table32[[#This Row],[Gems]],0)</f>
        <v>0</v>
      </c>
      <c r="AG1665" s="30">
        <f t="shared" ca="1" si="49"/>
        <v>97</v>
      </c>
    </row>
    <row r="1666" spans="1:33" ht="14.4" x14ac:dyDescent="0.3">
      <c r="A1666" s="37">
        <v>44120</v>
      </c>
      <c r="B1666" s="38">
        <f>INDEX(Videolength!D:D,MATCH(D1666,Videolength!A:A,0))</f>
        <v>3</v>
      </c>
      <c r="C1666" s="38">
        <f>INDEX(Videolength!E:E,MATCH(D1666,Videolength!A:A,0))</f>
        <v>6</v>
      </c>
      <c r="D1666" s="39">
        <v>6</v>
      </c>
      <c r="E1666" s="40" t="str">
        <f>INDEX(Videolength!B:B,MATCH(D1666,Videolength!A:A,0))</f>
        <v>https://youtu.be/_lATyEoTUqA?list=PLTjhk5BwsiVV8SrR-dPCDjCfaMnt-5HZH</v>
      </c>
      <c r="F1666" s="41">
        <f>INDEX(Videolength!C:C,MATCH(D1666,Videolength!A:A,0))</f>
        <v>3.0335648148148143E-2</v>
      </c>
      <c r="G1666" s="41">
        <v>8.773148148148148E-3</v>
      </c>
      <c r="H1666" s="71">
        <f>HYPERLINK(_xlfn.CONCAT(E1666,"&amp;t=",G1666*86400),G1666)</f>
        <v>8.773148148148148E-3</v>
      </c>
      <c r="I1666" s="38">
        <v>6</v>
      </c>
      <c r="J1666" s="38">
        <v>4</v>
      </c>
      <c r="K1666" s="42" t="s">
        <v>107</v>
      </c>
      <c r="L1666" s="42" t="s">
        <v>229</v>
      </c>
      <c r="AA1666" s="45"/>
      <c r="AB1666" s="45"/>
      <c r="AE1666" s="42">
        <f>IF(Table32[[#This Row],[Gems]]&gt;0,Table32[[#This Row],[Gems]],0)</f>
        <v>0</v>
      </c>
      <c r="AF1666" s="42">
        <f>IF(Table32[[#This Row],[Gems]]&lt;0,Table32[[#This Row],[Gems]],0)</f>
        <v>0</v>
      </c>
      <c r="AG1666" s="30">
        <f t="shared" ca="1" si="49"/>
        <v>97</v>
      </c>
    </row>
    <row r="1667" spans="1:33" ht="14.4" x14ac:dyDescent="0.3">
      <c r="A1667" s="37">
        <v>44120</v>
      </c>
      <c r="B1667" s="38">
        <f>INDEX(Videolength!D:D,MATCH(D1667,Videolength!A:A,0))</f>
        <v>3</v>
      </c>
      <c r="C1667" s="38">
        <f>INDEX(Videolength!E:E,MATCH(D1667,Videolength!A:A,0))</f>
        <v>6</v>
      </c>
      <c r="D1667" s="39">
        <v>6</v>
      </c>
      <c r="E1667" s="40" t="str">
        <f>INDEX(Videolength!B:B,MATCH(D1667,Videolength!A:A,0))</f>
        <v>https://youtu.be/_lATyEoTUqA?list=PLTjhk5BwsiVV8SrR-dPCDjCfaMnt-5HZH</v>
      </c>
      <c r="F1667" s="41">
        <f>INDEX(Videolength!C:C,MATCH(D1667,Videolength!A:A,0))</f>
        <v>3.0335648148148143E-2</v>
      </c>
      <c r="G1667" s="41">
        <v>9.0509259259259258E-3</v>
      </c>
      <c r="H1667" s="71">
        <f>HYPERLINK(_xlfn.CONCAT(E1667,"&amp;t=",G1667*86400),G1667)</f>
        <v>9.0509259259259258E-3</v>
      </c>
      <c r="I1667" s="38">
        <v>6</v>
      </c>
      <c r="J1667" s="38">
        <v>4</v>
      </c>
      <c r="K1667" s="42" t="s">
        <v>107</v>
      </c>
      <c r="L1667" s="42" t="s">
        <v>231</v>
      </c>
      <c r="V1667" s="43">
        <v>1111</v>
      </c>
      <c r="AA1667" s="45"/>
      <c r="AB1667" s="45"/>
      <c r="AE1667" s="42">
        <f>IF(Table32[[#This Row],[Gems]]&gt;0,Table32[[#This Row],[Gems]],0)</f>
        <v>0</v>
      </c>
      <c r="AF1667" s="42">
        <f>IF(Table32[[#This Row],[Gems]]&lt;0,Table32[[#This Row],[Gems]],0)</f>
        <v>0</v>
      </c>
      <c r="AG1667" s="29">
        <f t="shared" ca="1" si="49"/>
        <v>97</v>
      </c>
    </row>
    <row r="1668" spans="1:33" ht="14.4" x14ac:dyDescent="0.3">
      <c r="A1668" s="37">
        <v>44120</v>
      </c>
      <c r="B1668" s="38">
        <f>INDEX(Videolength!D:D,MATCH(D1668,Videolength!A:A,0))</f>
        <v>3</v>
      </c>
      <c r="C1668" s="38">
        <f>INDEX(Videolength!E:E,MATCH(D1668,Videolength!A:A,0))</f>
        <v>6</v>
      </c>
      <c r="D1668" s="39">
        <v>6</v>
      </c>
      <c r="E1668" s="40" t="str">
        <f>INDEX(Videolength!B:B,MATCH(D1668,Videolength!A:A,0))</f>
        <v>https://youtu.be/_lATyEoTUqA?list=PLTjhk5BwsiVV8SrR-dPCDjCfaMnt-5HZH</v>
      </c>
      <c r="F1668" s="41">
        <f>INDEX(Videolength!C:C,MATCH(D1668,Videolength!A:A,0))</f>
        <v>3.0335648148148143E-2</v>
      </c>
      <c r="G1668" s="41">
        <v>9.0740740740740729E-3</v>
      </c>
      <c r="H1668" s="71">
        <f>HYPERLINK(_xlfn.CONCAT(E1668,"&amp;t=",G1668*86400),G1668)</f>
        <v>9.0740740740740729E-3</v>
      </c>
      <c r="I1668" s="38">
        <v>6</v>
      </c>
      <c r="J1668" s="38">
        <v>4</v>
      </c>
      <c r="K1668" s="42" t="s">
        <v>107</v>
      </c>
      <c r="L1668" s="42" t="s">
        <v>10</v>
      </c>
      <c r="AA1668" s="45"/>
      <c r="AB1668" s="45"/>
      <c r="AE1668" s="42">
        <f>IF(Table32[[#This Row],[Gems]]&gt;0,Table32[[#This Row],[Gems]],0)</f>
        <v>0</v>
      </c>
      <c r="AF1668" s="42">
        <f>IF(Table32[[#This Row],[Gems]]&lt;0,Table32[[#This Row],[Gems]],0)</f>
        <v>0</v>
      </c>
      <c r="AG1668" s="30">
        <f t="shared" ca="1" si="49"/>
        <v>97</v>
      </c>
    </row>
    <row r="1669" spans="1:33" ht="14.4" x14ac:dyDescent="0.3">
      <c r="A1669" s="37">
        <v>44120</v>
      </c>
      <c r="B1669" s="38">
        <f>INDEX(Videolength!D:D,MATCH(D1669,Videolength!A:A,0))</f>
        <v>3</v>
      </c>
      <c r="C1669" s="38">
        <f>INDEX(Videolength!E:E,MATCH(D1669,Videolength!A:A,0))</f>
        <v>6</v>
      </c>
      <c r="D1669" s="39">
        <v>6</v>
      </c>
      <c r="E1669" s="40" t="str">
        <f>INDEX(Videolength!B:B,MATCH(D1669,Videolength!A:A,0))</f>
        <v>https://youtu.be/_lATyEoTUqA?list=PLTjhk5BwsiVV8SrR-dPCDjCfaMnt-5HZH</v>
      </c>
      <c r="F1669" s="41">
        <f>INDEX(Videolength!C:C,MATCH(D1669,Videolength!A:A,0))</f>
        <v>3.0335648148148143E-2</v>
      </c>
      <c r="G1669" s="41">
        <v>9.1319444444444443E-3</v>
      </c>
      <c r="H1669" s="71">
        <f>HYPERLINK(_xlfn.CONCAT(E1669,"&amp;t=",G1669*86400),G1669)</f>
        <v>9.1319444444444443E-3</v>
      </c>
      <c r="I1669" s="38">
        <v>6</v>
      </c>
      <c r="J1669" s="38">
        <v>4</v>
      </c>
      <c r="K1669" s="42" t="s">
        <v>107</v>
      </c>
      <c r="L1669" s="42" t="s">
        <v>244</v>
      </c>
      <c r="M1669" s="42" t="s">
        <v>608</v>
      </c>
      <c r="S1669" s="42" t="s">
        <v>1835</v>
      </c>
      <c r="AA1669" s="45"/>
      <c r="AB1669" s="45"/>
      <c r="AE1669" s="42">
        <f>IF(Table32[[#This Row],[Gems]]&gt;0,Table32[[#This Row],[Gems]],0)</f>
        <v>0</v>
      </c>
      <c r="AF1669" s="42">
        <f>IF(Table32[[#This Row],[Gems]]&lt;0,Table32[[#This Row],[Gems]],0)</f>
        <v>0</v>
      </c>
      <c r="AG1669" s="29">
        <f ca="1">SUM(OFFSET(AG1669,-1,0),AD1669)</f>
        <v>97</v>
      </c>
    </row>
    <row r="1670" spans="1:33" ht="14.4" x14ac:dyDescent="0.3">
      <c r="A1670" s="37">
        <v>44120</v>
      </c>
      <c r="B1670" s="38">
        <f>INDEX(Videolength!D:D,MATCH(D1670,Videolength!A:A,0))</f>
        <v>3</v>
      </c>
      <c r="C1670" s="38">
        <f>INDEX(Videolength!E:E,MATCH(D1670,Videolength!A:A,0))</f>
        <v>6</v>
      </c>
      <c r="D1670" s="39">
        <v>6</v>
      </c>
      <c r="E1670" s="40" t="str">
        <f>INDEX(Videolength!B:B,MATCH(D1670,Videolength!A:A,0))</f>
        <v>https://youtu.be/_lATyEoTUqA?list=PLTjhk5BwsiVV8SrR-dPCDjCfaMnt-5HZH</v>
      </c>
      <c r="F1670" s="41">
        <f>INDEX(Videolength!C:C,MATCH(D1670,Videolength!A:A,0))</f>
        <v>3.0335648148148143E-2</v>
      </c>
      <c r="G1670" s="41">
        <v>9.2245370370370363E-3</v>
      </c>
      <c r="H1670" s="71">
        <f>HYPERLINK(_xlfn.CONCAT(E1670,"&amp;t=",G1670*86400),G1670)</f>
        <v>9.2245370370370363E-3</v>
      </c>
      <c r="I1670" s="38">
        <v>6</v>
      </c>
      <c r="J1670" s="38">
        <v>4</v>
      </c>
      <c r="K1670" s="42" t="s">
        <v>107</v>
      </c>
      <c r="L1670" s="42" t="s">
        <v>244</v>
      </c>
      <c r="M1670" s="42" t="s">
        <v>609</v>
      </c>
      <c r="N1670" s="42" t="s">
        <v>33</v>
      </c>
      <c r="P1670" s="42" t="s">
        <v>129</v>
      </c>
      <c r="AA1670" s="45"/>
      <c r="AB1670" s="45"/>
      <c r="AE1670" s="42">
        <f>IF(Table32[[#This Row],[Gems]]&gt;0,Table32[[#This Row],[Gems]],0)</f>
        <v>0</v>
      </c>
      <c r="AF1670" s="42">
        <f>IF(Table32[[#This Row],[Gems]]&lt;0,Table32[[#This Row],[Gems]],0)</f>
        <v>0</v>
      </c>
      <c r="AG1670" s="29">
        <f ca="1">SUM(OFFSET(AG1670,-1,0),AD1670)</f>
        <v>97</v>
      </c>
    </row>
    <row r="1671" spans="1:33" ht="14.4" x14ac:dyDescent="0.3">
      <c r="A1671" s="37">
        <v>44120</v>
      </c>
      <c r="B1671" s="38">
        <f>INDEX(Videolength!D:D,MATCH(D1671,Videolength!A:A,0))</f>
        <v>3</v>
      </c>
      <c r="C1671" s="38">
        <f>INDEX(Videolength!E:E,MATCH(D1671,Videolength!A:A,0))</f>
        <v>6</v>
      </c>
      <c r="D1671" s="39">
        <v>6</v>
      </c>
      <c r="E1671" s="40" t="str">
        <f>INDEX(Videolength!B:B,MATCH(D1671,Videolength!A:A,0))</f>
        <v>https://youtu.be/_lATyEoTUqA?list=PLTjhk5BwsiVV8SrR-dPCDjCfaMnt-5HZH</v>
      </c>
      <c r="F1671" s="41">
        <f>INDEX(Videolength!C:C,MATCH(D1671,Videolength!A:A,0))</f>
        <v>3.0335648148148143E-2</v>
      </c>
      <c r="G1671" s="41">
        <v>9.2592592592592605E-3</v>
      </c>
      <c r="H1671" s="71">
        <f>HYPERLINK(_xlfn.CONCAT(E1671,"&amp;t=",G1671*86400),G1671)</f>
        <v>9.2592592592592605E-3</v>
      </c>
      <c r="I1671" s="38">
        <v>6</v>
      </c>
      <c r="J1671" s="38">
        <v>4</v>
      </c>
      <c r="K1671" s="42" t="s">
        <v>107</v>
      </c>
      <c r="L1671" s="42" t="s">
        <v>10</v>
      </c>
      <c r="AA1671" s="45"/>
      <c r="AB1671" s="45"/>
      <c r="AE1671" s="42">
        <f>IF(Table32[[#This Row],[Gems]]&gt;0,Table32[[#This Row],[Gems]],0)</f>
        <v>0</v>
      </c>
      <c r="AF1671" s="42">
        <f>IF(Table32[[#This Row],[Gems]]&lt;0,Table32[[#This Row],[Gems]],0)</f>
        <v>0</v>
      </c>
      <c r="AG1671" s="29">
        <f ca="1">SUM(OFFSET(AG1671,-1,0),AD1671)</f>
        <v>97</v>
      </c>
    </row>
    <row r="1672" spans="1:33" ht="14.4" x14ac:dyDescent="0.3">
      <c r="A1672" s="37">
        <v>44120</v>
      </c>
      <c r="B1672" s="38">
        <f>INDEX(Videolength!D:D,MATCH(D1672,Videolength!A:A,0))</f>
        <v>3</v>
      </c>
      <c r="C1672" s="38">
        <f>INDEX(Videolength!E:E,MATCH(D1672,Videolength!A:A,0))</f>
        <v>6</v>
      </c>
      <c r="D1672" s="39">
        <v>6</v>
      </c>
      <c r="E1672" s="40" t="str">
        <f>INDEX(Videolength!B:B,MATCH(D1672,Videolength!A:A,0))</f>
        <v>https://youtu.be/_lATyEoTUqA?list=PLTjhk5BwsiVV8SrR-dPCDjCfaMnt-5HZH</v>
      </c>
      <c r="F1672" s="41">
        <f>INDEX(Videolength!C:C,MATCH(D1672,Videolength!A:A,0))</f>
        <v>3.0335648148148143E-2</v>
      </c>
      <c r="G1672" s="41">
        <v>9.3055555555555548E-3</v>
      </c>
      <c r="H1672" s="71">
        <f>HYPERLINK(_xlfn.CONCAT(E1672,"&amp;t=",G1672*86400),G1672)</f>
        <v>9.3055555555555548E-3</v>
      </c>
      <c r="I1672" s="38">
        <v>6</v>
      </c>
      <c r="J1672" s="38">
        <v>4</v>
      </c>
      <c r="K1672" s="42" t="s">
        <v>107</v>
      </c>
      <c r="L1672" s="42" t="s">
        <v>140</v>
      </c>
      <c r="M1672" s="42" t="s">
        <v>610</v>
      </c>
      <c r="N1672" s="42" t="s">
        <v>228</v>
      </c>
      <c r="AA1672" s="45"/>
      <c r="AB1672" s="45"/>
      <c r="AE1672" s="42">
        <f>IF(Table32[[#This Row],[Gems]]&gt;0,Table32[[#This Row],[Gems]],0)</f>
        <v>0</v>
      </c>
      <c r="AF1672" s="42">
        <f>IF(Table32[[#This Row],[Gems]]&lt;0,Table32[[#This Row],[Gems]],0)</f>
        <v>0</v>
      </c>
      <c r="AG1672" s="29">
        <f ca="1">SUM(OFFSET(AG1672,-1,0),AD1672)</f>
        <v>97</v>
      </c>
    </row>
    <row r="1673" spans="1:33" ht="14.4" x14ac:dyDescent="0.3">
      <c r="A1673" s="37">
        <v>44120</v>
      </c>
      <c r="B1673" s="38">
        <f>INDEX(Videolength!D:D,MATCH(D1673,Videolength!A:A,0))</f>
        <v>3</v>
      </c>
      <c r="C1673" s="38">
        <f>INDEX(Videolength!E:E,MATCH(D1673,Videolength!A:A,0))</f>
        <v>6</v>
      </c>
      <c r="D1673" s="39">
        <v>6</v>
      </c>
      <c r="E1673" s="40" t="str">
        <f>INDEX(Videolength!B:B,MATCH(D1673,Videolength!A:A,0))</f>
        <v>https://youtu.be/_lATyEoTUqA?list=PLTjhk5BwsiVV8SrR-dPCDjCfaMnt-5HZH</v>
      </c>
      <c r="F1673" s="41">
        <f>INDEX(Videolength!C:C,MATCH(D1673,Videolength!A:A,0))</f>
        <v>3.0335648148148143E-2</v>
      </c>
      <c r="G1673" s="41">
        <v>9.780092592592592E-3</v>
      </c>
      <c r="H1673" s="71">
        <f>HYPERLINK(_xlfn.CONCAT(E1673,"&amp;t=",G1673*86400),G1673)</f>
        <v>9.780092592592592E-3</v>
      </c>
      <c r="I1673" s="38">
        <v>6</v>
      </c>
      <c r="J1673" s="38">
        <v>4</v>
      </c>
      <c r="K1673" s="42" t="s">
        <v>15</v>
      </c>
      <c r="L1673" s="42" t="s">
        <v>216</v>
      </c>
      <c r="AA1673" s="45"/>
      <c r="AB1673" s="45"/>
      <c r="AE1673" s="42">
        <f>IF(Table32[[#This Row],[Gems]]&gt;0,Table32[[#This Row],[Gems]],0)</f>
        <v>0</v>
      </c>
      <c r="AF1673" s="42">
        <f>IF(Table32[[#This Row],[Gems]]&lt;0,Table32[[#This Row],[Gems]],0)</f>
        <v>0</v>
      </c>
      <c r="AG1673" s="30">
        <f t="shared" ca="1" si="49"/>
        <v>97</v>
      </c>
    </row>
    <row r="1674" spans="1:33" ht="14.4" x14ac:dyDescent="0.3">
      <c r="A1674" s="37">
        <v>44120</v>
      </c>
      <c r="B1674" s="38">
        <f>INDEX(Videolength!D:D,MATCH(D1674,Videolength!A:A,0))</f>
        <v>3</v>
      </c>
      <c r="C1674" s="38">
        <f>INDEX(Videolength!E:E,MATCH(D1674,Videolength!A:A,0))</f>
        <v>6</v>
      </c>
      <c r="D1674" s="39">
        <v>6</v>
      </c>
      <c r="E1674" s="40" t="str">
        <f>INDEX(Videolength!B:B,MATCH(D1674,Videolength!A:A,0))</f>
        <v>https://youtu.be/_lATyEoTUqA?list=PLTjhk5BwsiVV8SrR-dPCDjCfaMnt-5HZH</v>
      </c>
      <c r="F1674" s="41">
        <f>INDEX(Videolength!C:C,MATCH(D1674,Videolength!A:A,0))</f>
        <v>3.0335648148148143E-2</v>
      </c>
      <c r="G1674" s="41">
        <v>9.7916666666666655E-3</v>
      </c>
      <c r="H1674" s="71">
        <f>HYPERLINK(_xlfn.CONCAT(E1674,"&amp;t=",G1674*86400),G1674)</f>
        <v>9.7916666666666655E-3</v>
      </c>
      <c r="I1674" s="38">
        <v>6</v>
      </c>
      <c r="J1674" s="38">
        <v>4</v>
      </c>
      <c r="K1674" s="42" t="s">
        <v>346</v>
      </c>
      <c r="L1674" s="42" t="s">
        <v>10</v>
      </c>
      <c r="AA1674" s="45"/>
      <c r="AB1674" s="45"/>
      <c r="AE1674" s="42">
        <f>IF(Table32[[#This Row],[Gems]]&gt;0,Table32[[#This Row],[Gems]],0)</f>
        <v>0</v>
      </c>
      <c r="AF1674" s="42">
        <f>IF(Table32[[#This Row],[Gems]]&lt;0,Table32[[#This Row],[Gems]],0)</f>
        <v>0</v>
      </c>
      <c r="AG1674" s="30">
        <f t="shared" ca="1" si="49"/>
        <v>97</v>
      </c>
    </row>
    <row r="1675" spans="1:33" ht="14.4" x14ac:dyDescent="0.3">
      <c r="A1675" s="37">
        <v>44120</v>
      </c>
      <c r="B1675" s="38">
        <f>INDEX(Videolength!D:D,MATCH(D1675,Videolength!A:A,0))</f>
        <v>3</v>
      </c>
      <c r="C1675" s="38">
        <f>INDEX(Videolength!E:E,MATCH(D1675,Videolength!A:A,0))</f>
        <v>6</v>
      </c>
      <c r="D1675" s="39">
        <v>6</v>
      </c>
      <c r="E1675" s="40" t="str">
        <f>INDEX(Videolength!B:B,MATCH(D1675,Videolength!A:A,0))</f>
        <v>https://youtu.be/_lATyEoTUqA?list=PLTjhk5BwsiVV8SrR-dPCDjCfaMnt-5HZH</v>
      </c>
      <c r="F1675" s="41">
        <f>INDEX(Videolength!C:C,MATCH(D1675,Videolength!A:A,0))</f>
        <v>3.0335648148148143E-2</v>
      </c>
      <c r="G1675" s="41">
        <v>9.8263888888888897E-3</v>
      </c>
      <c r="H1675" s="71">
        <f>HYPERLINK(_xlfn.CONCAT(E1675,"&amp;t=",G1675*86400),G1675)</f>
        <v>9.8263888888888897E-3</v>
      </c>
      <c r="I1675" s="38">
        <v>6</v>
      </c>
      <c r="J1675" s="38">
        <v>4</v>
      </c>
      <c r="K1675" s="42" t="s">
        <v>102</v>
      </c>
      <c r="L1675" s="42" t="s">
        <v>10</v>
      </c>
      <c r="M1675" s="42" t="s">
        <v>753</v>
      </c>
      <c r="AA1675" s="45"/>
      <c r="AB1675" s="45"/>
      <c r="AE1675" s="42">
        <f>IF(Table32[[#This Row],[Gems]]&gt;0,Table32[[#This Row],[Gems]],0)</f>
        <v>0</v>
      </c>
      <c r="AF1675" s="42">
        <f>IF(Table32[[#This Row],[Gems]]&lt;0,Table32[[#This Row],[Gems]],0)</f>
        <v>0</v>
      </c>
      <c r="AG1675" s="30">
        <f t="shared" ca="1" si="49"/>
        <v>97</v>
      </c>
    </row>
    <row r="1676" spans="1:33" ht="14.4" x14ac:dyDescent="0.3">
      <c r="A1676" s="37">
        <v>44120</v>
      </c>
      <c r="B1676" s="38">
        <f>INDEX(Videolength!D:D,MATCH(D1676,Videolength!A:A,0))</f>
        <v>3</v>
      </c>
      <c r="C1676" s="38">
        <f>INDEX(Videolength!E:E,MATCH(D1676,Videolength!A:A,0))</f>
        <v>6</v>
      </c>
      <c r="D1676" s="39">
        <v>6</v>
      </c>
      <c r="E1676" s="40" t="str">
        <f>INDEX(Videolength!B:B,MATCH(D1676,Videolength!A:A,0))</f>
        <v>https://youtu.be/_lATyEoTUqA?list=PLTjhk5BwsiVV8SrR-dPCDjCfaMnt-5HZH</v>
      </c>
      <c r="F1676" s="41">
        <f>INDEX(Videolength!C:C,MATCH(D1676,Videolength!A:A,0))</f>
        <v>3.0335648148148143E-2</v>
      </c>
      <c r="G1676" s="41">
        <v>9.8842592592592576E-3</v>
      </c>
      <c r="H1676" s="71">
        <f>HYPERLINK(_xlfn.CONCAT(E1676,"&amp;t=",G1676*86400),G1676)</f>
        <v>9.8842592592592576E-3</v>
      </c>
      <c r="I1676" s="38">
        <v>6</v>
      </c>
      <c r="J1676" s="38">
        <v>4</v>
      </c>
      <c r="K1676" s="42" t="s">
        <v>346</v>
      </c>
      <c r="L1676" s="42" t="s">
        <v>10</v>
      </c>
      <c r="AA1676" s="45"/>
      <c r="AB1676" s="45"/>
      <c r="AE1676" s="42">
        <f>IF(Table32[[#This Row],[Gems]]&gt;0,Table32[[#This Row],[Gems]],0)</f>
        <v>0</v>
      </c>
      <c r="AF1676" s="42">
        <f>IF(Table32[[#This Row],[Gems]]&lt;0,Table32[[#This Row],[Gems]],0)</f>
        <v>0</v>
      </c>
      <c r="AG1676" s="30">
        <f t="shared" ca="1" si="49"/>
        <v>97</v>
      </c>
    </row>
    <row r="1677" spans="1:33" ht="14.4" x14ac:dyDescent="0.3">
      <c r="A1677" s="37">
        <v>44120</v>
      </c>
      <c r="B1677" s="38">
        <f>INDEX(Videolength!D:D,MATCH(D1677,Videolength!A:A,0))</f>
        <v>3</v>
      </c>
      <c r="C1677" s="38">
        <f>INDEX(Videolength!E:E,MATCH(D1677,Videolength!A:A,0))</f>
        <v>6</v>
      </c>
      <c r="D1677" s="39">
        <v>6</v>
      </c>
      <c r="E1677" s="40" t="str">
        <f>INDEX(Videolength!B:B,MATCH(D1677,Videolength!A:A,0))</f>
        <v>https://youtu.be/_lATyEoTUqA?list=PLTjhk5BwsiVV8SrR-dPCDjCfaMnt-5HZH</v>
      </c>
      <c r="F1677" s="41">
        <f>INDEX(Videolength!C:C,MATCH(D1677,Videolength!A:A,0))</f>
        <v>3.0335648148148143E-2</v>
      </c>
      <c r="G1677" s="41">
        <v>9.9074074074074082E-3</v>
      </c>
      <c r="H1677" s="71">
        <f>HYPERLINK(_xlfn.CONCAT(E1677,"&amp;t=",G1677*86400),G1677)</f>
        <v>9.9074074074074082E-3</v>
      </c>
      <c r="I1677" s="38">
        <v>6</v>
      </c>
      <c r="J1677" s="38">
        <v>4</v>
      </c>
      <c r="K1677" s="42" t="s">
        <v>51</v>
      </c>
      <c r="L1677" s="42" t="s">
        <v>10</v>
      </c>
      <c r="W1677" s="44" t="s">
        <v>226</v>
      </c>
      <c r="X1677" s="43">
        <v>3</v>
      </c>
      <c r="AA1677" s="45"/>
      <c r="AB1677" s="45"/>
      <c r="AE1677" s="42">
        <f>IF(Table32[[#This Row],[Gems]]&gt;0,Table32[[#This Row],[Gems]],0)</f>
        <v>0</v>
      </c>
      <c r="AF1677" s="42">
        <f>IF(Table32[[#This Row],[Gems]]&lt;0,Table32[[#This Row],[Gems]],0)</f>
        <v>0</v>
      </c>
      <c r="AG1677" s="30">
        <f t="shared" ca="1" si="49"/>
        <v>97</v>
      </c>
    </row>
    <row r="1678" spans="1:33" ht="14.4" x14ac:dyDescent="0.3">
      <c r="A1678" s="37">
        <v>44120</v>
      </c>
      <c r="B1678" s="38">
        <f>INDEX(Videolength!D:D,MATCH(D1678,Videolength!A:A,0))</f>
        <v>3</v>
      </c>
      <c r="C1678" s="38">
        <f>INDEX(Videolength!E:E,MATCH(D1678,Videolength!A:A,0))</f>
        <v>6</v>
      </c>
      <c r="D1678" s="39">
        <v>6</v>
      </c>
      <c r="E1678" s="40" t="str">
        <f>INDEX(Videolength!B:B,MATCH(D1678,Videolength!A:A,0))</f>
        <v>https://youtu.be/_lATyEoTUqA?list=PLTjhk5BwsiVV8SrR-dPCDjCfaMnt-5HZH</v>
      </c>
      <c r="F1678" s="41">
        <f>INDEX(Videolength!C:C,MATCH(D1678,Videolength!A:A,0))</f>
        <v>3.0335648148148143E-2</v>
      </c>
      <c r="G1678" s="41">
        <v>9.9305555555555553E-3</v>
      </c>
      <c r="H1678" s="71">
        <f>HYPERLINK(_xlfn.CONCAT(E1678,"&amp;t=",G1678*86400),G1678)</f>
        <v>9.9305555555555553E-3</v>
      </c>
      <c r="I1678" s="38">
        <v>6</v>
      </c>
      <c r="J1678" s="38">
        <v>4</v>
      </c>
      <c r="K1678" s="42" t="s">
        <v>346</v>
      </c>
      <c r="L1678" s="42" t="s">
        <v>10</v>
      </c>
      <c r="AA1678" s="45"/>
      <c r="AB1678" s="45"/>
      <c r="AE1678" s="42">
        <f>IF(Table32[[#This Row],[Gems]]&gt;0,Table32[[#This Row],[Gems]],0)</f>
        <v>0</v>
      </c>
      <c r="AF1678" s="42">
        <f>IF(Table32[[#This Row],[Gems]]&lt;0,Table32[[#This Row],[Gems]],0)</f>
        <v>0</v>
      </c>
      <c r="AG1678" s="30">
        <f t="shared" ca="1" si="49"/>
        <v>97</v>
      </c>
    </row>
    <row r="1679" spans="1:33" ht="14.4" x14ac:dyDescent="0.3">
      <c r="A1679" s="37">
        <v>44120</v>
      </c>
      <c r="B1679" s="38">
        <f>INDEX(Videolength!D:D,MATCH(D1679,Videolength!A:A,0))</f>
        <v>3</v>
      </c>
      <c r="C1679" s="38">
        <f>INDEX(Videolength!E:E,MATCH(D1679,Videolength!A:A,0))</f>
        <v>6</v>
      </c>
      <c r="D1679" s="39">
        <v>6</v>
      </c>
      <c r="E1679" s="40" t="str">
        <f>INDEX(Videolength!B:B,MATCH(D1679,Videolength!A:A,0))</f>
        <v>https://youtu.be/_lATyEoTUqA?list=PLTjhk5BwsiVV8SrR-dPCDjCfaMnt-5HZH</v>
      </c>
      <c r="F1679" s="41">
        <f>INDEX(Videolength!C:C,MATCH(D1679,Videolength!A:A,0))</f>
        <v>3.0335648148148143E-2</v>
      </c>
      <c r="G1679" s="41">
        <v>1.0023148148148147E-2</v>
      </c>
      <c r="H1679" s="71">
        <f>HYPERLINK(_xlfn.CONCAT(E1679,"&amp;t=",G1679*86400),G1679)</f>
        <v>1.0023148148148147E-2</v>
      </c>
      <c r="I1679" s="38">
        <v>6</v>
      </c>
      <c r="J1679" s="38">
        <v>4</v>
      </c>
      <c r="K1679" s="42" t="s">
        <v>114</v>
      </c>
      <c r="L1679" s="42" t="s">
        <v>10</v>
      </c>
      <c r="M1679" s="42" t="s">
        <v>611</v>
      </c>
      <c r="AA1679" s="45"/>
      <c r="AB1679" s="45"/>
      <c r="AE1679" s="42">
        <f>IF(Table32[[#This Row],[Gems]]&gt;0,Table32[[#This Row],[Gems]],0)</f>
        <v>0</v>
      </c>
      <c r="AF1679" s="42">
        <f>IF(Table32[[#This Row],[Gems]]&lt;0,Table32[[#This Row],[Gems]],0)</f>
        <v>0</v>
      </c>
      <c r="AG1679" s="30">
        <f t="shared" ca="1" si="49"/>
        <v>97</v>
      </c>
    </row>
    <row r="1680" spans="1:33" ht="14.4" x14ac:dyDescent="0.3">
      <c r="A1680" s="37">
        <v>44120</v>
      </c>
      <c r="B1680" s="38">
        <f>INDEX(Videolength!D:D,MATCH(D1680,Videolength!A:A,0))</f>
        <v>3</v>
      </c>
      <c r="C1680" s="38">
        <f>INDEX(Videolength!E:E,MATCH(D1680,Videolength!A:A,0))</f>
        <v>6</v>
      </c>
      <c r="D1680" s="39">
        <v>6</v>
      </c>
      <c r="E1680" s="40" t="str">
        <f>INDEX(Videolength!B:B,MATCH(D1680,Videolength!A:A,0))</f>
        <v>https://youtu.be/_lATyEoTUqA?list=PLTjhk5BwsiVV8SrR-dPCDjCfaMnt-5HZH</v>
      </c>
      <c r="F1680" s="41">
        <f>INDEX(Videolength!C:C,MATCH(D1680,Videolength!A:A,0))</f>
        <v>3.0335648148148143E-2</v>
      </c>
      <c r="G1680" s="41">
        <v>1.0150462962962964E-2</v>
      </c>
      <c r="H1680" s="71">
        <f>HYPERLINK(_xlfn.CONCAT(E1680,"&amp;t=",G1680*86400),G1680)</f>
        <v>1.0150462962962964E-2</v>
      </c>
      <c r="I1680" s="38">
        <v>6</v>
      </c>
      <c r="J1680" s="38">
        <v>4</v>
      </c>
      <c r="K1680" s="42" t="s">
        <v>346</v>
      </c>
      <c r="L1680" s="42" t="s">
        <v>10</v>
      </c>
      <c r="AA1680" s="45"/>
      <c r="AB1680" s="45"/>
      <c r="AE1680" s="42">
        <f>IF(Table32[[#This Row],[Gems]]&gt;0,Table32[[#This Row],[Gems]],0)</f>
        <v>0</v>
      </c>
      <c r="AF1680" s="42">
        <f>IF(Table32[[#This Row],[Gems]]&lt;0,Table32[[#This Row],[Gems]],0)</f>
        <v>0</v>
      </c>
      <c r="AG1680" s="30">
        <f t="shared" ca="1" si="49"/>
        <v>97</v>
      </c>
    </row>
    <row r="1681" spans="1:33" ht="14.4" x14ac:dyDescent="0.3">
      <c r="A1681" s="37">
        <v>44120</v>
      </c>
      <c r="B1681" s="38">
        <f>INDEX(Videolength!D:D,MATCH(D1681,Videolength!A:A,0))</f>
        <v>3</v>
      </c>
      <c r="C1681" s="38">
        <f>INDEX(Videolength!E:E,MATCH(D1681,Videolength!A:A,0))</f>
        <v>6</v>
      </c>
      <c r="D1681" s="39">
        <v>6</v>
      </c>
      <c r="E1681" s="40" t="str">
        <f>INDEX(Videolength!B:B,MATCH(D1681,Videolength!A:A,0))</f>
        <v>https://youtu.be/_lATyEoTUqA?list=PLTjhk5BwsiVV8SrR-dPCDjCfaMnt-5HZH</v>
      </c>
      <c r="F1681" s="41">
        <f>INDEX(Videolength!C:C,MATCH(D1681,Videolength!A:A,0))</f>
        <v>3.0335648148148143E-2</v>
      </c>
      <c r="G1681" s="41">
        <v>1.0173611111111111E-2</v>
      </c>
      <c r="H1681" s="71">
        <f>HYPERLINK(_xlfn.CONCAT(E1681,"&amp;t=",G1681*86400),G1681)</f>
        <v>1.0173611111111111E-2</v>
      </c>
      <c r="I1681" s="38">
        <v>6</v>
      </c>
      <c r="J1681" s="38">
        <v>4</v>
      </c>
      <c r="K1681" s="42" t="s">
        <v>15</v>
      </c>
      <c r="L1681" s="42" t="s">
        <v>216</v>
      </c>
      <c r="AA1681" s="45"/>
      <c r="AB1681" s="45"/>
      <c r="AE1681" s="42">
        <f>IF(Table32[[#This Row],[Gems]]&gt;0,Table32[[#This Row],[Gems]],0)</f>
        <v>0</v>
      </c>
      <c r="AF1681" s="42">
        <f>IF(Table32[[#This Row],[Gems]]&lt;0,Table32[[#This Row],[Gems]],0)</f>
        <v>0</v>
      </c>
      <c r="AG1681" s="30">
        <f t="shared" ca="1" si="49"/>
        <v>97</v>
      </c>
    </row>
    <row r="1682" spans="1:33" ht="14.4" x14ac:dyDescent="0.3">
      <c r="A1682" s="37">
        <v>44120</v>
      </c>
      <c r="B1682" s="38">
        <f>INDEX(Videolength!D:D,MATCH(D1682,Videolength!A:A,0))</f>
        <v>3</v>
      </c>
      <c r="C1682" s="38">
        <f>INDEX(Videolength!E:E,MATCH(D1682,Videolength!A:A,0))</f>
        <v>6</v>
      </c>
      <c r="D1682" s="39">
        <v>6</v>
      </c>
      <c r="E1682" s="40" t="str">
        <f>INDEX(Videolength!B:B,MATCH(D1682,Videolength!A:A,0))</f>
        <v>https://youtu.be/_lATyEoTUqA?list=PLTjhk5BwsiVV8SrR-dPCDjCfaMnt-5HZH</v>
      </c>
      <c r="F1682" s="41">
        <f>INDEX(Videolength!C:C,MATCH(D1682,Videolength!A:A,0))</f>
        <v>3.0335648148148143E-2</v>
      </c>
      <c r="G1682" s="41">
        <v>1.03125E-2</v>
      </c>
      <c r="H1682" s="71">
        <f>HYPERLINK(_xlfn.CONCAT(E1682,"&amp;t=",G1682*86400),G1682)</f>
        <v>1.03125E-2</v>
      </c>
      <c r="I1682" s="38">
        <v>6</v>
      </c>
      <c r="J1682" s="38">
        <v>4</v>
      </c>
      <c r="K1682" s="42" t="s">
        <v>15</v>
      </c>
      <c r="L1682" s="42" t="s">
        <v>197</v>
      </c>
      <c r="Z1682" s="45" t="s">
        <v>606</v>
      </c>
      <c r="AA1682" s="45">
        <v>7</v>
      </c>
      <c r="AB1682" s="45">
        <v>4</v>
      </c>
      <c r="AE1682" s="42">
        <f>IF(Table32[[#This Row],[Gems]]&gt;0,Table32[[#This Row],[Gems]],0)</f>
        <v>0</v>
      </c>
      <c r="AF1682" s="42">
        <f>IF(Table32[[#This Row],[Gems]]&lt;0,Table32[[#This Row],[Gems]],0)</f>
        <v>0</v>
      </c>
      <c r="AG1682" s="30">
        <f t="shared" ca="1" si="49"/>
        <v>97</v>
      </c>
    </row>
    <row r="1683" spans="1:33" ht="14.4" x14ac:dyDescent="0.3">
      <c r="A1683" s="37">
        <v>44120</v>
      </c>
      <c r="B1683" s="38">
        <f>INDEX(Videolength!D:D,MATCH(D1683,Videolength!A:A,0))</f>
        <v>3</v>
      </c>
      <c r="C1683" s="38">
        <f>INDEX(Videolength!E:E,MATCH(D1683,Videolength!A:A,0))</f>
        <v>6</v>
      </c>
      <c r="D1683" s="39">
        <v>6</v>
      </c>
      <c r="E1683" s="40" t="str">
        <f>INDEX(Videolength!B:B,MATCH(D1683,Videolength!A:A,0))</f>
        <v>https://youtu.be/_lATyEoTUqA?list=PLTjhk5BwsiVV8SrR-dPCDjCfaMnt-5HZH</v>
      </c>
      <c r="F1683" s="41">
        <f>INDEX(Videolength!C:C,MATCH(D1683,Videolength!A:A,0))</f>
        <v>3.0335648148148143E-2</v>
      </c>
      <c r="G1683" s="41">
        <v>1.3113425925925926E-2</v>
      </c>
      <c r="H1683" s="71">
        <f>HYPERLINK(_xlfn.CONCAT(E1683,"&amp;t=",G1683*86400),G1683)</f>
        <v>1.3113425925925926E-2</v>
      </c>
      <c r="I1683" s="38">
        <v>6</v>
      </c>
      <c r="J1683" s="38">
        <v>4</v>
      </c>
      <c r="K1683" s="42" t="s">
        <v>15</v>
      </c>
      <c r="L1683" s="42" t="s">
        <v>198</v>
      </c>
      <c r="Z1683" s="45" t="s">
        <v>606</v>
      </c>
      <c r="AA1683" s="38">
        <v>7</v>
      </c>
      <c r="AB1683" s="38">
        <v>4</v>
      </c>
      <c r="AC1683" s="44" t="s">
        <v>201</v>
      </c>
      <c r="AE1683" s="42">
        <f>IF(Table32[[#This Row],[Gems]]&gt;0,Table32[[#This Row],[Gems]],0)</f>
        <v>0</v>
      </c>
      <c r="AF1683" s="42">
        <f>IF(Table32[[#This Row],[Gems]]&lt;0,Table32[[#This Row],[Gems]],0)</f>
        <v>0</v>
      </c>
      <c r="AG1683" s="30">
        <f t="shared" ca="1" si="49"/>
        <v>97</v>
      </c>
    </row>
    <row r="1684" spans="1:33" ht="14.4" x14ac:dyDescent="0.3">
      <c r="A1684" s="37">
        <v>44120</v>
      </c>
      <c r="B1684" s="38">
        <f>INDEX(Videolength!D:D,MATCH(D1684,Videolength!A:A,0))</f>
        <v>3</v>
      </c>
      <c r="C1684" s="38">
        <f>INDEX(Videolength!E:E,MATCH(D1684,Videolength!A:A,0))</f>
        <v>6</v>
      </c>
      <c r="D1684" s="39">
        <v>6</v>
      </c>
      <c r="E1684" s="40" t="str">
        <f>INDEX(Videolength!B:B,MATCH(D1684,Videolength!A:A,0))</f>
        <v>https://youtu.be/_lATyEoTUqA?list=PLTjhk5BwsiVV8SrR-dPCDjCfaMnt-5HZH</v>
      </c>
      <c r="F1684" s="41">
        <f>INDEX(Videolength!C:C,MATCH(D1684,Videolength!A:A,0))</f>
        <v>3.0335648148148143E-2</v>
      </c>
      <c r="G1684" s="41">
        <v>1.3171296296296294E-2</v>
      </c>
      <c r="H1684" s="71">
        <f>HYPERLINK(_xlfn.CONCAT(E1684,"&amp;t=",G1684*86400),G1684)</f>
        <v>1.3171296296296294E-2</v>
      </c>
      <c r="I1684" s="38">
        <v>6</v>
      </c>
      <c r="J1684" s="38">
        <v>4</v>
      </c>
      <c r="K1684" s="42" t="s">
        <v>15</v>
      </c>
      <c r="L1684" s="42" t="s">
        <v>301</v>
      </c>
      <c r="W1684" s="44" t="s">
        <v>262</v>
      </c>
      <c r="X1684" s="43">
        <v>1</v>
      </c>
      <c r="Y1684" s="43">
        <v>1</v>
      </c>
      <c r="AA1684" s="45"/>
      <c r="AB1684" s="45"/>
      <c r="AE1684" s="42">
        <f>IF(Table32[[#This Row],[Gems]]&gt;0,Table32[[#This Row],[Gems]],0)</f>
        <v>0</v>
      </c>
      <c r="AF1684" s="42">
        <f>IF(Table32[[#This Row],[Gems]]&lt;0,Table32[[#This Row],[Gems]],0)</f>
        <v>0</v>
      </c>
      <c r="AG1684" s="30">
        <f t="shared" ca="1" si="49"/>
        <v>97</v>
      </c>
    </row>
    <row r="1685" spans="1:33" ht="14.4" x14ac:dyDescent="0.3">
      <c r="A1685" s="37">
        <v>44120</v>
      </c>
      <c r="B1685" s="38">
        <f>INDEX(Videolength!D:D,MATCH(D1685,Videolength!A:A,0))</f>
        <v>3</v>
      </c>
      <c r="C1685" s="38">
        <f>INDEX(Videolength!E:E,MATCH(D1685,Videolength!A:A,0))</f>
        <v>6</v>
      </c>
      <c r="D1685" s="39">
        <v>6</v>
      </c>
      <c r="E1685" s="40" t="str">
        <f>INDEX(Videolength!B:B,MATCH(D1685,Videolength!A:A,0))</f>
        <v>https://youtu.be/_lATyEoTUqA?list=PLTjhk5BwsiVV8SrR-dPCDjCfaMnt-5HZH</v>
      </c>
      <c r="F1685" s="41">
        <f>INDEX(Videolength!C:C,MATCH(D1685,Videolength!A:A,0))</f>
        <v>3.0335648148148143E-2</v>
      </c>
      <c r="G1685" s="41">
        <v>1.3171296296296294E-2</v>
      </c>
      <c r="H1685" s="71">
        <f>HYPERLINK(_xlfn.CONCAT(E1685,"&amp;t=",G1685*86400),G1685)</f>
        <v>1.3171296296296294E-2</v>
      </c>
      <c r="I1685" s="38">
        <v>6</v>
      </c>
      <c r="J1685" s="38">
        <v>4</v>
      </c>
      <c r="K1685" s="42" t="s">
        <v>15</v>
      </c>
      <c r="L1685" s="42" t="s">
        <v>323</v>
      </c>
      <c r="W1685" s="44" t="s">
        <v>612</v>
      </c>
      <c r="X1685" s="43">
        <v>1</v>
      </c>
      <c r="Y1685" s="43">
        <v>2</v>
      </c>
      <c r="AA1685" s="45"/>
      <c r="AB1685" s="45"/>
      <c r="AE1685" s="42">
        <f>IF(Table32[[#This Row],[Gems]]&gt;0,Table32[[#This Row],[Gems]],0)</f>
        <v>0</v>
      </c>
      <c r="AF1685" s="42">
        <f>IF(Table32[[#This Row],[Gems]]&lt;0,Table32[[#This Row],[Gems]],0)</f>
        <v>0</v>
      </c>
      <c r="AG1685" s="29">
        <f t="shared" ca="1" si="49"/>
        <v>97</v>
      </c>
    </row>
    <row r="1686" spans="1:33" ht="14.4" x14ac:dyDescent="0.3">
      <c r="A1686" s="37">
        <v>44120</v>
      </c>
      <c r="B1686" s="38">
        <f>INDEX(Videolength!D:D,MATCH(D1686,Videolength!A:A,0))</f>
        <v>3</v>
      </c>
      <c r="C1686" s="38">
        <f>INDEX(Videolength!E:E,MATCH(D1686,Videolength!A:A,0))</f>
        <v>6</v>
      </c>
      <c r="D1686" s="39">
        <v>6</v>
      </c>
      <c r="E1686" s="40" t="str">
        <f>INDEX(Videolength!B:B,MATCH(D1686,Videolength!A:A,0))</f>
        <v>https://youtu.be/_lATyEoTUqA?list=PLTjhk5BwsiVV8SrR-dPCDjCfaMnt-5HZH</v>
      </c>
      <c r="F1686" s="41">
        <f>INDEX(Videolength!C:C,MATCH(D1686,Videolength!A:A,0))</f>
        <v>3.0335648148148143E-2</v>
      </c>
      <c r="G1686" s="41">
        <v>1.3275462962962963E-2</v>
      </c>
      <c r="H1686" s="71">
        <f>HYPERLINK(_xlfn.CONCAT(E1686,"&amp;t=",G1686*86400),G1686)</f>
        <v>1.3275462962962963E-2</v>
      </c>
      <c r="I1686" s="38">
        <v>7</v>
      </c>
      <c r="J1686" s="38">
        <v>4</v>
      </c>
      <c r="K1686" s="42" t="s">
        <v>8</v>
      </c>
      <c r="L1686" s="42" t="s">
        <v>140</v>
      </c>
      <c r="AA1686" s="45"/>
      <c r="AB1686" s="45"/>
      <c r="AD1686" s="42">
        <v>10</v>
      </c>
      <c r="AE1686" s="42">
        <f>IF(Table32[[#This Row],[Gems]]&gt;0,Table32[[#This Row],[Gems]],0)</f>
        <v>10</v>
      </c>
      <c r="AF1686" s="42">
        <f>IF(Table32[[#This Row],[Gems]]&lt;0,Table32[[#This Row],[Gems]],0)</f>
        <v>0</v>
      </c>
      <c r="AG1686" s="30">
        <f t="shared" ca="1" si="49"/>
        <v>107</v>
      </c>
    </row>
    <row r="1687" spans="1:33" ht="14.4" x14ac:dyDescent="0.3">
      <c r="A1687" s="37">
        <v>44120</v>
      </c>
      <c r="B1687" s="38">
        <f>INDEX(Videolength!D:D,MATCH(D1687,Videolength!A:A,0))</f>
        <v>3</v>
      </c>
      <c r="C1687" s="38">
        <f>INDEX(Videolength!E:E,MATCH(D1687,Videolength!A:A,0))</f>
        <v>6</v>
      </c>
      <c r="D1687" s="39">
        <v>6</v>
      </c>
      <c r="E1687" s="40" t="str">
        <f>INDEX(Videolength!B:B,MATCH(D1687,Videolength!A:A,0))</f>
        <v>https://youtu.be/_lATyEoTUqA?list=PLTjhk5BwsiVV8SrR-dPCDjCfaMnt-5HZH</v>
      </c>
      <c r="F1687" s="41">
        <f>INDEX(Videolength!C:C,MATCH(D1687,Videolength!A:A,0))</f>
        <v>3.0335648148148143E-2</v>
      </c>
      <c r="G1687" s="41">
        <v>1.3321759259259261E-2</v>
      </c>
      <c r="H1687" s="71">
        <f>HYPERLINK(_xlfn.CONCAT(E1687,"&amp;t=",G1687*86400),G1687)</f>
        <v>1.3321759259259261E-2</v>
      </c>
      <c r="I1687" s="38">
        <v>7</v>
      </c>
      <c r="J1687" s="38">
        <v>4</v>
      </c>
      <c r="K1687" s="42" t="s">
        <v>15</v>
      </c>
      <c r="L1687" s="42" t="s">
        <v>350</v>
      </c>
      <c r="M1687" s="42" t="s">
        <v>573</v>
      </c>
      <c r="S1687" s="42" t="s">
        <v>1770</v>
      </c>
      <c r="AA1687" s="45"/>
      <c r="AB1687" s="45"/>
      <c r="AE1687" s="42">
        <f>IF(Table32[[#This Row],[Gems]]&gt;0,Table32[[#This Row],[Gems]],0)</f>
        <v>0</v>
      </c>
      <c r="AF1687" s="42">
        <f>IF(Table32[[#This Row],[Gems]]&lt;0,Table32[[#This Row],[Gems]],0)</f>
        <v>0</v>
      </c>
      <c r="AG1687" s="29">
        <f ca="1">SUM(OFFSET(AG1687,-1,0),AD1687)</f>
        <v>107</v>
      </c>
    </row>
    <row r="1688" spans="1:33" ht="14.4" x14ac:dyDescent="0.3">
      <c r="A1688" s="37">
        <v>44120</v>
      </c>
      <c r="B1688" s="38">
        <f>INDEX(Videolength!D:D,MATCH(D1688,Videolength!A:A,0))</f>
        <v>3</v>
      </c>
      <c r="C1688" s="38">
        <f>INDEX(Videolength!E:E,MATCH(D1688,Videolength!A:A,0))</f>
        <v>6</v>
      </c>
      <c r="D1688" s="39">
        <v>6</v>
      </c>
      <c r="E1688" s="40" t="str">
        <f>INDEX(Videolength!B:B,MATCH(D1688,Videolength!A:A,0))</f>
        <v>https://youtu.be/_lATyEoTUqA?list=PLTjhk5BwsiVV8SrR-dPCDjCfaMnt-5HZH</v>
      </c>
      <c r="F1688" s="41">
        <f>INDEX(Videolength!C:C,MATCH(D1688,Videolength!A:A,0))</f>
        <v>3.0335648148148143E-2</v>
      </c>
      <c r="G1688" s="41">
        <v>1.3333333333333334E-2</v>
      </c>
      <c r="H1688" s="71">
        <f>HYPERLINK(_xlfn.CONCAT(E1688,"&amp;t=",G1688*86400),G1688)</f>
        <v>1.3333333333333334E-2</v>
      </c>
      <c r="I1688" s="38">
        <v>7</v>
      </c>
      <c r="J1688" s="38">
        <v>4</v>
      </c>
      <c r="K1688" s="42" t="s">
        <v>15</v>
      </c>
      <c r="L1688" s="42" t="s">
        <v>216</v>
      </c>
      <c r="AA1688" s="45"/>
      <c r="AB1688" s="45"/>
      <c r="AE1688" s="42">
        <f>IF(Table32[[#This Row],[Gems]]&gt;0,Table32[[#This Row],[Gems]],0)</f>
        <v>0</v>
      </c>
      <c r="AF1688" s="42">
        <f>IF(Table32[[#This Row],[Gems]]&lt;0,Table32[[#This Row],[Gems]],0)</f>
        <v>0</v>
      </c>
      <c r="AG1688" s="30">
        <f t="shared" ref="AG1688:AG1748" ca="1" si="50">SUM(OFFSET(AG1688,-1,0),AD1688)</f>
        <v>107</v>
      </c>
    </row>
    <row r="1689" spans="1:33" ht="14.4" x14ac:dyDescent="0.3">
      <c r="A1689" s="37">
        <v>44120</v>
      </c>
      <c r="B1689" s="38">
        <f>INDEX(Videolength!D:D,MATCH(D1689,Videolength!A:A,0))</f>
        <v>3</v>
      </c>
      <c r="C1689" s="38">
        <f>INDEX(Videolength!E:E,MATCH(D1689,Videolength!A:A,0))</f>
        <v>6</v>
      </c>
      <c r="D1689" s="39">
        <v>6</v>
      </c>
      <c r="E1689" s="40" t="str">
        <f>INDEX(Videolength!B:B,MATCH(D1689,Videolength!A:A,0))</f>
        <v>https://youtu.be/_lATyEoTUqA?list=PLTjhk5BwsiVV8SrR-dPCDjCfaMnt-5HZH</v>
      </c>
      <c r="F1689" s="41">
        <f>INDEX(Videolength!C:C,MATCH(D1689,Videolength!A:A,0))</f>
        <v>3.0335648148148143E-2</v>
      </c>
      <c r="G1689" s="41">
        <v>1.3356481481481483E-2</v>
      </c>
      <c r="H1689" s="71">
        <f>HYPERLINK(_xlfn.CONCAT(E1689,"&amp;t=",G1689*86400),G1689)</f>
        <v>1.3356481481481483E-2</v>
      </c>
      <c r="I1689" s="38">
        <v>7</v>
      </c>
      <c r="J1689" s="38">
        <v>4</v>
      </c>
      <c r="K1689" s="42" t="s">
        <v>346</v>
      </c>
      <c r="L1689" s="42" t="s">
        <v>10</v>
      </c>
      <c r="AA1689" s="45"/>
      <c r="AB1689" s="45"/>
      <c r="AE1689" s="42">
        <f>IF(Table32[[#This Row],[Gems]]&gt;0,Table32[[#This Row],[Gems]],0)</f>
        <v>0</v>
      </c>
      <c r="AF1689" s="42">
        <f>IF(Table32[[#This Row],[Gems]]&lt;0,Table32[[#This Row],[Gems]],0)</f>
        <v>0</v>
      </c>
      <c r="AG1689" s="30">
        <f t="shared" ca="1" si="50"/>
        <v>107</v>
      </c>
    </row>
    <row r="1690" spans="1:33" ht="14.4" x14ac:dyDescent="0.3">
      <c r="A1690" s="37">
        <v>44120</v>
      </c>
      <c r="B1690" s="38">
        <f>INDEX(Videolength!D:D,MATCH(D1690,Videolength!A:A,0))</f>
        <v>3</v>
      </c>
      <c r="C1690" s="38">
        <f>INDEX(Videolength!E:E,MATCH(D1690,Videolength!A:A,0))</f>
        <v>6</v>
      </c>
      <c r="D1690" s="39">
        <v>6</v>
      </c>
      <c r="E1690" s="40" t="str">
        <f>INDEX(Videolength!B:B,MATCH(D1690,Videolength!A:A,0))</f>
        <v>https://youtu.be/_lATyEoTUqA?list=PLTjhk5BwsiVV8SrR-dPCDjCfaMnt-5HZH</v>
      </c>
      <c r="F1690" s="41">
        <f>INDEX(Videolength!C:C,MATCH(D1690,Videolength!A:A,0))</f>
        <v>3.0335648148148143E-2</v>
      </c>
      <c r="G1690" s="41">
        <v>1.3368055555555557E-2</v>
      </c>
      <c r="H1690" s="71">
        <f>HYPERLINK(_xlfn.CONCAT(E1690,"&amp;t=",G1690*86400),G1690)</f>
        <v>1.3368055555555557E-2</v>
      </c>
      <c r="I1690" s="38">
        <v>7</v>
      </c>
      <c r="J1690" s="38">
        <v>4</v>
      </c>
      <c r="K1690" s="42" t="s">
        <v>47</v>
      </c>
      <c r="L1690" s="42" t="s">
        <v>350</v>
      </c>
      <c r="M1690" s="42" t="s">
        <v>614</v>
      </c>
      <c r="AA1690" s="45"/>
      <c r="AB1690" s="45"/>
      <c r="AE1690" s="42">
        <f>IF(Table32[[#This Row],[Gems]]&gt;0,Table32[[#This Row],[Gems]],0)</f>
        <v>0</v>
      </c>
      <c r="AF1690" s="42">
        <f>IF(Table32[[#This Row],[Gems]]&lt;0,Table32[[#This Row],[Gems]],0)</f>
        <v>0</v>
      </c>
      <c r="AG1690" s="30">
        <f t="shared" ca="1" si="50"/>
        <v>107</v>
      </c>
    </row>
    <row r="1691" spans="1:33" ht="14.4" x14ac:dyDescent="0.3">
      <c r="A1691" s="37">
        <v>44120</v>
      </c>
      <c r="B1691" s="38">
        <f>INDEX(Videolength!D:D,MATCH(D1691,Videolength!A:A,0))</f>
        <v>3</v>
      </c>
      <c r="C1691" s="38">
        <f>INDEX(Videolength!E:E,MATCH(D1691,Videolength!A:A,0))</f>
        <v>6</v>
      </c>
      <c r="D1691" s="39">
        <v>6</v>
      </c>
      <c r="E1691" s="40" t="str">
        <f>INDEX(Videolength!B:B,MATCH(D1691,Videolength!A:A,0))</f>
        <v>https://youtu.be/_lATyEoTUqA?list=PLTjhk5BwsiVV8SrR-dPCDjCfaMnt-5HZH</v>
      </c>
      <c r="F1691" s="41">
        <f>INDEX(Videolength!C:C,MATCH(D1691,Videolength!A:A,0))</f>
        <v>3.0335648148148143E-2</v>
      </c>
      <c r="G1691" s="41">
        <v>1.3425925925925924E-2</v>
      </c>
      <c r="H1691" s="71">
        <f>HYPERLINK(_xlfn.CONCAT(E1691,"&amp;t=",G1691*86400),G1691)</f>
        <v>1.3425925925925924E-2</v>
      </c>
      <c r="I1691" s="38">
        <v>7</v>
      </c>
      <c r="J1691" s="38">
        <v>4</v>
      </c>
      <c r="K1691" s="42" t="s">
        <v>117</v>
      </c>
      <c r="L1691" s="42" t="s">
        <v>10</v>
      </c>
      <c r="AA1691" s="45"/>
      <c r="AB1691" s="45"/>
      <c r="AE1691" s="42">
        <f>IF(Table32[[#This Row],[Gems]]&gt;0,Table32[[#This Row],[Gems]],0)</f>
        <v>0</v>
      </c>
      <c r="AF1691" s="42">
        <f>IF(Table32[[#This Row],[Gems]]&lt;0,Table32[[#This Row],[Gems]],0)</f>
        <v>0</v>
      </c>
      <c r="AG1691" s="30">
        <f t="shared" ca="1" si="50"/>
        <v>107</v>
      </c>
    </row>
    <row r="1692" spans="1:33" ht="14.4" x14ac:dyDescent="0.3">
      <c r="A1692" s="37">
        <v>44120</v>
      </c>
      <c r="B1692" s="38">
        <f>INDEX(Videolength!D:D,MATCH(D1692,Videolength!A:A,0))</f>
        <v>3</v>
      </c>
      <c r="C1692" s="38">
        <f>INDEX(Videolength!E:E,MATCH(D1692,Videolength!A:A,0))</f>
        <v>6</v>
      </c>
      <c r="D1692" s="39">
        <v>6</v>
      </c>
      <c r="E1692" s="40" t="str">
        <f>INDEX(Videolength!B:B,MATCH(D1692,Videolength!A:A,0))</f>
        <v>https://youtu.be/_lATyEoTUqA?list=PLTjhk5BwsiVV8SrR-dPCDjCfaMnt-5HZH</v>
      </c>
      <c r="F1692" s="41">
        <f>INDEX(Videolength!C:C,MATCH(D1692,Videolength!A:A,0))</f>
        <v>3.0335648148148143E-2</v>
      </c>
      <c r="G1692" s="41">
        <v>1.3460648148148147E-2</v>
      </c>
      <c r="H1692" s="71">
        <f>HYPERLINK(_xlfn.CONCAT(E1692,"&amp;t=",G1692*86400),G1692)</f>
        <v>1.3460648148148147E-2</v>
      </c>
      <c r="I1692" s="38">
        <v>7</v>
      </c>
      <c r="J1692" s="38">
        <v>4</v>
      </c>
      <c r="K1692" s="42" t="s">
        <v>126</v>
      </c>
      <c r="L1692" s="42" t="s">
        <v>615</v>
      </c>
      <c r="M1692" s="42" t="s">
        <v>616</v>
      </c>
      <c r="T1692" s="43">
        <v>1</v>
      </c>
      <c r="AA1692" s="45"/>
      <c r="AB1692" s="45"/>
      <c r="AE1692" s="42">
        <f>IF(Table32[[#This Row],[Gems]]&gt;0,Table32[[#This Row],[Gems]],0)</f>
        <v>0</v>
      </c>
      <c r="AF1692" s="42">
        <f>IF(Table32[[#This Row],[Gems]]&lt;0,Table32[[#This Row],[Gems]],0)</f>
        <v>0</v>
      </c>
      <c r="AG1692" s="30">
        <f t="shared" ca="1" si="50"/>
        <v>107</v>
      </c>
    </row>
    <row r="1693" spans="1:33" ht="14.4" x14ac:dyDescent="0.3">
      <c r="A1693" s="37">
        <v>44120</v>
      </c>
      <c r="B1693" s="38">
        <f>INDEX(Videolength!D:D,MATCH(D1693,Videolength!A:A,0))</f>
        <v>3</v>
      </c>
      <c r="C1693" s="38">
        <f>INDEX(Videolength!E:E,MATCH(D1693,Videolength!A:A,0))</f>
        <v>6</v>
      </c>
      <c r="D1693" s="39">
        <v>6</v>
      </c>
      <c r="E1693" s="40" t="str">
        <f>INDEX(Videolength!B:B,MATCH(D1693,Videolength!A:A,0))</f>
        <v>https://youtu.be/_lATyEoTUqA?list=PLTjhk5BwsiVV8SrR-dPCDjCfaMnt-5HZH</v>
      </c>
      <c r="F1693" s="41">
        <f>INDEX(Videolength!C:C,MATCH(D1693,Videolength!A:A,0))</f>
        <v>3.0335648148148143E-2</v>
      </c>
      <c r="G1693" s="41">
        <v>1.357638888888889E-2</v>
      </c>
      <c r="H1693" s="71">
        <f>HYPERLINK(_xlfn.CONCAT(E1693,"&amp;t=",G1693*86400),G1693)</f>
        <v>1.357638888888889E-2</v>
      </c>
      <c r="I1693" s="38">
        <v>7</v>
      </c>
      <c r="J1693" s="38">
        <v>4</v>
      </c>
      <c r="K1693" s="42" t="s">
        <v>346</v>
      </c>
      <c r="L1693" s="42" t="s">
        <v>10</v>
      </c>
      <c r="AA1693" s="45"/>
      <c r="AB1693" s="45"/>
      <c r="AE1693" s="42">
        <f>IF(Table32[[#This Row],[Gems]]&gt;0,Table32[[#This Row],[Gems]],0)</f>
        <v>0</v>
      </c>
      <c r="AF1693" s="42">
        <f>IF(Table32[[#This Row],[Gems]]&lt;0,Table32[[#This Row],[Gems]],0)</f>
        <v>0</v>
      </c>
      <c r="AG1693" s="30">
        <f t="shared" ca="1" si="50"/>
        <v>107</v>
      </c>
    </row>
    <row r="1694" spans="1:33" ht="14.4" x14ac:dyDescent="0.3">
      <c r="A1694" s="37">
        <v>44120</v>
      </c>
      <c r="B1694" s="38">
        <f>INDEX(Videolength!D:D,MATCH(D1694,Videolength!A:A,0))</f>
        <v>3</v>
      </c>
      <c r="C1694" s="38">
        <f>INDEX(Videolength!E:E,MATCH(D1694,Videolength!A:A,0))</f>
        <v>6</v>
      </c>
      <c r="D1694" s="39">
        <v>6</v>
      </c>
      <c r="E1694" s="40" t="str">
        <f>INDEX(Videolength!B:B,MATCH(D1694,Videolength!A:A,0))</f>
        <v>https://youtu.be/_lATyEoTUqA?list=PLTjhk5BwsiVV8SrR-dPCDjCfaMnt-5HZH</v>
      </c>
      <c r="F1694" s="41">
        <f>INDEX(Videolength!C:C,MATCH(D1694,Videolength!A:A,0))</f>
        <v>3.0335648148148143E-2</v>
      </c>
      <c r="G1694" s="41">
        <v>1.3611111111111114E-2</v>
      </c>
      <c r="H1694" s="71">
        <f>HYPERLINK(_xlfn.CONCAT(E1694,"&amp;t=",G1694*86400),G1694)</f>
        <v>1.3611111111111114E-2</v>
      </c>
      <c r="I1694" s="38">
        <v>7</v>
      </c>
      <c r="J1694" s="38">
        <v>4</v>
      </c>
      <c r="K1694" s="42" t="s">
        <v>117</v>
      </c>
      <c r="L1694" s="42" t="s">
        <v>10</v>
      </c>
      <c r="AA1694" s="45"/>
      <c r="AB1694" s="45"/>
      <c r="AE1694" s="42">
        <f>IF(Table32[[#This Row],[Gems]]&gt;0,Table32[[#This Row],[Gems]],0)</f>
        <v>0</v>
      </c>
      <c r="AF1694" s="42">
        <f>IF(Table32[[#This Row],[Gems]]&lt;0,Table32[[#This Row],[Gems]],0)</f>
        <v>0</v>
      </c>
      <c r="AG1694" s="30">
        <f t="shared" ca="1" si="50"/>
        <v>107</v>
      </c>
    </row>
    <row r="1695" spans="1:33" ht="14.4" x14ac:dyDescent="0.3">
      <c r="A1695" s="37">
        <v>44120</v>
      </c>
      <c r="B1695" s="38">
        <f>INDEX(Videolength!D:D,MATCH(D1695,Videolength!A:A,0))</f>
        <v>3</v>
      </c>
      <c r="C1695" s="38">
        <f>INDEX(Videolength!E:E,MATCH(D1695,Videolength!A:A,0))</f>
        <v>6</v>
      </c>
      <c r="D1695" s="39">
        <v>6</v>
      </c>
      <c r="E1695" s="40" t="str">
        <f>INDEX(Videolength!B:B,MATCH(D1695,Videolength!A:A,0))</f>
        <v>https://youtu.be/_lATyEoTUqA?list=PLTjhk5BwsiVV8SrR-dPCDjCfaMnt-5HZH</v>
      </c>
      <c r="F1695" s="41">
        <f>INDEX(Videolength!C:C,MATCH(D1695,Videolength!A:A,0))</f>
        <v>3.0335648148148143E-2</v>
      </c>
      <c r="G1695" s="41">
        <v>1.3645833333333331E-2</v>
      </c>
      <c r="H1695" s="71">
        <f>HYPERLINK(_xlfn.CONCAT(E1695,"&amp;t=",G1695*86400),G1695)</f>
        <v>1.3645833333333331E-2</v>
      </c>
      <c r="I1695" s="38">
        <v>7</v>
      </c>
      <c r="J1695" s="38">
        <v>4</v>
      </c>
      <c r="K1695" s="42" t="s">
        <v>346</v>
      </c>
      <c r="L1695" s="42" t="s">
        <v>10</v>
      </c>
      <c r="AA1695" s="45"/>
      <c r="AB1695" s="45"/>
      <c r="AE1695" s="42">
        <f>IF(Table32[[#This Row],[Gems]]&gt;0,Table32[[#This Row],[Gems]],0)</f>
        <v>0</v>
      </c>
      <c r="AF1695" s="42">
        <f>IF(Table32[[#This Row],[Gems]]&lt;0,Table32[[#This Row],[Gems]],0)</f>
        <v>0</v>
      </c>
      <c r="AG1695" s="30">
        <f t="shared" ca="1" si="50"/>
        <v>107</v>
      </c>
    </row>
    <row r="1696" spans="1:33" ht="14.4" x14ac:dyDescent="0.3">
      <c r="A1696" s="37">
        <v>44120</v>
      </c>
      <c r="B1696" s="38">
        <f>INDEX(Videolength!D:D,MATCH(D1696,Videolength!A:A,0))</f>
        <v>3</v>
      </c>
      <c r="C1696" s="38">
        <f>INDEX(Videolength!E:E,MATCH(D1696,Videolength!A:A,0))</f>
        <v>6</v>
      </c>
      <c r="D1696" s="39">
        <v>6</v>
      </c>
      <c r="E1696" s="40" t="str">
        <f>INDEX(Videolength!B:B,MATCH(D1696,Videolength!A:A,0))</f>
        <v>https://youtu.be/_lATyEoTUqA?list=PLTjhk5BwsiVV8SrR-dPCDjCfaMnt-5HZH</v>
      </c>
      <c r="F1696" s="41">
        <f>INDEX(Videolength!C:C,MATCH(D1696,Videolength!A:A,0))</f>
        <v>3.0335648148148143E-2</v>
      </c>
      <c r="G1696" s="41">
        <v>1.3657407407407408E-2</v>
      </c>
      <c r="H1696" s="71">
        <f>HYPERLINK(_xlfn.CONCAT(E1696,"&amp;t=",G1696*86400),G1696)</f>
        <v>1.3657407407407408E-2</v>
      </c>
      <c r="I1696" s="38">
        <v>7</v>
      </c>
      <c r="J1696" s="38">
        <v>4</v>
      </c>
      <c r="K1696" s="42" t="s">
        <v>25</v>
      </c>
      <c r="L1696" s="42" t="s">
        <v>10</v>
      </c>
      <c r="AA1696" s="45"/>
      <c r="AB1696" s="45"/>
      <c r="AE1696" s="42">
        <f>IF(Table32[[#This Row],[Gems]]&gt;0,Table32[[#This Row],[Gems]],0)</f>
        <v>0</v>
      </c>
      <c r="AF1696" s="42">
        <f>IF(Table32[[#This Row],[Gems]]&lt;0,Table32[[#This Row],[Gems]],0)</f>
        <v>0</v>
      </c>
      <c r="AG1696" s="30">
        <f t="shared" ca="1" si="50"/>
        <v>107</v>
      </c>
    </row>
    <row r="1697" spans="1:33" ht="14.4" x14ac:dyDescent="0.3">
      <c r="A1697" s="37">
        <v>44120</v>
      </c>
      <c r="B1697" s="38">
        <f>INDEX(Videolength!D:D,MATCH(D1697,Videolength!A:A,0))</f>
        <v>3</v>
      </c>
      <c r="C1697" s="38">
        <f>INDEX(Videolength!E:E,MATCH(D1697,Videolength!A:A,0))</f>
        <v>6</v>
      </c>
      <c r="D1697" s="39">
        <v>6</v>
      </c>
      <c r="E1697" s="40" t="str">
        <f>INDEX(Videolength!B:B,MATCH(D1697,Videolength!A:A,0))</f>
        <v>https://youtu.be/_lATyEoTUqA?list=PLTjhk5BwsiVV8SrR-dPCDjCfaMnt-5HZH</v>
      </c>
      <c r="F1697" s="41">
        <f>INDEX(Videolength!C:C,MATCH(D1697,Videolength!A:A,0))</f>
        <v>3.0335648148148143E-2</v>
      </c>
      <c r="G1697" s="41">
        <v>1.3703703703703704E-2</v>
      </c>
      <c r="H1697" s="71">
        <f>HYPERLINK(_xlfn.CONCAT(E1697,"&amp;t=",G1697*86400),G1697)</f>
        <v>1.3703703703703704E-2</v>
      </c>
      <c r="I1697" s="38">
        <v>7</v>
      </c>
      <c r="J1697" s="38">
        <v>4</v>
      </c>
      <c r="K1697" s="42" t="s">
        <v>25</v>
      </c>
      <c r="L1697" s="42" t="s">
        <v>150</v>
      </c>
      <c r="AA1697" s="45"/>
      <c r="AB1697" s="45"/>
      <c r="AE1697" s="42">
        <f>IF(Table32[[#This Row],[Gems]]&gt;0,Table32[[#This Row],[Gems]],0)</f>
        <v>0</v>
      </c>
      <c r="AF1697" s="42">
        <f>IF(Table32[[#This Row],[Gems]]&lt;0,Table32[[#This Row],[Gems]],0)</f>
        <v>0</v>
      </c>
      <c r="AG1697" s="30">
        <f t="shared" ca="1" si="50"/>
        <v>107</v>
      </c>
    </row>
    <row r="1698" spans="1:33" ht="14.4" x14ac:dyDescent="0.3">
      <c r="A1698" s="37">
        <v>44120</v>
      </c>
      <c r="B1698" s="38">
        <f>INDEX(Videolength!D:D,MATCH(D1698,Videolength!A:A,0))</f>
        <v>3</v>
      </c>
      <c r="C1698" s="38">
        <f>INDEX(Videolength!E:E,MATCH(D1698,Videolength!A:A,0))</f>
        <v>6</v>
      </c>
      <c r="D1698" s="39">
        <v>6</v>
      </c>
      <c r="E1698" s="40" t="str">
        <f>INDEX(Videolength!B:B,MATCH(D1698,Videolength!A:A,0))</f>
        <v>https://youtu.be/_lATyEoTUqA?list=PLTjhk5BwsiVV8SrR-dPCDjCfaMnt-5HZH</v>
      </c>
      <c r="F1698" s="41">
        <f>INDEX(Videolength!C:C,MATCH(D1698,Videolength!A:A,0))</f>
        <v>3.0335648148148143E-2</v>
      </c>
      <c r="G1698" s="41">
        <v>1.3807870370370371E-2</v>
      </c>
      <c r="H1698" s="71">
        <f>HYPERLINK(_xlfn.CONCAT(E1698,"&amp;t=",G1698*86400),G1698)</f>
        <v>1.3807870370370371E-2</v>
      </c>
      <c r="I1698" s="38">
        <v>7</v>
      </c>
      <c r="J1698" s="38">
        <v>4</v>
      </c>
      <c r="K1698" s="42" t="s">
        <v>25</v>
      </c>
      <c r="L1698" s="42" t="s">
        <v>301</v>
      </c>
      <c r="W1698" s="44" t="s">
        <v>617</v>
      </c>
      <c r="X1698" s="43">
        <v>1</v>
      </c>
      <c r="Y1698" s="43">
        <v>1</v>
      </c>
      <c r="AA1698" s="45"/>
      <c r="AB1698" s="45"/>
      <c r="AE1698" s="42">
        <f>IF(Table32[[#This Row],[Gems]]&gt;0,Table32[[#This Row],[Gems]],0)</f>
        <v>0</v>
      </c>
      <c r="AF1698" s="42">
        <f>IF(Table32[[#This Row],[Gems]]&lt;0,Table32[[#This Row],[Gems]],0)</f>
        <v>0</v>
      </c>
      <c r="AG1698" s="30">
        <f t="shared" ca="1" si="50"/>
        <v>107</v>
      </c>
    </row>
    <row r="1699" spans="1:33" ht="14.4" x14ac:dyDescent="0.3">
      <c r="A1699" s="37">
        <v>44120</v>
      </c>
      <c r="B1699" s="38">
        <f>INDEX(Videolength!D:D,MATCH(D1699,Videolength!A:A,0))</f>
        <v>3</v>
      </c>
      <c r="C1699" s="38">
        <f>INDEX(Videolength!E:E,MATCH(D1699,Videolength!A:A,0))</f>
        <v>6</v>
      </c>
      <c r="D1699" s="39">
        <v>6</v>
      </c>
      <c r="E1699" s="40" t="str">
        <f>INDEX(Videolength!B:B,MATCH(D1699,Videolength!A:A,0))</f>
        <v>https://youtu.be/_lATyEoTUqA?list=PLTjhk5BwsiVV8SrR-dPCDjCfaMnt-5HZH</v>
      </c>
      <c r="F1699" s="41">
        <f>INDEX(Videolength!C:C,MATCH(D1699,Videolength!A:A,0))</f>
        <v>3.0335648148148143E-2</v>
      </c>
      <c r="G1699" s="41">
        <v>1.3819444444444445E-2</v>
      </c>
      <c r="H1699" s="71">
        <f>HYPERLINK(_xlfn.CONCAT(E1699,"&amp;t=",G1699*86400),G1699)</f>
        <v>1.3819444444444445E-2</v>
      </c>
      <c r="I1699" s="38">
        <v>7</v>
      </c>
      <c r="J1699" s="38">
        <v>4</v>
      </c>
      <c r="K1699" s="42" t="s">
        <v>25</v>
      </c>
      <c r="L1699" s="42" t="s">
        <v>10</v>
      </c>
      <c r="AA1699" s="45"/>
      <c r="AB1699" s="45"/>
      <c r="AE1699" s="42">
        <f>IF(Table32[[#This Row],[Gems]]&gt;0,Table32[[#This Row],[Gems]],0)</f>
        <v>0</v>
      </c>
      <c r="AF1699" s="42">
        <f>IF(Table32[[#This Row],[Gems]]&lt;0,Table32[[#This Row],[Gems]],0)</f>
        <v>0</v>
      </c>
      <c r="AG1699" s="29">
        <f ca="1">SUM(OFFSET(AG1699,-1,0),AD1699)</f>
        <v>107</v>
      </c>
    </row>
    <row r="1700" spans="1:33" ht="14.4" x14ac:dyDescent="0.3">
      <c r="A1700" s="37">
        <v>44120</v>
      </c>
      <c r="B1700" s="38">
        <f>INDEX(Videolength!D:D,MATCH(D1700,Videolength!A:A,0))</f>
        <v>3</v>
      </c>
      <c r="C1700" s="38">
        <f>INDEX(Videolength!E:E,MATCH(D1700,Videolength!A:A,0))</f>
        <v>6</v>
      </c>
      <c r="D1700" s="39">
        <v>6</v>
      </c>
      <c r="E1700" s="40" t="str">
        <f>INDEX(Videolength!B:B,MATCH(D1700,Videolength!A:A,0))</f>
        <v>https://youtu.be/_lATyEoTUqA?list=PLTjhk5BwsiVV8SrR-dPCDjCfaMnt-5HZH</v>
      </c>
      <c r="F1700" s="41">
        <f>INDEX(Videolength!C:C,MATCH(D1700,Videolength!A:A,0))</f>
        <v>3.0335648148148143E-2</v>
      </c>
      <c r="G1700" s="41">
        <v>1.3842592592592594E-2</v>
      </c>
      <c r="H1700" s="71">
        <f>HYPERLINK(_xlfn.CONCAT(E1700,"&amp;t=",G1700*86400),G1700)</f>
        <v>1.3842592592592594E-2</v>
      </c>
      <c r="I1700" s="38">
        <v>7</v>
      </c>
      <c r="J1700" s="38">
        <v>4</v>
      </c>
      <c r="K1700" s="42" t="s">
        <v>346</v>
      </c>
      <c r="L1700" s="42" t="s">
        <v>10</v>
      </c>
      <c r="AA1700" s="45"/>
      <c r="AB1700" s="45"/>
      <c r="AE1700" s="42">
        <f>IF(Table32[[#This Row],[Gems]]&gt;0,Table32[[#This Row],[Gems]],0)</f>
        <v>0</v>
      </c>
      <c r="AF1700" s="42">
        <f>IF(Table32[[#This Row],[Gems]]&lt;0,Table32[[#This Row],[Gems]],0)</f>
        <v>0</v>
      </c>
      <c r="AG1700" s="30">
        <f t="shared" ca="1" si="50"/>
        <v>107</v>
      </c>
    </row>
    <row r="1701" spans="1:33" ht="14.4" x14ac:dyDescent="0.3">
      <c r="A1701" s="37">
        <v>44120</v>
      </c>
      <c r="B1701" s="38">
        <f>INDEX(Videolength!D:D,MATCH(D1701,Videolength!A:A,0))</f>
        <v>3</v>
      </c>
      <c r="C1701" s="38">
        <f>INDEX(Videolength!E:E,MATCH(D1701,Videolength!A:A,0))</f>
        <v>6</v>
      </c>
      <c r="D1701" s="39">
        <v>6</v>
      </c>
      <c r="E1701" s="40" t="str">
        <f>INDEX(Videolength!B:B,MATCH(D1701,Videolength!A:A,0))</f>
        <v>https://youtu.be/_lATyEoTUqA?list=PLTjhk5BwsiVV8SrR-dPCDjCfaMnt-5HZH</v>
      </c>
      <c r="F1701" s="41">
        <f>INDEX(Videolength!C:C,MATCH(D1701,Videolength!A:A,0))</f>
        <v>3.0335648148148143E-2</v>
      </c>
      <c r="G1701" s="41">
        <v>1.3877314814814815E-2</v>
      </c>
      <c r="H1701" s="71">
        <f>HYPERLINK(_xlfn.CONCAT(E1701,"&amp;t=",G1701*86400),G1701)</f>
        <v>1.3877314814814815E-2</v>
      </c>
      <c r="I1701" s="38">
        <v>7</v>
      </c>
      <c r="J1701" s="38">
        <v>4</v>
      </c>
      <c r="K1701" s="42" t="s">
        <v>107</v>
      </c>
      <c r="L1701" s="42" t="s">
        <v>10</v>
      </c>
      <c r="AA1701" s="45"/>
      <c r="AB1701" s="45"/>
      <c r="AE1701" s="42">
        <f>IF(Table32[[#This Row],[Gems]]&gt;0,Table32[[#This Row],[Gems]],0)</f>
        <v>0</v>
      </c>
      <c r="AF1701" s="42">
        <f>IF(Table32[[#This Row],[Gems]]&lt;0,Table32[[#This Row],[Gems]],0)</f>
        <v>0</v>
      </c>
      <c r="AG1701" s="30">
        <f t="shared" ca="1" si="50"/>
        <v>107</v>
      </c>
    </row>
    <row r="1702" spans="1:33" ht="14.4" x14ac:dyDescent="0.3">
      <c r="A1702" s="37">
        <v>44120</v>
      </c>
      <c r="B1702" s="38">
        <f>INDEX(Videolength!D:D,MATCH(D1702,Videolength!A:A,0))</f>
        <v>3</v>
      </c>
      <c r="C1702" s="38">
        <f>INDEX(Videolength!E:E,MATCH(D1702,Videolength!A:A,0))</f>
        <v>6</v>
      </c>
      <c r="D1702" s="39">
        <v>6</v>
      </c>
      <c r="E1702" s="40" t="str">
        <f>INDEX(Videolength!B:B,MATCH(D1702,Videolength!A:A,0))</f>
        <v>https://youtu.be/_lATyEoTUqA?list=PLTjhk5BwsiVV8SrR-dPCDjCfaMnt-5HZH</v>
      </c>
      <c r="F1702" s="41">
        <f>INDEX(Videolength!C:C,MATCH(D1702,Videolength!A:A,0))</f>
        <v>3.0335648148148143E-2</v>
      </c>
      <c r="G1702" s="41">
        <v>1.3993055555555555E-2</v>
      </c>
      <c r="H1702" s="71">
        <f>HYPERLINK(_xlfn.CONCAT(E1702,"&amp;t=",G1702*86400),G1702)</f>
        <v>1.3993055555555555E-2</v>
      </c>
      <c r="I1702" s="38">
        <v>7</v>
      </c>
      <c r="J1702" s="38">
        <v>4</v>
      </c>
      <c r="K1702" s="42" t="s">
        <v>107</v>
      </c>
      <c r="L1702" s="42" t="s">
        <v>140</v>
      </c>
      <c r="V1702" s="43">
        <v>1114</v>
      </c>
      <c r="W1702" s="44" t="s">
        <v>602</v>
      </c>
      <c r="X1702" s="43">
        <v>4</v>
      </c>
      <c r="AA1702" s="45"/>
      <c r="AB1702" s="45"/>
      <c r="AE1702" s="42">
        <f>IF(Table32[[#This Row],[Gems]]&gt;0,Table32[[#This Row],[Gems]],0)</f>
        <v>0</v>
      </c>
      <c r="AF1702" s="42">
        <f>IF(Table32[[#This Row],[Gems]]&lt;0,Table32[[#This Row],[Gems]],0)</f>
        <v>0</v>
      </c>
      <c r="AG1702" s="30">
        <f t="shared" ca="1" si="50"/>
        <v>107</v>
      </c>
    </row>
    <row r="1703" spans="1:33" ht="14.4" x14ac:dyDescent="0.3">
      <c r="A1703" s="37">
        <v>44120</v>
      </c>
      <c r="B1703" s="38">
        <f>INDEX(Videolength!D:D,MATCH(D1703,Videolength!A:A,0))</f>
        <v>3</v>
      </c>
      <c r="C1703" s="38">
        <f>INDEX(Videolength!E:E,MATCH(D1703,Videolength!A:A,0))</f>
        <v>6</v>
      </c>
      <c r="D1703" s="39">
        <v>6</v>
      </c>
      <c r="E1703" s="40" t="str">
        <f>INDEX(Videolength!B:B,MATCH(D1703,Videolength!A:A,0))</f>
        <v>https://youtu.be/_lATyEoTUqA?list=PLTjhk5BwsiVV8SrR-dPCDjCfaMnt-5HZH</v>
      </c>
      <c r="F1703" s="41">
        <f>INDEX(Videolength!C:C,MATCH(D1703,Videolength!A:A,0))</f>
        <v>3.0335648148148143E-2</v>
      </c>
      <c r="G1703" s="41">
        <v>1.4224537037037037E-2</v>
      </c>
      <c r="H1703" s="71">
        <f>HYPERLINK(_xlfn.CONCAT(E1703,"&amp;t=",G1703*86400),G1703)</f>
        <v>1.4224537037037037E-2</v>
      </c>
      <c r="I1703" s="38">
        <v>7</v>
      </c>
      <c r="J1703" s="38">
        <v>4</v>
      </c>
      <c r="K1703" s="42" t="s">
        <v>107</v>
      </c>
      <c r="L1703" s="42" t="s">
        <v>10</v>
      </c>
      <c r="AA1703" s="45"/>
      <c r="AB1703" s="45"/>
      <c r="AE1703" s="42">
        <f>IF(Table32[[#This Row],[Gems]]&gt;0,Table32[[#This Row],[Gems]],0)</f>
        <v>0</v>
      </c>
      <c r="AF1703" s="42">
        <f>IF(Table32[[#This Row],[Gems]]&lt;0,Table32[[#This Row],[Gems]],0)</f>
        <v>0</v>
      </c>
      <c r="AG1703" s="30">
        <f t="shared" ca="1" si="50"/>
        <v>107</v>
      </c>
    </row>
    <row r="1704" spans="1:33" ht="14.4" x14ac:dyDescent="0.3">
      <c r="A1704" s="37">
        <v>44120</v>
      </c>
      <c r="B1704" s="38">
        <f>INDEX(Videolength!D:D,MATCH(D1704,Videolength!A:A,0))</f>
        <v>3</v>
      </c>
      <c r="C1704" s="38">
        <f>INDEX(Videolength!E:E,MATCH(D1704,Videolength!A:A,0))</f>
        <v>6</v>
      </c>
      <c r="D1704" s="39">
        <v>6</v>
      </c>
      <c r="E1704" s="40" t="str">
        <f>INDEX(Videolength!B:B,MATCH(D1704,Videolength!A:A,0))</f>
        <v>https://youtu.be/_lATyEoTUqA?list=PLTjhk5BwsiVV8SrR-dPCDjCfaMnt-5HZH</v>
      </c>
      <c r="F1704" s="41">
        <f>INDEX(Videolength!C:C,MATCH(D1704,Videolength!A:A,0))</f>
        <v>3.0335648148148143E-2</v>
      </c>
      <c r="G1704" s="41">
        <v>1.4270833333333335E-2</v>
      </c>
      <c r="H1704" s="71">
        <f>HYPERLINK(_xlfn.CONCAT(E1704,"&amp;t=",G1704*86400),G1704)</f>
        <v>1.4270833333333335E-2</v>
      </c>
      <c r="I1704" s="38">
        <v>7</v>
      </c>
      <c r="J1704" s="38">
        <v>4</v>
      </c>
      <c r="K1704" s="42" t="s">
        <v>346</v>
      </c>
      <c r="L1704" s="42" t="s">
        <v>10</v>
      </c>
      <c r="AA1704" s="45"/>
      <c r="AB1704" s="45"/>
      <c r="AE1704" s="42">
        <f>IF(Table32[[#This Row],[Gems]]&gt;0,Table32[[#This Row],[Gems]],0)</f>
        <v>0</v>
      </c>
      <c r="AF1704" s="42">
        <f>IF(Table32[[#This Row],[Gems]]&lt;0,Table32[[#This Row],[Gems]],0)</f>
        <v>0</v>
      </c>
      <c r="AG1704" s="30">
        <f t="shared" ca="1" si="50"/>
        <v>107</v>
      </c>
    </row>
    <row r="1705" spans="1:33" ht="14.4" x14ac:dyDescent="0.3">
      <c r="A1705" s="37">
        <v>44120</v>
      </c>
      <c r="B1705" s="38">
        <f>INDEX(Videolength!D:D,MATCH(D1705,Videolength!A:A,0))</f>
        <v>3</v>
      </c>
      <c r="C1705" s="38">
        <f>INDEX(Videolength!E:E,MATCH(D1705,Videolength!A:A,0))</f>
        <v>6</v>
      </c>
      <c r="D1705" s="39">
        <v>6</v>
      </c>
      <c r="E1705" s="40" t="str">
        <f>INDEX(Videolength!B:B,MATCH(D1705,Videolength!A:A,0))</f>
        <v>https://youtu.be/_lATyEoTUqA?list=PLTjhk5BwsiVV8SrR-dPCDjCfaMnt-5HZH</v>
      </c>
      <c r="F1705" s="41">
        <f>INDEX(Videolength!C:C,MATCH(D1705,Videolength!A:A,0))</f>
        <v>3.0335648148148143E-2</v>
      </c>
      <c r="G1705" s="41">
        <v>1.4363425925925925E-2</v>
      </c>
      <c r="H1705" s="71">
        <f>HYPERLINK(_xlfn.CONCAT(E1705,"&amp;t=",G1705*86400),G1705)</f>
        <v>1.4363425925925925E-2</v>
      </c>
      <c r="I1705" s="38">
        <v>7</v>
      </c>
      <c r="J1705" s="38">
        <v>4</v>
      </c>
      <c r="K1705" s="42" t="s">
        <v>114</v>
      </c>
      <c r="L1705" s="42" t="s">
        <v>10</v>
      </c>
      <c r="AA1705" s="45"/>
      <c r="AB1705" s="45"/>
      <c r="AE1705" s="42">
        <f>IF(Table32[[#This Row],[Gems]]&gt;0,Table32[[#This Row],[Gems]],0)</f>
        <v>0</v>
      </c>
      <c r="AF1705" s="42">
        <f>IF(Table32[[#This Row],[Gems]]&lt;0,Table32[[#This Row],[Gems]],0)</f>
        <v>0</v>
      </c>
      <c r="AG1705" s="30">
        <f t="shared" ca="1" si="50"/>
        <v>107</v>
      </c>
    </row>
    <row r="1706" spans="1:33" ht="14.4" x14ac:dyDescent="0.3">
      <c r="A1706" s="37">
        <v>44120</v>
      </c>
      <c r="B1706" s="38">
        <f>INDEX(Videolength!D:D,MATCH(D1706,Videolength!A:A,0))</f>
        <v>3</v>
      </c>
      <c r="C1706" s="38">
        <f>INDEX(Videolength!E:E,MATCH(D1706,Videolength!A:A,0))</f>
        <v>6</v>
      </c>
      <c r="D1706" s="39">
        <v>6</v>
      </c>
      <c r="E1706" s="40" t="str">
        <f>INDEX(Videolength!B:B,MATCH(D1706,Videolength!A:A,0))</f>
        <v>https://youtu.be/_lATyEoTUqA?list=PLTjhk5BwsiVV8SrR-dPCDjCfaMnt-5HZH</v>
      </c>
      <c r="F1706" s="41">
        <f>INDEX(Videolength!C:C,MATCH(D1706,Videolength!A:A,0))</f>
        <v>3.0335648148148143E-2</v>
      </c>
      <c r="G1706" s="41">
        <v>1.4398148148148148E-2</v>
      </c>
      <c r="H1706" s="71">
        <f>HYPERLINK(_xlfn.CONCAT(E1706,"&amp;t=",G1706*86400),G1706)</f>
        <v>1.4398148148148148E-2</v>
      </c>
      <c r="I1706" s="38">
        <v>7</v>
      </c>
      <c r="J1706" s="38">
        <v>4</v>
      </c>
      <c r="K1706" s="42" t="s">
        <v>346</v>
      </c>
      <c r="L1706" s="42" t="s">
        <v>10</v>
      </c>
      <c r="AA1706" s="45"/>
      <c r="AB1706" s="45"/>
      <c r="AE1706" s="42">
        <f>IF(Table32[[#This Row],[Gems]]&gt;0,Table32[[#This Row],[Gems]],0)</f>
        <v>0</v>
      </c>
      <c r="AF1706" s="42">
        <f>IF(Table32[[#This Row],[Gems]]&lt;0,Table32[[#This Row],[Gems]],0)</f>
        <v>0</v>
      </c>
      <c r="AG1706" s="30">
        <f t="shared" ca="1" si="50"/>
        <v>107</v>
      </c>
    </row>
    <row r="1707" spans="1:33" ht="14.4" x14ac:dyDescent="0.3">
      <c r="A1707" s="37">
        <v>44120</v>
      </c>
      <c r="B1707" s="38">
        <f>INDEX(Videolength!D:D,MATCH(D1707,Videolength!A:A,0))</f>
        <v>3</v>
      </c>
      <c r="C1707" s="38">
        <f>INDEX(Videolength!E:E,MATCH(D1707,Videolength!A:A,0))</f>
        <v>6</v>
      </c>
      <c r="D1707" s="39">
        <v>6</v>
      </c>
      <c r="E1707" s="40" t="str">
        <f>INDEX(Videolength!B:B,MATCH(D1707,Videolength!A:A,0))</f>
        <v>https://youtu.be/_lATyEoTUqA?list=PLTjhk5BwsiVV8SrR-dPCDjCfaMnt-5HZH</v>
      </c>
      <c r="F1707" s="41">
        <f>INDEX(Videolength!C:C,MATCH(D1707,Videolength!A:A,0))</f>
        <v>3.0335648148148143E-2</v>
      </c>
      <c r="G1707" s="41">
        <v>1.4467592592592593E-2</v>
      </c>
      <c r="H1707" s="71">
        <f>HYPERLINK(_xlfn.CONCAT(E1707,"&amp;t=",G1707*86400),G1707)</f>
        <v>1.4467592592592593E-2</v>
      </c>
      <c r="I1707" s="38">
        <v>7</v>
      </c>
      <c r="J1707" s="38">
        <v>4</v>
      </c>
      <c r="K1707" s="42" t="s">
        <v>133</v>
      </c>
      <c r="L1707" s="42" t="s">
        <v>10</v>
      </c>
      <c r="AA1707" s="45"/>
      <c r="AB1707" s="45"/>
      <c r="AE1707" s="42">
        <f>IF(Table32[[#This Row],[Gems]]&gt;0,Table32[[#This Row],[Gems]],0)</f>
        <v>0</v>
      </c>
      <c r="AF1707" s="42">
        <f>IF(Table32[[#This Row],[Gems]]&lt;0,Table32[[#This Row],[Gems]],0)</f>
        <v>0</v>
      </c>
      <c r="AG1707" s="30">
        <f t="shared" ca="1" si="50"/>
        <v>107</v>
      </c>
    </row>
    <row r="1708" spans="1:33" ht="14.4" x14ac:dyDescent="0.3">
      <c r="A1708" s="37">
        <v>44120</v>
      </c>
      <c r="B1708" s="38">
        <f>INDEX(Videolength!D:D,MATCH(D1708,Videolength!A:A,0))</f>
        <v>3</v>
      </c>
      <c r="C1708" s="38">
        <f>INDEX(Videolength!E:E,MATCH(D1708,Videolength!A:A,0))</f>
        <v>6</v>
      </c>
      <c r="D1708" s="39">
        <v>6</v>
      </c>
      <c r="E1708" s="40" t="str">
        <f>INDEX(Videolength!B:B,MATCH(D1708,Videolength!A:A,0))</f>
        <v>https://youtu.be/_lATyEoTUqA?list=PLTjhk5BwsiVV8SrR-dPCDjCfaMnt-5HZH</v>
      </c>
      <c r="F1708" s="41">
        <f>INDEX(Videolength!C:C,MATCH(D1708,Videolength!A:A,0))</f>
        <v>3.0335648148148143E-2</v>
      </c>
      <c r="G1708" s="41">
        <v>1.4490740740740742E-2</v>
      </c>
      <c r="H1708" s="71">
        <f>HYPERLINK(_xlfn.CONCAT(E1708,"&amp;t=",G1708*86400),G1708)</f>
        <v>1.4490740740740742E-2</v>
      </c>
      <c r="I1708" s="38">
        <v>7</v>
      </c>
      <c r="J1708" s="38">
        <v>4</v>
      </c>
      <c r="K1708" s="42" t="s">
        <v>346</v>
      </c>
      <c r="L1708" s="42" t="s">
        <v>10</v>
      </c>
      <c r="AA1708" s="45"/>
      <c r="AB1708" s="45"/>
      <c r="AE1708" s="42">
        <f>IF(Table32[[#This Row],[Gems]]&gt;0,Table32[[#This Row],[Gems]],0)</f>
        <v>0</v>
      </c>
      <c r="AF1708" s="42">
        <f>IF(Table32[[#This Row],[Gems]]&lt;0,Table32[[#This Row],[Gems]],0)</f>
        <v>0</v>
      </c>
      <c r="AG1708" s="30">
        <f t="shared" ca="1" si="50"/>
        <v>107</v>
      </c>
    </row>
    <row r="1709" spans="1:33" ht="14.4" x14ac:dyDescent="0.3">
      <c r="A1709" s="37">
        <v>44120</v>
      </c>
      <c r="B1709" s="38">
        <f>INDEX(Videolength!D:D,MATCH(D1709,Videolength!A:A,0))</f>
        <v>3</v>
      </c>
      <c r="C1709" s="38">
        <f>INDEX(Videolength!E:E,MATCH(D1709,Videolength!A:A,0))</f>
        <v>6</v>
      </c>
      <c r="D1709" s="39">
        <v>6</v>
      </c>
      <c r="E1709" s="40" t="str">
        <f>INDEX(Videolength!B:B,MATCH(D1709,Videolength!A:A,0))</f>
        <v>https://youtu.be/_lATyEoTUqA?list=PLTjhk5BwsiVV8SrR-dPCDjCfaMnt-5HZH</v>
      </c>
      <c r="F1709" s="41">
        <f>INDEX(Videolength!C:C,MATCH(D1709,Videolength!A:A,0))</f>
        <v>3.0335648148148143E-2</v>
      </c>
      <c r="G1709" s="41">
        <v>1.4513888888888889E-2</v>
      </c>
      <c r="H1709" s="71">
        <f>HYPERLINK(_xlfn.CONCAT(E1709,"&amp;t=",G1709*86400),G1709)</f>
        <v>1.4513888888888889E-2</v>
      </c>
      <c r="I1709" s="38">
        <v>7</v>
      </c>
      <c r="J1709" s="38">
        <v>4</v>
      </c>
      <c r="K1709" s="42" t="s">
        <v>107</v>
      </c>
      <c r="L1709" s="42" t="s">
        <v>10</v>
      </c>
      <c r="N1709" s="42" t="s">
        <v>228</v>
      </c>
      <c r="AA1709" s="45"/>
      <c r="AB1709" s="45"/>
      <c r="AE1709" s="42">
        <f>IF(Table32[[#This Row],[Gems]]&gt;0,Table32[[#This Row],[Gems]],0)</f>
        <v>0</v>
      </c>
      <c r="AF1709" s="42">
        <f>IF(Table32[[#This Row],[Gems]]&lt;0,Table32[[#This Row],[Gems]],0)</f>
        <v>0</v>
      </c>
      <c r="AG1709" s="30">
        <f t="shared" ca="1" si="50"/>
        <v>107</v>
      </c>
    </row>
    <row r="1710" spans="1:33" ht="14.4" x14ac:dyDescent="0.3">
      <c r="A1710" s="37">
        <v>44120</v>
      </c>
      <c r="B1710" s="38">
        <f>INDEX(Videolength!D:D,MATCH(D1710,Videolength!A:A,0))</f>
        <v>3</v>
      </c>
      <c r="C1710" s="38">
        <f>INDEX(Videolength!E:E,MATCH(D1710,Videolength!A:A,0))</f>
        <v>6</v>
      </c>
      <c r="D1710" s="39">
        <v>6</v>
      </c>
      <c r="E1710" s="40" t="str">
        <f>INDEX(Videolength!B:B,MATCH(D1710,Videolength!A:A,0))</f>
        <v>https://youtu.be/_lATyEoTUqA?list=PLTjhk5BwsiVV8SrR-dPCDjCfaMnt-5HZH</v>
      </c>
      <c r="F1710" s="41">
        <f>INDEX(Videolength!C:C,MATCH(D1710,Videolength!A:A,0))</f>
        <v>3.0335648148148143E-2</v>
      </c>
      <c r="G1710" s="41">
        <v>1.4675925925925926E-2</v>
      </c>
      <c r="H1710" s="71">
        <f>HYPERLINK(_xlfn.CONCAT(E1710,"&amp;t=",G1710*86400),G1710)</f>
        <v>1.4675925925925926E-2</v>
      </c>
      <c r="I1710" s="38">
        <v>7</v>
      </c>
      <c r="J1710" s="38">
        <v>4</v>
      </c>
      <c r="K1710" s="42" t="s">
        <v>346</v>
      </c>
      <c r="L1710" s="42" t="s">
        <v>10</v>
      </c>
      <c r="AA1710" s="45"/>
      <c r="AB1710" s="45"/>
      <c r="AE1710" s="42">
        <f>IF(Table32[[#This Row],[Gems]]&gt;0,Table32[[#This Row],[Gems]],0)</f>
        <v>0</v>
      </c>
      <c r="AF1710" s="42">
        <f>IF(Table32[[#This Row],[Gems]]&lt;0,Table32[[#This Row],[Gems]],0)</f>
        <v>0</v>
      </c>
      <c r="AG1710" s="30">
        <f t="shared" ca="1" si="50"/>
        <v>107</v>
      </c>
    </row>
    <row r="1711" spans="1:33" ht="14.4" x14ac:dyDescent="0.3">
      <c r="A1711" s="37">
        <v>44120</v>
      </c>
      <c r="B1711" s="38">
        <f>INDEX(Videolength!D:D,MATCH(D1711,Videolength!A:A,0))</f>
        <v>3</v>
      </c>
      <c r="C1711" s="38">
        <f>INDEX(Videolength!E:E,MATCH(D1711,Videolength!A:A,0))</f>
        <v>6</v>
      </c>
      <c r="D1711" s="39">
        <v>6</v>
      </c>
      <c r="E1711" s="40" t="str">
        <f>INDEX(Videolength!B:B,MATCH(D1711,Videolength!A:A,0))</f>
        <v>https://youtu.be/_lATyEoTUqA?list=PLTjhk5BwsiVV8SrR-dPCDjCfaMnt-5HZH</v>
      </c>
      <c r="F1711" s="41">
        <f>INDEX(Videolength!C:C,MATCH(D1711,Videolength!A:A,0))</f>
        <v>3.0335648148148143E-2</v>
      </c>
      <c r="G1711" s="41">
        <v>1.4722222222222222E-2</v>
      </c>
      <c r="H1711" s="71">
        <f>HYPERLINK(_xlfn.CONCAT(E1711,"&amp;t=",G1711*86400),G1711)</f>
        <v>1.4722222222222222E-2</v>
      </c>
      <c r="I1711" s="38">
        <v>7</v>
      </c>
      <c r="J1711" s="38">
        <v>4</v>
      </c>
      <c r="K1711" s="42" t="s">
        <v>15</v>
      </c>
      <c r="L1711" s="42" t="s">
        <v>216</v>
      </c>
      <c r="AA1711" s="45"/>
      <c r="AB1711" s="45"/>
      <c r="AE1711" s="42">
        <f>IF(Table32[[#This Row],[Gems]]&gt;0,Table32[[#This Row],[Gems]],0)</f>
        <v>0</v>
      </c>
      <c r="AF1711" s="42">
        <f>IF(Table32[[#This Row],[Gems]]&lt;0,Table32[[#This Row],[Gems]],0)</f>
        <v>0</v>
      </c>
      <c r="AG1711" s="30">
        <f t="shared" ca="1" si="50"/>
        <v>107</v>
      </c>
    </row>
    <row r="1712" spans="1:33" ht="14.4" x14ac:dyDescent="0.3">
      <c r="A1712" s="37">
        <v>44120</v>
      </c>
      <c r="B1712" s="38">
        <f>INDEX(Videolength!D:D,MATCH(D1712,Videolength!A:A,0))</f>
        <v>3</v>
      </c>
      <c r="C1712" s="38">
        <f>INDEX(Videolength!E:E,MATCH(D1712,Videolength!A:A,0))</f>
        <v>6</v>
      </c>
      <c r="D1712" s="39">
        <v>6</v>
      </c>
      <c r="E1712" s="40" t="str">
        <f>INDEX(Videolength!B:B,MATCH(D1712,Videolength!A:A,0))</f>
        <v>https://youtu.be/_lATyEoTUqA?list=PLTjhk5BwsiVV8SrR-dPCDjCfaMnt-5HZH</v>
      </c>
      <c r="F1712" s="41">
        <f>INDEX(Videolength!C:C,MATCH(D1712,Videolength!A:A,0))</f>
        <v>3.0335648148148143E-2</v>
      </c>
      <c r="G1712" s="41">
        <v>1.4780092592592595E-2</v>
      </c>
      <c r="H1712" s="71">
        <f>HYPERLINK(_xlfn.CONCAT(E1712,"&amp;t=",G1712*86400),G1712)</f>
        <v>1.4780092592592595E-2</v>
      </c>
      <c r="I1712" s="38">
        <v>7</v>
      </c>
      <c r="J1712" s="38">
        <v>4</v>
      </c>
      <c r="K1712" s="42" t="s">
        <v>15</v>
      </c>
      <c r="L1712" s="42" t="s">
        <v>306</v>
      </c>
      <c r="AA1712" s="45"/>
      <c r="AB1712" s="45"/>
      <c r="AE1712" s="42">
        <f>IF(Table32[[#This Row],[Gems]]&gt;0,Table32[[#This Row],[Gems]],0)</f>
        <v>0</v>
      </c>
      <c r="AF1712" s="42">
        <f>IF(Table32[[#This Row],[Gems]]&lt;0,Table32[[#This Row],[Gems]],0)</f>
        <v>0</v>
      </c>
      <c r="AG1712" s="30">
        <f t="shared" ca="1" si="50"/>
        <v>107</v>
      </c>
    </row>
    <row r="1713" spans="1:33" ht="14.4" x14ac:dyDescent="0.3">
      <c r="A1713" s="37">
        <v>44120</v>
      </c>
      <c r="B1713" s="38">
        <f>INDEX(Videolength!D:D,MATCH(D1713,Videolength!A:A,0))</f>
        <v>3</v>
      </c>
      <c r="C1713" s="38">
        <f>INDEX(Videolength!E:E,MATCH(D1713,Videolength!A:A,0))</f>
        <v>6</v>
      </c>
      <c r="D1713" s="39">
        <v>6</v>
      </c>
      <c r="E1713" s="40" t="str">
        <f>INDEX(Videolength!B:B,MATCH(D1713,Videolength!A:A,0))</f>
        <v>https://youtu.be/_lATyEoTUqA?list=PLTjhk5BwsiVV8SrR-dPCDjCfaMnt-5HZH</v>
      </c>
      <c r="F1713" s="41">
        <f>INDEX(Videolength!C:C,MATCH(D1713,Videolength!A:A,0))</f>
        <v>3.0335648148148143E-2</v>
      </c>
      <c r="G1713" s="41">
        <v>1.4988425925925926E-2</v>
      </c>
      <c r="H1713" s="71">
        <f>HYPERLINK(_xlfn.CONCAT(E1713,"&amp;t=",G1713*86400),G1713)</f>
        <v>1.4988425925925926E-2</v>
      </c>
      <c r="I1713" s="38">
        <v>7</v>
      </c>
      <c r="J1713" s="38">
        <v>4</v>
      </c>
      <c r="K1713" s="42" t="s">
        <v>15</v>
      </c>
      <c r="L1713" s="42" t="s">
        <v>308</v>
      </c>
      <c r="V1713" s="43">
        <v>1114</v>
      </c>
      <c r="AA1713" s="45"/>
      <c r="AB1713" s="45"/>
      <c r="AE1713" s="42">
        <f>IF(Table32[[#This Row],[Gems]]&gt;0,Table32[[#This Row],[Gems]],0)</f>
        <v>0</v>
      </c>
      <c r="AF1713" s="42">
        <f>IF(Table32[[#This Row],[Gems]]&lt;0,Table32[[#This Row],[Gems]],0)</f>
        <v>0</v>
      </c>
      <c r="AG1713" s="30">
        <f t="shared" ca="1" si="50"/>
        <v>107</v>
      </c>
    </row>
    <row r="1714" spans="1:33" ht="14.4" x14ac:dyDescent="0.3">
      <c r="A1714" s="37">
        <v>44120</v>
      </c>
      <c r="B1714" s="38">
        <f>INDEX(Videolength!D:D,MATCH(D1714,Videolength!A:A,0))</f>
        <v>3</v>
      </c>
      <c r="C1714" s="38">
        <f>INDEX(Videolength!E:E,MATCH(D1714,Videolength!A:A,0))</f>
        <v>6</v>
      </c>
      <c r="D1714" s="39">
        <v>6</v>
      </c>
      <c r="E1714" s="40" t="str">
        <f>INDEX(Videolength!B:B,MATCH(D1714,Videolength!A:A,0))</f>
        <v>https://youtu.be/_lATyEoTUqA?list=PLTjhk5BwsiVV8SrR-dPCDjCfaMnt-5HZH</v>
      </c>
      <c r="F1714" s="41">
        <f>INDEX(Videolength!C:C,MATCH(D1714,Videolength!A:A,0))</f>
        <v>3.0335648148148143E-2</v>
      </c>
      <c r="G1714" s="41">
        <v>1.5069444444444443E-2</v>
      </c>
      <c r="H1714" s="71">
        <f>HYPERLINK(_xlfn.CONCAT(E1714,"&amp;t=",G1714*86400),G1714)</f>
        <v>1.5069444444444443E-2</v>
      </c>
      <c r="I1714" s="38">
        <v>7</v>
      </c>
      <c r="J1714" s="38">
        <v>4</v>
      </c>
      <c r="K1714" s="42" t="s">
        <v>15</v>
      </c>
      <c r="L1714" s="42" t="s">
        <v>216</v>
      </c>
      <c r="AA1714" s="45"/>
      <c r="AB1714" s="45"/>
      <c r="AE1714" s="42">
        <f>IF(Table32[[#This Row],[Gems]]&gt;0,Table32[[#This Row],[Gems]],0)</f>
        <v>0</v>
      </c>
      <c r="AF1714" s="42">
        <f>IF(Table32[[#This Row],[Gems]]&lt;0,Table32[[#This Row],[Gems]],0)</f>
        <v>0</v>
      </c>
      <c r="AG1714" s="30">
        <f t="shared" ca="1" si="50"/>
        <v>107</v>
      </c>
    </row>
    <row r="1715" spans="1:33" ht="14.4" x14ac:dyDescent="0.3">
      <c r="A1715" s="37">
        <v>44120</v>
      </c>
      <c r="B1715" s="38">
        <f>INDEX(Videolength!D:D,MATCH(D1715,Videolength!A:A,0))</f>
        <v>3</v>
      </c>
      <c r="C1715" s="38">
        <f>INDEX(Videolength!E:E,MATCH(D1715,Videolength!A:A,0))</f>
        <v>6</v>
      </c>
      <c r="D1715" s="39">
        <v>6</v>
      </c>
      <c r="E1715" s="40" t="str">
        <f>INDEX(Videolength!B:B,MATCH(D1715,Videolength!A:A,0))</f>
        <v>https://youtu.be/_lATyEoTUqA?list=PLTjhk5BwsiVV8SrR-dPCDjCfaMnt-5HZH</v>
      </c>
      <c r="F1715" s="41">
        <f>INDEX(Videolength!C:C,MATCH(D1715,Videolength!A:A,0))</f>
        <v>3.0335648148148143E-2</v>
      </c>
      <c r="G1715" s="41">
        <v>1.5092592592592593E-2</v>
      </c>
      <c r="H1715" s="71">
        <f>HYPERLINK(_xlfn.CONCAT(E1715,"&amp;t=",G1715*86400),G1715)</f>
        <v>1.5092592592592593E-2</v>
      </c>
      <c r="I1715" s="38">
        <v>7</v>
      </c>
      <c r="J1715" s="38">
        <v>4</v>
      </c>
      <c r="K1715" s="42" t="s">
        <v>346</v>
      </c>
      <c r="L1715" s="42" t="s">
        <v>10</v>
      </c>
      <c r="AA1715" s="45"/>
      <c r="AB1715" s="45"/>
      <c r="AE1715" s="42">
        <f>IF(Table32[[#This Row],[Gems]]&gt;0,Table32[[#This Row],[Gems]],0)</f>
        <v>0</v>
      </c>
      <c r="AF1715" s="42">
        <f>IF(Table32[[#This Row],[Gems]]&lt;0,Table32[[#This Row],[Gems]],0)</f>
        <v>0</v>
      </c>
      <c r="AG1715" s="30">
        <f t="shared" ca="1" si="50"/>
        <v>107</v>
      </c>
    </row>
    <row r="1716" spans="1:33" ht="14.4" x14ac:dyDescent="0.3">
      <c r="A1716" s="37">
        <v>44120</v>
      </c>
      <c r="B1716" s="38">
        <f>INDEX(Videolength!D:D,MATCH(D1716,Videolength!A:A,0))</f>
        <v>3</v>
      </c>
      <c r="C1716" s="38">
        <f>INDEX(Videolength!E:E,MATCH(D1716,Videolength!A:A,0))</f>
        <v>6</v>
      </c>
      <c r="D1716" s="39">
        <v>6</v>
      </c>
      <c r="E1716" s="40" t="str">
        <f>INDEX(Videolength!B:B,MATCH(D1716,Videolength!A:A,0))</f>
        <v>https://youtu.be/_lATyEoTUqA?list=PLTjhk5BwsiVV8SrR-dPCDjCfaMnt-5HZH</v>
      </c>
      <c r="F1716" s="41">
        <f>INDEX(Videolength!C:C,MATCH(D1716,Videolength!A:A,0))</f>
        <v>3.0335648148148143E-2</v>
      </c>
      <c r="G1716" s="41">
        <v>1.5138888888888889E-2</v>
      </c>
      <c r="H1716" s="71">
        <f>HYPERLINK(_xlfn.CONCAT(E1716,"&amp;t=",G1716*86400),G1716)</f>
        <v>1.5138888888888889E-2</v>
      </c>
      <c r="I1716" s="38">
        <v>7</v>
      </c>
      <c r="J1716" s="38">
        <v>4</v>
      </c>
      <c r="K1716" s="42" t="s">
        <v>98</v>
      </c>
      <c r="L1716" s="42" t="s">
        <v>10</v>
      </c>
      <c r="W1716" s="44" t="s">
        <v>367</v>
      </c>
      <c r="AA1716" s="45"/>
      <c r="AB1716" s="45"/>
      <c r="AE1716" s="42">
        <f>IF(Table32[[#This Row],[Gems]]&gt;0,Table32[[#This Row],[Gems]],0)</f>
        <v>0</v>
      </c>
      <c r="AF1716" s="42">
        <f>IF(Table32[[#This Row],[Gems]]&lt;0,Table32[[#This Row],[Gems]],0)</f>
        <v>0</v>
      </c>
      <c r="AG1716" s="30">
        <f t="shared" ca="1" si="50"/>
        <v>107</v>
      </c>
    </row>
    <row r="1717" spans="1:33" ht="14.4" x14ac:dyDescent="0.3">
      <c r="A1717" s="37">
        <v>44120</v>
      </c>
      <c r="B1717" s="38">
        <f>INDEX(Videolength!D:D,MATCH(D1717,Videolength!A:A,0))</f>
        <v>3</v>
      </c>
      <c r="C1717" s="38">
        <f>INDEX(Videolength!E:E,MATCH(D1717,Videolength!A:A,0))</f>
        <v>6</v>
      </c>
      <c r="D1717" s="39">
        <v>6</v>
      </c>
      <c r="E1717" s="40" t="str">
        <f>INDEX(Videolength!B:B,MATCH(D1717,Videolength!A:A,0))</f>
        <v>https://youtu.be/_lATyEoTUqA?list=PLTjhk5BwsiVV8SrR-dPCDjCfaMnt-5HZH</v>
      </c>
      <c r="F1717" s="41">
        <f>INDEX(Videolength!C:C,MATCH(D1717,Videolength!A:A,0))</f>
        <v>3.0335648148148143E-2</v>
      </c>
      <c r="G1717" s="41">
        <v>1.5243055555555557E-2</v>
      </c>
      <c r="H1717" s="71">
        <f>HYPERLINK(_xlfn.CONCAT(E1717,"&amp;t=",G1717*86400),G1717)</f>
        <v>1.5243055555555557E-2</v>
      </c>
      <c r="I1717" s="38">
        <v>7</v>
      </c>
      <c r="J1717" s="38">
        <v>4</v>
      </c>
      <c r="K1717" s="42" t="s">
        <v>346</v>
      </c>
      <c r="L1717" s="42" t="s">
        <v>10</v>
      </c>
      <c r="AA1717" s="45"/>
      <c r="AB1717" s="45"/>
      <c r="AE1717" s="42">
        <f>IF(Table32[[#This Row],[Gems]]&gt;0,Table32[[#This Row],[Gems]],0)</f>
        <v>0</v>
      </c>
      <c r="AF1717" s="42">
        <f>IF(Table32[[#This Row],[Gems]]&lt;0,Table32[[#This Row],[Gems]],0)</f>
        <v>0</v>
      </c>
      <c r="AG1717" s="30">
        <f t="shared" ca="1" si="50"/>
        <v>107</v>
      </c>
    </row>
    <row r="1718" spans="1:33" ht="14.4" x14ac:dyDescent="0.3">
      <c r="A1718" s="37">
        <v>44120</v>
      </c>
      <c r="B1718" s="38">
        <f>INDEX(Videolength!D:D,MATCH(D1718,Videolength!A:A,0))</f>
        <v>3</v>
      </c>
      <c r="C1718" s="38">
        <f>INDEX(Videolength!E:E,MATCH(D1718,Videolength!A:A,0))</f>
        <v>6</v>
      </c>
      <c r="D1718" s="39">
        <v>6</v>
      </c>
      <c r="E1718" s="40" t="str">
        <f>INDEX(Videolength!B:B,MATCH(D1718,Videolength!A:A,0))</f>
        <v>https://youtu.be/_lATyEoTUqA?list=PLTjhk5BwsiVV8SrR-dPCDjCfaMnt-5HZH</v>
      </c>
      <c r="F1718" s="41">
        <f>INDEX(Videolength!C:C,MATCH(D1718,Videolength!A:A,0))</f>
        <v>3.0335648148148143E-2</v>
      </c>
      <c r="G1718" s="41">
        <v>1.5266203703703705E-2</v>
      </c>
      <c r="H1718" s="71">
        <f>HYPERLINK(_xlfn.CONCAT(E1718,"&amp;t=",G1718*86400),G1718)</f>
        <v>1.5266203703703705E-2</v>
      </c>
      <c r="I1718" s="38">
        <v>7</v>
      </c>
      <c r="J1718" s="38">
        <v>4</v>
      </c>
      <c r="K1718" s="42" t="s">
        <v>15</v>
      </c>
      <c r="L1718" s="42" t="s">
        <v>216</v>
      </c>
      <c r="AA1718" s="45"/>
      <c r="AB1718" s="45"/>
      <c r="AE1718" s="42">
        <f>IF(Table32[[#This Row],[Gems]]&gt;0,Table32[[#This Row],[Gems]],0)</f>
        <v>0</v>
      </c>
      <c r="AF1718" s="42">
        <f>IF(Table32[[#This Row],[Gems]]&lt;0,Table32[[#This Row],[Gems]],0)</f>
        <v>0</v>
      </c>
      <c r="AG1718" s="30">
        <f t="shared" ca="1" si="50"/>
        <v>107</v>
      </c>
    </row>
    <row r="1719" spans="1:33" ht="14.4" x14ac:dyDescent="0.3">
      <c r="A1719" s="37">
        <v>44120</v>
      </c>
      <c r="B1719" s="38">
        <f>INDEX(Videolength!D:D,MATCH(D1719,Videolength!A:A,0))</f>
        <v>3</v>
      </c>
      <c r="C1719" s="38">
        <f>INDEX(Videolength!E:E,MATCH(D1719,Videolength!A:A,0))</f>
        <v>6</v>
      </c>
      <c r="D1719" s="39">
        <v>6</v>
      </c>
      <c r="E1719" s="40" t="str">
        <f>INDEX(Videolength!B:B,MATCH(D1719,Videolength!A:A,0))</f>
        <v>https://youtu.be/_lATyEoTUqA?list=PLTjhk5BwsiVV8SrR-dPCDjCfaMnt-5HZH</v>
      </c>
      <c r="F1719" s="41">
        <f>INDEX(Videolength!C:C,MATCH(D1719,Videolength!A:A,0))</f>
        <v>3.0335648148148143E-2</v>
      </c>
      <c r="G1719" s="41">
        <v>1.5324074074074073E-2</v>
      </c>
      <c r="H1719" s="71">
        <f>HYPERLINK(_xlfn.CONCAT(E1719,"&amp;t=",G1719*86400),G1719)</f>
        <v>1.5324074074074073E-2</v>
      </c>
      <c r="I1719" s="38">
        <v>7</v>
      </c>
      <c r="J1719" s="38">
        <v>4</v>
      </c>
      <c r="K1719" s="42" t="s">
        <v>15</v>
      </c>
      <c r="L1719" s="42" t="s">
        <v>197</v>
      </c>
      <c r="Z1719" s="45" t="s">
        <v>618</v>
      </c>
      <c r="AA1719" s="45">
        <v>7</v>
      </c>
      <c r="AB1719" s="45">
        <v>5</v>
      </c>
      <c r="AE1719" s="42">
        <f>IF(Table32[[#This Row],[Gems]]&gt;0,Table32[[#This Row],[Gems]],0)</f>
        <v>0</v>
      </c>
      <c r="AF1719" s="42">
        <f>IF(Table32[[#This Row],[Gems]]&lt;0,Table32[[#This Row],[Gems]],0)</f>
        <v>0</v>
      </c>
      <c r="AG1719" s="30">
        <f t="shared" ca="1" si="50"/>
        <v>107</v>
      </c>
    </row>
    <row r="1720" spans="1:33" ht="14.4" x14ac:dyDescent="0.3">
      <c r="A1720" s="37">
        <v>44120</v>
      </c>
      <c r="B1720" s="38">
        <f>INDEX(Videolength!D:D,MATCH(D1720,Videolength!A:A,0))</f>
        <v>3</v>
      </c>
      <c r="C1720" s="38">
        <f>INDEX(Videolength!E:E,MATCH(D1720,Videolength!A:A,0))</f>
        <v>6</v>
      </c>
      <c r="D1720" s="39">
        <v>6</v>
      </c>
      <c r="E1720" s="40" t="str">
        <f>INDEX(Videolength!B:B,MATCH(D1720,Videolength!A:A,0))</f>
        <v>https://youtu.be/_lATyEoTUqA?list=PLTjhk5BwsiVV8SrR-dPCDjCfaMnt-5HZH</v>
      </c>
      <c r="F1720" s="41">
        <f>INDEX(Videolength!C:C,MATCH(D1720,Videolength!A:A,0))</f>
        <v>3.0335648148148143E-2</v>
      </c>
      <c r="G1720" s="41">
        <v>1.8124999999999999E-2</v>
      </c>
      <c r="H1720" s="71">
        <f>HYPERLINK(_xlfn.CONCAT(E1720,"&amp;t=",G1720*86400),G1720)</f>
        <v>1.8124999999999999E-2</v>
      </c>
      <c r="I1720" s="38">
        <v>7</v>
      </c>
      <c r="J1720" s="38">
        <v>4</v>
      </c>
      <c r="K1720" s="42" t="s">
        <v>15</v>
      </c>
      <c r="L1720" s="42" t="s">
        <v>198</v>
      </c>
      <c r="Z1720" s="45" t="s">
        <v>618</v>
      </c>
      <c r="AA1720" s="45">
        <v>7</v>
      </c>
      <c r="AB1720" s="45">
        <v>5</v>
      </c>
      <c r="AC1720" s="44" t="s">
        <v>203</v>
      </c>
      <c r="AE1720" s="42">
        <f>IF(Table32[[#This Row],[Gems]]&gt;0,Table32[[#This Row],[Gems]],0)</f>
        <v>0</v>
      </c>
      <c r="AF1720" s="42">
        <f>IF(Table32[[#This Row],[Gems]]&lt;0,Table32[[#This Row],[Gems]],0)</f>
        <v>0</v>
      </c>
      <c r="AG1720" s="30">
        <f t="shared" ca="1" si="50"/>
        <v>107</v>
      </c>
    </row>
    <row r="1721" spans="1:33" ht="14.4" x14ac:dyDescent="0.3">
      <c r="A1721" s="37">
        <v>44120</v>
      </c>
      <c r="B1721" s="38">
        <f>INDEX(Videolength!D:D,MATCH(D1721,Videolength!A:A,0))</f>
        <v>3</v>
      </c>
      <c r="C1721" s="38">
        <f>INDEX(Videolength!E:E,MATCH(D1721,Videolength!A:A,0))</f>
        <v>6</v>
      </c>
      <c r="D1721" s="39">
        <v>6</v>
      </c>
      <c r="E1721" s="40" t="str">
        <f>INDEX(Videolength!B:B,MATCH(D1721,Videolength!A:A,0))</f>
        <v>https://youtu.be/_lATyEoTUqA?list=PLTjhk5BwsiVV8SrR-dPCDjCfaMnt-5HZH</v>
      </c>
      <c r="F1721" s="41">
        <f>INDEX(Videolength!C:C,MATCH(D1721,Videolength!A:A,0))</f>
        <v>3.0335648148148143E-2</v>
      </c>
      <c r="G1721" s="41">
        <v>1.8217592592592594E-2</v>
      </c>
      <c r="H1721" s="71">
        <f>HYPERLINK(_xlfn.CONCAT(E1721,"&amp;t=",G1721*86400),G1721)</f>
        <v>1.8217592592592594E-2</v>
      </c>
      <c r="I1721" s="38">
        <v>7</v>
      </c>
      <c r="J1721" s="38">
        <v>4</v>
      </c>
      <c r="K1721" s="42" t="s">
        <v>15</v>
      </c>
      <c r="L1721" s="42" t="s">
        <v>350</v>
      </c>
      <c r="M1721" s="42" t="s">
        <v>533</v>
      </c>
      <c r="AA1721" s="45"/>
      <c r="AB1721" s="45"/>
      <c r="AE1721" s="42">
        <f>IF(Table32[[#This Row],[Gems]]&gt;0,Table32[[#This Row],[Gems]],0)</f>
        <v>0</v>
      </c>
      <c r="AF1721" s="42">
        <f>IF(Table32[[#This Row],[Gems]]&lt;0,Table32[[#This Row],[Gems]],0)</f>
        <v>0</v>
      </c>
      <c r="AG1721" s="30">
        <f t="shared" ca="1" si="50"/>
        <v>107</v>
      </c>
    </row>
    <row r="1722" spans="1:33" ht="14.4" x14ac:dyDescent="0.3">
      <c r="A1722" s="37">
        <v>44120</v>
      </c>
      <c r="B1722" s="38">
        <f>INDEX(Videolength!D:D,MATCH(D1722,Videolength!A:A,0))</f>
        <v>3</v>
      </c>
      <c r="C1722" s="38">
        <f>INDEX(Videolength!E:E,MATCH(D1722,Videolength!A:A,0))</f>
        <v>6</v>
      </c>
      <c r="D1722" s="39">
        <v>6</v>
      </c>
      <c r="E1722" s="40" t="str">
        <f>INDEX(Videolength!B:B,MATCH(D1722,Videolength!A:A,0))</f>
        <v>https://youtu.be/_lATyEoTUqA?list=PLTjhk5BwsiVV8SrR-dPCDjCfaMnt-5HZH</v>
      </c>
      <c r="F1722" s="41">
        <f>INDEX(Videolength!C:C,MATCH(D1722,Videolength!A:A,0))</f>
        <v>3.0335648148148143E-2</v>
      </c>
      <c r="G1722" s="41">
        <v>1.8217592592592594E-2</v>
      </c>
      <c r="H1722" s="71">
        <f>HYPERLINK(_xlfn.CONCAT(E1722,"&amp;t=",G1722*86400),G1722)</f>
        <v>1.8217592592592594E-2</v>
      </c>
      <c r="I1722" s="38">
        <v>7</v>
      </c>
      <c r="J1722" s="38">
        <v>4</v>
      </c>
      <c r="K1722" s="42" t="s">
        <v>15</v>
      </c>
      <c r="L1722" s="42" t="s">
        <v>216</v>
      </c>
      <c r="AA1722" s="45"/>
      <c r="AB1722" s="45"/>
      <c r="AE1722" s="42">
        <f>IF(Table32[[#This Row],[Gems]]&gt;0,Table32[[#This Row],[Gems]],0)</f>
        <v>0</v>
      </c>
      <c r="AF1722" s="42">
        <f>IF(Table32[[#This Row],[Gems]]&lt;0,Table32[[#This Row],[Gems]],0)</f>
        <v>0</v>
      </c>
      <c r="AG1722" s="29">
        <f ca="1">SUM(OFFSET(AG1722,-1,0),AD1722)</f>
        <v>107</v>
      </c>
    </row>
    <row r="1723" spans="1:33" ht="14.4" x14ac:dyDescent="0.3">
      <c r="A1723" s="37">
        <v>44120</v>
      </c>
      <c r="B1723" s="38">
        <f>INDEX(Videolength!D:D,MATCH(D1723,Videolength!A:A,0))</f>
        <v>3</v>
      </c>
      <c r="C1723" s="38">
        <f>INDEX(Videolength!E:E,MATCH(D1723,Videolength!A:A,0))</f>
        <v>6</v>
      </c>
      <c r="D1723" s="39">
        <v>6</v>
      </c>
      <c r="E1723" s="40" t="str">
        <f>INDEX(Videolength!B:B,MATCH(D1723,Videolength!A:A,0))</f>
        <v>https://youtu.be/_lATyEoTUqA?list=PLTjhk5BwsiVV8SrR-dPCDjCfaMnt-5HZH</v>
      </c>
      <c r="F1723" s="41">
        <f>INDEX(Videolength!C:C,MATCH(D1723,Videolength!A:A,0))</f>
        <v>3.0335648148148143E-2</v>
      </c>
      <c r="G1723" s="41">
        <v>1.8252314814814815E-2</v>
      </c>
      <c r="H1723" s="71">
        <f>HYPERLINK(_xlfn.CONCAT(E1723,"&amp;t=",G1723*86400),G1723)</f>
        <v>1.8252314814814815E-2</v>
      </c>
      <c r="I1723" s="38">
        <v>7</v>
      </c>
      <c r="J1723" s="38">
        <v>4</v>
      </c>
      <c r="K1723" s="42" t="s">
        <v>346</v>
      </c>
      <c r="L1723" s="42" t="s">
        <v>10</v>
      </c>
      <c r="AA1723" s="45"/>
      <c r="AB1723" s="45"/>
      <c r="AE1723" s="42">
        <f>IF(Table32[[#This Row],[Gems]]&gt;0,Table32[[#This Row],[Gems]],0)</f>
        <v>0</v>
      </c>
      <c r="AF1723" s="42">
        <f>IF(Table32[[#This Row],[Gems]]&lt;0,Table32[[#This Row],[Gems]],0)</f>
        <v>0</v>
      </c>
      <c r="AG1723" s="30">
        <f t="shared" ca="1" si="50"/>
        <v>107</v>
      </c>
    </row>
    <row r="1724" spans="1:33" ht="14.4" x14ac:dyDescent="0.3">
      <c r="A1724" s="37">
        <v>44120</v>
      </c>
      <c r="B1724" s="38">
        <f>INDEX(Videolength!D:D,MATCH(D1724,Videolength!A:A,0))</f>
        <v>3</v>
      </c>
      <c r="C1724" s="38">
        <f>INDEX(Videolength!E:E,MATCH(D1724,Videolength!A:A,0))</f>
        <v>6</v>
      </c>
      <c r="D1724" s="39">
        <v>6</v>
      </c>
      <c r="E1724" s="40" t="str">
        <f>INDEX(Videolength!B:B,MATCH(D1724,Videolength!A:A,0))</f>
        <v>https://youtu.be/_lATyEoTUqA?list=PLTjhk5BwsiVV8SrR-dPCDjCfaMnt-5HZH</v>
      </c>
      <c r="F1724" s="41">
        <f>INDEX(Videolength!C:C,MATCH(D1724,Videolength!A:A,0))</f>
        <v>3.0335648148148143E-2</v>
      </c>
      <c r="G1724" s="41">
        <v>1.8263888888888889E-2</v>
      </c>
      <c r="H1724" s="71">
        <f>HYPERLINK(_xlfn.CONCAT(E1724,"&amp;t=",G1724*86400),G1724)</f>
        <v>1.8263888888888889E-2</v>
      </c>
      <c r="I1724" s="38">
        <v>7</v>
      </c>
      <c r="J1724" s="38">
        <v>4</v>
      </c>
      <c r="K1724" s="42" t="s">
        <v>98</v>
      </c>
      <c r="L1724" s="42" t="s">
        <v>11</v>
      </c>
      <c r="W1724" s="44" t="s">
        <v>367</v>
      </c>
      <c r="AA1724" s="45"/>
      <c r="AB1724" s="45"/>
      <c r="AE1724" s="42">
        <f>IF(Table32[[#This Row],[Gems]]&gt;0,Table32[[#This Row],[Gems]],0)</f>
        <v>0</v>
      </c>
      <c r="AF1724" s="42">
        <f>IF(Table32[[#This Row],[Gems]]&lt;0,Table32[[#This Row],[Gems]],0)</f>
        <v>0</v>
      </c>
      <c r="AG1724" s="30">
        <f t="shared" ca="1" si="50"/>
        <v>107</v>
      </c>
    </row>
    <row r="1725" spans="1:33" ht="14.4" x14ac:dyDescent="0.3">
      <c r="A1725" s="37">
        <v>44120</v>
      </c>
      <c r="B1725" s="38">
        <f>INDEX(Videolength!D:D,MATCH(D1725,Videolength!A:A,0))</f>
        <v>3</v>
      </c>
      <c r="C1725" s="38">
        <f>INDEX(Videolength!E:E,MATCH(D1725,Videolength!A:A,0))</f>
        <v>6</v>
      </c>
      <c r="D1725" s="39">
        <v>6</v>
      </c>
      <c r="E1725" s="40" t="str">
        <f>INDEX(Videolength!B:B,MATCH(D1725,Videolength!A:A,0))</f>
        <v>https://youtu.be/_lATyEoTUqA?list=PLTjhk5BwsiVV8SrR-dPCDjCfaMnt-5HZH</v>
      </c>
      <c r="F1725" s="41">
        <f>INDEX(Videolength!C:C,MATCH(D1725,Videolength!A:A,0))</f>
        <v>3.0335648148148143E-2</v>
      </c>
      <c r="G1725" s="41">
        <v>1.8310185185185186E-2</v>
      </c>
      <c r="H1725" s="71">
        <f>HYPERLINK(_xlfn.CONCAT(E1725,"&amp;t=",G1725*86400),G1725)</f>
        <v>1.8310185185185186E-2</v>
      </c>
      <c r="I1725" s="38">
        <v>7</v>
      </c>
      <c r="J1725" s="38">
        <v>4</v>
      </c>
      <c r="K1725" s="42" t="s">
        <v>98</v>
      </c>
      <c r="L1725" s="42" t="s">
        <v>10</v>
      </c>
      <c r="W1725" s="44" t="s">
        <v>601</v>
      </c>
      <c r="AA1725" s="45"/>
      <c r="AB1725" s="45"/>
      <c r="AE1725" s="42">
        <f>IF(Table32[[#This Row],[Gems]]&gt;0,Table32[[#This Row],[Gems]],0)</f>
        <v>0</v>
      </c>
      <c r="AF1725" s="42">
        <f>IF(Table32[[#This Row],[Gems]]&lt;0,Table32[[#This Row],[Gems]],0)</f>
        <v>0</v>
      </c>
      <c r="AG1725" s="30">
        <f t="shared" ca="1" si="50"/>
        <v>107</v>
      </c>
    </row>
    <row r="1726" spans="1:33" ht="14.4" x14ac:dyDescent="0.3">
      <c r="A1726" s="37">
        <v>44120</v>
      </c>
      <c r="B1726" s="38">
        <f>INDEX(Videolength!D:D,MATCH(D1726,Videolength!A:A,0))</f>
        <v>3</v>
      </c>
      <c r="C1726" s="38">
        <f>INDEX(Videolength!E:E,MATCH(D1726,Videolength!A:A,0))</f>
        <v>6</v>
      </c>
      <c r="D1726" s="39">
        <v>6</v>
      </c>
      <c r="E1726" s="40" t="str">
        <f>INDEX(Videolength!B:B,MATCH(D1726,Videolength!A:A,0))</f>
        <v>https://youtu.be/_lATyEoTUqA?list=PLTjhk5BwsiVV8SrR-dPCDjCfaMnt-5HZH</v>
      </c>
      <c r="F1726" s="41">
        <f>INDEX(Videolength!C:C,MATCH(D1726,Videolength!A:A,0))</f>
        <v>3.0335648148148143E-2</v>
      </c>
      <c r="G1726" s="41">
        <v>1.8576388888888889E-2</v>
      </c>
      <c r="H1726" s="71">
        <f>HYPERLINK(_xlfn.CONCAT(E1726,"&amp;t=",G1726*86400),G1726)</f>
        <v>1.8576388888888889E-2</v>
      </c>
      <c r="I1726" s="38">
        <v>7</v>
      </c>
      <c r="J1726" s="38">
        <v>4</v>
      </c>
      <c r="K1726" s="42" t="s">
        <v>346</v>
      </c>
      <c r="L1726" s="42" t="s">
        <v>10</v>
      </c>
      <c r="AA1726" s="45"/>
      <c r="AB1726" s="45"/>
      <c r="AE1726" s="42">
        <f>IF(Table32[[#This Row],[Gems]]&gt;0,Table32[[#This Row],[Gems]],0)</f>
        <v>0</v>
      </c>
      <c r="AF1726" s="42">
        <f>IF(Table32[[#This Row],[Gems]]&lt;0,Table32[[#This Row],[Gems]],0)</f>
        <v>0</v>
      </c>
      <c r="AG1726" s="30">
        <f t="shared" ca="1" si="50"/>
        <v>107</v>
      </c>
    </row>
    <row r="1727" spans="1:33" ht="14.4" x14ac:dyDescent="0.3">
      <c r="A1727" s="37">
        <v>44120</v>
      </c>
      <c r="B1727" s="38">
        <f>INDEX(Videolength!D:D,MATCH(D1727,Videolength!A:A,0))</f>
        <v>3</v>
      </c>
      <c r="C1727" s="38">
        <f>INDEX(Videolength!E:E,MATCH(D1727,Videolength!A:A,0))</f>
        <v>6</v>
      </c>
      <c r="D1727" s="39">
        <v>6</v>
      </c>
      <c r="E1727" s="40" t="str">
        <f>INDEX(Videolength!B:B,MATCH(D1727,Videolength!A:A,0))</f>
        <v>https://youtu.be/_lATyEoTUqA?list=PLTjhk5BwsiVV8SrR-dPCDjCfaMnt-5HZH</v>
      </c>
      <c r="F1727" s="41">
        <f>INDEX(Videolength!C:C,MATCH(D1727,Videolength!A:A,0))</f>
        <v>3.0335648148148143E-2</v>
      </c>
      <c r="G1727" s="41">
        <v>1.8668981481481481E-2</v>
      </c>
      <c r="H1727" s="71">
        <f>HYPERLINK(_xlfn.CONCAT(E1727,"&amp;t=",G1727*86400),G1727)</f>
        <v>1.8668981481481481E-2</v>
      </c>
      <c r="I1727" s="38">
        <v>7</v>
      </c>
      <c r="J1727" s="38">
        <v>4</v>
      </c>
      <c r="K1727" s="42" t="s">
        <v>107</v>
      </c>
      <c r="L1727" s="42" t="s">
        <v>10</v>
      </c>
      <c r="AA1727" s="45"/>
      <c r="AB1727" s="45"/>
      <c r="AE1727" s="42">
        <f>IF(Table32[[#This Row],[Gems]]&gt;0,Table32[[#This Row],[Gems]],0)</f>
        <v>0</v>
      </c>
      <c r="AF1727" s="42">
        <f>IF(Table32[[#This Row],[Gems]]&lt;0,Table32[[#This Row],[Gems]],0)</f>
        <v>0</v>
      </c>
      <c r="AG1727" s="30">
        <f t="shared" ca="1" si="50"/>
        <v>107</v>
      </c>
    </row>
    <row r="1728" spans="1:33" ht="14.4" x14ac:dyDescent="0.3">
      <c r="A1728" s="37">
        <v>44120</v>
      </c>
      <c r="B1728" s="38">
        <f>INDEX(Videolength!D:D,MATCH(D1728,Videolength!A:A,0))</f>
        <v>3</v>
      </c>
      <c r="C1728" s="38">
        <f>INDEX(Videolength!E:E,MATCH(D1728,Videolength!A:A,0))</f>
        <v>6</v>
      </c>
      <c r="D1728" s="39">
        <v>6</v>
      </c>
      <c r="E1728" s="40" t="str">
        <f>INDEX(Videolength!B:B,MATCH(D1728,Videolength!A:A,0))</f>
        <v>https://youtu.be/_lATyEoTUqA?list=PLTjhk5BwsiVV8SrR-dPCDjCfaMnt-5HZH</v>
      </c>
      <c r="F1728" s="41">
        <f>INDEX(Videolength!C:C,MATCH(D1728,Videolength!A:A,0))</f>
        <v>3.0335648148148143E-2</v>
      </c>
      <c r="G1728" s="41">
        <v>1.8796296296296297E-2</v>
      </c>
      <c r="H1728" s="71">
        <f>HYPERLINK(_xlfn.CONCAT(E1728,"&amp;t=",G1728*86400),G1728)</f>
        <v>1.8796296296296297E-2</v>
      </c>
      <c r="I1728" s="38">
        <v>7</v>
      </c>
      <c r="J1728" s="38">
        <v>4</v>
      </c>
      <c r="K1728" s="42" t="s">
        <v>107</v>
      </c>
      <c r="L1728" s="42" t="s">
        <v>140</v>
      </c>
      <c r="M1728" s="42" t="s">
        <v>619</v>
      </c>
      <c r="Q1728" s="42" t="s">
        <v>228</v>
      </c>
      <c r="V1728" s="43">
        <v>1121</v>
      </c>
      <c r="W1728" s="44" t="s">
        <v>241</v>
      </c>
      <c r="X1728" s="43">
        <v>17</v>
      </c>
      <c r="AA1728" s="45"/>
      <c r="AB1728" s="45"/>
      <c r="AE1728" s="42">
        <f>IF(Table32[[#This Row],[Gems]]&gt;0,Table32[[#This Row],[Gems]],0)</f>
        <v>0</v>
      </c>
      <c r="AF1728" s="42">
        <f>IF(Table32[[#This Row],[Gems]]&lt;0,Table32[[#This Row],[Gems]],0)</f>
        <v>0</v>
      </c>
      <c r="AG1728" s="30">
        <f t="shared" ca="1" si="50"/>
        <v>107</v>
      </c>
    </row>
    <row r="1729" spans="1:33" ht="14.4" x14ac:dyDescent="0.3">
      <c r="A1729" s="37">
        <v>44120</v>
      </c>
      <c r="B1729" s="38">
        <f>INDEX(Videolength!D:D,MATCH(D1729,Videolength!A:A,0))</f>
        <v>3</v>
      </c>
      <c r="C1729" s="38">
        <f>INDEX(Videolength!E:E,MATCH(D1729,Videolength!A:A,0))</f>
        <v>6</v>
      </c>
      <c r="D1729" s="39">
        <v>6</v>
      </c>
      <c r="E1729" s="40" t="str">
        <f>INDEX(Videolength!B:B,MATCH(D1729,Videolength!A:A,0))</f>
        <v>https://youtu.be/_lATyEoTUqA?list=PLTjhk5BwsiVV8SrR-dPCDjCfaMnt-5HZH</v>
      </c>
      <c r="F1729" s="41">
        <f>INDEX(Videolength!C:C,MATCH(D1729,Videolength!A:A,0))</f>
        <v>3.0335648148148143E-2</v>
      </c>
      <c r="G1729" s="41">
        <v>1.9317129629629629E-2</v>
      </c>
      <c r="H1729" s="71">
        <f>HYPERLINK(_xlfn.CONCAT(E1729,"&amp;t=",G1729*86400),G1729)</f>
        <v>1.9317129629629629E-2</v>
      </c>
      <c r="I1729" s="38">
        <v>7</v>
      </c>
      <c r="J1729" s="38">
        <v>4</v>
      </c>
      <c r="K1729" s="42" t="s">
        <v>107</v>
      </c>
      <c r="L1729" s="42" t="s">
        <v>10</v>
      </c>
      <c r="AA1729" s="45"/>
      <c r="AB1729" s="45"/>
      <c r="AE1729" s="42">
        <f>IF(Table32[[#This Row],[Gems]]&gt;0,Table32[[#This Row],[Gems]],0)</f>
        <v>0</v>
      </c>
      <c r="AF1729" s="42">
        <f>IF(Table32[[#This Row],[Gems]]&lt;0,Table32[[#This Row],[Gems]],0)</f>
        <v>0</v>
      </c>
      <c r="AG1729" s="30">
        <f t="shared" ca="1" si="50"/>
        <v>107</v>
      </c>
    </row>
    <row r="1730" spans="1:33" ht="14.4" x14ac:dyDescent="0.3">
      <c r="A1730" s="37">
        <v>44120</v>
      </c>
      <c r="B1730" s="38">
        <f>INDEX(Videolength!D:D,MATCH(D1730,Videolength!A:A,0))</f>
        <v>3</v>
      </c>
      <c r="C1730" s="38">
        <f>INDEX(Videolength!E:E,MATCH(D1730,Videolength!A:A,0))</f>
        <v>6</v>
      </c>
      <c r="D1730" s="39">
        <v>6</v>
      </c>
      <c r="E1730" s="40" t="str">
        <f>INDEX(Videolength!B:B,MATCH(D1730,Videolength!A:A,0))</f>
        <v>https://youtu.be/_lATyEoTUqA?list=PLTjhk5BwsiVV8SrR-dPCDjCfaMnt-5HZH</v>
      </c>
      <c r="F1730" s="41">
        <f>INDEX(Videolength!C:C,MATCH(D1730,Videolength!A:A,0))</f>
        <v>3.0335648148148143E-2</v>
      </c>
      <c r="G1730" s="41">
        <v>1.9398148148148147E-2</v>
      </c>
      <c r="H1730" s="71">
        <f>HYPERLINK(_xlfn.CONCAT(E1730,"&amp;t=",G1730*86400),G1730)</f>
        <v>1.9398148148148147E-2</v>
      </c>
      <c r="I1730" s="38">
        <v>7</v>
      </c>
      <c r="J1730" s="38">
        <v>4</v>
      </c>
      <c r="K1730" s="42" t="s">
        <v>346</v>
      </c>
      <c r="L1730" s="42" t="s">
        <v>10</v>
      </c>
      <c r="AA1730" s="45"/>
      <c r="AB1730" s="45"/>
      <c r="AE1730" s="42">
        <f>IF(Table32[[#This Row],[Gems]]&gt;0,Table32[[#This Row],[Gems]],0)</f>
        <v>0</v>
      </c>
      <c r="AF1730" s="42">
        <f>IF(Table32[[#This Row],[Gems]]&lt;0,Table32[[#This Row],[Gems]],0)</f>
        <v>0</v>
      </c>
      <c r="AG1730" s="30">
        <f t="shared" ca="1" si="50"/>
        <v>107</v>
      </c>
    </row>
    <row r="1731" spans="1:33" ht="14.4" x14ac:dyDescent="0.3">
      <c r="A1731" s="37">
        <v>44120</v>
      </c>
      <c r="B1731" s="38">
        <f>INDEX(Videolength!D:D,MATCH(D1731,Videolength!A:A,0))</f>
        <v>3</v>
      </c>
      <c r="C1731" s="38">
        <f>INDEX(Videolength!E:E,MATCH(D1731,Videolength!A:A,0))</f>
        <v>6</v>
      </c>
      <c r="D1731" s="39">
        <v>6</v>
      </c>
      <c r="E1731" s="40" t="str">
        <f>INDEX(Videolength!B:B,MATCH(D1731,Videolength!A:A,0))</f>
        <v>https://youtu.be/_lATyEoTUqA?list=PLTjhk5BwsiVV8SrR-dPCDjCfaMnt-5HZH</v>
      </c>
      <c r="F1731" s="41">
        <f>INDEX(Videolength!C:C,MATCH(D1731,Videolength!A:A,0))</f>
        <v>3.0335648148148143E-2</v>
      </c>
      <c r="G1731" s="41">
        <v>1.9409722222222221E-2</v>
      </c>
      <c r="H1731" s="71">
        <f>HYPERLINK(_xlfn.CONCAT(E1731,"&amp;t=",G1731*86400),G1731)</f>
        <v>1.9409722222222221E-2</v>
      </c>
      <c r="I1731" s="38">
        <v>7</v>
      </c>
      <c r="J1731" s="38">
        <v>4</v>
      </c>
      <c r="K1731" s="42" t="s">
        <v>98</v>
      </c>
      <c r="L1731" s="42" t="s">
        <v>11</v>
      </c>
      <c r="W1731" s="44" t="s">
        <v>367</v>
      </c>
      <c r="AA1731" s="45"/>
      <c r="AB1731" s="45"/>
      <c r="AE1731" s="42">
        <f>IF(Table32[[#This Row],[Gems]]&gt;0,Table32[[#This Row],[Gems]],0)</f>
        <v>0</v>
      </c>
      <c r="AF1731" s="42">
        <f>IF(Table32[[#This Row],[Gems]]&lt;0,Table32[[#This Row],[Gems]],0)</f>
        <v>0</v>
      </c>
      <c r="AG1731" s="30">
        <f t="shared" ca="1" si="50"/>
        <v>107</v>
      </c>
    </row>
    <row r="1732" spans="1:33" ht="14.4" x14ac:dyDescent="0.3">
      <c r="A1732" s="37">
        <v>44120</v>
      </c>
      <c r="B1732" s="38">
        <f>INDEX(Videolength!D:D,MATCH(D1732,Videolength!A:A,0))</f>
        <v>3</v>
      </c>
      <c r="C1732" s="38">
        <f>INDEX(Videolength!E:E,MATCH(D1732,Videolength!A:A,0))</f>
        <v>6</v>
      </c>
      <c r="D1732" s="39">
        <v>6</v>
      </c>
      <c r="E1732" s="40" t="str">
        <f>INDEX(Videolength!B:B,MATCH(D1732,Videolength!A:A,0))</f>
        <v>https://youtu.be/_lATyEoTUqA?list=PLTjhk5BwsiVV8SrR-dPCDjCfaMnt-5HZH</v>
      </c>
      <c r="F1732" s="41">
        <f>INDEX(Videolength!C:C,MATCH(D1732,Videolength!A:A,0))</f>
        <v>3.0335648148148143E-2</v>
      </c>
      <c r="G1732" s="41">
        <v>1.9421296296296294E-2</v>
      </c>
      <c r="H1732" s="71">
        <f>HYPERLINK(_xlfn.CONCAT(E1732,"&amp;t=",G1732*86400),G1732)</f>
        <v>1.9421296296296294E-2</v>
      </c>
      <c r="I1732" s="38">
        <v>7</v>
      </c>
      <c r="J1732" s="38">
        <v>4</v>
      </c>
      <c r="K1732" s="42" t="s">
        <v>346</v>
      </c>
      <c r="L1732" s="42" t="s">
        <v>10</v>
      </c>
      <c r="AA1732" s="45"/>
      <c r="AB1732" s="45"/>
      <c r="AE1732" s="42">
        <f>IF(Table32[[#This Row],[Gems]]&gt;0,Table32[[#This Row],[Gems]],0)</f>
        <v>0</v>
      </c>
      <c r="AF1732" s="42">
        <f>IF(Table32[[#This Row],[Gems]]&lt;0,Table32[[#This Row],[Gems]],0)</f>
        <v>0</v>
      </c>
      <c r="AG1732" s="30">
        <f t="shared" ca="1" si="50"/>
        <v>107</v>
      </c>
    </row>
    <row r="1733" spans="1:33" ht="14.4" x14ac:dyDescent="0.3">
      <c r="A1733" s="37">
        <v>44120</v>
      </c>
      <c r="B1733" s="38">
        <f>INDEX(Videolength!D:D,MATCH(D1733,Videolength!A:A,0))</f>
        <v>3</v>
      </c>
      <c r="C1733" s="38">
        <f>INDEX(Videolength!E:E,MATCH(D1733,Videolength!A:A,0))</f>
        <v>6</v>
      </c>
      <c r="D1733" s="39">
        <v>6</v>
      </c>
      <c r="E1733" s="40" t="str">
        <f>INDEX(Videolength!B:B,MATCH(D1733,Videolength!A:A,0))</f>
        <v>https://youtu.be/_lATyEoTUqA?list=PLTjhk5BwsiVV8SrR-dPCDjCfaMnt-5HZH</v>
      </c>
      <c r="F1733" s="41">
        <f>INDEX(Videolength!C:C,MATCH(D1733,Videolength!A:A,0))</f>
        <v>3.0335648148148143E-2</v>
      </c>
      <c r="G1733" s="41">
        <v>1.9432870370370371E-2</v>
      </c>
      <c r="H1733" s="71">
        <f>HYPERLINK(_xlfn.CONCAT(E1733,"&amp;t=",G1733*86400),G1733)</f>
        <v>1.9432870370370371E-2</v>
      </c>
      <c r="I1733" s="38">
        <v>7</v>
      </c>
      <c r="J1733" s="38">
        <v>4</v>
      </c>
      <c r="K1733" s="42" t="s">
        <v>133</v>
      </c>
      <c r="L1733" s="42" t="s">
        <v>10</v>
      </c>
      <c r="AA1733" s="45"/>
      <c r="AB1733" s="45"/>
      <c r="AE1733" s="42">
        <f>IF(Table32[[#This Row],[Gems]]&gt;0,Table32[[#This Row],[Gems]],0)</f>
        <v>0</v>
      </c>
      <c r="AF1733" s="42">
        <f>IF(Table32[[#This Row],[Gems]]&lt;0,Table32[[#This Row],[Gems]],0)</f>
        <v>0</v>
      </c>
      <c r="AG1733" s="30">
        <f t="shared" ca="1" si="50"/>
        <v>107</v>
      </c>
    </row>
    <row r="1734" spans="1:33" ht="14.4" x14ac:dyDescent="0.3">
      <c r="A1734" s="37">
        <v>44120</v>
      </c>
      <c r="B1734" s="38">
        <f>INDEX(Videolength!D:D,MATCH(D1734,Videolength!A:A,0))</f>
        <v>3</v>
      </c>
      <c r="C1734" s="38">
        <f>INDEX(Videolength!E:E,MATCH(D1734,Videolength!A:A,0))</f>
        <v>6</v>
      </c>
      <c r="D1734" s="39">
        <v>6</v>
      </c>
      <c r="E1734" s="40" t="str">
        <f>INDEX(Videolength!B:B,MATCH(D1734,Videolength!A:A,0))</f>
        <v>https://youtu.be/_lATyEoTUqA?list=PLTjhk5BwsiVV8SrR-dPCDjCfaMnt-5HZH</v>
      </c>
      <c r="F1734" s="41">
        <f>INDEX(Videolength!C:C,MATCH(D1734,Videolength!A:A,0))</f>
        <v>3.0335648148148143E-2</v>
      </c>
      <c r="G1734" s="41">
        <v>1.9444444444444445E-2</v>
      </c>
      <c r="H1734" s="71">
        <f>HYPERLINK(_xlfn.CONCAT(E1734,"&amp;t=",G1734*86400),G1734)</f>
        <v>1.9444444444444445E-2</v>
      </c>
      <c r="I1734" s="38">
        <v>7</v>
      </c>
      <c r="J1734" s="38">
        <v>4</v>
      </c>
      <c r="K1734" s="42" t="s">
        <v>133</v>
      </c>
      <c r="L1734" s="42" t="s">
        <v>312</v>
      </c>
      <c r="AA1734" s="45"/>
      <c r="AB1734" s="45"/>
      <c r="AD1734" s="42">
        <v>3</v>
      </c>
      <c r="AE1734" s="42">
        <f>IF(Table32[[#This Row],[Gems]]&gt;0,Table32[[#This Row],[Gems]],0)</f>
        <v>3</v>
      </c>
      <c r="AF1734" s="42">
        <f>IF(Table32[[#This Row],[Gems]]&lt;0,Table32[[#This Row],[Gems]],0)</f>
        <v>0</v>
      </c>
      <c r="AG1734" s="30">
        <f t="shared" ca="1" si="50"/>
        <v>110</v>
      </c>
    </row>
    <row r="1735" spans="1:33" ht="14.4" x14ac:dyDescent="0.3">
      <c r="A1735" s="37">
        <v>44120</v>
      </c>
      <c r="B1735" s="38">
        <f>INDEX(Videolength!D:D,MATCH(D1735,Videolength!A:A,0))</f>
        <v>3</v>
      </c>
      <c r="C1735" s="38">
        <f>INDEX(Videolength!E:E,MATCH(D1735,Videolength!A:A,0))</f>
        <v>6</v>
      </c>
      <c r="D1735" s="39">
        <v>6</v>
      </c>
      <c r="E1735" s="40" t="str">
        <f>INDEX(Videolength!B:B,MATCH(D1735,Videolength!A:A,0))</f>
        <v>https://youtu.be/_lATyEoTUqA?list=PLTjhk5BwsiVV8SrR-dPCDjCfaMnt-5HZH</v>
      </c>
      <c r="F1735" s="41">
        <f>INDEX(Videolength!C:C,MATCH(D1735,Videolength!A:A,0))</f>
        <v>3.0335648148148143E-2</v>
      </c>
      <c r="G1735" s="41">
        <v>1.9456018518518518E-2</v>
      </c>
      <c r="H1735" s="71">
        <f>HYPERLINK(_xlfn.CONCAT(E1735,"&amp;t=",G1735*86400),G1735)</f>
        <v>1.9456018518518518E-2</v>
      </c>
      <c r="I1735" s="38">
        <v>7</v>
      </c>
      <c r="J1735" s="38">
        <v>4</v>
      </c>
      <c r="K1735" s="42" t="s">
        <v>133</v>
      </c>
      <c r="L1735" s="42" t="s">
        <v>10</v>
      </c>
      <c r="AA1735" s="45"/>
      <c r="AB1735" s="45"/>
      <c r="AE1735" s="42">
        <f>IF(Table32[[#This Row],[Gems]]&gt;0,Table32[[#This Row],[Gems]],0)</f>
        <v>0</v>
      </c>
      <c r="AF1735" s="42">
        <f>IF(Table32[[#This Row],[Gems]]&lt;0,Table32[[#This Row],[Gems]],0)</f>
        <v>0</v>
      </c>
      <c r="AG1735" s="30">
        <f t="shared" ca="1" si="50"/>
        <v>110</v>
      </c>
    </row>
    <row r="1736" spans="1:33" ht="14.4" x14ac:dyDescent="0.3">
      <c r="A1736" s="37">
        <v>44120</v>
      </c>
      <c r="B1736" s="38">
        <f>INDEX(Videolength!D:D,MATCH(D1736,Videolength!A:A,0))</f>
        <v>3</v>
      </c>
      <c r="C1736" s="38">
        <f>INDEX(Videolength!E:E,MATCH(D1736,Videolength!A:A,0))</f>
        <v>6</v>
      </c>
      <c r="D1736" s="39">
        <v>6</v>
      </c>
      <c r="E1736" s="40" t="str">
        <f>INDEX(Videolength!B:B,MATCH(D1736,Videolength!A:A,0))</f>
        <v>https://youtu.be/_lATyEoTUqA?list=PLTjhk5BwsiVV8SrR-dPCDjCfaMnt-5HZH</v>
      </c>
      <c r="F1736" s="41">
        <f>INDEX(Videolength!C:C,MATCH(D1736,Videolength!A:A,0))</f>
        <v>3.0335648148148143E-2</v>
      </c>
      <c r="G1736" s="41">
        <v>1.9467592592592595E-2</v>
      </c>
      <c r="H1736" s="71">
        <f>HYPERLINK(_xlfn.CONCAT(E1736,"&amp;t=",G1736*86400),G1736)</f>
        <v>1.9467592592592595E-2</v>
      </c>
      <c r="I1736" s="38">
        <v>7</v>
      </c>
      <c r="J1736" s="38">
        <v>4</v>
      </c>
      <c r="K1736" s="42" t="s">
        <v>346</v>
      </c>
      <c r="L1736" s="42" t="s">
        <v>10</v>
      </c>
      <c r="AA1736" s="45"/>
      <c r="AB1736" s="45"/>
      <c r="AE1736" s="42">
        <f>IF(Table32[[#This Row],[Gems]]&gt;0,Table32[[#This Row],[Gems]],0)</f>
        <v>0</v>
      </c>
      <c r="AF1736" s="42">
        <f>IF(Table32[[#This Row],[Gems]]&lt;0,Table32[[#This Row],[Gems]],0)</f>
        <v>0</v>
      </c>
      <c r="AG1736" s="30">
        <f t="shared" ca="1" si="50"/>
        <v>110</v>
      </c>
    </row>
    <row r="1737" spans="1:33" ht="14.4" x14ac:dyDescent="0.3">
      <c r="A1737" s="37">
        <v>44120</v>
      </c>
      <c r="B1737" s="38">
        <f>INDEX(Videolength!D:D,MATCH(D1737,Videolength!A:A,0))</f>
        <v>3</v>
      </c>
      <c r="C1737" s="38">
        <f>INDEX(Videolength!E:E,MATCH(D1737,Videolength!A:A,0))</f>
        <v>6</v>
      </c>
      <c r="D1737" s="39">
        <v>6</v>
      </c>
      <c r="E1737" s="40" t="str">
        <f>INDEX(Videolength!B:B,MATCH(D1737,Videolength!A:A,0))</f>
        <v>https://youtu.be/_lATyEoTUqA?list=PLTjhk5BwsiVV8SrR-dPCDjCfaMnt-5HZH</v>
      </c>
      <c r="F1737" s="41">
        <f>INDEX(Videolength!C:C,MATCH(D1737,Videolength!A:A,0))</f>
        <v>3.0335648148148143E-2</v>
      </c>
      <c r="G1737" s="41">
        <v>1.9490740740740743E-2</v>
      </c>
      <c r="H1737" s="71">
        <f>HYPERLINK(_xlfn.CONCAT(E1737,"&amp;t=",G1737*86400),G1737)</f>
        <v>1.9490740740740743E-2</v>
      </c>
      <c r="I1737" s="38">
        <v>7</v>
      </c>
      <c r="J1737" s="38">
        <v>4</v>
      </c>
      <c r="K1737" s="42" t="s">
        <v>98</v>
      </c>
      <c r="L1737" s="42" t="s">
        <v>11</v>
      </c>
      <c r="W1737" s="44" t="s">
        <v>601</v>
      </c>
      <c r="AA1737" s="45"/>
      <c r="AB1737" s="45"/>
      <c r="AE1737" s="42">
        <f>IF(Table32[[#This Row],[Gems]]&gt;0,Table32[[#This Row],[Gems]],0)</f>
        <v>0</v>
      </c>
      <c r="AF1737" s="42">
        <f>IF(Table32[[#This Row],[Gems]]&lt;0,Table32[[#This Row],[Gems]],0)</f>
        <v>0</v>
      </c>
      <c r="AG1737" s="30">
        <f t="shared" ca="1" si="50"/>
        <v>110</v>
      </c>
    </row>
    <row r="1738" spans="1:33" ht="14.4" x14ac:dyDescent="0.3">
      <c r="A1738" s="37">
        <v>44120</v>
      </c>
      <c r="B1738" s="38">
        <f>INDEX(Videolength!D:D,MATCH(D1738,Videolength!A:A,0))</f>
        <v>3</v>
      </c>
      <c r="C1738" s="38">
        <f>INDEX(Videolength!E:E,MATCH(D1738,Videolength!A:A,0))</f>
        <v>6</v>
      </c>
      <c r="D1738" s="39">
        <v>6</v>
      </c>
      <c r="E1738" s="40" t="str">
        <f>INDEX(Videolength!B:B,MATCH(D1738,Videolength!A:A,0))</f>
        <v>https://youtu.be/_lATyEoTUqA?list=PLTjhk5BwsiVV8SrR-dPCDjCfaMnt-5HZH</v>
      </c>
      <c r="F1738" s="41">
        <f>INDEX(Videolength!C:C,MATCH(D1738,Videolength!A:A,0))</f>
        <v>3.0335648148148143E-2</v>
      </c>
      <c r="G1738" s="41">
        <v>1.951388888888889E-2</v>
      </c>
      <c r="H1738" s="71">
        <f>HYPERLINK(_xlfn.CONCAT(E1738,"&amp;t=",G1738*86400),G1738)</f>
        <v>1.951388888888889E-2</v>
      </c>
      <c r="I1738" s="38">
        <v>7</v>
      </c>
      <c r="J1738" s="38">
        <v>4</v>
      </c>
      <c r="K1738" s="42" t="s">
        <v>346</v>
      </c>
      <c r="L1738" s="42" t="s">
        <v>10</v>
      </c>
      <c r="AA1738" s="45"/>
      <c r="AB1738" s="45"/>
      <c r="AE1738" s="42">
        <f>IF(Table32[[#This Row],[Gems]]&gt;0,Table32[[#This Row],[Gems]],0)</f>
        <v>0</v>
      </c>
      <c r="AF1738" s="42">
        <f>IF(Table32[[#This Row],[Gems]]&lt;0,Table32[[#This Row],[Gems]],0)</f>
        <v>0</v>
      </c>
      <c r="AG1738" s="30">
        <f t="shared" ca="1" si="50"/>
        <v>110</v>
      </c>
    </row>
    <row r="1739" spans="1:33" ht="14.4" x14ac:dyDescent="0.3">
      <c r="A1739" s="37">
        <v>44120</v>
      </c>
      <c r="B1739" s="38">
        <f>INDEX(Videolength!D:D,MATCH(D1739,Videolength!A:A,0))</f>
        <v>3</v>
      </c>
      <c r="C1739" s="38">
        <f>INDEX(Videolength!E:E,MATCH(D1739,Videolength!A:A,0))</f>
        <v>6</v>
      </c>
      <c r="D1739" s="39">
        <v>6</v>
      </c>
      <c r="E1739" s="40" t="str">
        <f>INDEX(Videolength!B:B,MATCH(D1739,Videolength!A:A,0))</f>
        <v>https://youtu.be/_lATyEoTUqA?list=PLTjhk5BwsiVV8SrR-dPCDjCfaMnt-5HZH</v>
      </c>
      <c r="F1739" s="41">
        <f>INDEX(Videolength!C:C,MATCH(D1739,Videolength!A:A,0))</f>
        <v>3.0335648148148143E-2</v>
      </c>
      <c r="G1739" s="41">
        <v>1.9560185185185184E-2</v>
      </c>
      <c r="H1739" s="71">
        <f>HYPERLINK(_xlfn.CONCAT(E1739,"&amp;t=",G1739*86400),G1739)</f>
        <v>1.9560185185185184E-2</v>
      </c>
      <c r="I1739" s="38">
        <v>7</v>
      </c>
      <c r="J1739" s="38">
        <v>4</v>
      </c>
      <c r="K1739" s="42" t="s">
        <v>15</v>
      </c>
      <c r="L1739" s="42" t="s">
        <v>216</v>
      </c>
      <c r="AA1739" s="45"/>
      <c r="AB1739" s="45"/>
      <c r="AE1739" s="42">
        <f>IF(Table32[[#This Row],[Gems]]&gt;0,Table32[[#This Row],[Gems]],0)</f>
        <v>0</v>
      </c>
      <c r="AF1739" s="42">
        <f>IF(Table32[[#This Row],[Gems]]&lt;0,Table32[[#This Row],[Gems]],0)</f>
        <v>0</v>
      </c>
      <c r="AG1739" s="30">
        <f t="shared" ca="1" si="50"/>
        <v>110</v>
      </c>
    </row>
    <row r="1740" spans="1:33" ht="14.4" x14ac:dyDescent="0.3">
      <c r="A1740" s="37">
        <v>44120</v>
      </c>
      <c r="B1740" s="38">
        <f>INDEX(Videolength!D:D,MATCH(D1740,Videolength!A:A,0))</f>
        <v>3</v>
      </c>
      <c r="C1740" s="38">
        <f>INDEX(Videolength!E:E,MATCH(D1740,Videolength!A:A,0))</f>
        <v>6</v>
      </c>
      <c r="D1740" s="39">
        <v>6</v>
      </c>
      <c r="E1740" s="40" t="str">
        <f>INDEX(Videolength!B:B,MATCH(D1740,Videolength!A:A,0))</f>
        <v>https://youtu.be/_lATyEoTUqA?list=PLTjhk5BwsiVV8SrR-dPCDjCfaMnt-5HZH</v>
      </c>
      <c r="F1740" s="41">
        <f>INDEX(Videolength!C:C,MATCH(D1740,Videolength!A:A,0))</f>
        <v>3.0335648148148143E-2</v>
      </c>
      <c r="G1740" s="41">
        <v>1.9849537037037037E-2</v>
      </c>
      <c r="H1740" s="71">
        <f>HYPERLINK(_xlfn.CONCAT(E1740,"&amp;t=",G1740*86400),G1740)</f>
        <v>1.9849537037037037E-2</v>
      </c>
      <c r="I1740" s="38">
        <v>7</v>
      </c>
      <c r="J1740" s="38">
        <v>4</v>
      </c>
      <c r="K1740" s="42" t="s">
        <v>15</v>
      </c>
      <c r="L1740" s="42" t="s">
        <v>197</v>
      </c>
      <c r="Z1740" s="45" t="s">
        <v>618</v>
      </c>
      <c r="AA1740" s="45">
        <v>7</v>
      </c>
      <c r="AB1740" s="45">
        <v>5</v>
      </c>
      <c r="AE1740" s="42">
        <f>IF(Table32[[#This Row],[Gems]]&gt;0,Table32[[#This Row],[Gems]],0)</f>
        <v>0</v>
      </c>
      <c r="AF1740" s="42">
        <f>IF(Table32[[#This Row],[Gems]]&lt;0,Table32[[#This Row],[Gems]],0)</f>
        <v>0</v>
      </c>
      <c r="AG1740" s="30">
        <f t="shared" ca="1" si="50"/>
        <v>110</v>
      </c>
    </row>
    <row r="1741" spans="1:33" ht="14.4" x14ac:dyDescent="0.3">
      <c r="A1741" s="37">
        <v>44120</v>
      </c>
      <c r="B1741" s="38">
        <f>INDEX(Videolength!D:D,MATCH(D1741,Videolength!A:A,0))</f>
        <v>3</v>
      </c>
      <c r="C1741" s="38">
        <f>INDEX(Videolength!E:E,MATCH(D1741,Videolength!A:A,0))</f>
        <v>6</v>
      </c>
      <c r="D1741" s="39">
        <v>6</v>
      </c>
      <c r="E1741" s="40" t="str">
        <f>INDEX(Videolength!B:B,MATCH(D1741,Videolength!A:A,0))</f>
        <v>https://youtu.be/_lATyEoTUqA?list=PLTjhk5BwsiVV8SrR-dPCDjCfaMnt-5HZH</v>
      </c>
      <c r="F1741" s="41">
        <f>INDEX(Videolength!C:C,MATCH(D1741,Videolength!A:A,0))</f>
        <v>3.0335648148148143E-2</v>
      </c>
      <c r="G1741" s="41">
        <v>2.1284722222222222E-2</v>
      </c>
      <c r="H1741" s="71">
        <f>HYPERLINK(_xlfn.CONCAT(E1741,"&amp;t=",G1741*86400),G1741)</f>
        <v>2.1284722222222222E-2</v>
      </c>
      <c r="I1741" s="38">
        <v>7</v>
      </c>
      <c r="J1741" s="38">
        <v>4</v>
      </c>
      <c r="K1741" s="42" t="s">
        <v>15</v>
      </c>
      <c r="L1741" s="42" t="s">
        <v>198</v>
      </c>
      <c r="Z1741" s="45" t="s">
        <v>618</v>
      </c>
      <c r="AA1741" s="45">
        <v>7</v>
      </c>
      <c r="AB1741" s="45">
        <v>5</v>
      </c>
      <c r="AC1741" s="44" t="s">
        <v>203</v>
      </c>
      <c r="AE1741" s="42">
        <f>IF(Table32[[#This Row],[Gems]]&gt;0,Table32[[#This Row],[Gems]],0)</f>
        <v>0</v>
      </c>
      <c r="AF1741" s="42">
        <f>IF(Table32[[#This Row],[Gems]]&lt;0,Table32[[#This Row],[Gems]],0)</f>
        <v>0</v>
      </c>
      <c r="AG1741" s="29">
        <f t="shared" ca="1" si="50"/>
        <v>110</v>
      </c>
    </row>
    <row r="1742" spans="1:33" ht="14.4" x14ac:dyDescent="0.3">
      <c r="A1742" s="37">
        <v>44120</v>
      </c>
      <c r="B1742" s="38">
        <f>INDEX(Videolength!D:D,MATCH(D1742,Videolength!A:A,0))</f>
        <v>3</v>
      </c>
      <c r="C1742" s="38">
        <f>INDEX(Videolength!E:E,MATCH(D1742,Videolength!A:A,0))</f>
        <v>6</v>
      </c>
      <c r="D1742" s="39">
        <v>6</v>
      </c>
      <c r="E1742" s="40" t="str">
        <f>INDEX(Videolength!B:B,MATCH(D1742,Videolength!A:A,0))</f>
        <v>https://youtu.be/_lATyEoTUqA?list=PLTjhk5BwsiVV8SrR-dPCDjCfaMnt-5HZH</v>
      </c>
      <c r="F1742" s="41">
        <f>INDEX(Videolength!C:C,MATCH(D1742,Videolength!A:A,0))</f>
        <v>3.0335648148148143E-2</v>
      </c>
      <c r="G1742" s="41">
        <v>2.1377314814814818E-2</v>
      </c>
      <c r="H1742" s="71">
        <f>HYPERLINK(_xlfn.CONCAT(E1742,"&amp;t=",G1742*86400),G1742)</f>
        <v>2.1377314814814818E-2</v>
      </c>
      <c r="I1742" s="38">
        <v>7</v>
      </c>
      <c r="J1742" s="38">
        <v>4</v>
      </c>
      <c r="K1742" s="42" t="s">
        <v>15</v>
      </c>
      <c r="L1742" s="42" t="s">
        <v>350</v>
      </c>
      <c r="M1742" s="42" t="s">
        <v>533</v>
      </c>
      <c r="AA1742" s="45"/>
      <c r="AB1742" s="45"/>
      <c r="AE1742" s="42">
        <f>IF(Table32[[#This Row],[Gems]]&gt;0,Table32[[#This Row],[Gems]],0)</f>
        <v>0</v>
      </c>
      <c r="AF1742" s="42">
        <f>IF(Table32[[#This Row],[Gems]]&lt;0,Table32[[#This Row],[Gems]],0)</f>
        <v>0</v>
      </c>
      <c r="AG1742" s="29">
        <f ca="1">SUM(OFFSET(AG1742,-1,0),AD1742)</f>
        <v>110</v>
      </c>
    </row>
    <row r="1743" spans="1:33" ht="14.4" x14ac:dyDescent="0.3">
      <c r="A1743" s="37">
        <v>44120</v>
      </c>
      <c r="B1743" s="38">
        <f>INDEX(Videolength!D:D,MATCH(D1743,Videolength!A:A,0))</f>
        <v>3</v>
      </c>
      <c r="C1743" s="38">
        <f>INDEX(Videolength!E:E,MATCH(D1743,Videolength!A:A,0))</f>
        <v>6</v>
      </c>
      <c r="D1743" s="39">
        <v>6</v>
      </c>
      <c r="E1743" s="40" t="str">
        <f>INDEX(Videolength!B:B,MATCH(D1743,Videolength!A:A,0))</f>
        <v>https://youtu.be/_lATyEoTUqA?list=PLTjhk5BwsiVV8SrR-dPCDjCfaMnt-5HZH</v>
      </c>
      <c r="F1743" s="41">
        <f>INDEX(Videolength!C:C,MATCH(D1743,Videolength!A:A,0))</f>
        <v>3.0335648148148143E-2</v>
      </c>
      <c r="G1743" s="41">
        <v>2.1400462962962965E-2</v>
      </c>
      <c r="H1743" s="71">
        <f>HYPERLINK(_xlfn.CONCAT(E1743,"&amp;t=",G1743*86400),G1743)</f>
        <v>2.1400462962962965E-2</v>
      </c>
      <c r="I1743" s="38">
        <v>7</v>
      </c>
      <c r="J1743" s="38">
        <v>4</v>
      </c>
      <c r="K1743" s="42" t="s">
        <v>15</v>
      </c>
      <c r="L1743" s="42" t="s">
        <v>216</v>
      </c>
      <c r="AA1743" s="45"/>
      <c r="AB1743" s="45"/>
      <c r="AE1743" s="42">
        <f>IF(Table32[[#This Row],[Gems]]&gt;0,Table32[[#This Row],[Gems]],0)</f>
        <v>0</v>
      </c>
      <c r="AF1743" s="42">
        <f>IF(Table32[[#This Row],[Gems]]&lt;0,Table32[[#This Row],[Gems]],0)</f>
        <v>0</v>
      </c>
      <c r="AG1743" s="30">
        <f t="shared" ca="1" si="50"/>
        <v>110</v>
      </c>
    </row>
    <row r="1744" spans="1:33" ht="14.4" x14ac:dyDescent="0.3">
      <c r="A1744" s="37">
        <v>44120</v>
      </c>
      <c r="B1744" s="38">
        <f>INDEX(Videolength!D:D,MATCH(D1744,Videolength!A:A,0))</f>
        <v>3</v>
      </c>
      <c r="C1744" s="38">
        <f>INDEX(Videolength!E:E,MATCH(D1744,Videolength!A:A,0))</f>
        <v>6</v>
      </c>
      <c r="D1744" s="39">
        <v>6</v>
      </c>
      <c r="E1744" s="40" t="str">
        <f>INDEX(Videolength!B:B,MATCH(D1744,Videolength!A:A,0))</f>
        <v>https://youtu.be/_lATyEoTUqA?list=PLTjhk5BwsiVV8SrR-dPCDjCfaMnt-5HZH</v>
      </c>
      <c r="F1744" s="41">
        <f>INDEX(Videolength!C:C,MATCH(D1744,Videolength!A:A,0))</f>
        <v>3.0335648148148143E-2</v>
      </c>
      <c r="G1744" s="41">
        <v>2.1435185185185186E-2</v>
      </c>
      <c r="H1744" s="71">
        <f>HYPERLINK(_xlfn.CONCAT(E1744,"&amp;t=",G1744*86400),G1744)</f>
        <v>2.1435185185185186E-2</v>
      </c>
      <c r="I1744" s="38">
        <v>7</v>
      </c>
      <c r="J1744" s="38">
        <v>4</v>
      </c>
      <c r="K1744" s="42" t="s">
        <v>346</v>
      </c>
      <c r="L1744" s="42" t="s">
        <v>10</v>
      </c>
      <c r="AA1744" s="45"/>
      <c r="AB1744" s="45"/>
      <c r="AE1744" s="42">
        <f>IF(Table32[[#This Row],[Gems]]&gt;0,Table32[[#This Row],[Gems]],0)</f>
        <v>0</v>
      </c>
      <c r="AF1744" s="42">
        <f>IF(Table32[[#This Row],[Gems]]&lt;0,Table32[[#This Row],[Gems]],0)</f>
        <v>0</v>
      </c>
      <c r="AG1744" s="30">
        <f t="shared" ca="1" si="50"/>
        <v>110</v>
      </c>
    </row>
    <row r="1745" spans="1:33" ht="14.4" x14ac:dyDescent="0.3">
      <c r="A1745" s="37">
        <v>44120</v>
      </c>
      <c r="B1745" s="38">
        <f>INDEX(Videolength!D:D,MATCH(D1745,Videolength!A:A,0))</f>
        <v>3</v>
      </c>
      <c r="C1745" s="38">
        <f>INDEX(Videolength!E:E,MATCH(D1745,Videolength!A:A,0))</f>
        <v>6</v>
      </c>
      <c r="D1745" s="39">
        <v>6</v>
      </c>
      <c r="E1745" s="40" t="str">
        <f>INDEX(Videolength!B:B,MATCH(D1745,Videolength!A:A,0))</f>
        <v>https://youtu.be/_lATyEoTUqA?list=PLTjhk5BwsiVV8SrR-dPCDjCfaMnt-5HZH</v>
      </c>
      <c r="F1745" s="41">
        <f>INDEX(Videolength!C:C,MATCH(D1745,Videolength!A:A,0))</f>
        <v>3.0335648148148143E-2</v>
      </c>
      <c r="G1745" s="41">
        <v>2.1446759259259259E-2</v>
      </c>
      <c r="H1745" s="71">
        <f>HYPERLINK(_xlfn.CONCAT(E1745,"&amp;t=",G1745*86400),G1745)</f>
        <v>2.1446759259259259E-2</v>
      </c>
      <c r="I1745" s="38">
        <v>7</v>
      </c>
      <c r="J1745" s="38">
        <v>4</v>
      </c>
      <c r="K1745" s="42" t="s">
        <v>98</v>
      </c>
      <c r="L1745" s="42" t="s">
        <v>11</v>
      </c>
      <c r="W1745" s="44" t="s">
        <v>367</v>
      </c>
      <c r="AA1745" s="45"/>
      <c r="AB1745" s="45"/>
      <c r="AE1745" s="42">
        <f>IF(Table32[[#This Row],[Gems]]&gt;0,Table32[[#This Row],[Gems]],0)</f>
        <v>0</v>
      </c>
      <c r="AF1745" s="42">
        <f>IF(Table32[[#This Row],[Gems]]&lt;0,Table32[[#This Row],[Gems]],0)</f>
        <v>0</v>
      </c>
      <c r="AG1745" s="30">
        <f t="shared" ca="1" si="50"/>
        <v>110</v>
      </c>
    </row>
    <row r="1746" spans="1:33" ht="14.4" x14ac:dyDescent="0.3">
      <c r="A1746" s="37">
        <v>44120</v>
      </c>
      <c r="B1746" s="38">
        <f>INDEX(Videolength!D:D,MATCH(D1746,Videolength!A:A,0))</f>
        <v>3</v>
      </c>
      <c r="C1746" s="38">
        <f>INDEX(Videolength!E:E,MATCH(D1746,Videolength!A:A,0))</f>
        <v>6</v>
      </c>
      <c r="D1746" s="39">
        <v>6</v>
      </c>
      <c r="E1746" s="40" t="str">
        <f>INDEX(Videolength!B:B,MATCH(D1746,Videolength!A:A,0))</f>
        <v>https://youtu.be/_lATyEoTUqA?list=PLTjhk5BwsiVV8SrR-dPCDjCfaMnt-5HZH</v>
      </c>
      <c r="F1746" s="41">
        <f>INDEX(Videolength!C:C,MATCH(D1746,Videolength!A:A,0))</f>
        <v>3.0335648148148143E-2</v>
      </c>
      <c r="G1746" s="41">
        <v>2.146990740740741E-2</v>
      </c>
      <c r="H1746" s="71">
        <f>HYPERLINK(_xlfn.CONCAT(E1746,"&amp;t=",G1746*86400),G1746)</f>
        <v>2.146990740740741E-2</v>
      </c>
      <c r="I1746" s="38">
        <v>7</v>
      </c>
      <c r="J1746" s="38">
        <v>4</v>
      </c>
      <c r="K1746" s="42" t="s">
        <v>346</v>
      </c>
      <c r="L1746" s="42" t="s">
        <v>10</v>
      </c>
      <c r="AA1746" s="45"/>
      <c r="AB1746" s="45"/>
      <c r="AE1746" s="42">
        <f>IF(Table32[[#This Row],[Gems]]&gt;0,Table32[[#This Row],[Gems]],0)</f>
        <v>0</v>
      </c>
      <c r="AF1746" s="42">
        <f>IF(Table32[[#This Row],[Gems]]&lt;0,Table32[[#This Row],[Gems]],0)</f>
        <v>0</v>
      </c>
      <c r="AG1746" s="30">
        <f t="shared" ca="1" si="50"/>
        <v>110</v>
      </c>
    </row>
    <row r="1747" spans="1:33" ht="14.4" x14ac:dyDescent="0.3">
      <c r="A1747" s="37">
        <v>44120</v>
      </c>
      <c r="B1747" s="38">
        <f>INDEX(Videolength!D:D,MATCH(D1747,Videolength!A:A,0))</f>
        <v>3</v>
      </c>
      <c r="C1747" s="38">
        <f>INDEX(Videolength!E:E,MATCH(D1747,Videolength!A:A,0))</f>
        <v>6</v>
      </c>
      <c r="D1747" s="39">
        <v>6</v>
      </c>
      <c r="E1747" s="40" t="str">
        <f>INDEX(Videolength!B:B,MATCH(D1747,Videolength!A:A,0))</f>
        <v>https://youtu.be/_lATyEoTUqA?list=PLTjhk5BwsiVV8SrR-dPCDjCfaMnt-5HZH</v>
      </c>
      <c r="F1747" s="41">
        <f>INDEX(Videolength!C:C,MATCH(D1747,Videolength!A:A,0))</f>
        <v>3.0335648148148143E-2</v>
      </c>
      <c r="G1747" s="41">
        <v>2.1539351851851851E-2</v>
      </c>
      <c r="H1747" s="71">
        <f>HYPERLINK(_xlfn.CONCAT(E1747,"&amp;t=",G1747*86400),G1747)</f>
        <v>2.1539351851851851E-2</v>
      </c>
      <c r="I1747" s="38">
        <v>7</v>
      </c>
      <c r="J1747" s="38">
        <v>4</v>
      </c>
      <c r="K1747" s="42" t="s">
        <v>98</v>
      </c>
      <c r="L1747" s="42" t="s">
        <v>11</v>
      </c>
      <c r="W1747" s="44" t="s">
        <v>601</v>
      </c>
      <c r="AA1747" s="45"/>
      <c r="AB1747" s="45"/>
      <c r="AE1747" s="42">
        <f>IF(Table32[[#This Row],[Gems]]&gt;0,Table32[[#This Row],[Gems]],0)</f>
        <v>0</v>
      </c>
      <c r="AF1747" s="42">
        <f>IF(Table32[[#This Row],[Gems]]&lt;0,Table32[[#This Row],[Gems]],0)</f>
        <v>0</v>
      </c>
      <c r="AG1747" s="30">
        <f t="shared" ca="1" si="50"/>
        <v>110</v>
      </c>
    </row>
    <row r="1748" spans="1:33" ht="14.4" x14ac:dyDescent="0.3">
      <c r="A1748" s="37">
        <v>44120</v>
      </c>
      <c r="B1748" s="38">
        <f>INDEX(Videolength!D:D,MATCH(D1748,Videolength!A:A,0))</f>
        <v>3</v>
      </c>
      <c r="C1748" s="38">
        <f>INDEX(Videolength!E:E,MATCH(D1748,Videolength!A:A,0))</f>
        <v>6</v>
      </c>
      <c r="D1748" s="39">
        <v>6</v>
      </c>
      <c r="E1748" s="40" t="str">
        <f>INDEX(Videolength!B:B,MATCH(D1748,Videolength!A:A,0))</f>
        <v>https://youtu.be/_lATyEoTUqA?list=PLTjhk5BwsiVV8SrR-dPCDjCfaMnt-5HZH</v>
      </c>
      <c r="F1748" s="41">
        <f>INDEX(Videolength!C:C,MATCH(D1748,Videolength!A:A,0))</f>
        <v>3.0335648148148143E-2</v>
      </c>
      <c r="G1748" s="41">
        <v>2.1562499999999998E-2</v>
      </c>
      <c r="H1748" s="71">
        <f>HYPERLINK(_xlfn.CONCAT(E1748,"&amp;t=",G1748*86400),G1748)</f>
        <v>2.1562499999999998E-2</v>
      </c>
      <c r="I1748" s="38">
        <v>7</v>
      </c>
      <c r="J1748" s="38">
        <v>4</v>
      </c>
      <c r="K1748" s="42" t="s">
        <v>346</v>
      </c>
      <c r="L1748" s="42" t="s">
        <v>10</v>
      </c>
      <c r="AA1748" s="45"/>
      <c r="AB1748" s="45"/>
      <c r="AE1748" s="42">
        <f>IF(Table32[[#This Row],[Gems]]&gt;0,Table32[[#This Row],[Gems]],0)</f>
        <v>0</v>
      </c>
      <c r="AF1748" s="42">
        <f>IF(Table32[[#This Row],[Gems]]&lt;0,Table32[[#This Row],[Gems]],0)</f>
        <v>0</v>
      </c>
      <c r="AG1748" s="30">
        <f t="shared" ca="1" si="50"/>
        <v>110</v>
      </c>
    </row>
    <row r="1749" spans="1:33" ht="14.4" x14ac:dyDescent="0.3">
      <c r="A1749" s="37">
        <v>44120</v>
      </c>
      <c r="B1749" s="38">
        <f>INDEX(Videolength!D:D,MATCH(D1749,Videolength!A:A,0))</f>
        <v>3</v>
      </c>
      <c r="C1749" s="38">
        <f>INDEX(Videolength!E:E,MATCH(D1749,Videolength!A:A,0))</f>
        <v>6</v>
      </c>
      <c r="D1749" s="39">
        <v>6</v>
      </c>
      <c r="E1749" s="40" t="str">
        <f>INDEX(Videolength!B:B,MATCH(D1749,Videolength!A:A,0))</f>
        <v>https://youtu.be/_lATyEoTUqA?list=PLTjhk5BwsiVV8SrR-dPCDjCfaMnt-5HZH</v>
      </c>
      <c r="F1749" s="41">
        <f>INDEX(Videolength!C:C,MATCH(D1749,Videolength!A:A,0))</f>
        <v>3.0335648148148143E-2</v>
      </c>
      <c r="G1749" s="41">
        <v>2.1608796296296296E-2</v>
      </c>
      <c r="H1749" s="71">
        <f>HYPERLINK(_xlfn.CONCAT(E1749,"&amp;t=",G1749*86400),G1749)</f>
        <v>2.1608796296296296E-2</v>
      </c>
      <c r="I1749" s="38">
        <v>7</v>
      </c>
      <c r="J1749" s="38">
        <v>4</v>
      </c>
      <c r="K1749" s="42" t="s">
        <v>284</v>
      </c>
      <c r="L1749" s="42" t="s">
        <v>10</v>
      </c>
      <c r="M1749" s="42" t="s">
        <v>620</v>
      </c>
      <c r="AA1749" s="45"/>
      <c r="AB1749" s="45"/>
      <c r="AE1749" s="42">
        <f>IF(Table32[[#This Row],[Gems]]&gt;0,Table32[[#This Row],[Gems]],0)</f>
        <v>0</v>
      </c>
      <c r="AF1749" s="42">
        <f>IF(Table32[[#This Row],[Gems]]&lt;0,Table32[[#This Row],[Gems]],0)</f>
        <v>0</v>
      </c>
      <c r="AG1749" s="30">
        <f t="shared" ref="AG1749:AG1812" ca="1" si="51">SUM(OFFSET(AG1749,-1,0),AD1749)</f>
        <v>110</v>
      </c>
    </row>
    <row r="1750" spans="1:33" ht="14.4" x14ac:dyDescent="0.3">
      <c r="A1750" s="37">
        <v>44120</v>
      </c>
      <c r="B1750" s="38">
        <f>INDEX(Videolength!D:D,MATCH(D1750,Videolength!A:A,0))</f>
        <v>3</v>
      </c>
      <c r="C1750" s="38">
        <f>INDEX(Videolength!E:E,MATCH(D1750,Videolength!A:A,0))</f>
        <v>6</v>
      </c>
      <c r="D1750" s="39">
        <v>6</v>
      </c>
      <c r="E1750" s="40" t="str">
        <f>INDEX(Videolength!B:B,MATCH(D1750,Videolength!A:A,0))</f>
        <v>https://youtu.be/_lATyEoTUqA?list=PLTjhk5BwsiVV8SrR-dPCDjCfaMnt-5HZH</v>
      </c>
      <c r="F1750" s="41">
        <f>INDEX(Videolength!C:C,MATCH(D1750,Videolength!A:A,0))</f>
        <v>3.0335648148148143E-2</v>
      </c>
      <c r="G1750" s="41">
        <v>2.1689814814814815E-2</v>
      </c>
      <c r="H1750" s="71">
        <f>HYPERLINK(_xlfn.CONCAT(E1750,"&amp;t=",G1750*86400),G1750)</f>
        <v>2.1689814814814815E-2</v>
      </c>
      <c r="I1750" s="38">
        <v>7</v>
      </c>
      <c r="J1750" s="38">
        <v>4</v>
      </c>
      <c r="K1750" s="42" t="s">
        <v>346</v>
      </c>
      <c r="L1750" s="42" t="s">
        <v>10</v>
      </c>
      <c r="AA1750" s="45"/>
      <c r="AB1750" s="45"/>
      <c r="AE1750" s="42">
        <f>IF(Table32[[#This Row],[Gems]]&gt;0,Table32[[#This Row],[Gems]],0)</f>
        <v>0</v>
      </c>
      <c r="AF1750" s="42">
        <f>IF(Table32[[#This Row],[Gems]]&lt;0,Table32[[#This Row],[Gems]],0)</f>
        <v>0</v>
      </c>
      <c r="AG1750" s="30">
        <f t="shared" ca="1" si="51"/>
        <v>110</v>
      </c>
    </row>
    <row r="1751" spans="1:33" ht="14.4" x14ac:dyDescent="0.3">
      <c r="A1751" s="37">
        <v>44120</v>
      </c>
      <c r="B1751" s="38">
        <f>INDEX(Videolength!D:D,MATCH(D1751,Videolength!A:A,0))</f>
        <v>3</v>
      </c>
      <c r="C1751" s="38">
        <f>INDEX(Videolength!E:E,MATCH(D1751,Videolength!A:A,0))</f>
        <v>6</v>
      </c>
      <c r="D1751" s="39">
        <v>6</v>
      </c>
      <c r="E1751" s="40" t="str">
        <f>INDEX(Videolength!B:B,MATCH(D1751,Videolength!A:A,0))</f>
        <v>https://youtu.be/_lATyEoTUqA?list=PLTjhk5BwsiVV8SrR-dPCDjCfaMnt-5HZH</v>
      </c>
      <c r="F1751" s="41">
        <f>INDEX(Videolength!C:C,MATCH(D1751,Videolength!A:A,0))</f>
        <v>3.0335648148148143E-2</v>
      </c>
      <c r="G1751" s="41">
        <v>2.1736111111111112E-2</v>
      </c>
      <c r="H1751" s="71">
        <f>HYPERLINK(_xlfn.CONCAT(E1751,"&amp;t=",G1751*86400),G1751)</f>
        <v>2.1736111111111112E-2</v>
      </c>
      <c r="I1751" s="38">
        <v>7</v>
      </c>
      <c r="J1751" s="38">
        <v>4</v>
      </c>
      <c r="K1751" s="42" t="s">
        <v>90</v>
      </c>
      <c r="L1751" s="42" t="s">
        <v>10</v>
      </c>
      <c r="AA1751" s="45"/>
      <c r="AB1751" s="45"/>
      <c r="AE1751" s="42">
        <f>IF(Table32[[#This Row],[Gems]]&gt;0,Table32[[#This Row],[Gems]],0)</f>
        <v>0</v>
      </c>
      <c r="AF1751" s="42">
        <f>IF(Table32[[#This Row],[Gems]]&lt;0,Table32[[#This Row],[Gems]],0)</f>
        <v>0</v>
      </c>
      <c r="AG1751" s="30">
        <f t="shared" ca="1" si="51"/>
        <v>110</v>
      </c>
    </row>
    <row r="1752" spans="1:33" ht="14.4" x14ac:dyDescent="0.3">
      <c r="A1752" s="37">
        <v>44120</v>
      </c>
      <c r="B1752" s="38">
        <f>INDEX(Videolength!D:D,MATCH(D1752,Videolength!A:A,0))</f>
        <v>3</v>
      </c>
      <c r="C1752" s="38">
        <f>INDEX(Videolength!E:E,MATCH(D1752,Videolength!A:A,0))</f>
        <v>6</v>
      </c>
      <c r="D1752" s="39">
        <v>6</v>
      </c>
      <c r="E1752" s="40" t="str">
        <f>INDEX(Videolength!B:B,MATCH(D1752,Videolength!A:A,0))</f>
        <v>https://youtu.be/_lATyEoTUqA?list=PLTjhk5BwsiVV8SrR-dPCDjCfaMnt-5HZH</v>
      </c>
      <c r="F1752" s="41">
        <f>INDEX(Videolength!C:C,MATCH(D1752,Videolength!A:A,0))</f>
        <v>3.0335648148148143E-2</v>
      </c>
      <c r="G1752" s="41">
        <v>2.1747685185185186E-2</v>
      </c>
      <c r="H1752" s="71">
        <f>HYPERLINK(_xlfn.CONCAT(E1752,"&amp;t=",G1752*86400),G1752)</f>
        <v>2.1747685185185186E-2</v>
      </c>
      <c r="I1752" s="38">
        <v>7</v>
      </c>
      <c r="J1752" s="38">
        <v>4</v>
      </c>
      <c r="K1752" s="42" t="s">
        <v>90</v>
      </c>
      <c r="L1752" s="42" t="s">
        <v>256</v>
      </c>
      <c r="AA1752" s="45"/>
      <c r="AB1752" s="45"/>
      <c r="AE1752" s="42">
        <f>IF(Table32[[#This Row],[Gems]]&gt;0,Table32[[#This Row],[Gems]],0)</f>
        <v>0</v>
      </c>
      <c r="AF1752" s="42">
        <f>IF(Table32[[#This Row],[Gems]]&lt;0,Table32[[#This Row],[Gems]],0)</f>
        <v>0</v>
      </c>
      <c r="AG1752" s="30">
        <f t="shared" ca="1" si="51"/>
        <v>110</v>
      </c>
    </row>
    <row r="1753" spans="1:33" ht="14.4" x14ac:dyDescent="0.3">
      <c r="A1753" s="37">
        <v>44120</v>
      </c>
      <c r="B1753" s="38">
        <f>INDEX(Videolength!D:D,MATCH(D1753,Videolength!A:A,0))</f>
        <v>3</v>
      </c>
      <c r="C1753" s="38">
        <f>INDEX(Videolength!E:E,MATCH(D1753,Videolength!A:A,0))</f>
        <v>6</v>
      </c>
      <c r="D1753" s="39">
        <v>6</v>
      </c>
      <c r="E1753" s="40" t="str">
        <f>INDEX(Videolength!B:B,MATCH(D1753,Videolength!A:A,0))</f>
        <v>https://youtu.be/_lATyEoTUqA?list=PLTjhk5BwsiVV8SrR-dPCDjCfaMnt-5HZH</v>
      </c>
      <c r="F1753" s="41">
        <f>INDEX(Videolength!C:C,MATCH(D1753,Videolength!A:A,0))</f>
        <v>3.0335648148148143E-2</v>
      </c>
      <c r="G1753" s="41">
        <v>2.1863425925925925E-2</v>
      </c>
      <c r="H1753" s="71">
        <f>HYPERLINK(_xlfn.CONCAT(E1753,"&amp;t=",G1753*86400),G1753)</f>
        <v>2.1863425925925925E-2</v>
      </c>
      <c r="I1753" s="38">
        <v>7</v>
      </c>
      <c r="J1753" s="38">
        <v>4</v>
      </c>
      <c r="K1753" s="42" t="s">
        <v>90</v>
      </c>
      <c r="L1753" s="42" t="s">
        <v>197</v>
      </c>
      <c r="V1753" s="43">
        <v>1121</v>
      </c>
      <c r="AA1753" s="45"/>
      <c r="AB1753" s="45"/>
      <c r="AE1753" s="42">
        <f>IF(Table32[[#This Row],[Gems]]&gt;0,Table32[[#This Row],[Gems]],0)</f>
        <v>0</v>
      </c>
      <c r="AF1753" s="42">
        <f>IF(Table32[[#This Row],[Gems]]&lt;0,Table32[[#This Row],[Gems]],0)</f>
        <v>0</v>
      </c>
      <c r="AG1753" s="30">
        <f t="shared" ca="1" si="51"/>
        <v>110</v>
      </c>
    </row>
    <row r="1754" spans="1:33" ht="14.4" x14ac:dyDescent="0.3">
      <c r="A1754" s="37">
        <v>44120</v>
      </c>
      <c r="B1754" s="38">
        <f>INDEX(Videolength!D:D,MATCH(D1754,Videolength!A:A,0))</f>
        <v>3</v>
      </c>
      <c r="C1754" s="38">
        <f>INDEX(Videolength!E:E,MATCH(D1754,Videolength!A:A,0))</f>
        <v>6</v>
      </c>
      <c r="D1754" s="39">
        <v>6</v>
      </c>
      <c r="E1754" s="40" t="str">
        <f>INDEX(Videolength!B:B,MATCH(D1754,Videolength!A:A,0))</f>
        <v>https://youtu.be/_lATyEoTUqA?list=PLTjhk5BwsiVV8SrR-dPCDjCfaMnt-5HZH</v>
      </c>
      <c r="F1754" s="41">
        <f>INDEX(Videolength!C:C,MATCH(D1754,Videolength!A:A,0))</f>
        <v>3.0335648148148143E-2</v>
      </c>
      <c r="G1754" s="41">
        <v>2.2905092592592591E-2</v>
      </c>
      <c r="H1754" s="71">
        <f>HYPERLINK(_xlfn.CONCAT(E1754,"&amp;t=",G1754*86400),G1754)</f>
        <v>2.2905092592592591E-2</v>
      </c>
      <c r="I1754" s="38">
        <v>7</v>
      </c>
      <c r="J1754" s="38">
        <v>4</v>
      </c>
      <c r="K1754" s="42" t="s">
        <v>90</v>
      </c>
      <c r="L1754" s="42" t="s">
        <v>198</v>
      </c>
      <c r="V1754" s="43">
        <v>1121</v>
      </c>
      <c r="AA1754" s="45"/>
      <c r="AB1754" s="45"/>
      <c r="AC1754" s="44" t="s">
        <v>201</v>
      </c>
      <c r="AE1754" s="42">
        <f>IF(Table32[[#This Row],[Gems]]&gt;0,Table32[[#This Row],[Gems]],0)</f>
        <v>0</v>
      </c>
      <c r="AF1754" s="42">
        <f>IF(Table32[[#This Row],[Gems]]&lt;0,Table32[[#This Row],[Gems]],0)</f>
        <v>0</v>
      </c>
      <c r="AG1754" s="30">
        <f t="shared" ca="1" si="51"/>
        <v>110</v>
      </c>
    </row>
    <row r="1755" spans="1:33" ht="14.4" x14ac:dyDescent="0.3">
      <c r="A1755" s="37">
        <v>44120</v>
      </c>
      <c r="B1755" s="38">
        <f>INDEX(Videolength!D:D,MATCH(D1755,Videolength!A:A,0))</f>
        <v>3</v>
      </c>
      <c r="C1755" s="38">
        <f>INDEX(Videolength!E:E,MATCH(D1755,Videolength!A:A,0))</f>
        <v>6</v>
      </c>
      <c r="D1755" s="39">
        <v>6</v>
      </c>
      <c r="E1755" s="40" t="str">
        <f>INDEX(Videolength!B:B,MATCH(D1755,Videolength!A:A,0))</f>
        <v>https://youtu.be/_lATyEoTUqA?list=PLTjhk5BwsiVV8SrR-dPCDjCfaMnt-5HZH</v>
      </c>
      <c r="F1755" s="41">
        <f>INDEX(Videolength!C:C,MATCH(D1755,Videolength!A:A,0))</f>
        <v>3.0335648148148143E-2</v>
      </c>
      <c r="G1755" s="41">
        <v>2.297453703703704E-2</v>
      </c>
      <c r="H1755" s="71">
        <f>HYPERLINK(_xlfn.CONCAT(E1755,"&amp;t=",G1755*86400),G1755)</f>
        <v>2.297453703703704E-2</v>
      </c>
      <c r="I1755" s="38">
        <v>7</v>
      </c>
      <c r="J1755" s="38">
        <v>4</v>
      </c>
      <c r="K1755" s="42" t="s">
        <v>90</v>
      </c>
      <c r="L1755" s="42" t="s">
        <v>10</v>
      </c>
      <c r="AA1755" s="45"/>
      <c r="AB1755" s="45"/>
      <c r="AE1755" s="42">
        <f>IF(Table32[[#This Row],[Gems]]&gt;0,Table32[[#This Row],[Gems]],0)</f>
        <v>0</v>
      </c>
      <c r="AF1755" s="42">
        <f>IF(Table32[[#This Row],[Gems]]&lt;0,Table32[[#This Row],[Gems]],0)</f>
        <v>0</v>
      </c>
      <c r="AG1755" s="30">
        <f t="shared" ca="1" si="51"/>
        <v>110</v>
      </c>
    </row>
    <row r="1756" spans="1:33" ht="14.4" x14ac:dyDescent="0.3">
      <c r="A1756" s="37">
        <v>44120</v>
      </c>
      <c r="B1756" s="38">
        <f>INDEX(Videolength!D:D,MATCH(D1756,Videolength!A:A,0))</f>
        <v>3</v>
      </c>
      <c r="C1756" s="38">
        <f>INDEX(Videolength!E:E,MATCH(D1756,Videolength!A:A,0))</f>
        <v>6</v>
      </c>
      <c r="D1756" s="39">
        <v>6</v>
      </c>
      <c r="E1756" s="40" t="str">
        <f>INDEX(Videolength!B:B,MATCH(D1756,Videolength!A:A,0))</f>
        <v>https://youtu.be/_lATyEoTUqA?list=PLTjhk5BwsiVV8SrR-dPCDjCfaMnt-5HZH</v>
      </c>
      <c r="F1756" s="41">
        <f>INDEX(Videolength!C:C,MATCH(D1756,Videolength!A:A,0))</f>
        <v>3.0335648148148143E-2</v>
      </c>
      <c r="G1756" s="41">
        <v>2.2997685185185187E-2</v>
      </c>
      <c r="H1756" s="71">
        <f>HYPERLINK(_xlfn.CONCAT(E1756,"&amp;t=",G1756*86400),G1756)</f>
        <v>2.2997685185185187E-2</v>
      </c>
      <c r="I1756" s="38">
        <v>7</v>
      </c>
      <c r="J1756" s="38">
        <v>4</v>
      </c>
      <c r="K1756" s="42" t="s">
        <v>90</v>
      </c>
      <c r="L1756" s="42" t="s">
        <v>256</v>
      </c>
      <c r="AA1756" s="45"/>
      <c r="AB1756" s="45"/>
      <c r="AE1756" s="42">
        <f>IF(Table32[[#This Row],[Gems]]&gt;0,Table32[[#This Row],[Gems]],0)</f>
        <v>0</v>
      </c>
      <c r="AF1756" s="42">
        <f>IF(Table32[[#This Row],[Gems]]&lt;0,Table32[[#This Row],[Gems]],0)</f>
        <v>0</v>
      </c>
      <c r="AG1756" s="30">
        <f t="shared" ca="1" si="51"/>
        <v>110</v>
      </c>
    </row>
    <row r="1757" spans="1:33" ht="14.4" x14ac:dyDescent="0.3">
      <c r="A1757" s="37">
        <v>44120</v>
      </c>
      <c r="B1757" s="38">
        <f>INDEX(Videolength!D:D,MATCH(D1757,Videolength!A:A,0))</f>
        <v>3</v>
      </c>
      <c r="C1757" s="38">
        <f>INDEX(Videolength!E:E,MATCH(D1757,Videolength!A:A,0))</f>
        <v>6</v>
      </c>
      <c r="D1757" s="39">
        <v>6</v>
      </c>
      <c r="E1757" s="40" t="str">
        <f>INDEX(Videolength!B:B,MATCH(D1757,Videolength!A:A,0))</f>
        <v>https://youtu.be/_lATyEoTUqA?list=PLTjhk5BwsiVV8SrR-dPCDjCfaMnt-5HZH</v>
      </c>
      <c r="F1757" s="41">
        <f>INDEX(Videolength!C:C,MATCH(D1757,Videolength!A:A,0))</f>
        <v>3.0335648148148143E-2</v>
      </c>
      <c r="G1757" s="41">
        <v>2.3113425925925926E-2</v>
      </c>
      <c r="H1757" s="71">
        <f>HYPERLINK(_xlfn.CONCAT(E1757,"&amp;t=",G1757*86400),G1757)</f>
        <v>2.3113425925925926E-2</v>
      </c>
      <c r="I1757" s="38">
        <v>7</v>
      </c>
      <c r="J1757" s="38">
        <v>4</v>
      </c>
      <c r="K1757" s="42" t="s">
        <v>90</v>
      </c>
      <c r="L1757" s="42" t="s">
        <v>148</v>
      </c>
      <c r="M1757" s="42" t="s">
        <v>621</v>
      </c>
      <c r="N1757" s="42" t="s">
        <v>33</v>
      </c>
      <c r="AA1757" s="45"/>
      <c r="AB1757" s="45"/>
      <c r="AE1757" s="42">
        <f>IF(Table32[[#This Row],[Gems]]&gt;0,Table32[[#This Row],[Gems]],0)</f>
        <v>0</v>
      </c>
      <c r="AF1757" s="42">
        <f>IF(Table32[[#This Row],[Gems]]&lt;0,Table32[[#This Row],[Gems]],0)</f>
        <v>0</v>
      </c>
      <c r="AG1757" s="30">
        <f t="shared" ca="1" si="51"/>
        <v>110</v>
      </c>
    </row>
    <row r="1758" spans="1:33" ht="14.4" x14ac:dyDescent="0.3">
      <c r="A1758" s="37">
        <v>44120</v>
      </c>
      <c r="B1758" s="38">
        <f>INDEX(Videolength!D:D,MATCH(D1758,Videolength!A:A,0))</f>
        <v>3</v>
      </c>
      <c r="C1758" s="38">
        <f>INDEX(Videolength!E:E,MATCH(D1758,Videolength!A:A,0))</f>
        <v>6</v>
      </c>
      <c r="D1758" s="39">
        <v>6</v>
      </c>
      <c r="E1758" s="40" t="str">
        <f>INDEX(Videolength!B:B,MATCH(D1758,Videolength!A:A,0))</f>
        <v>https://youtu.be/_lATyEoTUqA?list=PLTjhk5BwsiVV8SrR-dPCDjCfaMnt-5HZH</v>
      </c>
      <c r="F1758" s="41">
        <f>INDEX(Videolength!C:C,MATCH(D1758,Videolength!A:A,0))</f>
        <v>3.0335648148148143E-2</v>
      </c>
      <c r="G1758" s="41">
        <v>2.3877314814814813E-2</v>
      </c>
      <c r="H1758" s="71">
        <f>HYPERLINK(_xlfn.CONCAT(E1758,"&amp;t=",G1758*86400),G1758)</f>
        <v>2.3877314814814813E-2</v>
      </c>
      <c r="I1758" s="38">
        <v>7</v>
      </c>
      <c r="J1758" s="38">
        <v>4</v>
      </c>
      <c r="K1758" s="42" t="s">
        <v>90</v>
      </c>
      <c r="L1758" s="42" t="s">
        <v>10</v>
      </c>
      <c r="M1758" s="42" t="s">
        <v>622</v>
      </c>
      <c r="AA1758" s="45"/>
      <c r="AB1758" s="45"/>
      <c r="AE1758" s="42">
        <f>IF(Table32[[#This Row],[Gems]]&gt;0,Table32[[#This Row],[Gems]],0)</f>
        <v>0</v>
      </c>
      <c r="AF1758" s="42">
        <f>IF(Table32[[#This Row],[Gems]]&lt;0,Table32[[#This Row],[Gems]],0)</f>
        <v>0</v>
      </c>
      <c r="AG1758" s="30">
        <f t="shared" ca="1" si="51"/>
        <v>110</v>
      </c>
    </row>
    <row r="1759" spans="1:33" ht="14.4" x14ac:dyDescent="0.3">
      <c r="A1759" s="37">
        <v>44120</v>
      </c>
      <c r="B1759" s="38">
        <f>INDEX(Videolength!D:D,MATCH(D1759,Videolength!A:A,0))</f>
        <v>3</v>
      </c>
      <c r="C1759" s="38">
        <f>INDEX(Videolength!E:E,MATCH(D1759,Videolength!A:A,0))</f>
        <v>6</v>
      </c>
      <c r="D1759" s="39">
        <v>6</v>
      </c>
      <c r="E1759" s="40" t="str">
        <f>INDEX(Videolength!B:B,MATCH(D1759,Videolength!A:A,0))</f>
        <v>https://youtu.be/_lATyEoTUqA?list=PLTjhk5BwsiVV8SrR-dPCDjCfaMnt-5HZH</v>
      </c>
      <c r="F1759" s="41">
        <f>INDEX(Videolength!C:C,MATCH(D1759,Videolength!A:A,0))</f>
        <v>3.0335648148148143E-2</v>
      </c>
      <c r="G1759" s="41">
        <v>2.388888888888889E-2</v>
      </c>
      <c r="H1759" s="71">
        <f>HYPERLINK(_xlfn.CONCAT(E1759,"&amp;t=",G1759*86400),G1759)</f>
        <v>2.388888888888889E-2</v>
      </c>
      <c r="I1759" s="38">
        <v>7</v>
      </c>
      <c r="J1759" s="38">
        <v>4</v>
      </c>
      <c r="K1759" s="42" t="s">
        <v>346</v>
      </c>
      <c r="L1759" s="42" t="s">
        <v>10</v>
      </c>
      <c r="AA1759" s="45"/>
      <c r="AB1759" s="45"/>
      <c r="AE1759" s="42">
        <f>IF(Table32[[#This Row],[Gems]]&gt;0,Table32[[#This Row],[Gems]],0)</f>
        <v>0</v>
      </c>
      <c r="AF1759" s="42">
        <f>IF(Table32[[#This Row],[Gems]]&lt;0,Table32[[#This Row],[Gems]],0)</f>
        <v>0</v>
      </c>
      <c r="AG1759" s="30">
        <f t="shared" ca="1" si="51"/>
        <v>110</v>
      </c>
    </row>
    <row r="1760" spans="1:33" ht="14.4" x14ac:dyDescent="0.3">
      <c r="A1760" s="37">
        <v>44120</v>
      </c>
      <c r="B1760" s="38">
        <f>INDEX(Videolength!D:D,MATCH(D1760,Videolength!A:A,0))</f>
        <v>3</v>
      </c>
      <c r="C1760" s="38">
        <f>INDEX(Videolength!E:E,MATCH(D1760,Videolength!A:A,0))</f>
        <v>6</v>
      </c>
      <c r="D1760" s="39">
        <v>6</v>
      </c>
      <c r="E1760" s="40" t="str">
        <f>INDEX(Videolength!B:B,MATCH(D1760,Videolength!A:A,0))</f>
        <v>https://youtu.be/_lATyEoTUqA?list=PLTjhk5BwsiVV8SrR-dPCDjCfaMnt-5HZH</v>
      </c>
      <c r="F1760" s="41">
        <f>INDEX(Videolength!C:C,MATCH(D1760,Videolength!A:A,0))</f>
        <v>3.0335648148148143E-2</v>
      </c>
      <c r="G1760" s="41">
        <v>2.3935185185185184E-2</v>
      </c>
      <c r="H1760" s="71">
        <f>HYPERLINK(_xlfn.CONCAT(E1760,"&amp;t=",G1760*86400),G1760)</f>
        <v>2.3935185185185184E-2</v>
      </c>
      <c r="I1760" s="38">
        <v>7</v>
      </c>
      <c r="J1760" s="38">
        <v>4</v>
      </c>
      <c r="K1760" s="42" t="s">
        <v>51</v>
      </c>
      <c r="L1760" s="42" t="s">
        <v>88</v>
      </c>
      <c r="W1760" s="44" t="s">
        <v>226</v>
      </c>
      <c r="AA1760" s="45"/>
      <c r="AB1760" s="45"/>
      <c r="AD1760" s="42">
        <v>-4</v>
      </c>
      <c r="AE1760" s="42">
        <f>IF(Table32[[#This Row],[Gems]]&gt;0,Table32[[#This Row],[Gems]],0)</f>
        <v>0</v>
      </c>
      <c r="AF1760" s="42">
        <f>IF(Table32[[#This Row],[Gems]]&lt;0,Table32[[#This Row],[Gems]],0)</f>
        <v>-4</v>
      </c>
      <c r="AG1760" s="30">
        <f t="shared" ca="1" si="51"/>
        <v>106</v>
      </c>
    </row>
    <row r="1761" spans="1:33" ht="14.4" x14ac:dyDescent="0.3">
      <c r="A1761" s="37">
        <v>44120</v>
      </c>
      <c r="B1761" s="38">
        <f>INDEX(Videolength!D:D,MATCH(D1761,Videolength!A:A,0))</f>
        <v>3</v>
      </c>
      <c r="C1761" s="38">
        <f>INDEX(Videolength!E:E,MATCH(D1761,Videolength!A:A,0))</f>
        <v>6</v>
      </c>
      <c r="D1761" s="39">
        <v>6</v>
      </c>
      <c r="E1761" s="40" t="str">
        <f>INDEX(Videolength!B:B,MATCH(D1761,Videolength!A:A,0))</f>
        <v>https://youtu.be/_lATyEoTUqA?list=PLTjhk5BwsiVV8SrR-dPCDjCfaMnt-5HZH</v>
      </c>
      <c r="F1761" s="41">
        <f>INDEX(Videolength!C:C,MATCH(D1761,Videolength!A:A,0))</f>
        <v>3.0335648148148143E-2</v>
      </c>
      <c r="G1761" s="41">
        <v>2.3946759259259261E-2</v>
      </c>
      <c r="H1761" s="71">
        <f>HYPERLINK(_xlfn.CONCAT(E1761,"&amp;t=",G1761*86400),G1761)</f>
        <v>2.3946759259259261E-2</v>
      </c>
      <c r="I1761" s="38">
        <v>7</v>
      </c>
      <c r="J1761" s="38">
        <v>4</v>
      </c>
      <c r="K1761" s="42" t="s">
        <v>51</v>
      </c>
      <c r="L1761" s="42" t="s">
        <v>11</v>
      </c>
      <c r="W1761" s="44" t="s">
        <v>226</v>
      </c>
      <c r="X1761" s="43">
        <v>4</v>
      </c>
      <c r="AA1761" s="45"/>
      <c r="AB1761" s="45"/>
      <c r="AE1761" s="42">
        <f>IF(Table32[[#This Row],[Gems]]&gt;0,Table32[[#This Row],[Gems]],0)</f>
        <v>0</v>
      </c>
      <c r="AF1761" s="42">
        <f>IF(Table32[[#This Row],[Gems]]&lt;0,Table32[[#This Row],[Gems]],0)</f>
        <v>0</v>
      </c>
      <c r="AG1761" s="30">
        <f t="shared" ca="1" si="51"/>
        <v>106</v>
      </c>
    </row>
    <row r="1762" spans="1:33" ht="14.4" x14ac:dyDescent="0.3">
      <c r="A1762" s="37">
        <v>44120</v>
      </c>
      <c r="B1762" s="38">
        <f>INDEX(Videolength!D:D,MATCH(D1762,Videolength!A:A,0))</f>
        <v>3</v>
      </c>
      <c r="C1762" s="38">
        <f>INDEX(Videolength!E:E,MATCH(D1762,Videolength!A:A,0))</f>
        <v>6</v>
      </c>
      <c r="D1762" s="39">
        <v>6</v>
      </c>
      <c r="E1762" s="40" t="str">
        <f>INDEX(Videolength!B:B,MATCH(D1762,Videolength!A:A,0))</f>
        <v>https://youtu.be/_lATyEoTUqA?list=PLTjhk5BwsiVV8SrR-dPCDjCfaMnt-5HZH</v>
      </c>
      <c r="F1762" s="41">
        <f>INDEX(Videolength!C:C,MATCH(D1762,Videolength!A:A,0))</f>
        <v>3.0335648148148143E-2</v>
      </c>
      <c r="G1762" s="41">
        <v>2.3958333333333331E-2</v>
      </c>
      <c r="H1762" s="71">
        <f>HYPERLINK(_xlfn.CONCAT(E1762,"&amp;t=",G1762*86400),G1762)</f>
        <v>2.3958333333333331E-2</v>
      </c>
      <c r="I1762" s="38">
        <v>7</v>
      </c>
      <c r="J1762" s="38">
        <v>4</v>
      </c>
      <c r="K1762" s="42" t="s">
        <v>102</v>
      </c>
      <c r="L1762" s="42" t="s">
        <v>10</v>
      </c>
      <c r="M1762" s="58" t="s">
        <v>574</v>
      </c>
      <c r="N1762" s="51" t="s">
        <v>1835</v>
      </c>
      <c r="O1762" s="58"/>
      <c r="P1762" s="58"/>
      <c r="Q1762" s="58"/>
      <c r="R1762" s="58"/>
      <c r="S1762" s="58"/>
      <c r="AA1762" s="45"/>
      <c r="AB1762" s="45"/>
      <c r="AE1762" s="42">
        <f>IF(Table32[[#This Row],[Gems]]&gt;0,Table32[[#This Row],[Gems]],0)</f>
        <v>0</v>
      </c>
      <c r="AF1762" s="42">
        <f>IF(Table32[[#This Row],[Gems]]&lt;0,Table32[[#This Row],[Gems]],0)</f>
        <v>0</v>
      </c>
      <c r="AG1762" s="30">
        <f t="shared" ca="1" si="51"/>
        <v>106</v>
      </c>
    </row>
    <row r="1763" spans="1:33" ht="14.4" x14ac:dyDescent="0.3">
      <c r="A1763" s="37">
        <v>44120</v>
      </c>
      <c r="B1763" s="38">
        <f>INDEX(Videolength!D:D,MATCH(D1763,Videolength!A:A,0))</f>
        <v>3</v>
      </c>
      <c r="C1763" s="38">
        <f>INDEX(Videolength!E:E,MATCH(D1763,Videolength!A:A,0))</f>
        <v>6</v>
      </c>
      <c r="D1763" s="39">
        <v>6</v>
      </c>
      <c r="E1763" s="40" t="str">
        <f>INDEX(Videolength!B:B,MATCH(D1763,Videolength!A:A,0))</f>
        <v>https://youtu.be/_lATyEoTUqA?list=PLTjhk5BwsiVV8SrR-dPCDjCfaMnt-5HZH</v>
      </c>
      <c r="F1763" s="41">
        <f>INDEX(Videolength!C:C,MATCH(D1763,Videolength!A:A,0))</f>
        <v>3.0335648148148143E-2</v>
      </c>
      <c r="G1763" s="41">
        <v>2.4085648148148148E-2</v>
      </c>
      <c r="H1763" s="71">
        <f>HYPERLINK(_xlfn.CONCAT(E1763,"&amp;t=",G1763*86400),G1763)</f>
        <v>2.4085648148148148E-2</v>
      </c>
      <c r="I1763" s="38">
        <v>7</v>
      </c>
      <c r="J1763" s="38">
        <v>4</v>
      </c>
      <c r="K1763" s="42" t="s">
        <v>346</v>
      </c>
      <c r="L1763" s="42" t="s">
        <v>10</v>
      </c>
      <c r="AA1763" s="45"/>
      <c r="AB1763" s="45"/>
      <c r="AE1763" s="42">
        <f>IF(Table32[[#This Row],[Gems]]&gt;0,Table32[[#This Row],[Gems]],0)</f>
        <v>0</v>
      </c>
      <c r="AF1763" s="42">
        <f>IF(Table32[[#This Row],[Gems]]&lt;0,Table32[[#This Row],[Gems]],0)</f>
        <v>0</v>
      </c>
      <c r="AG1763" s="30">
        <f t="shared" ca="1" si="51"/>
        <v>106</v>
      </c>
    </row>
    <row r="1764" spans="1:33" ht="14.4" x14ac:dyDescent="0.3">
      <c r="A1764" s="37">
        <v>44120</v>
      </c>
      <c r="B1764" s="38">
        <f>INDEX(Videolength!D:D,MATCH(D1764,Videolength!A:A,0))</f>
        <v>3</v>
      </c>
      <c r="C1764" s="38">
        <f>INDEX(Videolength!E:E,MATCH(D1764,Videolength!A:A,0))</f>
        <v>6</v>
      </c>
      <c r="D1764" s="39">
        <v>6</v>
      </c>
      <c r="E1764" s="40" t="str">
        <f>INDEX(Videolength!B:B,MATCH(D1764,Videolength!A:A,0))</f>
        <v>https://youtu.be/_lATyEoTUqA?list=PLTjhk5BwsiVV8SrR-dPCDjCfaMnt-5HZH</v>
      </c>
      <c r="F1764" s="41">
        <f>INDEX(Videolength!C:C,MATCH(D1764,Videolength!A:A,0))</f>
        <v>3.0335648148148143E-2</v>
      </c>
      <c r="G1764" s="41">
        <v>2.4108796296296298E-2</v>
      </c>
      <c r="H1764" s="71">
        <f>HYPERLINK(_xlfn.CONCAT(E1764,"&amp;t=",G1764*86400),G1764)</f>
        <v>2.4108796296296298E-2</v>
      </c>
      <c r="I1764" s="38">
        <v>7</v>
      </c>
      <c r="J1764" s="38">
        <v>4</v>
      </c>
      <c r="K1764" s="42" t="s">
        <v>36</v>
      </c>
      <c r="L1764" s="42" t="s">
        <v>10</v>
      </c>
      <c r="AA1764" s="45"/>
      <c r="AB1764" s="45"/>
      <c r="AE1764" s="42">
        <f>IF(Table32[[#This Row],[Gems]]&gt;0,Table32[[#This Row],[Gems]],0)</f>
        <v>0</v>
      </c>
      <c r="AF1764" s="42">
        <f>IF(Table32[[#This Row],[Gems]]&lt;0,Table32[[#This Row],[Gems]],0)</f>
        <v>0</v>
      </c>
      <c r="AG1764" s="30">
        <f t="shared" ca="1" si="51"/>
        <v>106</v>
      </c>
    </row>
    <row r="1765" spans="1:33" ht="14.4" x14ac:dyDescent="0.3">
      <c r="A1765" s="37">
        <v>44120</v>
      </c>
      <c r="B1765" s="38">
        <f>INDEX(Videolength!D:D,MATCH(D1765,Videolength!A:A,0))</f>
        <v>3</v>
      </c>
      <c r="C1765" s="38">
        <f>INDEX(Videolength!E:E,MATCH(D1765,Videolength!A:A,0))</f>
        <v>6</v>
      </c>
      <c r="D1765" s="39">
        <v>6</v>
      </c>
      <c r="E1765" s="40" t="str">
        <f>INDEX(Videolength!B:B,MATCH(D1765,Videolength!A:A,0))</f>
        <v>https://youtu.be/_lATyEoTUqA?list=PLTjhk5BwsiVV8SrR-dPCDjCfaMnt-5HZH</v>
      </c>
      <c r="F1765" s="41">
        <f>INDEX(Videolength!C:C,MATCH(D1765,Videolength!A:A,0))</f>
        <v>3.0335648148148143E-2</v>
      </c>
      <c r="G1765" s="41">
        <v>2.4247685185185181E-2</v>
      </c>
      <c r="H1765" s="71">
        <f>HYPERLINK(_xlfn.CONCAT(E1765,"&amp;t=",G1765*86400),G1765)</f>
        <v>2.4247685185185181E-2</v>
      </c>
      <c r="I1765" s="38">
        <v>7</v>
      </c>
      <c r="J1765" s="38">
        <v>4</v>
      </c>
      <c r="K1765" s="42" t="s">
        <v>346</v>
      </c>
      <c r="L1765" s="42" t="s">
        <v>10</v>
      </c>
      <c r="AA1765" s="45"/>
      <c r="AB1765" s="45"/>
      <c r="AE1765" s="42">
        <f>IF(Table32[[#This Row],[Gems]]&gt;0,Table32[[#This Row],[Gems]],0)</f>
        <v>0</v>
      </c>
      <c r="AF1765" s="42">
        <f>IF(Table32[[#This Row],[Gems]]&lt;0,Table32[[#This Row],[Gems]],0)</f>
        <v>0</v>
      </c>
      <c r="AG1765" s="30">
        <f t="shared" ca="1" si="51"/>
        <v>106</v>
      </c>
    </row>
    <row r="1766" spans="1:33" ht="14.4" x14ac:dyDescent="0.3">
      <c r="A1766" s="37">
        <v>44120</v>
      </c>
      <c r="B1766" s="38">
        <f>INDEX(Videolength!D:D,MATCH(D1766,Videolength!A:A,0))</f>
        <v>3</v>
      </c>
      <c r="C1766" s="38">
        <f>INDEX(Videolength!E:E,MATCH(D1766,Videolength!A:A,0))</f>
        <v>6</v>
      </c>
      <c r="D1766" s="39">
        <v>6</v>
      </c>
      <c r="E1766" s="40" t="str">
        <f>INDEX(Videolength!B:B,MATCH(D1766,Videolength!A:A,0))</f>
        <v>https://youtu.be/_lATyEoTUqA?list=PLTjhk5BwsiVV8SrR-dPCDjCfaMnt-5HZH</v>
      </c>
      <c r="F1766" s="41">
        <f>INDEX(Videolength!C:C,MATCH(D1766,Videolength!A:A,0))</f>
        <v>3.0335648148148143E-2</v>
      </c>
      <c r="G1766" s="41">
        <v>2.4259259259259258E-2</v>
      </c>
      <c r="H1766" s="71">
        <f>HYPERLINK(_xlfn.CONCAT(E1766,"&amp;t=",G1766*86400),G1766)</f>
        <v>2.4259259259259258E-2</v>
      </c>
      <c r="I1766" s="38">
        <v>7</v>
      </c>
      <c r="J1766" s="38">
        <v>4</v>
      </c>
      <c r="K1766" s="42" t="s">
        <v>102</v>
      </c>
      <c r="L1766" s="42" t="s">
        <v>10</v>
      </c>
      <c r="M1766" s="58" t="s">
        <v>574</v>
      </c>
      <c r="N1766" s="58" t="s">
        <v>33</v>
      </c>
      <c r="O1766" s="58"/>
      <c r="P1766" s="58"/>
      <c r="Q1766" s="58"/>
      <c r="R1766" s="58"/>
      <c r="S1766" s="58"/>
      <c r="AA1766" s="45"/>
      <c r="AB1766" s="45"/>
      <c r="AE1766" s="42">
        <f>IF(Table32[[#This Row],[Gems]]&gt;0,Table32[[#This Row],[Gems]],0)</f>
        <v>0</v>
      </c>
      <c r="AF1766" s="42">
        <f>IF(Table32[[#This Row],[Gems]]&lt;0,Table32[[#This Row],[Gems]],0)</f>
        <v>0</v>
      </c>
      <c r="AG1766" s="30">
        <f t="shared" ca="1" si="51"/>
        <v>106</v>
      </c>
    </row>
    <row r="1767" spans="1:33" ht="14.4" x14ac:dyDescent="0.3">
      <c r="A1767" s="37">
        <v>44120</v>
      </c>
      <c r="B1767" s="38">
        <f>INDEX(Videolength!D:D,MATCH(D1767,Videolength!A:A,0))</f>
        <v>3</v>
      </c>
      <c r="C1767" s="38">
        <f>INDEX(Videolength!E:E,MATCH(D1767,Videolength!A:A,0))</f>
        <v>6</v>
      </c>
      <c r="D1767" s="39">
        <v>6</v>
      </c>
      <c r="E1767" s="40" t="str">
        <f>INDEX(Videolength!B:B,MATCH(D1767,Videolength!A:A,0))</f>
        <v>https://youtu.be/_lATyEoTUqA?list=PLTjhk5BwsiVV8SrR-dPCDjCfaMnt-5HZH</v>
      </c>
      <c r="F1767" s="41">
        <f>INDEX(Videolength!C:C,MATCH(D1767,Videolength!A:A,0))</f>
        <v>3.0335648148148143E-2</v>
      </c>
      <c r="G1767" s="41">
        <v>2.4293981481481482E-2</v>
      </c>
      <c r="H1767" s="71">
        <f>HYPERLINK(_xlfn.CONCAT(E1767,"&amp;t=",G1767*86400),G1767)</f>
        <v>2.4293981481481482E-2</v>
      </c>
      <c r="I1767" s="38">
        <v>7</v>
      </c>
      <c r="J1767" s="38">
        <v>4</v>
      </c>
      <c r="K1767" s="42" t="s">
        <v>102</v>
      </c>
      <c r="L1767" s="42" t="s">
        <v>350</v>
      </c>
      <c r="M1767" s="58" t="s">
        <v>1733</v>
      </c>
      <c r="N1767" s="51" t="s">
        <v>1835</v>
      </c>
      <c r="O1767" s="58"/>
      <c r="P1767" s="58"/>
      <c r="Q1767" s="58"/>
      <c r="R1767" s="58"/>
      <c r="S1767" s="58"/>
      <c r="AA1767" s="45"/>
      <c r="AB1767" s="45"/>
      <c r="AE1767" s="42">
        <f>IF(Table32[[#This Row],[Gems]]&gt;0,Table32[[#This Row],[Gems]],0)</f>
        <v>0</v>
      </c>
      <c r="AF1767" s="42">
        <f>IF(Table32[[#This Row],[Gems]]&lt;0,Table32[[#This Row],[Gems]],0)</f>
        <v>0</v>
      </c>
      <c r="AG1767" s="30">
        <f ca="1">SUM(OFFSET(AG1767,-1,0),AD1767)</f>
        <v>106</v>
      </c>
    </row>
    <row r="1768" spans="1:33" ht="14.4" x14ac:dyDescent="0.3">
      <c r="A1768" s="37">
        <v>44120</v>
      </c>
      <c r="B1768" s="38">
        <f>INDEX(Videolength!D:D,MATCH(D1768,Videolength!A:A,0))</f>
        <v>3</v>
      </c>
      <c r="C1768" s="38">
        <f>INDEX(Videolength!E:E,MATCH(D1768,Videolength!A:A,0))</f>
        <v>6</v>
      </c>
      <c r="D1768" s="39">
        <v>6</v>
      </c>
      <c r="E1768" s="40" t="str">
        <f>INDEX(Videolength!B:B,MATCH(D1768,Videolength!A:A,0))</f>
        <v>https://youtu.be/_lATyEoTUqA?list=PLTjhk5BwsiVV8SrR-dPCDjCfaMnt-5HZH</v>
      </c>
      <c r="F1768" s="41">
        <f>INDEX(Videolength!C:C,MATCH(D1768,Videolength!A:A,0))</f>
        <v>3.0335648148148143E-2</v>
      </c>
      <c r="G1768" s="41">
        <v>2.431712962962963E-2</v>
      </c>
      <c r="H1768" s="71">
        <f>HYPERLINK(_xlfn.CONCAT(E1768,"&amp;t=",G1768*86400),G1768)</f>
        <v>2.431712962962963E-2</v>
      </c>
      <c r="I1768" s="38">
        <v>7</v>
      </c>
      <c r="J1768" s="38">
        <v>4</v>
      </c>
      <c r="K1768" s="42" t="s">
        <v>1664</v>
      </c>
      <c r="L1768" s="42" t="s">
        <v>33</v>
      </c>
      <c r="T1768" s="43">
        <v>1</v>
      </c>
      <c r="AA1768" s="45"/>
      <c r="AB1768" s="45"/>
      <c r="AD1768" s="42">
        <v>-31</v>
      </c>
      <c r="AE1768" s="42">
        <f>IF(Table32[[#This Row],[Gems]]&gt;0,Table32[[#This Row],[Gems]],0)</f>
        <v>0</v>
      </c>
      <c r="AF1768" s="42">
        <f>IF(Table32[[#This Row],[Gems]]&lt;0,Table32[[#This Row],[Gems]],0)</f>
        <v>-31</v>
      </c>
      <c r="AG1768" s="30">
        <f t="shared" ca="1" si="51"/>
        <v>75</v>
      </c>
    </row>
    <row r="1769" spans="1:33" ht="14.4" x14ac:dyDescent="0.3">
      <c r="A1769" s="37">
        <v>44120</v>
      </c>
      <c r="B1769" s="38">
        <f>INDEX(Videolength!D:D,MATCH(D1769,Videolength!A:A,0))</f>
        <v>3</v>
      </c>
      <c r="C1769" s="38">
        <f>INDEX(Videolength!E:E,MATCH(D1769,Videolength!A:A,0))</f>
        <v>6</v>
      </c>
      <c r="D1769" s="39">
        <v>6</v>
      </c>
      <c r="E1769" s="40" t="str">
        <f>INDEX(Videolength!B:B,MATCH(D1769,Videolength!A:A,0))</f>
        <v>https://youtu.be/_lATyEoTUqA?list=PLTjhk5BwsiVV8SrR-dPCDjCfaMnt-5HZH</v>
      </c>
      <c r="F1769" s="41">
        <f>INDEX(Videolength!C:C,MATCH(D1769,Videolength!A:A,0))</f>
        <v>3.0335648148148143E-2</v>
      </c>
      <c r="G1769" s="41">
        <v>2.4351851851851857E-2</v>
      </c>
      <c r="H1769" s="71">
        <f>HYPERLINK(_xlfn.CONCAT(E1769,"&amp;t=",G1769*86400),G1769)</f>
        <v>2.4351851851851857E-2</v>
      </c>
      <c r="I1769" s="38">
        <v>7</v>
      </c>
      <c r="J1769" s="38">
        <v>4</v>
      </c>
      <c r="K1769" s="42" t="s">
        <v>102</v>
      </c>
      <c r="L1769" s="42" t="s">
        <v>524</v>
      </c>
      <c r="Q1769" s="42" t="s">
        <v>33</v>
      </c>
      <c r="W1769" s="44" t="s">
        <v>623</v>
      </c>
      <c r="AA1769" s="45"/>
      <c r="AB1769" s="45"/>
      <c r="AE1769" s="42">
        <f>IF(Table32[[#This Row],[Gems]]&gt;0,Table32[[#This Row],[Gems]],0)</f>
        <v>0</v>
      </c>
      <c r="AF1769" s="42">
        <f>IF(Table32[[#This Row],[Gems]]&lt;0,Table32[[#This Row],[Gems]],0)</f>
        <v>0</v>
      </c>
      <c r="AG1769" s="30">
        <f t="shared" ca="1" si="51"/>
        <v>75</v>
      </c>
    </row>
    <row r="1770" spans="1:33" ht="14.4" x14ac:dyDescent="0.3">
      <c r="A1770" s="37">
        <v>44120</v>
      </c>
      <c r="B1770" s="38">
        <f>INDEX(Videolength!D:D,MATCH(D1770,Videolength!A:A,0))</f>
        <v>3</v>
      </c>
      <c r="C1770" s="38">
        <f>INDEX(Videolength!E:E,MATCH(D1770,Videolength!A:A,0))</f>
        <v>6</v>
      </c>
      <c r="D1770" s="39">
        <v>6</v>
      </c>
      <c r="E1770" s="40" t="str">
        <f>INDEX(Videolength!B:B,MATCH(D1770,Videolength!A:A,0))</f>
        <v>https://youtu.be/_lATyEoTUqA?list=PLTjhk5BwsiVV8SrR-dPCDjCfaMnt-5HZH</v>
      </c>
      <c r="F1770" s="41">
        <f>INDEX(Videolength!C:C,MATCH(D1770,Videolength!A:A,0))</f>
        <v>3.0335648148148143E-2</v>
      </c>
      <c r="G1770" s="41">
        <v>2.4375000000000004E-2</v>
      </c>
      <c r="H1770" s="71">
        <f>HYPERLINK(_xlfn.CONCAT(E1770,"&amp;t=",G1770*86400),G1770)</f>
        <v>2.4375000000000004E-2</v>
      </c>
      <c r="I1770" s="38">
        <v>7</v>
      </c>
      <c r="J1770" s="38">
        <v>4</v>
      </c>
      <c r="K1770" s="42" t="s">
        <v>346</v>
      </c>
      <c r="L1770" s="42" t="s">
        <v>10</v>
      </c>
      <c r="AA1770" s="45"/>
      <c r="AB1770" s="45"/>
      <c r="AE1770" s="42">
        <f>IF(Table32[[#This Row],[Gems]]&gt;0,Table32[[#This Row],[Gems]],0)</f>
        <v>0</v>
      </c>
      <c r="AF1770" s="42">
        <f>IF(Table32[[#This Row],[Gems]]&lt;0,Table32[[#This Row],[Gems]],0)</f>
        <v>0</v>
      </c>
      <c r="AG1770" s="30">
        <f t="shared" ca="1" si="51"/>
        <v>75</v>
      </c>
    </row>
    <row r="1771" spans="1:33" ht="14.4" x14ac:dyDescent="0.3">
      <c r="A1771" s="37">
        <v>44120</v>
      </c>
      <c r="B1771" s="38">
        <f>INDEX(Videolength!D:D,MATCH(D1771,Videolength!A:A,0))</f>
        <v>3</v>
      </c>
      <c r="C1771" s="38">
        <f>INDEX(Videolength!E:E,MATCH(D1771,Videolength!A:A,0))</f>
        <v>6</v>
      </c>
      <c r="D1771" s="39">
        <v>6</v>
      </c>
      <c r="E1771" s="40" t="str">
        <f>INDEX(Videolength!B:B,MATCH(D1771,Videolength!A:A,0))</f>
        <v>https://youtu.be/_lATyEoTUqA?list=PLTjhk5BwsiVV8SrR-dPCDjCfaMnt-5HZH</v>
      </c>
      <c r="F1771" s="41">
        <f>INDEX(Videolength!C:C,MATCH(D1771,Videolength!A:A,0))</f>
        <v>3.0335648148148143E-2</v>
      </c>
      <c r="G1771" s="41">
        <v>2.4386574074074074E-2</v>
      </c>
      <c r="H1771" s="71">
        <f>HYPERLINK(_xlfn.CONCAT(E1771,"&amp;t=",G1771*86400),G1771)</f>
        <v>2.4386574074074074E-2</v>
      </c>
      <c r="I1771" s="38">
        <v>7</v>
      </c>
      <c r="J1771" s="38">
        <v>4</v>
      </c>
      <c r="K1771" s="42" t="s">
        <v>133</v>
      </c>
      <c r="L1771" s="42" t="s">
        <v>10</v>
      </c>
      <c r="AA1771" s="45"/>
      <c r="AB1771" s="45"/>
      <c r="AE1771" s="42">
        <f>IF(Table32[[#This Row],[Gems]]&gt;0,Table32[[#This Row],[Gems]],0)</f>
        <v>0</v>
      </c>
      <c r="AF1771" s="42">
        <f>IF(Table32[[#This Row],[Gems]]&lt;0,Table32[[#This Row],[Gems]],0)</f>
        <v>0</v>
      </c>
      <c r="AG1771" s="30">
        <f t="shared" ca="1" si="51"/>
        <v>75</v>
      </c>
    </row>
    <row r="1772" spans="1:33" ht="14.4" x14ac:dyDescent="0.3">
      <c r="A1772" s="37">
        <v>44120</v>
      </c>
      <c r="B1772" s="38">
        <f>INDEX(Videolength!D:D,MATCH(D1772,Videolength!A:A,0))</f>
        <v>3</v>
      </c>
      <c r="C1772" s="38">
        <f>INDEX(Videolength!E:E,MATCH(D1772,Videolength!A:A,0))</f>
        <v>6</v>
      </c>
      <c r="D1772" s="39">
        <v>6</v>
      </c>
      <c r="E1772" s="40" t="str">
        <f>INDEX(Videolength!B:B,MATCH(D1772,Videolength!A:A,0))</f>
        <v>https://youtu.be/_lATyEoTUqA?list=PLTjhk5BwsiVV8SrR-dPCDjCfaMnt-5HZH</v>
      </c>
      <c r="F1772" s="41">
        <f>INDEX(Videolength!C:C,MATCH(D1772,Videolength!A:A,0))</f>
        <v>3.0335648148148143E-2</v>
      </c>
      <c r="G1772" s="41">
        <v>2.4398148148148145E-2</v>
      </c>
      <c r="H1772" s="71">
        <f>HYPERLINK(_xlfn.CONCAT(E1772,"&amp;t=",G1772*86400),G1772)</f>
        <v>2.4398148148148145E-2</v>
      </c>
      <c r="I1772" s="38">
        <v>7</v>
      </c>
      <c r="J1772" s="38">
        <v>4</v>
      </c>
      <c r="K1772" s="42" t="s">
        <v>133</v>
      </c>
      <c r="L1772" s="42" t="s">
        <v>312</v>
      </c>
      <c r="AA1772" s="45"/>
      <c r="AB1772" s="45"/>
      <c r="AD1772" s="42">
        <v>3</v>
      </c>
      <c r="AE1772" s="42">
        <f>IF(Table32[[#This Row],[Gems]]&gt;0,Table32[[#This Row],[Gems]],0)</f>
        <v>3</v>
      </c>
      <c r="AF1772" s="42">
        <f>IF(Table32[[#This Row],[Gems]]&lt;0,Table32[[#This Row],[Gems]],0)</f>
        <v>0</v>
      </c>
      <c r="AG1772" s="30">
        <f t="shared" ca="1" si="51"/>
        <v>78</v>
      </c>
    </row>
    <row r="1773" spans="1:33" ht="14.4" x14ac:dyDescent="0.3">
      <c r="A1773" s="37">
        <v>44120</v>
      </c>
      <c r="B1773" s="38">
        <f>INDEX(Videolength!D:D,MATCH(D1773,Videolength!A:A,0))</f>
        <v>3</v>
      </c>
      <c r="C1773" s="38">
        <f>INDEX(Videolength!E:E,MATCH(D1773,Videolength!A:A,0))</f>
        <v>6</v>
      </c>
      <c r="D1773" s="39">
        <v>6</v>
      </c>
      <c r="E1773" s="40" t="str">
        <f>INDEX(Videolength!B:B,MATCH(D1773,Videolength!A:A,0))</f>
        <v>https://youtu.be/_lATyEoTUqA?list=PLTjhk5BwsiVV8SrR-dPCDjCfaMnt-5HZH</v>
      </c>
      <c r="F1773" s="41">
        <f>INDEX(Videolength!C:C,MATCH(D1773,Videolength!A:A,0))</f>
        <v>3.0335648148148143E-2</v>
      </c>
      <c r="G1773" s="41">
        <v>2.4421296296296292E-2</v>
      </c>
      <c r="H1773" s="71">
        <f>HYPERLINK(_xlfn.CONCAT(E1773,"&amp;t=",G1773*86400),G1773)</f>
        <v>2.4421296296296292E-2</v>
      </c>
      <c r="I1773" s="38">
        <v>7</v>
      </c>
      <c r="J1773" s="38">
        <v>4</v>
      </c>
      <c r="K1773" s="42" t="s">
        <v>133</v>
      </c>
      <c r="L1773" s="42" t="s">
        <v>10</v>
      </c>
      <c r="AA1773" s="45"/>
      <c r="AB1773" s="45"/>
      <c r="AE1773" s="42">
        <f>IF(Table32[[#This Row],[Gems]]&gt;0,Table32[[#This Row],[Gems]],0)</f>
        <v>0</v>
      </c>
      <c r="AF1773" s="42">
        <f>IF(Table32[[#This Row],[Gems]]&lt;0,Table32[[#This Row],[Gems]],0)</f>
        <v>0</v>
      </c>
      <c r="AG1773" s="30">
        <f t="shared" ca="1" si="51"/>
        <v>78</v>
      </c>
    </row>
    <row r="1774" spans="1:33" ht="14.4" x14ac:dyDescent="0.3">
      <c r="A1774" s="37">
        <v>44120</v>
      </c>
      <c r="B1774" s="38">
        <f>INDEX(Videolength!D:D,MATCH(D1774,Videolength!A:A,0))</f>
        <v>3</v>
      </c>
      <c r="C1774" s="38">
        <f>INDEX(Videolength!E:E,MATCH(D1774,Videolength!A:A,0))</f>
        <v>6</v>
      </c>
      <c r="D1774" s="39">
        <v>6</v>
      </c>
      <c r="E1774" s="40" t="str">
        <f>INDEX(Videolength!B:B,MATCH(D1774,Videolength!A:A,0))</f>
        <v>https://youtu.be/_lATyEoTUqA?list=PLTjhk5BwsiVV8SrR-dPCDjCfaMnt-5HZH</v>
      </c>
      <c r="F1774" s="41">
        <f>INDEX(Videolength!C:C,MATCH(D1774,Videolength!A:A,0))</f>
        <v>3.0335648148148143E-2</v>
      </c>
      <c r="G1774" s="41">
        <v>2.4432870370370369E-2</v>
      </c>
      <c r="H1774" s="71">
        <f>HYPERLINK(_xlfn.CONCAT(E1774,"&amp;t=",G1774*86400),G1774)</f>
        <v>2.4432870370370369E-2</v>
      </c>
      <c r="I1774" s="38">
        <v>7</v>
      </c>
      <c r="J1774" s="38">
        <v>4</v>
      </c>
      <c r="K1774" s="42" t="s">
        <v>346</v>
      </c>
      <c r="L1774" s="42" t="s">
        <v>10</v>
      </c>
      <c r="AA1774" s="45"/>
      <c r="AB1774" s="45"/>
      <c r="AE1774" s="42">
        <f>IF(Table32[[#This Row],[Gems]]&gt;0,Table32[[#This Row],[Gems]],0)</f>
        <v>0</v>
      </c>
      <c r="AF1774" s="42">
        <f>IF(Table32[[#This Row],[Gems]]&lt;0,Table32[[#This Row],[Gems]],0)</f>
        <v>0</v>
      </c>
      <c r="AG1774" s="30">
        <f t="shared" ca="1" si="51"/>
        <v>78</v>
      </c>
    </row>
    <row r="1775" spans="1:33" ht="14.4" x14ac:dyDescent="0.3">
      <c r="A1775" s="37">
        <v>44120</v>
      </c>
      <c r="B1775" s="38">
        <f>INDEX(Videolength!D:D,MATCH(D1775,Videolength!A:A,0))</f>
        <v>3</v>
      </c>
      <c r="C1775" s="38">
        <f>INDEX(Videolength!E:E,MATCH(D1775,Videolength!A:A,0))</f>
        <v>6</v>
      </c>
      <c r="D1775" s="39">
        <v>6</v>
      </c>
      <c r="E1775" s="40" t="str">
        <f>INDEX(Videolength!B:B,MATCH(D1775,Videolength!A:A,0))</f>
        <v>https://youtu.be/_lATyEoTUqA?list=PLTjhk5BwsiVV8SrR-dPCDjCfaMnt-5HZH</v>
      </c>
      <c r="F1775" s="41">
        <f>INDEX(Videolength!C:C,MATCH(D1775,Videolength!A:A,0))</f>
        <v>3.0335648148148143E-2</v>
      </c>
      <c r="G1775" s="41">
        <v>2.4444444444444446E-2</v>
      </c>
      <c r="H1775" s="71">
        <f>HYPERLINK(_xlfn.CONCAT(E1775,"&amp;t=",G1775*86400),G1775)</f>
        <v>2.4444444444444446E-2</v>
      </c>
      <c r="I1775" s="38">
        <v>7</v>
      </c>
      <c r="J1775" s="38">
        <v>4</v>
      </c>
      <c r="K1775" s="42" t="s">
        <v>98</v>
      </c>
      <c r="L1775" s="42" t="s">
        <v>11</v>
      </c>
      <c r="W1775" s="44" t="s">
        <v>367</v>
      </c>
      <c r="AA1775" s="45"/>
      <c r="AB1775" s="45"/>
      <c r="AE1775" s="42">
        <f>IF(Table32[[#This Row],[Gems]]&gt;0,Table32[[#This Row],[Gems]],0)</f>
        <v>0</v>
      </c>
      <c r="AF1775" s="42">
        <f>IF(Table32[[#This Row],[Gems]]&lt;0,Table32[[#This Row],[Gems]],0)</f>
        <v>0</v>
      </c>
      <c r="AG1775" s="30">
        <f t="shared" ca="1" si="51"/>
        <v>78</v>
      </c>
    </row>
    <row r="1776" spans="1:33" ht="14.4" x14ac:dyDescent="0.3">
      <c r="A1776" s="37">
        <v>44120</v>
      </c>
      <c r="B1776" s="38">
        <f>INDEX(Videolength!D:D,MATCH(D1776,Videolength!A:A,0))</f>
        <v>3</v>
      </c>
      <c r="C1776" s="38">
        <f>INDEX(Videolength!E:E,MATCH(D1776,Videolength!A:A,0))</f>
        <v>6</v>
      </c>
      <c r="D1776" s="39">
        <v>6</v>
      </c>
      <c r="E1776" s="40" t="str">
        <f>INDEX(Videolength!B:B,MATCH(D1776,Videolength!A:A,0))</f>
        <v>https://youtu.be/_lATyEoTUqA?list=PLTjhk5BwsiVV8SrR-dPCDjCfaMnt-5HZH</v>
      </c>
      <c r="F1776" s="41">
        <f>INDEX(Videolength!C:C,MATCH(D1776,Videolength!A:A,0))</f>
        <v>3.0335648148148143E-2</v>
      </c>
      <c r="G1776" s="41">
        <v>2.4467592592592593E-2</v>
      </c>
      <c r="H1776" s="71">
        <f>HYPERLINK(_xlfn.CONCAT(E1776,"&amp;t=",G1776*86400),G1776)</f>
        <v>2.4467592592592593E-2</v>
      </c>
      <c r="I1776" s="38">
        <v>7</v>
      </c>
      <c r="J1776" s="38">
        <v>4</v>
      </c>
      <c r="K1776" s="42" t="s">
        <v>346</v>
      </c>
      <c r="L1776" s="42" t="s">
        <v>10</v>
      </c>
      <c r="AA1776" s="45"/>
      <c r="AB1776" s="45"/>
      <c r="AE1776" s="42">
        <f>IF(Table32[[#This Row],[Gems]]&gt;0,Table32[[#This Row],[Gems]],0)</f>
        <v>0</v>
      </c>
      <c r="AF1776" s="42">
        <f>IF(Table32[[#This Row],[Gems]]&lt;0,Table32[[#This Row],[Gems]],0)</f>
        <v>0</v>
      </c>
      <c r="AG1776" s="30">
        <f t="shared" ca="1" si="51"/>
        <v>78</v>
      </c>
    </row>
    <row r="1777" spans="1:33" ht="14.4" x14ac:dyDescent="0.3">
      <c r="A1777" s="37">
        <v>44120</v>
      </c>
      <c r="B1777" s="38">
        <f>INDEX(Videolength!D:D,MATCH(D1777,Videolength!A:A,0))</f>
        <v>3</v>
      </c>
      <c r="C1777" s="38">
        <f>INDEX(Videolength!E:E,MATCH(D1777,Videolength!A:A,0))</f>
        <v>6</v>
      </c>
      <c r="D1777" s="39">
        <v>6</v>
      </c>
      <c r="E1777" s="40" t="str">
        <f>INDEX(Videolength!B:B,MATCH(D1777,Videolength!A:A,0))</f>
        <v>https://youtu.be/_lATyEoTUqA?list=PLTjhk5BwsiVV8SrR-dPCDjCfaMnt-5HZH</v>
      </c>
      <c r="F1777" s="41">
        <f>INDEX(Videolength!C:C,MATCH(D1777,Videolength!A:A,0))</f>
        <v>3.0335648148148143E-2</v>
      </c>
      <c r="G1777" s="41">
        <v>2.4479166666666666E-2</v>
      </c>
      <c r="H1777" s="71">
        <f>HYPERLINK(_xlfn.CONCAT(E1777,"&amp;t=",G1777*86400),G1777)</f>
        <v>2.4479166666666666E-2</v>
      </c>
      <c r="I1777" s="38">
        <v>7</v>
      </c>
      <c r="J1777" s="38">
        <v>4</v>
      </c>
      <c r="K1777" s="42" t="s">
        <v>98</v>
      </c>
      <c r="L1777" s="42" t="s">
        <v>11</v>
      </c>
      <c r="W1777" s="44" t="s">
        <v>601</v>
      </c>
      <c r="AA1777" s="45"/>
      <c r="AB1777" s="45"/>
      <c r="AE1777" s="42">
        <f>IF(Table32[[#This Row],[Gems]]&gt;0,Table32[[#This Row],[Gems]],0)</f>
        <v>0</v>
      </c>
      <c r="AF1777" s="42">
        <f>IF(Table32[[#This Row],[Gems]]&lt;0,Table32[[#This Row],[Gems]],0)</f>
        <v>0</v>
      </c>
      <c r="AG1777" s="30">
        <f t="shared" ca="1" si="51"/>
        <v>78</v>
      </c>
    </row>
    <row r="1778" spans="1:33" ht="14.4" x14ac:dyDescent="0.3">
      <c r="A1778" s="37">
        <v>44120</v>
      </c>
      <c r="B1778" s="38">
        <f>INDEX(Videolength!D:D,MATCH(D1778,Videolength!A:A,0))</f>
        <v>3</v>
      </c>
      <c r="C1778" s="38">
        <f>INDEX(Videolength!E:E,MATCH(D1778,Videolength!A:A,0))</f>
        <v>6</v>
      </c>
      <c r="D1778" s="39">
        <v>6</v>
      </c>
      <c r="E1778" s="40" t="str">
        <f>INDEX(Videolength!B:B,MATCH(D1778,Videolength!A:A,0))</f>
        <v>https://youtu.be/_lATyEoTUqA?list=PLTjhk5BwsiVV8SrR-dPCDjCfaMnt-5HZH</v>
      </c>
      <c r="F1778" s="41">
        <f>INDEX(Videolength!C:C,MATCH(D1778,Videolength!A:A,0))</f>
        <v>3.0335648148148143E-2</v>
      </c>
      <c r="G1778" s="41">
        <v>2.4502314814814814E-2</v>
      </c>
      <c r="H1778" s="71">
        <f>HYPERLINK(_xlfn.CONCAT(E1778,"&amp;t=",G1778*86400),G1778)</f>
        <v>2.4502314814814814E-2</v>
      </c>
      <c r="I1778" s="38">
        <v>7</v>
      </c>
      <c r="J1778" s="38">
        <v>4</v>
      </c>
      <c r="K1778" s="42" t="s">
        <v>346</v>
      </c>
      <c r="L1778" s="42" t="s">
        <v>10</v>
      </c>
      <c r="AA1778" s="45"/>
      <c r="AB1778" s="45"/>
      <c r="AE1778" s="42">
        <f>IF(Table32[[#This Row],[Gems]]&gt;0,Table32[[#This Row],[Gems]],0)</f>
        <v>0</v>
      </c>
      <c r="AF1778" s="42">
        <f>IF(Table32[[#This Row],[Gems]]&lt;0,Table32[[#This Row],[Gems]],0)</f>
        <v>0</v>
      </c>
      <c r="AG1778" s="30">
        <f t="shared" ca="1" si="51"/>
        <v>78</v>
      </c>
    </row>
    <row r="1779" spans="1:33" ht="14.4" x14ac:dyDescent="0.3">
      <c r="A1779" s="37">
        <v>44120</v>
      </c>
      <c r="B1779" s="38">
        <f>INDEX(Videolength!D:D,MATCH(D1779,Videolength!A:A,0))</f>
        <v>3</v>
      </c>
      <c r="C1779" s="38">
        <f>INDEX(Videolength!E:E,MATCH(D1779,Videolength!A:A,0))</f>
        <v>6</v>
      </c>
      <c r="D1779" s="39">
        <v>6</v>
      </c>
      <c r="E1779" s="40" t="str">
        <f>INDEX(Videolength!B:B,MATCH(D1779,Videolength!A:A,0))</f>
        <v>https://youtu.be/_lATyEoTUqA?list=PLTjhk5BwsiVV8SrR-dPCDjCfaMnt-5HZH</v>
      </c>
      <c r="F1779" s="41">
        <f>INDEX(Videolength!C:C,MATCH(D1779,Videolength!A:A,0))</f>
        <v>3.0335648148148143E-2</v>
      </c>
      <c r="G1779" s="41">
        <v>2.4502314814814814E-2</v>
      </c>
      <c r="H1779" s="71">
        <f>HYPERLINK(_xlfn.CONCAT(E1779,"&amp;t=",G1779*86400),G1779)</f>
        <v>2.4502314814814814E-2</v>
      </c>
      <c r="I1779" s="38">
        <v>7</v>
      </c>
      <c r="J1779" s="38">
        <v>4</v>
      </c>
      <c r="K1779" s="42" t="s">
        <v>142</v>
      </c>
      <c r="L1779" s="42" t="s">
        <v>34</v>
      </c>
      <c r="AA1779" s="45"/>
      <c r="AB1779" s="45"/>
      <c r="AE1779" s="42">
        <f>IF(Table32[[#This Row],[Gems]]&gt;0,Table32[[#This Row],[Gems]],0)</f>
        <v>0</v>
      </c>
      <c r="AF1779" s="42">
        <f>IF(Table32[[#This Row],[Gems]]&lt;0,Table32[[#This Row],[Gems]],0)</f>
        <v>0</v>
      </c>
      <c r="AG1779" s="30">
        <f t="shared" ca="1" si="51"/>
        <v>78</v>
      </c>
    </row>
    <row r="1780" spans="1:33" ht="14.4" x14ac:dyDescent="0.3">
      <c r="A1780" s="37">
        <v>44120</v>
      </c>
      <c r="B1780" s="38">
        <f>INDEX(Videolength!D:D,MATCH(D1780,Videolength!A:A,0))</f>
        <v>3</v>
      </c>
      <c r="C1780" s="38">
        <f>INDEX(Videolength!E:E,MATCH(D1780,Videolength!A:A,0))</f>
        <v>6</v>
      </c>
      <c r="D1780" s="39">
        <v>6</v>
      </c>
      <c r="E1780" s="40" t="str">
        <f>INDEX(Videolength!B:B,MATCH(D1780,Videolength!A:A,0))</f>
        <v>https://youtu.be/_lATyEoTUqA?list=PLTjhk5BwsiVV8SrR-dPCDjCfaMnt-5HZH</v>
      </c>
      <c r="F1780" s="41">
        <f>INDEX(Videolength!C:C,MATCH(D1780,Videolength!A:A,0))</f>
        <v>3.0335648148148143E-2</v>
      </c>
      <c r="G1780" s="41">
        <v>2.4513888888888887E-2</v>
      </c>
      <c r="H1780" s="71">
        <f>HYPERLINK(_xlfn.CONCAT(E1780,"&amp;t=",G1780*86400),G1780)</f>
        <v>2.4513888888888887E-2</v>
      </c>
      <c r="I1780" s="38">
        <v>7</v>
      </c>
      <c r="J1780" s="38">
        <v>4</v>
      </c>
      <c r="K1780" s="42" t="s">
        <v>346</v>
      </c>
      <c r="L1780" s="42" t="s">
        <v>10</v>
      </c>
      <c r="AA1780" s="45"/>
      <c r="AB1780" s="45"/>
      <c r="AE1780" s="42">
        <f>IF(Table32[[#This Row],[Gems]]&gt;0,Table32[[#This Row],[Gems]],0)</f>
        <v>0</v>
      </c>
      <c r="AF1780" s="42">
        <f>IF(Table32[[#This Row],[Gems]]&lt;0,Table32[[#This Row],[Gems]],0)</f>
        <v>0</v>
      </c>
      <c r="AG1780" s="30">
        <f t="shared" ca="1" si="51"/>
        <v>78</v>
      </c>
    </row>
    <row r="1781" spans="1:33" ht="14.4" x14ac:dyDescent="0.3">
      <c r="A1781" s="37">
        <v>44120</v>
      </c>
      <c r="B1781" s="38">
        <f>INDEX(Videolength!D:D,MATCH(D1781,Videolength!A:A,0))</f>
        <v>3</v>
      </c>
      <c r="C1781" s="38">
        <f>INDEX(Videolength!E:E,MATCH(D1781,Videolength!A:A,0))</f>
        <v>6</v>
      </c>
      <c r="D1781" s="39">
        <v>6</v>
      </c>
      <c r="E1781" s="40" t="str">
        <f>INDEX(Videolength!B:B,MATCH(D1781,Videolength!A:A,0))</f>
        <v>https://youtu.be/_lATyEoTUqA?list=PLTjhk5BwsiVV8SrR-dPCDjCfaMnt-5HZH</v>
      </c>
      <c r="F1781" s="41">
        <f>INDEX(Videolength!C:C,MATCH(D1781,Videolength!A:A,0))</f>
        <v>3.0335648148148143E-2</v>
      </c>
      <c r="G1781" s="41">
        <v>2.461805555555556E-2</v>
      </c>
      <c r="H1781" s="71">
        <f>HYPERLINK(_xlfn.CONCAT(E1781,"&amp;t=",G1781*86400),G1781)</f>
        <v>2.461805555555556E-2</v>
      </c>
      <c r="I1781" s="38">
        <v>7</v>
      </c>
      <c r="J1781" s="38">
        <v>4</v>
      </c>
      <c r="K1781" s="42" t="s">
        <v>284</v>
      </c>
      <c r="L1781" s="42" t="s">
        <v>10</v>
      </c>
      <c r="M1781" s="42" t="s">
        <v>624</v>
      </c>
      <c r="AA1781" s="45"/>
      <c r="AB1781" s="45"/>
      <c r="AE1781" s="42">
        <f>IF(Table32[[#This Row],[Gems]]&gt;0,Table32[[#This Row],[Gems]],0)</f>
        <v>0</v>
      </c>
      <c r="AF1781" s="42">
        <f>IF(Table32[[#This Row],[Gems]]&lt;0,Table32[[#This Row],[Gems]],0)</f>
        <v>0</v>
      </c>
      <c r="AG1781" s="30">
        <f t="shared" ca="1" si="51"/>
        <v>78</v>
      </c>
    </row>
    <row r="1782" spans="1:33" ht="14.4" x14ac:dyDescent="0.3">
      <c r="A1782" s="37">
        <v>44120</v>
      </c>
      <c r="B1782" s="38">
        <f>INDEX(Videolength!D:D,MATCH(D1782,Videolength!A:A,0))</f>
        <v>3</v>
      </c>
      <c r="C1782" s="38">
        <f>INDEX(Videolength!E:E,MATCH(D1782,Videolength!A:A,0))</f>
        <v>6</v>
      </c>
      <c r="D1782" s="39">
        <v>6</v>
      </c>
      <c r="E1782" s="40" t="str">
        <f>INDEX(Videolength!B:B,MATCH(D1782,Videolength!A:A,0))</f>
        <v>https://youtu.be/_lATyEoTUqA?list=PLTjhk5BwsiVV8SrR-dPCDjCfaMnt-5HZH</v>
      </c>
      <c r="F1782" s="41">
        <f>INDEX(Videolength!C:C,MATCH(D1782,Videolength!A:A,0))</f>
        <v>3.0335648148148143E-2</v>
      </c>
      <c r="G1782" s="41">
        <v>2.5428240740740741E-2</v>
      </c>
      <c r="H1782" s="71">
        <f>HYPERLINK(_xlfn.CONCAT(E1782,"&amp;t=",G1782*86400),G1782)</f>
        <v>2.5428240740740741E-2</v>
      </c>
      <c r="I1782" s="38">
        <v>7</v>
      </c>
      <c r="J1782" s="38">
        <v>4</v>
      </c>
      <c r="K1782" s="42" t="s">
        <v>346</v>
      </c>
      <c r="L1782" s="42" t="s">
        <v>10</v>
      </c>
      <c r="AA1782" s="45"/>
      <c r="AB1782" s="45"/>
      <c r="AE1782" s="42">
        <f>IF(Table32[[#This Row],[Gems]]&gt;0,Table32[[#This Row],[Gems]],0)</f>
        <v>0</v>
      </c>
      <c r="AF1782" s="42">
        <f>IF(Table32[[#This Row],[Gems]]&lt;0,Table32[[#This Row],[Gems]],0)</f>
        <v>0</v>
      </c>
      <c r="AG1782" s="30">
        <f t="shared" ca="1" si="51"/>
        <v>78</v>
      </c>
    </row>
    <row r="1783" spans="1:33" ht="14.4" x14ac:dyDescent="0.3">
      <c r="A1783" s="37">
        <v>44120</v>
      </c>
      <c r="B1783" s="38">
        <f>INDEX(Videolength!D:D,MATCH(D1783,Videolength!A:A,0))</f>
        <v>3</v>
      </c>
      <c r="C1783" s="38">
        <f>INDEX(Videolength!E:E,MATCH(D1783,Videolength!A:A,0))</f>
        <v>6</v>
      </c>
      <c r="D1783" s="39">
        <v>6</v>
      </c>
      <c r="E1783" s="40" t="str">
        <f>INDEX(Videolength!B:B,MATCH(D1783,Videolength!A:A,0))</f>
        <v>https://youtu.be/_lATyEoTUqA?list=PLTjhk5BwsiVV8SrR-dPCDjCfaMnt-5HZH</v>
      </c>
      <c r="F1783" s="41">
        <f>INDEX(Videolength!C:C,MATCH(D1783,Videolength!A:A,0))</f>
        <v>3.0335648148148143E-2</v>
      </c>
      <c r="G1783" s="41">
        <v>2.5474537037037035E-2</v>
      </c>
      <c r="H1783" s="71">
        <f>HYPERLINK(_xlfn.CONCAT(E1783,"&amp;t=",G1783*86400),G1783)</f>
        <v>2.5474537037037035E-2</v>
      </c>
      <c r="I1783" s="38">
        <v>7</v>
      </c>
      <c r="J1783" s="38">
        <v>4</v>
      </c>
      <c r="K1783" s="42" t="s">
        <v>98</v>
      </c>
      <c r="L1783" s="42" t="s">
        <v>11</v>
      </c>
      <c r="W1783" s="44" t="s">
        <v>367</v>
      </c>
      <c r="AA1783" s="45"/>
      <c r="AB1783" s="45"/>
      <c r="AE1783" s="42">
        <f>IF(Table32[[#This Row],[Gems]]&gt;0,Table32[[#This Row],[Gems]],0)</f>
        <v>0</v>
      </c>
      <c r="AF1783" s="42">
        <f>IF(Table32[[#This Row],[Gems]]&lt;0,Table32[[#This Row],[Gems]],0)</f>
        <v>0</v>
      </c>
      <c r="AG1783" s="30">
        <f t="shared" ca="1" si="51"/>
        <v>78</v>
      </c>
    </row>
    <row r="1784" spans="1:33" ht="14.4" x14ac:dyDescent="0.3">
      <c r="A1784" s="37">
        <v>44120</v>
      </c>
      <c r="B1784" s="38">
        <f>INDEX(Videolength!D:D,MATCH(D1784,Videolength!A:A,0))</f>
        <v>3</v>
      </c>
      <c r="C1784" s="38">
        <f>INDEX(Videolength!E:E,MATCH(D1784,Videolength!A:A,0))</f>
        <v>6</v>
      </c>
      <c r="D1784" s="39">
        <v>6</v>
      </c>
      <c r="E1784" s="40" t="str">
        <f>INDEX(Videolength!B:B,MATCH(D1784,Videolength!A:A,0))</f>
        <v>https://youtu.be/_lATyEoTUqA?list=PLTjhk5BwsiVV8SrR-dPCDjCfaMnt-5HZH</v>
      </c>
      <c r="F1784" s="41">
        <f>INDEX(Videolength!C:C,MATCH(D1784,Videolength!A:A,0))</f>
        <v>3.0335648148148143E-2</v>
      </c>
      <c r="G1784" s="41">
        <v>2.5486111111111112E-2</v>
      </c>
      <c r="H1784" s="71">
        <f>HYPERLINK(_xlfn.CONCAT(E1784,"&amp;t=",G1784*86400),G1784)</f>
        <v>2.5486111111111112E-2</v>
      </c>
      <c r="I1784" s="38">
        <v>7</v>
      </c>
      <c r="J1784" s="38">
        <v>4</v>
      </c>
      <c r="K1784" s="42" t="s">
        <v>346</v>
      </c>
      <c r="L1784" s="42" t="s">
        <v>10</v>
      </c>
      <c r="AA1784" s="45"/>
      <c r="AB1784" s="45"/>
      <c r="AE1784" s="42">
        <f>IF(Table32[[#This Row],[Gems]]&gt;0,Table32[[#This Row],[Gems]],0)</f>
        <v>0</v>
      </c>
      <c r="AF1784" s="42">
        <f>IF(Table32[[#This Row],[Gems]]&lt;0,Table32[[#This Row],[Gems]],0)</f>
        <v>0</v>
      </c>
      <c r="AG1784" s="30">
        <f t="shared" ca="1" si="51"/>
        <v>78</v>
      </c>
    </row>
    <row r="1785" spans="1:33" ht="14.4" x14ac:dyDescent="0.3">
      <c r="A1785" s="37">
        <v>44120</v>
      </c>
      <c r="B1785" s="38">
        <f>INDEX(Videolength!D:D,MATCH(D1785,Videolength!A:A,0))</f>
        <v>3</v>
      </c>
      <c r="C1785" s="38">
        <f>INDEX(Videolength!E:E,MATCH(D1785,Videolength!A:A,0))</f>
        <v>6</v>
      </c>
      <c r="D1785" s="39">
        <v>6</v>
      </c>
      <c r="E1785" s="40" t="str">
        <f>INDEX(Videolength!B:B,MATCH(D1785,Videolength!A:A,0))</f>
        <v>https://youtu.be/_lATyEoTUqA?list=PLTjhk5BwsiVV8SrR-dPCDjCfaMnt-5HZH</v>
      </c>
      <c r="F1785" s="41">
        <f>INDEX(Videolength!C:C,MATCH(D1785,Videolength!A:A,0))</f>
        <v>3.0335648148148143E-2</v>
      </c>
      <c r="G1785" s="41">
        <v>2.5543981481481483E-2</v>
      </c>
      <c r="H1785" s="71">
        <f>HYPERLINK(_xlfn.CONCAT(E1785,"&amp;t=",G1785*86400),G1785)</f>
        <v>2.5543981481481483E-2</v>
      </c>
      <c r="I1785" s="38">
        <v>7</v>
      </c>
      <c r="J1785" s="38">
        <v>4</v>
      </c>
      <c r="K1785" s="42" t="s">
        <v>102</v>
      </c>
      <c r="L1785" s="42" t="s">
        <v>300</v>
      </c>
      <c r="W1785" s="44" t="s">
        <v>623</v>
      </c>
      <c r="AA1785" s="45"/>
      <c r="AB1785" s="45"/>
      <c r="AD1785" s="42">
        <v>-4</v>
      </c>
      <c r="AE1785" s="42">
        <f>IF(Table32[[#This Row],[Gems]]&gt;0,Table32[[#This Row],[Gems]],0)</f>
        <v>0</v>
      </c>
      <c r="AF1785" s="42">
        <f>IF(Table32[[#This Row],[Gems]]&lt;0,Table32[[#This Row],[Gems]],0)</f>
        <v>-4</v>
      </c>
      <c r="AG1785" s="30">
        <f t="shared" ca="1" si="51"/>
        <v>74</v>
      </c>
    </row>
    <row r="1786" spans="1:33" ht="14.4" x14ac:dyDescent="0.3">
      <c r="A1786" s="37">
        <v>44120</v>
      </c>
      <c r="B1786" s="38">
        <f>INDEX(Videolength!D:D,MATCH(D1786,Videolength!A:A,0))</f>
        <v>3</v>
      </c>
      <c r="C1786" s="38">
        <f>INDEX(Videolength!E:E,MATCH(D1786,Videolength!A:A,0))</f>
        <v>6</v>
      </c>
      <c r="D1786" s="39">
        <v>6</v>
      </c>
      <c r="E1786" s="40" t="str">
        <f>INDEX(Videolength!B:B,MATCH(D1786,Videolength!A:A,0))</f>
        <v>https://youtu.be/_lATyEoTUqA?list=PLTjhk5BwsiVV8SrR-dPCDjCfaMnt-5HZH</v>
      </c>
      <c r="F1786" s="41">
        <f>INDEX(Videolength!C:C,MATCH(D1786,Videolength!A:A,0))</f>
        <v>3.0335648148148143E-2</v>
      </c>
      <c r="G1786" s="41">
        <v>2.5555555555555554E-2</v>
      </c>
      <c r="H1786" s="71">
        <f>HYPERLINK(_xlfn.CONCAT(E1786,"&amp;t=",G1786*86400),G1786)</f>
        <v>2.5555555555555554E-2</v>
      </c>
      <c r="I1786" s="38">
        <v>7</v>
      </c>
      <c r="J1786" s="38">
        <v>4</v>
      </c>
      <c r="K1786" s="42" t="s">
        <v>346</v>
      </c>
      <c r="L1786" s="42" t="s">
        <v>10</v>
      </c>
      <c r="AA1786" s="45"/>
      <c r="AB1786" s="45"/>
      <c r="AE1786" s="42">
        <f>IF(Table32[[#This Row],[Gems]]&gt;0,Table32[[#This Row],[Gems]],0)</f>
        <v>0</v>
      </c>
      <c r="AF1786" s="42">
        <f>IF(Table32[[#This Row],[Gems]]&lt;0,Table32[[#This Row],[Gems]],0)</f>
        <v>0</v>
      </c>
      <c r="AG1786" s="30">
        <f t="shared" ca="1" si="51"/>
        <v>74</v>
      </c>
    </row>
    <row r="1787" spans="1:33" ht="14.4" x14ac:dyDescent="0.3">
      <c r="A1787" s="37">
        <v>44120</v>
      </c>
      <c r="B1787" s="38">
        <f>INDEX(Videolength!D:D,MATCH(D1787,Videolength!A:A,0))</f>
        <v>3</v>
      </c>
      <c r="C1787" s="38">
        <f>INDEX(Videolength!E:E,MATCH(D1787,Videolength!A:A,0))</f>
        <v>6</v>
      </c>
      <c r="D1787" s="39">
        <v>6</v>
      </c>
      <c r="E1787" s="40" t="str">
        <f>INDEX(Videolength!B:B,MATCH(D1787,Videolength!A:A,0))</f>
        <v>https://youtu.be/_lATyEoTUqA?list=PLTjhk5BwsiVV8SrR-dPCDjCfaMnt-5HZH</v>
      </c>
      <c r="F1787" s="41">
        <f>INDEX(Videolength!C:C,MATCH(D1787,Videolength!A:A,0))</f>
        <v>3.0335648148148143E-2</v>
      </c>
      <c r="G1787" s="41">
        <v>2.5567129629629634E-2</v>
      </c>
      <c r="H1787" s="71">
        <f>HYPERLINK(_xlfn.CONCAT(E1787,"&amp;t=",G1787*86400),G1787)</f>
        <v>2.5567129629629634E-2</v>
      </c>
      <c r="I1787" s="38">
        <v>7</v>
      </c>
      <c r="J1787" s="38">
        <v>4</v>
      </c>
      <c r="K1787" s="42" t="s">
        <v>102</v>
      </c>
      <c r="L1787" s="42" t="s">
        <v>10</v>
      </c>
      <c r="M1787" s="58" t="s">
        <v>848</v>
      </c>
      <c r="N1787" s="58"/>
      <c r="O1787" s="58"/>
      <c r="P1787" s="58"/>
      <c r="Q1787" s="58"/>
      <c r="R1787" s="58"/>
      <c r="S1787" s="58"/>
      <c r="AA1787" s="45"/>
      <c r="AB1787" s="45"/>
      <c r="AE1787" s="42">
        <f>IF(Table32[[#This Row],[Gems]]&gt;0,Table32[[#This Row],[Gems]],0)</f>
        <v>0</v>
      </c>
      <c r="AF1787" s="42">
        <f>IF(Table32[[#This Row],[Gems]]&lt;0,Table32[[#This Row],[Gems]],0)</f>
        <v>0</v>
      </c>
      <c r="AG1787" s="29">
        <f t="shared" ca="1" si="51"/>
        <v>74</v>
      </c>
    </row>
    <row r="1788" spans="1:33" ht="14.4" x14ac:dyDescent="0.3">
      <c r="A1788" s="37">
        <v>44120</v>
      </c>
      <c r="B1788" s="38">
        <f>INDEX(Videolength!D:D,MATCH(D1788,Videolength!A:A,0))</f>
        <v>3</v>
      </c>
      <c r="C1788" s="38">
        <f>INDEX(Videolength!E:E,MATCH(D1788,Videolength!A:A,0))</f>
        <v>6</v>
      </c>
      <c r="D1788" s="39">
        <v>6</v>
      </c>
      <c r="E1788" s="40" t="str">
        <f>INDEX(Videolength!B:B,MATCH(D1788,Videolength!A:A,0))</f>
        <v>https://youtu.be/_lATyEoTUqA?list=PLTjhk5BwsiVV8SrR-dPCDjCfaMnt-5HZH</v>
      </c>
      <c r="F1788" s="41">
        <f>INDEX(Videolength!C:C,MATCH(D1788,Videolength!A:A,0))</f>
        <v>3.0335648148148143E-2</v>
      </c>
      <c r="G1788" s="41">
        <v>2.5578703703703704E-2</v>
      </c>
      <c r="H1788" s="71">
        <f>HYPERLINK(_xlfn.CONCAT(E1788,"&amp;t=",G1788*86400),G1788)</f>
        <v>2.5578703703703704E-2</v>
      </c>
      <c r="I1788" s="38">
        <v>7</v>
      </c>
      <c r="J1788" s="38">
        <v>4</v>
      </c>
      <c r="K1788" s="42" t="s">
        <v>346</v>
      </c>
      <c r="L1788" s="42" t="s">
        <v>10</v>
      </c>
      <c r="AA1788" s="45"/>
      <c r="AB1788" s="45"/>
      <c r="AE1788" s="42">
        <f>IF(Table32[[#This Row],[Gems]]&gt;0,Table32[[#This Row],[Gems]],0)</f>
        <v>0</v>
      </c>
      <c r="AF1788" s="42">
        <f>IF(Table32[[#This Row],[Gems]]&lt;0,Table32[[#This Row],[Gems]],0)</f>
        <v>0</v>
      </c>
      <c r="AG1788" s="29">
        <f t="shared" ca="1" si="51"/>
        <v>74</v>
      </c>
    </row>
    <row r="1789" spans="1:33" ht="14.4" x14ac:dyDescent="0.3">
      <c r="A1789" s="37">
        <v>44120</v>
      </c>
      <c r="B1789" s="38">
        <f>INDEX(Videolength!D:D,MATCH(D1789,Videolength!A:A,0))</f>
        <v>3</v>
      </c>
      <c r="C1789" s="38">
        <f>INDEX(Videolength!E:E,MATCH(D1789,Videolength!A:A,0))</f>
        <v>6</v>
      </c>
      <c r="D1789" s="39">
        <v>6</v>
      </c>
      <c r="E1789" s="40" t="str">
        <f>INDEX(Videolength!B:B,MATCH(D1789,Videolength!A:A,0))</f>
        <v>https://youtu.be/_lATyEoTUqA?list=PLTjhk5BwsiVV8SrR-dPCDjCfaMnt-5HZH</v>
      </c>
      <c r="F1789" s="41">
        <f>INDEX(Videolength!C:C,MATCH(D1789,Videolength!A:A,0))</f>
        <v>3.0335648148148143E-2</v>
      </c>
      <c r="G1789" s="41">
        <v>2.5590277777777778E-2</v>
      </c>
      <c r="H1789" s="71">
        <f>HYPERLINK(_xlfn.CONCAT(E1789,"&amp;t=",G1789*86400),G1789)</f>
        <v>2.5590277777777778E-2</v>
      </c>
      <c r="I1789" s="38">
        <v>7</v>
      </c>
      <c r="J1789" s="38">
        <v>4</v>
      </c>
      <c r="K1789" s="42" t="s">
        <v>102</v>
      </c>
      <c r="L1789" s="42" t="s">
        <v>534</v>
      </c>
      <c r="M1789" s="42" t="s">
        <v>625</v>
      </c>
      <c r="W1789" s="44" t="s">
        <v>623</v>
      </c>
      <c r="AA1789" s="45"/>
      <c r="AB1789" s="45"/>
      <c r="AE1789" s="42">
        <f>IF(Table32[[#This Row],[Gems]]&gt;0,Table32[[#This Row],[Gems]],0)</f>
        <v>0</v>
      </c>
      <c r="AF1789" s="42">
        <f>IF(Table32[[#This Row],[Gems]]&lt;0,Table32[[#This Row],[Gems]],0)</f>
        <v>0</v>
      </c>
      <c r="AG1789" s="30">
        <f t="shared" ca="1" si="51"/>
        <v>74</v>
      </c>
    </row>
    <row r="1790" spans="1:33" ht="14.4" x14ac:dyDescent="0.3">
      <c r="A1790" s="37">
        <v>44120</v>
      </c>
      <c r="B1790" s="38">
        <f>INDEX(Videolength!D:D,MATCH(D1790,Videolength!A:A,0))</f>
        <v>3</v>
      </c>
      <c r="C1790" s="38">
        <f>INDEX(Videolength!E:E,MATCH(D1790,Videolength!A:A,0))</f>
        <v>6</v>
      </c>
      <c r="D1790" s="39">
        <v>6</v>
      </c>
      <c r="E1790" s="40" t="str">
        <f>INDEX(Videolength!B:B,MATCH(D1790,Videolength!A:A,0))</f>
        <v>https://youtu.be/_lATyEoTUqA?list=PLTjhk5BwsiVV8SrR-dPCDjCfaMnt-5HZH</v>
      </c>
      <c r="F1790" s="41">
        <f>INDEX(Videolength!C:C,MATCH(D1790,Videolength!A:A,0))</f>
        <v>3.0335648148148143E-2</v>
      </c>
      <c r="G1790" s="41">
        <v>2.5601851851851851E-2</v>
      </c>
      <c r="H1790" s="71">
        <f>HYPERLINK(_xlfn.CONCAT(E1790,"&amp;t=",G1790*86400),G1790)</f>
        <v>2.5601851851851851E-2</v>
      </c>
      <c r="I1790" s="38">
        <v>7</v>
      </c>
      <c r="J1790" s="38">
        <v>4</v>
      </c>
      <c r="K1790" s="42" t="s">
        <v>346</v>
      </c>
      <c r="L1790" s="42" t="s">
        <v>10</v>
      </c>
      <c r="AA1790" s="45"/>
      <c r="AB1790" s="45"/>
      <c r="AE1790" s="42">
        <f>IF(Table32[[#This Row],[Gems]]&gt;0,Table32[[#This Row],[Gems]],0)</f>
        <v>0</v>
      </c>
      <c r="AF1790" s="42">
        <f>IF(Table32[[#This Row],[Gems]]&lt;0,Table32[[#This Row],[Gems]],0)</f>
        <v>0</v>
      </c>
      <c r="AG1790" s="30">
        <f t="shared" ca="1" si="51"/>
        <v>74</v>
      </c>
    </row>
    <row r="1791" spans="1:33" ht="14.4" x14ac:dyDescent="0.3">
      <c r="A1791" s="37">
        <v>44120</v>
      </c>
      <c r="B1791" s="38">
        <f>INDEX(Videolength!D:D,MATCH(D1791,Videolength!A:A,0))</f>
        <v>3</v>
      </c>
      <c r="C1791" s="38">
        <f>INDEX(Videolength!E:E,MATCH(D1791,Videolength!A:A,0))</f>
        <v>6</v>
      </c>
      <c r="D1791" s="39">
        <v>6</v>
      </c>
      <c r="E1791" s="40" t="str">
        <f>INDEX(Videolength!B:B,MATCH(D1791,Videolength!A:A,0))</f>
        <v>https://youtu.be/_lATyEoTUqA?list=PLTjhk5BwsiVV8SrR-dPCDjCfaMnt-5HZH</v>
      </c>
      <c r="F1791" s="41">
        <f>INDEX(Videolength!C:C,MATCH(D1791,Videolength!A:A,0))</f>
        <v>3.0335648148148143E-2</v>
      </c>
      <c r="G1791" s="41">
        <v>2.5624999999999998E-2</v>
      </c>
      <c r="H1791" s="71">
        <f>HYPERLINK(_xlfn.CONCAT(E1791,"&amp;t=",G1791*86400),G1791)</f>
        <v>2.5624999999999998E-2</v>
      </c>
      <c r="I1791" s="38">
        <v>7</v>
      </c>
      <c r="J1791" s="38">
        <v>4</v>
      </c>
      <c r="K1791" s="42" t="s">
        <v>102</v>
      </c>
      <c r="L1791" s="42" t="s">
        <v>10</v>
      </c>
      <c r="M1791" s="42" t="s">
        <v>626</v>
      </c>
      <c r="N1791" s="42" t="s">
        <v>33</v>
      </c>
      <c r="AA1791" s="45"/>
      <c r="AB1791" s="45"/>
      <c r="AE1791" s="42">
        <f>IF(Table32[[#This Row],[Gems]]&gt;0,Table32[[#This Row],[Gems]],0)</f>
        <v>0</v>
      </c>
      <c r="AF1791" s="42">
        <f>IF(Table32[[#This Row],[Gems]]&lt;0,Table32[[#This Row],[Gems]],0)</f>
        <v>0</v>
      </c>
      <c r="AG1791" s="30">
        <f t="shared" ca="1" si="51"/>
        <v>74</v>
      </c>
    </row>
    <row r="1792" spans="1:33" ht="14.4" x14ac:dyDescent="0.3">
      <c r="A1792" s="37">
        <v>44120</v>
      </c>
      <c r="B1792" s="38">
        <f>INDEX(Videolength!D:D,MATCH(D1792,Videolength!A:A,0))</f>
        <v>3</v>
      </c>
      <c r="C1792" s="38">
        <f>INDEX(Videolength!E:E,MATCH(D1792,Videolength!A:A,0))</f>
        <v>6</v>
      </c>
      <c r="D1792" s="39">
        <v>6</v>
      </c>
      <c r="E1792" s="40" t="str">
        <f>INDEX(Videolength!B:B,MATCH(D1792,Videolength!A:A,0))</f>
        <v>https://youtu.be/_lATyEoTUqA?list=PLTjhk5BwsiVV8SrR-dPCDjCfaMnt-5HZH</v>
      </c>
      <c r="F1792" s="41">
        <f>INDEX(Videolength!C:C,MATCH(D1792,Videolength!A:A,0))</f>
        <v>3.0335648148148143E-2</v>
      </c>
      <c r="G1792" s="41">
        <v>2.5659722222222223E-2</v>
      </c>
      <c r="H1792" s="71">
        <f>HYPERLINK(_xlfn.CONCAT(E1792,"&amp;t=",G1792*86400),G1792)</f>
        <v>2.5659722222222223E-2</v>
      </c>
      <c r="I1792" s="38">
        <v>7</v>
      </c>
      <c r="J1792" s="38">
        <v>4</v>
      </c>
      <c r="K1792" s="42" t="s">
        <v>1664</v>
      </c>
      <c r="L1792" s="42" t="s">
        <v>33</v>
      </c>
      <c r="AA1792" s="45"/>
      <c r="AB1792" s="45"/>
      <c r="AD1792" s="42">
        <v>-3</v>
      </c>
      <c r="AE1792" s="42">
        <f>IF(Table32[[#This Row],[Gems]]&gt;0,Table32[[#This Row],[Gems]],0)</f>
        <v>0</v>
      </c>
      <c r="AF1792" s="42">
        <f>IF(Table32[[#This Row],[Gems]]&lt;0,Table32[[#This Row],[Gems]],0)</f>
        <v>-3</v>
      </c>
      <c r="AG1792" s="30">
        <f t="shared" ca="1" si="51"/>
        <v>71</v>
      </c>
    </row>
    <row r="1793" spans="1:33" ht="14.4" x14ac:dyDescent="0.3">
      <c r="A1793" s="37">
        <v>44120</v>
      </c>
      <c r="B1793" s="38">
        <f>INDEX(Videolength!D:D,MATCH(D1793,Videolength!A:A,0))</f>
        <v>3</v>
      </c>
      <c r="C1793" s="38">
        <f>INDEX(Videolength!E:E,MATCH(D1793,Videolength!A:A,0))</f>
        <v>6</v>
      </c>
      <c r="D1793" s="39">
        <v>6</v>
      </c>
      <c r="E1793" s="40" t="str">
        <f>INDEX(Videolength!B:B,MATCH(D1793,Videolength!A:A,0))</f>
        <v>https://youtu.be/_lATyEoTUqA?list=PLTjhk5BwsiVV8SrR-dPCDjCfaMnt-5HZH</v>
      </c>
      <c r="F1793" s="41">
        <f>INDEX(Videolength!C:C,MATCH(D1793,Videolength!A:A,0))</f>
        <v>3.0335648148148143E-2</v>
      </c>
      <c r="G1793" s="41">
        <v>2.56712962962963E-2</v>
      </c>
      <c r="H1793" s="71">
        <f>HYPERLINK(_xlfn.CONCAT(E1793,"&amp;t=",G1793*86400),G1793)</f>
        <v>2.56712962962963E-2</v>
      </c>
      <c r="I1793" s="38">
        <v>7</v>
      </c>
      <c r="J1793" s="38">
        <v>4</v>
      </c>
      <c r="K1793" s="42" t="s">
        <v>102</v>
      </c>
      <c r="L1793" s="42" t="s">
        <v>10</v>
      </c>
      <c r="Q1793" s="42" t="s">
        <v>33</v>
      </c>
      <c r="W1793" s="44" t="s">
        <v>623</v>
      </c>
      <c r="AA1793" s="45"/>
      <c r="AB1793" s="45"/>
      <c r="AE1793" s="42">
        <f>IF(Table32[[#This Row],[Gems]]&gt;0,Table32[[#This Row],[Gems]],0)</f>
        <v>0</v>
      </c>
      <c r="AF1793" s="42">
        <f>IF(Table32[[#This Row],[Gems]]&lt;0,Table32[[#This Row],[Gems]],0)</f>
        <v>0</v>
      </c>
      <c r="AG1793" s="30">
        <f t="shared" ca="1" si="51"/>
        <v>71</v>
      </c>
    </row>
    <row r="1794" spans="1:33" ht="14.4" x14ac:dyDescent="0.3">
      <c r="A1794" s="37">
        <v>44120</v>
      </c>
      <c r="B1794" s="38">
        <f>INDEX(Videolength!D:D,MATCH(D1794,Videolength!A:A,0))</f>
        <v>3</v>
      </c>
      <c r="C1794" s="38">
        <f>INDEX(Videolength!E:E,MATCH(D1794,Videolength!A:A,0))</f>
        <v>6</v>
      </c>
      <c r="D1794" s="39">
        <v>6</v>
      </c>
      <c r="E1794" s="40" t="str">
        <f>INDEX(Videolength!B:B,MATCH(D1794,Videolength!A:A,0))</f>
        <v>https://youtu.be/_lATyEoTUqA?list=PLTjhk5BwsiVV8SrR-dPCDjCfaMnt-5HZH</v>
      </c>
      <c r="F1794" s="41">
        <f>INDEX(Videolength!C:C,MATCH(D1794,Videolength!A:A,0))</f>
        <v>3.0335648148148143E-2</v>
      </c>
      <c r="G1794" s="41">
        <v>2.5775462962962962E-2</v>
      </c>
      <c r="H1794" s="71">
        <f>HYPERLINK(_xlfn.CONCAT(E1794,"&amp;t=",G1794*86400),G1794)</f>
        <v>2.5775462962962962E-2</v>
      </c>
      <c r="I1794" s="38">
        <v>7</v>
      </c>
      <c r="J1794" s="38">
        <v>4</v>
      </c>
      <c r="K1794" s="42" t="s">
        <v>346</v>
      </c>
      <c r="L1794" s="42" t="s">
        <v>10</v>
      </c>
      <c r="AA1794" s="45"/>
      <c r="AB1794" s="45"/>
      <c r="AE1794" s="42">
        <f>IF(Table32[[#This Row],[Gems]]&gt;0,Table32[[#This Row],[Gems]],0)</f>
        <v>0</v>
      </c>
      <c r="AF1794" s="42">
        <f>IF(Table32[[#This Row],[Gems]]&lt;0,Table32[[#This Row],[Gems]],0)</f>
        <v>0</v>
      </c>
      <c r="AG1794" s="30">
        <f t="shared" ca="1" si="51"/>
        <v>71</v>
      </c>
    </row>
    <row r="1795" spans="1:33" ht="14.4" x14ac:dyDescent="0.3">
      <c r="A1795" s="37">
        <v>44120</v>
      </c>
      <c r="B1795" s="38">
        <f>INDEX(Videolength!D:D,MATCH(D1795,Videolength!A:A,0))</f>
        <v>3</v>
      </c>
      <c r="C1795" s="38">
        <f>INDEX(Videolength!E:E,MATCH(D1795,Videolength!A:A,0))</f>
        <v>6</v>
      </c>
      <c r="D1795" s="39">
        <v>6</v>
      </c>
      <c r="E1795" s="40" t="str">
        <f>INDEX(Videolength!B:B,MATCH(D1795,Videolength!A:A,0))</f>
        <v>https://youtu.be/_lATyEoTUqA?list=PLTjhk5BwsiVV8SrR-dPCDjCfaMnt-5HZH</v>
      </c>
      <c r="F1795" s="41">
        <f>INDEX(Videolength!C:C,MATCH(D1795,Videolength!A:A,0))</f>
        <v>3.0335648148148143E-2</v>
      </c>
      <c r="G1795" s="41">
        <v>2.5798611111111109E-2</v>
      </c>
      <c r="H1795" s="71">
        <f>HYPERLINK(_xlfn.CONCAT(E1795,"&amp;t=",G1795*86400),G1795)</f>
        <v>2.5798611111111109E-2</v>
      </c>
      <c r="I1795" s="38">
        <v>7</v>
      </c>
      <c r="J1795" s="38">
        <v>4</v>
      </c>
      <c r="K1795" s="42" t="s">
        <v>98</v>
      </c>
      <c r="L1795" s="42" t="s">
        <v>11</v>
      </c>
      <c r="W1795" s="44" t="s">
        <v>367</v>
      </c>
      <c r="AA1795" s="45"/>
      <c r="AB1795" s="45"/>
      <c r="AE1795" s="42">
        <f>IF(Table32[[#This Row],[Gems]]&gt;0,Table32[[#This Row],[Gems]],0)</f>
        <v>0</v>
      </c>
      <c r="AF1795" s="42">
        <f>IF(Table32[[#This Row],[Gems]]&lt;0,Table32[[#This Row],[Gems]],0)</f>
        <v>0</v>
      </c>
      <c r="AG1795" s="30">
        <f t="shared" ca="1" si="51"/>
        <v>71</v>
      </c>
    </row>
    <row r="1796" spans="1:33" ht="14.4" x14ac:dyDescent="0.3">
      <c r="A1796" s="37">
        <v>44120</v>
      </c>
      <c r="B1796" s="38">
        <f>INDEX(Videolength!D:D,MATCH(D1796,Videolength!A:A,0))</f>
        <v>3</v>
      </c>
      <c r="C1796" s="38">
        <f>INDEX(Videolength!E:E,MATCH(D1796,Videolength!A:A,0))</f>
        <v>6</v>
      </c>
      <c r="D1796" s="39">
        <v>6</v>
      </c>
      <c r="E1796" s="40" t="str">
        <f>INDEX(Videolength!B:B,MATCH(D1796,Videolength!A:A,0))</f>
        <v>https://youtu.be/_lATyEoTUqA?list=PLTjhk5BwsiVV8SrR-dPCDjCfaMnt-5HZH</v>
      </c>
      <c r="F1796" s="41">
        <f>INDEX(Videolength!C:C,MATCH(D1796,Videolength!A:A,0))</f>
        <v>3.0335648148148143E-2</v>
      </c>
      <c r="G1796" s="41">
        <v>2.5810185185185183E-2</v>
      </c>
      <c r="H1796" s="71">
        <f>HYPERLINK(_xlfn.CONCAT(E1796,"&amp;t=",G1796*86400),G1796)</f>
        <v>2.5810185185185183E-2</v>
      </c>
      <c r="I1796" s="38">
        <v>7</v>
      </c>
      <c r="J1796" s="38">
        <v>4</v>
      </c>
      <c r="K1796" s="42" t="s">
        <v>346</v>
      </c>
      <c r="L1796" s="42" t="s">
        <v>10</v>
      </c>
      <c r="AA1796" s="45"/>
      <c r="AB1796" s="45"/>
      <c r="AE1796" s="42">
        <f>IF(Table32[[#This Row],[Gems]]&gt;0,Table32[[#This Row],[Gems]],0)</f>
        <v>0</v>
      </c>
      <c r="AF1796" s="42">
        <f>IF(Table32[[#This Row],[Gems]]&lt;0,Table32[[#This Row],[Gems]],0)</f>
        <v>0</v>
      </c>
      <c r="AG1796" s="30">
        <f t="shared" ca="1" si="51"/>
        <v>71</v>
      </c>
    </row>
    <row r="1797" spans="1:33" ht="14.4" x14ac:dyDescent="0.3">
      <c r="A1797" s="37">
        <v>44120</v>
      </c>
      <c r="B1797" s="38">
        <f>INDEX(Videolength!D:D,MATCH(D1797,Videolength!A:A,0))</f>
        <v>3</v>
      </c>
      <c r="C1797" s="38">
        <f>INDEX(Videolength!E:E,MATCH(D1797,Videolength!A:A,0))</f>
        <v>6</v>
      </c>
      <c r="D1797" s="39">
        <v>6</v>
      </c>
      <c r="E1797" s="40" t="str">
        <f>INDEX(Videolength!B:B,MATCH(D1797,Videolength!A:A,0))</f>
        <v>https://youtu.be/_lATyEoTUqA?list=PLTjhk5BwsiVV8SrR-dPCDjCfaMnt-5HZH</v>
      </c>
      <c r="F1797" s="41">
        <f>INDEX(Videolength!C:C,MATCH(D1797,Videolength!A:A,0))</f>
        <v>3.0335648148148143E-2</v>
      </c>
      <c r="G1797" s="41">
        <v>2.5925925925925925E-2</v>
      </c>
      <c r="H1797" s="71">
        <f>HYPERLINK(_xlfn.CONCAT(E1797,"&amp;t=",G1797*86400),G1797)</f>
        <v>2.5925925925925925E-2</v>
      </c>
      <c r="I1797" s="38">
        <v>7</v>
      </c>
      <c r="J1797" s="38">
        <v>4</v>
      </c>
      <c r="K1797" s="42" t="s">
        <v>8</v>
      </c>
      <c r="L1797" s="42" t="s">
        <v>163</v>
      </c>
      <c r="AA1797" s="45"/>
      <c r="AB1797" s="45"/>
      <c r="AE1797" s="42">
        <f>IF(Table32[[#This Row],[Gems]]&gt;0,Table32[[#This Row],[Gems]],0)</f>
        <v>0</v>
      </c>
      <c r="AF1797" s="42">
        <f>IF(Table32[[#This Row],[Gems]]&lt;0,Table32[[#This Row],[Gems]],0)</f>
        <v>0</v>
      </c>
      <c r="AG1797" s="30">
        <f t="shared" ca="1" si="51"/>
        <v>71</v>
      </c>
    </row>
    <row r="1798" spans="1:33" ht="14.4" x14ac:dyDescent="0.3">
      <c r="A1798" s="37">
        <v>44120</v>
      </c>
      <c r="B1798" s="38">
        <f>INDEX(Videolength!D:D,MATCH(D1798,Videolength!A:A,0))</f>
        <v>3</v>
      </c>
      <c r="C1798" s="38">
        <f>INDEX(Videolength!E:E,MATCH(D1798,Videolength!A:A,0))</f>
        <v>6</v>
      </c>
      <c r="D1798" s="39">
        <v>6</v>
      </c>
      <c r="E1798" s="40" t="str">
        <f>INDEX(Videolength!B:B,MATCH(D1798,Videolength!A:A,0))</f>
        <v>https://youtu.be/_lATyEoTUqA?list=PLTjhk5BwsiVV8SrR-dPCDjCfaMnt-5HZH</v>
      </c>
      <c r="F1798" s="41">
        <f>INDEX(Videolength!C:C,MATCH(D1798,Videolength!A:A,0))</f>
        <v>3.0335648148148143E-2</v>
      </c>
      <c r="G1798" s="41">
        <v>2.5995370370370367E-2</v>
      </c>
      <c r="H1798" s="71">
        <f>HYPERLINK(_xlfn.CONCAT(E1798,"&amp;t=",G1798*86400),G1798)</f>
        <v>2.5995370370370367E-2</v>
      </c>
      <c r="I1798" s="38">
        <v>7</v>
      </c>
      <c r="J1798" s="38">
        <v>4</v>
      </c>
      <c r="K1798" s="42" t="s">
        <v>346</v>
      </c>
      <c r="L1798" s="42" t="s">
        <v>10</v>
      </c>
      <c r="AA1798" s="45"/>
      <c r="AB1798" s="45"/>
      <c r="AE1798" s="42">
        <f>IF(Table32[[#This Row],[Gems]]&gt;0,Table32[[#This Row],[Gems]],0)</f>
        <v>0</v>
      </c>
      <c r="AF1798" s="42">
        <f>IF(Table32[[#This Row],[Gems]]&lt;0,Table32[[#This Row],[Gems]],0)</f>
        <v>0</v>
      </c>
      <c r="AG1798" s="30">
        <f t="shared" ca="1" si="51"/>
        <v>71</v>
      </c>
    </row>
    <row r="1799" spans="1:33" ht="14.4" x14ac:dyDescent="0.3">
      <c r="A1799" s="37">
        <v>44120</v>
      </c>
      <c r="B1799" s="38">
        <f>INDEX(Videolength!D:D,MATCH(D1799,Videolength!A:A,0))</f>
        <v>3</v>
      </c>
      <c r="C1799" s="38">
        <f>INDEX(Videolength!E:E,MATCH(D1799,Videolength!A:A,0))</f>
        <v>6</v>
      </c>
      <c r="D1799" s="39">
        <v>6</v>
      </c>
      <c r="E1799" s="40" t="str">
        <f>INDEX(Videolength!B:B,MATCH(D1799,Videolength!A:A,0))</f>
        <v>https://youtu.be/_lATyEoTUqA?list=PLTjhk5BwsiVV8SrR-dPCDjCfaMnt-5HZH</v>
      </c>
      <c r="F1799" s="41">
        <f>INDEX(Videolength!C:C,MATCH(D1799,Videolength!A:A,0))</f>
        <v>3.0335648148148143E-2</v>
      </c>
      <c r="G1799" s="41">
        <v>2.6087962962962966E-2</v>
      </c>
      <c r="H1799" s="71">
        <f>HYPERLINK(_xlfn.CONCAT(E1799,"&amp;t=",G1799*86400),G1799)</f>
        <v>2.6087962962962966E-2</v>
      </c>
      <c r="I1799" s="38">
        <v>7</v>
      </c>
      <c r="J1799" s="38">
        <v>4</v>
      </c>
      <c r="K1799" s="42" t="s">
        <v>55</v>
      </c>
      <c r="L1799" s="42" t="s">
        <v>10</v>
      </c>
      <c r="AA1799" s="45"/>
      <c r="AB1799" s="45"/>
      <c r="AE1799" s="42">
        <f>IF(Table32[[#This Row],[Gems]]&gt;0,Table32[[#This Row],[Gems]],0)</f>
        <v>0</v>
      </c>
      <c r="AF1799" s="42">
        <f>IF(Table32[[#This Row],[Gems]]&lt;0,Table32[[#This Row],[Gems]],0)</f>
        <v>0</v>
      </c>
      <c r="AG1799" s="30">
        <f t="shared" ca="1" si="51"/>
        <v>71</v>
      </c>
    </row>
    <row r="1800" spans="1:33" ht="14.4" x14ac:dyDescent="0.3">
      <c r="A1800" s="37">
        <v>44120</v>
      </c>
      <c r="B1800" s="38">
        <f>INDEX(Videolength!D:D,MATCH(D1800,Videolength!A:A,0))</f>
        <v>3</v>
      </c>
      <c r="C1800" s="38">
        <f>INDEX(Videolength!E:E,MATCH(D1800,Videolength!A:A,0))</f>
        <v>6</v>
      </c>
      <c r="D1800" s="39">
        <v>6</v>
      </c>
      <c r="E1800" s="40" t="str">
        <f>INDEX(Videolength!B:B,MATCH(D1800,Videolength!A:A,0))</f>
        <v>https://youtu.be/_lATyEoTUqA?list=PLTjhk5BwsiVV8SrR-dPCDjCfaMnt-5HZH</v>
      </c>
      <c r="F1800" s="41">
        <f>INDEX(Videolength!C:C,MATCH(D1800,Videolength!A:A,0))</f>
        <v>3.0335648148148143E-2</v>
      </c>
      <c r="G1800" s="41">
        <v>2.6273148148148153E-2</v>
      </c>
      <c r="H1800" s="71">
        <f>HYPERLINK(_xlfn.CONCAT(E1800,"&amp;t=",G1800*86400),G1800)</f>
        <v>2.6273148148148153E-2</v>
      </c>
      <c r="I1800" s="38">
        <v>7</v>
      </c>
      <c r="J1800" s="38">
        <v>4</v>
      </c>
      <c r="K1800" s="42" t="s">
        <v>346</v>
      </c>
      <c r="L1800" s="42" t="s">
        <v>10</v>
      </c>
      <c r="AA1800" s="45"/>
      <c r="AB1800" s="45"/>
      <c r="AE1800" s="42">
        <f>IF(Table32[[#This Row],[Gems]]&gt;0,Table32[[#This Row],[Gems]],0)</f>
        <v>0</v>
      </c>
      <c r="AF1800" s="42">
        <f>IF(Table32[[#This Row],[Gems]]&lt;0,Table32[[#This Row],[Gems]],0)</f>
        <v>0</v>
      </c>
      <c r="AG1800" s="30">
        <f t="shared" ca="1" si="51"/>
        <v>71</v>
      </c>
    </row>
    <row r="1801" spans="1:33" ht="14.4" x14ac:dyDescent="0.3">
      <c r="A1801" s="37">
        <v>44120</v>
      </c>
      <c r="B1801" s="38">
        <f>INDEX(Videolength!D:D,MATCH(D1801,Videolength!A:A,0))</f>
        <v>3</v>
      </c>
      <c r="C1801" s="38">
        <f>INDEX(Videolength!E:E,MATCH(D1801,Videolength!A:A,0))</f>
        <v>6</v>
      </c>
      <c r="D1801" s="39">
        <v>6</v>
      </c>
      <c r="E1801" s="40" t="str">
        <f>INDEX(Videolength!B:B,MATCH(D1801,Videolength!A:A,0))</f>
        <v>https://youtu.be/_lATyEoTUqA?list=PLTjhk5BwsiVV8SrR-dPCDjCfaMnt-5HZH</v>
      </c>
      <c r="F1801" s="41">
        <f>INDEX(Videolength!C:C,MATCH(D1801,Videolength!A:A,0))</f>
        <v>3.0335648148148143E-2</v>
      </c>
      <c r="G1801" s="41">
        <v>2.6331018518518517E-2</v>
      </c>
      <c r="H1801" s="71">
        <f>HYPERLINK(_xlfn.CONCAT(E1801,"&amp;t=",G1801*86400),G1801)</f>
        <v>2.6331018518518517E-2</v>
      </c>
      <c r="I1801" s="38">
        <v>7</v>
      </c>
      <c r="J1801" s="38">
        <v>4</v>
      </c>
      <c r="K1801" s="42" t="s">
        <v>90</v>
      </c>
      <c r="L1801" s="42" t="s">
        <v>167</v>
      </c>
      <c r="M1801" s="42" t="s">
        <v>627</v>
      </c>
      <c r="AA1801" s="45"/>
      <c r="AB1801" s="45"/>
      <c r="AE1801" s="42">
        <f>IF(Table32[[#This Row],[Gems]]&gt;0,Table32[[#This Row],[Gems]],0)</f>
        <v>0</v>
      </c>
      <c r="AF1801" s="42">
        <f>IF(Table32[[#This Row],[Gems]]&lt;0,Table32[[#This Row],[Gems]],0)</f>
        <v>0</v>
      </c>
      <c r="AG1801" s="30">
        <f t="shared" ca="1" si="51"/>
        <v>71</v>
      </c>
    </row>
    <row r="1802" spans="1:33" ht="14.4" x14ac:dyDescent="0.3">
      <c r="A1802" s="37">
        <v>44120</v>
      </c>
      <c r="B1802" s="38">
        <f>INDEX(Videolength!D:D,MATCH(D1802,Videolength!A:A,0))</f>
        <v>3</v>
      </c>
      <c r="C1802" s="38">
        <f>INDEX(Videolength!E:E,MATCH(D1802,Videolength!A:A,0))</f>
        <v>6</v>
      </c>
      <c r="D1802" s="39">
        <v>6</v>
      </c>
      <c r="E1802" s="40" t="str">
        <f>INDEX(Videolength!B:B,MATCH(D1802,Videolength!A:A,0))</f>
        <v>https://youtu.be/_lATyEoTUqA?list=PLTjhk5BwsiVV8SrR-dPCDjCfaMnt-5HZH</v>
      </c>
      <c r="F1802" s="41">
        <f>INDEX(Videolength!C:C,MATCH(D1802,Videolength!A:A,0))</f>
        <v>3.0335648148148143E-2</v>
      </c>
      <c r="G1802" s="41">
        <v>2.6400462962962962E-2</v>
      </c>
      <c r="H1802" s="71">
        <f>HYPERLINK(_xlfn.CONCAT(E1802,"&amp;t=",G1802*86400),G1802)</f>
        <v>2.6400462962962962E-2</v>
      </c>
      <c r="I1802" s="38">
        <v>7</v>
      </c>
      <c r="J1802" s="38">
        <v>4</v>
      </c>
      <c r="K1802" s="42" t="s">
        <v>346</v>
      </c>
      <c r="L1802" s="42" t="s">
        <v>10</v>
      </c>
      <c r="AA1802" s="45"/>
      <c r="AB1802" s="45"/>
      <c r="AE1802" s="42">
        <f>IF(Table32[[#This Row],[Gems]]&gt;0,Table32[[#This Row],[Gems]],0)</f>
        <v>0</v>
      </c>
      <c r="AF1802" s="42">
        <f>IF(Table32[[#This Row],[Gems]]&lt;0,Table32[[#This Row],[Gems]],0)</f>
        <v>0</v>
      </c>
      <c r="AG1802" s="30">
        <f t="shared" ca="1" si="51"/>
        <v>71</v>
      </c>
    </row>
    <row r="1803" spans="1:33" ht="14.4" x14ac:dyDescent="0.3">
      <c r="A1803" s="37">
        <v>44120</v>
      </c>
      <c r="B1803" s="38">
        <f>INDEX(Videolength!D:D,MATCH(D1803,Videolength!A:A,0))</f>
        <v>3</v>
      </c>
      <c r="C1803" s="38">
        <f>INDEX(Videolength!E:E,MATCH(D1803,Videolength!A:A,0))</f>
        <v>6</v>
      </c>
      <c r="D1803" s="39">
        <v>6</v>
      </c>
      <c r="E1803" s="40" t="str">
        <f>INDEX(Videolength!B:B,MATCH(D1803,Videolength!A:A,0))</f>
        <v>https://youtu.be/_lATyEoTUqA?list=PLTjhk5BwsiVV8SrR-dPCDjCfaMnt-5HZH</v>
      </c>
      <c r="F1803" s="41">
        <f>INDEX(Videolength!C:C,MATCH(D1803,Videolength!A:A,0))</f>
        <v>3.0335648148148143E-2</v>
      </c>
      <c r="G1803" s="41">
        <v>2.6458333333333334E-2</v>
      </c>
      <c r="H1803" s="71">
        <f>HYPERLINK(_xlfn.CONCAT(E1803,"&amp;t=",G1803*86400),G1803)</f>
        <v>2.6458333333333334E-2</v>
      </c>
      <c r="I1803" s="38">
        <v>7</v>
      </c>
      <c r="J1803" s="38">
        <v>4</v>
      </c>
      <c r="K1803" s="42" t="s">
        <v>15</v>
      </c>
      <c r="L1803" s="42" t="s">
        <v>216</v>
      </c>
      <c r="AA1803" s="45"/>
      <c r="AB1803" s="45"/>
      <c r="AE1803" s="42">
        <f>IF(Table32[[#This Row],[Gems]]&gt;0,Table32[[#This Row],[Gems]],0)</f>
        <v>0</v>
      </c>
      <c r="AF1803" s="42">
        <f>IF(Table32[[#This Row],[Gems]]&lt;0,Table32[[#This Row],[Gems]],0)</f>
        <v>0</v>
      </c>
      <c r="AG1803" s="30">
        <f t="shared" ca="1" si="51"/>
        <v>71</v>
      </c>
    </row>
    <row r="1804" spans="1:33" ht="14.4" x14ac:dyDescent="0.3">
      <c r="A1804" s="37">
        <v>44120</v>
      </c>
      <c r="B1804" s="38">
        <f>INDEX(Videolength!D:D,MATCH(D1804,Videolength!A:A,0))</f>
        <v>3</v>
      </c>
      <c r="C1804" s="38">
        <f>INDEX(Videolength!E:E,MATCH(D1804,Videolength!A:A,0))</f>
        <v>6</v>
      </c>
      <c r="D1804" s="39">
        <v>6</v>
      </c>
      <c r="E1804" s="40" t="str">
        <f>INDEX(Videolength!B:B,MATCH(D1804,Videolength!A:A,0))</f>
        <v>https://youtu.be/_lATyEoTUqA?list=PLTjhk5BwsiVV8SrR-dPCDjCfaMnt-5HZH</v>
      </c>
      <c r="F1804" s="41">
        <f>INDEX(Videolength!C:C,MATCH(D1804,Videolength!A:A,0))</f>
        <v>3.0335648148148143E-2</v>
      </c>
      <c r="G1804" s="41">
        <v>2.6550925925925926E-2</v>
      </c>
      <c r="H1804" s="71">
        <f>HYPERLINK(_xlfn.CONCAT(E1804,"&amp;t=",G1804*86400),G1804)</f>
        <v>2.6550925925925926E-2</v>
      </c>
      <c r="I1804" s="38">
        <v>7</v>
      </c>
      <c r="J1804" s="38">
        <v>4</v>
      </c>
      <c r="K1804" s="42" t="s">
        <v>15</v>
      </c>
      <c r="L1804" s="42" t="s">
        <v>197</v>
      </c>
      <c r="M1804" s="42" t="s">
        <v>628</v>
      </c>
      <c r="Z1804" s="45" t="s">
        <v>618</v>
      </c>
      <c r="AA1804" s="45">
        <v>7</v>
      </c>
      <c r="AB1804" s="45">
        <v>5</v>
      </c>
      <c r="AE1804" s="42">
        <f>IF(Table32[[#This Row],[Gems]]&gt;0,Table32[[#This Row],[Gems]],0)</f>
        <v>0</v>
      </c>
      <c r="AF1804" s="42">
        <f>IF(Table32[[#This Row],[Gems]]&lt;0,Table32[[#This Row],[Gems]],0)</f>
        <v>0</v>
      </c>
      <c r="AG1804" s="30">
        <f t="shared" ca="1" si="51"/>
        <v>71</v>
      </c>
    </row>
    <row r="1805" spans="1:33" ht="14.4" x14ac:dyDescent="0.3">
      <c r="A1805" s="37">
        <v>44120</v>
      </c>
      <c r="B1805" s="38">
        <f>INDEX(Videolength!D:D,MATCH(D1805,Videolength!A:A,0))</f>
        <v>3</v>
      </c>
      <c r="C1805" s="38">
        <f>INDEX(Videolength!E:E,MATCH(D1805,Videolength!A:A,0))</f>
        <v>6</v>
      </c>
      <c r="D1805" s="39">
        <v>6</v>
      </c>
      <c r="E1805" s="40" t="str">
        <f>INDEX(Videolength!B:B,MATCH(D1805,Videolength!A:A,0))</f>
        <v>https://youtu.be/_lATyEoTUqA?list=PLTjhk5BwsiVV8SrR-dPCDjCfaMnt-5HZH</v>
      </c>
      <c r="F1805" s="41">
        <f>INDEX(Videolength!C:C,MATCH(D1805,Videolength!A:A,0))</f>
        <v>3.0335648148148143E-2</v>
      </c>
      <c r="G1805" s="41">
        <v>2.8472222222222222E-2</v>
      </c>
      <c r="H1805" s="71">
        <f>HYPERLINK(_xlfn.CONCAT(E1805,"&amp;t=",G1805*86400),G1805)</f>
        <v>2.8472222222222222E-2</v>
      </c>
      <c r="I1805" s="38">
        <v>7</v>
      </c>
      <c r="J1805" s="38">
        <v>4</v>
      </c>
      <c r="K1805" s="42" t="s">
        <v>15</v>
      </c>
      <c r="L1805" s="42" t="s">
        <v>198</v>
      </c>
      <c r="Z1805" s="45" t="s">
        <v>618</v>
      </c>
      <c r="AA1805" s="45">
        <v>7</v>
      </c>
      <c r="AB1805" s="45">
        <v>5</v>
      </c>
      <c r="AC1805" s="44" t="s">
        <v>203</v>
      </c>
      <c r="AE1805" s="42">
        <f>IF(Table32[[#This Row],[Gems]]&gt;0,Table32[[#This Row],[Gems]],0)</f>
        <v>0</v>
      </c>
      <c r="AF1805" s="42">
        <f>IF(Table32[[#This Row],[Gems]]&lt;0,Table32[[#This Row],[Gems]],0)</f>
        <v>0</v>
      </c>
      <c r="AG1805" s="30">
        <f t="shared" ca="1" si="51"/>
        <v>71</v>
      </c>
    </row>
    <row r="1806" spans="1:33" ht="14.4" x14ac:dyDescent="0.3">
      <c r="A1806" s="37">
        <v>44120</v>
      </c>
      <c r="B1806" s="38">
        <f>INDEX(Videolength!D:D,MATCH(D1806,Videolength!A:A,0))</f>
        <v>3</v>
      </c>
      <c r="C1806" s="38">
        <f>INDEX(Videolength!E:E,MATCH(D1806,Videolength!A:A,0))</f>
        <v>6</v>
      </c>
      <c r="D1806" s="39">
        <v>6</v>
      </c>
      <c r="E1806" s="40" t="str">
        <f>INDEX(Videolength!B:B,MATCH(D1806,Videolength!A:A,0))</f>
        <v>https://youtu.be/_lATyEoTUqA?list=PLTjhk5BwsiVV8SrR-dPCDjCfaMnt-5HZH</v>
      </c>
      <c r="F1806" s="41">
        <f>INDEX(Videolength!C:C,MATCH(D1806,Videolength!A:A,0))</f>
        <v>3.0335648148148143E-2</v>
      </c>
      <c r="G1806" s="41">
        <v>2.854166666666667E-2</v>
      </c>
      <c r="H1806" s="71">
        <f>HYPERLINK(_xlfn.CONCAT(E1806,"&amp;t=",G1806*86400),G1806)</f>
        <v>2.854166666666667E-2</v>
      </c>
      <c r="I1806" s="38">
        <v>7</v>
      </c>
      <c r="J1806" s="38">
        <v>4</v>
      </c>
      <c r="K1806" s="42" t="s">
        <v>15</v>
      </c>
      <c r="L1806" s="42" t="s">
        <v>350</v>
      </c>
      <c r="M1806" s="42" t="s">
        <v>533</v>
      </c>
      <c r="AA1806" s="45"/>
      <c r="AB1806" s="45"/>
      <c r="AE1806" s="42">
        <f>IF(Table32[[#This Row],[Gems]]&gt;0,Table32[[#This Row],[Gems]],0)</f>
        <v>0</v>
      </c>
      <c r="AF1806" s="42">
        <f>IF(Table32[[#This Row],[Gems]]&lt;0,Table32[[#This Row],[Gems]],0)</f>
        <v>0</v>
      </c>
      <c r="AG1806" s="30">
        <f t="shared" ca="1" si="51"/>
        <v>71</v>
      </c>
    </row>
    <row r="1807" spans="1:33" ht="14.4" x14ac:dyDescent="0.3">
      <c r="A1807" s="37">
        <v>44120</v>
      </c>
      <c r="B1807" s="38">
        <f>INDEX(Videolength!D:D,MATCH(D1807,Videolength!A:A,0))</f>
        <v>3</v>
      </c>
      <c r="C1807" s="38">
        <f>INDEX(Videolength!E:E,MATCH(D1807,Videolength!A:A,0))</f>
        <v>6</v>
      </c>
      <c r="D1807" s="39">
        <v>6</v>
      </c>
      <c r="E1807" s="40" t="str">
        <f>INDEX(Videolength!B:B,MATCH(D1807,Videolength!A:A,0))</f>
        <v>https://youtu.be/_lATyEoTUqA?list=PLTjhk5BwsiVV8SrR-dPCDjCfaMnt-5HZH</v>
      </c>
      <c r="F1807" s="41">
        <f>INDEX(Videolength!C:C,MATCH(D1807,Videolength!A:A,0))</f>
        <v>3.0335648148148143E-2</v>
      </c>
      <c r="G1807" s="41">
        <v>2.854166666666667E-2</v>
      </c>
      <c r="H1807" s="71">
        <f>HYPERLINK(_xlfn.CONCAT(E1807,"&amp;t=",G1807*86400),G1807)</f>
        <v>2.854166666666667E-2</v>
      </c>
      <c r="I1807" s="38">
        <v>7</v>
      </c>
      <c r="J1807" s="38">
        <v>4</v>
      </c>
      <c r="K1807" s="42" t="s">
        <v>15</v>
      </c>
      <c r="L1807" s="42" t="s">
        <v>216</v>
      </c>
      <c r="AA1807" s="45"/>
      <c r="AB1807" s="45"/>
      <c r="AE1807" s="42">
        <f>IF(Table32[[#This Row],[Gems]]&gt;0,Table32[[#This Row],[Gems]],0)</f>
        <v>0</v>
      </c>
      <c r="AF1807" s="42">
        <f>IF(Table32[[#This Row],[Gems]]&lt;0,Table32[[#This Row],[Gems]],0)</f>
        <v>0</v>
      </c>
      <c r="AG1807" s="30">
        <f t="shared" ca="1" si="51"/>
        <v>71</v>
      </c>
    </row>
    <row r="1808" spans="1:33" ht="14.4" x14ac:dyDescent="0.3">
      <c r="A1808" s="37">
        <v>44120</v>
      </c>
      <c r="B1808" s="38">
        <f>INDEX(Videolength!D:D,MATCH(D1808,Videolength!A:A,0))</f>
        <v>3</v>
      </c>
      <c r="C1808" s="38">
        <f>INDEX(Videolength!E:E,MATCH(D1808,Videolength!A:A,0))</f>
        <v>6</v>
      </c>
      <c r="D1808" s="39">
        <v>6</v>
      </c>
      <c r="E1808" s="40" t="str">
        <f>INDEX(Videolength!B:B,MATCH(D1808,Videolength!A:A,0))</f>
        <v>https://youtu.be/_lATyEoTUqA?list=PLTjhk5BwsiVV8SrR-dPCDjCfaMnt-5HZH</v>
      </c>
      <c r="F1808" s="41">
        <f>INDEX(Videolength!C:C,MATCH(D1808,Videolength!A:A,0))</f>
        <v>3.0335648148148143E-2</v>
      </c>
      <c r="G1808" s="41">
        <v>2.8576388888888887E-2</v>
      </c>
      <c r="H1808" s="71">
        <f>HYPERLINK(_xlfn.CONCAT(E1808,"&amp;t=",G1808*86400),G1808)</f>
        <v>2.8576388888888887E-2</v>
      </c>
      <c r="I1808" s="38">
        <v>7</v>
      </c>
      <c r="J1808" s="38">
        <v>4</v>
      </c>
      <c r="K1808" s="42" t="s">
        <v>346</v>
      </c>
      <c r="L1808" s="42" t="s">
        <v>10</v>
      </c>
      <c r="AA1808" s="45"/>
      <c r="AB1808" s="45"/>
      <c r="AE1808" s="42">
        <f>IF(Table32[[#This Row],[Gems]]&gt;0,Table32[[#This Row],[Gems]],0)</f>
        <v>0</v>
      </c>
      <c r="AF1808" s="42">
        <f>IF(Table32[[#This Row],[Gems]]&lt;0,Table32[[#This Row],[Gems]],0)</f>
        <v>0</v>
      </c>
      <c r="AG1808" s="30">
        <f t="shared" ca="1" si="51"/>
        <v>71</v>
      </c>
    </row>
    <row r="1809" spans="1:33" ht="14.4" x14ac:dyDescent="0.3">
      <c r="A1809" s="37">
        <v>44120</v>
      </c>
      <c r="B1809" s="38">
        <f>INDEX(Videolength!D:D,MATCH(D1809,Videolength!A:A,0))</f>
        <v>3</v>
      </c>
      <c r="C1809" s="38">
        <f>INDEX(Videolength!E:E,MATCH(D1809,Videolength!A:A,0))</f>
        <v>6</v>
      </c>
      <c r="D1809" s="39">
        <v>6</v>
      </c>
      <c r="E1809" s="40" t="str">
        <f>INDEX(Videolength!B:B,MATCH(D1809,Videolength!A:A,0))</f>
        <v>https://youtu.be/_lATyEoTUqA?list=PLTjhk5BwsiVV8SrR-dPCDjCfaMnt-5HZH</v>
      </c>
      <c r="F1809" s="41">
        <f>INDEX(Videolength!C:C,MATCH(D1809,Videolength!A:A,0))</f>
        <v>3.0335648148148143E-2</v>
      </c>
      <c r="G1809" s="41">
        <v>2.8657407407407406E-2</v>
      </c>
      <c r="H1809" s="71">
        <f>HYPERLINK(_xlfn.CONCAT(E1809,"&amp;t=",G1809*86400),G1809)</f>
        <v>2.8657407407407406E-2</v>
      </c>
      <c r="I1809" s="38">
        <v>7</v>
      </c>
      <c r="J1809" s="38">
        <v>4</v>
      </c>
      <c r="K1809" s="42" t="s">
        <v>25</v>
      </c>
      <c r="L1809" s="42" t="s">
        <v>10</v>
      </c>
      <c r="AA1809" s="45"/>
      <c r="AB1809" s="45"/>
      <c r="AE1809" s="42">
        <f>IF(Table32[[#This Row],[Gems]]&gt;0,Table32[[#This Row],[Gems]],0)</f>
        <v>0</v>
      </c>
      <c r="AF1809" s="42">
        <f>IF(Table32[[#This Row],[Gems]]&lt;0,Table32[[#This Row],[Gems]],0)</f>
        <v>0</v>
      </c>
      <c r="AG1809" s="30">
        <f t="shared" ca="1" si="51"/>
        <v>71</v>
      </c>
    </row>
    <row r="1810" spans="1:33" ht="14.4" x14ac:dyDescent="0.3">
      <c r="A1810" s="37">
        <v>44120</v>
      </c>
      <c r="B1810" s="38">
        <f>INDEX(Videolength!D:D,MATCH(D1810,Videolength!A:A,0))</f>
        <v>3</v>
      </c>
      <c r="C1810" s="38">
        <f>INDEX(Videolength!E:E,MATCH(D1810,Videolength!A:A,0))</f>
        <v>6</v>
      </c>
      <c r="D1810" s="39">
        <v>6</v>
      </c>
      <c r="E1810" s="40" t="str">
        <f>INDEX(Videolength!B:B,MATCH(D1810,Videolength!A:A,0))</f>
        <v>https://youtu.be/_lATyEoTUqA?list=PLTjhk5BwsiVV8SrR-dPCDjCfaMnt-5HZH</v>
      </c>
      <c r="F1810" s="41">
        <f>INDEX(Videolength!C:C,MATCH(D1810,Videolength!A:A,0))</f>
        <v>3.0335648148148143E-2</v>
      </c>
      <c r="G1810" s="41">
        <v>2.8749999999999998E-2</v>
      </c>
      <c r="H1810" s="71">
        <f>HYPERLINK(_xlfn.CONCAT(E1810,"&amp;t=",G1810*86400),G1810)</f>
        <v>2.8749999999999998E-2</v>
      </c>
      <c r="I1810" s="38">
        <v>7</v>
      </c>
      <c r="J1810" s="38">
        <v>4</v>
      </c>
      <c r="K1810" s="42" t="s">
        <v>346</v>
      </c>
      <c r="L1810" s="42" t="s">
        <v>10</v>
      </c>
      <c r="AA1810" s="45"/>
      <c r="AB1810" s="45"/>
      <c r="AE1810" s="42">
        <f>IF(Table32[[#This Row],[Gems]]&gt;0,Table32[[#This Row],[Gems]],0)</f>
        <v>0</v>
      </c>
      <c r="AF1810" s="42">
        <f>IF(Table32[[#This Row],[Gems]]&lt;0,Table32[[#This Row],[Gems]],0)</f>
        <v>0</v>
      </c>
      <c r="AG1810" s="30">
        <f t="shared" ca="1" si="51"/>
        <v>71</v>
      </c>
    </row>
    <row r="1811" spans="1:33" ht="14.4" x14ac:dyDescent="0.3">
      <c r="A1811" s="37">
        <v>44120</v>
      </c>
      <c r="B1811" s="38">
        <f>INDEX(Videolength!D:D,MATCH(D1811,Videolength!A:A,0))</f>
        <v>3</v>
      </c>
      <c r="C1811" s="38">
        <f>INDEX(Videolength!E:E,MATCH(D1811,Videolength!A:A,0))</f>
        <v>6</v>
      </c>
      <c r="D1811" s="39">
        <v>6</v>
      </c>
      <c r="E1811" s="40" t="str">
        <f>INDEX(Videolength!B:B,MATCH(D1811,Videolength!A:A,0))</f>
        <v>https://youtu.be/_lATyEoTUqA?list=PLTjhk5BwsiVV8SrR-dPCDjCfaMnt-5HZH</v>
      </c>
      <c r="F1811" s="41">
        <f>INDEX(Videolength!C:C,MATCH(D1811,Videolength!A:A,0))</f>
        <v>3.0335648148148143E-2</v>
      </c>
      <c r="G1811" s="41">
        <v>2.883101851851852E-2</v>
      </c>
      <c r="H1811" s="71">
        <f>HYPERLINK(_xlfn.CONCAT(E1811,"&amp;t=",G1811*86400),G1811)</f>
        <v>2.883101851851852E-2</v>
      </c>
      <c r="I1811" s="38">
        <v>7</v>
      </c>
      <c r="J1811" s="38">
        <v>4</v>
      </c>
      <c r="K1811" s="42" t="s">
        <v>284</v>
      </c>
      <c r="L1811" s="42" t="s">
        <v>10</v>
      </c>
      <c r="M1811" s="42" t="s">
        <v>629</v>
      </c>
      <c r="AA1811" s="45"/>
      <c r="AB1811" s="45"/>
      <c r="AE1811" s="42">
        <f>IF(Table32[[#This Row],[Gems]]&gt;0,Table32[[#This Row],[Gems]],0)</f>
        <v>0</v>
      </c>
      <c r="AF1811" s="42">
        <f>IF(Table32[[#This Row],[Gems]]&lt;0,Table32[[#This Row],[Gems]],0)</f>
        <v>0</v>
      </c>
      <c r="AG1811" s="30">
        <f t="shared" ca="1" si="51"/>
        <v>71</v>
      </c>
    </row>
    <row r="1812" spans="1:33" ht="14.4" x14ac:dyDescent="0.3">
      <c r="A1812" s="37">
        <v>44120</v>
      </c>
      <c r="B1812" s="38">
        <f>INDEX(Videolength!D:D,MATCH(D1812,Videolength!A:A,0))</f>
        <v>3</v>
      </c>
      <c r="C1812" s="38">
        <f>INDEX(Videolength!E:E,MATCH(D1812,Videolength!A:A,0))</f>
        <v>6</v>
      </c>
      <c r="D1812" s="39">
        <v>6</v>
      </c>
      <c r="E1812" s="40" t="str">
        <f>INDEX(Videolength!B:B,MATCH(D1812,Videolength!A:A,0))</f>
        <v>https://youtu.be/_lATyEoTUqA?list=PLTjhk5BwsiVV8SrR-dPCDjCfaMnt-5HZH</v>
      </c>
      <c r="F1812" s="41">
        <f>INDEX(Videolength!C:C,MATCH(D1812,Videolength!A:A,0))</f>
        <v>3.0335648148148143E-2</v>
      </c>
      <c r="G1812" s="41">
        <v>2.8900462962962961E-2</v>
      </c>
      <c r="H1812" s="71">
        <f>HYPERLINK(_xlfn.CONCAT(E1812,"&amp;t=",G1812*86400),G1812)</f>
        <v>2.8900462962962961E-2</v>
      </c>
      <c r="I1812" s="38">
        <v>7</v>
      </c>
      <c r="J1812" s="38">
        <v>4</v>
      </c>
      <c r="K1812" s="42" t="s">
        <v>36</v>
      </c>
      <c r="L1812" s="42" t="s">
        <v>10</v>
      </c>
      <c r="M1812" s="42" t="s">
        <v>591</v>
      </c>
      <c r="AA1812" s="45"/>
      <c r="AB1812" s="45"/>
      <c r="AE1812" s="42">
        <f>IF(Table32[[#This Row],[Gems]]&gt;0,Table32[[#This Row],[Gems]],0)</f>
        <v>0</v>
      </c>
      <c r="AF1812" s="42">
        <f>IF(Table32[[#This Row],[Gems]]&lt;0,Table32[[#This Row],[Gems]],0)</f>
        <v>0</v>
      </c>
      <c r="AG1812" s="30">
        <f t="shared" ca="1" si="51"/>
        <v>71</v>
      </c>
    </row>
    <row r="1813" spans="1:33" ht="14.4" x14ac:dyDescent="0.3">
      <c r="A1813" s="37">
        <v>44120</v>
      </c>
      <c r="B1813" s="38">
        <f>INDEX(Videolength!D:D,MATCH(D1813,Videolength!A:A,0))</f>
        <v>3</v>
      </c>
      <c r="C1813" s="38">
        <f>INDEX(Videolength!E:E,MATCH(D1813,Videolength!A:A,0))</f>
        <v>6</v>
      </c>
      <c r="D1813" s="39">
        <v>6</v>
      </c>
      <c r="E1813" s="40" t="str">
        <f>INDEX(Videolength!B:B,MATCH(D1813,Videolength!A:A,0))</f>
        <v>https://youtu.be/_lATyEoTUqA?list=PLTjhk5BwsiVV8SrR-dPCDjCfaMnt-5HZH</v>
      </c>
      <c r="F1813" s="41">
        <f>INDEX(Videolength!C:C,MATCH(D1813,Videolength!A:A,0))</f>
        <v>3.0335648148148143E-2</v>
      </c>
      <c r="G1813" s="41">
        <v>2.900462962962963E-2</v>
      </c>
      <c r="H1813" s="71">
        <f>HYPERLINK(_xlfn.CONCAT(E1813,"&amp;t=",G1813*86400),G1813)</f>
        <v>2.900462962962963E-2</v>
      </c>
      <c r="I1813" s="38">
        <v>7</v>
      </c>
      <c r="J1813" s="38">
        <v>4</v>
      </c>
      <c r="K1813" s="42" t="s">
        <v>346</v>
      </c>
      <c r="L1813" s="42" t="s">
        <v>10</v>
      </c>
      <c r="AA1813" s="45"/>
      <c r="AB1813" s="45"/>
      <c r="AE1813" s="42">
        <f>IF(Table32[[#This Row],[Gems]]&gt;0,Table32[[#This Row],[Gems]],0)</f>
        <v>0</v>
      </c>
      <c r="AF1813" s="42">
        <f>IF(Table32[[#This Row],[Gems]]&lt;0,Table32[[#This Row],[Gems]],0)</f>
        <v>0</v>
      </c>
      <c r="AG1813" s="30">
        <f t="shared" ref="AG1813:AG1874" ca="1" si="52">SUM(OFFSET(AG1813,-1,0),AD1813)</f>
        <v>71</v>
      </c>
    </row>
    <row r="1814" spans="1:33" ht="14.4" x14ac:dyDescent="0.3">
      <c r="A1814" s="37">
        <v>44120</v>
      </c>
      <c r="B1814" s="38">
        <f>INDEX(Videolength!D:D,MATCH(D1814,Videolength!A:A,0))</f>
        <v>3</v>
      </c>
      <c r="C1814" s="38">
        <f>INDEX(Videolength!E:E,MATCH(D1814,Videolength!A:A,0))</f>
        <v>6</v>
      </c>
      <c r="D1814" s="39">
        <v>6</v>
      </c>
      <c r="E1814" s="40" t="str">
        <f>INDEX(Videolength!B:B,MATCH(D1814,Videolength!A:A,0))</f>
        <v>https://youtu.be/_lATyEoTUqA?list=PLTjhk5BwsiVV8SrR-dPCDjCfaMnt-5HZH</v>
      </c>
      <c r="F1814" s="41">
        <f>INDEX(Videolength!C:C,MATCH(D1814,Videolength!A:A,0))</f>
        <v>3.0335648148148143E-2</v>
      </c>
      <c r="G1814" s="41">
        <v>2.90162037037037E-2</v>
      </c>
      <c r="H1814" s="71">
        <f>HYPERLINK(_xlfn.CONCAT(E1814,"&amp;t=",G1814*86400),G1814)</f>
        <v>2.90162037037037E-2</v>
      </c>
      <c r="I1814" s="38">
        <v>7</v>
      </c>
      <c r="J1814" s="38">
        <v>4</v>
      </c>
      <c r="K1814" s="42" t="s">
        <v>100</v>
      </c>
      <c r="L1814" s="42" t="s">
        <v>688</v>
      </c>
      <c r="M1814" s="42" t="s">
        <v>591</v>
      </c>
      <c r="U1814" s="44" t="s">
        <v>1687</v>
      </c>
      <c r="AA1814" s="45"/>
      <c r="AB1814" s="45"/>
      <c r="AE1814" s="42">
        <f>IF(Table32[[#This Row],[Gems]]&gt;0,Table32[[#This Row],[Gems]],0)</f>
        <v>0</v>
      </c>
      <c r="AF1814" s="42">
        <f>IF(Table32[[#This Row],[Gems]]&lt;0,Table32[[#This Row],[Gems]],0)</f>
        <v>0</v>
      </c>
      <c r="AG1814" s="30">
        <f t="shared" ca="1" si="52"/>
        <v>71</v>
      </c>
    </row>
    <row r="1815" spans="1:33" ht="14.4" x14ac:dyDescent="0.3">
      <c r="A1815" s="37">
        <v>44120</v>
      </c>
      <c r="B1815" s="38">
        <f>INDEX(Videolength!D:D,MATCH(D1815,Videolength!A:A,0))</f>
        <v>3</v>
      </c>
      <c r="C1815" s="38">
        <f>INDEX(Videolength!E:E,MATCH(D1815,Videolength!A:A,0))</f>
        <v>6</v>
      </c>
      <c r="D1815" s="39">
        <v>6</v>
      </c>
      <c r="E1815" s="40" t="str">
        <f>INDEX(Videolength!B:B,MATCH(D1815,Videolength!A:A,0))</f>
        <v>https://youtu.be/_lATyEoTUqA?list=PLTjhk5BwsiVV8SrR-dPCDjCfaMnt-5HZH</v>
      </c>
      <c r="F1815" s="41">
        <f>INDEX(Videolength!C:C,MATCH(D1815,Videolength!A:A,0))</f>
        <v>3.0335648148148143E-2</v>
      </c>
      <c r="G1815" s="41">
        <v>2.90162037037037E-2</v>
      </c>
      <c r="H1815" s="71">
        <f>HYPERLINK(_xlfn.CONCAT(E1815,"&amp;t=",G1815*86400),G1815)</f>
        <v>2.90162037037037E-2</v>
      </c>
      <c r="I1815" s="38">
        <v>7</v>
      </c>
      <c r="J1815" s="38">
        <v>4</v>
      </c>
      <c r="K1815" s="42" t="s">
        <v>100</v>
      </c>
      <c r="L1815" s="42" t="s">
        <v>689</v>
      </c>
      <c r="M1815" s="42" t="s">
        <v>591</v>
      </c>
      <c r="U1815" s="44" t="s">
        <v>1687</v>
      </c>
      <c r="AA1815" s="45"/>
      <c r="AB1815" s="45"/>
      <c r="AE1815" s="42">
        <f>IF(Table32[[#This Row],[Gems]]&gt;0,Table32[[#This Row],[Gems]],0)</f>
        <v>0</v>
      </c>
      <c r="AF1815" s="42">
        <f>IF(Table32[[#This Row],[Gems]]&lt;0,Table32[[#This Row],[Gems]],0)</f>
        <v>0</v>
      </c>
      <c r="AG1815" s="29">
        <f t="shared" ca="1" si="52"/>
        <v>71</v>
      </c>
    </row>
    <row r="1816" spans="1:33" ht="14.4" x14ac:dyDescent="0.3">
      <c r="A1816" s="37">
        <v>44120</v>
      </c>
      <c r="B1816" s="38">
        <f>INDEX(Videolength!D:D,MATCH(D1816,Videolength!A:A,0))</f>
        <v>3</v>
      </c>
      <c r="C1816" s="38">
        <f>INDEX(Videolength!E:E,MATCH(D1816,Videolength!A:A,0))</f>
        <v>6</v>
      </c>
      <c r="D1816" s="39">
        <v>6</v>
      </c>
      <c r="E1816" s="40" t="str">
        <f>INDEX(Videolength!B:B,MATCH(D1816,Videolength!A:A,0))</f>
        <v>https://youtu.be/_lATyEoTUqA?list=PLTjhk5BwsiVV8SrR-dPCDjCfaMnt-5HZH</v>
      </c>
      <c r="F1816" s="41">
        <f>INDEX(Videolength!C:C,MATCH(D1816,Videolength!A:A,0))</f>
        <v>3.0335648148148143E-2</v>
      </c>
      <c r="G1816" s="41">
        <v>2.9039351851851854E-2</v>
      </c>
      <c r="H1816" s="71">
        <f>HYPERLINK(_xlfn.CONCAT(E1816,"&amp;t=",G1816*86400),G1816)</f>
        <v>2.9039351851851854E-2</v>
      </c>
      <c r="I1816" s="38">
        <v>7</v>
      </c>
      <c r="J1816" s="38">
        <v>4</v>
      </c>
      <c r="K1816" s="42" t="s">
        <v>346</v>
      </c>
      <c r="L1816" s="42" t="s">
        <v>10</v>
      </c>
      <c r="AA1816" s="45"/>
      <c r="AB1816" s="45"/>
      <c r="AE1816" s="42">
        <f>IF(Table32[[#This Row],[Gems]]&gt;0,Table32[[#This Row],[Gems]],0)</f>
        <v>0</v>
      </c>
      <c r="AF1816" s="42">
        <f>IF(Table32[[#This Row],[Gems]]&lt;0,Table32[[#This Row],[Gems]],0)</f>
        <v>0</v>
      </c>
      <c r="AG1816" s="30">
        <f t="shared" ca="1" si="52"/>
        <v>71</v>
      </c>
    </row>
    <row r="1817" spans="1:33" ht="14.4" x14ac:dyDescent="0.3">
      <c r="A1817" s="37">
        <v>44120</v>
      </c>
      <c r="B1817" s="38">
        <f>INDEX(Videolength!D:D,MATCH(D1817,Videolength!A:A,0))</f>
        <v>3</v>
      </c>
      <c r="C1817" s="38">
        <f>INDEX(Videolength!E:E,MATCH(D1817,Videolength!A:A,0))</f>
        <v>6</v>
      </c>
      <c r="D1817" s="39">
        <v>6</v>
      </c>
      <c r="E1817" s="40" t="str">
        <f>INDEX(Videolength!B:B,MATCH(D1817,Videolength!A:A,0))</f>
        <v>https://youtu.be/_lATyEoTUqA?list=PLTjhk5BwsiVV8SrR-dPCDjCfaMnt-5HZH</v>
      </c>
      <c r="F1817" s="41">
        <f>INDEX(Videolength!C:C,MATCH(D1817,Videolength!A:A,0))</f>
        <v>3.0335648148148143E-2</v>
      </c>
      <c r="G1817" s="41">
        <v>2.9062500000000002E-2</v>
      </c>
      <c r="H1817" s="71">
        <f>HYPERLINK(_xlfn.CONCAT(E1817,"&amp;t=",G1817*86400),G1817)</f>
        <v>2.9062500000000002E-2</v>
      </c>
      <c r="I1817" s="38">
        <v>7</v>
      </c>
      <c r="J1817" s="38">
        <v>4</v>
      </c>
      <c r="K1817" s="42" t="s">
        <v>100</v>
      </c>
      <c r="L1817" s="42" t="s">
        <v>418</v>
      </c>
      <c r="M1817" s="42" t="s">
        <v>591</v>
      </c>
      <c r="U1817" s="44" t="s">
        <v>1688</v>
      </c>
      <c r="AA1817" s="45"/>
      <c r="AB1817" s="45"/>
      <c r="AE1817" s="42">
        <f>IF(Table32[[#This Row],[Gems]]&gt;0,Table32[[#This Row],[Gems]],0)</f>
        <v>0</v>
      </c>
      <c r="AF1817" s="42">
        <f>IF(Table32[[#This Row],[Gems]]&lt;0,Table32[[#This Row],[Gems]],0)</f>
        <v>0</v>
      </c>
      <c r="AG1817" s="30">
        <f t="shared" ca="1" si="52"/>
        <v>71</v>
      </c>
    </row>
    <row r="1818" spans="1:33" ht="14.4" x14ac:dyDescent="0.3">
      <c r="A1818" s="37">
        <v>44120</v>
      </c>
      <c r="B1818" s="38">
        <f>INDEX(Videolength!D:D,MATCH(D1818,Videolength!A:A,0))</f>
        <v>3</v>
      </c>
      <c r="C1818" s="38">
        <f>INDEX(Videolength!E:E,MATCH(D1818,Videolength!A:A,0))</f>
        <v>6</v>
      </c>
      <c r="D1818" s="39">
        <v>6</v>
      </c>
      <c r="E1818" s="40" t="str">
        <f>INDEX(Videolength!B:B,MATCH(D1818,Videolength!A:A,0))</f>
        <v>https://youtu.be/_lATyEoTUqA?list=PLTjhk5BwsiVV8SrR-dPCDjCfaMnt-5HZH</v>
      </c>
      <c r="F1818" s="41">
        <f>INDEX(Videolength!C:C,MATCH(D1818,Videolength!A:A,0))</f>
        <v>3.0335648148148143E-2</v>
      </c>
      <c r="G1818" s="41">
        <v>2.9074074074074075E-2</v>
      </c>
      <c r="H1818" s="71">
        <f>HYPERLINK(_xlfn.CONCAT(E1818,"&amp;t=",G1818*86400),G1818)</f>
        <v>2.9074074074074075E-2</v>
      </c>
      <c r="I1818" s="38">
        <v>7</v>
      </c>
      <c r="J1818" s="38">
        <v>4</v>
      </c>
      <c r="K1818" s="42" t="s">
        <v>346</v>
      </c>
      <c r="L1818" s="42" t="s">
        <v>10</v>
      </c>
      <c r="AA1818" s="45"/>
      <c r="AB1818" s="45"/>
      <c r="AE1818" s="42">
        <f>IF(Table32[[#This Row],[Gems]]&gt;0,Table32[[#This Row],[Gems]],0)</f>
        <v>0</v>
      </c>
      <c r="AF1818" s="42">
        <f>IF(Table32[[#This Row],[Gems]]&lt;0,Table32[[#This Row],[Gems]],0)</f>
        <v>0</v>
      </c>
      <c r="AG1818" s="30">
        <f t="shared" ca="1" si="52"/>
        <v>71</v>
      </c>
    </row>
    <row r="1819" spans="1:33" ht="14.4" x14ac:dyDescent="0.3">
      <c r="A1819" s="37">
        <v>44120</v>
      </c>
      <c r="B1819" s="38">
        <f>INDEX(Videolength!D:D,MATCH(D1819,Videolength!A:A,0))</f>
        <v>3</v>
      </c>
      <c r="C1819" s="38">
        <f>INDEX(Videolength!E:E,MATCH(D1819,Videolength!A:A,0))</f>
        <v>6</v>
      </c>
      <c r="D1819" s="39">
        <v>6</v>
      </c>
      <c r="E1819" s="40" t="str">
        <f>INDEX(Videolength!B:B,MATCH(D1819,Videolength!A:A,0))</f>
        <v>https://youtu.be/_lATyEoTUqA?list=PLTjhk5BwsiVV8SrR-dPCDjCfaMnt-5HZH</v>
      </c>
      <c r="F1819" s="41">
        <f>INDEX(Videolength!C:C,MATCH(D1819,Videolength!A:A,0))</f>
        <v>3.0335648148148143E-2</v>
      </c>
      <c r="G1819" s="41">
        <v>2.9097222222222222E-2</v>
      </c>
      <c r="H1819" s="71">
        <f>HYPERLINK(_xlfn.CONCAT(E1819,"&amp;t=",G1819*86400),G1819)</f>
        <v>2.9097222222222222E-2</v>
      </c>
      <c r="I1819" s="38">
        <v>7</v>
      </c>
      <c r="J1819" s="38">
        <v>4</v>
      </c>
      <c r="K1819" s="42" t="s">
        <v>90</v>
      </c>
      <c r="L1819" s="42" t="s">
        <v>167</v>
      </c>
      <c r="M1819" s="42" t="s">
        <v>591</v>
      </c>
      <c r="AA1819" s="45"/>
      <c r="AB1819" s="45"/>
      <c r="AE1819" s="42">
        <f>IF(Table32[[#This Row],[Gems]]&gt;0,Table32[[#This Row],[Gems]],0)</f>
        <v>0</v>
      </c>
      <c r="AF1819" s="42">
        <f>IF(Table32[[#This Row],[Gems]]&lt;0,Table32[[#This Row],[Gems]],0)</f>
        <v>0</v>
      </c>
      <c r="AG1819" s="30">
        <f t="shared" ca="1" si="52"/>
        <v>71</v>
      </c>
    </row>
    <row r="1820" spans="1:33" ht="14.4" x14ac:dyDescent="0.3">
      <c r="A1820" s="37">
        <v>44120</v>
      </c>
      <c r="B1820" s="38">
        <f>INDEX(Videolength!D:D,MATCH(D1820,Videolength!A:A,0))</f>
        <v>3</v>
      </c>
      <c r="C1820" s="38">
        <f>INDEX(Videolength!E:E,MATCH(D1820,Videolength!A:A,0))</f>
        <v>6</v>
      </c>
      <c r="D1820" s="39">
        <v>6</v>
      </c>
      <c r="E1820" s="40" t="str">
        <f>INDEX(Videolength!B:B,MATCH(D1820,Videolength!A:A,0))</f>
        <v>https://youtu.be/_lATyEoTUqA?list=PLTjhk5BwsiVV8SrR-dPCDjCfaMnt-5HZH</v>
      </c>
      <c r="F1820" s="41">
        <f>INDEX(Videolength!C:C,MATCH(D1820,Videolength!A:A,0))</f>
        <v>3.0335648148148143E-2</v>
      </c>
      <c r="G1820" s="41">
        <v>3.0138888888888885E-2</v>
      </c>
      <c r="H1820" s="71">
        <f>HYPERLINK(_xlfn.CONCAT(E1820,"&amp;t=",G1820*86400),G1820)</f>
        <v>3.0138888888888885E-2</v>
      </c>
      <c r="I1820" s="38">
        <v>7</v>
      </c>
      <c r="J1820" s="38">
        <v>4</v>
      </c>
      <c r="K1820" s="42" t="s">
        <v>346</v>
      </c>
      <c r="L1820" s="42" t="s">
        <v>10</v>
      </c>
      <c r="AA1820" s="45"/>
      <c r="AB1820" s="45"/>
      <c r="AE1820" s="42">
        <f>IF(Table32[[#This Row],[Gems]]&gt;0,Table32[[#This Row],[Gems]],0)</f>
        <v>0</v>
      </c>
      <c r="AF1820" s="42">
        <f>IF(Table32[[#This Row],[Gems]]&lt;0,Table32[[#This Row],[Gems]],0)</f>
        <v>0</v>
      </c>
      <c r="AG1820" s="30">
        <f t="shared" ca="1" si="52"/>
        <v>71</v>
      </c>
    </row>
    <row r="1821" spans="1:33" ht="14.4" x14ac:dyDescent="0.3">
      <c r="A1821" s="37">
        <v>44120</v>
      </c>
      <c r="B1821" s="38">
        <f>INDEX(Videolength!D:D,MATCH(D1821,Videolength!A:A,0))</f>
        <v>3</v>
      </c>
      <c r="C1821" s="38">
        <f>INDEX(Videolength!E:E,MATCH(D1821,Videolength!A:A,0))</f>
        <v>6</v>
      </c>
      <c r="D1821" s="39">
        <v>6</v>
      </c>
      <c r="E1821" s="40" t="str">
        <f>INDEX(Videolength!B:B,MATCH(D1821,Videolength!A:A,0))</f>
        <v>https://youtu.be/_lATyEoTUqA?list=PLTjhk5BwsiVV8SrR-dPCDjCfaMnt-5HZH</v>
      </c>
      <c r="F1821" s="41">
        <f>INDEX(Videolength!C:C,MATCH(D1821,Videolength!A:A,0))</f>
        <v>3.0335648148148143E-2</v>
      </c>
      <c r="G1821" s="41">
        <v>3.0254629629629631E-2</v>
      </c>
      <c r="H1821" s="71">
        <f>HYPERLINK(_xlfn.CONCAT(E1821,"&amp;t=",G1821*86400),G1821)</f>
        <v>3.0254629629629631E-2</v>
      </c>
      <c r="I1821" s="38">
        <v>7</v>
      </c>
      <c r="J1821" s="38">
        <v>4</v>
      </c>
      <c r="K1821" s="42" t="s">
        <v>8</v>
      </c>
      <c r="L1821" s="42" t="s">
        <v>163</v>
      </c>
      <c r="M1821" s="42" t="s">
        <v>591</v>
      </c>
      <c r="AA1821" s="45"/>
      <c r="AB1821" s="45"/>
      <c r="AE1821" s="42">
        <f>IF(Table32[[#This Row],[Gems]]&gt;0,Table32[[#This Row],[Gems]],0)</f>
        <v>0</v>
      </c>
      <c r="AF1821" s="42">
        <f>IF(Table32[[#This Row],[Gems]]&lt;0,Table32[[#This Row],[Gems]],0)</f>
        <v>0</v>
      </c>
      <c r="AG1821" s="30">
        <f t="shared" ca="1" si="52"/>
        <v>71</v>
      </c>
    </row>
    <row r="1822" spans="1:33" ht="14.4" x14ac:dyDescent="0.3">
      <c r="A1822" s="37">
        <v>44120</v>
      </c>
      <c r="B1822" s="38">
        <f>INDEX(Videolength!D:D,MATCH(D1822,Videolength!A:A,0))</f>
        <v>3</v>
      </c>
      <c r="C1822" s="38">
        <f>INDEX(Videolength!E:E,MATCH(D1822,Videolength!A:A,0))</f>
        <v>6</v>
      </c>
      <c r="D1822" s="39">
        <v>6</v>
      </c>
      <c r="E1822" s="40" t="str">
        <f>INDEX(Videolength!B:B,MATCH(D1822,Videolength!A:A,0))</f>
        <v>https://youtu.be/_lATyEoTUqA?list=PLTjhk5BwsiVV8SrR-dPCDjCfaMnt-5HZH</v>
      </c>
      <c r="F1822" s="41">
        <f>INDEX(Videolength!C:C,MATCH(D1822,Videolength!A:A,0))</f>
        <v>3.0335648148148143E-2</v>
      </c>
      <c r="G1822" s="41">
        <v>3.0266203703703708E-2</v>
      </c>
      <c r="H1822" s="71">
        <f>HYPERLINK(_xlfn.CONCAT(E1822,"&amp;t=",G1822*86400),G1822)</f>
        <v>3.0266203703703708E-2</v>
      </c>
      <c r="I1822" s="38">
        <v>7</v>
      </c>
      <c r="J1822" s="38">
        <v>4</v>
      </c>
      <c r="K1822" s="42" t="s">
        <v>346</v>
      </c>
      <c r="L1822" s="42" t="s">
        <v>10</v>
      </c>
      <c r="AA1822" s="45"/>
      <c r="AB1822" s="45"/>
      <c r="AE1822" s="42">
        <f>IF(Table32[[#This Row],[Gems]]&gt;0,Table32[[#This Row],[Gems]],0)</f>
        <v>0</v>
      </c>
      <c r="AF1822" s="42">
        <f>IF(Table32[[#This Row],[Gems]]&lt;0,Table32[[#This Row],[Gems]],0)</f>
        <v>0</v>
      </c>
      <c r="AG1822" s="30">
        <f t="shared" ca="1" si="52"/>
        <v>71</v>
      </c>
    </row>
    <row r="1823" spans="1:33" ht="14.4" x14ac:dyDescent="0.3">
      <c r="A1823" s="37">
        <v>44120</v>
      </c>
      <c r="B1823" s="38">
        <f>INDEX(Videolength!D:D,MATCH(D1823,Videolength!A:A,0))</f>
        <v>3</v>
      </c>
      <c r="C1823" s="38">
        <f>INDEX(Videolength!E:E,MATCH(D1823,Videolength!A:A,0))</f>
        <v>7</v>
      </c>
      <c r="D1823" s="39">
        <v>7</v>
      </c>
      <c r="E1823" s="40" t="str">
        <f>INDEX(Videolength!B:B,MATCH(D1823,Videolength!A:A,0))</f>
        <v>https://youtu.be/ltQZlq7Xsao?list=PLTjhk5BwsiVV8SrR-dPCDjCfaMnt-5HZH</v>
      </c>
      <c r="F1823" s="41">
        <f>INDEX(Videolength!C:C,MATCH(D1823,Videolength!A:A,0))</f>
        <v>3.6747685185185182E-2</v>
      </c>
      <c r="G1823" s="41">
        <v>1.1574074074074073E-5</v>
      </c>
      <c r="H1823" s="71">
        <f>HYPERLINK(_xlfn.CONCAT(E1823,"&amp;t=",G1823*86400),G1823)</f>
        <v>1.1574074074074073E-5</v>
      </c>
      <c r="I1823" s="38">
        <v>7</v>
      </c>
      <c r="J1823" s="38">
        <v>4</v>
      </c>
      <c r="K1823" s="42" t="s">
        <v>123</v>
      </c>
      <c r="L1823" s="42" t="s">
        <v>10</v>
      </c>
      <c r="AA1823" s="45"/>
      <c r="AB1823" s="45"/>
      <c r="AE1823" s="42">
        <f>IF(Table32[[#This Row],[Gems]]&gt;0,Table32[[#This Row],[Gems]],0)</f>
        <v>0</v>
      </c>
      <c r="AF1823" s="42">
        <f>IF(Table32[[#This Row],[Gems]]&lt;0,Table32[[#This Row],[Gems]],0)</f>
        <v>0</v>
      </c>
      <c r="AG1823" s="30">
        <f t="shared" ca="1" si="52"/>
        <v>71</v>
      </c>
    </row>
    <row r="1824" spans="1:33" ht="14.4" x14ac:dyDescent="0.3">
      <c r="A1824" s="37">
        <v>44120</v>
      </c>
      <c r="B1824" s="38">
        <f>INDEX(Videolength!D:D,MATCH(D1824,Videolength!A:A,0))</f>
        <v>3</v>
      </c>
      <c r="C1824" s="38">
        <f>INDEX(Videolength!E:E,MATCH(D1824,Videolength!A:A,0))</f>
        <v>7</v>
      </c>
      <c r="D1824" s="39">
        <v>7</v>
      </c>
      <c r="E1824" s="40" t="str">
        <f>INDEX(Videolength!B:B,MATCH(D1824,Videolength!A:A,0))</f>
        <v>https://youtu.be/ltQZlq7Xsao?list=PLTjhk5BwsiVV8SrR-dPCDjCfaMnt-5HZH</v>
      </c>
      <c r="F1824" s="41">
        <f>INDEX(Videolength!C:C,MATCH(D1824,Videolength!A:A,0))</f>
        <v>3.6747685185185182E-2</v>
      </c>
      <c r="G1824" s="41">
        <v>1.9675925925925926E-4</v>
      </c>
      <c r="H1824" s="71">
        <f>HYPERLINK(_xlfn.CONCAT(E1824,"&amp;t=",G1824*86400),G1824)</f>
        <v>1.9675925925925926E-4</v>
      </c>
      <c r="I1824" s="38">
        <v>7</v>
      </c>
      <c r="J1824" s="38">
        <v>4</v>
      </c>
      <c r="K1824" s="42" t="s">
        <v>346</v>
      </c>
      <c r="L1824" s="42" t="s">
        <v>10</v>
      </c>
      <c r="AA1824" s="45"/>
      <c r="AB1824" s="45"/>
      <c r="AE1824" s="42">
        <f>IF(Table32[[#This Row],[Gems]]&gt;0,Table32[[#This Row],[Gems]],0)</f>
        <v>0</v>
      </c>
      <c r="AF1824" s="42">
        <f>IF(Table32[[#This Row],[Gems]]&lt;0,Table32[[#This Row],[Gems]],0)</f>
        <v>0</v>
      </c>
      <c r="AG1824" s="30">
        <f t="shared" ca="1" si="52"/>
        <v>71</v>
      </c>
    </row>
    <row r="1825" spans="1:33" ht="14.4" x14ac:dyDescent="0.3">
      <c r="A1825" s="37">
        <v>44120</v>
      </c>
      <c r="B1825" s="38">
        <f>INDEX(Videolength!D:D,MATCH(D1825,Videolength!A:A,0))</f>
        <v>3</v>
      </c>
      <c r="C1825" s="38">
        <f>INDEX(Videolength!E:E,MATCH(D1825,Videolength!A:A,0))</f>
        <v>7</v>
      </c>
      <c r="D1825" s="39">
        <v>7</v>
      </c>
      <c r="E1825" s="40" t="str">
        <f>INDEX(Videolength!B:B,MATCH(D1825,Videolength!A:A,0))</f>
        <v>https://youtu.be/ltQZlq7Xsao?list=PLTjhk5BwsiVV8SrR-dPCDjCfaMnt-5HZH</v>
      </c>
      <c r="F1825" s="41">
        <f>INDEX(Videolength!C:C,MATCH(D1825,Videolength!A:A,0))</f>
        <v>3.6747685185185182E-2</v>
      </c>
      <c r="G1825" s="41">
        <v>2.4305555555555552E-4</v>
      </c>
      <c r="H1825" s="71">
        <f>HYPERLINK(_xlfn.CONCAT(E1825,"&amp;t=",G1825*86400),G1825)</f>
        <v>2.4305555555555552E-4</v>
      </c>
      <c r="I1825" s="38">
        <v>7</v>
      </c>
      <c r="J1825" s="38">
        <v>4</v>
      </c>
      <c r="K1825" s="42" t="s">
        <v>100</v>
      </c>
      <c r="L1825" s="42" t="s">
        <v>418</v>
      </c>
      <c r="M1825" s="42" t="s">
        <v>392</v>
      </c>
      <c r="U1825" s="44" t="s">
        <v>1689</v>
      </c>
      <c r="AA1825" s="45"/>
      <c r="AB1825" s="45"/>
      <c r="AE1825" s="42">
        <f>IF(Table32[[#This Row],[Gems]]&gt;0,Table32[[#This Row],[Gems]],0)</f>
        <v>0</v>
      </c>
      <c r="AF1825" s="42">
        <f>IF(Table32[[#This Row],[Gems]]&lt;0,Table32[[#This Row],[Gems]],0)</f>
        <v>0</v>
      </c>
      <c r="AG1825" s="30">
        <f t="shared" ca="1" si="52"/>
        <v>71</v>
      </c>
    </row>
    <row r="1826" spans="1:33" ht="14.4" x14ac:dyDescent="0.3">
      <c r="A1826" s="37">
        <v>44120</v>
      </c>
      <c r="B1826" s="38">
        <f>INDEX(Videolength!D:D,MATCH(D1826,Videolength!A:A,0))</f>
        <v>3</v>
      </c>
      <c r="C1826" s="38">
        <f>INDEX(Videolength!E:E,MATCH(D1826,Videolength!A:A,0))</f>
        <v>7</v>
      </c>
      <c r="D1826" s="39">
        <v>7</v>
      </c>
      <c r="E1826" s="40" t="str">
        <f>INDEX(Videolength!B:B,MATCH(D1826,Videolength!A:A,0))</f>
        <v>https://youtu.be/ltQZlq7Xsao?list=PLTjhk5BwsiVV8SrR-dPCDjCfaMnt-5HZH</v>
      </c>
      <c r="F1826" s="41">
        <f>INDEX(Videolength!C:C,MATCH(D1826,Videolength!A:A,0))</f>
        <v>3.6747685185185182E-2</v>
      </c>
      <c r="G1826" s="41">
        <v>2.5462962962962961E-4</v>
      </c>
      <c r="H1826" s="71">
        <f>HYPERLINK(_xlfn.CONCAT(E1826,"&amp;t=",G1826*86400),G1826)</f>
        <v>2.5462962962962961E-4</v>
      </c>
      <c r="I1826" s="38">
        <v>7</v>
      </c>
      <c r="J1826" s="38">
        <v>4</v>
      </c>
      <c r="K1826" s="42" t="s">
        <v>90</v>
      </c>
      <c r="L1826" s="42" t="s">
        <v>518</v>
      </c>
      <c r="M1826" s="42" t="s">
        <v>630</v>
      </c>
      <c r="V1826" s="43">
        <v>1121</v>
      </c>
      <c r="AA1826" s="45"/>
      <c r="AB1826" s="45"/>
      <c r="AC1826" s="44" t="s">
        <v>203</v>
      </c>
      <c r="AE1826" s="42">
        <f>IF(Table32[[#This Row],[Gems]]&gt;0,Table32[[#This Row],[Gems]],0)</f>
        <v>0</v>
      </c>
      <c r="AF1826" s="42">
        <f>IF(Table32[[#This Row],[Gems]]&lt;0,Table32[[#This Row],[Gems]],0)</f>
        <v>0</v>
      </c>
      <c r="AG1826" s="30">
        <f t="shared" ca="1" si="52"/>
        <v>71</v>
      </c>
    </row>
    <row r="1827" spans="1:33" ht="14.4" x14ac:dyDescent="0.3">
      <c r="A1827" s="37">
        <v>44120</v>
      </c>
      <c r="B1827" s="38">
        <f>INDEX(Videolength!D:D,MATCH(D1827,Videolength!A:A,0))</f>
        <v>3</v>
      </c>
      <c r="C1827" s="38">
        <f>INDEX(Videolength!E:E,MATCH(D1827,Videolength!A:A,0))</f>
        <v>7</v>
      </c>
      <c r="D1827" s="39">
        <v>7</v>
      </c>
      <c r="E1827" s="40" t="str">
        <f>INDEX(Videolength!B:B,MATCH(D1827,Videolength!A:A,0))</f>
        <v>https://youtu.be/ltQZlq7Xsao?list=PLTjhk5BwsiVV8SrR-dPCDjCfaMnt-5HZH</v>
      </c>
      <c r="F1827" s="41">
        <f>INDEX(Videolength!C:C,MATCH(D1827,Videolength!A:A,0))</f>
        <v>3.6747685185185182E-2</v>
      </c>
      <c r="G1827" s="41">
        <v>2.5462962962962961E-4</v>
      </c>
      <c r="H1827" s="71">
        <f>HYPERLINK(_xlfn.CONCAT(E1827,"&amp;t=",G1827*86400),G1827)</f>
        <v>2.5462962962962961E-4</v>
      </c>
      <c r="I1827" s="38">
        <v>7</v>
      </c>
      <c r="J1827" s="38">
        <v>4</v>
      </c>
      <c r="K1827" s="42" t="s">
        <v>90</v>
      </c>
      <c r="L1827" s="42" t="s">
        <v>518</v>
      </c>
      <c r="V1827" s="43">
        <v>1121</v>
      </c>
      <c r="AA1827" s="45"/>
      <c r="AB1827" s="45"/>
      <c r="AC1827" s="44" t="s">
        <v>203</v>
      </c>
      <c r="AE1827" s="42">
        <f>IF(Table32[[#This Row],[Gems]]&gt;0,Table32[[#This Row],[Gems]],0)</f>
        <v>0</v>
      </c>
      <c r="AF1827" s="42">
        <f>IF(Table32[[#This Row],[Gems]]&lt;0,Table32[[#This Row],[Gems]],0)</f>
        <v>0</v>
      </c>
      <c r="AG1827" s="29">
        <f ca="1">SUM(OFFSET(AG1827,-1,0),AD1827)</f>
        <v>71</v>
      </c>
    </row>
    <row r="1828" spans="1:33" ht="14.4" x14ac:dyDescent="0.3">
      <c r="A1828" s="37">
        <v>44120</v>
      </c>
      <c r="B1828" s="38">
        <f>INDEX(Videolength!D:D,MATCH(D1828,Videolength!A:A,0))</f>
        <v>3</v>
      </c>
      <c r="C1828" s="38">
        <f>INDEX(Videolength!E:E,MATCH(D1828,Videolength!A:A,0))</f>
        <v>7</v>
      </c>
      <c r="D1828" s="39">
        <v>7</v>
      </c>
      <c r="E1828" s="40" t="str">
        <f>INDEX(Videolength!B:B,MATCH(D1828,Videolength!A:A,0))</f>
        <v>https://youtu.be/ltQZlq7Xsao?list=PLTjhk5BwsiVV8SrR-dPCDjCfaMnt-5HZH</v>
      </c>
      <c r="F1828" s="41">
        <f>INDEX(Videolength!C:C,MATCH(D1828,Videolength!A:A,0))</f>
        <v>3.6747685185185182E-2</v>
      </c>
      <c r="G1828" s="41">
        <v>3.9351851851851852E-4</v>
      </c>
      <c r="H1828" s="71">
        <f>HYPERLINK(_xlfn.CONCAT(E1828,"&amp;t=",G1828*86400),G1828)</f>
        <v>3.9351851851851852E-4</v>
      </c>
      <c r="I1828" s="38">
        <v>7</v>
      </c>
      <c r="J1828" s="38">
        <v>4</v>
      </c>
      <c r="K1828" s="42" t="s">
        <v>100</v>
      </c>
      <c r="L1828" s="42" t="s">
        <v>661</v>
      </c>
      <c r="M1828" s="42" t="s">
        <v>392</v>
      </c>
      <c r="U1828" s="44" t="s">
        <v>1690</v>
      </c>
      <c r="AA1828" s="45"/>
      <c r="AB1828" s="45"/>
      <c r="AE1828" s="42">
        <f>IF(Table32[[#This Row],[Gems]]&gt;0,Table32[[#This Row],[Gems]],0)</f>
        <v>0</v>
      </c>
      <c r="AF1828" s="42">
        <f>IF(Table32[[#This Row],[Gems]]&lt;0,Table32[[#This Row],[Gems]],0)</f>
        <v>0</v>
      </c>
      <c r="AG1828" s="30">
        <f t="shared" ca="1" si="52"/>
        <v>71</v>
      </c>
    </row>
    <row r="1829" spans="1:33" ht="14.4" x14ac:dyDescent="0.3">
      <c r="A1829" s="37">
        <v>44120</v>
      </c>
      <c r="B1829" s="38">
        <f>INDEX(Videolength!D:D,MATCH(D1829,Videolength!A:A,0))</f>
        <v>3</v>
      </c>
      <c r="C1829" s="38">
        <f>INDEX(Videolength!E:E,MATCH(D1829,Videolength!A:A,0))</f>
        <v>7</v>
      </c>
      <c r="D1829" s="39">
        <v>7</v>
      </c>
      <c r="E1829" s="40" t="str">
        <f>INDEX(Videolength!B:B,MATCH(D1829,Videolength!A:A,0))</f>
        <v>https://youtu.be/ltQZlq7Xsao?list=PLTjhk5BwsiVV8SrR-dPCDjCfaMnt-5HZH</v>
      </c>
      <c r="F1829" s="41">
        <f>INDEX(Videolength!C:C,MATCH(D1829,Videolength!A:A,0))</f>
        <v>3.6747685185185182E-2</v>
      </c>
      <c r="G1829" s="41">
        <v>3.9351851851851852E-4</v>
      </c>
      <c r="H1829" s="71">
        <f>HYPERLINK(_xlfn.CONCAT(E1829,"&amp;t=",G1829*86400),G1829)</f>
        <v>3.9351851851851852E-4</v>
      </c>
      <c r="I1829" s="38">
        <v>7</v>
      </c>
      <c r="J1829" s="38">
        <v>4</v>
      </c>
      <c r="K1829" s="42" t="s">
        <v>100</v>
      </c>
      <c r="L1829" s="42" t="s">
        <v>663</v>
      </c>
      <c r="M1829" s="42" t="s">
        <v>392</v>
      </c>
      <c r="U1829" s="44" t="s">
        <v>1690</v>
      </c>
      <c r="AA1829" s="45"/>
      <c r="AB1829" s="45"/>
      <c r="AE1829" s="42">
        <f>IF(Table32[[#This Row],[Gems]]&gt;0,Table32[[#This Row],[Gems]],0)</f>
        <v>0</v>
      </c>
      <c r="AF1829" s="42">
        <f>IF(Table32[[#This Row],[Gems]]&lt;0,Table32[[#This Row],[Gems]],0)</f>
        <v>0</v>
      </c>
      <c r="AG1829" s="29">
        <f t="shared" ca="1" si="52"/>
        <v>71</v>
      </c>
    </row>
    <row r="1830" spans="1:33" ht="14.4" x14ac:dyDescent="0.3">
      <c r="A1830" s="37">
        <v>44120</v>
      </c>
      <c r="B1830" s="38">
        <f>INDEX(Videolength!D:D,MATCH(D1830,Videolength!A:A,0))</f>
        <v>3</v>
      </c>
      <c r="C1830" s="38">
        <f>INDEX(Videolength!E:E,MATCH(D1830,Videolength!A:A,0))</f>
        <v>7</v>
      </c>
      <c r="D1830" s="39">
        <v>7</v>
      </c>
      <c r="E1830" s="40" t="str">
        <f>INDEX(Videolength!B:B,MATCH(D1830,Videolength!A:A,0))</f>
        <v>https://youtu.be/ltQZlq7Xsao?list=PLTjhk5BwsiVV8SrR-dPCDjCfaMnt-5HZH</v>
      </c>
      <c r="F1830" s="41">
        <f>INDEX(Videolength!C:C,MATCH(D1830,Videolength!A:A,0))</f>
        <v>3.6747685185185182E-2</v>
      </c>
      <c r="G1830" s="41">
        <v>4.8611111111111104E-4</v>
      </c>
      <c r="H1830" s="71">
        <f>HYPERLINK(_xlfn.CONCAT(E1830,"&amp;t=",G1830*86400),G1830)</f>
        <v>4.8611111111111104E-4</v>
      </c>
      <c r="I1830" s="38">
        <v>7</v>
      </c>
      <c r="J1830" s="38">
        <v>4</v>
      </c>
      <c r="K1830" s="42" t="s">
        <v>100</v>
      </c>
      <c r="L1830" s="42" t="s">
        <v>688</v>
      </c>
      <c r="U1830" s="44" t="s">
        <v>1690</v>
      </c>
      <c r="AA1830" s="45"/>
      <c r="AB1830" s="45"/>
      <c r="AE1830" s="42">
        <f>IF(Table32[[#This Row],[Gems]]&gt;0,Table32[[#This Row],[Gems]],0)</f>
        <v>0</v>
      </c>
      <c r="AF1830" s="42">
        <f>IF(Table32[[#This Row],[Gems]]&lt;0,Table32[[#This Row],[Gems]],0)</f>
        <v>0</v>
      </c>
      <c r="AG1830" s="29">
        <f ca="1">SUM(OFFSET(AG1830,-1,0),AD1830)</f>
        <v>71</v>
      </c>
    </row>
    <row r="1831" spans="1:33" ht="14.4" x14ac:dyDescent="0.3">
      <c r="A1831" s="37">
        <v>44120</v>
      </c>
      <c r="B1831" s="38">
        <f>INDEX(Videolength!D:D,MATCH(D1831,Videolength!A:A,0))</f>
        <v>3</v>
      </c>
      <c r="C1831" s="38">
        <f>INDEX(Videolength!E:E,MATCH(D1831,Videolength!A:A,0))</f>
        <v>7</v>
      </c>
      <c r="D1831" s="39">
        <v>7</v>
      </c>
      <c r="E1831" s="40" t="str">
        <f>INDEX(Videolength!B:B,MATCH(D1831,Videolength!A:A,0))</f>
        <v>https://youtu.be/ltQZlq7Xsao?list=PLTjhk5BwsiVV8SrR-dPCDjCfaMnt-5HZH</v>
      </c>
      <c r="F1831" s="41">
        <f>INDEX(Videolength!C:C,MATCH(D1831,Videolength!A:A,0))</f>
        <v>3.6747685185185182E-2</v>
      </c>
      <c r="G1831" s="41">
        <v>4.8611111111111104E-4</v>
      </c>
      <c r="H1831" s="71">
        <f>HYPERLINK(_xlfn.CONCAT(E1831,"&amp;t=",G1831*86400),G1831)</f>
        <v>4.8611111111111104E-4</v>
      </c>
      <c r="I1831" s="38">
        <v>7</v>
      </c>
      <c r="J1831" s="38">
        <v>4</v>
      </c>
      <c r="K1831" s="42" t="s">
        <v>100</v>
      </c>
      <c r="L1831" s="42" t="s">
        <v>689</v>
      </c>
      <c r="U1831" s="44" t="s">
        <v>1690</v>
      </c>
      <c r="AA1831" s="45"/>
      <c r="AB1831" s="45"/>
      <c r="AE1831" s="42">
        <f>IF(Table32[[#This Row],[Gems]]&gt;0,Table32[[#This Row],[Gems]],0)</f>
        <v>0</v>
      </c>
      <c r="AF1831" s="42">
        <f>IF(Table32[[#This Row],[Gems]]&lt;0,Table32[[#This Row],[Gems]],0)</f>
        <v>0</v>
      </c>
      <c r="AG1831" s="29">
        <f ca="1">SUM(OFFSET(AG1831,-1,0),AD1831)</f>
        <v>71</v>
      </c>
    </row>
    <row r="1832" spans="1:33" ht="14.4" x14ac:dyDescent="0.3">
      <c r="A1832" s="37">
        <v>44120</v>
      </c>
      <c r="B1832" s="38">
        <f>INDEX(Videolength!D:D,MATCH(D1832,Videolength!A:A,0))</f>
        <v>3</v>
      </c>
      <c r="C1832" s="38">
        <f>INDEX(Videolength!E:E,MATCH(D1832,Videolength!A:A,0))</f>
        <v>7</v>
      </c>
      <c r="D1832" s="39">
        <v>7</v>
      </c>
      <c r="E1832" s="40" t="str">
        <f>INDEX(Videolength!B:B,MATCH(D1832,Videolength!A:A,0))</f>
        <v>https://youtu.be/ltQZlq7Xsao?list=PLTjhk5BwsiVV8SrR-dPCDjCfaMnt-5HZH</v>
      </c>
      <c r="F1832" s="41">
        <f>INDEX(Videolength!C:C,MATCH(D1832,Videolength!A:A,0))</f>
        <v>3.6747685185185182E-2</v>
      </c>
      <c r="G1832" s="41">
        <v>4.8611111111111104E-4</v>
      </c>
      <c r="H1832" s="71">
        <f>HYPERLINK(_xlfn.CONCAT(E1832,"&amp;t=",G1832*86400),G1832)</f>
        <v>4.8611111111111104E-4</v>
      </c>
      <c r="I1832" s="38">
        <v>7</v>
      </c>
      <c r="J1832" s="38">
        <v>4</v>
      </c>
      <c r="K1832" s="42" t="s">
        <v>100</v>
      </c>
      <c r="L1832" s="51" t="s">
        <v>389</v>
      </c>
      <c r="U1832" s="44" t="s">
        <v>1690</v>
      </c>
      <c r="AA1832" s="45"/>
      <c r="AB1832" s="45"/>
      <c r="AE1832" s="42">
        <f>IF(Table32[[#This Row],[Gems]]&gt;0,Table32[[#This Row],[Gems]],0)</f>
        <v>0</v>
      </c>
      <c r="AF1832" s="42">
        <f>IF(Table32[[#This Row],[Gems]]&lt;0,Table32[[#This Row],[Gems]],0)</f>
        <v>0</v>
      </c>
      <c r="AG1832" s="29">
        <f t="shared" ca="1" si="52"/>
        <v>71</v>
      </c>
    </row>
    <row r="1833" spans="1:33" ht="14.4" x14ac:dyDescent="0.3">
      <c r="A1833" s="37">
        <v>44120</v>
      </c>
      <c r="B1833" s="38">
        <f>INDEX(Videolength!D:D,MATCH(D1833,Videolength!A:A,0))</f>
        <v>3</v>
      </c>
      <c r="C1833" s="38">
        <f>INDEX(Videolength!E:E,MATCH(D1833,Videolength!A:A,0))</f>
        <v>7</v>
      </c>
      <c r="D1833" s="39">
        <v>7</v>
      </c>
      <c r="E1833" s="40" t="str">
        <f>INDEX(Videolength!B:B,MATCH(D1833,Videolength!A:A,0))</f>
        <v>https://youtu.be/ltQZlq7Xsao?list=PLTjhk5BwsiVV8SrR-dPCDjCfaMnt-5HZH</v>
      </c>
      <c r="F1833" s="41">
        <f>INDEX(Videolength!C:C,MATCH(D1833,Videolength!A:A,0))</f>
        <v>3.6747685185185182E-2</v>
      </c>
      <c r="G1833" s="41">
        <v>4.8611111111111104E-4</v>
      </c>
      <c r="H1833" s="71">
        <f>HYPERLINK(_xlfn.CONCAT(E1833,"&amp;t=",G1833*86400),G1833)</f>
        <v>4.8611111111111104E-4</v>
      </c>
      <c r="I1833" s="38">
        <v>7</v>
      </c>
      <c r="J1833" s="38">
        <v>4</v>
      </c>
      <c r="K1833" s="42" t="s">
        <v>100</v>
      </c>
      <c r="L1833" s="51" t="s">
        <v>391</v>
      </c>
      <c r="U1833" s="44" t="s">
        <v>1690</v>
      </c>
      <c r="AA1833" s="45"/>
      <c r="AB1833" s="45"/>
      <c r="AE1833" s="42">
        <f>IF(Table32[[#This Row],[Gems]]&gt;0,Table32[[#This Row],[Gems]],0)</f>
        <v>0</v>
      </c>
      <c r="AF1833" s="42">
        <f>IF(Table32[[#This Row],[Gems]]&lt;0,Table32[[#This Row],[Gems]],0)</f>
        <v>0</v>
      </c>
      <c r="AG1833" s="29">
        <f t="shared" ca="1" si="52"/>
        <v>71</v>
      </c>
    </row>
    <row r="1834" spans="1:33" ht="14.4" x14ac:dyDescent="0.3">
      <c r="A1834" s="37">
        <v>44120</v>
      </c>
      <c r="B1834" s="38">
        <f>INDEX(Videolength!D:D,MATCH(D1834,Videolength!A:A,0))</f>
        <v>3</v>
      </c>
      <c r="C1834" s="38">
        <f>INDEX(Videolength!E:E,MATCH(D1834,Videolength!A:A,0))</f>
        <v>7</v>
      </c>
      <c r="D1834" s="39">
        <v>7</v>
      </c>
      <c r="E1834" s="40" t="str">
        <f>INDEX(Videolength!B:B,MATCH(D1834,Videolength!A:A,0))</f>
        <v>https://youtu.be/ltQZlq7Xsao?list=PLTjhk5BwsiVV8SrR-dPCDjCfaMnt-5HZH</v>
      </c>
      <c r="F1834" s="41">
        <f>INDEX(Videolength!C:C,MATCH(D1834,Videolength!A:A,0))</f>
        <v>3.6747685185185182E-2</v>
      </c>
      <c r="G1834" s="41">
        <v>5.2083333333333333E-4</v>
      </c>
      <c r="H1834" s="71">
        <f>HYPERLINK(_xlfn.CONCAT(E1834,"&amp;t=",G1834*86400),G1834)</f>
        <v>5.2083333333333333E-4</v>
      </c>
      <c r="I1834" s="38">
        <v>7</v>
      </c>
      <c r="J1834" s="38">
        <v>4</v>
      </c>
      <c r="K1834" s="42" t="s">
        <v>25</v>
      </c>
      <c r="L1834" s="42" t="s">
        <v>350</v>
      </c>
      <c r="M1834" s="42" t="s">
        <v>631</v>
      </c>
      <c r="AA1834" s="45"/>
      <c r="AB1834" s="45"/>
      <c r="AE1834" s="42">
        <f>IF(Table32[[#This Row],[Gems]]&gt;0,Table32[[#This Row],[Gems]],0)</f>
        <v>0</v>
      </c>
      <c r="AF1834" s="42">
        <f>IF(Table32[[#This Row],[Gems]]&lt;0,Table32[[#This Row],[Gems]],0)</f>
        <v>0</v>
      </c>
      <c r="AG1834" s="30">
        <f t="shared" ca="1" si="52"/>
        <v>71</v>
      </c>
    </row>
    <row r="1835" spans="1:33" ht="14.4" x14ac:dyDescent="0.3">
      <c r="A1835" s="37">
        <v>44120</v>
      </c>
      <c r="B1835" s="38">
        <f>INDEX(Videolength!D:D,MATCH(D1835,Videolength!A:A,0))</f>
        <v>3</v>
      </c>
      <c r="C1835" s="38">
        <f>INDEX(Videolength!E:E,MATCH(D1835,Videolength!A:A,0))</f>
        <v>7</v>
      </c>
      <c r="D1835" s="39">
        <v>7</v>
      </c>
      <c r="E1835" s="40" t="str">
        <f>INDEX(Videolength!B:B,MATCH(D1835,Videolength!A:A,0))</f>
        <v>https://youtu.be/ltQZlq7Xsao?list=PLTjhk5BwsiVV8SrR-dPCDjCfaMnt-5HZH</v>
      </c>
      <c r="F1835" s="41">
        <f>INDEX(Videolength!C:C,MATCH(D1835,Videolength!A:A,0))</f>
        <v>3.6747685185185182E-2</v>
      </c>
      <c r="G1835" s="41">
        <v>5.3240740740740744E-4</v>
      </c>
      <c r="H1835" s="71">
        <f>HYPERLINK(_xlfn.CONCAT(E1835,"&amp;t=",G1835*86400),G1835)</f>
        <v>5.3240740740740744E-4</v>
      </c>
      <c r="I1835" s="38">
        <v>7</v>
      </c>
      <c r="J1835" s="38">
        <v>4</v>
      </c>
      <c r="K1835" s="42" t="s">
        <v>346</v>
      </c>
      <c r="L1835" s="42" t="s">
        <v>10</v>
      </c>
      <c r="AA1835" s="45"/>
      <c r="AB1835" s="45"/>
      <c r="AE1835" s="42">
        <f>IF(Table32[[#This Row],[Gems]]&gt;0,Table32[[#This Row],[Gems]],0)</f>
        <v>0</v>
      </c>
      <c r="AF1835" s="42">
        <f>IF(Table32[[#This Row],[Gems]]&lt;0,Table32[[#This Row],[Gems]],0)</f>
        <v>0</v>
      </c>
      <c r="AG1835" s="30">
        <f t="shared" ca="1" si="52"/>
        <v>71</v>
      </c>
    </row>
    <row r="1836" spans="1:33" ht="14.4" x14ac:dyDescent="0.3">
      <c r="A1836" s="37">
        <v>44120</v>
      </c>
      <c r="B1836" s="38">
        <f>INDEX(Videolength!D:D,MATCH(D1836,Videolength!A:A,0))</f>
        <v>3</v>
      </c>
      <c r="C1836" s="38">
        <f>INDEX(Videolength!E:E,MATCH(D1836,Videolength!A:A,0))</f>
        <v>7</v>
      </c>
      <c r="D1836" s="39">
        <v>7</v>
      </c>
      <c r="E1836" s="40" t="str">
        <f>INDEX(Videolength!B:B,MATCH(D1836,Videolength!A:A,0))</f>
        <v>https://youtu.be/ltQZlq7Xsao?list=PLTjhk5BwsiVV8SrR-dPCDjCfaMnt-5HZH</v>
      </c>
      <c r="F1836" s="41">
        <f>INDEX(Videolength!C:C,MATCH(D1836,Videolength!A:A,0))</f>
        <v>3.6747685185185182E-2</v>
      </c>
      <c r="G1836" s="41">
        <v>5.4398148148148144E-4</v>
      </c>
      <c r="H1836" s="71">
        <f>HYPERLINK(_xlfn.CONCAT(E1836,"&amp;t=",G1836*86400),G1836)</f>
        <v>5.4398148148148144E-4</v>
      </c>
      <c r="I1836" s="38">
        <v>7</v>
      </c>
      <c r="J1836" s="38">
        <v>4</v>
      </c>
      <c r="K1836" s="42" t="s">
        <v>100</v>
      </c>
      <c r="L1836" s="42" t="s">
        <v>418</v>
      </c>
      <c r="M1836" s="42" t="s">
        <v>632</v>
      </c>
      <c r="U1836" s="44" t="s">
        <v>1689</v>
      </c>
      <c r="AA1836" s="45"/>
      <c r="AB1836" s="45"/>
      <c r="AE1836" s="42">
        <f>IF(Table32[[#This Row],[Gems]]&gt;0,Table32[[#This Row],[Gems]],0)</f>
        <v>0</v>
      </c>
      <c r="AF1836" s="42">
        <f>IF(Table32[[#This Row],[Gems]]&lt;0,Table32[[#This Row],[Gems]],0)</f>
        <v>0</v>
      </c>
      <c r="AG1836" s="30">
        <f t="shared" ca="1" si="52"/>
        <v>71</v>
      </c>
    </row>
    <row r="1837" spans="1:33" ht="14.4" x14ac:dyDescent="0.3">
      <c r="A1837" s="37">
        <v>44120</v>
      </c>
      <c r="B1837" s="38">
        <f>INDEX(Videolength!D:D,MATCH(D1837,Videolength!A:A,0))</f>
        <v>3</v>
      </c>
      <c r="C1837" s="38">
        <f>INDEX(Videolength!E:E,MATCH(D1837,Videolength!A:A,0))</f>
        <v>7</v>
      </c>
      <c r="D1837" s="39">
        <v>7</v>
      </c>
      <c r="E1837" s="40" t="str">
        <f>INDEX(Videolength!B:B,MATCH(D1837,Videolength!A:A,0))</f>
        <v>https://youtu.be/ltQZlq7Xsao?list=PLTjhk5BwsiVV8SrR-dPCDjCfaMnt-5HZH</v>
      </c>
      <c r="F1837" s="41">
        <f>INDEX(Videolength!C:C,MATCH(D1837,Videolength!A:A,0))</f>
        <v>3.6747685185185182E-2</v>
      </c>
      <c r="G1837" s="41">
        <v>5.6712962962962956E-4</v>
      </c>
      <c r="H1837" s="71">
        <f>HYPERLINK(_xlfn.CONCAT(E1837,"&amp;t=",G1837*86400),G1837)</f>
        <v>5.6712962962962956E-4</v>
      </c>
      <c r="I1837" s="38">
        <v>7</v>
      </c>
      <c r="J1837" s="38">
        <v>4</v>
      </c>
      <c r="K1837" s="42" t="s">
        <v>346</v>
      </c>
      <c r="L1837" s="42" t="s">
        <v>10</v>
      </c>
      <c r="AA1837" s="45"/>
      <c r="AB1837" s="45"/>
      <c r="AE1837" s="42">
        <f>IF(Table32[[#This Row],[Gems]]&gt;0,Table32[[#This Row],[Gems]],0)</f>
        <v>0</v>
      </c>
      <c r="AF1837" s="42">
        <f>IF(Table32[[#This Row],[Gems]]&lt;0,Table32[[#This Row],[Gems]],0)</f>
        <v>0</v>
      </c>
      <c r="AG1837" s="30">
        <f t="shared" ca="1" si="52"/>
        <v>71</v>
      </c>
    </row>
    <row r="1838" spans="1:33" ht="14.4" x14ac:dyDescent="0.3">
      <c r="A1838" s="37">
        <v>44120</v>
      </c>
      <c r="B1838" s="38">
        <f>INDEX(Videolength!D:D,MATCH(D1838,Videolength!A:A,0))</f>
        <v>3</v>
      </c>
      <c r="C1838" s="38">
        <f>INDEX(Videolength!E:E,MATCH(D1838,Videolength!A:A,0))</f>
        <v>7</v>
      </c>
      <c r="D1838" s="39">
        <v>7</v>
      </c>
      <c r="E1838" s="40" t="str">
        <f>INDEX(Videolength!B:B,MATCH(D1838,Videolength!A:A,0))</f>
        <v>https://youtu.be/ltQZlq7Xsao?list=PLTjhk5BwsiVV8SrR-dPCDjCfaMnt-5HZH</v>
      </c>
      <c r="F1838" s="41">
        <f>INDEX(Videolength!C:C,MATCH(D1838,Videolength!A:A,0))</f>
        <v>3.6747685185185182E-2</v>
      </c>
      <c r="G1838" s="41">
        <v>6.018518518518519E-4</v>
      </c>
      <c r="H1838" s="71">
        <f>HYPERLINK(_xlfn.CONCAT(E1838,"&amp;t=",G1838*86400),G1838)</f>
        <v>6.018518518518519E-4</v>
      </c>
      <c r="I1838" s="38">
        <v>7</v>
      </c>
      <c r="J1838" s="38">
        <v>4</v>
      </c>
      <c r="K1838" s="42" t="s">
        <v>36</v>
      </c>
      <c r="L1838" s="42" t="s">
        <v>10</v>
      </c>
      <c r="M1838" s="42" t="s">
        <v>591</v>
      </c>
      <c r="AA1838" s="45"/>
      <c r="AB1838" s="45"/>
      <c r="AE1838" s="42">
        <f>IF(Table32[[#This Row],[Gems]]&gt;0,Table32[[#This Row],[Gems]],0)</f>
        <v>0</v>
      </c>
      <c r="AF1838" s="42">
        <f>IF(Table32[[#This Row],[Gems]]&lt;0,Table32[[#This Row],[Gems]],0)</f>
        <v>0</v>
      </c>
      <c r="AG1838" s="30">
        <f t="shared" ca="1" si="52"/>
        <v>71</v>
      </c>
    </row>
    <row r="1839" spans="1:33" ht="14.4" x14ac:dyDescent="0.3">
      <c r="A1839" s="37">
        <v>44120</v>
      </c>
      <c r="B1839" s="38">
        <f>INDEX(Videolength!D:D,MATCH(D1839,Videolength!A:A,0))</f>
        <v>3</v>
      </c>
      <c r="C1839" s="38">
        <f>INDEX(Videolength!E:E,MATCH(D1839,Videolength!A:A,0))</f>
        <v>7</v>
      </c>
      <c r="D1839" s="39">
        <v>7</v>
      </c>
      <c r="E1839" s="40" t="str">
        <f>INDEX(Videolength!B:B,MATCH(D1839,Videolength!A:A,0))</f>
        <v>https://youtu.be/ltQZlq7Xsao?list=PLTjhk5BwsiVV8SrR-dPCDjCfaMnt-5HZH</v>
      </c>
      <c r="F1839" s="41">
        <f>INDEX(Videolength!C:C,MATCH(D1839,Videolength!A:A,0))</f>
        <v>3.6747685185185182E-2</v>
      </c>
      <c r="G1839" s="41">
        <v>6.134259259259259E-4</v>
      </c>
      <c r="H1839" s="71">
        <f>HYPERLINK(_xlfn.CONCAT(E1839,"&amp;t=",G1839*86400),G1839)</f>
        <v>6.134259259259259E-4</v>
      </c>
      <c r="I1839" s="38">
        <v>7</v>
      </c>
      <c r="J1839" s="38">
        <v>4</v>
      </c>
      <c r="K1839" s="42" t="s">
        <v>47</v>
      </c>
      <c r="L1839" s="42" t="s">
        <v>10</v>
      </c>
      <c r="M1839" s="42" t="s">
        <v>591</v>
      </c>
      <c r="AA1839" s="45"/>
      <c r="AB1839" s="45"/>
      <c r="AE1839" s="42">
        <f>IF(Table32[[#This Row],[Gems]]&gt;0,Table32[[#This Row],[Gems]],0)</f>
        <v>0</v>
      </c>
      <c r="AF1839" s="42">
        <f>IF(Table32[[#This Row],[Gems]]&lt;0,Table32[[#This Row],[Gems]],0)</f>
        <v>0</v>
      </c>
      <c r="AG1839" s="30">
        <f t="shared" ca="1" si="52"/>
        <v>71</v>
      </c>
    </row>
    <row r="1840" spans="1:33" ht="14.4" x14ac:dyDescent="0.3">
      <c r="A1840" s="37">
        <v>44120</v>
      </c>
      <c r="B1840" s="38">
        <f>INDEX(Videolength!D:D,MATCH(D1840,Videolength!A:A,0))</f>
        <v>3</v>
      </c>
      <c r="C1840" s="38">
        <f>INDEX(Videolength!E:E,MATCH(D1840,Videolength!A:A,0))</f>
        <v>7</v>
      </c>
      <c r="D1840" s="39">
        <v>7</v>
      </c>
      <c r="E1840" s="40" t="str">
        <f>INDEX(Videolength!B:B,MATCH(D1840,Videolength!A:A,0))</f>
        <v>https://youtu.be/ltQZlq7Xsao?list=PLTjhk5BwsiVV8SrR-dPCDjCfaMnt-5HZH</v>
      </c>
      <c r="F1840" s="41">
        <f>INDEX(Videolength!C:C,MATCH(D1840,Videolength!A:A,0))</f>
        <v>3.6747685185185182E-2</v>
      </c>
      <c r="G1840" s="41">
        <v>6.4814814814814813E-4</v>
      </c>
      <c r="H1840" s="71">
        <f>HYPERLINK(_xlfn.CONCAT(E1840,"&amp;t=",G1840*86400),G1840)</f>
        <v>6.4814814814814813E-4</v>
      </c>
      <c r="I1840" s="38">
        <v>7</v>
      </c>
      <c r="J1840" s="38">
        <v>4</v>
      </c>
      <c r="K1840" s="42" t="s">
        <v>36</v>
      </c>
      <c r="L1840" s="42" t="s">
        <v>10</v>
      </c>
      <c r="AA1840" s="45"/>
      <c r="AB1840" s="45"/>
      <c r="AE1840" s="42">
        <f>IF(Table32[[#This Row],[Gems]]&gt;0,Table32[[#This Row],[Gems]],0)</f>
        <v>0</v>
      </c>
      <c r="AF1840" s="42">
        <f>IF(Table32[[#This Row],[Gems]]&lt;0,Table32[[#This Row],[Gems]],0)</f>
        <v>0</v>
      </c>
      <c r="AG1840" s="30">
        <f t="shared" ca="1" si="52"/>
        <v>71</v>
      </c>
    </row>
    <row r="1841" spans="1:33" ht="14.4" x14ac:dyDescent="0.3">
      <c r="A1841" s="37">
        <v>44120</v>
      </c>
      <c r="B1841" s="38">
        <f>INDEX(Videolength!D:D,MATCH(D1841,Videolength!A:A,0))</f>
        <v>3</v>
      </c>
      <c r="C1841" s="38">
        <f>INDEX(Videolength!E:E,MATCH(D1841,Videolength!A:A,0))</f>
        <v>7</v>
      </c>
      <c r="D1841" s="39">
        <v>7</v>
      </c>
      <c r="E1841" s="40" t="str">
        <f>INDEX(Videolength!B:B,MATCH(D1841,Videolength!A:A,0))</f>
        <v>https://youtu.be/ltQZlq7Xsao?list=PLTjhk5BwsiVV8SrR-dPCDjCfaMnt-5HZH</v>
      </c>
      <c r="F1841" s="41">
        <f>INDEX(Videolength!C:C,MATCH(D1841,Videolength!A:A,0))</f>
        <v>3.6747685185185182E-2</v>
      </c>
      <c r="G1841" s="41">
        <v>1.2384259259259258E-3</v>
      </c>
      <c r="H1841" s="71">
        <f>HYPERLINK(_xlfn.CONCAT(E1841,"&amp;t=",G1841*86400),G1841)</f>
        <v>1.2384259259259258E-3</v>
      </c>
      <c r="I1841" s="38">
        <v>7</v>
      </c>
      <c r="J1841" s="38">
        <v>4</v>
      </c>
      <c r="K1841" s="42" t="s">
        <v>346</v>
      </c>
      <c r="L1841" s="42" t="s">
        <v>10</v>
      </c>
      <c r="AA1841" s="45"/>
      <c r="AB1841" s="45"/>
      <c r="AE1841" s="42">
        <f>IF(Table32[[#This Row],[Gems]]&gt;0,Table32[[#This Row],[Gems]],0)</f>
        <v>0</v>
      </c>
      <c r="AF1841" s="42">
        <f>IF(Table32[[#This Row],[Gems]]&lt;0,Table32[[#This Row],[Gems]],0)</f>
        <v>0</v>
      </c>
      <c r="AG1841" s="30">
        <f t="shared" ca="1" si="52"/>
        <v>71</v>
      </c>
    </row>
    <row r="1842" spans="1:33" ht="14.4" x14ac:dyDescent="0.3">
      <c r="A1842" s="37">
        <v>44120</v>
      </c>
      <c r="B1842" s="38">
        <f>INDEX(Videolength!D:D,MATCH(D1842,Videolength!A:A,0))</f>
        <v>3</v>
      </c>
      <c r="C1842" s="38">
        <f>INDEX(Videolength!E:E,MATCH(D1842,Videolength!A:A,0))</f>
        <v>7</v>
      </c>
      <c r="D1842" s="39">
        <v>7</v>
      </c>
      <c r="E1842" s="40" t="str">
        <f>INDEX(Videolength!B:B,MATCH(D1842,Videolength!A:A,0))</f>
        <v>https://youtu.be/ltQZlq7Xsao?list=PLTjhk5BwsiVV8SrR-dPCDjCfaMnt-5HZH</v>
      </c>
      <c r="F1842" s="41">
        <f>INDEX(Videolength!C:C,MATCH(D1842,Videolength!A:A,0))</f>
        <v>3.6747685185185182E-2</v>
      </c>
      <c r="G1842" s="41">
        <v>1.25E-3</v>
      </c>
      <c r="H1842" s="71">
        <f>HYPERLINK(_xlfn.CONCAT(E1842,"&amp;t=",G1842*86400),G1842)</f>
        <v>1.25E-3</v>
      </c>
      <c r="I1842" s="38">
        <v>7</v>
      </c>
      <c r="J1842" s="38">
        <v>4</v>
      </c>
      <c r="K1842" s="42" t="s">
        <v>117</v>
      </c>
      <c r="L1842" s="42" t="s">
        <v>10</v>
      </c>
      <c r="M1842" s="42" t="s">
        <v>633</v>
      </c>
      <c r="AA1842" s="45"/>
      <c r="AB1842" s="45"/>
      <c r="AE1842" s="42">
        <f>IF(Table32[[#This Row],[Gems]]&gt;0,Table32[[#This Row],[Gems]],0)</f>
        <v>0</v>
      </c>
      <c r="AF1842" s="42">
        <f>IF(Table32[[#This Row],[Gems]]&lt;0,Table32[[#This Row],[Gems]],0)</f>
        <v>0</v>
      </c>
      <c r="AG1842" s="30">
        <f t="shared" ca="1" si="52"/>
        <v>71</v>
      </c>
    </row>
    <row r="1843" spans="1:33" ht="14.4" x14ac:dyDescent="0.3">
      <c r="A1843" s="37">
        <v>44120</v>
      </c>
      <c r="B1843" s="38">
        <f>INDEX(Videolength!D:D,MATCH(D1843,Videolength!A:A,0))</f>
        <v>3</v>
      </c>
      <c r="C1843" s="38">
        <f>INDEX(Videolength!E:E,MATCH(D1843,Videolength!A:A,0))</f>
        <v>7</v>
      </c>
      <c r="D1843" s="39">
        <v>7</v>
      </c>
      <c r="E1843" s="40" t="str">
        <f>INDEX(Videolength!B:B,MATCH(D1843,Videolength!A:A,0))</f>
        <v>https://youtu.be/ltQZlq7Xsao?list=PLTjhk5BwsiVV8SrR-dPCDjCfaMnt-5HZH</v>
      </c>
      <c r="F1843" s="41">
        <f>INDEX(Videolength!C:C,MATCH(D1843,Videolength!A:A,0))</f>
        <v>3.6747685185185182E-2</v>
      </c>
      <c r="G1843" s="41">
        <v>1.2847222222222223E-3</v>
      </c>
      <c r="H1843" s="71">
        <f>HYPERLINK(_xlfn.CONCAT(E1843,"&amp;t=",G1843*86400),G1843)</f>
        <v>1.2847222222222223E-3</v>
      </c>
      <c r="I1843" s="38">
        <v>7</v>
      </c>
      <c r="J1843" s="38">
        <v>4</v>
      </c>
      <c r="K1843" s="42" t="s">
        <v>117</v>
      </c>
      <c r="L1843" s="42" t="s">
        <v>312</v>
      </c>
      <c r="M1843" s="42" t="s">
        <v>634</v>
      </c>
      <c r="AA1843" s="45"/>
      <c r="AB1843" s="45"/>
      <c r="AD1843" s="42">
        <v>5</v>
      </c>
      <c r="AE1843" s="42">
        <f>IF(Table32[[#This Row],[Gems]]&gt;0,Table32[[#This Row],[Gems]],0)</f>
        <v>5</v>
      </c>
      <c r="AF1843" s="42">
        <f>IF(Table32[[#This Row],[Gems]]&lt;0,Table32[[#This Row],[Gems]],0)</f>
        <v>0</v>
      </c>
      <c r="AG1843" s="30">
        <f t="shared" ca="1" si="52"/>
        <v>76</v>
      </c>
    </row>
    <row r="1844" spans="1:33" ht="14.4" x14ac:dyDescent="0.3">
      <c r="A1844" s="37">
        <v>44120</v>
      </c>
      <c r="B1844" s="38">
        <f>INDEX(Videolength!D:D,MATCH(D1844,Videolength!A:A,0))</f>
        <v>3</v>
      </c>
      <c r="C1844" s="38">
        <f>INDEX(Videolength!E:E,MATCH(D1844,Videolength!A:A,0))</f>
        <v>7</v>
      </c>
      <c r="D1844" s="39">
        <v>7</v>
      </c>
      <c r="E1844" s="40" t="str">
        <f>INDEX(Videolength!B:B,MATCH(D1844,Videolength!A:A,0))</f>
        <v>https://youtu.be/ltQZlq7Xsao?list=PLTjhk5BwsiVV8SrR-dPCDjCfaMnt-5HZH</v>
      </c>
      <c r="F1844" s="41">
        <f>INDEX(Videolength!C:C,MATCH(D1844,Videolength!A:A,0))</f>
        <v>3.6747685185185182E-2</v>
      </c>
      <c r="G1844" s="41">
        <v>1.3194444444444443E-3</v>
      </c>
      <c r="H1844" s="71">
        <f>HYPERLINK(_xlfn.CONCAT(E1844,"&amp;t=",G1844*86400),G1844)</f>
        <v>1.3194444444444443E-3</v>
      </c>
      <c r="I1844" s="38">
        <v>7</v>
      </c>
      <c r="J1844" s="38">
        <v>4</v>
      </c>
      <c r="K1844" s="42" t="s">
        <v>346</v>
      </c>
      <c r="L1844" s="42" t="s">
        <v>10</v>
      </c>
      <c r="AA1844" s="45"/>
      <c r="AB1844" s="45"/>
      <c r="AE1844" s="42">
        <f>IF(Table32[[#This Row],[Gems]]&gt;0,Table32[[#This Row],[Gems]],0)</f>
        <v>0</v>
      </c>
      <c r="AF1844" s="42">
        <f>IF(Table32[[#This Row],[Gems]]&lt;0,Table32[[#This Row],[Gems]],0)</f>
        <v>0</v>
      </c>
      <c r="AG1844" s="30">
        <f t="shared" ca="1" si="52"/>
        <v>76</v>
      </c>
    </row>
    <row r="1845" spans="1:33" ht="14.4" x14ac:dyDescent="0.3">
      <c r="A1845" s="37">
        <v>44120</v>
      </c>
      <c r="B1845" s="38">
        <f>INDEX(Videolength!D:D,MATCH(D1845,Videolength!A:A,0))</f>
        <v>3</v>
      </c>
      <c r="C1845" s="38">
        <f>INDEX(Videolength!E:E,MATCH(D1845,Videolength!A:A,0))</f>
        <v>7</v>
      </c>
      <c r="D1845" s="39">
        <v>7</v>
      </c>
      <c r="E1845" s="40" t="str">
        <f>INDEX(Videolength!B:B,MATCH(D1845,Videolength!A:A,0))</f>
        <v>https://youtu.be/ltQZlq7Xsao?list=PLTjhk5BwsiVV8SrR-dPCDjCfaMnt-5HZH</v>
      </c>
      <c r="F1845" s="41">
        <f>INDEX(Videolength!C:C,MATCH(D1845,Videolength!A:A,0))</f>
        <v>3.6747685185185182E-2</v>
      </c>
      <c r="G1845" s="41">
        <v>1.3425925925925925E-3</v>
      </c>
      <c r="H1845" s="71">
        <f>HYPERLINK(_xlfn.CONCAT(E1845,"&amp;t=",G1845*86400),G1845)</f>
        <v>1.3425925925925925E-3</v>
      </c>
      <c r="I1845" s="38">
        <v>7</v>
      </c>
      <c r="J1845" s="38">
        <v>4</v>
      </c>
      <c r="K1845" s="42" t="s">
        <v>90</v>
      </c>
      <c r="L1845" s="42" t="s">
        <v>167</v>
      </c>
      <c r="M1845" s="42" t="s">
        <v>591</v>
      </c>
      <c r="AA1845" s="45"/>
      <c r="AB1845" s="45"/>
      <c r="AE1845" s="42">
        <f>IF(Table32[[#This Row],[Gems]]&gt;0,Table32[[#This Row],[Gems]],0)</f>
        <v>0</v>
      </c>
      <c r="AF1845" s="42">
        <f>IF(Table32[[#This Row],[Gems]]&lt;0,Table32[[#This Row],[Gems]],0)</f>
        <v>0</v>
      </c>
      <c r="AG1845" s="30">
        <f t="shared" ca="1" si="52"/>
        <v>76</v>
      </c>
    </row>
    <row r="1846" spans="1:33" ht="14.4" x14ac:dyDescent="0.3">
      <c r="A1846" s="37">
        <v>44120</v>
      </c>
      <c r="B1846" s="38">
        <f>INDEX(Videolength!D:D,MATCH(D1846,Videolength!A:A,0))</f>
        <v>3</v>
      </c>
      <c r="C1846" s="38">
        <f>INDEX(Videolength!E:E,MATCH(D1846,Videolength!A:A,0))</f>
        <v>7</v>
      </c>
      <c r="D1846" s="39">
        <v>7</v>
      </c>
      <c r="E1846" s="40" t="str">
        <f>INDEX(Videolength!B:B,MATCH(D1846,Videolength!A:A,0))</f>
        <v>https://youtu.be/ltQZlq7Xsao?list=PLTjhk5BwsiVV8SrR-dPCDjCfaMnt-5HZH</v>
      </c>
      <c r="F1846" s="41">
        <f>INDEX(Videolength!C:C,MATCH(D1846,Videolength!A:A,0))</f>
        <v>3.6747685185185182E-2</v>
      </c>
      <c r="G1846" s="41">
        <v>2.4768518518518516E-3</v>
      </c>
      <c r="H1846" s="71">
        <f>HYPERLINK(_xlfn.CONCAT(E1846,"&amp;t=",G1846*86400),G1846)</f>
        <v>2.4768518518518516E-3</v>
      </c>
      <c r="I1846" s="38">
        <v>7</v>
      </c>
      <c r="J1846" s="38">
        <v>4</v>
      </c>
      <c r="K1846" s="42" t="s">
        <v>346</v>
      </c>
      <c r="L1846" s="42" t="s">
        <v>10</v>
      </c>
      <c r="AA1846" s="45"/>
      <c r="AB1846" s="45"/>
      <c r="AE1846" s="42">
        <f>IF(Table32[[#This Row],[Gems]]&gt;0,Table32[[#This Row],[Gems]],0)</f>
        <v>0</v>
      </c>
      <c r="AF1846" s="42">
        <f>IF(Table32[[#This Row],[Gems]]&lt;0,Table32[[#This Row],[Gems]],0)</f>
        <v>0</v>
      </c>
      <c r="AG1846" s="30">
        <f t="shared" ca="1" si="52"/>
        <v>76</v>
      </c>
    </row>
    <row r="1847" spans="1:33" ht="14.4" x14ac:dyDescent="0.3">
      <c r="A1847" s="37">
        <v>44120</v>
      </c>
      <c r="B1847" s="38">
        <f>INDEX(Videolength!D:D,MATCH(D1847,Videolength!A:A,0))</f>
        <v>3</v>
      </c>
      <c r="C1847" s="38">
        <f>INDEX(Videolength!E:E,MATCH(D1847,Videolength!A:A,0))</f>
        <v>7</v>
      </c>
      <c r="D1847" s="39">
        <v>7</v>
      </c>
      <c r="E1847" s="40" t="str">
        <f>INDEX(Videolength!B:B,MATCH(D1847,Videolength!A:A,0))</f>
        <v>https://youtu.be/ltQZlq7Xsao?list=PLTjhk5BwsiVV8SrR-dPCDjCfaMnt-5HZH</v>
      </c>
      <c r="F1847" s="41">
        <f>INDEX(Videolength!C:C,MATCH(D1847,Videolength!A:A,0))</f>
        <v>3.6747685185185182E-2</v>
      </c>
      <c r="G1847" s="41">
        <v>2.5115740740740741E-3</v>
      </c>
      <c r="H1847" s="71">
        <f>HYPERLINK(_xlfn.CONCAT(E1847,"&amp;t=",G1847*86400),G1847)</f>
        <v>2.5115740740740741E-3</v>
      </c>
      <c r="I1847" s="38">
        <v>7</v>
      </c>
      <c r="J1847" s="38">
        <v>4</v>
      </c>
      <c r="K1847" s="42" t="s">
        <v>284</v>
      </c>
      <c r="L1847" s="42" t="s">
        <v>10</v>
      </c>
      <c r="M1847" s="42" t="s">
        <v>635</v>
      </c>
      <c r="AA1847" s="45"/>
      <c r="AB1847" s="45"/>
      <c r="AE1847" s="42">
        <f>IF(Table32[[#This Row],[Gems]]&gt;0,Table32[[#This Row],[Gems]],0)</f>
        <v>0</v>
      </c>
      <c r="AF1847" s="42">
        <f>IF(Table32[[#This Row],[Gems]]&lt;0,Table32[[#This Row],[Gems]],0)</f>
        <v>0</v>
      </c>
      <c r="AG1847" s="30">
        <f t="shared" ca="1" si="52"/>
        <v>76</v>
      </c>
    </row>
    <row r="1848" spans="1:33" ht="14.4" x14ac:dyDescent="0.3">
      <c r="A1848" s="37">
        <v>44120</v>
      </c>
      <c r="B1848" s="38">
        <f>INDEX(Videolength!D:D,MATCH(D1848,Videolength!A:A,0))</f>
        <v>3</v>
      </c>
      <c r="C1848" s="38">
        <f>INDEX(Videolength!E:E,MATCH(D1848,Videolength!A:A,0))</f>
        <v>7</v>
      </c>
      <c r="D1848" s="39">
        <v>7</v>
      </c>
      <c r="E1848" s="40" t="str">
        <f>INDEX(Videolength!B:B,MATCH(D1848,Videolength!A:A,0))</f>
        <v>https://youtu.be/ltQZlq7Xsao?list=PLTjhk5BwsiVV8SrR-dPCDjCfaMnt-5HZH</v>
      </c>
      <c r="F1848" s="41">
        <f>INDEX(Videolength!C:C,MATCH(D1848,Videolength!A:A,0))</f>
        <v>3.6747685185185182E-2</v>
      </c>
      <c r="G1848" s="41">
        <v>2.5925925925925925E-3</v>
      </c>
      <c r="H1848" s="71">
        <f>HYPERLINK(_xlfn.CONCAT(E1848,"&amp;t=",G1848*86400),G1848)</f>
        <v>2.5925925925925925E-3</v>
      </c>
      <c r="I1848" s="38">
        <v>7</v>
      </c>
      <c r="J1848" s="38">
        <v>4</v>
      </c>
      <c r="K1848" s="42" t="s">
        <v>142</v>
      </c>
      <c r="L1848" s="42" t="s">
        <v>407</v>
      </c>
      <c r="M1848" s="42" t="s">
        <v>408</v>
      </c>
      <c r="AA1848" s="45"/>
      <c r="AB1848" s="45"/>
      <c r="AE1848" s="42">
        <f>IF(Table32[[#This Row],[Gems]]&gt;0,Table32[[#This Row],[Gems]],0)</f>
        <v>0</v>
      </c>
      <c r="AF1848" s="42">
        <f>IF(Table32[[#This Row],[Gems]]&lt;0,Table32[[#This Row],[Gems]],0)</f>
        <v>0</v>
      </c>
      <c r="AG1848" s="30">
        <f t="shared" ca="1" si="52"/>
        <v>76</v>
      </c>
    </row>
    <row r="1849" spans="1:33" ht="14.4" x14ac:dyDescent="0.3">
      <c r="A1849" s="37">
        <v>44120</v>
      </c>
      <c r="B1849" s="38">
        <f>INDEX(Videolength!D:D,MATCH(D1849,Videolength!A:A,0))</f>
        <v>3</v>
      </c>
      <c r="C1849" s="38">
        <f>INDEX(Videolength!E:E,MATCH(D1849,Videolength!A:A,0))</f>
        <v>7</v>
      </c>
      <c r="D1849" s="39">
        <v>7</v>
      </c>
      <c r="E1849" s="40" t="str">
        <f>INDEX(Videolength!B:B,MATCH(D1849,Videolength!A:A,0))</f>
        <v>https://youtu.be/ltQZlq7Xsao?list=PLTjhk5BwsiVV8SrR-dPCDjCfaMnt-5HZH</v>
      </c>
      <c r="F1849" s="41">
        <f>INDEX(Videolength!C:C,MATCH(D1849,Videolength!A:A,0))</f>
        <v>3.6747685185185182E-2</v>
      </c>
      <c r="G1849" s="41">
        <v>2.627314814814815E-3</v>
      </c>
      <c r="H1849" s="71">
        <f>HYPERLINK(_xlfn.CONCAT(E1849,"&amp;t=",G1849*86400),G1849)</f>
        <v>2.627314814814815E-3</v>
      </c>
      <c r="I1849" s="38">
        <v>7</v>
      </c>
      <c r="J1849" s="38">
        <v>4</v>
      </c>
      <c r="K1849" s="42" t="s">
        <v>346</v>
      </c>
      <c r="L1849" s="42" t="s">
        <v>10</v>
      </c>
      <c r="AA1849" s="45"/>
      <c r="AB1849" s="45"/>
      <c r="AE1849" s="42">
        <f>IF(Table32[[#This Row],[Gems]]&gt;0,Table32[[#This Row],[Gems]],0)</f>
        <v>0</v>
      </c>
      <c r="AF1849" s="42">
        <f>IF(Table32[[#This Row],[Gems]]&lt;0,Table32[[#This Row],[Gems]],0)</f>
        <v>0</v>
      </c>
      <c r="AG1849" s="30">
        <f t="shared" ca="1" si="52"/>
        <v>76</v>
      </c>
    </row>
    <row r="1850" spans="1:33" ht="14.4" x14ac:dyDescent="0.3">
      <c r="A1850" s="37">
        <v>44120</v>
      </c>
      <c r="B1850" s="38">
        <f>INDEX(Videolength!D:D,MATCH(D1850,Videolength!A:A,0))</f>
        <v>3</v>
      </c>
      <c r="C1850" s="38">
        <f>INDEX(Videolength!E:E,MATCH(D1850,Videolength!A:A,0))</f>
        <v>7</v>
      </c>
      <c r="D1850" s="39">
        <v>7</v>
      </c>
      <c r="E1850" s="40" t="str">
        <f>INDEX(Videolength!B:B,MATCH(D1850,Videolength!A:A,0))</f>
        <v>https://youtu.be/ltQZlq7Xsao?list=PLTjhk5BwsiVV8SrR-dPCDjCfaMnt-5HZH</v>
      </c>
      <c r="F1850" s="41">
        <f>INDEX(Videolength!C:C,MATCH(D1850,Videolength!A:A,0))</f>
        <v>3.6747685185185182E-2</v>
      </c>
      <c r="G1850" s="41">
        <v>2.685185185185185E-3</v>
      </c>
      <c r="H1850" s="71">
        <f>HYPERLINK(_xlfn.CONCAT(E1850,"&amp;t=",G1850*86400),G1850)</f>
        <v>2.685185185185185E-3</v>
      </c>
      <c r="I1850" s="38">
        <v>7</v>
      </c>
      <c r="J1850" s="38">
        <v>4</v>
      </c>
      <c r="K1850" s="42" t="s">
        <v>142</v>
      </c>
      <c r="L1850" s="42" t="s">
        <v>34</v>
      </c>
      <c r="AA1850" s="45"/>
      <c r="AB1850" s="45"/>
      <c r="AE1850" s="42">
        <f>IF(Table32[[#This Row],[Gems]]&gt;0,Table32[[#This Row],[Gems]],0)</f>
        <v>0</v>
      </c>
      <c r="AF1850" s="42">
        <f>IF(Table32[[#This Row],[Gems]]&lt;0,Table32[[#This Row],[Gems]],0)</f>
        <v>0</v>
      </c>
      <c r="AG1850" s="30">
        <f t="shared" ca="1" si="52"/>
        <v>76</v>
      </c>
    </row>
    <row r="1851" spans="1:33" ht="14.4" x14ac:dyDescent="0.3">
      <c r="A1851" s="37">
        <v>44120</v>
      </c>
      <c r="B1851" s="38">
        <f>INDEX(Videolength!D:D,MATCH(D1851,Videolength!A:A,0))</f>
        <v>3</v>
      </c>
      <c r="C1851" s="38">
        <f>INDEX(Videolength!E:E,MATCH(D1851,Videolength!A:A,0))</f>
        <v>7</v>
      </c>
      <c r="D1851" s="39">
        <v>7</v>
      </c>
      <c r="E1851" s="40" t="str">
        <f>INDEX(Videolength!B:B,MATCH(D1851,Videolength!A:A,0))</f>
        <v>https://youtu.be/ltQZlq7Xsao?list=PLTjhk5BwsiVV8SrR-dPCDjCfaMnt-5HZH</v>
      </c>
      <c r="F1851" s="41">
        <f>INDEX(Videolength!C:C,MATCH(D1851,Videolength!A:A,0))</f>
        <v>3.6747685185185182E-2</v>
      </c>
      <c r="G1851" s="41">
        <v>2.6967592592592594E-3</v>
      </c>
      <c r="H1851" s="71">
        <f>HYPERLINK(_xlfn.CONCAT(E1851,"&amp;t=",G1851*86400),G1851)</f>
        <v>2.6967592592592594E-3</v>
      </c>
      <c r="I1851" s="38">
        <v>7</v>
      </c>
      <c r="J1851" s="38">
        <v>4</v>
      </c>
      <c r="K1851" s="42" t="s">
        <v>346</v>
      </c>
      <c r="L1851" s="42" t="s">
        <v>10</v>
      </c>
      <c r="AA1851" s="45"/>
      <c r="AB1851" s="45"/>
      <c r="AE1851" s="42">
        <f>IF(Table32[[#This Row],[Gems]]&gt;0,Table32[[#This Row],[Gems]],0)</f>
        <v>0</v>
      </c>
      <c r="AF1851" s="42">
        <f>IF(Table32[[#This Row],[Gems]]&lt;0,Table32[[#This Row],[Gems]],0)</f>
        <v>0</v>
      </c>
      <c r="AG1851" s="30">
        <f t="shared" ca="1" si="52"/>
        <v>76</v>
      </c>
    </row>
    <row r="1852" spans="1:33" ht="14.4" x14ac:dyDescent="0.3">
      <c r="A1852" s="37">
        <v>44120</v>
      </c>
      <c r="B1852" s="38">
        <f>INDEX(Videolength!D:D,MATCH(D1852,Videolength!A:A,0))</f>
        <v>3</v>
      </c>
      <c r="C1852" s="38">
        <f>INDEX(Videolength!E:E,MATCH(D1852,Videolength!A:A,0))</f>
        <v>7</v>
      </c>
      <c r="D1852" s="39">
        <v>7</v>
      </c>
      <c r="E1852" s="40" t="str">
        <f>INDEX(Videolength!B:B,MATCH(D1852,Videolength!A:A,0))</f>
        <v>https://youtu.be/ltQZlq7Xsao?list=PLTjhk5BwsiVV8SrR-dPCDjCfaMnt-5HZH</v>
      </c>
      <c r="F1852" s="41">
        <f>INDEX(Videolength!C:C,MATCH(D1852,Videolength!A:A,0))</f>
        <v>3.6747685185185182E-2</v>
      </c>
      <c r="G1852" s="41">
        <v>2.7083333333333334E-3</v>
      </c>
      <c r="H1852" s="71">
        <f>HYPERLINK(_xlfn.CONCAT(E1852,"&amp;t=",G1852*86400),G1852)</f>
        <v>2.7083333333333334E-3</v>
      </c>
      <c r="I1852" s="38">
        <v>7</v>
      </c>
      <c r="J1852" s="38">
        <v>4</v>
      </c>
      <c r="K1852" s="42" t="s">
        <v>102</v>
      </c>
      <c r="L1852" s="42" t="s">
        <v>11</v>
      </c>
      <c r="W1852" s="44" t="s">
        <v>623</v>
      </c>
      <c r="AA1852" s="45"/>
      <c r="AB1852" s="45"/>
      <c r="AE1852" s="42">
        <f>IF(Table32[[#This Row],[Gems]]&gt;0,Table32[[#This Row],[Gems]],0)</f>
        <v>0</v>
      </c>
      <c r="AF1852" s="42">
        <f>IF(Table32[[#This Row],[Gems]]&lt;0,Table32[[#This Row],[Gems]],0)</f>
        <v>0</v>
      </c>
      <c r="AG1852" s="30">
        <f t="shared" ca="1" si="52"/>
        <v>76</v>
      </c>
    </row>
    <row r="1853" spans="1:33" ht="14.4" x14ac:dyDescent="0.3">
      <c r="A1853" s="37">
        <v>44120</v>
      </c>
      <c r="B1853" s="38">
        <f>INDEX(Videolength!D:D,MATCH(D1853,Videolength!A:A,0))</f>
        <v>3</v>
      </c>
      <c r="C1853" s="38">
        <f>INDEX(Videolength!E:E,MATCH(D1853,Videolength!A:A,0))</f>
        <v>7</v>
      </c>
      <c r="D1853" s="39">
        <v>7</v>
      </c>
      <c r="E1853" s="40" t="str">
        <f>INDEX(Videolength!B:B,MATCH(D1853,Videolength!A:A,0))</f>
        <v>https://youtu.be/ltQZlq7Xsao?list=PLTjhk5BwsiVV8SrR-dPCDjCfaMnt-5HZH</v>
      </c>
      <c r="F1853" s="41">
        <f>INDEX(Videolength!C:C,MATCH(D1853,Videolength!A:A,0))</f>
        <v>3.6747685185185182E-2</v>
      </c>
      <c r="G1853" s="41">
        <v>2.7199074074074074E-3</v>
      </c>
      <c r="H1853" s="71">
        <f>HYPERLINK(_xlfn.CONCAT(E1853,"&amp;t=",G1853*86400),G1853)</f>
        <v>2.7199074074074074E-3</v>
      </c>
      <c r="I1853" s="38">
        <v>7</v>
      </c>
      <c r="J1853" s="38">
        <v>4</v>
      </c>
      <c r="K1853" s="42" t="s">
        <v>102</v>
      </c>
      <c r="L1853" s="42" t="s">
        <v>301</v>
      </c>
      <c r="W1853" s="44" t="s">
        <v>379</v>
      </c>
      <c r="X1853" s="43">
        <v>1</v>
      </c>
      <c r="Y1853" s="43">
        <v>1</v>
      </c>
      <c r="AA1853" s="45"/>
      <c r="AB1853" s="45"/>
      <c r="AE1853" s="42">
        <f>IF(Table32[[#This Row],[Gems]]&gt;0,Table32[[#This Row],[Gems]],0)</f>
        <v>0</v>
      </c>
      <c r="AF1853" s="42">
        <f>IF(Table32[[#This Row],[Gems]]&lt;0,Table32[[#This Row],[Gems]],0)</f>
        <v>0</v>
      </c>
      <c r="AG1853" s="30">
        <f t="shared" ca="1" si="52"/>
        <v>76</v>
      </c>
    </row>
    <row r="1854" spans="1:33" ht="14.4" x14ac:dyDescent="0.3">
      <c r="A1854" s="37">
        <v>44120</v>
      </c>
      <c r="B1854" s="38">
        <f>INDEX(Videolength!D:D,MATCH(D1854,Videolength!A:A,0))</f>
        <v>3</v>
      </c>
      <c r="C1854" s="38">
        <f>INDEX(Videolength!E:E,MATCH(D1854,Videolength!A:A,0))</f>
        <v>7</v>
      </c>
      <c r="D1854" s="39">
        <v>7</v>
      </c>
      <c r="E1854" s="40" t="str">
        <f>INDEX(Videolength!B:B,MATCH(D1854,Videolength!A:A,0))</f>
        <v>https://youtu.be/ltQZlq7Xsao?list=PLTjhk5BwsiVV8SrR-dPCDjCfaMnt-5HZH</v>
      </c>
      <c r="F1854" s="41">
        <f>INDEX(Videolength!C:C,MATCH(D1854,Videolength!A:A,0))</f>
        <v>3.6747685185185182E-2</v>
      </c>
      <c r="G1854" s="41">
        <v>2.7314814814814819E-3</v>
      </c>
      <c r="H1854" s="71">
        <f>HYPERLINK(_xlfn.CONCAT(E1854,"&amp;t=",G1854*86400),G1854)</f>
        <v>2.7314814814814819E-3</v>
      </c>
      <c r="I1854" s="38">
        <v>7</v>
      </c>
      <c r="J1854" s="38">
        <v>4</v>
      </c>
      <c r="K1854" s="42" t="s">
        <v>346</v>
      </c>
      <c r="L1854" s="42" t="s">
        <v>10</v>
      </c>
      <c r="AA1854" s="45"/>
      <c r="AB1854" s="45"/>
      <c r="AE1854" s="42">
        <f>IF(Table32[[#This Row],[Gems]]&gt;0,Table32[[#This Row],[Gems]],0)</f>
        <v>0</v>
      </c>
      <c r="AF1854" s="42">
        <f>IF(Table32[[#This Row],[Gems]]&lt;0,Table32[[#This Row],[Gems]],0)</f>
        <v>0</v>
      </c>
      <c r="AG1854" s="30">
        <f t="shared" ca="1" si="52"/>
        <v>76</v>
      </c>
    </row>
    <row r="1855" spans="1:33" ht="14.4" x14ac:dyDescent="0.3">
      <c r="A1855" s="37">
        <v>44120</v>
      </c>
      <c r="B1855" s="38">
        <f>INDEX(Videolength!D:D,MATCH(D1855,Videolength!A:A,0))</f>
        <v>3</v>
      </c>
      <c r="C1855" s="38">
        <f>INDEX(Videolength!E:E,MATCH(D1855,Videolength!A:A,0))</f>
        <v>7</v>
      </c>
      <c r="D1855" s="39">
        <v>7</v>
      </c>
      <c r="E1855" s="40" t="str">
        <f>INDEX(Videolength!B:B,MATCH(D1855,Videolength!A:A,0))</f>
        <v>https://youtu.be/ltQZlq7Xsao?list=PLTjhk5BwsiVV8SrR-dPCDjCfaMnt-5HZH</v>
      </c>
      <c r="F1855" s="41">
        <f>INDEX(Videolength!C:C,MATCH(D1855,Videolength!A:A,0))</f>
        <v>3.6747685185185182E-2</v>
      </c>
      <c r="G1855" s="41">
        <v>2.7430555555555559E-3</v>
      </c>
      <c r="H1855" s="71">
        <f>HYPERLINK(_xlfn.CONCAT(E1855,"&amp;t=",G1855*86400),G1855)</f>
        <v>2.7430555555555559E-3</v>
      </c>
      <c r="I1855" s="38">
        <v>7</v>
      </c>
      <c r="J1855" s="38">
        <v>4</v>
      </c>
      <c r="K1855" s="42" t="s">
        <v>142</v>
      </c>
      <c r="L1855" s="42" t="s">
        <v>33</v>
      </c>
      <c r="AA1855" s="45"/>
      <c r="AB1855" s="45"/>
      <c r="AE1855" s="42">
        <f>IF(Table32[[#This Row],[Gems]]&gt;0,Table32[[#This Row],[Gems]],0)</f>
        <v>0</v>
      </c>
      <c r="AF1855" s="42">
        <f>IF(Table32[[#This Row],[Gems]]&lt;0,Table32[[#This Row],[Gems]],0)</f>
        <v>0</v>
      </c>
      <c r="AG1855" s="30">
        <f t="shared" ca="1" si="52"/>
        <v>76</v>
      </c>
    </row>
    <row r="1856" spans="1:33" ht="14.4" x14ac:dyDescent="0.3">
      <c r="A1856" s="37">
        <v>44120</v>
      </c>
      <c r="B1856" s="38">
        <f>INDEX(Videolength!D:D,MATCH(D1856,Videolength!A:A,0))</f>
        <v>3</v>
      </c>
      <c r="C1856" s="38">
        <f>INDEX(Videolength!E:E,MATCH(D1856,Videolength!A:A,0))</f>
        <v>7</v>
      </c>
      <c r="D1856" s="39">
        <v>7</v>
      </c>
      <c r="E1856" s="40" t="str">
        <f>INDEX(Videolength!B:B,MATCH(D1856,Videolength!A:A,0))</f>
        <v>https://youtu.be/ltQZlq7Xsao?list=PLTjhk5BwsiVV8SrR-dPCDjCfaMnt-5HZH</v>
      </c>
      <c r="F1856" s="41">
        <f>INDEX(Videolength!C:C,MATCH(D1856,Videolength!A:A,0))</f>
        <v>3.6747685185185182E-2</v>
      </c>
      <c r="G1856" s="41">
        <v>2.7546296296296294E-3</v>
      </c>
      <c r="H1856" s="71">
        <f>HYPERLINK(_xlfn.CONCAT(E1856,"&amp;t=",G1856*86400),G1856)</f>
        <v>2.7546296296296294E-3</v>
      </c>
      <c r="I1856" s="38">
        <v>7</v>
      </c>
      <c r="J1856" s="38">
        <v>4</v>
      </c>
      <c r="K1856" s="42" t="s">
        <v>346</v>
      </c>
      <c r="L1856" s="42" t="s">
        <v>10</v>
      </c>
      <c r="AA1856" s="45"/>
      <c r="AB1856" s="45"/>
      <c r="AE1856" s="42">
        <f>IF(Table32[[#This Row],[Gems]]&gt;0,Table32[[#This Row],[Gems]],0)</f>
        <v>0</v>
      </c>
      <c r="AF1856" s="42">
        <f>IF(Table32[[#This Row],[Gems]]&lt;0,Table32[[#This Row],[Gems]],0)</f>
        <v>0</v>
      </c>
      <c r="AG1856" s="30">
        <f t="shared" ca="1" si="52"/>
        <v>76</v>
      </c>
    </row>
    <row r="1857" spans="1:33" ht="14.4" x14ac:dyDescent="0.3">
      <c r="A1857" s="37">
        <v>44120</v>
      </c>
      <c r="B1857" s="38">
        <f>INDEX(Videolength!D:D,MATCH(D1857,Videolength!A:A,0))</f>
        <v>3</v>
      </c>
      <c r="C1857" s="38">
        <f>INDEX(Videolength!E:E,MATCH(D1857,Videolength!A:A,0))</f>
        <v>7</v>
      </c>
      <c r="D1857" s="39">
        <v>7</v>
      </c>
      <c r="E1857" s="40" t="str">
        <f>INDEX(Videolength!B:B,MATCH(D1857,Videolength!A:A,0))</f>
        <v>https://youtu.be/ltQZlq7Xsao?list=PLTjhk5BwsiVV8SrR-dPCDjCfaMnt-5HZH</v>
      </c>
      <c r="F1857" s="41">
        <f>INDEX(Videolength!C:C,MATCH(D1857,Videolength!A:A,0))</f>
        <v>3.6747685185185182E-2</v>
      </c>
      <c r="G1857" s="41">
        <v>2.7662037037037034E-3</v>
      </c>
      <c r="H1857" s="71">
        <f>HYPERLINK(_xlfn.CONCAT(E1857,"&amp;t=",G1857*86400),G1857)</f>
        <v>2.7662037037037034E-3</v>
      </c>
      <c r="I1857" s="38">
        <v>7</v>
      </c>
      <c r="J1857" s="38">
        <v>4</v>
      </c>
      <c r="K1857" s="42" t="s">
        <v>142</v>
      </c>
      <c r="L1857" s="42" t="s">
        <v>33</v>
      </c>
      <c r="AA1857" s="45"/>
      <c r="AB1857" s="45"/>
      <c r="AE1857" s="42">
        <f>IF(Table32[[#This Row],[Gems]]&gt;0,Table32[[#This Row],[Gems]],0)</f>
        <v>0</v>
      </c>
      <c r="AF1857" s="42">
        <f>IF(Table32[[#This Row],[Gems]]&lt;0,Table32[[#This Row],[Gems]],0)</f>
        <v>0</v>
      </c>
      <c r="AG1857" s="30">
        <f t="shared" ca="1" si="52"/>
        <v>76</v>
      </c>
    </row>
    <row r="1858" spans="1:33" ht="14.4" x14ac:dyDescent="0.3">
      <c r="A1858" s="37">
        <v>44120</v>
      </c>
      <c r="B1858" s="38">
        <f>INDEX(Videolength!D:D,MATCH(D1858,Videolength!A:A,0))</f>
        <v>3</v>
      </c>
      <c r="C1858" s="38">
        <f>INDEX(Videolength!E:E,MATCH(D1858,Videolength!A:A,0))</f>
        <v>7</v>
      </c>
      <c r="D1858" s="39">
        <v>7</v>
      </c>
      <c r="E1858" s="40" t="str">
        <f>INDEX(Videolength!B:B,MATCH(D1858,Videolength!A:A,0))</f>
        <v>https://youtu.be/ltQZlq7Xsao?list=PLTjhk5BwsiVV8SrR-dPCDjCfaMnt-5HZH</v>
      </c>
      <c r="F1858" s="41">
        <f>INDEX(Videolength!C:C,MATCH(D1858,Videolength!A:A,0))</f>
        <v>3.6747685185185182E-2</v>
      </c>
      <c r="G1858" s="41">
        <v>2.8009259259259259E-3</v>
      </c>
      <c r="H1858" s="71">
        <f>HYPERLINK(_xlfn.CONCAT(E1858,"&amp;t=",G1858*86400),G1858)</f>
        <v>2.8009259259259259E-3</v>
      </c>
      <c r="I1858" s="38">
        <v>7</v>
      </c>
      <c r="J1858" s="38">
        <v>4</v>
      </c>
      <c r="K1858" s="42" t="s">
        <v>346</v>
      </c>
      <c r="L1858" s="42" t="s">
        <v>10</v>
      </c>
      <c r="AA1858" s="45"/>
      <c r="AB1858" s="45"/>
      <c r="AE1858" s="42">
        <f>IF(Table32[[#This Row],[Gems]]&gt;0,Table32[[#This Row],[Gems]],0)</f>
        <v>0</v>
      </c>
      <c r="AF1858" s="42">
        <f>IF(Table32[[#This Row],[Gems]]&lt;0,Table32[[#This Row],[Gems]],0)</f>
        <v>0</v>
      </c>
      <c r="AG1858" s="30">
        <f t="shared" ca="1" si="52"/>
        <v>76</v>
      </c>
    </row>
    <row r="1859" spans="1:33" ht="14.4" x14ac:dyDescent="0.3">
      <c r="A1859" s="37">
        <v>44120</v>
      </c>
      <c r="B1859" s="38">
        <f>INDEX(Videolength!D:D,MATCH(D1859,Videolength!A:A,0))</f>
        <v>3</v>
      </c>
      <c r="C1859" s="38">
        <f>INDEX(Videolength!E:E,MATCH(D1859,Videolength!A:A,0))</f>
        <v>7</v>
      </c>
      <c r="D1859" s="39">
        <v>7</v>
      </c>
      <c r="E1859" s="40" t="str">
        <f>INDEX(Videolength!B:B,MATCH(D1859,Videolength!A:A,0))</f>
        <v>https://youtu.be/ltQZlq7Xsao?list=PLTjhk5BwsiVV8SrR-dPCDjCfaMnt-5HZH</v>
      </c>
      <c r="F1859" s="41">
        <f>INDEX(Videolength!C:C,MATCH(D1859,Videolength!A:A,0))</f>
        <v>3.6747685185185182E-2</v>
      </c>
      <c r="G1859" s="41">
        <v>2.8124999999999995E-3</v>
      </c>
      <c r="H1859" s="71">
        <f>HYPERLINK(_xlfn.CONCAT(E1859,"&amp;t=",G1859*86400),G1859)</f>
        <v>2.8124999999999995E-3</v>
      </c>
      <c r="I1859" s="38">
        <v>7</v>
      </c>
      <c r="J1859" s="38">
        <v>4</v>
      </c>
      <c r="K1859" s="42" t="s">
        <v>142</v>
      </c>
      <c r="L1859" s="42" t="s">
        <v>34</v>
      </c>
      <c r="M1859" s="42" t="s">
        <v>603</v>
      </c>
      <c r="S1859" s="42" t="s">
        <v>34</v>
      </c>
      <c r="AA1859" s="45"/>
      <c r="AB1859" s="45"/>
      <c r="AE1859" s="42">
        <f>IF(Table32[[#This Row],[Gems]]&gt;0,Table32[[#This Row],[Gems]],0)</f>
        <v>0</v>
      </c>
      <c r="AF1859" s="42">
        <f>IF(Table32[[#This Row],[Gems]]&lt;0,Table32[[#This Row],[Gems]],0)</f>
        <v>0</v>
      </c>
      <c r="AG1859" s="30">
        <f t="shared" ca="1" si="52"/>
        <v>76</v>
      </c>
    </row>
    <row r="1860" spans="1:33" ht="14.4" x14ac:dyDescent="0.3">
      <c r="A1860" s="37">
        <v>44120</v>
      </c>
      <c r="B1860" s="38">
        <f>INDEX(Videolength!D:D,MATCH(D1860,Videolength!A:A,0))</f>
        <v>3</v>
      </c>
      <c r="C1860" s="38">
        <f>INDEX(Videolength!E:E,MATCH(D1860,Videolength!A:A,0))</f>
        <v>7</v>
      </c>
      <c r="D1860" s="39">
        <v>7</v>
      </c>
      <c r="E1860" s="40" t="str">
        <f>INDEX(Videolength!B:B,MATCH(D1860,Videolength!A:A,0))</f>
        <v>https://youtu.be/ltQZlq7Xsao?list=PLTjhk5BwsiVV8SrR-dPCDjCfaMnt-5HZH</v>
      </c>
      <c r="F1860" s="41">
        <f>INDEX(Videolength!C:C,MATCH(D1860,Videolength!A:A,0))</f>
        <v>3.6747685185185182E-2</v>
      </c>
      <c r="G1860" s="41">
        <v>2.8240740740740739E-3</v>
      </c>
      <c r="H1860" s="71">
        <f>HYPERLINK(_xlfn.CONCAT(E1860,"&amp;t=",G1860*86400),G1860)</f>
        <v>2.8240740740740739E-3</v>
      </c>
      <c r="I1860" s="38">
        <v>7</v>
      </c>
      <c r="J1860" s="38">
        <v>4</v>
      </c>
      <c r="K1860" s="42" t="s">
        <v>346</v>
      </c>
      <c r="L1860" s="42" t="s">
        <v>10</v>
      </c>
      <c r="AA1860" s="45"/>
      <c r="AB1860" s="45"/>
      <c r="AE1860" s="42">
        <f>IF(Table32[[#This Row],[Gems]]&gt;0,Table32[[#This Row],[Gems]],0)</f>
        <v>0</v>
      </c>
      <c r="AF1860" s="42">
        <f>IF(Table32[[#This Row],[Gems]]&lt;0,Table32[[#This Row],[Gems]],0)</f>
        <v>0</v>
      </c>
      <c r="AG1860" s="30">
        <f t="shared" ca="1" si="52"/>
        <v>76</v>
      </c>
    </row>
    <row r="1861" spans="1:33" ht="14.4" x14ac:dyDescent="0.3">
      <c r="A1861" s="37">
        <v>44120</v>
      </c>
      <c r="B1861" s="38">
        <f>INDEX(Videolength!D:D,MATCH(D1861,Videolength!A:A,0))</f>
        <v>3</v>
      </c>
      <c r="C1861" s="38">
        <f>INDEX(Videolength!E:E,MATCH(D1861,Videolength!A:A,0))</f>
        <v>7</v>
      </c>
      <c r="D1861" s="39">
        <v>7</v>
      </c>
      <c r="E1861" s="40" t="str">
        <f>INDEX(Videolength!B:B,MATCH(D1861,Videolength!A:A,0))</f>
        <v>https://youtu.be/ltQZlq7Xsao?list=PLTjhk5BwsiVV8SrR-dPCDjCfaMnt-5HZH</v>
      </c>
      <c r="F1861" s="41">
        <f>INDEX(Videolength!C:C,MATCH(D1861,Videolength!A:A,0))</f>
        <v>3.6747685185185182E-2</v>
      </c>
      <c r="G1861" s="41">
        <v>2.8819444444444444E-3</v>
      </c>
      <c r="H1861" s="71">
        <f>HYPERLINK(_xlfn.CONCAT(E1861,"&amp;t=",G1861*86400),G1861)</f>
        <v>2.8819444444444444E-3</v>
      </c>
      <c r="I1861" s="38">
        <v>7</v>
      </c>
      <c r="J1861" s="38">
        <v>4</v>
      </c>
      <c r="K1861" s="42" t="s">
        <v>102</v>
      </c>
      <c r="L1861" s="42" t="s">
        <v>10</v>
      </c>
      <c r="W1861" s="44" t="s">
        <v>540</v>
      </c>
      <c r="AA1861" s="45"/>
      <c r="AB1861" s="45"/>
      <c r="AE1861" s="42">
        <f>IF(Table32[[#This Row],[Gems]]&gt;0,Table32[[#This Row],[Gems]],0)</f>
        <v>0</v>
      </c>
      <c r="AF1861" s="42">
        <f>IF(Table32[[#This Row],[Gems]]&lt;0,Table32[[#This Row],[Gems]],0)</f>
        <v>0</v>
      </c>
      <c r="AG1861" s="30">
        <f t="shared" ca="1" si="52"/>
        <v>76</v>
      </c>
    </row>
    <row r="1862" spans="1:33" ht="14.4" x14ac:dyDescent="0.3">
      <c r="A1862" s="37">
        <v>44120</v>
      </c>
      <c r="B1862" s="38">
        <f>INDEX(Videolength!D:D,MATCH(D1862,Videolength!A:A,0))</f>
        <v>3</v>
      </c>
      <c r="C1862" s="38">
        <f>INDEX(Videolength!E:E,MATCH(D1862,Videolength!A:A,0))</f>
        <v>7</v>
      </c>
      <c r="D1862" s="39">
        <v>7</v>
      </c>
      <c r="E1862" s="40" t="str">
        <f>INDEX(Videolength!B:B,MATCH(D1862,Videolength!A:A,0))</f>
        <v>https://youtu.be/ltQZlq7Xsao?list=PLTjhk5BwsiVV8SrR-dPCDjCfaMnt-5HZH</v>
      </c>
      <c r="F1862" s="41">
        <f>INDEX(Videolength!C:C,MATCH(D1862,Videolength!A:A,0))</f>
        <v>3.6747685185185182E-2</v>
      </c>
      <c r="G1862" s="41">
        <v>3.0902777777777782E-3</v>
      </c>
      <c r="H1862" s="71">
        <f>HYPERLINK(_xlfn.CONCAT(E1862,"&amp;t=",G1862*86400),G1862)</f>
        <v>3.0902777777777782E-3</v>
      </c>
      <c r="I1862" s="38">
        <v>7</v>
      </c>
      <c r="J1862" s="38">
        <v>4</v>
      </c>
      <c r="K1862" s="42" t="s">
        <v>346</v>
      </c>
      <c r="L1862" s="42" t="s">
        <v>10</v>
      </c>
      <c r="AA1862" s="45"/>
      <c r="AB1862" s="45"/>
      <c r="AE1862" s="42">
        <f>IF(Table32[[#This Row],[Gems]]&gt;0,Table32[[#This Row],[Gems]],0)</f>
        <v>0</v>
      </c>
      <c r="AF1862" s="42">
        <f>IF(Table32[[#This Row],[Gems]]&lt;0,Table32[[#This Row],[Gems]],0)</f>
        <v>0</v>
      </c>
      <c r="AG1862" s="30">
        <f t="shared" ca="1" si="52"/>
        <v>76</v>
      </c>
    </row>
    <row r="1863" spans="1:33" ht="14.4" x14ac:dyDescent="0.3">
      <c r="A1863" s="37">
        <v>44120</v>
      </c>
      <c r="B1863" s="38">
        <f>INDEX(Videolength!D:D,MATCH(D1863,Videolength!A:A,0))</f>
        <v>3</v>
      </c>
      <c r="C1863" s="38">
        <f>INDEX(Videolength!E:E,MATCH(D1863,Videolength!A:A,0))</f>
        <v>7</v>
      </c>
      <c r="D1863" s="39">
        <v>7</v>
      </c>
      <c r="E1863" s="40" t="str">
        <f>INDEX(Videolength!B:B,MATCH(D1863,Videolength!A:A,0))</f>
        <v>https://youtu.be/ltQZlq7Xsao?list=PLTjhk5BwsiVV8SrR-dPCDjCfaMnt-5HZH</v>
      </c>
      <c r="F1863" s="41">
        <f>INDEX(Videolength!C:C,MATCH(D1863,Videolength!A:A,0))</f>
        <v>3.6747685185185182E-2</v>
      </c>
      <c r="G1863" s="41">
        <v>3.1249999999999997E-3</v>
      </c>
      <c r="H1863" s="71">
        <f>HYPERLINK(_xlfn.CONCAT(E1863,"&amp;t=",G1863*86400),G1863)</f>
        <v>3.1249999999999997E-3</v>
      </c>
      <c r="I1863" s="38">
        <v>7</v>
      </c>
      <c r="J1863" s="38">
        <v>4</v>
      </c>
      <c r="K1863" s="42" t="s">
        <v>102</v>
      </c>
      <c r="L1863" s="42" t="s">
        <v>10</v>
      </c>
      <c r="M1863" s="42" t="s">
        <v>636</v>
      </c>
      <c r="W1863" s="44" t="s">
        <v>540</v>
      </c>
      <c r="AA1863" s="45"/>
      <c r="AB1863" s="45"/>
      <c r="AE1863" s="42">
        <f>IF(Table32[[#This Row],[Gems]]&gt;0,Table32[[#This Row],[Gems]],0)</f>
        <v>0</v>
      </c>
      <c r="AF1863" s="42">
        <f>IF(Table32[[#This Row],[Gems]]&lt;0,Table32[[#This Row],[Gems]],0)</f>
        <v>0</v>
      </c>
      <c r="AG1863" s="30">
        <f t="shared" ca="1" si="52"/>
        <v>76</v>
      </c>
    </row>
    <row r="1864" spans="1:33" ht="14.4" x14ac:dyDescent="0.3">
      <c r="A1864" s="37">
        <v>44120</v>
      </c>
      <c r="B1864" s="38">
        <f>INDEX(Videolength!D:D,MATCH(D1864,Videolength!A:A,0))</f>
        <v>3</v>
      </c>
      <c r="C1864" s="38">
        <f>INDEX(Videolength!E:E,MATCH(D1864,Videolength!A:A,0))</f>
        <v>7</v>
      </c>
      <c r="D1864" s="39">
        <v>7</v>
      </c>
      <c r="E1864" s="40" t="str">
        <f>INDEX(Videolength!B:B,MATCH(D1864,Videolength!A:A,0))</f>
        <v>https://youtu.be/ltQZlq7Xsao?list=PLTjhk5BwsiVV8SrR-dPCDjCfaMnt-5HZH</v>
      </c>
      <c r="F1864" s="41">
        <f>INDEX(Videolength!C:C,MATCH(D1864,Videolength!A:A,0))</f>
        <v>3.6747685185185182E-2</v>
      </c>
      <c r="G1864" s="41">
        <v>3.1944444444444442E-3</v>
      </c>
      <c r="H1864" s="71">
        <f>HYPERLINK(_xlfn.CONCAT(E1864,"&amp;t=",G1864*86400),G1864)</f>
        <v>3.1944444444444442E-3</v>
      </c>
      <c r="I1864" s="38">
        <v>7</v>
      </c>
      <c r="J1864" s="38">
        <v>4</v>
      </c>
      <c r="K1864" s="42" t="s">
        <v>346</v>
      </c>
      <c r="L1864" s="42" t="s">
        <v>10</v>
      </c>
      <c r="AA1864" s="45"/>
      <c r="AB1864" s="45"/>
      <c r="AE1864" s="42">
        <f>IF(Table32[[#This Row],[Gems]]&gt;0,Table32[[#This Row],[Gems]],0)</f>
        <v>0</v>
      </c>
      <c r="AF1864" s="42">
        <f>IF(Table32[[#This Row],[Gems]]&lt;0,Table32[[#This Row],[Gems]],0)</f>
        <v>0</v>
      </c>
      <c r="AG1864" s="30">
        <f t="shared" ca="1" si="52"/>
        <v>76</v>
      </c>
    </row>
    <row r="1865" spans="1:33" ht="14.4" x14ac:dyDescent="0.3">
      <c r="A1865" s="37">
        <v>44120</v>
      </c>
      <c r="B1865" s="38">
        <f>INDEX(Videolength!D:D,MATCH(D1865,Videolength!A:A,0))</f>
        <v>3</v>
      </c>
      <c r="C1865" s="38">
        <f>INDEX(Videolength!E:E,MATCH(D1865,Videolength!A:A,0))</f>
        <v>7</v>
      </c>
      <c r="D1865" s="39">
        <v>7</v>
      </c>
      <c r="E1865" s="40" t="str">
        <f>INDEX(Videolength!B:B,MATCH(D1865,Videolength!A:A,0))</f>
        <v>https://youtu.be/ltQZlq7Xsao?list=PLTjhk5BwsiVV8SrR-dPCDjCfaMnt-5HZH</v>
      </c>
      <c r="F1865" s="41">
        <f>INDEX(Videolength!C:C,MATCH(D1865,Videolength!A:A,0))</f>
        <v>3.6747685185185182E-2</v>
      </c>
      <c r="G1865" s="41">
        <v>3.2407407407407406E-3</v>
      </c>
      <c r="H1865" s="71">
        <f>HYPERLINK(_xlfn.CONCAT(E1865,"&amp;t=",G1865*86400),G1865)</f>
        <v>3.2407407407407406E-3</v>
      </c>
      <c r="I1865" s="38">
        <v>7</v>
      </c>
      <c r="J1865" s="38">
        <v>4</v>
      </c>
      <c r="K1865" s="42" t="s">
        <v>55</v>
      </c>
      <c r="L1865" s="42" t="s">
        <v>10</v>
      </c>
      <c r="AA1865" s="45"/>
      <c r="AB1865" s="45"/>
      <c r="AE1865" s="42">
        <f>IF(Table32[[#This Row],[Gems]]&gt;0,Table32[[#This Row],[Gems]],0)</f>
        <v>0</v>
      </c>
      <c r="AF1865" s="42">
        <f>IF(Table32[[#This Row],[Gems]]&lt;0,Table32[[#This Row],[Gems]],0)</f>
        <v>0</v>
      </c>
      <c r="AG1865" s="30">
        <f t="shared" ca="1" si="52"/>
        <v>76</v>
      </c>
    </row>
    <row r="1866" spans="1:33" ht="14.4" x14ac:dyDescent="0.3">
      <c r="A1866" s="37">
        <v>44120</v>
      </c>
      <c r="B1866" s="38">
        <f>INDEX(Videolength!D:D,MATCH(D1866,Videolength!A:A,0))</f>
        <v>3</v>
      </c>
      <c r="C1866" s="38">
        <f>INDEX(Videolength!E:E,MATCH(D1866,Videolength!A:A,0))</f>
        <v>7</v>
      </c>
      <c r="D1866" s="39">
        <v>7</v>
      </c>
      <c r="E1866" s="40" t="str">
        <f>INDEX(Videolength!B:B,MATCH(D1866,Videolength!A:A,0))</f>
        <v>https://youtu.be/ltQZlq7Xsao?list=PLTjhk5BwsiVV8SrR-dPCDjCfaMnt-5HZH</v>
      </c>
      <c r="F1866" s="41">
        <f>INDEX(Videolength!C:C,MATCH(D1866,Videolength!A:A,0))</f>
        <v>3.6747685185185182E-2</v>
      </c>
      <c r="G1866" s="41">
        <v>3.3564814814814811E-3</v>
      </c>
      <c r="H1866" s="71">
        <f>HYPERLINK(_xlfn.CONCAT(E1866,"&amp;t=",G1866*86400),G1866)</f>
        <v>3.3564814814814811E-3</v>
      </c>
      <c r="I1866" s="38">
        <v>7</v>
      </c>
      <c r="J1866" s="38">
        <v>4</v>
      </c>
      <c r="K1866" s="42" t="s">
        <v>346</v>
      </c>
      <c r="L1866" s="42" t="s">
        <v>10</v>
      </c>
      <c r="AA1866" s="45"/>
      <c r="AB1866" s="45"/>
      <c r="AE1866" s="42">
        <f>IF(Table32[[#This Row],[Gems]]&gt;0,Table32[[#This Row],[Gems]],0)</f>
        <v>0</v>
      </c>
      <c r="AF1866" s="42">
        <f>IF(Table32[[#This Row],[Gems]]&lt;0,Table32[[#This Row],[Gems]],0)</f>
        <v>0</v>
      </c>
      <c r="AG1866" s="30">
        <f t="shared" ca="1" si="52"/>
        <v>76</v>
      </c>
    </row>
    <row r="1867" spans="1:33" ht="14.4" x14ac:dyDescent="0.3">
      <c r="A1867" s="37">
        <v>44120</v>
      </c>
      <c r="B1867" s="38">
        <f>INDEX(Videolength!D:D,MATCH(D1867,Videolength!A:A,0))</f>
        <v>3</v>
      </c>
      <c r="C1867" s="38">
        <f>INDEX(Videolength!E:E,MATCH(D1867,Videolength!A:A,0))</f>
        <v>7</v>
      </c>
      <c r="D1867" s="39">
        <v>7</v>
      </c>
      <c r="E1867" s="40" t="str">
        <f>INDEX(Videolength!B:B,MATCH(D1867,Videolength!A:A,0))</f>
        <v>https://youtu.be/ltQZlq7Xsao?list=PLTjhk5BwsiVV8SrR-dPCDjCfaMnt-5HZH</v>
      </c>
      <c r="F1867" s="41">
        <f>INDEX(Videolength!C:C,MATCH(D1867,Videolength!A:A,0))</f>
        <v>3.6747685185185182E-2</v>
      </c>
      <c r="G1867" s="41">
        <v>3.37962962962963E-3</v>
      </c>
      <c r="H1867" s="71">
        <f>HYPERLINK(_xlfn.CONCAT(E1867,"&amp;t=",G1867*86400),G1867)</f>
        <v>3.37962962962963E-3</v>
      </c>
      <c r="I1867" s="38">
        <v>7</v>
      </c>
      <c r="J1867" s="38">
        <v>4</v>
      </c>
      <c r="K1867" s="42" t="s">
        <v>25</v>
      </c>
      <c r="L1867" s="42" t="s">
        <v>10</v>
      </c>
      <c r="AA1867" s="45"/>
      <c r="AB1867" s="45"/>
      <c r="AE1867" s="42">
        <f>IF(Table32[[#This Row],[Gems]]&gt;0,Table32[[#This Row],[Gems]],0)</f>
        <v>0</v>
      </c>
      <c r="AF1867" s="42">
        <f>IF(Table32[[#This Row],[Gems]]&lt;0,Table32[[#This Row],[Gems]],0)</f>
        <v>0</v>
      </c>
      <c r="AG1867" s="30">
        <f t="shared" ca="1" si="52"/>
        <v>76</v>
      </c>
    </row>
    <row r="1868" spans="1:33" ht="14.4" x14ac:dyDescent="0.3">
      <c r="A1868" s="37">
        <v>44120</v>
      </c>
      <c r="B1868" s="38">
        <f>INDEX(Videolength!D:D,MATCH(D1868,Videolength!A:A,0))</f>
        <v>3</v>
      </c>
      <c r="C1868" s="38">
        <f>INDEX(Videolength!E:E,MATCH(D1868,Videolength!A:A,0))</f>
        <v>7</v>
      </c>
      <c r="D1868" s="39">
        <v>7</v>
      </c>
      <c r="E1868" s="40" t="str">
        <f>INDEX(Videolength!B:B,MATCH(D1868,Videolength!A:A,0))</f>
        <v>https://youtu.be/ltQZlq7Xsao?list=PLTjhk5BwsiVV8SrR-dPCDjCfaMnt-5HZH</v>
      </c>
      <c r="F1868" s="41">
        <f>INDEX(Videolength!C:C,MATCH(D1868,Videolength!A:A,0))</f>
        <v>3.6747685185185182E-2</v>
      </c>
      <c r="G1868" s="41">
        <v>3.414351851851852E-3</v>
      </c>
      <c r="H1868" s="71">
        <f>HYPERLINK(_xlfn.CONCAT(E1868,"&amp;t=",G1868*86400),G1868)</f>
        <v>3.414351851851852E-3</v>
      </c>
      <c r="I1868" s="38">
        <v>7</v>
      </c>
      <c r="J1868" s="38">
        <v>4</v>
      </c>
      <c r="K1868" s="42" t="s">
        <v>25</v>
      </c>
      <c r="L1868" s="42" t="s">
        <v>150</v>
      </c>
      <c r="AA1868" s="45"/>
      <c r="AB1868" s="45"/>
      <c r="AE1868" s="42">
        <f>IF(Table32[[#This Row],[Gems]]&gt;0,Table32[[#This Row],[Gems]],0)</f>
        <v>0</v>
      </c>
      <c r="AF1868" s="42">
        <f>IF(Table32[[#This Row],[Gems]]&lt;0,Table32[[#This Row],[Gems]],0)</f>
        <v>0</v>
      </c>
      <c r="AG1868" s="30">
        <f t="shared" ca="1" si="52"/>
        <v>76</v>
      </c>
    </row>
    <row r="1869" spans="1:33" ht="14.4" x14ac:dyDescent="0.3">
      <c r="A1869" s="37">
        <v>44120</v>
      </c>
      <c r="B1869" s="38">
        <f>INDEX(Videolength!D:D,MATCH(D1869,Videolength!A:A,0))</f>
        <v>3</v>
      </c>
      <c r="C1869" s="38">
        <f>INDEX(Videolength!E:E,MATCH(D1869,Videolength!A:A,0))</f>
        <v>7</v>
      </c>
      <c r="D1869" s="39">
        <v>7</v>
      </c>
      <c r="E1869" s="40" t="str">
        <f>INDEX(Videolength!B:B,MATCH(D1869,Videolength!A:A,0))</f>
        <v>https://youtu.be/ltQZlq7Xsao?list=PLTjhk5BwsiVV8SrR-dPCDjCfaMnt-5HZH</v>
      </c>
      <c r="F1869" s="41">
        <f>INDEX(Videolength!C:C,MATCH(D1869,Videolength!A:A,0))</f>
        <v>3.6747685185185182E-2</v>
      </c>
      <c r="G1869" s="41">
        <v>3.483796296296296E-3</v>
      </c>
      <c r="H1869" s="71">
        <f>HYPERLINK(_xlfn.CONCAT(E1869,"&amp;t=",G1869*86400),G1869)</f>
        <v>3.483796296296296E-3</v>
      </c>
      <c r="I1869" s="38">
        <v>7</v>
      </c>
      <c r="J1869" s="38">
        <v>4</v>
      </c>
      <c r="K1869" s="42" t="s">
        <v>25</v>
      </c>
      <c r="L1869" s="42" t="s">
        <v>301</v>
      </c>
      <c r="W1869" s="44" t="s">
        <v>240</v>
      </c>
      <c r="X1869" s="43">
        <v>1</v>
      </c>
      <c r="Y1869" s="43">
        <v>1</v>
      </c>
      <c r="AA1869" s="45"/>
      <c r="AB1869" s="45"/>
      <c r="AE1869" s="42">
        <f>IF(Table32[[#This Row],[Gems]]&gt;0,Table32[[#This Row],[Gems]],0)</f>
        <v>0</v>
      </c>
      <c r="AF1869" s="42">
        <f>IF(Table32[[#This Row],[Gems]]&lt;0,Table32[[#This Row],[Gems]],0)</f>
        <v>0</v>
      </c>
      <c r="AG1869" s="30">
        <f t="shared" ca="1" si="52"/>
        <v>76</v>
      </c>
    </row>
    <row r="1870" spans="1:33" ht="14.4" x14ac:dyDescent="0.3">
      <c r="A1870" s="37">
        <v>44120</v>
      </c>
      <c r="B1870" s="38">
        <f>INDEX(Videolength!D:D,MATCH(D1870,Videolength!A:A,0))</f>
        <v>3</v>
      </c>
      <c r="C1870" s="38">
        <f>INDEX(Videolength!E:E,MATCH(D1870,Videolength!A:A,0))</f>
        <v>7</v>
      </c>
      <c r="D1870" s="39">
        <v>7</v>
      </c>
      <c r="E1870" s="40" t="str">
        <f>INDEX(Videolength!B:B,MATCH(D1870,Videolength!A:A,0))</f>
        <v>https://youtu.be/ltQZlq7Xsao?list=PLTjhk5BwsiVV8SrR-dPCDjCfaMnt-5HZH</v>
      </c>
      <c r="F1870" s="41">
        <f>INDEX(Videolength!C:C,MATCH(D1870,Videolength!A:A,0))</f>
        <v>3.6747685185185182E-2</v>
      </c>
      <c r="G1870" s="41">
        <v>3.5416666666666665E-3</v>
      </c>
      <c r="H1870" s="71">
        <f>HYPERLINK(_xlfn.CONCAT(E1870,"&amp;t=",G1870*86400),G1870)</f>
        <v>3.5416666666666665E-3</v>
      </c>
      <c r="I1870" s="38">
        <v>7</v>
      </c>
      <c r="J1870" s="38">
        <v>4</v>
      </c>
      <c r="K1870" s="42" t="s">
        <v>25</v>
      </c>
      <c r="L1870" s="42" t="s">
        <v>29</v>
      </c>
      <c r="AA1870" s="45"/>
      <c r="AB1870" s="45"/>
      <c r="AE1870" s="42">
        <f>IF(Table32[[#This Row],[Gems]]&gt;0,Table32[[#This Row],[Gems]],0)</f>
        <v>0</v>
      </c>
      <c r="AF1870" s="42">
        <f>IF(Table32[[#This Row],[Gems]]&lt;0,Table32[[#This Row],[Gems]],0)</f>
        <v>0</v>
      </c>
      <c r="AG1870" s="30">
        <f t="shared" ca="1" si="52"/>
        <v>76</v>
      </c>
    </row>
    <row r="1871" spans="1:33" ht="14.4" x14ac:dyDescent="0.3">
      <c r="A1871" s="37">
        <v>44120</v>
      </c>
      <c r="B1871" s="38">
        <f>INDEX(Videolength!D:D,MATCH(D1871,Videolength!A:A,0))</f>
        <v>3</v>
      </c>
      <c r="C1871" s="38">
        <f>INDEX(Videolength!E:E,MATCH(D1871,Videolength!A:A,0))</f>
        <v>7</v>
      </c>
      <c r="D1871" s="39">
        <v>7</v>
      </c>
      <c r="E1871" s="40" t="str">
        <f>INDEX(Videolength!B:B,MATCH(D1871,Videolength!A:A,0))</f>
        <v>https://youtu.be/ltQZlq7Xsao?list=PLTjhk5BwsiVV8SrR-dPCDjCfaMnt-5HZH</v>
      </c>
      <c r="F1871" s="41">
        <f>INDEX(Videolength!C:C,MATCH(D1871,Videolength!A:A,0))</f>
        <v>3.6747685185185182E-2</v>
      </c>
      <c r="G1871" s="41">
        <v>3.6111111111111114E-3</v>
      </c>
      <c r="H1871" s="71">
        <f>HYPERLINK(_xlfn.CONCAT(E1871,"&amp;t=",G1871*86400),G1871)</f>
        <v>3.6111111111111114E-3</v>
      </c>
      <c r="I1871" s="38">
        <v>7</v>
      </c>
      <c r="J1871" s="38">
        <v>4</v>
      </c>
      <c r="K1871" s="42" t="s">
        <v>25</v>
      </c>
      <c r="L1871" s="42" t="s">
        <v>301</v>
      </c>
      <c r="W1871" s="44" t="s">
        <v>602</v>
      </c>
      <c r="X1871" s="43">
        <v>1</v>
      </c>
      <c r="Y1871" s="43">
        <v>2</v>
      </c>
      <c r="AA1871" s="45"/>
      <c r="AB1871" s="45"/>
      <c r="AE1871" s="42">
        <f>IF(Table32[[#This Row],[Gems]]&gt;0,Table32[[#This Row],[Gems]],0)</f>
        <v>0</v>
      </c>
      <c r="AF1871" s="42">
        <f>IF(Table32[[#This Row],[Gems]]&lt;0,Table32[[#This Row],[Gems]],0)</f>
        <v>0</v>
      </c>
      <c r="AG1871" s="29">
        <f t="shared" ca="1" si="52"/>
        <v>76</v>
      </c>
    </row>
    <row r="1872" spans="1:33" ht="14.4" x14ac:dyDescent="0.3">
      <c r="A1872" s="37">
        <v>44120</v>
      </c>
      <c r="B1872" s="38">
        <f>INDEX(Videolength!D:D,MATCH(D1872,Videolength!A:A,0))</f>
        <v>3</v>
      </c>
      <c r="C1872" s="38">
        <f>INDEX(Videolength!E:E,MATCH(D1872,Videolength!A:A,0))</f>
        <v>7</v>
      </c>
      <c r="D1872" s="39">
        <v>7</v>
      </c>
      <c r="E1872" s="40" t="str">
        <f>INDEX(Videolength!B:B,MATCH(D1872,Videolength!A:A,0))</f>
        <v>https://youtu.be/ltQZlq7Xsao?list=PLTjhk5BwsiVV8SrR-dPCDjCfaMnt-5HZH</v>
      </c>
      <c r="F1872" s="41">
        <f>INDEX(Videolength!C:C,MATCH(D1872,Videolength!A:A,0))</f>
        <v>3.6747685185185182E-2</v>
      </c>
      <c r="G1872" s="41">
        <v>3.645833333333333E-3</v>
      </c>
      <c r="H1872" s="71">
        <f>HYPERLINK(_xlfn.CONCAT(E1872,"&amp;t=",G1872*86400),G1872)</f>
        <v>3.645833333333333E-3</v>
      </c>
      <c r="I1872" s="38">
        <v>7</v>
      </c>
      <c r="J1872" s="38">
        <v>4</v>
      </c>
      <c r="K1872" s="42" t="s">
        <v>25</v>
      </c>
      <c r="L1872" s="42" t="s">
        <v>10</v>
      </c>
      <c r="AA1872" s="45"/>
      <c r="AB1872" s="45"/>
      <c r="AE1872" s="42">
        <f>IF(Table32[[#This Row],[Gems]]&gt;0,Table32[[#This Row],[Gems]],0)</f>
        <v>0</v>
      </c>
      <c r="AF1872" s="42">
        <f>IF(Table32[[#This Row],[Gems]]&lt;0,Table32[[#This Row],[Gems]],0)</f>
        <v>0</v>
      </c>
      <c r="AG1872" s="30">
        <f t="shared" ca="1" si="52"/>
        <v>76</v>
      </c>
    </row>
    <row r="1873" spans="1:33" ht="14.4" x14ac:dyDescent="0.3">
      <c r="A1873" s="37">
        <v>44120</v>
      </c>
      <c r="B1873" s="38">
        <f>INDEX(Videolength!D:D,MATCH(D1873,Videolength!A:A,0))</f>
        <v>3</v>
      </c>
      <c r="C1873" s="38">
        <f>INDEX(Videolength!E:E,MATCH(D1873,Videolength!A:A,0))</f>
        <v>7</v>
      </c>
      <c r="D1873" s="39">
        <v>7</v>
      </c>
      <c r="E1873" s="40" t="str">
        <f>INDEX(Videolength!B:B,MATCH(D1873,Videolength!A:A,0))</f>
        <v>https://youtu.be/ltQZlq7Xsao?list=PLTjhk5BwsiVV8SrR-dPCDjCfaMnt-5HZH</v>
      </c>
      <c r="F1873" s="41">
        <f>INDEX(Videolength!C:C,MATCH(D1873,Videolength!A:A,0))</f>
        <v>3.6747685185185182E-2</v>
      </c>
      <c r="G1873" s="41">
        <v>3.6805555555555554E-3</v>
      </c>
      <c r="H1873" s="71">
        <f>HYPERLINK(_xlfn.CONCAT(E1873,"&amp;t=",G1873*86400),G1873)</f>
        <v>3.6805555555555554E-3</v>
      </c>
      <c r="I1873" s="38">
        <v>7</v>
      </c>
      <c r="J1873" s="38">
        <v>4</v>
      </c>
      <c r="K1873" s="42" t="s">
        <v>346</v>
      </c>
      <c r="L1873" s="42" t="s">
        <v>10</v>
      </c>
      <c r="AA1873" s="45"/>
      <c r="AB1873" s="45"/>
      <c r="AE1873" s="42">
        <f>IF(Table32[[#This Row],[Gems]]&gt;0,Table32[[#This Row],[Gems]],0)</f>
        <v>0</v>
      </c>
      <c r="AF1873" s="42">
        <f>IF(Table32[[#This Row],[Gems]]&lt;0,Table32[[#This Row],[Gems]],0)</f>
        <v>0</v>
      </c>
      <c r="AG1873" s="30">
        <f t="shared" ca="1" si="52"/>
        <v>76</v>
      </c>
    </row>
    <row r="1874" spans="1:33" ht="14.4" x14ac:dyDescent="0.3">
      <c r="A1874" s="37">
        <v>44120</v>
      </c>
      <c r="B1874" s="38">
        <f>INDEX(Videolength!D:D,MATCH(D1874,Videolength!A:A,0))</f>
        <v>3</v>
      </c>
      <c r="C1874" s="38">
        <f>INDEX(Videolength!E:E,MATCH(D1874,Videolength!A:A,0))</f>
        <v>7</v>
      </c>
      <c r="D1874" s="39">
        <v>7</v>
      </c>
      <c r="E1874" s="40" t="str">
        <f>INDEX(Videolength!B:B,MATCH(D1874,Videolength!A:A,0))</f>
        <v>https://youtu.be/ltQZlq7Xsao?list=PLTjhk5BwsiVV8SrR-dPCDjCfaMnt-5HZH</v>
      </c>
      <c r="F1874" s="41">
        <f>INDEX(Videolength!C:C,MATCH(D1874,Videolength!A:A,0))</f>
        <v>3.6747685185185182E-2</v>
      </c>
      <c r="G1874" s="41">
        <v>3.7847222222222223E-3</v>
      </c>
      <c r="H1874" s="71">
        <f>HYPERLINK(_xlfn.CONCAT(E1874,"&amp;t=",G1874*86400),G1874)</f>
        <v>3.7847222222222223E-3</v>
      </c>
      <c r="I1874" s="38">
        <v>7</v>
      </c>
      <c r="J1874" s="38">
        <v>4</v>
      </c>
      <c r="K1874" s="42" t="s">
        <v>107</v>
      </c>
      <c r="L1874" s="42" t="s">
        <v>10</v>
      </c>
      <c r="AA1874" s="45"/>
      <c r="AB1874" s="45"/>
      <c r="AE1874" s="42">
        <f>IF(Table32[[#This Row],[Gems]]&gt;0,Table32[[#This Row],[Gems]],0)</f>
        <v>0</v>
      </c>
      <c r="AF1874" s="42">
        <f>IF(Table32[[#This Row],[Gems]]&lt;0,Table32[[#This Row],[Gems]],0)</f>
        <v>0</v>
      </c>
      <c r="AG1874" s="30">
        <f t="shared" ca="1" si="52"/>
        <v>76</v>
      </c>
    </row>
    <row r="1875" spans="1:33" ht="14.4" x14ac:dyDescent="0.3">
      <c r="A1875" s="37">
        <v>44120</v>
      </c>
      <c r="B1875" s="38">
        <f>INDEX(Videolength!D:D,MATCH(D1875,Videolength!A:A,0))</f>
        <v>3</v>
      </c>
      <c r="C1875" s="38">
        <f>INDEX(Videolength!E:E,MATCH(D1875,Videolength!A:A,0))</f>
        <v>7</v>
      </c>
      <c r="D1875" s="39">
        <v>7</v>
      </c>
      <c r="E1875" s="40" t="str">
        <f>INDEX(Videolength!B:B,MATCH(D1875,Videolength!A:A,0))</f>
        <v>https://youtu.be/ltQZlq7Xsao?list=PLTjhk5BwsiVV8SrR-dPCDjCfaMnt-5HZH</v>
      </c>
      <c r="F1875" s="41">
        <f>INDEX(Videolength!C:C,MATCH(D1875,Videolength!A:A,0))</f>
        <v>3.6747685185185182E-2</v>
      </c>
      <c r="G1875" s="41">
        <v>3.8425925925925923E-3</v>
      </c>
      <c r="H1875" s="71">
        <f>HYPERLINK(_xlfn.CONCAT(E1875,"&amp;t=",G1875*86400),G1875)</f>
        <v>3.8425925925925923E-3</v>
      </c>
      <c r="I1875" s="38">
        <v>7</v>
      </c>
      <c r="J1875" s="38">
        <v>4</v>
      </c>
      <c r="K1875" s="42" t="s">
        <v>107</v>
      </c>
      <c r="L1875" s="42" t="s">
        <v>140</v>
      </c>
      <c r="N1875" s="51" t="s">
        <v>1835</v>
      </c>
      <c r="AA1875" s="45"/>
      <c r="AB1875" s="45"/>
      <c r="AE1875" s="42">
        <f>IF(Table32[[#This Row],[Gems]]&gt;0,Table32[[#This Row],[Gems]],0)</f>
        <v>0</v>
      </c>
      <c r="AF1875" s="42">
        <f>IF(Table32[[#This Row],[Gems]]&lt;0,Table32[[#This Row],[Gems]],0)</f>
        <v>0</v>
      </c>
      <c r="AG1875" s="29">
        <f ca="1">SUM(OFFSET(AG1875,-1,0),AD1875)</f>
        <v>76</v>
      </c>
    </row>
    <row r="1876" spans="1:33" ht="14.4" x14ac:dyDescent="0.3">
      <c r="A1876" s="37">
        <v>44120</v>
      </c>
      <c r="B1876" s="38">
        <f>INDEX(Videolength!D:D,MATCH(D1876,Videolength!A:A,0))</f>
        <v>3</v>
      </c>
      <c r="C1876" s="38">
        <f>INDEX(Videolength!E:E,MATCH(D1876,Videolength!A:A,0))</f>
        <v>7</v>
      </c>
      <c r="D1876" s="39">
        <v>7</v>
      </c>
      <c r="E1876" s="40" t="str">
        <f>INDEX(Videolength!B:B,MATCH(D1876,Videolength!A:A,0))</f>
        <v>https://youtu.be/ltQZlq7Xsao?list=PLTjhk5BwsiVV8SrR-dPCDjCfaMnt-5HZH</v>
      </c>
      <c r="F1876" s="41">
        <f>INDEX(Videolength!C:C,MATCH(D1876,Videolength!A:A,0))</f>
        <v>3.6747685185185182E-2</v>
      </c>
      <c r="G1876" s="41">
        <v>3.8425925925925923E-3</v>
      </c>
      <c r="H1876" s="71">
        <f>HYPERLINK(_xlfn.CONCAT(E1876,"&amp;t=",G1876*86400),G1876)</f>
        <v>3.8425925925925923E-3</v>
      </c>
      <c r="I1876" s="38">
        <v>7</v>
      </c>
      <c r="J1876" s="38">
        <v>4</v>
      </c>
      <c r="K1876" s="42" t="s">
        <v>107</v>
      </c>
      <c r="L1876" s="42" t="s">
        <v>140</v>
      </c>
      <c r="M1876" s="42" t="s">
        <v>637</v>
      </c>
      <c r="N1876" s="42" t="s">
        <v>228</v>
      </c>
      <c r="AA1876" s="45"/>
      <c r="AB1876" s="45"/>
      <c r="AE1876" s="42">
        <f>IF(Table32[[#This Row],[Gems]]&gt;0,Table32[[#This Row],[Gems]],0)</f>
        <v>0</v>
      </c>
      <c r="AF1876" s="42">
        <f>IF(Table32[[#This Row],[Gems]]&lt;0,Table32[[#This Row],[Gems]],0)</f>
        <v>0</v>
      </c>
      <c r="AG1876" s="29">
        <f ca="1">SUM(OFFSET(AG1876,-1,0),AD1876)</f>
        <v>76</v>
      </c>
    </row>
    <row r="1877" spans="1:33" ht="14.4" x14ac:dyDescent="0.3">
      <c r="A1877" s="37">
        <v>44120</v>
      </c>
      <c r="B1877" s="38">
        <f>INDEX(Videolength!D:D,MATCH(D1877,Videolength!A:A,0))</f>
        <v>3</v>
      </c>
      <c r="C1877" s="38">
        <f>INDEX(Videolength!E:E,MATCH(D1877,Videolength!A:A,0))</f>
        <v>7</v>
      </c>
      <c r="D1877" s="39">
        <v>7</v>
      </c>
      <c r="E1877" s="40" t="str">
        <f>INDEX(Videolength!B:B,MATCH(D1877,Videolength!A:A,0))</f>
        <v>https://youtu.be/ltQZlq7Xsao?list=PLTjhk5BwsiVV8SrR-dPCDjCfaMnt-5HZH</v>
      </c>
      <c r="F1877" s="41">
        <f>INDEX(Videolength!C:C,MATCH(D1877,Videolength!A:A,0))</f>
        <v>3.6747685185185182E-2</v>
      </c>
      <c r="G1877" s="41">
        <v>3.9467592592592592E-3</v>
      </c>
      <c r="H1877" s="71">
        <f>HYPERLINK(_xlfn.CONCAT(E1877,"&amp;t=",G1877*86400),G1877)</f>
        <v>3.9467592592592592E-3</v>
      </c>
      <c r="I1877" s="38">
        <v>7</v>
      </c>
      <c r="J1877" s="38">
        <v>4</v>
      </c>
      <c r="K1877" s="42" t="s">
        <v>107</v>
      </c>
      <c r="L1877" s="42" t="s">
        <v>10</v>
      </c>
      <c r="AA1877" s="45"/>
      <c r="AB1877" s="45"/>
      <c r="AE1877" s="42">
        <f>IF(Table32[[#This Row],[Gems]]&gt;0,Table32[[#This Row],[Gems]],0)</f>
        <v>0</v>
      </c>
      <c r="AF1877" s="42">
        <f>IF(Table32[[#This Row],[Gems]]&lt;0,Table32[[#This Row],[Gems]],0)</f>
        <v>0</v>
      </c>
      <c r="AG1877" s="29">
        <f ca="1">SUM(OFFSET(AG1877,-1,0),AD1877)</f>
        <v>76</v>
      </c>
    </row>
    <row r="1878" spans="1:33" ht="14.4" x14ac:dyDescent="0.3">
      <c r="A1878" s="37">
        <v>44120</v>
      </c>
      <c r="B1878" s="38">
        <f>INDEX(Videolength!D:D,MATCH(D1878,Videolength!A:A,0))</f>
        <v>3</v>
      </c>
      <c r="C1878" s="38">
        <f>INDEX(Videolength!E:E,MATCH(D1878,Videolength!A:A,0))</f>
        <v>7</v>
      </c>
      <c r="D1878" s="39">
        <v>7</v>
      </c>
      <c r="E1878" s="40" t="str">
        <f>INDEX(Videolength!B:B,MATCH(D1878,Videolength!A:A,0))</f>
        <v>https://youtu.be/ltQZlq7Xsao?list=PLTjhk5BwsiVV8SrR-dPCDjCfaMnt-5HZH</v>
      </c>
      <c r="F1878" s="41">
        <f>INDEX(Videolength!C:C,MATCH(D1878,Videolength!A:A,0))</f>
        <v>3.6747685185185182E-2</v>
      </c>
      <c r="G1878" s="41">
        <v>3.9930555555555561E-3</v>
      </c>
      <c r="H1878" s="71">
        <f>HYPERLINK(_xlfn.CONCAT(E1878,"&amp;t=",G1878*86400),G1878)</f>
        <v>3.9930555555555561E-3</v>
      </c>
      <c r="I1878" s="38">
        <v>7</v>
      </c>
      <c r="J1878" s="38">
        <v>4</v>
      </c>
      <c r="K1878" s="42" t="s">
        <v>346</v>
      </c>
      <c r="L1878" s="42" t="s">
        <v>10</v>
      </c>
      <c r="AA1878" s="45"/>
      <c r="AB1878" s="45"/>
      <c r="AE1878" s="42">
        <f>IF(Table32[[#This Row],[Gems]]&gt;0,Table32[[#This Row],[Gems]],0)</f>
        <v>0</v>
      </c>
      <c r="AF1878" s="42">
        <f>IF(Table32[[#This Row],[Gems]]&lt;0,Table32[[#This Row],[Gems]],0)</f>
        <v>0</v>
      </c>
      <c r="AG1878" s="30">
        <f t="shared" ref="AG1878:AG1936" ca="1" si="53">SUM(OFFSET(AG1878,-1,0),AD1878)</f>
        <v>76</v>
      </c>
    </row>
    <row r="1879" spans="1:33" ht="14.4" x14ac:dyDescent="0.3">
      <c r="A1879" s="37">
        <v>44120</v>
      </c>
      <c r="B1879" s="38">
        <f>INDEX(Videolength!D:D,MATCH(D1879,Videolength!A:A,0))</f>
        <v>3</v>
      </c>
      <c r="C1879" s="38">
        <f>INDEX(Videolength!E:E,MATCH(D1879,Videolength!A:A,0))</f>
        <v>7</v>
      </c>
      <c r="D1879" s="39">
        <v>7</v>
      </c>
      <c r="E1879" s="40" t="str">
        <f>INDEX(Videolength!B:B,MATCH(D1879,Videolength!A:A,0))</f>
        <v>https://youtu.be/ltQZlq7Xsao?list=PLTjhk5BwsiVV8SrR-dPCDjCfaMnt-5HZH</v>
      </c>
      <c r="F1879" s="41">
        <f>INDEX(Videolength!C:C,MATCH(D1879,Videolength!A:A,0))</f>
        <v>3.6747685185185182E-2</v>
      </c>
      <c r="G1879" s="41">
        <v>4.0277777777777777E-3</v>
      </c>
      <c r="H1879" s="71">
        <f>HYPERLINK(_xlfn.CONCAT(E1879,"&amp;t=",G1879*86400),G1879)</f>
        <v>4.0277777777777777E-3</v>
      </c>
      <c r="I1879" s="38">
        <v>7</v>
      </c>
      <c r="J1879" s="38">
        <v>4</v>
      </c>
      <c r="K1879" s="42" t="s">
        <v>107</v>
      </c>
      <c r="L1879" s="42" t="s">
        <v>10</v>
      </c>
      <c r="AA1879" s="45"/>
      <c r="AB1879" s="45"/>
      <c r="AE1879" s="42">
        <f>IF(Table32[[#This Row],[Gems]]&gt;0,Table32[[#This Row],[Gems]],0)</f>
        <v>0</v>
      </c>
      <c r="AF1879" s="42">
        <f>IF(Table32[[#This Row],[Gems]]&lt;0,Table32[[#This Row],[Gems]],0)</f>
        <v>0</v>
      </c>
      <c r="AG1879" s="30">
        <f t="shared" ca="1" si="53"/>
        <v>76</v>
      </c>
    </row>
    <row r="1880" spans="1:33" ht="14.4" x14ac:dyDescent="0.3">
      <c r="A1880" s="37">
        <v>44120</v>
      </c>
      <c r="B1880" s="38">
        <f>INDEX(Videolength!D:D,MATCH(D1880,Videolength!A:A,0))</f>
        <v>3</v>
      </c>
      <c r="C1880" s="38">
        <f>INDEX(Videolength!E:E,MATCH(D1880,Videolength!A:A,0))</f>
        <v>7</v>
      </c>
      <c r="D1880" s="39">
        <v>7</v>
      </c>
      <c r="E1880" s="40" t="str">
        <f>INDEX(Videolength!B:B,MATCH(D1880,Videolength!A:A,0))</f>
        <v>https://youtu.be/ltQZlq7Xsao?list=PLTjhk5BwsiVV8SrR-dPCDjCfaMnt-5HZH</v>
      </c>
      <c r="F1880" s="41">
        <f>INDEX(Videolength!C:C,MATCH(D1880,Videolength!A:A,0))</f>
        <v>3.6747685185185182E-2</v>
      </c>
      <c r="G1880" s="41">
        <v>4.1898148148148146E-3</v>
      </c>
      <c r="H1880" s="71">
        <f>HYPERLINK(_xlfn.CONCAT(E1880,"&amp;t=",G1880*86400),G1880)</f>
        <v>4.1898148148148146E-3</v>
      </c>
      <c r="I1880" s="38">
        <v>7</v>
      </c>
      <c r="J1880" s="38">
        <v>4</v>
      </c>
      <c r="K1880" s="42" t="s">
        <v>107</v>
      </c>
      <c r="L1880" s="42" t="s">
        <v>229</v>
      </c>
      <c r="AA1880" s="45"/>
      <c r="AB1880" s="45"/>
      <c r="AE1880" s="42">
        <f>IF(Table32[[#This Row],[Gems]]&gt;0,Table32[[#This Row],[Gems]],0)</f>
        <v>0</v>
      </c>
      <c r="AF1880" s="42">
        <f>IF(Table32[[#This Row],[Gems]]&lt;0,Table32[[#This Row],[Gems]],0)</f>
        <v>0</v>
      </c>
      <c r="AG1880" s="30">
        <f t="shared" ca="1" si="53"/>
        <v>76</v>
      </c>
    </row>
    <row r="1881" spans="1:33" ht="14.4" x14ac:dyDescent="0.3">
      <c r="A1881" s="37">
        <v>44120</v>
      </c>
      <c r="B1881" s="38">
        <f>INDEX(Videolength!D:D,MATCH(D1881,Videolength!A:A,0))</f>
        <v>3</v>
      </c>
      <c r="C1881" s="38">
        <f>INDEX(Videolength!E:E,MATCH(D1881,Videolength!A:A,0))</f>
        <v>7</v>
      </c>
      <c r="D1881" s="39">
        <v>7</v>
      </c>
      <c r="E1881" s="40" t="str">
        <f>INDEX(Videolength!B:B,MATCH(D1881,Videolength!A:A,0))</f>
        <v>https://youtu.be/ltQZlq7Xsao?list=PLTjhk5BwsiVV8SrR-dPCDjCfaMnt-5HZH</v>
      </c>
      <c r="F1881" s="41">
        <f>INDEX(Videolength!C:C,MATCH(D1881,Videolength!A:A,0))</f>
        <v>3.6747685185185182E-2</v>
      </c>
      <c r="G1881" s="41">
        <v>4.2939814814814811E-3</v>
      </c>
      <c r="H1881" s="71">
        <f>HYPERLINK(_xlfn.CONCAT(E1881,"&amp;t=",G1881*86400),G1881)</f>
        <v>4.2939814814814811E-3</v>
      </c>
      <c r="I1881" s="38">
        <v>7</v>
      </c>
      <c r="J1881" s="38">
        <v>4</v>
      </c>
      <c r="K1881" s="42" t="s">
        <v>107</v>
      </c>
      <c r="L1881" s="42" t="s">
        <v>231</v>
      </c>
      <c r="V1881" s="43">
        <v>1037</v>
      </c>
      <c r="AA1881" s="45"/>
      <c r="AB1881" s="45"/>
      <c r="AE1881" s="42">
        <f>IF(Table32[[#This Row],[Gems]]&gt;0,Table32[[#This Row],[Gems]],0)</f>
        <v>0</v>
      </c>
      <c r="AF1881" s="42">
        <f>IF(Table32[[#This Row],[Gems]]&lt;0,Table32[[#This Row],[Gems]],0)</f>
        <v>0</v>
      </c>
      <c r="AG1881" s="30">
        <f t="shared" ca="1" si="53"/>
        <v>76</v>
      </c>
    </row>
    <row r="1882" spans="1:33" ht="14.4" x14ac:dyDescent="0.3">
      <c r="A1882" s="37">
        <v>44120</v>
      </c>
      <c r="B1882" s="38">
        <f>INDEX(Videolength!D:D,MATCH(D1882,Videolength!A:A,0))</f>
        <v>3</v>
      </c>
      <c r="C1882" s="38">
        <f>INDEX(Videolength!E:E,MATCH(D1882,Videolength!A:A,0))</f>
        <v>7</v>
      </c>
      <c r="D1882" s="39">
        <v>7</v>
      </c>
      <c r="E1882" s="40" t="str">
        <f>INDEX(Videolength!B:B,MATCH(D1882,Videolength!A:A,0))</f>
        <v>https://youtu.be/ltQZlq7Xsao?list=PLTjhk5BwsiVV8SrR-dPCDjCfaMnt-5HZH</v>
      </c>
      <c r="F1882" s="41">
        <f>INDEX(Videolength!C:C,MATCH(D1882,Videolength!A:A,0))</f>
        <v>3.6747685185185182E-2</v>
      </c>
      <c r="G1882" s="41">
        <v>4.31712962962963E-3</v>
      </c>
      <c r="H1882" s="71">
        <f>HYPERLINK(_xlfn.CONCAT(E1882,"&amp;t=",G1882*86400),G1882)</f>
        <v>4.31712962962963E-3</v>
      </c>
      <c r="I1882" s="38">
        <v>7</v>
      </c>
      <c r="J1882" s="38">
        <v>4</v>
      </c>
      <c r="K1882" s="42" t="s">
        <v>346</v>
      </c>
      <c r="L1882" s="42" t="s">
        <v>10</v>
      </c>
      <c r="AA1882" s="45"/>
      <c r="AB1882" s="45"/>
      <c r="AE1882" s="42">
        <f>IF(Table32[[#This Row],[Gems]]&gt;0,Table32[[#This Row],[Gems]],0)</f>
        <v>0</v>
      </c>
      <c r="AF1882" s="42">
        <f>IF(Table32[[#This Row],[Gems]]&lt;0,Table32[[#This Row],[Gems]],0)</f>
        <v>0</v>
      </c>
      <c r="AG1882" s="30">
        <f t="shared" ca="1" si="53"/>
        <v>76</v>
      </c>
    </row>
    <row r="1883" spans="1:33" ht="14.4" x14ac:dyDescent="0.3">
      <c r="A1883" s="37">
        <v>44120</v>
      </c>
      <c r="B1883" s="38">
        <f>INDEX(Videolength!D:D,MATCH(D1883,Videolength!A:A,0))</f>
        <v>3</v>
      </c>
      <c r="C1883" s="38">
        <f>INDEX(Videolength!E:E,MATCH(D1883,Videolength!A:A,0))</f>
        <v>7</v>
      </c>
      <c r="D1883" s="39">
        <v>7</v>
      </c>
      <c r="E1883" s="40" t="str">
        <f>INDEX(Videolength!B:B,MATCH(D1883,Videolength!A:A,0))</f>
        <v>https://youtu.be/ltQZlq7Xsao?list=PLTjhk5BwsiVV8SrR-dPCDjCfaMnt-5HZH</v>
      </c>
      <c r="F1883" s="41">
        <f>INDEX(Videolength!C:C,MATCH(D1883,Videolength!A:A,0))</f>
        <v>3.6747685185185182E-2</v>
      </c>
      <c r="G1883" s="41">
        <v>4.4212962962962956E-3</v>
      </c>
      <c r="H1883" s="71">
        <f>HYPERLINK(_xlfn.CONCAT(E1883,"&amp;t=",G1883*86400),G1883)</f>
        <v>4.4212962962962956E-3</v>
      </c>
      <c r="I1883" s="38">
        <v>7</v>
      </c>
      <c r="J1883" s="38">
        <v>4</v>
      </c>
      <c r="K1883" s="42" t="s">
        <v>51</v>
      </c>
      <c r="L1883" s="42" t="s">
        <v>10</v>
      </c>
      <c r="W1883" s="44" t="s">
        <v>285</v>
      </c>
      <c r="X1883" s="43">
        <v>3</v>
      </c>
      <c r="AA1883" s="45"/>
      <c r="AB1883" s="45"/>
      <c r="AE1883" s="42">
        <f>IF(Table32[[#This Row],[Gems]]&gt;0,Table32[[#This Row],[Gems]],0)</f>
        <v>0</v>
      </c>
      <c r="AF1883" s="42">
        <f>IF(Table32[[#This Row],[Gems]]&lt;0,Table32[[#This Row],[Gems]],0)</f>
        <v>0</v>
      </c>
      <c r="AG1883" s="30">
        <f t="shared" ca="1" si="53"/>
        <v>76</v>
      </c>
    </row>
    <row r="1884" spans="1:33" ht="14.4" x14ac:dyDescent="0.3">
      <c r="A1884" s="37">
        <v>44120</v>
      </c>
      <c r="B1884" s="38">
        <f>INDEX(Videolength!D:D,MATCH(D1884,Videolength!A:A,0))</f>
        <v>3</v>
      </c>
      <c r="C1884" s="38">
        <f>INDEX(Videolength!E:E,MATCH(D1884,Videolength!A:A,0))</f>
        <v>7</v>
      </c>
      <c r="D1884" s="39">
        <v>7</v>
      </c>
      <c r="E1884" s="40" t="str">
        <f>INDEX(Videolength!B:B,MATCH(D1884,Videolength!A:A,0))</f>
        <v>https://youtu.be/ltQZlq7Xsao?list=PLTjhk5BwsiVV8SrR-dPCDjCfaMnt-5HZH</v>
      </c>
      <c r="F1884" s="41">
        <f>INDEX(Videolength!C:C,MATCH(D1884,Videolength!A:A,0))</f>
        <v>3.6747685185185182E-2</v>
      </c>
      <c r="G1884" s="41">
        <v>4.4212962962962956E-3</v>
      </c>
      <c r="H1884" s="71">
        <f>HYPERLINK(_xlfn.CONCAT(E1884,"&amp;t=",G1884*86400),G1884)</f>
        <v>4.4212962962962956E-3</v>
      </c>
      <c r="I1884" s="38">
        <v>7</v>
      </c>
      <c r="J1884" s="38">
        <v>4</v>
      </c>
      <c r="K1884" s="42" t="s">
        <v>142</v>
      </c>
      <c r="L1884" s="42" t="s">
        <v>33</v>
      </c>
      <c r="AA1884" s="45"/>
      <c r="AB1884" s="45"/>
      <c r="AE1884" s="42">
        <f>IF(Table32[[#This Row],[Gems]]&gt;0,Table32[[#This Row],[Gems]],0)</f>
        <v>0</v>
      </c>
      <c r="AF1884" s="42">
        <f>IF(Table32[[#This Row],[Gems]]&lt;0,Table32[[#This Row],[Gems]],0)</f>
        <v>0</v>
      </c>
      <c r="AG1884" s="30">
        <f t="shared" ca="1" si="53"/>
        <v>76</v>
      </c>
    </row>
    <row r="1885" spans="1:33" ht="14.4" x14ac:dyDescent="0.3">
      <c r="A1885" s="37">
        <v>44120</v>
      </c>
      <c r="B1885" s="38">
        <f>INDEX(Videolength!D:D,MATCH(D1885,Videolength!A:A,0))</f>
        <v>3</v>
      </c>
      <c r="C1885" s="38">
        <f>INDEX(Videolength!E:E,MATCH(D1885,Videolength!A:A,0))</f>
        <v>7</v>
      </c>
      <c r="D1885" s="39">
        <v>7</v>
      </c>
      <c r="E1885" s="40" t="str">
        <f>INDEX(Videolength!B:B,MATCH(D1885,Videolength!A:A,0))</f>
        <v>https://youtu.be/ltQZlq7Xsao?list=PLTjhk5BwsiVV8SrR-dPCDjCfaMnt-5HZH</v>
      </c>
      <c r="F1885" s="41">
        <f>INDEX(Videolength!C:C,MATCH(D1885,Videolength!A:A,0))</f>
        <v>3.6747685185185182E-2</v>
      </c>
      <c r="G1885" s="41">
        <v>4.4328703703703709E-3</v>
      </c>
      <c r="H1885" s="71">
        <f>HYPERLINK(_xlfn.CONCAT(E1885,"&amp;t=",G1885*86400),G1885)</f>
        <v>4.4328703703703709E-3</v>
      </c>
      <c r="I1885" s="38">
        <v>7</v>
      </c>
      <c r="J1885" s="38">
        <v>4</v>
      </c>
      <c r="K1885" s="42" t="s">
        <v>346</v>
      </c>
      <c r="L1885" s="42" t="s">
        <v>10</v>
      </c>
      <c r="AA1885" s="45"/>
      <c r="AB1885" s="45"/>
      <c r="AE1885" s="42">
        <f>IF(Table32[[#This Row],[Gems]]&gt;0,Table32[[#This Row],[Gems]],0)</f>
        <v>0</v>
      </c>
      <c r="AF1885" s="42">
        <f>IF(Table32[[#This Row],[Gems]]&lt;0,Table32[[#This Row],[Gems]],0)</f>
        <v>0</v>
      </c>
      <c r="AG1885" s="30">
        <f t="shared" ca="1" si="53"/>
        <v>76</v>
      </c>
    </row>
    <row r="1886" spans="1:33" ht="14.4" x14ac:dyDescent="0.3">
      <c r="A1886" s="37">
        <v>44120</v>
      </c>
      <c r="B1886" s="38">
        <f>INDEX(Videolength!D:D,MATCH(D1886,Videolength!A:A,0))</f>
        <v>3</v>
      </c>
      <c r="C1886" s="38">
        <f>INDEX(Videolength!E:E,MATCH(D1886,Videolength!A:A,0))</f>
        <v>7</v>
      </c>
      <c r="D1886" s="39">
        <v>7</v>
      </c>
      <c r="E1886" s="40" t="str">
        <f>INDEX(Videolength!B:B,MATCH(D1886,Videolength!A:A,0))</f>
        <v>https://youtu.be/ltQZlq7Xsao?list=PLTjhk5BwsiVV8SrR-dPCDjCfaMnt-5HZH</v>
      </c>
      <c r="F1886" s="41">
        <f>INDEX(Videolength!C:C,MATCH(D1886,Videolength!A:A,0))</f>
        <v>3.6747685185185182E-2</v>
      </c>
      <c r="G1886" s="41">
        <v>4.5486111111111109E-3</v>
      </c>
      <c r="H1886" s="71">
        <f>HYPERLINK(_xlfn.CONCAT(E1886,"&amp;t=",G1886*86400),G1886)</f>
        <v>4.5486111111111109E-3</v>
      </c>
      <c r="I1886" s="38">
        <v>7</v>
      </c>
      <c r="J1886" s="38">
        <v>4</v>
      </c>
      <c r="K1886" s="42" t="s">
        <v>114</v>
      </c>
      <c r="L1886" s="42" t="s">
        <v>10</v>
      </c>
      <c r="M1886" s="42" t="s">
        <v>638</v>
      </c>
      <c r="AA1886" s="45"/>
      <c r="AB1886" s="45"/>
      <c r="AE1886" s="42">
        <f>IF(Table32[[#This Row],[Gems]]&gt;0,Table32[[#This Row],[Gems]],0)</f>
        <v>0</v>
      </c>
      <c r="AF1886" s="42">
        <f>IF(Table32[[#This Row],[Gems]]&lt;0,Table32[[#This Row],[Gems]],0)</f>
        <v>0</v>
      </c>
      <c r="AG1886" s="30">
        <f t="shared" ca="1" si="53"/>
        <v>76</v>
      </c>
    </row>
    <row r="1887" spans="1:33" ht="14.4" x14ac:dyDescent="0.3">
      <c r="A1887" s="37">
        <v>44120</v>
      </c>
      <c r="B1887" s="38">
        <f>INDEX(Videolength!D:D,MATCH(D1887,Videolength!A:A,0))</f>
        <v>3</v>
      </c>
      <c r="C1887" s="38">
        <f>INDEX(Videolength!E:E,MATCH(D1887,Videolength!A:A,0))</f>
        <v>7</v>
      </c>
      <c r="D1887" s="39">
        <v>7</v>
      </c>
      <c r="E1887" s="40" t="str">
        <f>INDEX(Videolength!B:B,MATCH(D1887,Videolength!A:A,0))</f>
        <v>https://youtu.be/ltQZlq7Xsao?list=PLTjhk5BwsiVV8SrR-dPCDjCfaMnt-5HZH</v>
      </c>
      <c r="F1887" s="41">
        <f>INDEX(Videolength!C:C,MATCH(D1887,Videolength!A:A,0))</f>
        <v>3.6747685185185182E-2</v>
      </c>
      <c r="G1887" s="41">
        <v>4.7106481481481478E-3</v>
      </c>
      <c r="H1887" s="71">
        <f>HYPERLINK(_xlfn.CONCAT(E1887,"&amp;t=",G1887*86400),G1887)</f>
        <v>4.7106481481481478E-3</v>
      </c>
      <c r="I1887" s="38">
        <v>7</v>
      </c>
      <c r="J1887" s="38">
        <v>4</v>
      </c>
      <c r="K1887" s="42" t="s">
        <v>114</v>
      </c>
      <c r="L1887" s="42" t="s">
        <v>229</v>
      </c>
      <c r="AA1887" s="45"/>
      <c r="AB1887" s="45"/>
      <c r="AE1887" s="42">
        <f>IF(Table32[[#This Row],[Gems]]&gt;0,Table32[[#This Row],[Gems]],0)</f>
        <v>0</v>
      </c>
      <c r="AF1887" s="42">
        <f>IF(Table32[[#This Row],[Gems]]&lt;0,Table32[[#This Row],[Gems]],0)</f>
        <v>0</v>
      </c>
      <c r="AG1887" s="30">
        <f t="shared" ca="1" si="53"/>
        <v>76</v>
      </c>
    </row>
    <row r="1888" spans="1:33" ht="14.4" x14ac:dyDescent="0.3">
      <c r="A1888" s="37">
        <v>44120</v>
      </c>
      <c r="B1888" s="38">
        <f>INDEX(Videolength!D:D,MATCH(D1888,Videolength!A:A,0))</f>
        <v>3</v>
      </c>
      <c r="C1888" s="38">
        <f>INDEX(Videolength!E:E,MATCH(D1888,Videolength!A:A,0))</f>
        <v>7</v>
      </c>
      <c r="D1888" s="39">
        <v>7</v>
      </c>
      <c r="E1888" s="40" t="str">
        <f>INDEX(Videolength!B:B,MATCH(D1888,Videolength!A:A,0))</f>
        <v>https://youtu.be/ltQZlq7Xsao?list=PLTjhk5BwsiVV8SrR-dPCDjCfaMnt-5HZH</v>
      </c>
      <c r="F1888" s="41">
        <f>INDEX(Videolength!C:C,MATCH(D1888,Videolength!A:A,0))</f>
        <v>3.6747685185185182E-2</v>
      </c>
      <c r="G1888" s="41">
        <v>4.7685185185185183E-3</v>
      </c>
      <c r="H1888" s="71">
        <f>HYPERLINK(_xlfn.CONCAT(E1888,"&amp;t=",G1888*86400),G1888)</f>
        <v>4.7685185185185183E-3</v>
      </c>
      <c r="I1888" s="38">
        <v>7</v>
      </c>
      <c r="J1888" s="38">
        <v>4</v>
      </c>
      <c r="K1888" s="42" t="s">
        <v>114</v>
      </c>
      <c r="L1888" s="42" t="s">
        <v>231</v>
      </c>
      <c r="V1888" s="43">
        <v>1063</v>
      </c>
      <c r="AA1888" s="45"/>
      <c r="AB1888" s="45"/>
      <c r="AE1888" s="42">
        <f>IF(Table32[[#This Row],[Gems]]&gt;0,Table32[[#This Row],[Gems]],0)</f>
        <v>0</v>
      </c>
      <c r="AF1888" s="42">
        <f>IF(Table32[[#This Row],[Gems]]&lt;0,Table32[[#This Row],[Gems]],0)</f>
        <v>0</v>
      </c>
      <c r="AG1888" s="30">
        <f t="shared" ca="1" si="53"/>
        <v>76</v>
      </c>
    </row>
    <row r="1889" spans="1:33" ht="14.4" x14ac:dyDescent="0.3">
      <c r="A1889" s="37">
        <v>44120</v>
      </c>
      <c r="B1889" s="38">
        <f>INDEX(Videolength!D:D,MATCH(D1889,Videolength!A:A,0))</f>
        <v>3</v>
      </c>
      <c r="C1889" s="38">
        <f>INDEX(Videolength!E:E,MATCH(D1889,Videolength!A:A,0))</f>
        <v>7</v>
      </c>
      <c r="D1889" s="39">
        <v>7</v>
      </c>
      <c r="E1889" s="40" t="str">
        <f>INDEX(Videolength!B:B,MATCH(D1889,Videolength!A:A,0))</f>
        <v>https://youtu.be/ltQZlq7Xsao?list=PLTjhk5BwsiVV8SrR-dPCDjCfaMnt-5HZH</v>
      </c>
      <c r="F1889" s="41">
        <f>INDEX(Videolength!C:C,MATCH(D1889,Videolength!A:A,0))</f>
        <v>3.6747685185185182E-2</v>
      </c>
      <c r="G1889" s="41">
        <v>4.7800925925925919E-3</v>
      </c>
      <c r="H1889" s="71">
        <f>HYPERLINK(_xlfn.CONCAT(E1889,"&amp;t=",G1889*86400),G1889)</f>
        <v>4.7800925925925919E-3</v>
      </c>
      <c r="I1889" s="38">
        <v>7</v>
      </c>
      <c r="J1889" s="38">
        <v>4</v>
      </c>
      <c r="K1889" s="42" t="s">
        <v>114</v>
      </c>
      <c r="L1889" s="42" t="s">
        <v>10</v>
      </c>
      <c r="AA1889" s="45"/>
      <c r="AB1889" s="45"/>
      <c r="AE1889" s="42">
        <f>IF(Table32[[#This Row],[Gems]]&gt;0,Table32[[#This Row],[Gems]],0)</f>
        <v>0</v>
      </c>
      <c r="AF1889" s="42">
        <f>IF(Table32[[#This Row],[Gems]]&lt;0,Table32[[#This Row],[Gems]],0)</f>
        <v>0</v>
      </c>
      <c r="AG1889" s="29">
        <f t="shared" ca="1" si="53"/>
        <v>76</v>
      </c>
    </row>
    <row r="1890" spans="1:33" ht="14.4" x14ac:dyDescent="0.3">
      <c r="A1890" s="37">
        <v>44120</v>
      </c>
      <c r="B1890" s="38">
        <f>INDEX(Videolength!D:D,MATCH(D1890,Videolength!A:A,0))</f>
        <v>3</v>
      </c>
      <c r="C1890" s="38">
        <f>INDEX(Videolength!E:E,MATCH(D1890,Videolength!A:A,0))</f>
        <v>7</v>
      </c>
      <c r="D1890" s="39">
        <v>7</v>
      </c>
      <c r="E1890" s="40" t="str">
        <f>INDEX(Videolength!B:B,MATCH(D1890,Videolength!A:A,0))</f>
        <v>https://youtu.be/ltQZlq7Xsao?list=PLTjhk5BwsiVV8SrR-dPCDjCfaMnt-5HZH</v>
      </c>
      <c r="F1890" s="41">
        <f>INDEX(Videolength!C:C,MATCH(D1890,Videolength!A:A,0))</f>
        <v>3.6747685185185182E-2</v>
      </c>
      <c r="G1890" s="41">
        <v>4.8032407407407407E-3</v>
      </c>
      <c r="H1890" s="71">
        <f>HYPERLINK(_xlfn.CONCAT(E1890,"&amp;t=",G1890*86400),G1890)</f>
        <v>4.8032407407407407E-3</v>
      </c>
      <c r="I1890" s="38">
        <v>7</v>
      </c>
      <c r="J1890" s="38">
        <v>4</v>
      </c>
      <c r="K1890" s="42" t="s">
        <v>114</v>
      </c>
      <c r="L1890" s="42" t="s">
        <v>177</v>
      </c>
      <c r="M1890" s="42" t="s">
        <v>639</v>
      </c>
      <c r="AA1890" s="45"/>
      <c r="AB1890" s="45"/>
      <c r="AE1890" s="42">
        <f>IF(Table32[[#This Row],[Gems]]&gt;0,Table32[[#This Row],[Gems]],0)</f>
        <v>0</v>
      </c>
      <c r="AF1890" s="42">
        <f>IF(Table32[[#This Row],[Gems]]&lt;0,Table32[[#This Row],[Gems]],0)</f>
        <v>0</v>
      </c>
      <c r="AG1890" s="30">
        <f t="shared" ca="1" si="53"/>
        <v>76</v>
      </c>
    </row>
    <row r="1891" spans="1:33" ht="14.4" x14ac:dyDescent="0.3">
      <c r="A1891" s="37">
        <v>44120</v>
      </c>
      <c r="B1891" s="38">
        <f>INDEX(Videolength!D:D,MATCH(D1891,Videolength!A:A,0))</f>
        <v>3</v>
      </c>
      <c r="C1891" s="38">
        <f>INDEX(Videolength!E:E,MATCH(D1891,Videolength!A:A,0))</f>
        <v>7</v>
      </c>
      <c r="D1891" s="39">
        <v>7</v>
      </c>
      <c r="E1891" s="40" t="str">
        <f>INDEX(Videolength!B:B,MATCH(D1891,Videolength!A:A,0))</f>
        <v>https://youtu.be/ltQZlq7Xsao?list=PLTjhk5BwsiVV8SrR-dPCDjCfaMnt-5HZH</v>
      </c>
      <c r="F1891" s="41">
        <f>INDEX(Videolength!C:C,MATCH(D1891,Videolength!A:A,0))</f>
        <v>3.6747685185185182E-2</v>
      </c>
      <c r="G1891" s="41">
        <v>5.6944444444444438E-3</v>
      </c>
      <c r="H1891" s="71">
        <f>HYPERLINK(_xlfn.CONCAT(E1891,"&amp;t=",G1891*86400),G1891)</f>
        <v>5.6944444444444438E-3</v>
      </c>
      <c r="I1891" s="38">
        <v>7</v>
      </c>
      <c r="J1891" s="38">
        <v>4</v>
      </c>
      <c r="K1891" s="42" t="s">
        <v>114</v>
      </c>
      <c r="L1891" s="42" t="s">
        <v>178</v>
      </c>
      <c r="AA1891" s="45"/>
      <c r="AB1891" s="45"/>
      <c r="AC1891" s="44" t="s">
        <v>203</v>
      </c>
      <c r="AE1891" s="42">
        <f>IF(Table32[[#This Row],[Gems]]&gt;0,Table32[[#This Row],[Gems]],0)</f>
        <v>0</v>
      </c>
      <c r="AF1891" s="42">
        <f>IF(Table32[[#This Row],[Gems]]&lt;0,Table32[[#This Row],[Gems]],0)</f>
        <v>0</v>
      </c>
      <c r="AG1891" s="29">
        <f t="shared" ca="1" si="53"/>
        <v>76</v>
      </c>
    </row>
    <row r="1892" spans="1:33" ht="14.4" x14ac:dyDescent="0.3">
      <c r="A1892" s="37">
        <v>44120</v>
      </c>
      <c r="B1892" s="38">
        <f>INDEX(Videolength!D:D,MATCH(D1892,Videolength!A:A,0))</f>
        <v>3</v>
      </c>
      <c r="C1892" s="38">
        <f>INDEX(Videolength!E:E,MATCH(D1892,Videolength!A:A,0))</f>
        <v>7</v>
      </c>
      <c r="D1892" s="39">
        <v>7</v>
      </c>
      <c r="E1892" s="40" t="str">
        <f>INDEX(Videolength!B:B,MATCH(D1892,Videolength!A:A,0))</f>
        <v>https://youtu.be/ltQZlq7Xsao?list=PLTjhk5BwsiVV8SrR-dPCDjCfaMnt-5HZH</v>
      </c>
      <c r="F1892" s="41">
        <f>INDEX(Videolength!C:C,MATCH(D1892,Videolength!A:A,0))</f>
        <v>3.6747685185185182E-2</v>
      </c>
      <c r="G1892" s="41">
        <v>5.7754629629629623E-3</v>
      </c>
      <c r="H1892" s="71">
        <f>HYPERLINK(_xlfn.CONCAT(E1892,"&amp;t=",G1892*86400),G1892)</f>
        <v>5.7754629629629623E-3</v>
      </c>
      <c r="I1892" s="38">
        <v>7</v>
      </c>
      <c r="J1892" s="38">
        <v>4</v>
      </c>
      <c r="K1892" s="42" t="s">
        <v>15</v>
      </c>
      <c r="L1892" s="42" t="s">
        <v>216</v>
      </c>
      <c r="AA1892" s="45"/>
      <c r="AB1892" s="45"/>
      <c r="AE1892" s="42">
        <f>IF(Table32[[#This Row],[Gems]]&gt;0,Table32[[#This Row],[Gems]],0)</f>
        <v>0</v>
      </c>
      <c r="AF1892" s="42">
        <f>IF(Table32[[#This Row],[Gems]]&lt;0,Table32[[#This Row],[Gems]],0)</f>
        <v>0</v>
      </c>
      <c r="AG1892" s="30">
        <f t="shared" ca="1" si="53"/>
        <v>76</v>
      </c>
    </row>
    <row r="1893" spans="1:33" ht="14.4" x14ac:dyDescent="0.3">
      <c r="A1893" s="37">
        <v>44120</v>
      </c>
      <c r="B1893" s="38">
        <f>INDEX(Videolength!D:D,MATCH(D1893,Videolength!A:A,0))</f>
        <v>3</v>
      </c>
      <c r="C1893" s="38">
        <f>INDEX(Videolength!E:E,MATCH(D1893,Videolength!A:A,0))</f>
        <v>7</v>
      </c>
      <c r="D1893" s="39">
        <v>7</v>
      </c>
      <c r="E1893" s="40" t="str">
        <f>INDEX(Videolength!B:B,MATCH(D1893,Videolength!A:A,0))</f>
        <v>https://youtu.be/ltQZlq7Xsao?list=PLTjhk5BwsiVV8SrR-dPCDjCfaMnt-5HZH</v>
      </c>
      <c r="F1893" s="41">
        <f>INDEX(Videolength!C:C,MATCH(D1893,Videolength!A:A,0))</f>
        <v>3.6747685185185182E-2</v>
      </c>
      <c r="G1893" s="41">
        <v>5.7986111111111112E-3</v>
      </c>
      <c r="H1893" s="71">
        <f>HYPERLINK(_xlfn.CONCAT(E1893,"&amp;t=",G1893*86400),G1893)</f>
        <v>5.7986111111111112E-3</v>
      </c>
      <c r="I1893" s="38">
        <v>7</v>
      </c>
      <c r="J1893" s="38">
        <v>4</v>
      </c>
      <c r="K1893" s="42" t="s">
        <v>346</v>
      </c>
      <c r="L1893" s="42" t="s">
        <v>10</v>
      </c>
      <c r="AA1893" s="45"/>
      <c r="AB1893" s="45"/>
      <c r="AE1893" s="42">
        <f>IF(Table32[[#This Row],[Gems]]&gt;0,Table32[[#This Row],[Gems]],0)</f>
        <v>0</v>
      </c>
      <c r="AF1893" s="42">
        <f>IF(Table32[[#This Row],[Gems]]&lt;0,Table32[[#This Row],[Gems]],0)</f>
        <v>0</v>
      </c>
      <c r="AG1893" s="30">
        <f t="shared" ca="1" si="53"/>
        <v>76</v>
      </c>
    </row>
    <row r="1894" spans="1:33" ht="14.4" x14ac:dyDescent="0.3">
      <c r="A1894" s="37">
        <v>44120</v>
      </c>
      <c r="B1894" s="38">
        <f>INDEX(Videolength!D:D,MATCH(D1894,Videolength!A:A,0))</f>
        <v>3</v>
      </c>
      <c r="C1894" s="38">
        <f>INDEX(Videolength!E:E,MATCH(D1894,Videolength!A:A,0))</f>
        <v>7</v>
      </c>
      <c r="D1894" s="39">
        <v>7</v>
      </c>
      <c r="E1894" s="40" t="str">
        <f>INDEX(Videolength!B:B,MATCH(D1894,Videolength!A:A,0))</f>
        <v>https://youtu.be/ltQZlq7Xsao?list=PLTjhk5BwsiVV8SrR-dPCDjCfaMnt-5HZH</v>
      </c>
      <c r="F1894" s="41">
        <f>INDEX(Videolength!C:C,MATCH(D1894,Videolength!A:A,0))</f>
        <v>3.6747685185185182E-2</v>
      </c>
      <c r="G1894" s="41">
        <v>5.8796296296296296E-3</v>
      </c>
      <c r="H1894" s="71">
        <f>HYPERLINK(_xlfn.CONCAT(E1894,"&amp;t=",G1894*86400),G1894)</f>
        <v>5.8796296296296296E-3</v>
      </c>
      <c r="I1894" s="38">
        <v>7</v>
      </c>
      <c r="J1894" s="38">
        <v>4</v>
      </c>
      <c r="K1894" s="42" t="s">
        <v>15</v>
      </c>
      <c r="L1894" s="42" t="s">
        <v>216</v>
      </c>
      <c r="AA1894" s="45"/>
      <c r="AB1894" s="45"/>
      <c r="AE1894" s="42">
        <f>IF(Table32[[#This Row],[Gems]]&gt;0,Table32[[#This Row],[Gems]],0)</f>
        <v>0</v>
      </c>
      <c r="AF1894" s="42">
        <f>IF(Table32[[#This Row],[Gems]]&lt;0,Table32[[#This Row],[Gems]],0)</f>
        <v>0</v>
      </c>
      <c r="AG1894" s="30">
        <f t="shared" ca="1" si="53"/>
        <v>76</v>
      </c>
    </row>
    <row r="1895" spans="1:33" ht="14.4" x14ac:dyDescent="0.3">
      <c r="A1895" s="37">
        <v>44120</v>
      </c>
      <c r="B1895" s="38">
        <f>INDEX(Videolength!D:D,MATCH(D1895,Videolength!A:A,0))</f>
        <v>3</v>
      </c>
      <c r="C1895" s="38">
        <f>INDEX(Videolength!E:E,MATCH(D1895,Videolength!A:A,0))</f>
        <v>7</v>
      </c>
      <c r="D1895" s="39">
        <v>7</v>
      </c>
      <c r="E1895" s="40" t="str">
        <f>INDEX(Videolength!B:B,MATCH(D1895,Videolength!A:A,0))</f>
        <v>https://youtu.be/ltQZlq7Xsao?list=PLTjhk5BwsiVV8SrR-dPCDjCfaMnt-5HZH</v>
      </c>
      <c r="F1895" s="41">
        <f>INDEX(Videolength!C:C,MATCH(D1895,Videolength!A:A,0))</f>
        <v>3.6747685185185182E-2</v>
      </c>
      <c r="G1895" s="41">
        <v>5.9259259259259256E-3</v>
      </c>
      <c r="H1895" s="71">
        <f>HYPERLINK(_xlfn.CONCAT(E1895,"&amp;t=",G1895*86400),G1895)</f>
        <v>5.9259259259259256E-3</v>
      </c>
      <c r="I1895" s="38">
        <v>7</v>
      </c>
      <c r="J1895" s="38">
        <v>4</v>
      </c>
      <c r="K1895" s="42" t="s">
        <v>15</v>
      </c>
      <c r="L1895" s="42" t="s">
        <v>229</v>
      </c>
      <c r="AA1895" s="45"/>
      <c r="AB1895" s="45"/>
      <c r="AE1895" s="42">
        <f>IF(Table32[[#This Row],[Gems]]&gt;0,Table32[[#This Row],[Gems]],0)</f>
        <v>0</v>
      </c>
      <c r="AF1895" s="42">
        <f>IF(Table32[[#This Row],[Gems]]&lt;0,Table32[[#This Row],[Gems]],0)</f>
        <v>0</v>
      </c>
      <c r="AG1895" s="30">
        <f t="shared" ca="1" si="53"/>
        <v>76</v>
      </c>
    </row>
    <row r="1896" spans="1:33" ht="14.4" x14ac:dyDescent="0.3">
      <c r="A1896" s="37">
        <v>44120</v>
      </c>
      <c r="B1896" s="38">
        <f>INDEX(Videolength!D:D,MATCH(D1896,Videolength!A:A,0))</f>
        <v>3</v>
      </c>
      <c r="C1896" s="38">
        <f>INDEX(Videolength!E:E,MATCH(D1896,Videolength!A:A,0))</f>
        <v>7</v>
      </c>
      <c r="D1896" s="39">
        <v>7</v>
      </c>
      <c r="E1896" s="40" t="str">
        <f>INDEX(Videolength!B:B,MATCH(D1896,Videolength!A:A,0))</f>
        <v>https://youtu.be/ltQZlq7Xsao?list=PLTjhk5BwsiVV8SrR-dPCDjCfaMnt-5HZH</v>
      </c>
      <c r="F1896" s="41">
        <f>INDEX(Videolength!C:C,MATCH(D1896,Videolength!A:A,0))</f>
        <v>3.6747685185185182E-2</v>
      </c>
      <c r="G1896" s="41">
        <v>6.0069444444444441E-3</v>
      </c>
      <c r="H1896" s="71">
        <f>HYPERLINK(_xlfn.CONCAT(E1896,"&amp;t=",G1896*86400),G1896)</f>
        <v>6.0069444444444441E-3</v>
      </c>
      <c r="I1896" s="38">
        <v>7</v>
      </c>
      <c r="J1896" s="38">
        <v>4</v>
      </c>
      <c r="K1896" s="42" t="s">
        <v>15</v>
      </c>
      <c r="L1896" s="42" t="s">
        <v>231</v>
      </c>
      <c r="V1896" s="43">
        <v>1037</v>
      </c>
      <c r="AA1896" s="45"/>
      <c r="AB1896" s="45"/>
      <c r="AE1896" s="42">
        <f>IF(Table32[[#This Row],[Gems]]&gt;0,Table32[[#This Row],[Gems]],0)</f>
        <v>0</v>
      </c>
      <c r="AF1896" s="42">
        <f>IF(Table32[[#This Row],[Gems]]&lt;0,Table32[[#This Row],[Gems]],0)</f>
        <v>0</v>
      </c>
      <c r="AG1896" s="29">
        <f t="shared" ca="1" si="53"/>
        <v>76</v>
      </c>
    </row>
    <row r="1897" spans="1:33" ht="14.4" x14ac:dyDescent="0.3">
      <c r="A1897" s="37">
        <v>44120</v>
      </c>
      <c r="B1897" s="38">
        <f>INDEX(Videolength!D:D,MATCH(D1897,Videolength!A:A,0))</f>
        <v>3</v>
      </c>
      <c r="C1897" s="38">
        <f>INDEX(Videolength!E:E,MATCH(D1897,Videolength!A:A,0))</f>
        <v>7</v>
      </c>
      <c r="D1897" s="39">
        <v>7</v>
      </c>
      <c r="E1897" s="40" t="str">
        <f>INDEX(Videolength!B:B,MATCH(D1897,Videolength!A:A,0))</f>
        <v>https://youtu.be/ltQZlq7Xsao?list=PLTjhk5BwsiVV8SrR-dPCDjCfaMnt-5HZH</v>
      </c>
      <c r="F1897" s="41">
        <f>INDEX(Videolength!C:C,MATCH(D1897,Videolength!A:A,0))</f>
        <v>3.6747685185185182E-2</v>
      </c>
      <c r="G1897" s="41">
        <v>6.0416666666666665E-3</v>
      </c>
      <c r="H1897" s="71">
        <f>HYPERLINK(_xlfn.CONCAT(E1897,"&amp;t=",G1897*86400),G1897)</f>
        <v>6.0416666666666665E-3</v>
      </c>
      <c r="I1897" s="38">
        <v>7</v>
      </c>
      <c r="J1897" s="38">
        <v>4</v>
      </c>
      <c r="K1897" s="42" t="s">
        <v>15</v>
      </c>
      <c r="L1897" s="42" t="s">
        <v>306</v>
      </c>
      <c r="AA1897" s="45"/>
      <c r="AB1897" s="45"/>
      <c r="AE1897" s="42">
        <f>IF(Table32[[#This Row],[Gems]]&gt;0,Table32[[#This Row],[Gems]],0)</f>
        <v>0</v>
      </c>
      <c r="AF1897" s="42">
        <f>IF(Table32[[#This Row],[Gems]]&lt;0,Table32[[#This Row],[Gems]],0)</f>
        <v>0</v>
      </c>
      <c r="AG1897" s="30">
        <f t="shared" ca="1" si="53"/>
        <v>76</v>
      </c>
    </row>
    <row r="1898" spans="1:33" ht="14.4" x14ac:dyDescent="0.3">
      <c r="A1898" s="37">
        <v>44120</v>
      </c>
      <c r="B1898" s="38">
        <f>INDEX(Videolength!D:D,MATCH(D1898,Videolength!A:A,0))</f>
        <v>3</v>
      </c>
      <c r="C1898" s="38">
        <f>INDEX(Videolength!E:E,MATCH(D1898,Videolength!A:A,0))</f>
        <v>7</v>
      </c>
      <c r="D1898" s="39">
        <v>7</v>
      </c>
      <c r="E1898" s="40" t="str">
        <f>INDEX(Videolength!B:B,MATCH(D1898,Videolength!A:A,0))</f>
        <v>https://youtu.be/ltQZlq7Xsao?list=PLTjhk5BwsiVV8SrR-dPCDjCfaMnt-5HZH</v>
      </c>
      <c r="F1898" s="41">
        <f>INDEX(Videolength!C:C,MATCH(D1898,Videolength!A:A,0))</f>
        <v>3.6747685185185182E-2</v>
      </c>
      <c r="G1898" s="41">
        <v>6.053240740740741E-3</v>
      </c>
      <c r="H1898" s="71">
        <f>HYPERLINK(_xlfn.CONCAT(E1898,"&amp;t=",G1898*86400),G1898)</f>
        <v>6.053240740740741E-3</v>
      </c>
      <c r="I1898" s="38">
        <v>7</v>
      </c>
      <c r="J1898" s="38">
        <v>4</v>
      </c>
      <c r="K1898" s="42" t="s">
        <v>15</v>
      </c>
      <c r="L1898" s="42" t="s">
        <v>308</v>
      </c>
      <c r="V1898" s="43">
        <v>1037</v>
      </c>
      <c r="AA1898" s="45"/>
      <c r="AB1898" s="45"/>
      <c r="AE1898" s="42">
        <f>IF(Table32[[#This Row],[Gems]]&gt;0,Table32[[#This Row],[Gems]],0)</f>
        <v>0</v>
      </c>
      <c r="AF1898" s="42">
        <f>IF(Table32[[#This Row],[Gems]]&lt;0,Table32[[#This Row],[Gems]],0)</f>
        <v>0</v>
      </c>
      <c r="AG1898" s="29">
        <f t="shared" ca="1" si="53"/>
        <v>76</v>
      </c>
    </row>
    <row r="1899" spans="1:33" ht="14.4" x14ac:dyDescent="0.3">
      <c r="A1899" s="37">
        <v>44120</v>
      </c>
      <c r="B1899" s="38">
        <f>INDEX(Videolength!D:D,MATCH(D1899,Videolength!A:A,0))</f>
        <v>3</v>
      </c>
      <c r="C1899" s="38">
        <f>INDEX(Videolength!E:E,MATCH(D1899,Videolength!A:A,0))</f>
        <v>7</v>
      </c>
      <c r="D1899" s="39">
        <v>7</v>
      </c>
      <c r="E1899" s="40" t="str">
        <f>INDEX(Videolength!B:B,MATCH(D1899,Videolength!A:A,0))</f>
        <v>https://youtu.be/ltQZlq7Xsao?list=PLTjhk5BwsiVV8SrR-dPCDjCfaMnt-5HZH</v>
      </c>
      <c r="F1899" s="41">
        <f>INDEX(Videolength!C:C,MATCH(D1899,Videolength!A:A,0))</f>
        <v>3.6747685185185182E-2</v>
      </c>
      <c r="G1899" s="41">
        <v>6.076388888888889E-3</v>
      </c>
      <c r="H1899" s="71">
        <f>HYPERLINK(_xlfn.CONCAT(E1899,"&amp;t=",G1899*86400),G1899)</f>
        <v>6.076388888888889E-3</v>
      </c>
      <c r="I1899" s="38">
        <v>7</v>
      </c>
      <c r="J1899" s="38">
        <v>4</v>
      </c>
      <c r="K1899" s="42" t="s">
        <v>15</v>
      </c>
      <c r="L1899" s="42" t="s">
        <v>197</v>
      </c>
      <c r="Z1899" s="45" t="s">
        <v>618</v>
      </c>
      <c r="AA1899" s="45">
        <v>7</v>
      </c>
      <c r="AB1899" s="45">
        <v>5</v>
      </c>
      <c r="AE1899" s="42">
        <f>IF(Table32[[#This Row],[Gems]]&gt;0,Table32[[#This Row],[Gems]],0)</f>
        <v>0</v>
      </c>
      <c r="AF1899" s="42">
        <f>IF(Table32[[#This Row],[Gems]]&lt;0,Table32[[#This Row],[Gems]],0)</f>
        <v>0</v>
      </c>
      <c r="AG1899" s="30">
        <f t="shared" ca="1" si="53"/>
        <v>76</v>
      </c>
    </row>
    <row r="1900" spans="1:33" ht="14.4" x14ac:dyDescent="0.3">
      <c r="A1900" s="37">
        <v>44120</v>
      </c>
      <c r="B1900" s="38">
        <f>INDEX(Videolength!D:D,MATCH(D1900,Videolength!A:A,0))</f>
        <v>3</v>
      </c>
      <c r="C1900" s="38">
        <f>INDEX(Videolength!E:E,MATCH(D1900,Videolength!A:A,0))</f>
        <v>7</v>
      </c>
      <c r="D1900" s="39">
        <v>7</v>
      </c>
      <c r="E1900" s="40" t="str">
        <f>INDEX(Videolength!B:B,MATCH(D1900,Videolength!A:A,0))</f>
        <v>https://youtu.be/ltQZlq7Xsao?list=PLTjhk5BwsiVV8SrR-dPCDjCfaMnt-5HZH</v>
      </c>
      <c r="F1900" s="41">
        <f>INDEX(Videolength!C:C,MATCH(D1900,Videolength!A:A,0))</f>
        <v>3.6747685185185182E-2</v>
      </c>
      <c r="G1900" s="41">
        <v>8.8425925925925911E-3</v>
      </c>
      <c r="H1900" s="71">
        <f>HYPERLINK(_xlfn.CONCAT(E1900,"&amp;t=",G1900*86400),G1900)</f>
        <v>8.8425925925925911E-3</v>
      </c>
      <c r="I1900" s="38">
        <v>7</v>
      </c>
      <c r="J1900" s="38">
        <v>4</v>
      </c>
      <c r="K1900" s="42" t="s">
        <v>15</v>
      </c>
      <c r="L1900" s="42" t="s">
        <v>198</v>
      </c>
      <c r="M1900" s="42" t="s">
        <v>640</v>
      </c>
      <c r="Z1900" s="45" t="s">
        <v>618</v>
      </c>
      <c r="AA1900" s="38">
        <v>7</v>
      </c>
      <c r="AB1900" s="38">
        <v>5</v>
      </c>
      <c r="AC1900" s="44" t="s">
        <v>201</v>
      </c>
      <c r="AE1900" s="42">
        <f>IF(Table32[[#This Row],[Gems]]&gt;0,Table32[[#This Row],[Gems]],0)</f>
        <v>0</v>
      </c>
      <c r="AF1900" s="42">
        <f>IF(Table32[[#This Row],[Gems]]&lt;0,Table32[[#This Row],[Gems]],0)</f>
        <v>0</v>
      </c>
      <c r="AG1900" s="30">
        <f t="shared" ca="1" si="53"/>
        <v>76</v>
      </c>
    </row>
    <row r="1901" spans="1:33" ht="14.4" x14ac:dyDescent="0.3">
      <c r="A1901" s="37">
        <v>44120</v>
      </c>
      <c r="B1901" s="38">
        <f>INDEX(Videolength!D:D,MATCH(D1901,Videolength!A:A,0))</f>
        <v>3</v>
      </c>
      <c r="C1901" s="38">
        <f>INDEX(Videolength!E:E,MATCH(D1901,Videolength!A:A,0))</f>
        <v>7</v>
      </c>
      <c r="D1901" s="39">
        <v>7</v>
      </c>
      <c r="E1901" s="40" t="str">
        <f>INDEX(Videolength!B:B,MATCH(D1901,Videolength!A:A,0))</f>
        <v>https://youtu.be/ltQZlq7Xsao?list=PLTjhk5BwsiVV8SrR-dPCDjCfaMnt-5HZH</v>
      </c>
      <c r="F1901" s="41">
        <f>INDEX(Videolength!C:C,MATCH(D1901,Videolength!A:A,0))</f>
        <v>3.6747685185185182E-2</v>
      </c>
      <c r="G1901" s="41">
        <v>8.9351851851851866E-3</v>
      </c>
      <c r="H1901" s="71">
        <f>HYPERLINK(_xlfn.CONCAT(E1901,"&amp;t=",G1901*86400),G1901)</f>
        <v>8.9351851851851866E-3</v>
      </c>
      <c r="I1901" s="38">
        <v>7</v>
      </c>
      <c r="J1901" s="38">
        <v>4</v>
      </c>
      <c r="K1901" s="42" t="s">
        <v>15</v>
      </c>
      <c r="L1901" s="42" t="s">
        <v>216</v>
      </c>
      <c r="AA1901" s="45"/>
      <c r="AB1901" s="45"/>
      <c r="AE1901" s="42">
        <f>IF(Table32[[#This Row],[Gems]]&gt;0,Table32[[#This Row],[Gems]],0)</f>
        <v>0</v>
      </c>
      <c r="AF1901" s="42">
        <f>IF(Table32[[#This Row],[Gems]]&lt;0,Table32[[#This Row],[Gems]],0)</f>
        <v>0</v>
      </c>
      <c r="AG1901" s="30">
        <f t="shared" ca="1" si="53"/>
        <v>76</v>
      </c>
    </row>
    <row r="1902" spans="1:33" ht="14.4" x14ac:dyDescent="0.3">
      <c r="A1902" s="37">
        <v>44120</v>
      </c>
      <c r="B1902" s="38">
        <f>INDEX(Videolength!D:D,MATCH(D1902,Videolength!A:A,0))</f>
        <v>3</v>
      </c>
      <c r="C1902" s="38">
        <f>INDEX(Videolength!E:E,MATCH(D1902,Videolength!A:A,0))</f>
        <v>7</v>
      </c>
      <c r="D1902" s="39">
        <v>7</v>
      </c>
      <c r="E1902" s="40" t="str">
        <f>INDEX(Videolength!B:B,MATCH(D1902,Videolength!A:A,0))</f>
        <v>https://youtu.be/ltQZlq7Xsao?list=PLTjhk5BwsiVV8SrR-dPCDjCfaMnt-5HZH</v>
      </c>
      <c r="F1902" s="41">
        <f>INDEX(Videolength!C:C,MATCH(D1902,Videolength!A:A,0))</f>
        <v>3.6747685185185182E-2</v>
      </c>
      <c r="G1902" s="41">
        <v>8.9814814814814809E-3</v>
      </c>
      <c r="H1902" s="71">
        <f>HYPERLINK(_xlfn.CONCAT(E1902,"&amp;t=",G1902*86400),G1902)</f>
        <v>8.9814814814814809E-3</v>
      </c>
      <c r="I1902" s="38">
        <v>7</v>
      </c>
      <c r="J1902" s="38">
        <v>4</v>
      </c>
      <c r="K1902" s="42" t="s">
        <v>15</v>
      </c>
      <c r="L1902" s="42" t="s">
        <v>10</v>
      </c>
      <c r="M1902" s="42" t="s">
        <v>1777</v>
      </c>
      <c r="AA1902" s="45"/>
      <c r="AB1902" s="45"/>
      <c r="AE1902" s="42">
        <f>IF(Table32[[#This Row],[Gems]]&gt;0,Table32[[#This Row],[Gems]],0)</f>
        <v>0</v>
      </c>
      <c r="AF1902" s="42">
        <f>IF(Table32[[#This Row],[Gems]]&lt;0,Table32[[#This Row],[Gems]],0)</f>
        <v>0</v>
      </c>
      <c r="AG1902" s="30">
        <f t="shared" ca="1" si="53"/>
        <v>76</v>
      </c>
    </row>
    <row r="1903" spans="1:33" ht="14.4" x14ac:dyDescent="0.3">
      <c r="A1903" s="37">
        <v>44120</v>
      </c>
      <c r="B1903" s="38">
        <f>INDEX(Videolength!D:D,MATCH(D1903,Videolength!A:A,0))</f>
        <v>3</v>
      </c>
      <c r="C1903" s="38">
        <f>INDEX(Videolength!E:E,MATCH(D1903,Videolength!A:A,0))</f>
        <v>7</v>
      </c>
      <c r="D1903" s="39">
        <v>7</v>
      </c>
      <c r="E1903" s="40" t="str">
        <f>INDEX(Videolength!B:B,MATCH(D1903,Videolength!A:A,0))</f>
        <v>https://youtu.be/ltQZlq7Xsao?list=PLTjhk5BwsiVV8SrR-dPCDjCfaMnt-5HZH</v>
      </c>
      <c r="F1903" s="41">
        <f>INDEX(Videolength!C:C,MATCH(D1903,Videolength!A:A,0))</f>
        <v>3.6747685185185182E-2</v>
      </c>
      <c r="G1903" s="41">
        <v>8.9930555555555545E-3</v>
      </c>
      <c r="H1903" s="71">
        <f>HYPERLINK(_xlfn.CONCAT(E1903,"&amp;t=",G1903*86400),G1903)</f>
        <v>8.9930555555555545E-3</v>
      </c>
      <c r="I1903" s="38">
        <v>7</v>
      </c>
      <c r="J1903" s="38">
        <v>4</v>
      </c>
      <c r="K1903" s="42" t="s">
        <v>15</v>
      </c>
      <c r="L1903" s="42" t="s">
        <v>216</v>
      </c>
      <c r="AA1903" s="45"/>
      <c r="AB1903" s="45"/>
      <c r="AE1903" s="42">
        <f>IF(Table32[[#This Row],[Gems]]&gt;0,Table32[[#This Row],[Gems]],0)</f>
        <v>0</v>
      </c>
      <c r="AF1903" s="42">
        <f>IF(Table32[[#This Row],[Gems]]&lt;0,Table32[[#This Row],[Gems]],0)</f>
        <v>0</v>
      </c>
      <c r="AG1903" s="30">
        <f t="shared" ca="1" si="53"/>
        <v>76</v>
      </c>
    </row>
    <row r="1904" spans="1:33" ht="14.4" x14ac:dyDescent="0.3">
      <c r="A1904" s="37">
        <v>44120</v>
      </c>
      <c r="B1904" s="38">
        <f>INDEX(Videolength!D:D,MATCH(D1904,Videolength!A:A,0))</f>
        <v>3</v>
      </c>
      <c r="C1904" s="38">
        <f>INDEX(Videolength!E:E,MATCH(D1904,Videolength!A:A,0))</f>
        <v>7</v>
      </c>
      <c r="D1904" s="39">
        <v>7</v>
      </c>
      <c r="E1904" s="40" t="str">
        <f>INDEX(Videolength!B:B,MATCH(D1904,Videolength!A:A,0))</f>
        <v>https://youtu.be/ltQZlq7Xsao?list=PLTjhk5BwsiVV8SrR-dPCDjCfaMnt-5HZH</v>
      </c>
      <c r="F1904" s="41">
        <f>INDEX(Videolength!C:C,MATCH(D1904,Videolength!A:A,0))</f>
        <v>3.6747685185185182E-2</v>
      </c>
      <c r="G1904" s="41">
        <v>9.0277777777777787E-3</v>
      </c>
      <c r="H1904" s="71">
        <f>HYPERLINK(_xlfn.CONCAT(E1904,"&amp;t=",G1904*86400),G1904)</f>
        <v>9.0277777777777787E-3</v>
      </c>
      <c r="I1904" s="38">
        <v>7</v>
      </c>
      <c r="J1904" s="38">
        <v>4</v>
      </c>
      <c r="K1904" s="42" t="s">
        <v>107</v>
      </c>
      <c r="L1904" s="42" t="s">
        <v>10</v>
      </c>
      <c r="AA1904" s="45"/>
      <c r="AB1904" s="45"/>
      <c r="AE1904" s="42">
        <f>IF(Table32[[#This Row],[Gems]]&gt;0,Table32[[#This Row],[Gems]],0)</f>
        <v>0</v>
      </c>
      <c r="AF1904" s="42">
        <f>IF(Table32[[#This Row],[Gems]]&lt;0,Table32[[#This Row],[Gems]],0)</f>
        <v>0</v>
      </c>
      <c r="AG1904" s="30">
        <f t="shared" ca="1" si="53"/>
        <v>76</v>
      </c>
    </row>
    <row r="1905" spans="1:33" ht="14.4" x14ac:dyDescent="0.3">
      <c r="A1905" s="37">
        <v>44120</v>
      </c>
      <c r="B1905" s="38">
        <f>INDEX(Videolength!D:D,MATCH(D1905,Videolength!A:A,0))</f>
        <v>3</v>
      </c>
      <c r="C1905" s="38">
        <f>INDEX(Videolength!E:E,MATCH(D1905,Videolength!A:A,0))</f>
        <v>7</v>
      </c>
      <c r="D1905" s="39">
        <v>7</v>
      </c>
      <c r="E1905" s="40" t="str">
        <f>INDEX(Videolength!B:B,MATCH(D1905,Videolength!A:A,0))</f>
        <v>https://youtu.be/ltQZlq7Xsao?list=PLTjhk5BwsiVV8SrR-dPCDjCfaMnt-5HZH</v>
      </c>
      <c r="F1905" s="41">
        <f>INDEX(Videolength!C:C,MATCH(D1905,Videolength!A:A,0))</f>
        <v>3.6747685185185182E-2</v>
      </c>
      <c r="G1905" s="41">
        <v>9.0624999999999994E-3</v>
      </c>
      <c r="H1905" s="71">
        <f>HYPERLINK(_xlfn.CONCAT(E1905,"&amp;t=",G1905*86400),G1905)</f>
        <v>9.0624999999999994E-3</v>
      </c>
      <c r="I1905" s="38">
        <v>7</v>
      </c>
      <c r="J1905" s="38">
        <v>4</v>
      </c>
      <c r="K1905" s="42" t="s">
        <v>107</v>
      </c>
      <c r="L1905" s="42" t="s">
        <v>229</v>
      </c>
      <c r="AA1905" s="45"/>
      <c r="AB1905" s="45"/>
      <c r="AE1905" s="42">
        <f>IF(Table32[[#This Row],[Gems]]&gt;0,Table32[[#This Row],[Gems]],0)</f>
        <v>0</v>
      </c>
      <c r="AF1905" s="42">
        <f>IF(Table32[[#This Row],[Gems]]&lt;0,Table32[[#This Row],[Gems]],0)</f>
        <v>0</v>
      </c>
      <c r="AG1905" s="30">
        <f t="shared" ca="1" si="53"/>
        <v>76</v>
      </c>
    </row>
    <row r="1906" spans="1:33" ht="14.4" x14ac:dyDescent="0.3">
      <c r="A1906" s="37">
        <v>44120</v>
      </c>
      <c r="B1906" s="38">
        <f>INDEX(Videolength!D:D,MATCH(D1906,Videolength!A:A,0))</f>
        <v>3</v>
      </c>
      <c r="C1906" s="38">
        <f>INDEX(Videolength!E:E,MATCH(D1906,Videolength!A:A,0))</f>
        <v>7</v>
      </c>
      <c r="D1906" s="39">
        <v>7</v>
      </c>
      <c r="E1906" s="40" t="str">
        <f>INDEX(Videolength!B:B,MATCH(D1906,Videolength!A:A,0))</f>
        <v>https://youtu.be/ltQZlq7Xsao?list=PLTjhk5BwsiVV8SrR-dPCDjCfaMnt-5HZH</v>
      </c>
      <c r="F1906" s="41">
        <f>INDEX(Videolength!C:C,MATCH(D1906,Videolength!A:A,0))</f>
        <v>3.6747685185185182E-2</v>
      </c>
      <c r="G1906" s="41">
        <v>9.1550925925925931E-3</v>
      </c>
      <c r="H1906" s="71">
        <f>HYPERLINK(_xlfn.CONCAT(E1906,"&amp;t=",G1906*86400),G1906)</f>
        <v>9.1550925925925931E-3</v>
      </c>
      <c r="I1906" s="38">
        <v>7</v>
      </c>
      <c r="J1906" s="38">
        <v>4</v>
      </c>
      <c r="K1906" s="42" t="s">
        <v>107</v>
      </c>
      <c r="L1906" s="42" t="s">
        <v>231</v>
      </c>
      <c r="V1906" s="43">
        <v>1121</v>
      </c>
      <c r="AA1906" s="45"/>
      <c r="AB1906" s="45"/>
      <c r="AE1906" s="42">
        <f>IF(Table32[[#This Row],[Gems]]&gt;0,Table32[[#This Row],[Gems]],0)</f>
        <v>0</v>
      </c>
      <c r="AF1906" s="42">
        <f>IF(Table32[[#This Row],[Gems]]&lt;0,Table32[[#This Row],[Gems]],0)</f>
        <v>0</v>
      </c>
      <c r="AG1906" s="29">
        <f t="shared" ca="1" si="53"/>
        <v>76</v>
      </c>
    </row>
    <row r="1907" spans="1:33" ht="14.4" x14ac:dyDescent="0.3">
      <c r="A1907" s="37">
        <v>44120</v>
      </c>
      <c r="B1907" s="38">
        <f>INDEX(Videolength!D:D,MATCH(D1907,Videolength!A:A,0))</f>
        <v>3</v>
      </c>
      <c r="C1907" s="38">
        <f>INDEX(Videolength!E:E,MATCH(D1907,Videolength!A:A,0))</f>
        <v>7</v>
      </c>
      <c r="D1907" s="39">
        <v>7</v>
      </c>
      <c r="E1907" s="40" t="str">
        <f>INDEX(Videolength!B:B,MATCH(D1907,Videolength!A:A,0))</f>
        <v>https://youtu.be/ltQZlq7Xsao?list=PLTjhk5BwsiVV8SrR-dPCDjCfaMnt-5HZH</v>
      </c>
      <c r="F1907" s="41">
        <f>INDEX(Videolength!C:C,MATCH(D1907,Videolength!A:A,0))</f>
        <v>3.6747685185185182E-2</v>
      </c>
      <c r="G1907" s="41">
        <v>9.1666666666666667E-3</v>
      </c>
      <c r="H1907" s="71">
        <f>HYPERLINK(_xlfn.CONCAT(E1907,"&amp;t=",G1907*86400),G1907)</f>
        <v>9.1666666666666667E-3</v>
      </c>
      <c r="I1907" s="38">
        <v>7</v>
      </c>
      <c r="J1907" s="38">
        <v>4</v>
      </c>
      <c r="K1907" s="42" t="s">
        <v>107</v>
      </c>
      <c r="L1907" s="42" t="s">
        <v>10</v>
      </c>
      <c r="AA1907" s="45"/>
      <c r="AB1907" s="45"/>
      <c r="AE1907" s="42">
        <f>IF(Table32[[#This Row],[Gems]]&gt;0,Table32[[#This Row],[Gems]],0)</f>
        <v>0</v>
      </c>
      <c r="AF1907" s="42">
        <f>IF(Table32[[#This Row],[Gems]]&lt;0,Table32[[#This Row],[Gems]],0)</f>
        <v>0</v>
      </c>
      <c r="AG1907" s="30">
        <f t="shared" ca="1" si="53"/>
        <v>76</v>
      </c>
    </row>
    <row r="1908" spans="1:33" ht="14.4" x14ac:dyDescent="0.3">
      <c r="A1908" s="37">
        <v>44120</v>
      </c>
      <c r="B1908" s="38">
        <f>INDEX(Videolength!D:D,MATCH(D1908,Videolength!A:A,0))</f>
        <v>3</v>
      </c>
      <c r="C1908" s="38">
        <f>INDEX(Videolength!E:E,MATCH(D1908,Videolength!A:A,0))</f>
        <v>7</v>
      </c>
      <c r="D1908" s="39">
        <v>7</v>
      </c>
      <c r="E1908" s="40" t="str">
        <f>INDEX(Videolength!B:B,MATCH(D1908,Videolength!A:A,0))</f>
        <v>https://youtu.be/ltQZlq7Xsao?list=PLTjhk5BwsiVV8SrR-dPCDjCfaMnt-5HZH</v>
      </c>
      <c r="F1908" s="41">
        <f>INDEX(Videolength!C:C,MATCH(D1908,Videolength!A:A,0))</f>
        <v>3.6747685185185182E-2</v>
      </c>
      <c r="G1908" s="41">
        <v>9.2129629629629627E-3</v>
      </c>
      <c r="H1908" s="71">
        <f>HYPERLINK(_xlfn.CONCAT(E1908,"&amp;t=",G1908*86400),G1908)</f>
        <v>9.2129629629629627E-3</v>
      </c>
      <c r="I1908" s="38">
        <v>7</v>
      </c>
      <c r="J1908" s="38">
        <v>4</v>
      </c>
      <c r="K1908" s="42" t="s">
        <v>15</v>
      </c>
      <c r="L1908" s="42" t="s">
        <v>216</v>
      </c>
      <c r="AA1908" s="45"/>
      <c r="AB1908" s="45"/>
      <c r="AE1908" s="42">
        <f>IF(Table32[[#This Row],[Gems]]&gt;0,Table32[[#This Row],[Gems]],0)</f>
        <v>0</v>
      </c>
      <c r="AF1908" s="42">
        <f>IF(Table32[[#This Row],[Gems]]&lt;0,Table32[[#This Row],[Gems]],0)</f>
        <v>0</v>
      </c>
      <c r="AG1908" s="30">
        <f t="shared" ca="1" si="53"/>
        <v>76</v>
      </c>
    </row>
    <row r="1909" spans="1:33" ht="14.4" x14ac:dyDescent="0.3">
      <c r="A1909" s="37">
        <v>44120</v>
      </c>
      <c r="B1909" s="38">
        <f>INDEX(Videolength!D:D,MATCH(D1909,Videolength!A:A,0))</f>
        <v>3</v>
      </c>
      <c r="C1909" s="38">
        <f>INDEX(Videolength!E:E,MATCH(D1909,Videolength!A:A,0))</f>
        <v>7</v>
      </c>
      <c r="D1909" s="39">
        <v>7</v>
      </c>
      <c r="E1909" s="40" t="str">
        <f>INDEX(Videolength!B:B,MATCH(D1909,Videolength!A:A,0))</f>
        <v>https://youtu.be/ltQZlq7Xsao?list=PLTjhk5BwsiVV8SrR-dPCDjCfaMnt-5HZH</v>
      </c>
      <c r="F1909" s="41">
        <f>INDEX(Videolength!C:C,MATCH(D1909,Videolength!A:A,0))</f>
        <v>3.6747685185185182E-2</v>
      </c>
      <c r="G1909" s="41">
        <v>9.2592592592592605E-3</v>
      </c>
      <c r="H1909" s="71">
        <f>HYPERLINK(_xlfn.CONCAT(E1909,"&amp;t=",G1909*86400),G1909)</f>
        <v>9.2592592592592605E-3</v>
      </c>
      <c r="I1909" s="38">
        <v>7</v>
      </c>
      <c r="J1909" s="38">
        <v>4</v>
      </c>
      <c r="K1909" s="42" t="s">
        <v>346</v>
      </c>
      <c r="L1909" s="42" t="s">
        <v>10</v>
      </c>
      <c r="AA1909" s="45"/>
      <c r="AB1909" s="45"/>
      <c r="AE1909" s="42">
        <f>IF(Table32[[#This Row],[Gems]]&gt;0,Table32[[#This Row],[Gems]],0)</f>
        <v>0</v>
      </c>
      <c r="AF1909" s="42">
        <f>IF(Table32[[#This Row],[Gems]]&lt;0,Table32[[#This Row],[Gems]],0)</f>
        <v>0</v>
      </c>
      <c r="AG1909" s="30">
        <f t="shared" ca="1" si="53"/>
        <v>76</v>
      </c>
    </row>
    <row r="1910" spans="1:33" ht="14.4" x14ac:dyDescent="0.3">
      <c r="A1910" s="37">
        <v>44120</v>
      </c>
      <c r="B1910" s="38">
        <f>INDEX(Videolength!D:D,MATCH(D1910,Videolength!A:A,0))</f>
        <v>3</v>
      </c>
      <c r="C1910" s="38">
        <f>INDEX(Videolength!E:E,MATCH(D1910,Videolength!A:A,0))</f>
        <v>7</v>
      </c>
      <c r="D1910" s="39">
        <v>7</v>
      </c>
      <c r="E1910" s="40" t="str">
        <f>INDEX(Videolength!B:B,MATCH(D1910,Videolength!A:A,0))</f>
        <v>https://youtu.be/ltQZlq7Xsao?list=PLTjhk5BwsiVV8SrR-dPCDjCfaMnt-5HZH</v>
      </c>
      <c r="F1910" s="41">
        <f>INDEX(Videolength!C:C,MATCH(D1910,Videolength!A:A,0))</f>
        <v>3.6747685185185182E-2</v>
      </c>
      <c r="G1910" s="41">
        <v>9.3981481481481485E-3</v>
      </c>
      <c r="H1910" s="71">
        <f>HYPERLINK(_xlfn.CONCAT(E1910,"&amp;t=",G1910*86400),G1910)</f>
        <v>9.3981481481481485E-3</v>
      </c>
      <c r="I1910" s="38">
        <v>7</v>
      </c>
      <c r="J1910" s="38">
        <v>4</v>
      </c>
      <c r="K1910" s="42" t="s">
        <v>55</v>
      </c>
      <c r="L1910" s="42" t="s">
        <v>10</v>
      </c>
      <c r="AA1910" s="45"/>
      <c r="AB1910" s="45"/>
      <c r="AE1910" s="42">
        <f>IF(Table32[[#This Row],[Gems]]&gt;0,Table32[[#This Row],[Gems]],0)</f>
        <v>0</v>
      </c>
      <c r="AF1910" s="42">
        <f>IF(Table32[[#This Row],[Gems]]&lt;0,Table32[[#This Row],[Gems]],0)</f>
        <v>0</v>
      </c>
      <c r="AG1910" s="30">
        <f t="shared" ca="1" si="53"/>
        <v>76</v>
      </c>
    </row>
    <row r="1911" spans="1:33" ht="14.4" x14ac:dyDescent="0.3">
      <c r="A1911" s="37">
        <v>44120</v>
      </c>
      <c r="B1911" s="38">
        <f>INDEX(Videolength!D:D,MATCH(D1911,Videolength!A:A,0))</f>
        <v>3</v>
      </c>
      <c r="C1911" s="38">
        <f>INDEX(Videolength!E:E,MATCH(D1911,Videolength!A:A,0))</f>
        <v>7</v>
      </c>
      <c r="D1911" s="39">
        <v>7</v>
      </c>
      <c r="E1911" s="40" t="str">
        <f>INDEX(Videolength!B:B,MATCH(D1911,Videolength!A:A,0))</f>
        <v>https://youtu.be/ltQZlq7Xsao?list=PLTjhk5BwsiVV8SrR-dPCDjCfaMnt-5HZH</v>
      </c>
      <c r="F1911" s="41">
        <f>INDEX(Videolength!C:C,MATCH(D1911,Videolength!A:A,0))</f>
        <v>3.6747685185185182E-2</v>
      </c>
      <c r="G1911" s="41">
        <v>9.4212962962962957E-3</v>
      </c>
      <c r="H1911" s="71">
        <f>HYPERLINK(_xlfn.CONCAT(E1911,"&amp;t=",G1911*86400),G1911)</f>
        <v>9.4212962962962957E-3</v>
      </c>
      <c r="I1911" s="38">
        <v>7</v>
      </c>
      <c r="J1911" s="38">
        <v>4</v>
      </c>
      <c r="K1911" s="42" t="s">
        <v>346</v>
      </c>
      <c r="L1911" s="42" t="s">
        <v>10</v>
      </c>
      <c r="AA1911" s="45"/>
      <c r="AB1911" s="45"/>
      <c r="AE1911" s="42">
        <f>IF(Table32[[#This Row],[Gems]]&gt;0,Table32[[#This Row],[Gems]],0)</f>
        <v>0</v>
      </c>
      <c r="AF1911" s="42">
        <f>IF(Table32[[#This Row],[Gems]]&lt;0,Table32[[#This Row],[Gems]],0)</f>
        <v>0</v>
      </c>
      <c r="AG1911" s="30">
        <f t="shared" ca="1" si="53"/>
        <v>76</v>
      </c>
    </row>
    <row r="1912" spans="1:33" ht="14.4" x14ac:dyDescent="0.3">
      <c r="A1912" s="37">
        <v>44120</v>
      </c>
      <c r="B1912" s="38">
        <f>INDEX(Videolength!D:D,MATCH(D1912,Videolength!A:A,0))</f>
        <v>3</v>
      </c>
      <c r="C1912" s="38">
        <f>INDEX(Videolength!E:E,MATCH(D1912,Videolength!A:A,0))</f>
        <v>7</v>
      </c>
      <c r="D1912" s="39">
        <v>7</v>
      </c>
      <c r="E1912" s="40" t="str">
        <f>INDEX(Videolength!B:B,MATCH(D1912,Videolength!A:A,0))</f>
        <v>https://youtu.be/ltQZlq7Xsao?list=PLTjhk5BwsiVV8SrR-dPCDjCfaMnt-5HZH</v>
      </c>
      <c r="F1912" s="41">
        <f>INDEX(Videolength!C:C,MATCH(D1912,Videolength!A:A,0))</f>
        <v>3.6747685185185182E-2</v>
      </c>
      <c r="G1912" s="41">
        <v>9.432870370370371E-3</v>
      </c>
      <c r="H1912" s="71">
        <f>HYPERLINK(_xlfn.CONCAT(E1912,"&amp;t=",G1912*86400),G1912)</f>
        <v>9.432870370370371E-3</v>
      </c>
      <c r="I1912" s="38">
        <v>7</v>
      </c>
      <c r="J1912" s="38">
        <v>4</v>
      </c>
      <c r="K1912" s="42" t="s">
        <v>25</v>
      </c>
      <c r="L1912" s="42" t="s">
        <v>10</v>
      </c>
      <c r="M1912" s="42" t="s">
        <v>1652</v>
      </c>
      <c r="N1912" s="42" t="s">
        <v>1837</v>
      </c>
      <c r="AA1912" s="45"/>
      <c r="AB1912" s="45"/>
      <c r="AE1912" s="42">
        <f>IF(Table32[[#This Row],[Gems]]&gt;0,Table32[[#This Row],[Gems]],0)</f>
        <v>0</v>
      </c>
      <c r="AF1912" s="42">
        <f>IF(Table32[[#This Row],[Gems]]&lt;0,Table32[[#This Row],[Gems]],0)</f>
        <v>0</v>
      </c>
      <c r="AG1912" s="30">
        <f t="shared" ca="1" si="53"/>
        <v>76</v>
      </c>
    </row>
    <row r="1913" spans="1:33" ht="14.4" x14ac:dyDescent="0.3">
      <c r="A1913" s="37">
        <v>44120</v>
      </c>
      <c r="B1913" s="38">
        <f>INDEX(Videolength!D:D,MATCH(D1913,Videolength!A:A,0))</f>
        <v>3</v>
      </c>
      <c r="C1913" s="38">
        <f>INDEX(Videolength!E:E,MATCH(D1913,Videolength!A:A,0))</f>
        <v>7</v>
      </c>
      <c r="D1913" s="39">
        <v>7</v>
      </c>
      <c r="E1913" s="40" t="str">
        <f>INDEX(Videolength!B:B,MATCH(D1913,Videolength!A:A,0))</f>
        <v>https://youtu.be/ltQZlq7Xsao?list=PLTjhk5BwsiVV8SrR-dPCDjCfaMnt-5HZH</v>
      </c>
      <c r="F1913" s="41">
        <f>INDEX(Videolength!C:C,MATCH(D1913,Videolength!A:A,0))</f>
        <v>3.6747685185185182E-2</v>
      </c>
      <c r="G1913" s="41">
        <v>1.03125E-2</v>
      </c>
      <c r="H1913" s="71">
        <f>HYPERLINK(_xlfn.CONCAT(E1913,"&amp;t=",G1913*86400),G1913)</f>
        <v>1.03125E-2</v>
      </c>
      <c r="I1913" s="38">
        <v>7</v>
      </c>
      <c r="J1913" s="38">
        <v>4</v>
      </c>
      <c r="K1913" s="42" t="s">
        <v>346</v>
      </c>
      <c r="L1913" s="42" t="s">
        <v>10</v>
      </c>
      <c r="AA1913" s="45"/>
      <c r="AB1913" s="45"/>
      <c r="AE1913" s="42">
        <f>IF(Table32[[#This Row],[Gems]]&gt;0,Table32[[#This Row],[Gems]],0)</f>
        <v>0</v>
      </c>
      <c r="AF1913" s="42">
        <f>IF(Table32[[#This Row],[Gems]]&lt;0,Table32[[#This Row],[Gems]],0)</f>
        <v>0</v>
      </c>
      <c r="AG1913" s="30">
        <f t="shared" ca="1" si="53"/>
        <v>76</v>
      </c>
    </row>
    <row r="1914" spans="1:33" ht="14.4" x14ac:dyDescent="0.3">
      <c r="A1914" s="37">
        <v>44120</v>
      </c>
      <c r="B1914" s="38">
        <f>INDEX(Videolength!D:D,MATCH(D1914,Videolength!A:A,0))</f>
        <v>3</v>
      </c>
      <c r="C1914" s="38">
        <f>INDEX(Videolength!E:E,MATCH(D1914,Videolength!A:A,0))</f>
        <v>7</v>
      </c>
      <c r="D1914" s="39">
        <v>7</v>
      </c>
      <c r="E1914" s="40" t="str">
        <f>INDEX(Videolength!B:B,MATCH(D1914,Videolength!A:A,0))</f>
        <v>https://youtu.be/ltQZlq7Xsao?list=PLTjhk5BwsiVV8SrR-dPCDjCfaMnt-5HZH</v>
      </c>
      <c r="F1914" s="41">
        <f>INDEX(Videolength!C:C,MATCH(D1914,Videolength!A:A,0))</f>
        <v>3.6747685185185182E-2</v>
      </c>
      <c r="G1914" s="41">
        <v>1.0381944444444444E-2</v>
      </c>
      <c r="H1914" s="71">
        <f>HYPERLINK(_xlfn.CONCAT(E1914,"&amp;t=",G1914*86400),G1914)</f>
        <v>1.0381944444444444E-2</v>
      </c>
      <c r="I1914" s="38">
        <v>7</v>
      </c>
      <c r="J1914" s="38">
        <v>4</v>
      </c>
      <c r="K1914" s="42" t="s">
        <v>15</v>
      </c>
      <c r="L1914" s="42" t="s">
        <v>216</v>
      </c>
      <c r="AA1914" s="45"/>
      <c r="AB1914" s="45"/>
      <c r="AE1914" s="42">
        <f>IF(Table32[[#This Row],[Gems]]&gt;0,Table32[[#This Row],[Gems]],0)</f>
        <v>0</v>
      </c>
      <c r="AF1914" s="42">
        <f>IF(Table32[[#This Row],[Gems]]&lt;0,Table32[[#This Row],[Gems]],0)</f>
        <v>0</v>
      </c>
      <c r="AG1914" s="30">
        <f t="shared" ca="1" si="53"/>
        <v>76</v>
      </c>
    </row>
    <row r="1915" spans="1:33" ht="14.4" x14ac:dyDescent="0.3">
      <c r="A1915" s="37">
        <v>44120</v>
      </c>
      <c r="B1915" s="38">
        <f>INDEX(Videolength!D:D,MATCH(D1915,Videolength!A:A,0))</f>
        <v>3</v>
      </c>
      <c r="C1915" s="38">
        <f>INDEX(Videolength!E:E,MATCH(D1915,Videolength!A:A,0))</f>
        <v>7</v>
      </c>
      <c r="D1915" s="39">
        <v>7</v>
      </c>
      <c r="E1915" s="40" t="str">
        <f>INDEX(Videolength!B:B,MATCH(D1915,Videolength!A:A,0))</f>
        <v>https://youtu.be/ltQZlq7Xsao?list=PLTjhk5BwsiVV8SrR-dPCDjCfaMnt-5HZH</v>
      </c>
      <c r="F1915" s="41">
        <f>INDEX(Videolength!C:C,MATCH(D1915,Videolength!A:A,0))</f>
        <v>3.6747685185185182E-2</v>
      </c>
      <c r="G1915" s="41">
        <v>1.0416666666666666E-2</v>
      </c>
      <c r="H1915" s="71">
        <f>HYPERLINK(_xlfn.CONCAT(E1915,"&amp;t=",G1915*86400),G1915)</f>
        <v>1.0416666666666666E-2</v>
      </c>
      <c r="I1915" s="38">
        <v>7</v>
      </c>
      <c r="J1915" s="38">
        <v>4</v>
      </c>
      <c r="K1915" s="42" t="s">
        <v>15</v>
      </c>
      <c r="L1915" s="42" t="s">
        <v>197</v>
      </c>
      <c r="Z1915" s="45" t="s">
        <v>641</v>
      </c>
      <c r="AA1915" s="45">
        <v>7</v>
      </c>
      <c r="AB1915" s="45">
        <v>6</v>
      </c>
      <c r="AE1915" s="42">
        <f>IF(Table32[[#This Row],[Gems]]&gt;0,Table32[[#This Row],[Gems]],0)</f>
        <v>0</v>
      </c>
      <c r="AF1915" s="42">
        <f>IF(Table32[[#This Row],[Gems]]&lt;0,Table32[[#This Row],[Gems]],0)</f>
        <v>0</v>
      </c>
      <c r="AG1915" s="30">
        <f t="shared" ca="1" si="53"/>
        <v>76</v>
      </c>
    </row>
    <row r="1916" spans="1:33" ht="14.4" x14ac:dyDescent="0.3">
      <c r="A1916" s="37">
        <v>44120</v>
      </c>
      <c r="B1916" s="38">
        <f>INDEX(Videolength!D:D,MATCH(D1916,Videolength!A:A,0))</f>
        <v>3</v>
      </c>
      <c r="C1916" s="38">
        <f>INDEX(Videolength!E:E,MATCH(D1916,Videolength!A:A,0))</f>
        <v>7</v>
      </c>
      <c r="D1916" s="39">
        <v>7</v>
      </c>
      <c r="E1916" s="40" t="str">
        <f>INDEX(Videolength!B:B,MATCH(D1916,Videolength!A:A,0))</f>
        <v>https://youtu.be/ltQZlq7Xsao?list=PLTjhk5BwsiVV8SrR-dPCDjCfaMnt-5HZH</v>
      </c>
      <c r="F1916" s="41">
        <f>INDEX(Videolength!C:C,MATCH(D1916,Videolength!A:A,0))</f>
        <v>3.6747685185185182E-2</v>
      </c>
      <c r="G1916" s="41">
        <v>1.136574074074074E-2</v>
      </c>
      <c r="H1916" s="71">
        <f>HYPERLINK(_xlfn.CONCAT(E1916,"&amp;t=",G1916*86400),G1916)</f>
        <v>1.136574074074074E-2</v>
      </c>
      <c r="I1916" s="38">
        <v>7</v>
      </c>
      <c r="J1916" s="38">
        <v>4</v>
      </c>
      <c r="K1916" s="42" t="s">
        <v>51</v>
      </c>
      <c r="L1916" s="42" t="s">
        <v>11</v>
      </c>
      <c r="T1916" s="43">
        <v>1</v>
      </c>
      <c r="W1916" s="44" t="s">
        <v>285</v>
      </c>
      <c r="X1916" s="43">
        <v>4</v>
      </c>
      <c r="AA1916" s="45"/>
      <c r="AB1916" s="45"/>
      <c r="AE1916" s="42">
        <f>IF(Table32[[#This Row],[Gems]]&gt;0,Table32[[#This Row],[Gems]],0)</f>
        <v>0</v>
      </c>
      <c r="AF1916" s="42">
        <f>IF(Table32[[#This Row],[Gems]]&lt;0,Table32[[#This Row],[Gems]],0)</f>
        <v>0</v>
      </c>
      <c r="AG1916" s="29">
        <f t="shared" ca="1" si="53"/>
        <v>76</v>
      </c>
    </row>
    <row r="1917" spans="1:33" ht="14.4" x14ac:dyDescent="0.3">
      <c r="A1917" s="37">
        <v>44120</v>
      </c>
      <c r="B1917" s="38">
        <f>INDEX(Videolength!D:D,MATCH(D1917,Videolength!A:A,0))</f>
        <v>3</v>
      </c>
      <c r="C1917" s="38">
        <f>INDEX(Videolength!E:E,MATCH(D1917,Videolength!A:A,0))</f>
        <v>7</v>
      </c>
      <c r="D1917" s="39">
        <v>7</v>
      </c>
      <c r="E1917" s="40" t="str">
        <f>INDEX(Videolength!B:B,MATCH(D1917,Videolength!A:A,0))</f>
        <v>https://youtu.be/ltQZlq7Xsao?list=PLTjhk5BwsiVV8SrR-dPCDjCfaMnt-5HZH</v>
      </c>
      <c r="F1917" s="41">
        <f>INDEX(Videolength!C:C,MATCH(D1917,Videolength!A:A,0))</f>
        <v>3.6747685185185182E-2</v>
      </c>
      <c r="G1917" s="41">
        <v>1.2106481481481482E-2</v>
      </c>
      <c r="H1917" s="71">
        <f>HYPERLINK(_xlfn.CONCAT(E1917,"&amp;t=",G1917*86400),G1917)</f>
        <v>1.2106481481481482E-2</v>
      </c>
      <c r="I1917" s="38">
        <v>7</v>
      </c>
      <c r="J1917" s="38">
        <v>4</v>
      </c>
      <c r="K1917" s="42" t="s">
        <v>15</v>
      </c>
      <c r="L1917" s="42" t="s">
        <v>198</v>
      </c>
      <c r="Z1917" s="45" t="s">
        <v>641</v>
      </c>
      <c r="AA1917" s="38">
        <v>7</v>
      </c>
      <c r="AB1917" s="38">
        <v>6</v>
      </c>
      <c r="AC1917" s="44" t="s">
        <v>201</v>
      </c>
      <c r="AE1917" s="42">
        <f>IF(Table32[[#This Row],[Gems]]&gt;0,Table32[[#This Row],[Gems]],0)</f>
        <v>0</v>
      </c>
      <c r="AF1917" s="42">
        <f>IF(Table32[[#This Row],[Gems]]&lt;0,Table32[[#This Row],[Gems]],0)</f>
        <v>0</v>
      </c>
      <c r="AG1917" s="29">
        <f t="shared" ca="1" si="53"/>
        <v>76</v>
      </c>
    </row>
    <row r="1918" spans="1:33" ht="14.4" x14ac:dyDescent="0.3">
      <c r="A1918" s="37">
        <v>44120</v>
      </c>
      <c r="B1918" s="38">
        <f>INDEX(Videolength!D:D,MATCH(D1918,Videolength!A:A,0))</f>
        <v>3</v>
      </c>
      <c r="C1918" s="38">
        <f>INDEX(Videolength!E:E,MATCH(D1918,Videolength!A:A,0))</f>
        <v>7</v>
      </c>
      <c r="D1918" s="39">
        <v>7</v>
      </c>
      <c r="E1918" s="40" t="str">
        <f>INDEX(Videolength!B:B,MATCH(D1918,Videolength!A:A,0))</f>
        <v>https://youtu.be/ltQZlq7Xsao?list=PLTjhk5BwsiVV8SrR-dPCDjCfaMnt-5HZH</v>
      </c>
      <c r="F1918" s="41">
        <f>INDEX(Videolength!C:C,MATCH(D1918,Videolength!A:A,0))</f>
        <v>3.6747685185185182E-2</v>
      </c>
      <c r="G1918" s="41">
        <v>1.2199074074074072E-2</v>
      </c>
      <c r="H1918" s="71">
        <f>HYPERLINK(_xlfn.CONCAT(E1918,"&amp;t=",G1918*86400),G1918)</f>
        <v>1.2199074074074072E-2</v>
      </c>
      <c r="I1918" s="38">
        <v>7</v>
      </c>
      <c r="J1918" s="38">
        <v>4</v>
      </c>
      <c r="K1918" s="42" t="s">
        <v>15</v>
      </c>
      <c r="L1918" s="42" t="s">
        <v>216</v>
      </c>
      <c r="AA1918" s="45"/>
      <c r="AB1918" s="45"/>
      <c r="AE1918" s="42">
        <f>IF(Table32[[#This Row],[Gems]]&gt;0,Table32[[#This Row],[Gems]],0)</f>
        <v>0</v>
      </c>
      <c r="AF1918" s="42">
        <f>IF(Table32[[#This Row],[Gems]]&lt;0,Table32[[#This Row],[Gems]],0)</f>
        <v>0</v>
      </c>
      <c r="AG1918" s="30">
        <f t="shared" ca="1" si="53"/>
        <v>76</v>
      </c>
    </row>
    <row r="1919" spans="1:33" ht="14.4" x14ac:dyDescent="0.3">
      <c r="A1919" s="37">
        <v>44120</v>
      </c>
      <c r="B1919" s="38">
        <f>INDEX(Videolength!D:D,MATCH(D1919,Videolength!A:A,0))</f>
        <v>3</v>
      </c>
      <c r="C1919" s="38">
        <f>INDEX(Videolength!E:E,MATCH(D1919,Videolength!A:A,0))</f>
        <v>7</v>
      </c>
      <c r="D1919" s="39">
        <v>7</v>
      </c>
      <c r="E1919" s="40" t="str">
        <f>INDEX(Videolength!B:B,MATCH(D1919,Videolength!A:A,0))</f>
        <v>https://youtu.be/ltQZlq7Xsao?list=PLTjhk5BwsiVV8SrR-dPCDjCfaMnt-5HZH</v>
      </c>
      <c r="F1919" s="41">
        <f>INDEX(Videolength!C:C,MATCH(D1919,Videolength!A:A,0))</f>
        <v>3.6747685185185182E-2</v>
      </c>
      <c r="G1919" s="41">
        <v>1.224537037037037E-2</v>
      </c>
      <c r="H1919" s="71">
        <f>HYPERLINK(_xlfn.CONCAT(E1919,"&amp;t=",G1919*86400),G1919)</f>
        <v>1.224537037037037E-2</v>
      </c>
      <c r="I1919" s="38">
        <v>7</v>
      </c>
      <c r="J1919" s="38">
        <v>4</v>
      </c>
      <c r="K1919" s="42" t="s">
        <v>15</v>
      </c>
      <c r="L1919" s="42" t="s">
        <v>197</v>
      </c>
      <c r="Z1919" s="45" t="s">
        <v>642</v>
      </c>
      <c r="AA1919" s="45">
        <v>7</v>
      </c>
      <c r="AB1919" s="45">
        <v>7</v>
      </c>
      <c r="AE1919" s="42">
        <f>IF(Table32[[#This Row],[Gems]]&gt;0,Table32[[#This Row],[Gems]],0)</f>
        <v>0</v>
      </c>
      <c r="AF1919" s="42">
        <f>IF(Table32[[#This Row],[Gems]]&lt;0,Table32[[#This Row],[Gems]],0)</f>
        <v>0</v>
      </c>
      <c r="AG1919" s="30">
        <f t="shared" ca="1" si="53"/>
        <v>76</v>
      </c>
    </row>
    <row r="1920" spans="1:33" ht="14.4" x14ac:dyDescent="0.3">
      <c r="A1920" s="37">
        <v>44120</v>
      </c>
      <c r="B1920" s="38">
        <f>INDEX(Videolength!D:D,MATCH(D1920,Videolength!A:A,0))</f>
        <v>3</v>
      </c>
      <c r="C1920" s="38">
        <f>INDEX(Videolength!E:E,MATCH(D1920,Videolength!A:A,0))</f>
        <v>7</v>
      </c>
      <c r="D1920" s="39">
        <v>7</v>
      </c>
      <c r="E1920" s="40" t="str">
        <f>INDEX(Videolength!B:B,MATCH(D1920,Videolength!A:A,0))</f>
        <v>https://youtu.be/ltQZlq7Xsao?list=PLTjhk5BwsiVV8SrR-dPCDjCfaMnt-5HZH</v>
      </c>
      <c r="F1920" s="41">
        <f>INDEX(Videolength!C:C,MATCH(D1920,Videolength!A:A,0))</f>
        <v>3.6747685185185182E-2</v>
      </c>
      <c r="G1920" s="41">
        <v>1.3715277777777778E-2</v>
      </c>
      <c r="H1920" s="71">
        <f>HYPERLINK(_xlfn.CONCAT(E1920,"&amp;t=",G1920*86400),G1920)</f>
        <v>1.3715277777777778E-2</v>
      </c>
      <c r="I1920" s="38">
        <v>7</v>
      </c>
      <c r="J1920" s="38">
        <v>4</v>
      </c>
      <c r="K1920" s="42" t="s">
        <v>15</v>
      </c>
      <c r="L1920" s="42" t="s">
        <v>198</v>
      </c>
      <c r="M1920" s="42" t="s">
        <v>643</v>
      </c>
      <c r="Z1920" s="45" t="s">
        <v>642</v>
      </c>
      <c r="AA1920" s="45">
        <v>7</v>
      </c>
      <c r="AB1920" s="45">
        <v>7</v>
      </c>
      <c r="AC1920" s="44" t="s">
        <v>203</v>
      </c>
      <c r="AE1920" s="42">
        <f>IF(Table32[[#This Row],[Gems]]&gt;0,Table32[[#This Row],[Gems]],0)</f>
        <v>0</v>
      </c>
      <c r="AF1920" s="42">
        <f>IF(Table32[[#This Row],[Gems]]&lt;0,Table32[[#This Row],[Gems]],0)</f>
        <v>0</v>
      </c>
      <c r="AG1920" s="29">
        <f t="shared" ca="1" si="53"/>
        <v>76</v>
      </c>
    </row>
    <row r="1921" spans="1:33" ht="14.4" x14ac:dyDescent="0.3">
      <c r="A1921" s="37">
        <v>44120</v>
      </c>
      <c r="B1921" s="38">
        <f>INDEX(Videolength!D:D,MATCH(D1921,Videolength!A:A,0))</f>
        <v>3</v>
      </c>
      <c r="C1921" s="38">
        <f>INDEX(Videolength!E:E,MATCH(D1921,Videolength!A:A,0))</f>
        <v>7</v>
      </c>
      <c r="D1921" s="39">
        <v>7</v>
      </c>
      <c r="E1921" s="40" t="str">
        <f>INDEX(Videolength!B:B,MATCH(D1921,Videolength!A:A,0))</f>
        <v>https://youtu.be/ltQZlq7Xsao?list=PLTjhk5BwsiVV8SrR-dPCDjCfaMnt-5HZH</v>
      </c>
      <c r="F1921" s="41">
        <f>INDEX(Videolength!C:C,MATCH(D1921,Videolength!A:A,0))</f>
        <v>3.6747685185185182E-2</v>
      </c>
      <c r="G1921" s="41">
        <v>1.3807870370370371E-2</v>
      </c>
      <c r="H1921" s="71">
        <f>HYPERLINK(_xlfn.CONCAT(E1921,"&amp;t=",G1921*86400),G1921)</f>
        <v>1.3807870370370371E-2</v>
      </c>
      <c r="I1921" s="38">
        <v>7</v>
      </c>
      <c r="J1921" s="38">
        <v>4</v>
      </c>
      <c r="K1921" s="42" t="s">
        <v>15</v>
      </c>
      <c r="L1921" s="42" t="s">
        <v>350</v>
      </c>
      <c r="M1921" s="42" t="s">
        <v>533</v>
      </c>
      <c r="AA1921" s="45"/>
      <c r="AB1921" s="45"/>
      <c r="AE1921" s="42">
        <f>IF(Table32[[#This Row],[Gems]]&gt;0,Table32[[#This Row],[Gems]],0)</f>
        <v>0</v>
      </c>
      <c r="AF1921" s="42">
        <f>IF(Table32[[#This Row],[Gems]]&lt;0,Table32[[#This Row],[Gems]],0)</f>
        <v>0</v>
      </c>
      <c r="AG1921" s="30">
        <f t="shared" ca="1" si="53"/>
        <v>76</v>
      </c>
    </row>
    <row r="1922" spans="1:33" ht="14.4" x14ac:dyDescent="0.3">
      <c r="A1922" s="37">
        <v>44120</v>
      </c>
      <c r="B1922" s="38">
        <f>INDEX(Videolength!D:D,MATCH(D1922,Videolength!A:A,0))</f>
        <v>3</v>
      </c>
      <c r="C1922" s="38">
        <f>INDEX(Videolength!E:E,MATCH(D1922,Videolength!A:A,0))</f>
        <v>7</v>
      </c>
      <c r="D1922" s="39">
        <v>7</v>
      </c>
      <c r="E1922" s="40" t="str">
        <f>INDEX(Videolength!B:B,MATCH(D1922,Videolength!A:A,0))</f>
        <v>https://youtu.be/ltQZlq7Xsao?list=PLTjhk5BwsiVV8SrR-dPCDjCfaMnt-5HZH</v>
      </c>
      <c r="F1922" s="41">
        <f>INDEX(Videolength!C:C,MATCH(D1922,Videolength!A:A,0))</f>
        <v>3.6747685185185182E-2</v>
      </c>
      <c r="G1922" s="41">
        <v>1.3819444444444445E-2</v>
      </c>
      <c r="H1922" s="71">
        <f>HYPERLINK(_xlfn.CONCAT(E1922,"&amp;t=",G1922*86400),G1922)</f>
        <v>1.3819444444444445E-2</v>
      </c>
      <c r="I1922" s="38">
        <v>7</v>
      </c>
      <c r="J1922" s="38">
        <v>4</v>
      </c>
      <c r="K1922" s="42" t="s">
        <v>15</v>
      </c>
      <c r="L1922" s="42" t="s">
        <v>216</v>
      </c>
      <c r="AA1922" s="45"/>
      <c r="AB1922" s="45"/>
      <c r="AE1922" s="42">
        <f>IF(Table32[[#This Row],[Gems]]&gt;0,Table32[[#This Row],[Gems]],0)</f>
        <v>0</v>
      </c>
      <c r="AF1922" s="42">
        <f>IF(Table32[[#This Row],[Gems]]&lt;0,Table32[[#This Row],[Gems]],0)</f>
        <v>0</v>
      </c>
      <c r="AG1922" s="30">
        <f t="shared" ca="1" si="53"/>
        <v>76</v>
      </c>
    </row>
    <row r="1923" spans="1:33" ht="14.4" x14ac:dyDescent="0.3">
      <c r="A1923" s="37">
        <v>44120</v>
      </c>
      <c r="B1923" s="38">
        <f>INDEX(Videolength!D:D,MATCH(D1923,Videolength!A:A,0))</f>
        <v>3</v>
      </c>
      <c r="C1923" s="38">
        <f>INDEX(Videolength!E:E,MATCH(D1923,Videolength!A:A,0))</f>
        <v>7</v>
      </c>
      <c r="D1923" s="39">
        <v>7</v>
      </c>
      <c r="E1923" s="40" t="str">
        <f>INDEX(Videolength!B:B,MATCH(D1923,Videolength!A:A,0))</f>
        <v>https://youtu.be/ltQZlq7Xsao?list=PLTjhk5BwsiVV8SrR-dPCDjCfaMnt-5HZH</v>
      </c>
      <c r="F1923" s="41">
        <f>INDEX(Videolength!C:C,MATCH(D1923,Videolength!A:A,0))</f>
        <v>3.6747685185185182E-2</v>
      </c>
      <c r="G1923" s="41">
        <v>1.3842592592592594E-2</v>
      </c>
      <c r="H1923" s="71">
        <f>HYPERLINK(_xlfn.CONCAT(E1923,"&amp;t=",G1923*86400),G1923)</f>
        <v>1.3842592592592594E-2</v>
      </c>
      <c r="I1923" s="38">
        <v>7</v>
      </c>
      <c r="J1923" s="38">
        <v>4</v>
      </c>
      <c r="K1923" s="42" t="s">
        <v>346</v>
      </c>
      <c r="L1923" s="42" t="s">
        <v>10</v>
      </c>
      <c r="AA1923" s="45"/>
      <c r="AB1923" s="45"/>
      <c r="AE1923" s="42">
        <f>IF(Table32[[#This Row],[Gems]]&gt;0,Table32[[#This Row],[Gems]],0)</f>
        <v>0</v>
      </c>
      <c r="AF1923" s="42">
        <f>IF(Table32[[#This Row],[Gems]]&lt;0,Table32[[#This Row],[Gems]],0)</f>
        <v>0</v>
      </c>
      <c r="AG1923" s="30">
        <f t="shared" ca="1" si="53"/>
        <v>76</v>
      </c>
    </row>
    <row r="1924" spans="1:33" ht="14.4" x14ac:dyDescent="0.3">
      <c r="A1924" s="37">
        <v>44120</v>
      </c>
      <c r="B1924" s="38">
        <f>INDEX(Videolength!D:D,MATCH(D1924,Videolength!A:A,0))</f>
        <v>3</v>
      </c>
      <c r="C1924" s="38">
        <f>INDEX(Videolength!E:E,MATCH(D1924,Videolength!A:A,0))</f>
        <v>7</v>
      </c>
      <c r="D1924" s="39">
        <v>7</v>
      </c>
      <c r="E1924" s="40" t="str">
        <f>INDEX(Videolength!B:B,MATCH(D1924,Videolength!A:A,0))</f>
        <v>https://youtu.be/ltQZlq7Xsao?list=PLTjhk5BwsiVV8SrR-dPCDjCfaMnt-5HZH</v>
      </c>
      <c r="F1924" s="41">
        <f>INDEX(Videolength!C:C,MATCH(D1924,Videolength!A:A,0))</f>
        <v>3.6747685185185182E-2</v>
      </c>
      <c r="G1924" s="41">
        <v>1.3877314814814815E-2</v>
      </c>
      <c r="H1924" s="71">
        <f>HYPERLINK(_xlfn.CONCAT(E1924,"&amp;t=",G1924*86400),G1924)</f>
        <v>1.3877314814814815E-2</v>
      </c>
      <c r="I1924" s="38">
        <v>7</v>
      </c>
      <c r="J1924" s="38">
        <v>4</v>
      </c>
      <c r="K1924" s="42" t="s">
        <v>51</v>
      </c>
      <c r="L1924" s="42" t="s">
        <v>10</v>
      </c>
      <c r="T1924" s="43">
        <v>1</v>
      </c>
      <c r="W1924" s="44" t="s">
        <v>285</v>
      </c>
      <c r="X1924" s="43">
        <v>3</v>
      </c>
      <c r="AA1924" s="45"/>
      <c r="AB1924" s="45"/>
      <c r="AE1924" s="42">
        <f>IF(Table32[[#This Row],[Gems]]&gt;0,Table32[[#This Row],[Gems]],0)</f>
        <v>0</v>
      </c>
      <c r="AF1924" s="42">
        <f>IF(Table32[[#This Row],[Gems]]&lt;0,Table32[[#This Row],[Gems]],0)</f>
        <v>0</v>
      </c>
      <c r="AG1924" s="30">
        <f t="shared" ca="1" si="53"/>
        <v>76</v>
      </c>
    </row>
    <row r="1925" spans="1:33" ht="14.4" x14ac:dyDescent="0.3">
      <c r="A1925" s="37">
        <v>44120</v>
      </c>
      <c r="B1925" s="38">
        <f>INDEX(Videolength!D:D,MATCH(D1925,Videolength!A:A,0))</f>
        <v>3</v>
      </c>
      <c r="C1925" s="38">
        <f>INDEX(Videolength!E:E,MATCH(D1925,Videolength!A:A,0))</f>
        <v>7</v>
      </c>
      <c r="D1925" s="39">
        <v>7</v>
      </c>
      <c r="E1925" s="40" t="str">
        <f>INDEX(Videolength!B:B,MATCH(D1925,Videolength!A:A,0))</f>
        <v>https://youtu.be/ltQZlq7Xsao?list=PLTjhk5BwsiVV8SrR-dPCDjCfaMnt-5HZH</v>
      </c>
      <c r="F1925" s="41">
        <f>INDEX(Videolength!C:C,MATCH(D1925,Videolength!A:A,0))</f>
        <v>3.6747685185185182E-2</v>
      </c>
      <c r="G1925" s="41">
        <v>1.3888888888888888E-2</v>
      </c>
      <c r="H1925" s="71">
        <f>HYPERLINK(_xlfn.CONCAT(E1925,"&amp;t=",G1925*86400),G1925)</f>
        <v>1.3888888888888888E-2</v>
      </c>
      <c r="I1925" s="38">
        <v>7</v>
      </c>
      <c r="J1925" s="38">
        <v>4</v>
      </c>
      <c r="K1925" s="42" t="s">
        <v>142</v>
      </c>
      <c r="L1925" s="42" t="s">
        <v>33</v>
      </c>
      <c r="AA1925" s="45"/>
      <c r="AB1925" s="45"/>
      <c r="AE1925" s="42">
        <f>IF(Table32[[#This Row],[Gems]]&gt;0,Table32[[#This Row],[Gems]],0)</f>
        <v>0</v>
      </c>
      <c r="AF1925" s="42">
        <f>IF(Table32[[#This Row],[Gems]]&lt;0,Table32[[#This Row],[Gems]],0)</f>
        <v>0</v>
      </c>
      <c r="AG1925" s="30">
        <f t="shared" ca="1" si="53"/>
        <v>76</v>
      </c>
    </row>
    <row r="1926" spans="1:33" ht="14.4" x14ac:dyDescent="0.3">
      <c r="A1926" s="37">
        <v>44120</v>
      </c>
      <c r="B1926" s="38">
        <f>INDEX(Videolength!D:D,MATCH(D1926,Videolength!A:A,0))</f>
        <v>3</v>
      </c>
      <c r="C1926" s="38">
        <f>INDEX(Videolength!E:E,MATCH(D1926,Videolength!A:A,0))</f>
        <v>7</v>
      </c>
      <c r="D1926" s="39">
        <v>7</v>
      </c>
      <c r="E1926" s="40" t="str">
        <f>INDEX(Videolength!B:B,MATCH(D1926,Videolength!A:A,0))</f>
        <v>https://youtu.be/ltQZlq7Xsao?list=PLTjhk5BwsiVV8SrR-dPCDjCfaMnt-5HZH</v>
      </c>
      <c r="F1926" s="41">
        <f>INDEX(Videolength!C:C,MATCH(D1926,Videolength!A:A,0))</f>
        <v>3.6747685185185182E-2</v>
      </c>
      <c r="G1926" s="41">
        <v>1.3900462962962962E-2</v>
      </c>
      <c r="H1926" s="71">
        <f>HYPERLINK(_xlfn.CONCAT(E1926,"&amp;t=",G1926*86400),G1926)</f>
        <v>1.3900462962962962E-2</v>
      </c>
      <c r="I1926" s="38">
        <v>7</v>
      </c>
      <c r="J1926" s="38">
        <v>4</v>
      </c>
      <c r="K1926" s="42" t="s">
        <v>346</v>
      </c>
      <c r="L1926" s="42" t="s">
        <v>10</v>
      </c>
      <c r="AA1926" s="45"/>
      <c r="AB1926" s="45"/>
      <c r="AE1926" s="42">
        <f>IF(Table32[[#This Row],[Gems]]&gt;0,Table32[[#This Row],[Gems]],0)</f>
        <v>0</v>
      </c>
      <c r="AF1926" s="42">
        <f>IF(Table32[[#This Row],[Gems]]&lt;0,Table32[[#This Row],[Gems]],0)</f>
        <v>0</v>
      </c>
      <c r="AG1926" s="30">
        <f t="shared" ca="1" si="53"/>
        <v>76</v>
      </c>
    </row>
    <row r="1927" spans="1:33" ht="14.4" x14ac:dyDescent="0.3">
      <c r="A1927" s="37">
        <v>44120</v>
      </c>
      <c r="B1927" s="38">
        <f>INDEX(Videolength!D:D,MATCH(D1927,Videolength!A:A,0))</f>
        <v>3</v>
      </c>
      <c r="C1927" s="38">
        <f>INDEX(Videolength!E:E,MATCH(D1927,Videolength!A:A,0))</f>
        <v>7</v>
      </c>
      <c r="D1927" s="39">
        <v>7</v>
      </c>
      <c r="E1927" s="40" t="str">
        <f>INDEX(Videolength!B:B,MATCH(D1927,Videolength!A:A,0))</f>
        <v>https://youtu.be/ltQZlq7Xsao?list=PLTjhk5BwsiVV8SrR-dPCDjCfaMnt-5HZH</v>
      </c>
      <c r="F1927" s="41">
        <f>INDEX(Videolength!C:C,MATCH(D1927,Videolength!A:A,0))</f>
        <v>3.6747685185185182E-2</v>
      </c>
      <c r="G1927" s="41">
        <v>1.4074074074074074E-2</v>
      </c>
      <c r="H1927" s="71">
        <f>HYPERLINK(_xlfn.CONCAT(E1927,"&amp;t=",G1927*86400),G1927)</f>
        <v>1.4074074074074074E-2</v>
      </c>
      <c r="I1927" s="38">
        <v>7</v>
      </c>
      <c r="J1927" s="38">
        <v>4</v>
      </c>
      <c r="K1927" s="42" t="s">
        <v>55</v>
      </c>
      <c r="L1927" s="42" t="s">
        <v>10</v>
      </c>
      <c r="AA1927" s="45"/>
      <c r="AB1927" s="45"/>
      <c r="AE1927" s="42">
        <f>IF(Table32[[#This Row],[Gems]]&gt;0,Table32[[#This Row],[Gems]],0)</f>
        <v>0</v>
      </c>
      <c r="AF1927" s="42">
        <f>IF(Table32[[#This Row],[Gems]]&lt;0,Table32[[#This Row],[Gems]],0)</f>
        <v>0</v>
      </c>
      <c r="AG1927" s="30">
        <f t="shared" ca="1" si="53"/>
        <v>76</v>
      </c>
    </row>
    <row r="1928" spans="1:33" ht="14.4" x14ac:dyDescent="0.3">
      <c r="A1928" s="37">
        <v>44120</v>
      </c>
      <c r="B1928" s="38">
        <f>INDEX(Videolength!D:D,MATCH(D1928,Videolength!A:A,0))</f>
        <v>3</v>
      </c>
      <c r="C1928" s="38">
        <f>INDEX(Videolength!E:E,MATCH(D1928,Videolength!A:A,0))</f>
        <v>7</v>
      </c>
      <c r="D1928" s="39">
        <v>7</v>
      </c>
      <c r="E1928" s="40" t="str">
        <f>INDEX(Videolength!B:B,MATCH(D1928,Videolength!A:A,0))</f>
        <v>https://youtu.be/ltQZlq7Xsao?list=PLTjhk5BwsiVV8SrR-dPCDjCfaMnt-5HZH</v>
      </c>
      <c r="F1928" s="41">
        <f>INDEX(Videolength!C:C,MATCH(D1928,Videolength!A:A,0))</f>
        <v>3.6747685185185182E-2</v>
      </c>
      <c r="G1928" s="41">
        <v>1.4108796296296295E-2</v>
      </c>
      <c r="H1928" s="71">
        <f>HYPERLINK(_xlfn.CONCAT(E1928,"&amp;t=",G1928*86400),G1928)</f>
        <v>1.4108796296296295E-2</v>
      </c>
      <c r="I1928" s="38">
        <v>7</v>
      </c>
      <c r="J1928" s="38">
        <v>4</v>
      </c>
      <c r="K1928" s="42" t="s">
        <v>346</v>
      </c>
      <c r="L1928" s="42" t="s">
        <v>10</v>
      </c>
      <c r="AA1928" s="45"/>
      <c r="AB1928" s="45"/>
      <c r="AE1928" s="42">
        <f>IF(Table32[[#This Row],[Gems]]&gt;0,Table32[[#This Row],[Gems]],0)</f>
        <v>0</v>
      </c>
      <c r="AF1928" s="42">
        <f>IF(Table32[[#This Row],[Gems]]&lt;0,Table32[[#This Row],[Gems]],0)</f>
        <v>0</v>
      </c>
      <c r="AG1928" s="30">
        <f t="shared" ca="1" si="53"/>
        <v>76</v>
      </c>
    </row>
    <row r="1929" spans="1:33" ht="14.4" x14ac:dyDescent="0.3">
      <c r="A1929" s="37">
        <v>44120</v>
      </c>
      <c r="B1929" s="38">
        <f>INDEX(Videolength!D:D,MATCH(D1929,Videolength!A:A,0))</f>
        <v>3</v>
      </c>
      <c r="C1929" s="38">
        <f>INDEX(Videolength!E:E,MATCH(D1929,Videolength!A:A,0))</f>
        <v>7</v>
      </c>
      <c r="D1929" s="39">
        <v>7</v>
      </c>
      <c r="E1929" s="40" t="str">
        <f>INDEX(Videolength!B:B,MATCH(D1929,Videolength!A:A,0))</f>
        <v>https://youtu.be/ltQZlq7Xsao?list=PLTjhk5BwsiVV8SrR-dPCDjCfaMnt-5HZH</v>
      </c>
      <c r="F1929" s="41">
        <f>INDEX(Videolength!C:C,MATCH(D1929,Videolength!A:A,0))</f>
        <v>3.6747685185185182E-2</v>
      </c>
      <c r="G1929" s="41">
        <v>1.4120370370370368E-2</v>
      </c>
      <c r="H1929" s="71">
        <f>HYPERLINK(_xlfn.CONCAT(E1929,"&amp;t=",G1929*86400),G1929)</f>
        <v>1.4120370370370368E-2</v>
      </c>
      <c r="I1929" s="38">
        <v>7</v>
      </c>
      <c r="J1929" s="38">
        <v>4</v>
      </c>
      <c r="K1929" s="42" t="s">
        <v>107</v>
      </c>
      <c r="L1929" s="42" t="s">
        <v>10</v>
      </c>
      <c r="AA1929" s="45"/>
      <c r="AB1929" s="45"/>
      <c r="AE1929" s="42">
        <f>IF(Table32[[#This Row],[Gems]]&gt;0,Table32[[#This Row],[Gems]],0)</f>
        <v>0</v>
      </c>
      <c r="AF1929" s="42">
        <f>IF(Table32[[#This Row],[Gems]]&lt;0,Table32[[#This Row],[Gems]],0)</f>
        <v>0</v>
      </c>
      <c r="AG1929" s="30">
        <f t="shared" ca="1" si="53"/>
        <v>76</v>
      </c>
    </row>
    <row r="1930" spans="1:33" ht="14.4" x14ac:dyDescent="0.3">
      <c r="A1930" s="37">
        <v>44120</v>
      </c>
      <c r="B1930" s="38">
        <f>INDEX(Videolength!D:D,MATCH(D1930,Videolength!A:A,0))</f>
        <v>3</v>
      </c>
      <c r="C1930" s="38">
        <f>INDEX(Videolength!E:E,MATCH(D1930,Videolength!A:A,0))</f>
        <v>7</v>
      </c>
      <c r="D1930" s="39">
        <v>7</v>
      </c>
      <c r="E1930" s="40" t="str">
        <f>INDEX(Videolength!B:B,MATCH(D1930,Videolength!A:A,0))</f>
        <v>https://youtu.be/ltQZlq7Xsao?list=PLTjhk5BwsiVV8SrR-dPCDjCfaMnt-5HZH</v>
      </c>
      <c r="F1930" s="41">
        <f>INDEX(Videolength!C:C,MATCH(D1930,Videolength!A:A,0))</f>
        <v>3.6747685185185182E-2</v>
      </c>
      <c r="G1930" s="41">
        <v>1.4282407407407409E-2</v>
      </c>
      <c r="H1930" s="71">
        <f>HYPERLINK(_xlfn.CONCAT(E1930,"&amp;t=",G1930*86400),G1930)</f>
        <v>1.4282407407407409E-2</v>
      </c>
      <c r="I1930" s="38">
        <v>7</v>
      </c>
      <c r="J1930" s="38">
        <v>4</v>
      </c>
      <c r="K1930" s="42" t="s">
        <v>107</v>
      </c>
      <c r="L1930" s="42" t="s">
        <v>229</v>
      </c>
      <c r="AA1930" s="45"/>
      <c r="AB1930" s="45"/>
      <c r="AE1930" s="42">
        <f>IF(Table32[[#This Row],[Gems]]&gt;0,Table32[[#This Row],[Gems]],0)</f>
        <v>0</v>
      </c>
      <c r="AF1930" s="42">
        <f>IF(Table32[[#This Row],[Gems]]&lt;0,Table32[[#This Row],[Gems]],0)</f>
        <v>0</v>
      </c>
      <c r="AG1930" s="30">
        <f t="shared" ca="1" si="53"/>
        <v>76</v>
      </c>
    </row>
    <row r="1931" spans="1:33" ht="14.4" x14ac:dyDescent="0.3">
      <c r="A1931" s="37">
        <v>44120</v>
      </c>
      <c r="B1931" s="38">
        <f>INDEX(Videolength!D:D,MATCH(D1931,Videolength!A:A,0))</f>
        <v>3</v>
      </c>
      <c r="C1931" s="38">
        <f>INDEX(Videolength!E:E,MATCH(D1931,Videolength!A:A,0))</f>
        <v>7</v>
      </c>
      <c r="D1931" s="39">
        <v>7</v>
      </c>
      <c r="E1931" s="40" t="str">
        <f>INDEX(Videolength!B:B,MATCH(D1931,Videolength!A:A,0))</f>
        <v>https://youtu.be/ltQZlq7Xsao?list=PLTjhk5BwsiVV8SrR-dPCDjCfaMnt-5HZH</v>
      </c>
      <c r="F1931" s="41">
        <f>INDEX(Videolength!C:C,MATCH(D1931,Videolength!A:A,0))</f>
        <v>3.6747685185185182E-2</v>
      </c>
      <c r="G1931" s="41">
        <v>1.4317129629629631E-2</v>
      </c>
      <c r="H1931" s="71">
        <f>HYPERLINK(_xlfn.CONCAT(E1931,"&amp;t=",G1931*86400),G1931)</f>
        <v>1.4317129629629631E-2</v>
      </c>
      <c r="I1931" s="38">
        <v>7</v>
      </c>
      <c r="J1931" s="38">
        <v>4</v>
      </c>
      <c r="K1931" s="42" t="s">
        <v>107</v>
      </c>
      <c r="L1931" s="42" t="s">
        <v>231</v>
      </c>
      <c r="V1931" s="43">
        <v>1116</v>
      </c>
      <c r="AA1931" s="45"/>
      <c r="AB1931" s="45"/>
      <c r="AE1931" s="42">
        <f>IF(Table32[[#This Row],[Gems]]&gt;0,Table32[[#This Row],[Gems]],0)</f>
        <v>0</v>
      </c>
      <c r="AF1931" s="42">
        <f>IF(Table32[[#This Row],[Gems]]&lt;0,Table32[[#This Row],[Gems]],0)</f>
        <v>0</v>
      </c>
      <c r="AG1931" s="30">
        <f t="shared" ca="1" si="53"/>
        <v>76</v>
      </c>
    </row>
    <row r="1932" spans="1:33" ht="14.4" x14ac:dyDescent="0.3">
      <c r="A1932" s="37">
        <v>44120</v>
      </c>
      <c r="B1932" s="38">
        <f>INDEX(Videolength!D:D,MATCH(D1932,Videolength!A:A,0))</f>
        <v>3</v>
      </c>
      <c r="C1932" s="38">
        <f>INDEX(Videolength!E:E,MATCH(D1932,Videolength!A:A,0))</f>
        <v>7</v>
      </c>
      <c r="D1932" s="39">
        <v>7</v>
      </c>
      <c r="E1932" s="40" t="str">
        <f>INDEX(Videolength!B:B,MATCH(D1932,Videolength!A:A,0))</f>
        <v>https://youtu.be/ltQZlq7Xsao?list=PLTjhk5BwsiVV8SrR-dPCDjCfaMnt-5HZH</v>
      </c>
      <c r="F1932" s="41">
        <f>INDEX(Videolength!C:C,MATCH(D1932,Videolength!A:A,0))</f>
        <v>3.6747685185185182E-2</v>
      </c>
      <c r="G1932" s="41">
        <v>1.4328703703703703E-2</v>
      </c>
      <c r="H1932" s="71">
        <f>HYPERLINK(_xlfn.CONCAT(E1932,"&amp;t=",G1932*86400),G1932)</f>
        <v>1.4328703703703703E-2</v>
      </c>
      <c r="I1932" s="38">
        <v>7</v>
      </c>
      <c r="J1932" s="38">
        <v>4</v>
      </c>
      <c r="K1932" s="42" t="s">
        <v>107</v>
      </c>
      <c r="L1932" s="42" t="s">
        <v>10</v>
      </c>
      <c r="AA1932" s="45"/>
      <c r="AB1932" s="45"/>
      <c r="AE1932" s="42">
        <f>IF(Table32[[#This Row],[Gems]]&gt;0,Table32[[#This Row],[Gems]],0)</f>
        <v>0</v>
      </c>
      <c r="AF1932" s="42">
        <f>IF(Table32[[#This Row],[Gems]]&lt;0,Table32[[#This Row],[Gems]],0)</f>
        <v>0</v>
      </c>
      <c r="AG1932" s="30">
        <f t="shared" ca="1" si="53"/>
        <v>76</v>
      </c>
    </row>
    <row r="1933" spans="1:33" ht="14.4" x14ac:dyDescent="0.3">
      <c r="A1933" s="37">
        <v>44120</v>
      </c>
      <c r="B1933" s="38">
        <f>INDEX(Videolength!D:D,MATCH(D1933,Videolength!A:A,0))</f>
        <v>3</v>
      </c>
      <c r="C1933" s="38">
        <f>INDEX(Videolength!E:E,MATCH(D1933,Videolength!A:A,0))</f>
        <v>7</v>
      </c>
      <c r="D1933" s="39">
        <v>7</v>
      </c>
      <c r="E1933" s="40" t="str">
        <f>INDEX(Videolength!B:B,MATCH(D1933,Videolength!A:A,0))</f>
        <v>https://youtu.be/ltQZlq7Xsao?list=PLTjhk5BwsiVV8SrR-dPCDjCfaMnt-5HZH</v>
      </c>
      <c r="F1933" s="41">
        <f>INDEX(Videolength!C:C,MATCH(D1933,Videolength!A:A,0))</f>
        <v>3.6747685185185182E-2</v>
      </c>
      <c r="G1933" s="41">
        <v>1.4363425925925925E-2</v>
      </c>
      <c r="H1933" s="71">
        <f>HYPERLINK(_xlfn.CONCAT(E1933,"&amp;t=",G1933*86400),G1933)</f>
        <v>1.4363425925925925E-2</v>
      </c>
      <c r="I1933" s="38">
        <v>7</v>
      </c>
      <c r="J1933" s="38">
        <v>4</v>
      </c>
      <c r="K1933" s="42" t="s">
        <v>346</v>
      </c>
      <c r="L1933" s="42" t="s">
        <v>10</v>
      </c>
      <c r="AA1933" s="45"/>
      <c r="AB1933" s="45"/>
      <c r="AE1933" s="42">
        <f>IF(Table32[[#This Row],[Gems]]&gt;0,Table32[[#This Row],[Gems]],0)</f>
        <v>0</v>
      </c>
      <c r="AF1933" s="42">
        <f>IF(Table32[[#This Row],[Gems]]&lt;0,Table32[[#This Row],[Gems]],0)</f>
        <v>0</v>
      </c>
      <c r="AG1933" s="30">
        <f t="shared" ca="1" si="53"/>
        <v>76</v>
      </c>
    </row>
    <row r="1934" spans="1:33" ht="14.4" x14ac:dyDescent="0.3">
      <c r="A1934" s="37">
        <v>44120</v>
      </c>
      <c r="B1934" s="38">
        <f>INDEX(Videolength!D:D,MATCH(D1934,Videolength!A:A,0))</f>
        <v>3</v>
      </c>
      <c r="C1934" s="38">
        <f>INDEX(Videolength!E:E,MATCH(D1934,Videolength!A:A,0))</f>
        <v>7</v>
      </c>
      <c r="D1934" s="39">
        <v>7</v>
      </c>
      <c r="E1934" s="40" t="str">
        <f>INDEX(Videolength!B:B,MATCH(D1934,Videolength!A:A,0))</f>
        <v>https://youtu.be/ltQZlq7Xsao?list=PLTjhk5BwsiVV8SrR-dPCDjCfaMnt-5HZH</v>
      </c>
      <c r="F1934" s="41">
        <f>INDEX(Videolength!C:C,MATCH(D1934,Videolength!A:A,0))</f>
        <v>3.6747685185185182E-2</v>
      </c>
      <c r="G1934" s="41">
        <v>1.4386574074074072E-2</v>
      </c>
      <c r="H1934" s="71">
        <f>HYPERLINK(_xlfn.CONCAT(E1934,"&amp;t=",G1934*86400),G1934)</f>
        <v>1.4386574074074072E-2</v>
      </c>
      <c r="I1934" s="38">
        <v>7</v>
      </c>
      <c r="J1934" s="38">
        <v>4</v>
      </c>
      <c r="K1934" s="42" t="s">
        <v>15</v>
      </c>
      <c r="L1934" s="42" t="s">
        <v>216</v>
      </c>
      <c r="AA1934" s="45"/>
      <c r="AB1934" s="45"/>
      <c r="AE1934" s="42">
        <f>IF(Table32[[#This Row],[Gems]]&gt;0,Table32[[#This Row],[Gems]],0)</f>
        <v>0</v>
      </c>
      <c r="AF1934" s="42">
        <f>IF(Table32[[#This Row],[Gems]]&lt;0,Table32[[#This Row],[Gems]],0)</f>
        <v>0</v>
      </c>
      <c r="AG1934" s="30">
        <f t="shared" ca="1" si="53"/>
        <v>76</v>
      </c>
    </row>
    <row r="1935" spans="1:33" ht="14.4" x14ac:dyDescent="0.3">
      <c r="A1935" s="37">
        <v>44120</v>
      </c>
      <c r="B1935" s="38">
        <f>INDEX(Videolength!D:D,MATCH(D1935,Videolength!A:A,0))</f>
        <v>3</v>
      </c>
      <c r="C1935" s="38">
        <f>INDEX(Videolength!E:E,MATCH(D1935,Videolength!A:A,0))</f>
        <v>7</v>
      </c>
      <c r="D1935" s="39">
        <v>7</v>
      </c>
      <c r="E1935" s="40" t="str">
        <f>INDEX(Videolength!B:B,MATCH(D1935,Videolength!A:A,0))</f>
        <v>https://youtu.be/ltQZlq7Xsao?list=PLTjhk5BwsiVV8SrR-dPCDjCfaMnt-5HZH</v>
      </c>
      <c r="F1935" s="41">
        <f>INDEX(Videolength!C:C,MATCH(D1935,Videolength!A:A,0))</f>
        <v>3.6747685185185182E-2</v>
      </c>
      <c r="G1935" s="41">
        <v>1.4456018518518519E-2</v>
      </c>
      <c r="H1935" s="71">
        <f>HYPERLINK(_xlfn.CONCAT(E1935,"&amp;t=",G1935*86400),G1935)</f>
        <v>1.4456018518518519E-2</v>
      </c>
      <c r="I1935" s="38">
        <v>7</v>
      </c>
      <c r="J1935" s="38">
        <v>4</v>
      </c>
      <c r="K1935" s="42" t="s">
        <v>15</v>
      </c>
      <c r="L1935" s="42" t="s">
        <v>197</v>
      </c>
      <c r="Z1935" s="45" t="s">
        <v>642</v>
      </c>
      <c r="AA1935" s="45">
        <v>7</v>
      </c>
      <c r="AB1935" s="45">
        <v>7</v>
      </c>
      <c r="AE1935" s="42">
        <f>IF(Table32[[#This Row],[Gems]]&gt;0,Table32[[#This Row],[Gems]],0)</f>
        <v>0</v>
      </c>
      <c r="AF1935" s="42">
        <f>IF(Table32[[#This Row],[Gems]]&lt;0,Table32[[#This Row],[Gems]],0)</f>
        <v>0</v>
      </c>
      <c r="AG1935" s="30">
        <f t="shared" ca="1" si="53"/>
        <v>76</v>
      </c>
    </row>
    <row r="1936" spans="1:33" ht="14.4" x14ac:dyDescent="0.3">
      <c r="A1936" s="37">
        <v>44120</v>
      </c>
      <c r="B1936" s="38">
        <f>INDEX(Videolength!D:D,MATCH(D1936,Videolength!A:A,0))</f>
        <v>3</v>
      </c>
      <c r="C1936" s="38">
        <f>INDEX(Videolength!E:E,MATCH(D1936,Videolength!A:A,0))</f>
        <v>7</v>
      </c>
      <c r="D1936" s="39">
        <v>7</v>
      </c>
      <c r="E1936" s="40" t="str">
        <f>INDEX(Videolength!B:B,MATCH(D1936,Videolength!A:A,0))</f>
        <v>https://youtu.be/ltQZlq7Xsao?list=PLTjhk5BwsiVV8SrR-dPCDjCfaMnt-5HZH</v>
      </c>
      <c r="F1936" s="41">
        <f>INDEX(Videolength!C:C,MATCH(D1936,Videolength!A:A,0))</f>
        <v>3.6747685185185182E-2</v>
      </c>
      <c r="G1936" s="41">
        <v>1.6134259259259261E-2</v>
      </c>
      <c r="H1936" s="71">
        <f>HYPERLINK(_xlfn.CONCAT(E1936,"&amp;t=",G1936*86400),G1936)</f>
        <v>1.6134259259259261E-2</v>
      </c>
      <c r="I1936" s="38">
        <v>7</v>
      </c>
      <c r="J1936" s="38">
        <v>4</v>
      </c>
      <c r="K1936" s="42" t="s">
        <v>15</v>
      </c>
      <c r="L1936" s="42" t="s">
        <v>198</v>
      </c>
      <c r="Z1936" s="45" t="s">
        <v>642</v>
      </c>
      <c r="AA1936" s="45">
        <v>7</v>
      </c>
      <c r="AB1936" s="45">
        <v>7</v>
      </c>
      <c r="AC1936" s="44" t="s">
        <v>203</v>
      </c>
      <c r="AE1936" s="42">
        <f>IF(Table32[[#This Row],[Gems]]&gt;0,Table32[[#This Row],[Gems]],0)</f>
        <v>0</v>
      </c>
      <c r="AF1936" s="42">
        <f>IF(Table32[[#This Row],[Gems]]&lt;0,Table32[[#This Row],[Gems]],0)</f>
        <v>0</v>
      </c>
      <c r="AG1936" s="29">
        <f t="shared" ca="1" si="53"/>
        <v>76</v>
      </c>
    </row>
    <row r="1937" spans="1:33" ht="14.4" x14ac:dyDescent="0.3">
      <c r="A1937" s="37">
        <v>44120</v>
      </c>
      <c r="B1937" s="38">
        <f>INDEX(Videolength!D:D,MATCH(D1937,Videolength!A:A,0))</f>
        <v>3</v>
      </c>
      <c r="C1937" s="38">
        <f>INDEX(Videolength!E:E,MATCH(D1937,Videolength!A:A,0))</f>
        <v>7</v>
      </c>
      <c r="D1937" s="39">
        <v>7</v>
      </c>
      <c r="E1937" s="40" t="str">
        <f>INDEX(Videolength!B:B,MATCH(D1937,Videolength!A:A,0))</f>
        <v>https://youtu.be/ltQZlq7Xsao?list=PLTjhk5BwsiVV8SrR-dPCDjCfaMnt-5HZH</v>
      </c>
      <c r="F1937" s="41">
        <f>INDEX(Videolength!C:C,MATCH(D1937,Videolength!A:A,0))</f>
        <v>3.6747685185185182E-2</v>
      </c>
      <c r="G1937" s="41">
        <v>1.6203703703703703E-2</v>
      </c>
      <c r="H1937" s="71">
        <f>HYPERLINK(_xlfn.CONCAT(E1937,"&amp;t=",G1937*86400),G1937)</f>
        <v>1.6203703703703703E-2</v>
      </c>
      <c r="I1937" s="38">
        <v>7</v>
      </c>
      <c r="J1937" s="38">
        <v>4</v>
      </c>
      <c r="K1937" s="42" t="s">
        <v>15</v>
      </c>
      <c r="L1937" s="42" t="s">
        <v>350</v>
      </c>
      <c r="M1937" s="42" t="s">
        <v>533</v>
      </c>
      <c r="AA1937" s="45"/>
      <c r="AB1937" s="45"/>
      <c r="AE1937" s="42">
        <f>IF(Table32[[#This Row],[Gems]]&gt;0,Table32[[#This Row],[Gems]],0)</f>
        <v>0</v>
      </c>
      <c r="AF1937" s="42">
        <f>IF(Table32[[#This Row],[Gems]]&lt;0,Table32[[#This Row],[Gems]],0)</f>
        <v>0</v>
      </c>
      <c r="AG1937" s="30">
        <f t="shared" ref="AG1937:AG1998" ca="1" si="54">SUM(OFFSET(AG1937,-1,0),AD1937)</f>
        <v>76</v>
      </c>
    </row>
    <row r="1938" spans="1:33" ht="14.4" x14ac:dyDescent="0.3">
      <c r="A1938" s="37">
        <v>44120</v>
      </c>
      <c r="B1938" s="38">
        <f>INDEX(Videolength!D:D,MATCH(D1938,Videolength!A:A,0))</f>
        <v>3</v>
      </c>
      <c r="C1938" s="38">
        <f>INDEX(Videolength!E:E,MATCH(D1938,Videolength!A:A,0))</f>
        <v>7</v>
      </c>
      <c r="D1938" s="39">
        <v>7</v>
      </c>
      <c r="E1938" s="40" t="str">
        <f>INDEX(Videolength!B:B,MATCH(D1938,Videolength!A:A,0))</f>
        <v>https://youtu.be/ltQZlq7Xsao?list=PLTjhk5BwsiVV8SrR-dPCDjCfaMnt-5HZH</v>
      </c>
      <c r="F1938" s="41">
        <f>INDEX(Videolength!C:C,MATCH(D1938,Videolength!A:A,0))</f>
        <v>3.6747685185185182E-2</v>
      </c>
      <c r="G1938" s="41">
        <v>1.621527777777778E-2</v>
      </c>
      <c r="H1938" s="71">
        <f>HYPERLINK(_xlfn.CONCAT(E1938,"&amp;t=",G1938*86400),G1938)</f>
        <v>1.621527777777778E-2</v>
      </c>
      <c r="I1938" s="38">
        <v>7</v>
      </c>
      <c r="J1938" s="38">
        <v>4</v>
      </c>
      <c r="K1938" s="42" t="s">
        <v>15</v>
      </c>
      <c r="L1938" s="42" t="s">
        <v>216</v>
      </c>
      <c r="AA1938" s="45"/>
      <c r="AB1938" s="45"/>
      <c r="AE1938" s="42">
        <f>IF(Table32[[#This Row],[Gems]]&gt;0,Table32[[#This Row],[Gems]],0)</f>
        <v>0</v>
      </c>
      <c r="AF1938" s="42">
        <f>IF(Table32[[#This Row],[Gems]]&lt;0,Table32[[#This Row],[Gems]],0)</f>
        <v>0</v>
      </c>
      <c r="AG1938" s="30">
        <f t="shared" ca="1" si="54"/>
        <v>76</v>
      </c>
    </row>
    <row r="1939" spans="1:33" ht="14.4" x14ac:dyDescent="0.3">
      <c r="A1939" s="37">
        <v>44120</v>
      </c>
      <c r="B1939" s="38">
        <f>INDEX(Videolength!D:D,MATCH(D1939,Videolength!A:A,0))</f>
        <v>3</v>
      </c>
      <c r="C1939" s="38">
        <f>INDEX(Videolength!E:E,MATCH(D1939,Videolength!A:A,0))</f>
        <v>7</v>
      </c>
      <c r="D1939" s="39">
        <v>7</v>
      </c>
      <c r="E1939" s="40" t="str">
        <f>INDEX(Videolength!B:B,MATCH(D1939,Videolength!A:A,0))</f>
        <v>https://youtu.be/ltQZlq7Xsao?list=PLTjhk5BwsiVV8SrR-dPCDjCfaMnt-5HZH</v>
      </c>
      <c r="F1939" s="41">
        <f>INDEX(Videolength!C:C,MATCH(D1939,Videolength!A:A,0))</f>
        <v>3.6747685185185182E-2</v>
      </c>
      <c r="G1939" s="41">
        <v>1.6238425925925924E-2</v>
      </c>
      <c r="H1939" s="71">
        <f>HYPERLINK(_xlfn.CONCAT(E1939,"&amp;t=",G1939*86400),G1939)</f>
        <v>1.6238425925925924E-2</v>
      </c>
      <c r="I1939" s="38">
        <v>7</v>
      </c>
      <c r="J1939" s="38">
        <v>4</v>
      </c>
      <c r="K1939" s="42" t="s">
        <v>346</v>
      </c>
      <c r="L1939" s="42" t="s">
        <v>10</v>
      </c>
      <c r="AA1939" s="45"/>
      <c r="AB1939" s="45"/>
      <c r="AE1939" s="42">
        <f>IF(Table32[[#This Row],[Gems]]&gt;0,Table32[[#This Row],[Gems]],0)</f>
        <v>0</v>
      </c>
      <c r="AF1939" s="42">
        <f>IF(Table32[[#This Row],[Gems]]&lt;0,Table32[[#This Row],[Gems]],0)</f>
        <v>0</v>
      </c>
      <c r="AG1939" s="30">
        <f t="shared" ca="1" si="54"/>
        <v>76</v>
      </c>
    </row>
    <row r="1940" spans="1:33" ht="14.4" x14ac:dyDescent="0.3">
      <c r="A1940" s="37">
        <v>44120</v>
      </c>
      <c r="B1940" s="38">
        <f>INDEX(Videolength!D:D,MATCH(D1940,Videolength!A:A,0))</f>
        <v>3</v>
      </c>
      <c r="C1940" s="38">
        <f>INDEX(Videolength!E:E,MATCH(D1940,Videolength!A:A,0))</f>
        <v>7</v>
      </c>
      <c r="D1940" s="39">
        <v>7</v>
      </c>
      <c r="E1940" s="40" t="str">
        <f>INDEX(Videolength!B:B,MATCH(D1940,Videolength!A:A,0))</f>
        <v>https://youtu.be/ltQZlq7Xsao?list=PLTjhk5BwsiVV8SrR-dPCDjCfaMnt-5HZH</v>
      </c>
      <c r="F1940" s="41">
        <f>INDEX(Videolength!C:C,MATCH(D1940,Videolength!A:A,0))</f>
        <v>3.6747685185185182E-2</v>
      </c>
      <c r="G1940" s="41">
        <v>1.6342592592592593E-2</v>
      </c>
      <c r="H1940" s="71">
        <f>HYPERLINK(_xlfn.CONCAT(E1940,"&amp;t=",G1940*86400),G1940)</f>
        <v>1.6342592592592593E-2</v>
      </c>
      <c r="I1940" s="38">
        <v>7</v>
      </c>
      <c r="J1940" s="38">
        <v>4</v>
      </c>
      <c r="K1940" s="42" t="s">
        <v>107</v>
      </c>
      <c r="L1940" s="42" t="s">
        <v>10</v>
      </c>
      <c r="AA1940" s="45"/>
      <c r="AB1940" s="45"/>
      <c r="AE1940" s="42">
        <f>IF(Table32[[#This Row],[Gems]]&gt;0,Table32[[#This Row],[Gems]],0)</f>
        <v>0</v>
      </c>
      <c r="AF1940" s="42">
        <f>IF(Table32[[#This Row],[Gems]]&lt;0,Table32[[#This Row],[Gems]],0)</f>
        <v>0</v>
      </c>
      <c r="AG1940" s="30">
        <f t="shared" ca="1" si="54"/>
        <v>76</v>
      </c>
    </row>
    <row r="1941" spans="1:33" ht="14.4" x14ac:dyDescent="0.3">
      <c r="A1941" s="37">
        <v>44120</v>
      </c>
      <c r="B1941" s="38">
        <f>INDEX(Videolength!D:D,MATCH(D1941,Videolength!A:A,0))</f>
        <v>3</v>
      </c>
      <c r="C1941" s="38">
        <f>INDEX(Videolength!E:E,MATCH(D1941,Videolength!A:A,0))</f>
        <v>7</v>
      </c>
      <c r="D1941" s="39">
        <v>7</v>
      </c>
      <c r="E1941" s="40" t="str">
        <f>INDEX(Videolength!B:B,MATCH(D1941,Videolength!A:A,0))</f>
        <v>https://youtu.be/ltQZlq7Xsao?list=PLTjhk5BwsiVV8SrR-dPCDjCfaMnt-5HZH</v>
      </c>
      <c r="F1941" s="41">
        <f>INDEX(Videolength!C:C,MATCH(D1941,Videolength!A:A,0))</f>
        <v>3.6747685185185182E-2</v>
      </c>
      <c r="G1941" s="41">
        <v>1.6400462962962964E-2</v>
      </c>
      <c r="H1941" s="71">
        <f>HYPERLINK(_xlfn.CONCAT(E1941,"&amp;t=",G1941*86400),G1941)</f>
        <v>1.6400462962962964E-2</v>
      </c>
      <c r="I1941" s="38">
        <v>7</v>
      </c>
      <c r="J1941" s="38">
        <v>4</v>
      </c>
      <c r="K1941" s="42" t="s">
        <v>107</v>
      </c>
      <c r="L1941" s="42" t="s">
        <v>229</v>
      </c>
      <c r="AA1941" s="45"/>
      <c r="AB1941" s="45"/>
      <c r="AE1941" s="42">
        <f>IF(Table32[[#This Row],[Gems]]&gt;0,Table32[[#This Row],[Gems]],0)</f>
        <v>0</v>
      </c>
      <c r="AF1941" s="42">
        <f>IF(Table32[[#This Row],[Gems]]&lt;0,Table32[[#This Row],[Gems]],0)</f>
        <v>0</v>
      </c>
      <c r="AG1941" s="30">
        <f t="shared" ca="1" si="54"/>
        <v>76</v>
      </c>
    </row>
    <row r="1942" spans="1:33" ht="14.4" x14ac:dyDescent="0.3">
      <c r="A1942" s="37">
        <v>44120</v>
      </c>
      <c r="B1942" s="38">
        <f>INDEX(Videolength!D:D,MATCH(D1942,Videolength!A:A,0))</f>
        <v>3</v>
      </c>
      <c r="C1942" s="38">
        <f>INDEX(Videolength!E:E,MATCH(D1942,Videolength!A:A,0))</f>
        <v>7</v>
      </c>
      <c r="D1942" s="39">
        <v>7</v>
      </c>
      <c r="E1942" s="40" t="str">
        <f>INDEX(Videolength!B:B,MATCH(D1942,Videolength!A:A,0))</f>
        <v>https://youtu.be/ltQZlq7Xsao?list=PLTjhk5BwsiVV8SrR-dPCDjCfaMnt-5HZH</v>
      </c>
      <c r="F1942" s="41">
        <f>INDEX(Videolength!C:C,MATCH(D1942,Videolength!A:A,0))</f>
        <v>3.6747685185185182E-2</v>
      </c>
      <c r="G1942" s="41">
        <v>1.6585648148148148E-2</v>
      </c>
      <c r="H1942" s="71">
        <f>HYPERLINK(_xlfn.CONCAT(E1942,"&amp;t=",G1942*86400),G1942)</f>
        <v>1.6585648148148148E-2</v>
      </c>
      <c r="I1942" s="38">
        <v>7</v>
      </c>
      <c r="J1942" s="38">
        <v>4</v>
      </c>
      <c r="K1942" s="42" t="s">
        <v>107</v>
      </c>
      <c r="L1942" s="42" t="s">
        <v>231</v>
      </c>
      <c r="M1942" s="42" t="s">
        <v>644</v>
      </c>
      <c r="V1942" s="43">
        <v>1095</v>
      </c>
      <c r="AA1942" s="45"/>
      <c r="AB1942" s="45"/>
      <c r="AE1942" s="42">
        <f>IF(Table32[[#This Row],[Gems]]&gt;0,Table32[[#This Row],[Gems]],0)</f>
        <v>0</v>
      </c>
      <c r="AF1942" s="42">
        <f>IF(Table32[[#This Row],[Gems]]&lt;0,Table32[[#This Row],[Gems]],0)</f>
        <v>0</v>
      </c>
      <c r="AG1942" s="29">
        <f t="shared" ca="1" si="54"/>
        <v>76</v>
      </c>
    </row>
    <row r="1943" spans="1:33" ht="14.4" x14ac:dyDescent="0.3">
      <c r="A1943" s="37">
        <v>44120</v>
      </c>
      <c r="B1943" s="38">
        <f>INDEX(Videolength!D:D,MATCH(D1943,Videolength!A:A,0))</f>
        <v>3</v>
      </c>
      <c r="C1943" s="38">
        <f>INDEX(Videolength!E:E,MATCH(D1943,Videolength!A:A,0))</f>
        <v>7</v>
      </c>
      <c r="D1943" s="39">
        <v>7</v>
      </c>
      <c r="E1943" s="40" t="str">
        <f>INDEX(Videolength!B:B,MATCH(D1943,Videolength!A:A,0))</f>
        <v>https://youtu.be/ltQZlq7Xsao?list=PLTjhk5BwsiVV8SrR-dPCDjCfaMnt-5HZH</v>
      </c>
      <c r="F1943" s="41">
        <f>INDEX(Videolength!C:C,MATCH(D1943,Videolength!A:A,0))</f>
        <v>3.6747685185185182E-2</v>
      </c>
      <c r="G1943" s="41">
        <v>1.6597222222222222E-2</v>
      </c>
      <c r="H1943" s="71">
        <f>HYPERLINK(_xlfn.CONCAT(E1943,"&amp;t=",G1943*86400),G1943)</f>
        <v>1.6597222222222222E-2</v>
      </c>
      <c r="I1943" s="38">
        <v>7</v>
      </c>
      <c r="J1943" s="38">
        <v>4</v>
      </c>
      <c r="K1943" s="42" t="s">
        <v>107</v>
      </c>
      <c r="L1943" s="42" t="s">
        <v>10</v>
      </c>
      <c r="AA1943" s="45"/>
      <c r="AB1943" s="45"/>
      <c r="AE1943" s="42">
        <f>IF(Table32[[#This Row],[Gems]]&gt;0,Table32[[#This Row],[Gems]],0)</f>
        <v>0</v>
      </c>
      <c r="AF1943" s="42">
        <f>IF(Table32[[#This Row],[Gems]]&lt;0,Table32[[#This Row],[Gems]],0)</f>
        <v>0</v>
      </c>
      <c r="AG1943" s="30">
        <f t="shared" ca="1" si="54"/>
        <v>76</v>
      </c>
    </row>
    <row r="1944" spans="1:33" ht="14.4" x14ac:dyDescent="0.3">
      <c r="A1944" s="37">
        <v>44120</v>
      </c>
      <c r="B1944" s="38">
        <f>INDEX(Videolength!D:D,MATCH(D1944,Videolength!A:A,0))</f>
        <v>3</v>
      </c>
      <c r="C1944" s="38">
        <f>INDEX(Videolength!E:E,MATCH(D1944,Videolength!A:A,0))</f>
        <v>7</v>
      </c>
      <c r="D1944" s="39">
        <v>7</v>
      </c>
      <c r="E1944" s="40" t="str">
        <f>INDEX(Videolength!B:B,MATCH(D1944,Videolength!A:A,0))</f>
        <v>https://youtu.be/ltQZlq7Xsao?list=PLTjhk5BwsiVV8SrR-dPCDjCfaMnt-5HZH</v>
      </c>
      <c r="F1944" s="41">
        <f>INDEX(Videolength!C:C,MATCH(D1944,Videolength!A:A,0))</f>
        <v>3.6747685185185182E-2</v>
      </c>
      <c r="G1944" s="41">
        <v>1.667824074074074E-2</v>
      </c>
      <c r="H1944" s="71">
        <f>HYPERLINK(_xlfn.CONCAT(E1944,"&amp;t=",G1944*86400),G1944)</f>
        <v>1.667824074074074E-2</v>
      </c>
      <c r="I1944" s="38">
        <v>7</v>
      </c>
      <c r="J1944" s="38">
        <v>4</v>
      </c>
      <c r="K1944" s="42" t="s">
        <v>346</v>
      </c>
      <c r="L1944" s="42" t="s">
        <v>10</v>
      </c>
      <c r="AA1944" s="45"/>
      <c r="AB1944" s="45"/>
      <c r="AE1944" s="42">
        <f>IF(Table32[[#This Row],[Gems]]&gt;0,Table32[[#This Row],[Gems]],0)</f>
        <v>0</v>
      </c>
      <c r="AF1944" s="42">
        <f>IF(Table32[[#This Row],[Gems]]&lt;0,Table32[[#This Row],[Gems]],0)</f>
        <v>0</v>
      </c>
      <c r="AG1944" s="30">
        <f t="shared" ca="1" si="54"/>
        <v>76</v>
      </c>
    </row>
    <row r="1945" spans="1:33" ht="14.4" x14ac:dyDescent="0.3">
      <c r="A1945" s="37">
        <v>44120</v>
      </c>
      <c r="B1945" s="38">
        <f>INDEX(Videolength!D:D,MATCH(D1945,Videolength!A:A,0))</f>
        <v>3</v>
      </c>
      <c r="C1945" s="38">
        <f>INDEX(Videolength!E:E,MATCH(D1945,Videolength!A:A,0))</f>
        <v>7</v>
      </c>
      <c r="D1945" s="39">
        <v>7</v>
      </c>
      <c r="E1945" s="40" t="str">
        <f>INDEX(Videolength!B:B,MATCH(D1945,Videolength!A:A,0))</f>
        <v>https://youtu.be/ltQZlq7Xsao?list=PLTjhk5BwsiVV8SrR-dPCDjCfaMnt-5HZH</v>
      </c>
      <c r="F1945" s="41">
        <f>INDEX(Videolength!C:C,MATCH(D1945,Videolength!A:A,0))</f>
        <v>3.6747685185185182E-2</v>
      </c>
      <c r="G1945" s="41">
        <v>1.6701388888888887E-2</v>
      </c>
      <c r="H1945" s="71">
        <f>HYPERLINK(_xlfn.CONCAT(E1945,"&amp;t=",G1945*86400),G1945)</f>
        <v>1.6701388888888887E-2</v>
      </c>
      <c r="I1945" s="38">
        <v>7</v>
      </c>
      <c r="J1945" s="38">
        <v>4</v>
      </c>
      <c r="K1945" s="42" t="s">
        <v>15</v>
      </c>
      <c r="L1945" s="42" t="s">
        <v>216</v>
      </c>
      <c r="AA1945" s="45"/>
      <c r="AB1945" s="45"/>
      <c r="AE1945" s="42">
        <f>IF(Table32[[#This Row],[Gems]]&gt;0,Table32[[#This Row],[Gems]],0)</f>
        <v>0</v>
      </c>
      <c r="AF1945" s="42">
        <f>IF(Table32[[#This Row],[Gems]]&lt;0,Table32[[#This Row],[Gems]],0)</f>
        <v>0</v>
      </c>
      <c r="AG1945" s="30">
        <f t="shared" ca="1" si="54"/>
        <v>76</v>
      </c>
    </row>
    <row r="1946" spans="1:33" ht="14.4" x14ac:dyDescent="0.3">
      <c r="A1946" s="37">
        <v>44120</v>
      </c>
      <c r="B1946" s="38">
        <f>INDEX(Videolength!D:D,MATCH(D1946,Videolength!A:A,0))</f>
        <v>3</v>
      </c>
      <c r="C1946" s="38">
        <f>INDEX(Videolength!E:E,MATCH(D1946,Videolength!A:A,0))</f>
        <v>7</v>
      </c>
      <c r="D1946" s="39">
        <v>7</v>
      </c>
      <c r="E1946" s="40" t="str">
        <f>INDEX(Videolength!B:B,MATCH(D1946,Videolength!A:A,0))</f>
        <v>https://youtu.be/ltQZlq7Xsao?list=PLTjhk5BwsiVV8SrR-dPCDjCfaMnt-5HZH</v>
      </c>
      <c r="F1946" s="41">
        <f>INDEX(Videolength!C:C,MATCH(D1946,Videolength!A:A,0))</f>
        <v>3.6747685185185182E-2</v>
      </c>
      <c r="G1946" s="41">
        <v>1.6851851851851851E-2</v>
      </c>
      <c r="H1946" s="71">
        <f>HYPERLINK(_xlfn.CONCAT(E1946,"&amp;t=",G1946*86400),G1946)</f>
        <v>1.6851851851851851E-2</v>
      </c>
      <c r="I1946" s="38">
        <v>7</v>
      </c>
      <c r="J1946" s="38">
        <v>4</v>
      </c>
      <c r="K1946" s="42" t="s">
        <v>15</v>
      </c>
      <c r="L1946" s="42" t="s">
        <v>197</v>
      </c>
      <c r="Z1946" s="45" t="s">
        <v>642</v>
      </c>
      <c r="AA1946" s="45">
        <v>7</v>
      </c>
      <c r="AB1946" s="45">
        <v>7</v>
      </c>
      <c r="AE1946" s="42">
        <f>IF(Table32[[#This Row],[Gems]]&gt;0,Table32[[#This Row],[Gems]],0)</f>
        <v>0</v>
      </c>
      <c r="AF1946" s="42">
        <f>IF(Table32[[#This Row],[Gems]]&lt;0,Table32[[#This Row],[Gems]],0)</f>
        <v>0</v>
      </c>
      <c r="AG1946" s="30">
        <f t="shared" ca="1" si="54"/>
        <v>76</v>
      </c>
    </row>
    <row r="1947" spans="1:33" ht="14.4" x14ac:dyDescent="0.3">
      <c r="A1947" s="37">
        <v>44120</v>
      </c>
      <c r="B1947" s="38">
        <f>INDEX(Videolength!D:D,MATCH(D1947,Videolength!A:A,0))</f>
        <v>3</v>
      </c>
      <c r="C1947" s="38">
        <f>INDEX(Videolength!E:E,MATCH(D1947,Videolength!A:A,0))</f>
        <v>7</v>
      </c>
      <c r="D1947" s="39">
        <v>7</v>
      </c>
      <c r="E1947" s="40" t="str">
        <f>INDEX(Videolength!B:B,MATCH(D1947,Videolength!A:A,0))</f>
        <v>https://youtu.be/ltQZlq7Xsao?list=PLTjhk5BwsiVV8SrR-dPCDjCfaMnt-5HZH</v>
      </c>
      <c r="F1947" s="41">
        <f>INDEX(Videolength!C:C,MATCH(D1947,Videolength!A:A,0))</f>
        <v>3.6747685185185182E-2</v>
      </c>
      <c r="G1947" s="41">
        <v>1.9490740740740743E-2</v>
      </c>
      <c r="H1947" s="71">
        <f>HYPERLINK(_xlfn.CONCAT(E1947,"&amp;t=",G1947*86400),G1947)</f>
        <v>1.9490740740740743E-2</v>
      </c>
      <c r="I1947" s="38">
        <v>7</v>
      </c>
      <c r="J1947" s="38">
        <v>4</v>
      </c>
      <c r="K1947" s="42" t="s">
        <v>15</v>
      </c>
      <c r="L1947" s="42" t="s">
        <v>198</v>
      </c>
      <c r="M1947" s="42" t="s">
        <v>645</v>
      </c>
      <c r="Z1947" s="45" t="s">
        <v>642</v>
      </c>
      <c r="AA1947" s="45">
        <v>7</v>
      </c>
      <c r="AB1947" s="45">
        <v>7</v>
      </c>
      <c r="AC1947" s="44" t="s">
        <v>203</v>
      </c>
      <c r="AE1947" s="42">
        <f>IF(Table32[[#This Row],[Gems]]&gt;0,Table32[[#This Row],[Gems]],0)</f>
        <v>0</v>
      </c>
      <c r="AF1947" s="42">
        <f>IF(Table32[[#This Row],[Gems]]&lt;0,Table32[[#This Row],[Gems]],0)</f>
        <v>0</v>
      </c>
      <c r="AG1947" s="29">
        <f t="shared" ca="1" si="54"/>
        <v>76</v>
      </c>
    </row>
    <row r="1948" spans="1:33" ht="14.4" x14ac:dyDescent="0.3">
      <c r="A1948" s="37">
        <v>44120</v>
      </c>
      <c r="B1948" s="38">
        <f>INDEX(Videolength!D:D,MATCH(D1948,Videolength!A:A,0))</f>
        <v>3</v>
      </c>
      <c r="C1948" s="38">
        <f>INDEX(Videolength!E:E,MATCH(D1948,Videolength!A:A,0))</f>
        <v>7</v>
      </c>
      <c r="D1948" s="39">
        <v>7</v>
      </c>
      <c r="E1948" s="40" t="str">
        <f>INDEX(Videolength!B:B,MATCH(D1948,Videolength!A:A,0))</f>
        <v>https://youtu.be/ltQZlq7Xsao?list=PLTjhk5BwsiVV8SrR-dPCDjCfaMnt-5HZH</v>
      </c>
      <c r="F1948" s="41">
        <f>INDEX(Videolength!C:C,MATCH(D1948,Videolength!A:A,0))</f>
        <v>3.6747685185185182E-2</v>
      </c>
      <c r="G1948" s="41">
        <v>1.9571759259259257E-2</v>
      </c>
      <c r="H1948" s="71">
        <f>HYPERLINK(_xlfn.CONCAT(E1948,"&amp;t=",G1948*86400),G1948)</f>
        <v>1.9571759259259257E-2</v>
      </c>
      <c r="I1948" s="38">
        <v>7</v>
      </c>
      <c r="J1948" s="38">
        <v>4</v>
      </c>
      <c r="K1948" s="42" t="s">
        <v>15</v>
      </c>
      <c r="L1948" s="42" t="s">
        <v>350</v>
      </c>
      <c r="M1948" s="42" t="s">
        <v>533</v>
      </c>
      <c r="AA1948" s="45"/>
      <c r="AB1948" s="45"/>
      <c r="AE1948" s="42">
        <f>IF(Table32[[#This Row],[Gems]]&gt;0,Table32[[#This Row],[Gems]],0)</f>
        <v>0</v>
      </c>
      <c r="AF1948" s="42">
        <f>IF(Table32[[#This Row],[Gems]]&lt;0,Table32[[#This Row],[Gems]],0)</f>
        <v>0</v>
      </c>
      <c r="AG1948" s="30">
        <f t="shared" ca="1" si="54"/>
        <v>76</v>
      </c>
    </row>
    <row r="1949" spans="1:33" ht="14.4" x14ac:dyDescent="0.3">
      <c r="A1949" s="37">
        <v>44120</v>
      </c>
      <c r="B1949" s="38">
        <f>INDEX(Videolength!D:D,MATCH(D1949,Videolength!A:A,0))</f>
        <v>3</v>
      </c>
      <c r="C1949" s="38">
        <f>INDEX(Videolength!E:E,MATCH(D1949,Videolength!A:A,0))</f>
        <v>7</v>
      </c>
      <c r="D1949" s="39">
        <v>7</v>
      </c>
      <c r="E1949" s="40" t="str">
        <f>INDEX(Videolength!B:B,MATCH(D1949,Videolength!A:A,0))</f>
        <v>https://youtu.be/ltQZlq7Xsao?list=PLTjhk5BwsiVV8SrR-dPCDjCfaMnt-5HZH</v>
      </c>
      <c r="F1949" s="41">
        <f>INDEX(Videolength!C:C,MATCH(D1949,Videolength!A:A,0))</f>
        <v>3.6747685185185182E-2</v>
      </c>
      <c r="G1949" s="41">
        <v>1.9583333333333331E-2</v>
      </c>
      <c r="H1949" s="71">
        <f>HYPERLINK(_xlfn.CONCAT(E1949,"&amp;t=",G1949*86400),G1949)</f>
        <v>1.9583333333333331E-2</v>
      </c>
      <c r="I1949" s="38">
        <v>7</v>
      </c>
      <c r="J1949" s="38">
        <v>4</v>
      </c>
      <c r="K1949" s="42" t="s">
        <v>15</v>
      </c>
      <c r="L1949" s="42" t="s">
        <v>216</v>
      </c>
      <c r="AA1949" s="45"/>
      <c r="AB1949" s="45"/>
      <c r="AE1949" s="42">
        <f>IF(Table32[[#This Row],[Gems]]&gt;0,Table32[[#This Row],[Gems]],0)</f>
        <v>0</v>
      </c>
      <c r="AF1949" s="42">
        <f>IF(Table32[[#This Row],[Gems]]&lt;0,Table32[[#This Row],[Gems]],0)</f>
        <v>0</v>
      </c>
      <c r="AG1949" s="30">
        <f t="shared" ca="1" si="54"/>
        <v>76</v>
      </c>
    </row>
    <row r="1950" spans="1:33" ht="14.4" x14ac:dyDescent="0.3">
      <c r="A1950" s="37">
        <v>44120</v>
      </c>
      <c r="B1950" s="38">
        <f>INDEX(Videolength!D:D,MATCH(D1950,Videolength!A:A,0))</f>
        <v>3</v>
      </c>
      <c r="C1950" s="38">
        <f>INDEX(Videolength!E:E,MATCH(D1950,Videolength!A:A,0))</f>
        <v>7</v>
      </c>
      <c r="D1950" s="39">
        <v>7</v>
      </c>
      <c r="E1950" s="40" t="str">
        <f>INDEX(Videolength!B:B,MATCH(D1950,Videolength!A:A,0))</f>
        <v>https://youtu.be/ltQZlq7Xsao?list=PLTjhk5BwsiVV8SrR-dPCDjCfaMnt-5HZH</v>
      </c>
      <c r="F1950" s="41">
        <f>INDEX(Videolength!C:C,MATCH(D1950,Videolength!A:A,0))</f>
        <v>3.6747685185185182E-2</v>
      </c>
      <c r="G1950" s="41">
        <v>1.9618055555555555E-2</v>
      </c>
      <c r="H1950" s="71">
        <f>HYPERLINK(_xlfn.CONCAT(E1950,"&amp;t=",G1950*86400),G1950)</f>
        <v>1.9618055555555555E-2</v>
      </c>
      <c r="I1950" s="38">
        <v>7</v>
      </c>
      <c r="J1950" s="38">
        <v>4</v>
      </c>
      <c r="K1950" s="42" t="s">
        <v>133</v>
      </c>
      <c r="L1950" s="42" t="s">
        <v>10</v>
      </c>
      <c r="AA1950" s="45"/>
      <c r="AB1950" s="45"/>
      <c r="AE1950" s="42">
        <f>IF(Table32[[#This Row],[Gems]]&gt;0,Table32[[#This Row],[Gems]],0)</f>
        <v>0</v>
      </c>
      <c r="AF1950" s="42">
        <f>IF(Table32[[#This Row],[Gems]]&lt;0,Table32[[#This Row],[Gems]],0)</f>
        <v>0</v>
      </c>
      <c r="AG1950" s="30">
        <f t="shared" ca="1" si="54"/>
        <v>76</v>
      </c>
    </row>
    <row r="1951" spans="1:33" ht="14.4" x14ac:dyDescent="0.3">
      <c r="A1951" s="37">
        <v>44120</v>
      </c>
      <c r="B1951" s="38">
        <f>INDEX(Videolength!D:D,MATCH(D1951,Videolength!A:A,0))</f>
        <v>3</v>
      </c>
      <c r="C1951" s="38">
        <f>INDEX(Videolength!E:E,MATCH(D1951,Videolength!A:A,0))</f>
        <v>7</v>
      </c>
      <c r="D1951" s="39">
        <v>7</v>
      </c>
      <c r="E1951" s="40" t="str">
        <f>INDEX(Videolength!B:B,MATCH(D1951,Videolength!A:A,0))</f>
        <v>https://youtu.be/ltQZlq7Xsao?list=PLTjhk5BwsiVV8SrR-dPCDjCfaMnt-5HZH</v>
      </c>
      <c r="F1951" s="41">
        <f>INDEX(Videolength!C:C,MATCH(D1951,Videolength!A:A,0))</f>
        <v>3.6747685185185182E-2</v>
      </c>
      <c r="G1951" s="41">
        <v>1.9629629629629629E-2</v>
      </c>
      <c r="H1951" s="71">
        <f>HYPERLINK(_xlfn.CONCAT(E1951,"&amp;t=",G1951*86400),G1951)</f>
        <v>1.9629629629629629E-2</v>
      </c>
      <c r="I1951" s="38">
        <v>7</v>
      </c>
      <c r="J1951" s="38">
        <v>4</v>
      </c>
      <c r="K1951" s="42" t="s">
        <v>133</v>
      </c>
      <c r="L1951" s="42" t="s">
        <v>312</v>
      </c>
      <c r="AA1951" s="45"/>
      <c r="AB1951" s="45"/>
      <c r="AD1951" s="42">
        <v>3</v>
      </c>
      <c r="AE1951" s="42">
        <f>IF(Table32[[#This Row],[Gems]]&gt;0,Table32[[#This Row],[Gems]],0)</f>
        <v>3</v>
      </c>
      <c r="AF1951" s="42">
        <f>IF(Table32[[#This Row],[Gems]]&lt;0,Table32[[#This Row],[Gems]],0)</f>
        <v>0</v>
      </c>
      <c r="AG1951" s="30">
        <f t="shared" ca="1" si="54"/>
        <v>79</v>
      </c>
    </row>
    <row r="1952" spans="1:33" ht="14.4" x14ac:dyDescent="0.3">
      <c r="A1952" s="37">
        <v>44120</v>
      </c>
      <c r="B1952" s="38">
        <f>INDEX(Videolength!D:D,MATCH(D1952,Videolength!A:A,0))</f>
        <v>3</v>
      </c>
      <c r="C1952" s="38">
        <f>INDEX(Videolength!E:E,MATCH(D1952,Videolength!A:A,0))</f>
        <v>7</v>
      </c>
      <c r="D1952" s="39">
        <v>7</v>
      </c>
      <c r="E1952" s="40" t="str">
        <f>INDEX(Videolength!B:B,MATCH(D1952,Videolength!A:A,0))</f>
        <v>https://youtu.be/ltQZlq7Xsao?list=PLTjhk5BwsiVV8SrR-dPCDjCfaMnt-5HZH</v>
      </c>
      <c r="F1952" s="41">
        <f>INDEX(Videolength!C:C,MATCH(D1952,Videolength!A:A,0))</f>
        <v>3.6747685185185182E-2</v>
      </c>
      <c r="G1952" s="41">
        <v>1.9652777777777779E-2</v>
      </c>
      <c r="H1952" s="71">
        <f>HYPERLINK(_xlfn.CONCAT(E1952,"&amp;t=",G1952*86400),G1952)</f>
        <v>1.9652777777777779E-2</v>
      </c>
      <c r="I1952" s="38">
        <v>7</v>
      </c>
      <c r="J1952" s="38">
        <v>4</v>
      </c>
      <c r="K1952" s="42" t="s">
        <v>15</v>
      </c>
      <c r="L1952" s="42" t="s">
        <v>216</v>
      </c>
      <c r="AA1952" s="45"/>
      <c r="AB1952" s="45"/>
      <c r="AE1952" s="42">
        <f>IF(Table32[[#This Row],[Gems]]&gt;0,Table32[[#This Row],[Gems]],0)</f>
        <v>0</v>
      </c>
      <c r="AF1952" s="42">
        <f>IF(Table32[[#This Row],[Gems]]&lt;0,Table32[[#This Row],[Gems]],0)</f>
        <v>0</v>
      </c>
      <c r="AG1952" s="30">
        <f t="shared" ca="1" si="54"/>
        <v>79</v>
      </c>
    </row>
    <row r="1953" spans="1:33" ht="14.4" x14ac:dyDescent="0.3">
      <c r="A1953" s="37">
        <v>44120</v>
      </c>
      <c r="B1953" s="38">
        <f>INDEX(Videolength!D:D,MATCH(D1953,Videolength!A:A,0))</f>
        <v>3</v>
      </c>
      <c r="C1953" s="38">
        <f>INDEX(Videolength!E:E,MATCH(D1953,Videolength!A:A,0))</f>
        <v>7</v>
      </c>
      <c r="D1953" s="39">
        <v>7</v>
      </c>
      <c r="E1953" s="40" t="str">
        <f>INDEX(Videolength!B:B,MATCH(D1953,Videolength!A:A,0))</f>
        <v>https://youtu.be/ltQZlq7Xsao?list=PLTjhk5BwsiVV8SrR-dPCDjCfaMnt-5HZH</v>
      </c>
      <c r="F1953" s="41">
        <f>INDEX(Videolength!C:C,MATCH(D1953,Videolength!A:A,0))</f>
        <v>3.6747685185185182E-2</v>
      </c>
      <c r="G1953" s="41">
        <v>1.9664351851851853E-2</v>
      </c>
      <c r="H1953" s="71">
        <f>HYPERLINK(_xlfn.CONCAT(E1953,"&amp;t=",G1953*86400),G1953)</f>
        <v>1.9664351851851853E-2</v>
      </c>
      <c r="I1953" s="38">
        <v>7</v>
      </c>
      <c r="J1953" s="38">
        <v>4</v>
      </c>
      <c r="K1953" s="42" t="s">
        <v>346</v>
      </c>
      <c r="L1953" s="42" t="s">
        <v>10</v>
      </c>
      <c r="AA1953" s="45"/>
      <c r="AB1953" s="45"/>
      <c r="AE1953" s="42">
        <f>IF(Table32[[#This Row],[Gems]]&gt;0,Table32[[#This Row],[Gems]],0)</f>
        <v>0</v>
      </c>
      <c r="AF1953" s="42">
        <f>IF(Table32[[#This Row],[Gems]]&lt;0,Table32[[#This Row],[Gems]],0)</f>
        <v>0</v>
      </c>
      <c r="AG1953" s="30">
        <f t="shared" ca="1" si="54"/>
        <v>79</v>
      </c>
    </row>
    <row r="1954" spans="1:33" ht="14.4" x14ac:dyDescent="0.3">
      <c r="A1954" s="37">
        <v>44120</v>
      </c>
      <c r="B1954" s="38">
        <f>INDEX(Videolength!D:D,MATCH(D1954,Videolength!A:A,0))</f>
        <v>3</v>
      </c>
      <c r="C1954" s="38">
        <f>INDEX(Videolength!E:E,MATCH(D1954,Videolength!A:A,0))</f>
        <v>7</v>
      </c>
      <c r="D1954" s="39">
        <v>7</v>
      </c>
      <c r="E1954" s="40" t="str">
        <f>INDEX(Videolength!B:B,MATCH(D1954,Videolength!A:A,0))</f>
        <v>https://youtu.be/ltQZlq7Xsao?list=PLTjhk5BwsiVV8SrR-dPCDjCfaMnt-5HZH</v>
      </c>
      <c r="F1954" s="41">
        <f>INDEX(Videolength!C:C,MATCH(D1954,Videolength!A:A,0))</f>
        <v>3.6747685185185182E-2</v>
      </c>
      <c r="G1954" s="41">
        <v>1.9780092592592592E-2</v>
      </c>
      <c r="H1954" s="71">
        <f>HYPERLINK(_xlfn.CONCAT(E1954,"&amp;t=",G1954*86400),G1954)</f>
        <v>1.9780092592592592E-2</v>
      </c>
      <c r="I1954" s="38">
        <v>7</v>
      </c>
      <c r="J1954" s="38">
        <v>4</v>
      </c>
      <c r="K1954" s="58" t="s">
        <v>107</v>
      </c>
      <c r="L1954" s="58" t="s">
        <v>10</v>
      </c>
      <c r="M1954" s="42" t="s">
        <v>646</v>
      </c>
      <c r="AA1954" s="45"/>
      <c r="AB1954" s="45"/>
      <c r="AE1954" s="42">
        <f>IF(Table32[[#This Row],[Gems]]&gt;0,Table32[[#This Row],[Gems]],0)</f>
        <v>0</v>
      </c>
      <c r="AF1954" s="42">
        <f>IF(Table32[[#This Row],[Gems]]&lt;0,Table32[[#This Row],[Gems]],0)</f>
        <v>0</v>
      </c>
      <c r="AG1954" s="30">
        <f t="shared" ca="1" si="54"/>
        <v>79</v>
      </c>
    </row>
    <row r="1955" spans="1:33" ht="14.4" x14ac:dyDescent="0.3">
      <c r="A1955" s="37">
        <v>44120</v>
      </c>
      <c r="B1955" s="38">
        <f>INDEX(Videolength!D:D,MATCH(D1955,Videolength!A:A,0))</f>
        <v>3</v>
      </c>
      <c r="C1955" s="38">
        <f>INDEX(Videolength!E:E,MATCH(D1955,Videolength!A:A,0))</f>
        <v>7</v>
      </c>
      <c r="D1955" s="39">
        <v>7</v>
      </c>
      <c r="E1955" s="40" t="str">
        <f>INDEX(Videolength!B:B,MATCH(D1955,Videolength!A:A,0))</f>
        <v>https://youtu.be/ltQZlq7Xsao?list=PLTjhk5BwsiVV8SrR-dPCDjCfaMnt-5HZH</v>
      </c>
      <c r="F1955" s="41">
        <f>INDEX(Videolength!C:C,MATCH(D1955,Videolength!A:A,0))</f>
        <v>3.6747685185185182E-2</v>
      </c>
      <c r="G1955" s="41">
        <v>1.9849537037037037E-2</v>
      </c>
      <c r="H1955" s="71">
        <f>HYPERLINK(_xlfn.CONCAT(E1955,"&amp;t=",G1955*86400),G1955)</f>
        <v>1.9849537037037037E-2</v>
      </c>
      <c r="I1955" s="38">
        <v>7</v>
      </c>
      <c r="J1955" s="38">
        <v>4</v>
      </c>
      <c r="K1955" s="58" t="s">
        <v>107</v>
      </c>
      <c r="L1955" s="58" t="s">
        <v>244</v>
      </c>
      <c r="N1955" s="42" t="s">
        <v>33</v>
      </c>
      <c r="P1955" s="42" t="s">
        <v>129</v>
      </c>
      <c r="AA1955" s="45"/>
      <c r="AB1955" s="45"/>
      <c r="AE1955" s="42">
        <f>IF(Table32[[#This Row],[Gems]]&gt;0,Table32[[#This Row],[Gems]],0)</f>
        <v>0</v>
      </c>
      <c r="AF1955" s="42">
        <f>IF(Table32[[#This Row],[Gems]]&lt;0,Table32[[#This Row],[Gems]],0)</f>
        <v>0</v>
      </c>
      <c r="AG1955" s="30">
        <f ca="1">SUM(OFFSET(AG1955,-1,0),AD1955)</f>
        <v>79</v>
      </c>
    </row>
    <row r="1956" spans="1:33" ht="14.4" x14ac:dyDescent="0.3">
      <c r="A1956" s="37">
        <v>44120</v>
      </c>
      <c r="B1956" s="38">
        <f>INDEX(Videolength!D:D,MATCH(D1956,Videolength!A:A,0))</f>
        <v>3</v>
      </c>
      <c r="C1956" s="38">
        <f>INDEX(Videolength!E:E,MATCH(D1956,Videolength!A:A,0))</f>
        <v>7</v>
      </c>
      <c r="D1956" s="39">
        <v>7</v>
      </c>
      <c r="E1956" s="40" t="str">
        <f>INDEX(Videolength!B:B,MATCH(D1956,Videolength!A:A,0))</f>
        <v>https://youtu.be/ltQZlq7Xsao?list=PLTjhk5BwsiVV8SrR-dPCDjCfaMnt-5HZH</v>
      </c>
      <c r="F1956" s="41">
        <f>INDEX(Videolength!C:C,MATCH(D1956,Videolength!A:A,0))</f>
        <v>3.6747685185185182E-2</v>
      </c>
      <c r="G1956" s="41">
        <v>1.9942129629629629E-2</v>
      </c>
      <c r="H1956" s="71">
        <f>HYPERLINK(_xlfn.CONCAT(E1956,"&amp;t=",G1956*86400),G1956)</f>
        <v>1.9942129629629629E-2</v>
      </c>
      <c r="I1956" s="38">
        <v>7</v>
      </c>
      <c r="J1956" s="38">
        <v>4</v>
      </c>
      <c r="K1956" s="42" t="s">
        <v>346</v>
      </c>
      <c r="L1956" s="42" t="s">
        <v>10</v>
      </c>
      <c r="AA1956" s="45"/>
      <c r="AB1956" s="45"/>
      <c r="AE1956" s="42">
        <f>IF(Table32[[#This Row],[Gems]]&gt;0,Table32[[#This Row],[Gems]],0)</f>
        <v>0</v>
      </c>
      <c r="AF1956" s="42">
        <f>IF(Table32[[#This Row],[Gems]]&lt;0,Table32[[#This Row],[Gems]],0)</f>
        <v>0</v>
      </c>
      <c r="AG1956" s="30">
        <f t="shared" ca="1" si="54"/>
        <v>79</v>
      </c>
    </row>
    <row r="1957" spans="1:33" ht="14.4" x14ac:dyDescent="0.3">
      <c r="A1957" s="37">
        <v>44120</v>
      </c>
      <c r="B1957" s="38">
        <f>INDEX(Videolength!D:D,MATCH(D1957,Videolength!A:A,0))</f>
        <v>3</v>
      </c>
      <c r="C1957" s="38">
        <f>INDEX(Videolength!E:E,MATCH(D1957,Videolength!A:A,0))</f>
        <v>7</v>
      </c>
      <c r="D1957" s="39">
        <v>7</v>
      </c>
      <c r="E1957" s="40" t="str">
        <f>INDEX(Videolength!B:B,MATCH(D1957,Videolength!A:A,0))</f>
        <v>https://youtu.be/ltQZlq7Xsao?list=PLTjhk5BwsiVV8SrR-dPCDjCfaMnt-5HZH</v>
      </c>
      <c r="F1957" s="41">
        <f>INDEX(Videolength!C:C,MATCH(D1957,Videolength!A:A,0))</f>
        <v>3.6747685185185182E-2</v>
      </c>
      <c r="G1957" s="41">
        <v>0.02</v>
      </c>
      <c r="H1957" s="71">
        <f>HYPERLINK(_xlfn.CONCAT(E1957,"&amp;t=",G1957*86400),G1957)</f>
        <v>0.02</v>
      </c>
      <c r="I1957" s="38">
        <v>7</v>
      </c>
      <c r="J1957" s="38">
        <v>4</v>
      </c>
      <c r="K1957" s="42" t="s">
        <v>15</v>
      </c>
      <c r="L1957" s="42" t="s">
        <v>216</v>
      </c>
      <c r="AA1957" s="45"/>
      <c r="AB1957" s="45"/>
      <c r="AE1957" s="42">
        <f>IF(Table32[[#This Row],[Gems]]&gt;0,Table32[[#This Row],[Gems]],0)</f>
        <v>0</v>
      </c>
      <c r="AF1957" s="42">
        <f>IF(Table32[[#This Row],[Gems]]&lt;0,Table32[[#This Row],[Gems]],0)</f>
        <v>0</v>
      </c>
      <c r="AG1957" s="30">
        <f t="shared" ca="1" si="54"/>
        <v>79</v>
      </c>
    </row>
    <row r="1958" spans="1:33" ht="14.4" x14ac:dyDescent="0.3">
      <c r="A1958" s="37">
        <v>44120</v>
      </c>
      <c r="B1958" s="38">
        <f>INDEX(Videolength!D:D,MATCH(D1958,Videolength!A:A,0))</f>
        <v>3</v>
      </c>
      <c r="C1958" s="38">
        <f>INDEX(Videolength!E:E,MATCH(D1958,Videolength!A:A,0))</f>
        <v>7</v>
      </c>
      <c r="D1958" s="39">
        <v>7</v>
      </c>
      <c r="E1958" s="40" t="str">
        <f>INDEX(Videolength!B:B,MATCH(D1958,Videolength!A:A,0))</f>
        <v>https://youtu.be/ltQZlq7Xsao?list=PLTjhk5BwsiVV8SrR-dPCDjCfaMnt-5HZH</v>
      </c>
      <c r="F1958" s="41">
        <f>INDEX(Videolength!C:C,MATCH(D1958,Videolength!A:A,0))</f>
        <v>3.6747685185185182E-2</v>
      </c>
      <c r="G1958" s="41">
        <v>2.0057870370370368E-2</v>
      </c>
      <c r="H1958" s="71">
        <f>HYPERLINK(_xlfn.CONCAT(E1958,"&amp;t=",G1958*86400),G1958)</f>
        <v>2.0057870370370368E-2</v>
      </c>
      <c r="I1958" s="38">
        <v>7</v>
      </c>
      <c r="J1958" s="38">
        <v>4</v>
      </c>
      <c r="K1958" s="42" t="s">
        <v>15</v>
      </c>
      <c r="L1958" s="42" t="s">
        <v>197</v>
      </c>
      <c r="Z1958" s="45" t="s">
        <v>642</v>
      </c>
      <c r="AA1958" s="45">
        <v>7</v>
      </c>
      <c r="AB1958" s="45">
        <v>7</v>
      </c>
      <c r="AE1958" s="42">
        <f>IF(Table32[[#This Row],[Gems]]&gt;0,Table32[[#This Row],[Gems]],0)</f>
        <v>0</v>
      </c>
      <c r="AF1958" s="42">
        <f>IF(Table32[[#This Row],[Gems]]&lt;0,Table32[[#This Row],[Gems]],0)</f>
        <v>0</v>
      </c>
      <c r="AG1958" s="30">
        <f t="shared" ca="1" si="54"/>
        <v>79</v>
      </c>
    </row>
    <row r="1959" spans="1:33" ht="14.4" x14ac:dyDescent="0.3">
      <c r="A1959" s="37">
        <v>44120</v>
      </c>
      <c r="B1959" s="38">
        <f>INDEX(Videolength!D:D,MATCH(D1959,Videolength!A:A,0))</f>
        <v>3</v>
      </c>
      <c r="C1959" s="38">
        <f>INDEX(Videolength!E:E,MATCH(D1959,Videolength!A:A,0))</f>
        <v>7</v>
      </c>
      <c r="D1959" s="39">
        <v>7</v>
      </c>
      <c r="E1959" s="40" t="str">
        <f>INDEX(Videolength!B:B,MATCH(D1959,Videolength!A:A,0))</f>
        <v>https://youtu.be/ltQZlq7Xsao?list=PLTjhk5BwsiVV8SrR-dPCDjCfaMnt-5HZH</v>
      </c>
      <c r="F1959" s="41">
        <f>INDEX(Videolength!C:C,MATCH(D1959,Videolength!A:A,0))</f>
        <v>3.6747685185185182E-2</v>
      </c>
      <c r="G1959" s="41">
        <v>2.0833333333333332E-2</v>
      </c>
      <c r="H1959" s="71">
        <f>HYPERLINK(_xlfn.CONCAT(E1959,"&amp;t=",G1959*86400),G1959)</f>
        <v>2.0833333333333332E-2</v>
      </c>
      <c r="I1959" s="38">
        <v>7</v>
      </c>
      <c r="J1959" s="38">
        <v>4</v>
      </c>
      <c r="K1959" s="42" t="s">
        <v>51</v>
      </c>
      <c r="L1959" s="42" t="s">
        <v>11</v>
      </c>
      <c r="W1959" s="44" t="s">
        <v>285</v>
      </c>
      <c r="X1959" s="43">
        <v>4</v>
      </c>
      <c r="AA1959" s="45"/>
      <c r="AB1959" s="45"/>
      <c r="AE1959" s="42">
        <f>IF(Table32[[#This Row],[Gems]]&gt;0,Table32[[#This Row],[Gems]],0)</f>
        <v>0</v>
      </c>
      <c r="AF1959" s="42">
        <f>IF(Table32[[#This Row],[Gems]]&lt;0,Table32[[#This Row],[Gems]],0)</f>
        <v>0</v>
      </c>
      <c r="AG1959" s="29">
        <f t="shared" ca="1" si="54"/>
        <v>79</v>
      </c>
    </row>
    <row r="1960" spans="1:33" ht="14.4" x14ac:dyDescent="0.3">
      <c r="A1960" s="37">
        <v>44120</v>
      </c>
      <c r="B1960" s="38">
        <f>INDEX(Videolength!D:D,MATCH(D1960,Videolength!A:A,0))</f>
        <v>3</v>
      </c>
      <c r="C1960" s="38">
        <f>INDEX(Videolength!E:E,MATCH(D1960,Videolength!A:A,0))</f>
        <v>7</v>
      </c>
      <c r="D1960" s="39">
        <v>7</v>
      </c>
      <c r="E1960" s="40" t="str">
        <f>INDEX(Videolength!B:B,MATCH(D1960,Videolength!A:A,0))</f>
        <v>https://youtu.be/ltQZlq7Xsao?list=PLTjhk5BwsiVV8SrR-dPCDjCfaMnt-5HZH</v>
      </c>
      <c r="F1960" s="41">
        <f>INDEX(Videolength!C:C,MATCH(D1960,Videolength!A:A,0))</f>
        <v>3.6747685185185182E-2</v>
      </c>
      <c r="G1960" s="41">
        <v>2.193287037037037E-2</v>
      </c>
      <c r="H1960" s="71">
        <f>HYPERLINK(_xlfn.CONCAT(E1960,"&amp;t=",G1960*86400),G1960)</f>
        <v>2.193287037037037E-2</v>
      </c>
      <c r="I1960" s="38">
        <v>7</v>
      </c>
      <c r="J1960" s="38">
        <v>4</v>
      </c>
      <c r="K1960" s="42" t="s">
        <v>15</v>
      </c>
      <c r="L1960" s="42" t="s">
        <v>198</v>
      </c>
      <c r="M1960" s="42" t="s">
        <v>1673</v>
      </c>
      <c r="Q1960" s="42" t="s">
        <v>121</v>
      </c>
      <c r="Z1960" s="45" t="s">
        <v>642</v>
      </c>
      <c r="AA1960" s="38">
        <v>7</v>
      </c>
      <c r="AB1960" s="38">
        <v>7</v>
      </c>
      <c r="AC1960" s="44" t="s">
        <v>201</v>
      </c>
      <c r="AE1960" s="42">
        <f>IF(Table32[[#This Row],[Gems]]&gt;0,Table32[[#This Row],[Gems]],0)</f>
        <v>0</v>
      </c>
      <c r="AF1960" s="42">
        <f>IF(Table32[[#This Row],[Gems]]&lt;0,Table32[[#This Row],[Gems]],0)</f>
        <v>0</v>
      </c>
      <c r="AG1960" s="29">
        <f t="shared" ca="1" si="54"/>
        <v>79</v>
      </c>
    </row>
    <row r="1961" spans="1:33" ht="14.4" x14ac:dyDescent="0.3">
      <c r="A1961" s="37">
        <v>44120</v>
      </c>
      <c r="B1961" s="38">
        <f>INDEX(Videolength!D:D,MATCH(D1961,Videolength!A:A,0))</f>
        <v>3</v>
      </c>
      <c r="C1961" s="38">
        <f>INDEX(Videolength!E:E,MATCH(D1961,Videolength!A:A,0))</f>
        <v>7</v>
      </c>
      <c r="D1961" s="39">
        <v>7</v>
      </c>
      <c r="E1961" s="40" t="str">
        <f>INDEX(Videolength!B:B,MATCH(D1961,Videolength!A:A,0))</f>
        <v>https://youtu.be/ltQZlq7Xsao?list=PLTjhk5BwsiVV8SrR-dPCDjCfaMnt-5HZH</v>
      </c>
      <c r="F1961" s="41">
        <f>INDEX(Videolength!C:C,MATCH(D1961,Videolength!A:A,0))</f>
        <v>3.6747685185185182E-2</v>
      </c>
      <c r="G1961" s="41">
        <v>2.2025462962962958E-2</v>
      </c>
      <c r="H1961" s="71">
        <f>HYPERLINK(_xlfn.CONCAT(E1961,"&amp;t=",G1961*86400),G1961)</f>
        <v>2.2025462962962958E-2</v>
      </c>
      <c r="I1961" s="38">
        <v>7</v>
      </c>
      <c r="J1961" s="38">
        <v>4</v>
      </c>
      <c r="K1961" s="42" t="s">
        <v>15</v>
      </c>
      <c r="L1961" s="42" t="s">
        <v>216</v>
      </c>
      <c r="AA1961" s="45"/>
      <c r="AB1961" s="45"/>
      <c r="AE1961" s="42">
        <f>IF(Table32[[#This Row],[Gems]]&gt;0,Table32[[#This Row],[Gems]],0)</f>
        <v>0</v>
      </c>
      <c r="AF1961" s="42">
        <f>IF(Table32[[#This Row],[Gems]]&lt;0,Table32[[#This Row],[Gems]],0)</f>
        <v>0</v>
      </c>
      <c r="AG1961" s="30">
        <f t="shared" ca="1" si="54"/>
        <v>79</v>
      </c>
    </row>
    <row r="1962" spans="1:33" ht="14.4" x14ac:dyDescent="0.3">
      <c r="A1962" s="37">
        <v>44120</v>
      </c>
      <c r="B1962" s="38">
        <f>INDEX(Videolength!D:D,MATCH(D1962,Videolength!A:A,0))</f>
        <v>3</v>
      </c>
      <c r="C1962" s="38">
        <f>INDEX(Videolength!E:E,MATCH(D1962,Videolength!A:A,0))</f>
        <v>7</v>
      </c>
      <c r="D1962" s="39">
        <v>7</v>
      </c>
      <c r="E1962" s="40" t="str">
        <f>INDEX(Videolength!B:B,MATCH(D1962,Videolength!A:A,0))</f>
        <v>https://youtu.be/ltQZlq7Xsao?list=PLTjhk5BwsiVV8SrR-dPCDjCfaMnt-5HZH</v>
      </c>
      <c r="F1962" s="41">
        <f>INDEX(Videolength!C:C,MATCH(D1962,Videolength!A:A,0))</f>
        <v>3.6747685185185182E-2</v>
      </c>
      <c r="G1962" s="41">
        <v>2.207175925925926E-2</v>
      </c>
      <c r="H1962" s="71">
        <f>HYPERLINK(_xlfn.CONCAT(E1962,"&amp;t=",G1962*86400),G1962)</f>
        <v>2.207175925925926E-2</v>
      </c>
      <c r="I1962" s="38">
        <v>7</v>
      </c>
      <c r="J1962" s="38">
        <v>4</v>
      </c>
      <c r="K1962" s="42" t="s">
        <v>133</v>
      </c>
      <c r="L1962" s="42" t="s">
        <v>312</v>
      </c>
      <c r="M1962" s="42" t="s">
        <v>647</v>
      </c>
      <c r="AA1962" s="45"/>
      <c r="AB1962" s="45"/>
      <c r="AD1962" s="42">
        <v>3</v>
      </c>
      <c r="AE1962" s="42">
        <f>IF(Table32[[#This Row],[Gems]]&gt;0,Table32[[#This Row],[Gems]],0)</f>
        <v>3</v>
      </c>
      <c r="AF1962" s="42">
        <f>IF(Table32[[#This Row],[Gems]]&lt;0,Table32[[#This Row],[Gems]],0)</f>
        <v>0</v>
      </c>
      <c r="AG1962" s="30">
        <f t="shared" ca="1" si="54"/>
        <v>82</v>
      </c>
    </row>
    <row r="1963" spans="1:33" ht="14.4" x14ac:dyDescent="0.3">
      <c r="A1963" s="37">
        <v>44120</v>
      </c>
      <c r="B1963" s="38">
        <f>INDEX(Videolength!D:D,MATCH(D1963,Videolength!A:A,0))</f>
        <v>3</v>
      </c>
      <c r="C1963" s="38">
        <f>INDEX(Videolength!E:E,MATCH(D1963,Videolength!A:A,0))</f>
        <v>7</v>
      </c>
      <c r="D1963" s="39">
        <v>7</v>
      </c>
      <c r="E1963" s="40" t="str">
        <f>INDEX(Videolength!B:B,MATCH(D1963,Videolength!A:A,0))</f>
        <v>https://youtu.be/ltQZlq7Xsao?list=PLTjhk5BwsiVV8SrR-dPCDjCfaMnt-5HZH</v>
      </c>
      <c r="F1963" s="41">
        <f>INDEX(Videolength!C:C,MATCH(D1963,Videolength!A:A,0))</f>
        <v>3.6747685185185182E-2</v>
      </c>
      <c r="G1963" s="41">
        <v>2.2152777777777775E-2</v>
      </c>
      <c r="H1963" s="71">
        <f>HYPERLINK(_xlfn.CONCAT(E1963,"&amp;t=",G1963*86400),G1963)</f>
        <v>2.2152777777777775E-2</v>
      </c>
      <c r="I1963" s="38">
        <v>7</v>
      </c>
      <c r="J1963" s="38">
        <v>4</v>
      </c>
      <c r="K1963" s="42" t="s">
        <v>15</v>
      </c>
      <c r="L1963" s="42" t="s">
        <v>216</v>
      </c>
      <c r="AA1963" s="45"/>
      <c r="AB1963" s="45"/>
      <c r="AE1963" s="42">
        <f>IF(Table32[[#This Row],[Gems]]&gt;0,Table32[[#This Row],[Gems]],0)</f>
        <v>0</v>
      </c>
      <c r="AF1963" s="42">
        <f>IF(Table32[[#This Row],[Gems]]&lt;0,Table32[[#This Row],[Gems]],0)</f>
        <v>0</v>
      </c>
      <c r="AG1963" s="30">
        <f t="shared" ca="1" si="54"/>
        <v>82</v>
      </c>
    </row>
    <row r="1964" spans="1:33" ht="14.4" x14ac:dyDescent="0.3">
      <c r="A1964" s="37">
        <v>44120</v>
      </c>
      <c r="B1964" s="38">
        <f>INDEX(Videolength!D:D,MATCH(D1964,Videolength!A:A,0))</f>
        <v>3</v>
      </c>
      <c r="C1964" s="38">
        <f>INDEX(Videolength!E:E,MATCH(D1964,Videolength!A:A,0))</f>
        <v>7</v>
      </c>
      <c r="D1964" s="39">
        <v>7</v>
      </c>
      <c r="E1964" s="40" t="str">
        <f>INDEX(Videolength!B:B,MATCH(D1964,Videolength!A:A,0))</f>
        <v>https://youtu.be/ltQZlq7Xsao?list=PLTjhk5BwsiVV8SrR-dPCDjCfaMnt-5HZH</v>
      </c>
      <c r="F1964" s="41">
        <f>INDEX(Videolength!C:C,MATCH(D1964,Videolength!A:A,0))</f>
        <v>3.6747685185185182E-2</v>
      </c>
      <c r="G1964" s="41">
        <v>2.2187499999999999E-2</v>
      </c>
      <c r="H1964" s="71">
        <f>HYPERLINK(_xlfn.CONCAT(E1964,"&amp;t=",G1964*86400),G1964)</f>
        <v>2.2187499999999999E-2</v>
      </c>
      <c r="I1964" s="38">
        <v>7</v>
      </c>
      <c r="J1964" s="38">
        <v>4</v>
      </c>
      <c r="K1964" s="42" t="s">
        <v>346</v>
      </c>
      <c r="L1964" s="42" t="s">
        <v>10</v>
      </c>
      <c r="AA1964" s="45"/>
      <c r="AB1964" s="45"/>
      <c r="AE1964" s="42">
        <f>IF(Table32[[#This Row],[Gems]]&gt;0,Table32[[#This Row],[Gems]],0)</f>
        <v>0</v>
      </c>
      <c r="AF1964" s="42">
        <f>IF(Table32[[#This Row],[Gems]]&lt;0,Table32[[#This Row],[Gems]],0)</f>
        <v>0</v>
      </c>
      <c r="AG1964" s="30">
        <f t="shared" ca="1" si="54"/>
        <v>82</v>
      </c>
    </row>
    <row r="1965" spans="1:33" ht="14.4" x14ac:dyDescent="0.3">
      <c r="A1965" s="37">
        <v>44120</v>
      </c>
      <c r="B1965" s="38">
        <f>INDEX(Videolength!D:D,MATCH(D1965,Videolength!A:A,0))</f>
        <v>3</v>
      </c>
      <c r="C1965" s="38">
        <f>INDEX(Videolength!E:E,MATCH(D1965,Videolength!A:A,0))</f>
        <v>7</v>
      </c>
      <c r="D1965" s="39">
        <v>7</v>
      </c>
      <c r="E1965" s="40" t="str">
        <f>INDEX(Videolength!B:B,MATCH(D1965,Videolength!A:A,0))</f>
        <v>https://youtu.be/ltQZlq7Xsao?list=PLTjhk5BwsiVV8SrR-dPCDjCfaMnt-5HZH</v>
      </c>
      <c r="F1965" s="41">
        <f>INDEX(Videolength!C:C,MATCH(D1965,Videolength!A:A,0))</f>
        <v>3.6747685185185182E-2</v>
      </c>
      <c r="G1965" s="41">
        <v>2.2210648148148149E-2</v>
      </c>
      <c r="H1965" s="71">
        <f>HYPERLINK(_xlfn.CONCAT(E1965,"&amp;t=",G1965*86400),G1965)</f>
        <v>2.2210648148148149E-2</v>
      </c>
      <c r="I1965" s="38">
        <v>7</v>
      </c>
      <c r="J1965" s="38">
        <v>4</v>
      </c>
      <c r="K1965" s="42" t="s">
        <v>55</v>
      </c>
      <c r="L1965" s="42" t="s">
        <v>10</v>
      </c>
      <c r="AA1965" s="45"/>
      <c r="AB1965" s="45"/>
      <c r="AE1965" s="42">
        <f>IF(Table32[[#This Row],[Gems]]&gt;0,Table32[[#This Row],[Gems]],0)</f>
        <v>0</v>
      </c>
      <c r="AF1965" s="42">
        <f>IF(Table32[[#This Row],[Gems]]&lt;0,Table32[[#This Row],[Gems]],0)</f>
        <v>0</v>
      </c>
      <c r="AG1965" s="30">
        <f t="shared" ca="1" si="54"/>
        <v>82</v>
      </c>
    </row>
    <row r="1966" spans="1:33" ht="14.4" x14ac:dyDescent="0.3">
      <c r="A1966" s="37">
        <v>44120</v>
      </c>
      <c r="B1966" s="38">
        <f>INDEX(Videolength!D:D,MATCH(D1966,Videolength!A:A,0))</f>
        <v>3</v>
      </c>
      <c r="C1966" s="38">
        <f>INDEX(Videolength!E:E,MATCH(D1966,Videolength!A:A,0))</f>
        <v>7</v>
      </c>
      <c r="D1966" s="39">
        <v>7</v>
      </c>
      <c r="E1966" s="40" t="str">
        <f>INDEX(Videolength!B:B,MATCH(D1966,Videolength!A:A,0))</f>
        <v>https://youtu.be/ltQZlq7Xsao?list=PLTjhk5BwsiVV8SrR-dPCDjCfaMnt-5HZH</v>
      </c>
      <c r="F1966" s="41">
        <f>INDEX(Videolength!C:C,MATCH(D1966,Videolength!A:A,0))</f>
        <v>3.6747685185185182E-2</v>
      </c>
      <c r="G1966" s="41">
        <v>2.2326388888888885E-2</v>
      </c>
      <c r="H1966" s="71">
        <f>HYPERLINK(_xlfn.CONCAT(E1966,"&amp;t=",G1966*86400),G1966)</f>
        <v>2.2326388888888885E-2</v>
      </c>
      <c r="I1966" s="38">
        <v>7</v>
      </c>
      <c r="J1966" s="38">
        <v>4</v>
      </c>
      <c r="K1966" s="42" t="s">
        <v>346</v>
      </c>
      <c r="L1966" s="42" t="s">
        <v>10</v>
      </c>
      <c r="AA1966" s="45"/>
      <c r="AB1966" s="45"/>
      <c r="AE1966" s="42">
        <f>IF(Table32[[#This Row],[Gems]]&gt;0,Table32[[#This Row],[Gems]],0)</f>
        <v>0</v>
      </c>
      <c r="AF1966" s="42">
        <f>IF(Table32[[#This Row],[Gems]]&lt;0,Table32[[#This Row],[Gems]],0)</f>
        <v>0</v>
      </c>
      <c r="AG1966" s="30">
        <f t="shared" ca="1" si="54"/>
        <v>82</v>
      </c>
    </row>
    <row r="1967" spans="1:33" ht="14.4" x14ac:dyDescent="0.3">
      <c r="A1967" s="37">
        <v>44120</v>
      </c>
      <c r="B1967" s="38">
        <f>INDEX(Videolength!D:D,MATCH(D1967,Videolength!A:A,0))</f>
        <v>3</v>
      </c>
      <c r="C1967" s="38">
        <f>INDEX(Videolength!E:E,MATCH(D1967,Videolength!A:A,0))</f>
        <v>7</v>
      </c>
      <c r="D1967" s="39">
        <v>7</v>
      </c>
      <c r="E1967" s="40" t="str">
        <f>INDEX(Videolength!B:B,MATCH(D1967,Videolength!A:A,0))</f>
        <v>https://youtu.be/ltQZlq7Xsao?list=PLTjhk5BwsiVV8SrR-dPCDjCfaMnt-5HZH</v>
      </c>
      <c r="F1967" s="41">
        <f>INDEX(Videolength!C:C,MATCH(D1967,Videolength!A:A,0))</f>
        <v>3.6747685185185182E-2</v>
      </c>
      <c r="G1967" s="41">
        <v>2.2337962962962962E-2</v>
      </c>
      <c r="H1967" s="71">
        <f>HYPERLINK(_xlfn.CONCAT(E1967,"&amp;t=",G1967*86400),G1967)</f>
        <v>2.2337962962962962E-2</v>
      </c>
      <c r="I1967" s="38">
        <v>7</v>
      </c>
      <c r="J1967" s="38">
        <v>4</v>
      </c>
      <c r="K1967" s="42" t="s">
        <v>25</v>
      </c>
      <c r="L1967" s="42" t="s">
        <v>10</v>
      </c>
      <c r="AA1967" s="45"/>
      <c r="AB1967" s="45"/>
      <c r="AE1967" s="42">
        <f>IF(Table32[[#This Row],[Gems]]&gt;0,Table32[[#This Row],[Gems]],0)</f>
        <v>0</v>
      </c>
      <c r="AF1967" s="42">
        <f>IF(Table32[[#This Row],[Gems]]&lt;0,Table32[[#This Row],[Gems]],0)</f>
        <v>0</v>
      </c>
      <c r="AG1967" s="30">
        <f t="shared" ca="1" si="54"/>
        <v>82</v>
      </c>
    </row>
    <row r="1968" spans="1:33" ht="14.4" x14ac:dyDescent="0.3">
      <c r="A1968" s="37">
        <v>44120</v>
      </c>
      <c r="B1968" s="38">
        <f>INDEX(Videolength!D:D,MATCH(D1968,Videolength!A:A,0))</f>
        <v>3</v>
      </c>
      <c r="C1968" s="38">
        <f>INDEX(Videolength!E:E,MATCH(D1968,Videolength!A:A,0))</f>
        <v>7</v>
      </c>
      <c r="D1968" s="39">
        <v>7</v>
      </c>
      <c r="E1968" s="40" t="str">
        <f>INDEX(Videolength!B:B,MATCH(D1968,Videolength!A:A,0))</f>
        <v>https://youtu.be/ltQZlq7Xsao?list=PLTjhk5BwsiVV8SrR-dPCDjCfaMnt-5HZH</v>
      </c>
      <c r="F1968" s="41">
        <f>INDEX(Videolength!C:C,MATCH(D1968,Videolength!A:A,0))</f>
        <v>3.6747685185185182E-2</v>
      </c>
      <c r="G1968" s="41">
        <v>2.2361111111111113E-2</v>
      </c>
      <c r="H1968" s="71">
        <f>HYPERLINK(_xlfn.CONCAT(E1968,"&amp;t=",G1968*86400),G1968)</f>
        <v>2.2361111111111113E-2</v>
      </c>
      <c r="I1968" s="38">
        <v>7</v>
      </c>
      <c r="J1968" s="38">
        <v>4</v>
      </c>
      <c r="K1968" s="42" t="s">
        <v>25</v>
      </c>
      <c r="L1968" s="42" t="s">
        <v>29</v>
      </c>
      <c r="AA1968" s="45"/>
      <c r="AB1968" s="45"/>
      <c r="AE1968" s="42">
        <f>IF(Table32[[#This Row],[Gems]]&gt;0,Table32[[#This Row],[Gems]],0)</f>
        <v>0</v>
      </c>
      <c r="AF1968" s="42">
        <f>IF(Table32[[#This Row],[Gems]]&lt;0,Table32[[#This Row],[Gems]],0)</f>
        <v>0</v>
      </c>
      <c r="AG1968" s="30">
        <f t="shared" ca="1" si="54"/>
        <v>82</v>
      </c>
    </row>
    <row r="1969" spans="1:33" ht="14.4" x14ac:dyDescent="0.3">
      <c r="A1969" s="37">
        <v>44120</v>
      </c>
      <c r="B1969" s="38">
        <f>INDEX(Videolength!D:D,MATCH(D1969,Videolength!A:A,0))</f>
        <v>3</v>
      </c>
      <c r="C1969" s="38">
        <f>INDEX(Videolength!E:E,MATCH(D1969,Videolength!A:A,0))</f>
        <v>7</v>
      </c>
      <c r="D1969" s="39">
        <v>7</v>
      </c>
      <c r="E1969" s="40" t="str">
        <f>INDEX(Videolength!B:B,MATCH(D1969,Videolength!A:A,0))</f>
        <v>https://youtu.be/ltQZlq7Xsao?list=PLTjhk5BwsiVV8SrR-dPCDjCfaMnt-5HZH</v>
      </c>
      <c r="F1969" s="41">
        <f>INDEX(Videolength!C:C,MATCH(D1969,Videolength!A:A,0))</f>
        <v>3.6747685185185182E-2</v>
      </c>
      <c r="G1969" s="41">
        <v>2.2430555555555554E-2</v>
      </c>
      <c r="H1969" s="71">
        <f>HYPERLINK(_xlfn.CONCAT(E1969,"&amp;t=",G1969*86400),G1969)</f>
        <v>2.2430555555555554E-2</v>
      </c>
      <c r="I1969" s="38">
        <v>7</v>
      </c>
      <c r="J1969" s="38">
        <v>4</v>
      </c>
      <c r="K1969" s="42" t="s">
        <v>25</v>
      </c>
      <c r="L1969" s="42" t="s">
        <v>301</v>
      </c>
      <c r="W1969" s="44" t="s">
        <v>429</v>
      </c>
      <c r="X1969" s="43">
        <v>1</v>
      </c>
      <c r="Y1969" s="43">
        <v>1</v>
      </c>
      <c r="AA1969" s="45"/>
      <c r="AB1969" s="45"/>
      <c r="AE1969" s="42">
        <f>IF(Table32[[#This Row],[Gems]]&gt;0,Table32[[#This Row],[Gems]],0)</f>
        <v>0</v>
      </c>
      <c r="AF1969" s="42">
        <f>IF(Table32[[#This Row],[Gems]]&lt;0,Table32[[#This Row],[Gems]],0)</f>
        <v>0</v>
      </c>
      <c r="AG1969" s="30">
        <f t="shared" ca="1" si="54"/>
        <v>82</v>
      </c>
    </row>
    <row r="1970" spans="1:33" ht="14.4" x14ac:dyDescent="0.3">
      <c r="A1970" s="37">
        <v>44120</v>
      </c>
      <c r="B1970" s="38">
        <f>INDEX(Videolength!D:D,MATCH(D1970,Videolength!A:A,0))</f>
        <v>3</v>
      </c>
      <c r="C1970" s="38">
        <f>INDEX(Videolength!E:E,MATCH(D1970,Videolength!A:A,0))</f>
        <v>7</v>
      </c>
      <c r="D1970" s="39">
        <v>7</v>
      </c>
      <c r="E1970" s="40" t="str">
        <f>INDEX(Videolength!B:B,MATCH(D1970,Videolength!A:A,0))</f>
        <v>https://youtu.be/ltQZlq7Xsao?list=PLTjhk5BwsiVV8SrR-dPCDjCfaMnt-5HZH</v>
      </c>
      <c r="F1970" s="41">
        <f>INDEX(Videolength!C:C,MATCH(D1970,Videolength!A:A,0))</f>
        <v>3.6747685185185182E-2</v>
      </c>
      <c r="G1970" s="41">
        <v>2.2465277777777778E-2</v>
      </c>
      <c r="H1970" s="71">
        <f>HYPERLINK(_xlfn.CONCAT(E1970,"&amp;t=",G1970*86400),G1970)</f>
        <v>2.2465277777777778E-2</v>
      </c>
      <c r="I1970" s="38">
        <v>7</v>
      </c>
      <c r="J1970" s="38">
        <v>4</v>
      </c>
      <c r="K1970" s="42" t="s">
        <v>25</v>
      </c>
      <c r="L1970" s="42" t="s">
        <v>10</v>
      </c>
      <c r="AA1970" s="45"/>
      <c r="AB1970" s="45"/>
      <c r="AE1970" s="42">
        <f>IF(Table32[[#This Row],[Gems]]&gt;0,Table32[[#This Row],[Gems]],0)</f>
        <v>0</v>
      </c>
      <c r="AF1970" s="42">
        <f>IF(Table32[[#This Row],[Gems]]&lt;0,Table32[[#This Row],[Gems]],0)</f>
        <v>0</v>
      </c>
      <c r="AG1970" s="30">
        <f t="shared" ca="1" si="54"/>
        <v>82</v>
      </c>
    </row>
    <row r="1971" spans="1:33" ht="14.4" x14ac:dyDescent="0.3">
      <c r="A1971" s="37">
        <v>44120</v>
      </c>
      <c r="B1971" s="38">
        <f>INDEX(Videolength!D:D,MATCH(D1971,Videolength!A:A,0))</f>
        <v>3</v>
      </c>
      <c r="C1971" s="38">
        <f>INDEX(Videolength!E:E,MATCH(D1971,Videolength!A:A,0))</f>
        <v>7</v>
      </c>
      <c r="D1971" s="39">
        <v>7</v>
      </c>
      <c r="E1971" s="40" t="str">
        <f>INDEX(Videolength!B:B,MATCH(D1971,Videolength!A:A,0))</f>
        <v>https://youtu.be/ltQZlq7Xsao?list=PLTjhk5BwsiVV8SrR-dPCDjCfaMnt-5HZH</v>
      </c>
      <c r="F1971" s="41">
        <f>INDEX(Videolength!C:C,MATCH(D1971,Videolength!A:A,0))</f>
        <v>3.6747685185185182E-2</v>
      </c>
      <c r="G1971" s="41">
        <v>2.2476851851851855E-2</v>
      </c>
      <c r="H1971" s="71">
        <f>HYPERLINK(_xlfn.CONCAT(E1971,"&amp;t=",G1971*86400),G1971)</f>
        <v>2.2476851851851855E-2</v>
      </c>
      <c r="I1971" s="38">
        <v>7</v>
      </c>
      <c r="J1971" s="38">
        <v>4</v>
      </c>
      <c r="K1971" s="42" t="s">
        <v>346</v>
      </c>
      <c r="L1971" s="42" t="s">
        <v>10</v>
      </c>
      <c r="AA1971" s="45"/>
      <c r="AB1971" s="45"/>
      <c r="AE1971" s="42">
        <f>IF(Table32[[#This Row],[Gems]]&gt;0,Table32[[#This Row],[Gems]],0)</f>
        <v>0</v>
      </c>
      <c r="AF1971" s="42">
        <f>IF(Table32[[#This Row],[Gems]]&lt;0,Table32[[#This Row],[Gems]],0)</f>
        <v>0</v>
      </c>
      <c r="AG1971" s="30">
        <f t="shared" ca="1" si="54"/>
        <v>82</v>
      </c>
    </row>
    <row r="1972" spans="1:33" ht="14.4" x14ac:dyDescent="0.3">
      <c r="A1972" s="37">
        <v>44120</v>
      </c>
      <c r="B1972" s="38">
        <f>INDEX(Videolength!D:D,MATCH(D1972,Videolength!A:A,0))</f>
        <v>3</v>
      </c>
      <c r="C1972" s="38">
        <f>INDEX(Videolength!E:E,MATCH(D1972,Videolength!A:A,0))</f>
        <v>7</v>
      </c>
      <c r="D1972" s="39">
        <v>7</v>
      </c>
      <c r="E1972" s="40" t="str">
        <f>INDEX(Videolength!B:B,MATCH(D1972,Videolength!A:A,0))</f>
        <v>https://youtu.be/ltQZlq7Xsao?list=PLTjhk5BwsiVV8SrR-dPCDjCfaMnt-5HZH</v>
      </c>
      <c r="F1972" s="41">
        <f>INDEX(Videolength!C:C,MATCH(D1972,Videolength!A:A,0))</f>
        <v>3.6747685185185182E-2</v>
      </c>
      <c r="G1972" s="41">
        <v>2.2615740740740742E-2</v>
      </c>
      <c r="H1972" s="71">
        <f>HYPERLINK(_xlfn.CONCAT(E1972,"&amp;t=",G1972*86400),G1972)</f>
        <v>2.2615740740740742E-2</v>
      </c>
      <c r="I1972" s="38">
        <v>7</v>
      </c>
      <c r="J1972" s="38">
        <v>4</v>
      </c>
      <c r="K1972" s="42" t="s">
        <v>98</v>
      </c>
      <c r="L1972" s="42" t="s">
        <v>10</v>
      </c>
      <c r="M1972" s="42" t="s">
        <v>648</v>
      </c>
      <c r="Q1972" s="42" t="s">
        <v>1771</v>
      </c>
      <c r="W1972" s="44" t="s">
        <v>601</v>
      </c>
      <c r="AA1972" s="45"/>
      <c r="AB1972" s="45"/>
      <c r="AE1972" s="42">
        <f>IF(Table32[[#This Row],[Gems]]&gt;0,Table32[[#This Row],[Gems]],0)</f>
        <v>0</v>
      </c>
      <c r="AF1972" s="42">
        <f>IF(Table32[[#This Row],[Gems]]&lt;0,Table32[[#This Row],[Gems]],0)</f>
        <v>0</v>
      </c>
      <c r="AG1972" s="30">
        <f t="shared" ca="1" si="54"/>
        <v>82</v>
      </c>
    </row>
    <row r="1973" spans="1:33" ht="14.4" x14ac:dyDescent="0.3">
      <c r="A1973" s="37">
        <v>44120</v>
      </c>
      <c r="B1973" s="38">
        <f>INDEX(Videolength!D:D,MATCH(D1973,Videolength!A:A,0))</f>
        <v>3</v>
      </c>
      <c r="C1973" s="38">
        <f>INDEX(Videolength!E:E,MATCH(D1973,Videolength!A:A,0))</f>
        <v>7</v>
      </c>
      <c r="D1973" s="39">
        <v>7</v>
      </c>
      <c r="E1973" s="40" t="str">
        <f>INDEX(Videolength!B:B,MATCH(D1973,Videolength!A:A,0))</f>
        <v>https://youtu.be/ltQZlq7Xsao?list=PLTjhk5BwsiVV8SrR-dPCDjCfaMnt-5HZH</v>
      </c>
      <c r="F1973" s="41">
        <f>INDEX(Videolength!C:C,MATCH(D1973,Videolength!A:A,0))</f>
        <v>3.6747685185185182E-2</v>
      </c>
      <c r="G1973" s="41">
        <v>2.2731481481481481E-2</v>
      </c>
      <c r="H1973" s="71">
        <f>HYPERLINK(_xlfn.CONCAT(E1973,"&amp;t=",G1973*86400),G1973)</f>
        <v>2.2731481481481481E-2</v>
      </c>
      <c r="I1973" s="38">
        <v>7</v>
      </c>
      <c r="J1973" s="38">
        <v>4</v>
      </c>
      <c r="K1973" s="42" t="s">
        <v>346</v>
      </c>
      <c r="L1973" s="42" t="s">
        <v>10</v>
      </c>
      <c r="AA1973" s="45"/>
      <c r="AB1973" s="45"/>
      <c r="AE1973" s="42">
        <f>IF(Table32[[#This Row],[Gems]]&gt;0,Table32[[#This Row],[Gems]],0)</f>
        <v>0</v>
      </c>
      <c r="AF1973" s="42">
        <f>IF(Table32[[#This Row],[Gems]]&lt;0,Table32[[#This Row],[Gems]],0)</f>
        <v>0</v>
      </c>
      <c r="AG1973" s="30">
        <f t="shared" ca="1" si="54"/>
        <v>82</v>
      </c>
    </row>
    <row r="1974" spans="1:33" ht="14.4" x14ac:dyDescent="0.3">
      <c r="A1974" s="37">
        <v>44120</v>
      </c>
      <c r="B1974" s="38">
        <f>INDEX(Videolength!D:D,MATCH(D1974,Videolength!A:A,0))</f>
        <v>3</v>
      </c>
      <c r="C1974" s="38">
        <f>INDEX(Videolength!E:E,MATCH(D1974,Videolength!A:A,0))</f>
        <v>7</v>
      </c>
      <c r="D1974" s="39">
        <v>7</v>
      </c>
      <c r="E1974" s="40" t="str">
        <f>INDEX(Videolength!B:B,MATCH(D1974,Videolength!A:A,0))</f>
        <v>https://youtu.be/ltQZlq7Xsao?list=PLTjhk5BwsiVV8SrR-dPCDjCfaMnt-5HZH</v>
      </c>
      <c r="F1974" s="41">
        <f>INDEX(Videolength!C:C,MATCH(D1974,Videolength!A:A,0))</f>
        <v>3.6747685185185182E-2</v>
      </c>
      <c r="G1974" s="41">
        <v>2.2754629629629628E-2</v>
      </c>
      <c r="H1974" s="71">
        <f>HYPERLINK(_xlfn.CONCAT(E1974,"&amp;t=",G1974*86400),G1974)</f>
        <v>2.2754629629629628E-2</v>
      </c>
      <c r="I1974" s="38">
        <v>7</v>
      </c>
      <c r="J1974" s="38">
        <v>4</v>
      </c>
      <c r="K1974" s="42" t="s">
        <v>98</v>
      </c>
      <c r="L1974" s="42" t="s">
        <v>10</v>
      </c>
      <c r="M1974" s="42" t="s">
        <v>648</v>
      </c>
      <c r="W1974" s="44" t="s">
        <v>367</v>
      </c>
      <c r="AA1974" s="45"/>
      <c r="AB1974" s="45"/>
      <c r="AE1974" s="42">
        <f>IF(Table32[[#This Row],[Gems]]&gt;0,Table32[[#This Row],[Gems]],0)</f>
        <v>0</v>
      </c>
      <c r="AF1974" s="42">
        <f>IF(Table32[[#This Row],[Gems]]&lt;0,Table32[[#This Row],[Gems]],0)</f>
        <v>0</v>
      </c>
      <c r="AG1974" s="30">
        <f t="shared" ca="1" si="54"/>
        <v>82</v>
      </c>
    </row>
    <row r="1975" spans="1:33" ht="14.4" x14ac:dyDescent="0.3">
      <c r="A1975" s="37">
        <v>44120</v>
      </c>
      <c r="B1975" s="38">
        <f>INDEX(Videolength!D:D,MATCH(D1975,Videolength!A:A,0))</f>
        <v>3</v>
      </c>
      <c r="C1975" s="38">
        <f>INDEX(Videolength!E:E,MATCH(D1975,Videolength!A:A,0))</f>
        <v>7</v>
      </c>
      <c r="D1975" s="39">
        <v>7</v>
      </c>
      <c r="E1975" s="40" t="str">
        <f>INDEX(Videolength!B:B,MATCH(D1975,Videolength!A:A,0))</f>
        <v>https://youtu.be/ltQZlq7Xsao?list=PLTjhk5BwsiVV8SrR-dPCDjCfaMnt-5HZH</v>
      </c>
      <c r="F1975" s="41">
        <f>INDEX(Videolength!C:C,MATCH(D1975,Videolength!A:A,0))</f>
        <v>3.6747685185185182E-2</v>
      </c>
      <c r="G1975" s="41">
        <v>2.2881944444444444E-2</v>
      </c>
      <c r="H1975" s="71">
        <f>HYPERLINK(_xlfn.CONCAT(E1975,"&amp;t=",G1975*86400),G1975)</f>
        <v>2.2881944444444444E-2</v>
      </c>
      <c r="I1975" s="38">
        <v>7</v>
      </c>
      <c r="J1975" s="38">
        <v>4</v>
      </c>
      <c r="K1975" s="42" t="s">
        <v>346</v>
      </c>
      <c r="L1975" s="42" t="s">
        <v>10</v>
      </c>
      <c r="AA1975" s="45"/>
      <c r="AB1975" s="45"/>
      <c r="AE1975" s="42">
        <f>IF(Table32[[#This Row],[Gems]]&gt;0,Table32[[#This Row],[Gems]],0)</f>
        <v>0</v>
      </c>
      <c r="AF1975" s="42">
        <f>IF(Table32[[#This Row],[Gems]]&lt;0,Table32[[#This Row],[Gems]],0)</f>
        <v>0</v>
      </c>
      <c r="AG1975" s="30">
        <f t="shared" ca="1" si="54"/>
        <v>82</v>
      </c>
    </row>
    <row r="1976" spans="1:33" ht="14.4" x14ac:dyDescent="0.3">
      <c r="A1976" s="37">
        <v>44120</v>
      </c>
      <c r="B1976" s="38">
        <f>INDEX(Videolength!D:D,MATCH(D1976,Videolength!A:A,0))</f>
        <v>3</v>
      </c>
      <c r="C1976" s="38">
        <f>INDEX(Videolength!E:E,MATCH(D1976,Videolength!A:A,0))</f>
        <v>7</v>
      </c>
      <c r="D1976" s="39">
        <v>7</v>
      </c>
      <c r="E1976" s="40" t="str">
        <f>INDEX(Videolength!B:B,MATCH(D1976,Videolength!A:A,0))</f>
        <v>https://youtu.be/ltQZlq7Xsao?list=PLTjhk5BwsiVV8SrR-dPCDjCfaMnt-5HZH</v>
      </c>
      <c r="F1976" s="41">
        <f>INDEX(Videolength!C:C,MATCH(D1976,Videolength!A:A,0))</f>
        <v>3.6747685185185182E-2</v>
      </c>
      <c r="G1976" s="41">
        <v>2.2893518518518521E-2</v>
      </c>
      <c r="H1976" s="71">
        <f>HYPERLINK(_xlfn.CONCAT(E1976,"&amp;t=",G1976*86400),G1976)</f>
        <v>2.2893518518518521E-2</v>
      </c>
      <c r="I1976" s="38">
        <v>7</v>
      </c>
      <c r="J1976" s="38">
        <v>4</v>
      </c>
      <c r="K1976" s="42" t="s">
        <v>142</v>
      </c>
      <c r="L1976" s="42" t="s">
        <v>34</v>
      </c>
      <c r="AA1976" s="45"/>
      <c r="AB1976" s="45"/>
      <c r="AE1976" s="42">
        <f>IF(Table32[[#This Row],[Gems]]&gt;0,Table32[[#This Row],[Gems]],0)</f>
        <v>0</v>
      </c>
      <c r="AF1976" s="42">
        <f>IF(Table32[[#This Row],[Gems]]&lt;0,Table32[[#This Row],[Gems]],0)</f>
        <v>0</v>
      </c>
      <c r="AG1976" s="30">
        <f t="shared" ca="1" si="54"/>
        <v>82</v>
      </c>
    </row>
    <row r="1977" spans="1:33" ht="14.4" x14ac:dyDescent="0.3">
      <c r="A1977" s="37">
        <v>44120</v>
      </c>
      <c r="B1977" s="38">
        <f>INDEX(Videolength!D:D,MATCH(D1977,Videolength!A:A,0))</f>
        <v>3</v>
      </c>
      <c r="C1977" s="38">
        <f>INDEX(Videolength!E:E,MATCH(D1977,Videolength!A:A,0))</f>
        <v>7</v>
      </c>
      <c r="D1977" s="39">
        <v>7</v>
      </c>
      <c r="E1977" s="40" t="str">
        <f>INDEX(Videolength!B:B,MATCH(D1977,Videolength!A:A,0))</f>
        <v>https://youtu.be/ltQZlq7Xsao?list=PLTjhk5BwsiVV8SrR-dPCDjCfaMnt-5HZH</v>
      </c>
      <c r="F1977" s="41">
        <f>INDEX(Videolength!C:C,MATCH(D1977,Videolength!A:A,0))</f>
        <v>3.6747685185185182E-2</v>
      </c>
      <c r="G1977" s="41">
        <v>2.2905092592592591E-2</v>
      </c>
      <c r="H1977" s="71">
        <f>HYPERLINK(_xlfn.CONCAT(E1977,"&amp;t=",G1977*86400),G1977)</f>
        <v>2.2905092592592591E-2</v>
      </c>
      <c r="I1977" s="38">
        <v>7</v>
      </c>
      <c r="J1977" s="38">
        <v>4</v>
      </c>
      <c r="K1977" s="42" t="s">
        <v>346</v>
      </c>
      <c r="L1977" s="42" t="s">
        <v>10</v>
      </c>
      <c r="AA1977" s="45"/>
      <c r="AB1977" s="45"/>
      <c r="AE1977" s="42">
        <f>IF(Table32[[#This Row],[Gems]]&gt;0,Table32[[#This Row],[Gems]],0)</f>
        <v>0</v>
      </c>
      <c r="AF1977" s="42">
        <f>IF(Table32[[#This Row],[Gems]]&lt;0,Table32[[#This Row],[Gems]],0)</f>
        <v>0</v>
      </c>
      <c r="AG1977" s="30">
        <f t="shared" ca="1" si="54"/>
        <v>82</v>
      </c>
    </row>
    <row r="1978" spans="1:33" ht="14.4" x14ac:dyDescent="0.3">
      <c r="A1978" s="37">
        <v>44120</v>
      </c>
      <c r="B1978" s="38">
        <f>INDEX(Videolength!D:D,MATCH(D1978,Videolength!A:A,0))</f>
        <v>3</v>
      </c>
      <c r="C1978" s="38">
        <f>INDEX(Videolength!E:E,MATCH(D1978,Videolength!A:A,0))</f>
        <v>7</v>
      </c>
      <c r="D1978" s="39">
        <v>7</v>
      </c>
      <c r="E1978" s="40" t="str">
        <f>INDEX(Videolength!B:B,MATCH(D1978,Videolength!A:A,0))</f>
        <v>https://youtu.be/ltQZlq7Xsao?list=PLTjhk5BwsiVV8SrR-dPCDjCfaMnt-5HZH</v>
      </c>
      <c r="F1978" s="41">
        <f>INDEX(Videolength!C:C,MATCH(D1978,Videolength!A:A,0))</f>
        <v>3.6747685185185182E-2</v>
      </c>
      <c r="G1978" s="41">
        <v>2.3043981481481481E-2</v>
      </c>
      <c r="H1978" s="71">
        <f>HYPERLINK(_xlfn.CONCAT(E1978,"&amp;t=",G1978*86400),G1978)</f>
        <v>2.3043981481481481E-2</v>
      </c>
      <c r="I1978" s="38">
        <v>7</v>
      </c>
      <c r="J1978" s="38">
        <v>4</v>
      </c>
      <c r="K1978" s="42" t="s">
        <v>51</v>
      </c>
      <c r="L1978" s="42" t="s">
        <v>10</v>
      </c>
      <c r="M1978" s="42" t="s">
        <v>1337</v>
      </c>
      <c r="N1978" s="42" t="s">
        <v>33</v>
      </c>
      <c r="AA1978" s="45"/>
      <c r="AB1978" s="45"/>
      <c r="AE1978" s="42">
        <f>IF(Table32[[#This Row],[Gems]]&gt;0,Table32[[#This Row],[Gems]],0)</f>
        <v>0</v>
      </c>
      <c r="AF1978" s="42">
        <f>IF(Table32[[#This Row],[Gems]]&lt;0,Table32[[#This Row],[Gems]],0)</f>
        <v>0</v>
      </c>
      <c r="AG1978" s="30">
        <f t="shared" ca="1" si="54"/>
        <v>82</v>
      </c>
    </row>
    <row r="1979" spans="1:33" ht="14.4" x14ac:dyDescent="0.3">
      <c r="A1979" s="37">
        <v>44120</v>
      </c>
      <c r="B1979" s="38">
        <f>INDEX(Videolength!D:D,MATCH(D1979,Videolength!A:A,0))</f>
        <v>3</v>
      </c>
      <c r="C1979" s="38">
        <f>INDEX(Videolength!E:E,MATCH(D1979,Videolength!A:A,0))</f>
        <v>7</v>
      </c>
      <c r="D1979" s="39">
        <v>7</v>
      </c>
      <c r="E1979" s="40" t="str">
        <f>INDEX(Videolength!B:B,MATCH(D1979,Videolength!A:A,0))</f>
        <v>https://youtu.be/ltQZlq7Xsao?list=PLTjhk5BwsiVV8SrR-dPCDjCfaMnt-5HZH</v>
      </c>
      <c r="F1979" s="41">
        <f>INDEX(Videolength!C:C,MATCH(D1979,Videolength!A:A,0))</f>
        <v>3.6747685185185182E-2</v>
      </c>
      <c r="G1979" s="41">
        <v>2.3055555555555555E-2</v>
      </c>
      <c r="H1979" s="71">
        <f>HYPERLINK(_xlfn.CONCAT(E1979,"&amp;t=",G1979*86400),G1979)</f>
        <v>2.3055555555555555E-2</v>
      </c>
      <c r="I1979" s="38">
        <v>7</v>
      </c>
      <c r="J1979" s="38">
        <v>4</v>
      </c>
      <c r="K1979" s="42" t="s">
        <v>346</v>
      </c>
      <c r="L1979" s="42" t="s">
        <v>10</v>
      </c>
      <c r="AA1979" s="45"/>
      <c r="AB1979" s="45"/>
      <c r="AE1979" s="42">
        <f>IF(Table32[[#This Row],[Gems]]&gt;0,Table32[[#This Row],[Gems]],0)</f>
        <v>0</v>
      </c>
      <c r="AF1979" s="42">
        <f>IF(Table32[[#This Row],[Gems]]&lt;0,Table32[[#This Row],[Gems]],0)</f>
        <v>0</v>
      </c>
      <c r="AG1979" s="30">
        <f t="shared" ca="1" si="54"/>
        <v>82</v>
      </c>
    </row>
    <row r="1980" spans="1:33" ht="14.4" x14ac:dyDescent="0.3">
      <c r="A1980" s="37">
        <v>44120</v>
      </c>
      <c r="B1980" s="38">
        <f>INDEX(Videolength!D:D,MATCH(D1980,Videolength!A:A,0))</f>
        <v>3</v>
      </c>
      <c r="C1980" s="38">
        <f>INDEX(Videolength!E:E,MATCH(D1980,Videolength!A:A,0))</f>
        <v>7</v>
      </c>
      <c r="D1980" s="39">
        <v>7</v>
      </c>
      <c r="E1980" s="40" t="str">
        <f>INDEX(Videolength!B:B,MATCH(D1980,Videolength!A:A,0))</f>
        <v>https://youtu.be/ltQZlq7Xsao?list=PLTjhk5BwsiVV8SrR-dPCDjCfaMnt-5HZH</v>
      </c>
      <c r="F1980" s="41">
        <f>INDEX(Videolength!C:C,MATCH(D1980,Videolength!A:A,0))</f>
        <v>3.6747685185185182E-2</v>
      </c>
      <c r="G1980" s="41">
        <v>2.3078703703703702E-2</v>
      </c>
      <c r="H1980" s="71">
        <f>HYPERLINK(_xlfn.CONCAT(E1980,"&amp;t=",G1980*86400),G1980)</f>
        <v>2.3078703703703702E-2</v>
      </c>
      <c r="I1980" s="38">
        <v>7</v>
      </c>
      <c r="J1980" s="38">
        <v>4</v>
      </c>
      <c r="K1980" s="42" t="s">
        <v>51</v>
      </c>
      <c r="L1980" s="42" t="s">
        <v>10</v>
      </c>
      <c r="W1980" s="44" t="s">
        <v>374</v>
      </c>
      <c r="X1980" s="43">
        <v>3</v>
      </c>
      <c r="AA1980" s="45"/>
      <c r="AB1980" s="45"/>
      <c r="AE1980" s="42">
        <f>IF(Table32[[#This Row],[Gems]]&gt;0,Table32[[#This Row],[Gems]],0)</f>
        <v>0</v>
      </c>
      <c r="AF1980" s="42">
        <f>IF(Table32[[#This Row],[Gems]]&lt;0,Table32[[#This Row],[Gems]],0)</f>
        <v>0</v>
      </c>
      <c r="AG1980" s="30">
        <f t="shared" ca="1" si="54"/>
        <v>82</v>
      </c>
    </row>
    <row r="1981" spans="1:33" ht="14.4" x14ac:dyDescent="0.3">
      <c r="A1981" s="37">
        <v>44120</v>
      </c>
      <c r="B1981" s="38">
        <f>INDEX(Videolength!D:D,MATCH(D1981,Videolength!A:A,0))</f>
        <v>3</v>
      </c>
      <c r="C1981" s="38">
        <f>INDEX(Videolength!E:E,MATCH(D1981,Videolength!A:A,0))</f>
        <v>7</v>
      </c>
      <c r="D1981" s="39">
        <v>7</v>
      </c>
      <c r="E1981" s="40" t="str">
        <f>INDEX(Videolength!B:B,MATCH(D1981,Videolength!A:A,0))</f>
        <v>https://youtu.be/ltQZlq7Xsao?list=PLTjhk5BwsiVV8SrR-dPCDjCfaMnt-5HZH</v>
      </c>
      <c r="F1981" s="41">
        <f>INDEX(Videolength!C:C,MATCH(D1981,Videolength!A:A,0))</f>
        <v>3.6747685185185182E-2</v>
      </c>
      <c r="G1981" s="41">
        <v>2.314814814814815E-2</v>
      </c>
      <c r="H1981" s="71">
        <f>HYPERLINK(_xlfn.CONCAT(E1981,"&amp;t=",G1981*86400),G1981)</f>
        <v>2.314814814814815E-2</v>
      </c>
      <c r="I1981" s="38">
        <v>7</v>
      </c>
      <c r="J1981" s="38">
        <v>4</v>
      </c>
      <c r="K1981" s="42" t="s">
        <v>107</v>
      </c>
      <c r="L1981" s="42" t="s">
        <v>10</v>
      </c>
      <c r="AA1981" s="45"/>
      <c r="AB1981" s="45"/>
      <c r="AE1981" s="42">
        <f>IF(Table32[[#This Row],[Gems]]&gt;0,Table32[[#This Row],[Gems]],0)</f>
        <v>0</v>
      </c>
      <c r="AF1981" s="42">
        <f>IF(Table32[[#This Row],[Gems]]&lt;0,Table32[[#This Row],[Gems]],0)</f>
        <v>0</v>
      </c>
      <c r="AG1981" s="30">
        <f t="shared" ca="1" si="54"/>
        <v>82</v>
      </c>
    </row>
    <row r="1982" spans="1:33" ht="14.4" x14ac:dyDescent="0.3">
      <c r="A1982" s="37">
        <v>44120</v>
      </c>
      <c r="B1982" s="38">
        <f>INDEX(Videolength!D:D,MATCH(D1982,Videolength!A:A,0))</f>
        <v>3</v>
      </c>
      <c r="C1982" s="38">
        <f>INDEX(Videolength!E:E,MATCH(D1982,Videolength!A:A,0))</f>
        <v>7</v>
      </c>
      <c r="D1982" s="39">
        <v>7</v>
      </c>
      <c r="E1982" s="40" t="str">
        <f>INDEX(Videolength!B:B,MATCH(D1982,Videolength!A:A,0))</f>
        <v>https://youtu.be/ltQZlq7Xsao?list=PLTjhk5BwsiVV8SrR-dPCDjCfaMnt-5HZH</v>
      </c>
      <c r="F1982" s="41">
        <f>INDEX(Videolength!C:C,MATCH(D1982,Videolength!A:A,0))</f>
        <v>3.6747685185185182E-2</v>
      </c>
      <c r="G1982" s="41">
        <v>2.3182870370370371E-2</v>
      </c>
      <c r="H1982" s="71">
        <f>HYPERLINK(_xlfn.CONCAT(E1982,"&amp;t=",G1982*86400),G1982)</f>
        <v>2.3182870370370371E-2</v>
      </c>
      <c r="I1982" s="38">
        <v>7</v>
      </c>
      <c r="J1982" s="38">
        <v>4</v>
      </c>
      <c r="K1982" s="42" t="s">
        <v>346</v>
      </c>
      <c r="L1982" s="42" t="s">
        <v>10</v>
      </c>
      <c r="AA1982" s="45"/>
      <c r="AB1982" s="45"/>
      <c r="AE1982" s="42">
        <f>IF(Table32[[#This Row],[Gems]]&gt;0,Table32[[#This Row],[Gems]],0)</f>
        <v>0</v>
      </c>
      <c r="AF1982" s="42">
        <f>IF(Table32[[#This Row],[Gems]]&lt;0,Table32[[#This Row],[Gems]],0)</f>
        <v>0</v>
      </c>
      <c r="AG1982" s="30">
        <f t="shared" ca="1" si="54"/>
        <v>82</v>
      </c>
    </row>
    <row r="1983" spans="1:33" ht="14.4" x14ac:dyDescent="0.3">
      <c r="A1983" s="37">
        <v>44120</v>
      </c>
      <c r="B1983" s="38">
        <f>INDEX(Videolength!D:D,MATCH(D1983,Videolength!A:A,0))</f>
        <v>3</v>
      </c>
      <c r="C1983" s="38">
        <f>INDEX(Videolength!E:E,MATCH(D1983,Videolength!A:A,0))</f>
        <v>7</v>
      </c>
      <c r="D1983" s="39">
        <v>7</v>
      </c>
      <c r="E1983" s="40" t="str">
        <f>INDEX(Videolength!B:B,MATCH(D1983,Videolength!A:A,0))</f>
        <v>https://youtu.be/ltQZlq7Xsao?list=PLTjhk5BwsiVV8SrR-dPCDjCfaMnt-5HZH</v>
      </c>
      <c r="F1983" s="41">
        <f>INDEX(Videolength!C:C,MATCH(D1983,Videolength!A:A,0))</f>
        <v>3.6747685185185182E-2</v>
      </c>
      <c r="G1983" s="41">
        <v>2.3206018518518515E-2</v>
      </c>
      <c r="H1983" s="71">
        <f>HYPERLINK(_xlfn.CONCAT(E1983,"&amp;t=",G1983*86400),G1983)</f>
        <v>2.3206018518518515E-2</v>
      </c>
      <c r="I1983" s="38">
        <v>7</v>
      </c>
      <c r="J1983" s="38">
        <v>4</v>
      </c>
      <c r="K1983" s="42" t="s">
        <v>15</v>
      </c>
      <c r="L1983" s="42" t="s">
        <v>216</v>
      </c>
      <c r="AA1983" s="45"/>
      <c r="AB1983" s="45"/>
      <c r="AE1983" s="42">
        <f>IF(Table32[[#This Row],[Gems]]&gt;0,Table32[[#This Row],[Gems]],0)</f>
        <v>0</v>
      </c>
      <c r="AF1983" s="42">
        <f>IF(Table32[[#This Row],[Gems]]&lt;0,Table32[[#This Row],[Gems]],0)</f>
        <v>0</v>
      </c>
      <c r="AG1983" s="30">
        <f t="shared" ca="1" si="54"/>
        <v>82</v>
      </c>
    </row>
    <row r="1984" spans="1:33" ht="14.4" x14ac:dyDescent="0.3">
      <c r="A1984" s="37">
        <v>44120</v>
      </c>
      <c r="B1984" s="38">
        <f>INDEX(Videolength!D:D,MATCH(D1984,Videolength!A:A,0))</f>
        <v>3</v>
      </c>
      <c r="C1984" s="38">
        <f>INDEX(Videolength!E:E,MATCH(D1984,Videolength!A:A,0))</f>
        <v>7</v>
      </c>
      <c r="D1984" s="39">
        <v>7</v>
      </c>
      <c r="E1984" s="40" t="str">
        <f>INDEX(Videolength!B:B,MATCH(D1984,Videolength!A:A,0))</f>
        <v>https://youtu.be/ltQZlq7Xsao?list=PLTjhk5BwsiVV8SrR-dPCDjCfaMnt-5HZH</v>
      </c>
      <c r="F1984" s="41">
        <f>INDEX(Videolength!C:C,MATCH(D1984,Videolength!A:A,0))</f>
        <v>3.6747685185185182E-2</v>
      </c>
      <c r="G1984" s="41">
        <v>2.3518518518518518E-2</v>
      </c>
      <c r="H1984" s="71">
        <f>HYPERLINK(_xlfn.CONCAT(E1984,"&amp;t=",G1984*86400),G1984)</f>
        <v>2.3518518518518518E-2</v>
      </c>
      <c r="I1984" s="38">
        <v>7</v>
      </c>
      <c r="J1984" s="38">
        <v>4</v>
      </c>
      <c r="K1984" s="42" t="s">
        <v>90</v>
      </c>
      <c r="L1984" s="58" t="s">
        <v>197</v>
      </c>
      <c r="M1984" s="42" t="s">
        <v>479</v>
      </c>
      <c r="V1984" s="43">
        <v>1095</v>
      </c>
      <c r="Z1984" s="45" t="s">
        <v>649</v>
      </c>
      <c r="AA1984" s="45">
        <v>7</v>
      </c>
      <c r="AB1984" s="45">
        <v>8</v>
      </c>
      <c r="AE1984" s="42">
        <f>IF(Table32[[#This Row],[Gems]]&gt;0,Table32[[#This Row],[Gems]],0)</f>
        <v>0</v>
      </c>
      <c r="AF1984" s="42">
        <f>IF(Table32[[#This Row],[Gems]]&lt;0,Table32[[#This Row],[Gems]],0)</f>
        <v>0</v>
      </c>
      <c r="AG1984" s="30">
        <f t="shared" ca="1" si="54"/>
        <v>82</v>
      </c>
    </row>
    <row r="1985" spans="1:33" ht="14.4" x14ac:dyDescent="0.3">
      <c r="A1985" s="37">
        <v>44120</v>
      </c>
      <c r="B1985" s="38">
        <f>INDEX(Videolength!D:D,MATCH(D1985,Videolength!A:A,0))</f>
        <v>3</v>
      </c>
      <c r="C1985" s="38">
        <f>INDEX(Videolength!E:E,MATCH(D1985,Videolength!A:A,0))</f>
        <v>7</v>
      </c>
      <c r="D1985" s="39">
        <v>7</v>
      </c>
      <c r="E1985" s="40" t="str">
        <f>INDEX(Videolength!B:B,MATCH(D1985,Videolength!A:A,0))</f>
        <v>https://youtu.be/ltQZlq7Xsao?list=PLTjhk5BwsiVV8SrR-dPCDjCfaMnt-5HZH</v>
      </c>
      <c r="F1985" s="41">
        <f>INDEX(Videolength!C:C,MATCH(D1985,Videolength!A:A,0))</f>
        <v>3.6747685185185182E-2</v>
      </c>
      <c r="G1985" s="41">
        <v>2.4513888888888887E-2</v>
      </c>
      <c r="H1985" s="71">
        <f>HYPERLINK(_xlfn.CONCAT(E1985,"&amp;t=",G1985*86400),G1985)</f>
        <v>2.4513888888888887E-2</v>
      </c>
      <c r="I1985" s="38">
        <v>7</v>
      </c>
      <c r="J1985" s="38">
        <v>4</v>
      </c>
      <c r="K1985" s="42" t="s">
        <v>90</v>
      </c>
      <c r="L1985" s="42" t="s">
        <v>198</v>
      </c>
      <c r="V1985" s="43">
        <v>1095</v>
      </c>
      <c r="Z1985" s="45" t="s">
        <v>649</v>
      </c>
      <c r="AA1985" s="45">
        <v>7</v>
      </c>
      <c r="AB1985" s="45">
        <v>8</v>
      </c>
      <c r="AC1985" s="44" t="s">
        <v>201</v>
      </c>
      <c r="AE1985" s="42">
        <f>IF(Table32[[#This Row],[Gems]]&gt;0,Table32[[#This Row],[Gems]],0)</f>
        <v>0</v>
      </c>
      <c r="AF1985" s="42">
        <f>IF(Table32[[#This Row],[Gems]]&lt;0,Table32[[#This Row],[Gems]],0)</f>
        <v>0</v>
      </c>
      <c r="AG1985" s="30">
        <f t="shared" ca="1" si="54"/>
        <v>82</v>
      </c>
    </row>
    <row r="1986" spans="1:33" ht="14.4" x14ac:dyDescent="0.3">
      <c r="A1986" s="37">
        <v>44120</v>
      </c>
      <c r="B1986" s="38">
        <f>INDEX(Videolength!D:D,MATCH(D1986,Videolength!A:A,0))</f>
        <v>3</v>
      </c>
      <c r="C1986" s="38">
        <f>INDEX(Videolength!E:E,MATCH(D1986,Videolength!A:A,0))</f>
        <v>7</v>
      </c>
      <c r="D1986" s="39">
        <v>7</v>
      </c>
      <c r="E1986" s="40" t="str">
        <f>INDEX(Videolength!B:B,MATCH(D1986,Videolength!A:A,0))</f>
        <v>https://youtu.be/ltQZlq7Xsao?list=PLTjhk5BwsiVV8SrR-dPCDjCfaMnt-5HZH</v>
      </c>
      <c r="F1986" s="41">
        <f>INDEX(Videolength!C:C,MATCH(D1986,Videolength!A:A,0))</f>
        <v>3.6747685185185182E-2</v>
      </c>
      <c r="G1986" s="41">
        <v>2.4594907407407409E-2</v>
      </c>
      <c r="H1986" s="71">
        <f>HYPERLINK(_xlfn.CONCAT(E1986,"&amp;t=",G1986*86400),G1986)</f>
        <v>2.4594907407407409E-2</v>
      </c>
      <c r="I1986" s="38">
        <v>7</v>
      </c>
      <c r="J1986" s="38">
        <v>4</v>
      </c>
      <c r="K1986" s="42" t="s">
        <v>15</v>
      </c>
      <c r="L1986" s="42" t="s">
        <v>219</v>
      </c>
      <c r="AA1986" s="45"/>
      <c r="AB1986" s="45"/>
      <c r="AE1986" s="42">
        <f>IF(Table32[[#This Row],[Gems]]&gt;0,Table32[[#This Row],[Gems]],0)</f>
        <v>0</v>
      </c>
      <c r="AF1986" s="42">
        <f>IF(Table32[[#This Row],[Gems]]&lt;0,Table32[[#This Row],[Gems]],0)</f>
        <v>0</v>
      </c>
      <c r="AG1986" s="30">
        <f t="shared" ca="1" si="54"/>
        <v>82</v>
      </c>
    </row>
    <row r="1987" spans="1:33" ht="14.4" x14ac:dyDescent="0.3">
      <c r="A1987" s="37">
        <v>44120</v>
      </c>
      <c r="B1987" s="38">
        <f>INDEX(Videolength!D:D,MATCH(D1987,Videolength!A:A,0))</f>
        <v>3</v>
      </c>
      <c r="C1987" s="38">
        <f>INDEX(Videolength!E:E,MATCH(D1987,Videolength!A:A,0))</f>
        <v>7</v>
      </c>
      <c r="D1987" s="39">
        <v>7</v>
      </c>
      <c r="E1987" s="40" t="str">
        <f>INDEX(Videolength!B:B,MATCH(D1987,Videolength!A:A,0))</f>
        <v>https://youtu.be/ltQZlq7Xsao?list=PLTjhk5BwsiVV8SrR-dPCDjCfaMnt-5HZH</v>
      </c>
      <c r="F1987" s="41">
        <f>INDEX(Videolength!C:C,MATCH(D1987,Videolength!A:A,0))</f>
        <v>3.6747685185185182E-2</v>
      </c>
      <c r="G1987" s="41">
        <v>2.4687499999999998E-2</v>
      </c>
      <c r="H1987" s="71">
        <f>HYPERLINK(_xlfn.CONCAT(E1987,"&amp;t=",G1987*86400),G1987)</f>
        <v>2.4687499999999998E-2</v>
      </c>
      <c r="I1987" s="38">
        <v>7</v>
      </c>
      <c r="J1987" s="38">
        <v>4</v>
      </c>
      <c r="K1987" s="42" t="s">
        <v>15</v>
      </c>
      <c r="L1987" s="42" t="s">
        <v>216</v>
      </c>
      <c r="AA1987" s="45"/>
      <c r="AB1987" s="45"/>
      <c r="AE1987" s="42">
        <f>IF(Table32[[#This Row],[Gems]]&gt;0,Table32[[#This Row],[Gems]],0)</f>
        <v>0</v>
      </c>
      <c r="AF1987" s="42">
        <f>IF(Table32[[#This Row],[Gems]]&lt;0,Table32[[#This Row],[Gems]],0)</f>
        <v>0</v>
      </c>
      <c r="AG1987" s="30">
        <f t="shared" ca="1" si="54"/>
        <v>82</v>
      </c>
    </row>
    <row r="1988" spans="1:33" ht="14.4" x14ac:dyDescent="0.3">
      <c r="A1988" s="37">
        <v>44120</v>
      </c>
      <c r="B1988" s="38">
        <f>INDEX(Videolength!D:D,MATCH(D1988,Videolength!A:A,0))</f>
        <v>3</v>
      </c>
      <c r="C1988" s="38">
        <f>INDEX(Videolength!E:E,MATCH(D1988,Videolength!A:A,0))</f>
        <v>7</v>
      </c>
      <c r="D1988" s="39">
        <v>7</v>
      </c>
      <c r="E1988" s="40" t="str">
        <f>INDEX(Videolength!B:B,MATCH(D1988,Videolength!A:A,0))</f>
        <v>https://youtu.be/ltQZlq7Xsao?list=PLTjhk5BwsiVV8SrR-dPCDjCfaMnt-5HZH</v>
      </c>
      <c r="F1988" s="41">
        <f>INDEX(Videolength!C:C,MATCH(D1988,Videolength!A:A,0))</f>
        <v>3.6747685185185182E-2</v>
      </c>
      <c r="G1988" s="41">
        <v>2.4930555555555553E-2</v>
      </c>
      <c r="H1988" s="71">
        <f>HYPERLINK(_xlfn.CONCAT(E1988,"&amp;t=",G1988*86400),G1988)</f>
        <v>2.4930555555555553E-2</v>
      </c>
      <c r="I1988" s="38">
        <v>7</v>
      </c>
      <c r="J1988" s="38">
        <v>4</v>
      </c>
      <c r="K1988" s="42" t="s">
        <v>346</v>
      </c>
      <c r="L1988" s="42" t="s">
        <v>10</v>
      </c>
      <c r="AA1988" s="45"/>
      <c r="AB1988" s="45"/>
      <c r="AE1988" s="42">
        <f>IF(Table32[[#This Row],[Gems]]&gt;0,Table32[[#This Row],[Gems]],0)</f>
        <v>0</v>
      </c>
      <c r="AF1988" s="42">
        <f>IF(Table32[[#This Row],[Gems]]&lt;0,Table32[[#This Row],[Gems]],0)</f>
        <v>0</v>
      </c>
      <c r="AG1988" s="30">
        <f t="shared" ca="1" si="54"/>
        <v>82</v>
      </c>
    </row>
    <row r="1989" spans="1:33" ht="14.4" x14ac:dyDescent="0.3">
      <c r="A1989" s="37">
        <v>44120</v>
      </c>
      <c r="B1989" s="38">
        <f>INDEX(Videolength!D:D,MATCH(D1989,Videolength!A:A,0))</f>
        <v>3</v>
      </c>
      <c r="C1989" s="38">
        <f>INDEX(Videolength!E:E,MATCH(D1989,Videolength!A:A,0))</f>
        <v>7</v>
      </c>
      <c r="D1989" s="39">
        <v>7</v>
      </c>
      <c r="E1989" s="40" t="str">
        <f>INDEX(Videolength!B:B,MATCH(D1989,Videolength!A:A,0))</f>
        <v>https://youtu.be/ltQZlq7Xsao?list=PLTjhk5BwsiVV8SrR-dPCDjCfaMnt-5HZH</v>
      </c>
      <c r="F1989" s="41">
        <f>INDEX(Videolength!C:C,MATCH(D1989,Videolength!A:A,0))</f>
        <v>3.6747685185185182E-2</v>
      </c>
      <c r="G1989" s="41">
        <v>2.494212962962963E-2</v>
      </c>
      <c r="H1989" s="71">
        <f>HYPERLINK(_xlfn.CONCAT(E1989,"&amp;t=",G1989*86400),G1989)</f>
        <v>2.494212962962963E-2</v>
      </c>
      <c r="I1989" s="38">
        <v>7</v>
      </c>
      <c r="J1989" s="38">
        <v>4</v>
      </c>
      <c r="K1989" s="42" t="s">
        <v>98</v>
      </c>
      <c r="L1989" s="42" t="s">
        <v>11</v>
      </c>
      <c r="W1989" s="44" t="s">
        <v>367</v>
      </c>
      <c r="AA1989" s="45"/>
      <c r="AB1989" s="45"/>
      <c r="AE1989" s="42">
        <f>IF(Table32[[#This Row],[Gems]]&gt;0,Table32[[#This Row],[Gems]],0)</f>
        <v>0</v>
      </c>
      <c r="AF1989" s="42">
        <f>IF(Table32[[#This Row],[Gems]]&lt;0,Table32[[#This Row],[Gems]],0)</f>
        <v>0</v>
      </c>
      <c r="AG1989" s="30">
        <f t="shared" ca="1" si="54"/>
        <v>82</v>
      </c>
    </row>
    <row r="1990" spans="1:33" ht="14.4" x14ac:dyDescent="0.3">
      <c r="A1990" s="37">
        <v>44120</v>
      </c>
      <c r="B1990" s="38">
        <f>INDEX(Videolength!D:D,MATCH(D1990,Videolength!A:A,0))</f>
        <v>3</v>
      </c>
      <c r="C1990" s="38">
        <f>INDEX(Videolength!E:E,MATCH(D1990,Videolength!A:A,0))</f>
        <v>7</v>
      </c>
      <c r="D1990" s="39">
        <v>7</v>
      </c>
      <c r="E1990" s="40" t="str">
        <f>INDEX(Videolength!B:B,MATCH(D1990,Videolength!A:A,0))</f>
        <v>https://youtu.be/ltQZlq7Xsao?list=PLTjhk5BwsiVV8SrR-dPCDjCfaMnt-5HZH</v>
      </c>
      <c r="F1990" s="41">
        <f>INDEX(Videolength!C:C,MATCH(D1990,Videolength!A:A,0))</f>
        <v>3.6747685185185182E-2</v>
      </c>
      <c r="G1990" s="41">
        <v>2.49537037037037E-2</v>
      </c>
      <c r="H1990" s="71">
        <f>HYPERLINK(_xlfn.CONCAT(E1990,"&amp;t=",G1990*86400),G1990)</f>
        <v>2.49537037037037E-2</v>
      </c>
      <c r="I1990" s="38">
        <v>7</v>
      </c>
      <c r="J1990" s="38">
        <v>4</v>
      </c>
      <c r="K1990" s="42" t="s">
        <v>346</v>
      </c>
      <c r="L1990" s="42" t="s">
        <v>10</v>
      </c>
      <c r="AA1990" s="45"/>
      <c r="AB1990" s="45"/>
      <c r="AE1990" s="42">
        <f>IF(Table32[[#This Row],[Gems]]&gt;0,Table32[[#This Row],[Gems]],0)</f>
        <v>0</v>
      </c>
      <c r="AF1990" s="42">
        <f>IF(Table32[[#This Row],[Gems]]&lt;0,Table32[[#This Row],[Gems]],0)</f>
        <v>0</v>
      </c>
      <c r="AG1990" s="30">
        <f t="shared" ca="1" si="54"/>
        <v>82</v>
      </c>
    </row>
    <row r="1991" spans="1:33" ht="14.4" x14ac:dyDescent="0.3">
      <c r="A1991" s="37">
        <v>44120</v>
      </c>
      <c r="B1991" s="38">
        <f>INDEX(Videolength!D:D,MATCH(D1991,Videolength!A:A,0))</f>
        <v>3</v>
      </c>
      <c r="C1991" s="38">
        <f>INDEX(Videolength!E:E,MATCH(D1991,Videolength!A:A,0))</f>
        <v>7</v>
      </c>
      <c r="D1991" s="39">
        <v>7</v>
      </c>
      <c r="E1991" s="40" t="str">
        <f>INDEX(Videolength!B:B,MATCH(D1991,Videolength!A:A,0))</f>
        <v>https://youtu.be/ltQZlq7Xsao?list=PLTjhk5BwsiVV8SrR-dPCDjCfaMnt-5HZH</v>
      </c>
      <c r="F1991" s="41">
        <f>INDEX(Videolength!C:C,MATCH(D1991,Videolength!A:A,0))</f>
        <v>3.6747685185185182E-2</v>
      </c>
      <c r="G1991" s="41">
        <v>2.4965277777777781E-2</v>
      </c>
      <c r="H1991" s="71">
        <f>HYPERLINK(_xlfn.CONCAT(E1991,"&amp;t=",G1991*86400),G1991)</f>
        <v>2.4965277777777781E-2</v>
      </c>
      <c r="I1991" s="38">
        <v>7</v>
      </c>
      <c r="J1991" s="38">
        <v>4</v>
      </c>
      <c r="K1991" s="42" t="s">
        <v>98</v>
      </c>
      <c r="L1991" s="42" t="s">
        <v>11</v>
      </c>
      <c r="W1991" s="44" t="s">
        <v>601</v>
      </c>
      <c r="AA1991" s="45"/>
      <c r="AB1991" s="45"/>
      <c r="AE1991" s="42">
        <f>IF(Table32[[#This Row],[Gems]]&gt;0,Table32[[#This Row],[Gems]],0)</f>
        <v>0</v>
      </c>
      <c r="AF1991" s="42">
        <f>IF(Table32[[#This Row],[Gems]]&lt;0,Table32[[#This Row],[Gems]],0)</f>
        <v>0</v>
      </c>
      <c r="AG1991" s="30">
        <f t="shared" ca="1" si="54"/>
        <v>82</v>
      </c>
    </row>
    <row r="1992" spans="1:33" ht="14.4" x14ac:dyDescent="0.3">
      <c r="A1992" s="37">
        <v>44120</v>
      </c>
      <c r="B1992" s="38">
        <f>INDEX(Videolength!D:D,MATCH(D1992,Videolength!A:A,0))</f>
        <v>3</v>
      </c>
      <c r="C1992" s="38">
        <f>INDEX(Videolength!E:E,MATCH(D1992,Videolength!A:A,0))</f>
        <v>7</v>
      </c>
      <c r="D1992" s="39">
        <v>7</v>
      </c>
      <c r="E1992" s="40" t="str">
        <f>INDEX(Videolength!B:B,MATCH(D1992,Videolength!A:A,0))</f>
        <v>https://youtu.be/ltQZlq7Xsao?list=PLTjhk5BwsiVV8SrR-dPCDjCfaMnt-5HZH</v>
      </c>
      <c r="F1992" s="41">
        <f>INDEX(Videolength!C:C,MATCH(D1992,Videolength!A:A,0))</f>
        <v>3.6747685185185182E-2</v>
      </c>
      <c r="G1992" s="41">
        <v>2.4976851851851851E-2</v>
      </c>
      <c r="H1992" s="71">
        <f>HYPERLINK(_xlfn.CONCAT(E1992,"&amp;t=",G1992*86400),G1992)</f>
        <v>2.4976851851851851E-2</v>
      </c>
      <c r="I1992" s="38">
        <v>7</v>
      </c>
      <c r="J1992" s="38">
        <v>4</v>
      </c>
      <c r="K1992" s="42" t="s">
        <v>346</v>
      </c>
      <c r="L1992" s="42" t="s">
        <v>10</v>
      </c>
      <c r="AA1992" s="45"/>
      <c r="AB1992" s="45"/>
      <c r="AE1992" s="42">
        <f>IF(Table32[[#This Row],[Gems]]&gt;0,Table32[[#This Row],[Gems]],0)</f>
        <v>0</v>
      </c>
      <c r="AF1992" s="42">
        <f>IF(Table32[[#This Row],[Gems]]&lt;0,Table32[[#This Row],[Gems]],0)</f>
        <v>0</v>
      </c>
      <c r="AG1992" s="30">
        <f t="shared" ca="1" si="54"/>
        <v>82</v>
      </c>
    </row>
    <row r="1993" spans="1:33" ht="14.4" x14ac:dyDescent="0.3">
      <c r="A1993" s="37">
        <v>44120</v>
      </c>
      <c r="B1993" s="38">
        <f>INDEX(Videolength!D:D,MATCH(D1993,Videolength!A:A,0))</f>
        <v>3</v>
      </c>
      <c r="C1993" s="38">
        <f>INDEX(Videolength!E:E,MATCH(D1993,Videolength!A:A,0))</f>
        <v>7</v>
      </c>
      <c r="D1993" s="39">
        <v>7</v>
      </c>
      <c r="E1993" s="40" t="str">
        <f>INDEX(Videolength!B:B,MATCH(D1993,Videolength!A:A,0))</f>
        <v>https://youtu.be/ltQZlq7Xsao?list=PLTjhk5BwsiVV8SrR-dPCDjCfaMnt-5HZH</v>
      </c>
      <c r="F1993" s="41">
        <f>INDEX(Videolength!C:C,MATCH(D1993,Videolength!A:A,0))</f>
        <v>3.6747685185185182E-2</v>
      </c>
      <c r="G1993" s="41">
        <v>2.4999999999999998E-2</v>
      </c>
      <c r="H1993" s="71">
        <f>HYPERLINK(_xlfn.CONCAT(E1993,"&amp;t=",G1993*86400),G1993)</f>
        <v>2.4999999999999998E-2</v>
      </c>
      <c r="I1993" s="38">
        <v>7</v>
      </c>
      <c r="J1993" s="38">
        <v>4</v>
      </c>
      <c r="K1993" s="42" t="s">
        <v>102</v>
      </c>
      <c r="L1993" s="42" t="s">
        <v>11</v>
      </c>
      <c r="W1993" s="44" t="s">
        <v>540</v>
      </c>
      <c r="AA1993" s="45"/>
      <c r="AB1993" s="45"/>
      <c r="AE1993" s="42">
        <f>IF(Table32[[#This Row],[Gems]]&gt;0,Table32[[#This Row],[Gems]],0)</f>
        <v>0</v>
      </c>
      <c r="AF1993" s="42">
        <f>IF(Table32[[#This Row],[Gems]]&lt;0,Table32[[#This Row],[Gems]],0)</f>
        <v>0</v>
      </c>
      <c r="AG1993" s="30">
        <f t="shared" ca="1" si="54"/>
        <v>82</v>
      </c>
    </row>
    <row r="1994" spans="1:33" ht="14.4" x14ac:dyDescent="0.3">
      <c r="A1994" s="37">
        <v>44120</v>
      </c>
      <c r="B1994" s="38">
        <f>INDEX(Videolength!D:D,MATCH(D1994,Videolength!A:A,0))</f>
        <v>3</v>
      </c>
      <c r="C1994" s="38">
        <f>INDEX(Videolength!E:E,MATCH(D1994,Videolength!A:A,0))</f>
        <v>7</v>
      </c>
      <c r="D1994" s="39">
        <v>7</v>
      </c>
      <c r="E1994" s="40" t="str">
        <f>INDEX(Videolength!B:B,MATCH(D1994,Videolength!A:A,0))</f>
        <v>https://youtu.be/ltQZlq7Xsao?list=PLTjhk5BwsiVV8SrR-dPCDjCfaMnt-5HZH</v>
      </c>
      <c r="F1994" s="41">
        <f>INDEX(Videolength!C:C,MATCH(D1994,Videolength!A:A,0))</f>
        <v>3.6747685185185182E-2</v>
      </c>
      <c r="G1994" s="41">
        <v>2.5023148148148145E-2</v>
      </c>
      <c r="H1994" s="71">
        <f>HYPERLINK(_xlfn.CONCAT(E1994,"&amp;t=",G1994*86400),G1994)</f>
        <v>2.5023148148148145E-2</v>
      </c>
      <c r="I1994" s="38">
        <v>7</v>
      </c>
      <c r="J1994" s="38">
        <v>4</v>
      </c>
      <c r="K1994" s="42" t="s">
        <v>102</v>
      </c>
      <c r="L1994" s="42" t="s">
        <v>301</v>
      </c>
      <c r="W1994" s="44" t="s">
        <v>416</v>
      </c>
      <c r="X1994" s="43">
        <v>1</v>
      </c>
      <c r="Y1994" s="43">
        <v>1</v>
      </c>
      <c r="AA1994" s="45"/>
      <c r="AB1994" s="45"/>
      <c r="AE1994" s="42">
        <f>IF(Table32[[#This Row],[Gems]]&gt;0,Table32[[#This Row],[Gems]],0)</f>
        <v>0</v>
      </c>
      <c r="AF1994" s="42">
        <f>IF(Table32[[#This Row],[Gems]]&lt;0,Table32[[#This Row],[Gems]],0)</f>
        <v>0</v>
      </c>
      <c r="AG1994" s="30">
        <f t="shared" ca="1" si="54"/>
        <v>82</v>
      </c>
    </row>
    <row r="1995" spans="1:33" ht="14.4" x14ac:dyDescent="0.3">
      <c r="A1995" s="37">
        <v>44120</v>
      </c>
      <c r="B1995" s="38">
        <f>INDEX(Videolength!D:D,MATCH(D1995,Videolength!A:A,0))</f>
        <v>3</v>
      </c>
      <c r="C1995" s="38">
        <f>INDEX(Videolength!E:E,MATCH(D1995,Videolength!A:A,0))</f>
        <v>7</v>
      </c>
      <c r="D1995" s="39">
        <v>7</v>
      </c>
      <c r="E1995" s="40" t="str">
        <f>INDEX(Videolength!B:B,MATCH(D1995,Videolength!A:A,0))</f>
        <v>https://youtu.be/ltQZlq7Xsao?list=PLTjhk5BwsiVV8SrR-dPCDjCfaMnt-5HZH</v>
      </c>
      <c r="F1995" s="41">
        <f>INDEX(Videolength!C:C,MATCH(D1995,Videolength!A:A,0))</f>
        <v>3.6747685185185182E-2</v>
      </c>
      <c r="G1995" s="41">
        <v>2.5034722222222222E-2</v>
      </c>
      <c r="H1995" s="71">
        <f>HYPERLINK(_xlfn.CONCAT(E1995,"&amp;t=",G1995*86400),G1995)</f>
        <v>2.5034722222222222E-2</v>
      </c>
      <c r="I1995" s="38">
        <v>7</v>
      </c>
      <c r="J1995" s="38">
        <v>4</v>
      </c>
      <c r="K1995" s="42" t="s">
        <v>346</v>
      </c>
      <c r="L1995" s="42" t="s">
        <v>10</v>
      </c>
      <c r="AA1995" s="45"/>
      <c r="AB1995" s="45"/>
      <c r="AE1995" s="42">
        <f>IF(Table32[[#This Row],[Gems]]&gt;0,Table32[[#This Row],[Gems]],0)</f>
        <v>0</v>
      </c>
      <c r="AF1995" s="42">
        <f>IF(Table32[[#This Row],[Gems]]&lt;0,Table32[[#This Row],[Gems]],0)</f>
        <v>0</v>
      </c>
      <c r="AG1995" s="30">
        <f t="shared" ca="1" si="54"/>
        <v>82</v>
      </c>
    </row>
    <row r="1996" spans="1:33" ht="14.4" x14ac:dyDescent="0.3">
      <c r="A1996" s="37">
        <v>44120</v>
      </c>
      <c r="B1996" s="38">
        <f>INDEX(Videolength!D:D,MATCH(D1996,Videolength!A:A,0))</f>
        <v>3</v>
      </c>
      <c r="C1996" s="38">
        <f>INDEX(Videolength!E:E,MATCH(D1996,Videolength!A:A,0))</f>
        <v>7</v>
      </c>
      <c r="D1996" s="39">
        <v>7</v>
      </c>
      <c r="E1996" s="40" t="str">
        <f>INDEX(Videolength!B:B,MATCH(D1996,Videolength!A:A,0))</f>
        <v>https://youtu.be/ltQZlq7Xsao?list=PLTjhk5BwsiVV8SrR-dPCDjCfaMnt-5HZH</v>
      </c>
      <c r="F1996" s="41">
        <f>INDEX(Videolength!C:C,MATCH(D1996,Videolength!A:A,0))</f>
        <v>3.6747685185185182E-2</v>
      </c>
      <c r="G1996" s="41">
        <v>2.5092592592592593E-2</v>
      </c>
      <c r="H1996" s="71">
        <f>HYPERLINK(_xlfn.CONCAT(E1996,"&amp;t=",G1996*86400),G1996)</f>
        <v>2.5092592592592593E-2</v>
      </c>
      <c r="I1996" s="38">
        <v>7</v>
      </c>
      <c r="J1996" s="38">
        <v>4</v>
      </c>
      <c r="K1996" s="42" t="s">
        <v>107</v>
      </c>
      <c r="L1996" s="42" t="s">
        <v>10</v>
      </c>
      <c r="AA1996" s="45"/>
      <c r="AB1996" s="45"/>
      <c r="AE1996" s="42">
        <f>IF(Table32[[#This Row],[Gems]]&gt;0,Table32[[#This Row],[Gems]],0)</f>
        <v>0</v>
      </c>
      <c r="AF1996" s="42">
        <f>IF(Table32[[#This Row],[Gems]]&lt;0,Table32[[#This Row],[Gems]],0)</f>
        <v>0</v>
      </c>
      <c r="AG1996" s="30">
        <f t="shared" ca="1" si="54"/>
        <v>82</v>
      </c>
    </row>
    <row r="1997" spans="1:33" ht="14.4" x14ac:dyDescent="0.3">
      <c r="A1997" s="37">
        <v>44120</v>
      </c>
      <c r="B1997" s="38">
        <f>INDEX(Videolength!D:D,MATCH(D1997,Videolength!A:A,0))</f>
        <v>3</v>
      </c>
      <c r="C1997" s="38">
        <f>INDEX(Videolength!E:E,MATCH(D1997,Videolength!A:A,0))</f>
        <v>7</v>
      </c>
      <c r="D1997" s="39">
        <v>7</v>
      </c>
      <c r="E1997" s="40" t="str">
        <f>INDEX(Videolength!B:B,MATCH(D1997,Videolength!A:A,0))</f>
        <v>https://youtu.be/ltQZlq7Xsao?list=PLTjhk5BwsiVV8SrR-dPCDjCfaMnt-5HZH</v>
      </c>
      <c r="F1997" s="41">
        <f>INDEX(Videolength!C:C,MATCH(D1997,Videolength!A:A,0))</f>
        <v>3.6747685185185182E-2</v>
      </c>
      <c r="G1997" s="41">
        <v>2.5173611111111108E-2</v>
      </c>
      <c r="H1997" s="71">
        <f>HYPERLINK(_xlfn.CONCAT(E1997,"&amp;t=",G1997*86400),G1997)</f>
        <v>2.5173611111111108E-2</v>
      </c>
      <c r="I1997" s="38">
        <v>7</v>
      </c>
      <c r="J1997" s="38">
        <v>4</v>
      </c>
      <c r="K1997" s="42" t="s">
        <v>346</v>
      </c>
      <c r="L1997" s="42" t="s">
        <v>10</v>
      </c>
      <c r="AA1997" s="45"/>
      <c r="AB1997" s="45"/>
      <c r="AE1997" s="42">
        <f>IF(Table32[[#This Row],[Gems]]&gt;0,Table32[[#This Row],[Gems]],0)</f>
        <v>0</v>
      </c>
      <c r="AF1997" s="42">
        <f>IF(Table32[[#This Row],[Gems]]&lt;0,Table32[[#This Row],[Gems]],0)</f>
        <v>0</v>
      </c>
      <c r="AG1997" s="30">
        <f t="shared" ca="1" si="54"/>
        <v>82</v>
      </c>
    </row>
    <row r="1998" spans="1:33" ht="14.4" x14ac:dyDescent="0.3">
      <c r="A1998" s="37">
        <v>44120</v>
      </c>
      <c r="B1998" s="38">
        <f>INDEX(Videolength!D:D,MATCH(D1998,Videolength!A:A,0))</f>
        <v>3</v>
      </c>
      <c r="C1998" s="38">
        <f>INDEX(Videolength!E:E,MATCH(D1998,Videolength!A:A,0))</f>
        <v>7</v>
      </c>
      <c r="D1998" s="39">
        <v>7</v>
      </c>
      <c r="E1998" s="40" t="str">
        <f>INDEX(Videolength!B:B,MATCH(D1998,Videolength!A:A,0))</f>
        <v>https://youtu.be/ltQZlq7Xsao?list=PLTjhk5BwsiVV8SrR-dPCDjCfaMnt-5HZH</v>
      </c>
      <c r="F1998" s="41">
        <f>INDEX(Videolength!C:C,MATCH(D1998,Videolength!A:A,0))</f>
        <v>3.6747685185185182E-2</v>
      </c>
      <c r="G1998" s="41">
        <v>2.525462962962963E-2</v>
      </c>
      <c r="H1998" s="71">
        <f>HYPERLINK(_xlfn.CONCAT(E1998,"&amp;t=",G1998*86400),G1998)</f>
        <v>2.525462962962963E-2</v>
      </c>
      <c r="I1998" s="38">
        <v>7</v>
      </c>
      <c r="J1998" s="38">
        <v>4</v>
      </c>
      <c r="K1998" s="42" t="s">
        <v>15</v>
      </c>
      <c r="L1998" s="42" t="s">
        <v>216</v>
      </c>
      <c r="AA1998" s="45"/>
      <c r="AB1998" s="45"/>
      <c r="AE1998" s="42">
        <f>IF(Table32[[#This Row],[Gems]]&gt;0,Table32[[#This Row],[Gems]],0)</f>
        <v>0</v>
      </c>
      <c r="AF1998" s="42">
        <f>IF(Table32[[#This Row],[Gems]]&lt;0,Table32[[#This Row],[Gems]],0)</f>
        <v>0</v>
      </c>
      <c r="AG1998" s="30">
        <f t="shared" ca="1" si="54"/>
        <v>82</v>
      </c>
    </row>
    <row r="1999" spans="1:33" ht="14.4" x14ac:dyDescent="0.3">
      <c r="A1999" s="37">
        <v>44120</v>
      </c>
      <c r="B1999" s="38">
        <f>INDEX(Videolength!D:D,MATCH(D1999,Videolength!A:A,0))</f>
        <v>3</v>
      </c>
      <c r="C1999" s="38">
        <f>INDEX(Videolength!E:E,MATCH(D1999,Videolength!A:A,0))</f>
        <v>7</v>
      </c>
      <c r="D1999" s="39">
        <v>7</v>
      </c>
      <c r="E1999" s="40" t="str">
        <f>INDEX(Videolength!B:B,MATCH(D1999,Videolength!A:A,0))</f>
        <v>https://youtu.be/ltQZlq7Xsao?list=PLTjhk5BwsiVV8SrR-dPCDjCfaMnt-5HZH</v>
      </c>
      <c r="F1999" s="41">
        <f>INDEX(Videolength!C:C,MATCH(D1999,Videolength!A:A,0))</f>
        <v>3.6747685185185182E-2</v>
      </c>
      <c r="G1999" s="41">
        <v>2.5312500000000002E-2</v>
      </c>
      <c r="H1999" s="71">
        <f>HYPERLINK(_xlfn.CONCAT(E1999,"&amp;t=",G1999*86400),G1999)</f>
        <v>2.5312500000000002E-2</v>
      </c>
      <c r="I1999" s="38">
        <v>7</v>
      </c>
      <c r="J1999" s="38">
        <v>4</v>
      </c>
      <c r="K1999" s="42" t="s">
        <v>346</v>
      </c>
      <c r="L1999" s="42" t="s">
        <v>10</v>
      </c>
      <c r="AA1999" s="45"/>
      <c r="AB1999" s="45"/>
      <c r="AE1999" s="42">
        <f>IF(Table32[[#This Row],[Gems]]&gt;0,Table32[[#This Row],[Gems]],0)</f>
        <v>0</v>
      </c>
      <c r="AF1999" s="42">
        <f>IF(Table32[[#This Row],[Gems]]&lt;0,Table32[[#This Row],[Gems]],0)</f>
        <v>0</v>
      </c>
      <c r="AG1999" s="30">
        <f t="shared" ref="AG1999:AG2060" ca="1" si="55">SUM(OFFSET(AG1999,-1,0),AD1999)</f>
        <v>82</v>
      </c>
    </row>
    <row r="2000" spans="1:33" ht="14.4" x14ac:dyDescent="0.3">
      <c r="A2000" s="37">
        <v>44120</v>
      </c>
      <c r="B2000" s="38">
        <f>INDEX(Videolength!D:D,MATCH(D2000,Videolength!A:A,0))</f>
        <v>3</v>
      </c>
      <c r="C2000" s="38">
        <f>INDEX(Videolength!E:E,MATCH(D2000,Videolength!A:A,0))</f>
        <v>7</v>
      </c>
      <c r="D2000" s="39">
        <v>7</v>
      </c>
      <c r="E2000" s="40" t="str">
        <f>INDEX(Videolength!B:B,MATCH(D2000,Videolength!A:A,0))</f>
        <v>https://youtu.be/ltQZlq7Xsao?list=PLTjhk5BwsiVV8SrR-dPCDjCfaMnt-5HZH</v>
      </c>
      <c r="F2000" s="41">
        <f>INDEX(Videolength!C:C,MATCH(D2000,Videolength!A:A,0))</f>
        <v>3.6747685185185182E-2</v>
      </c>
      <c r="G2000" s="41">
        <v>2.5347222222222219E-2</v>
      </c>
      <c r="H2000" s="71">
        <f>HYPERLINK(_xlfn.CONCAT(E2000,"&amp;t=",G2000*86400),G2000)</f>
        <v>2.5347222222222219E-2</v>
      </c>
      <c r="I2000" s="38">
        <v>7</v>
      </c>
      <c r="J2000" s="38">
        <v>4</v>
      </c>
      <c r="K2000" s="42" t="s">
        <v>284</v>
      </c>
      <c r="L2000" s="42" t="s">
        <v>10</v>
      </c>
      <c r="M2000" s="42" t="s">
        <v>650</v>
      </c>
      <c r="AA2000" s="45"/>
      <c r="AB2000" s="45"/>
      <c r="AE2000" s="42">
        <f>IF(Table32[[#This Row],[Gems]]&gt;0,Table32[[#This Row],[Gems]],0)</f>
        <v>0</v>
      </c>
      <c r="AF2000" s="42">
        <f>IF(Table32[[#This Row],[Gems]]&lt;0,Table32[[#This Row],[Gems]],0)</f>
        <v>0</v>
      </c>
      <c r="AG2000" s="30">
        <f t="shared" ca="1" si="55"/>
        <v>82</v>
      </c>
    </row>
    <row r="2001" spans="1:33" ht="14.4" x14ac:dyDescent="0.3">
      <c r="A2001" s="37">
        <v>44120</v>
      </c>
      <c r="B2001" s="38">
        <f>INDEX(Videolength!D:D,MATCH(D2001,Videolength!A:A,0))</f>
        <v>3</v>
      </c>
      <c r="C2001" s="38">
        <f>INDEX(Videolength!E:E,MATCH(D2001,Videolength!A:A,0))</f>
        <v>7</v>
      </c>
      <c r="D2001" s="39">
        <v>7</v>
      </c>
      <c r="E2001" s="40" t="str">
        <f>INDEX(Videolength!B:B,MATCH(D2001,Videolength!A:A,0))</f>
        <v>https://youtu.be/ltQZlq7Xsao?list=PLTjhk5BwsiVV8SrR-dPCDjCfaMnt-5HZH</v>
      </c>
      <c r="F2001" s="41">
        <f>INDEX(Videolength!C:C,MATCH(D2001,Videolength!A:A,0))</f>
        <v>3.6747685185185182E-2</v>
      </c>
      <c r="G2001" s="41">
        <v>2.6354166666666668E-2</v>
      </c>
      <c r="H2001" s="71">
        <f>HYPERLINK(_xlfn.CONCAT(E2001,"&amp;t=",G2001*86400),G2001)</f>
        <v>2.6354166666666668E-2</v>
      </c>
      <c r="I2001" s="38">
        <v>7</v>
      </c>
      <c r="J2001" s="38">
        <v>4</v>
      </c>
      <c r="K2001" s="42" t="s">
        <v>346</v>
      </c>
      <c r="L2001" s="42" t="s">
        <v>10</v>
      </c>
      <c r="AA2001" s="45"/>
      <c r="AB2001" s="45"/>
      <c r="AE2001" s="42">
        <f>IF(Table32[[#This Row],[Gems]]&gt;0,Table32[[#This Row],[Gems]],0)</f>
        <v>0</v>
      </c>
      <c r="AF2001" s="42">
        <f>IF(Table32[[#This Row],[Gems]]&lt;0,Table32[[#This Row],[Gems]],0)</f>
        <v>0</v>
      </c>
      <c r="AG2001" s="30">
        <f t="shared" ca="1" si="55"/>
        <v>82</v>
      </c>
    </row>
    <row r="2002" spans="1:33" ht="14.4" x14ac:dyDescent="0.3">
      <c r="A2002" s="37">
        <v>44120</v>
      </c>
      <c r="B2002" s="38">
        <f>INDEX(Videolength!D:D,MATCH(D2002,Videolength!A:A,0))</f>
        <v>3</v>
      </c>
      <c r="C2002" s="38">
        <f>INDEX(Videolength!E:E,MATCH(D2002,Videolength!A:A,0))</f>
        <v>7</v>
      </c>
      <c r="D2002" s="39">
        <v>7</v>
      </c>
      <c r="E2002" s="40" t="str">
        <f>INDEX(Videolength!B:B,MATCH(D2002,Videolength!A:A,0))</f>
        <v>https://youtu.be/ltQZlq7Xsao?list=PLTjhk5BwsiVV8SrR-dPCDjCfaMnt-5HZH</v>
      </c>
      <c r="F2002" s="41">
        <f>INDEX(Videolength!C:C,MATCH(D2002,Videolength!A:A,0))</f>
        <v>3.6747685185185182E-2</v>
      </c>
      <c r="G2002" s="41">
        <v>2.6365740740740742E-2</v>
      </c>
      <c r="H2002" s="71">
        <f>HYPERLINK(_xlfn.CONCAT(E2002,"&amp;t=",G2002*86400),G2002)</f>
        <v>2.6365740740740742E-2</v>
      </c>
      <c r="I2002" s="38">
        <v>7</v>
      </c>
      <c r="J2002" s="38">
        <v>4</v>
      </c>
      <c r="K2002" s="42" t="s">
        <v>90</v>
      </c>
      <c r="L2002" s="42" t="s">
        <v>10</v>
      </c>
      <c r="AA2002" s="45"/>
      <c r="AB2002" s="45"/>
      <c r="AE2002" s="42">
        <f>IF(Table32[[#This Row],[Gems]]&gt;0,Table32[[#This Row],[Gems]],0)</f>
        <v>0</v>
      </c>
      <c r="AF2002" s="42">
        <f>IF(Table32[[#This Row],[Gems]]&lt;0,Table32[[#This Row],[Gems]],0)</f>
        <v>0</v>
      </c>
      <c r="AG2002" s="30">
        <f t="shared" ca="1" si="55"/>
        <v>82</v>
      </c>
    </row>
    <row r="2003" spans="1:33" ht="14.4" x14ac:dyDescent="0.3">
      <c r="A2003" s="37">
        <v>44120</v>
      </c>
      <c r="B2003" s="38">
        <f>INDEX(Videolength!D:D,MATCH(D2003,Videolength!A:A,0))</f>
        <v>3</v>
      </c>
      <c r="C2003" s="38">
        <f>INDEX(Videolength!E:E,MATCH(D2003,Videolength!A:A,0))</f>
        <v>7</v>
      </c>
      <c r="D2003" s="39">
        <v>7</v>
      </c>
      <c r="E2003" s="40" t="str">
        <f>INDEX(Videolength!B:B,MATCH(D2003,Videolength!A:A,0))</f>
        <v>https://youtu.be/ltQZlq7Xsao?list=PLTjhk5BwsiVV8SrR-dPCDjCfaMnt-5HZH</v>
      </c>
      <c r="F2003" s="41">
        <f>INDEX(Videolength!C:C,MATCH(D2003,Videolength!A:A,0))</f>
        <v>3.6747685185185182E-2</v>
      </c>
      <c r="G2003" s="41">
        <v>2.6377314814814815E-2</v>
      </c>
      <c r="H2003" s="71">
        <f>HYPERLINK(_xlfn.CONCAT(E2003,"&amp;t=",G2003*86400),G2003)</f>
        <v>2.6377314814814815E-2</v>
      </c>
      <c r="I2003" s="38">
        <v>7</v>
      </c>
      <c r="J2003" s="38">
        <v>4</v>
      </c>
      <c r="K2003" s="42" t="s">
        <v>90</v>
      </c>
      <c r="L2003" s="42" t="s">
        <v>256</v>
      </c>
      <c r="AA2003" s="45"/>
      <c r="AB2003" s="45"/>
      <c r="AE2003" s="42">
        <f>IF(Table32[[#This Row],[Gems]]&gt;0,Table32[[#This Row],[Gems]],0)</f>
        <v>0</v>
      </c>
      <c r="AF2003" s="42">
        <f>IF(Table32[[#This Row],[Gems]]&lt;0,Table32[[#This Row],[Gems]],0)</f>
        <v>0</v>
      </c>
      <c r="AG2003" s="30">
        <f t="shared" ca="1" si="55"/>
        <v>82</v>
      </c>
    </row>
    <row r="2004" spans="1:33" ht="14.4" x14ac:dyDescent="0.3">
      <c r="A2004" s="37">
        <v>44120</v>
      </c>
      <c r="B2004" s="38">
        <f>INDEX(Videolength!D:D,MATCH(D2004,Videolength!A:A,0))</f>
        <v>3</v>
      </c>
      <c r="C2004" s="38">
        <f>INDEX(Videolength!E:E,MATCH(D2004,Videolength!A:A,0))</f>
        <v>7</v>
      </c>
      <c r="D2004" s="39">
        <v>7</v>
      </c>
      <c r="E2004" s="40" t="str">
        <f>INDEX(Videolength!B:B,MATCH(D2004,Videolength!A:A,0))</f>
        <v>https://youtu.be/ltQZlq7Xsao?list=PLTjhk5BwsiVV8SrR-dPCDjCfaMnt-5HZH</v>
      </c>
      <c r="F2004" s="41">
        <f>INDEX(Videolength!C:C,MATCH(D2004,Videolength!A:A,0))</f>
        <v>3.6747685185185182E-2</v>
      </c>
      <c r="G2004" s="41">
        <v>2.6400462962962962E-2</v>
      </c>
      <c r="H2004" s="71">
        <f>HYPERLINK(_xlfn.CONCAT(E2004,"&amp;t=",G2004*86400),G2004)</f>
        <v>2.6400462962962962E-2</v>
      </c>
      <c r="I2004" s="38">
        <v>7</v>
      </c>
      <c r="J2004" s="38">
        <v>4</v>
      </c>
      <c r="K2004" s="42" t="s">
        <v>90</v>
      </c>
      <c r="L2004" s="42" t="s">
        <v>148</v>
      </c>
      <c r="M2004" s="42" t="s">
        <v>651</v>
      </c>
      <c r="AA2004" s="45"/>
      <c r="AB2004" s="45"/>
      <c r="AE2004" s="42">
        <f>IF(Table32[[#This Row],[Gems]]&gt;0,Table32[[#This Row],[Gems]],0)</f>
        <v>0</v>
      </c>
      <c r="AF2004" s="42">
        <f>IF(Table32[[#This Row],[Gems]]&lt;0,Table32[[#This Row],[Gems]],0)</f>
        <v>0</v>
      </c>
      <c r="AG2004" s="30">
        <f t="shared" ca="1" si="55"/>
        <v>82</v>
      </c>
    </row>
    <row r="2005" spans="1:33" ht="14.4" x14ac:dyDescent="0.3">
      <c r="A2005" s="37">
        <v>44120</v>
      </c>
      <c r="B2005" s="38">
        <f>INDEX(Videolength!D:D,MATCH(D2005,Videolength!A:A,0))</f>
        <v>3</v>
      </c>
      <c r="C2005" s="38">
        <f>INDEX(Videolength!E:E,MATCH(D2005,Videolength!A:A,0))</f>
        <v>7</v>
      </c>
      <c r="D2005" s="39">
        <v>7</v>
      </c>
      <c r="E2005" s="40" t="str">
        <f>INDEX(Videolength!B:B,MATCH(D2005,Videolength!A:A,0))</f>
        <v>https://youtu.be/ltQZlq7Xsao?list=PLTjhk5BwsiVV8SrR-dPCDjCfaMnt-5HZH</v>
      </c>
      <c r="F2005" s="41">
        <f>INDEX(Videolength!C:C,MATCH(D2005,Videolength!A:A,0))</f>
        <v>3.6747685185185182E-2</v>
      </c>
      <c r="G2005" s="41">
        <v>2.6956018518518522E-2</v>
      </c>
      <c r="H2005" s="71">
        <f>HYPERLINK(_xlfn.CONCAT(E2005,"&amp;t=",G2005*86400),G2005)</f>
        <v>2.6956018518518522E-2</v>
      </c>
      <c r="I2005" s="38">
        <v>7</v>
      </c>
      <c r="J2005" s="38">
        <v>4</v>
      </c>
      <c r="K2005" s="42" t="s">
        <v>90</v>
      </c>
      <c r="L2005" s="42" t="s">
        <v>229</v>
      </c>
      <c r="AA2005" s="45"/>
      <c r="AB2005" s="45"/>
      <c r="AE2005" s="42">
        <f>IF(Table32[[#This Row],[Gems]]&gt;0,Table32[[#This Row],[Gems]],0)</f>
        <v>0</v>
      </c>
      <c r="AF2005" s="42">
        <f>IF(Table32[[#This Row],[Gems]]&lt;0,Table32[[#This Row],[Gems]],0)</f>
        <v>0</v>
      </c>
      <c r="AG2005" s="30">
        <f t="shared" ca="1" si="55"/>
        <v>82</v>
      </c>
    </row>
    <row r="2006" spans="1:33" ht="14.4" x14ac:dyDescent="0.3">
      <c r="A2006" s="37">
        <v>44120</v>
      </c>
      <c r="B2006" s="38">
        <f>INDEX(Videolength!D:D,MATCH(D2006,Videolength!A:A,0))</f>
        <v>3</v>
      </c>
      <c r="C2006" s="38">
        <f>INDEX(Videolength!E:E,MATCH(D2006,Videolength!A:A,0))</f>
        <v>7</v>
      </c>
      <c r="D2006" s="39">
        <v>7</v>
      </c>
      <c r="E2006" s="40" t="str">
        <f>INDEX(Videolength!B:B,MATCH(D2006,Videolength!A:A,0))</f>
        <v>https://youtu.be/ltQZlq7Xsao?list=PLTjhk5BwsiVV8SrR-dPCDjCfaMnt-5HZH</v>
      </c>
      <c r="F2006" s="41">
        <f>INDEX(Videolength!C:C,MATCH(D2006,Videolength!A:A,0))</f>
        <v>3.6747685185185182E-2</v>
      </c>
      <c r="G2006" s="41">
        <v>2.7025462962962959E-2</v>
      </c>
      <c r="H2006" s="71">
        <f>HYPERLINK(_xlfn.CONCAT(E2006,"&amp;t=",G2006*86400),G2006)</f>
        <v>2.7025462962962959E-2</v>
      </c>
      <c r="I2006" s="38">
        <v>7</v>
      </c>
      <c r="J2006" s="38">
        <v>4</v>
      </c>
      <c r="K2006" s="42" t="s">
        <v>90</v>
      </c>
      <c r="L2006" s="42" t="s">
        <v>231</v>
      </c>
      <c r="V2006" s="43">
        <v>1095</v>
      </c>
      <c r="AA2006" s="45"/>
      <c r="AB2006" s="45"/>
      <c r="AE2006" s="42">
        <f>IF(Table32[[#This Row],[Gems]]&gt;0,Table32[[#This Row],[Gems]],0)</f>
        <v>0</v>
      </c>
      <c r="AF2006" s="42">
        <f>IF(Table32[[#This Row],[Gems]]&lt;0,Table32[[#This Row],[Gems]],0)</f>
        <v>0</v>
      </c>
      <c r="AG2006" s="30">
        <f t="shared" ca="1" si="55"/>
        <v>82</v>
      </c>
    </row>
    <row r="2007" spans="1:33" ht="14.4" x14ac:dyDescent="0.3">
      <c r="A2007" s="37">
        <v>44120</v>
      </c>
      <c r="B2007" s="38">
        <f>INDEX(Videolength!D:D,MATCH(D2007,Videolength!A:A,0))</f>
        <v>3</v>
      </c>
      <c r="C2007" s="38">
        <f>INDEX(Videolength!E:E,MATCH(D2007,Videolength!A:A,0))</f>
        <v>7</v>
      </c>
      <c r="D2007" s="39">
        <v>7</v>
      </c>
      <c r="E2007" s="40" t="str">
        <f>INDEX(Videolength!B:B,MATCH(D2007,Videolength!A:A,0))</f>
        <v>https://youtu.be/ltQZlq7Xsao?list=PLTjhk5BwsiVV8SrR-dPCDjCfaMnt-5HZH</v>
      </c>
      <c r="F2007" s="41">
        <f>INDEX(Videolength!C:C,MATCH(D2007,Videolength!A:A,0))</f>
        <v>3.6747685185185182E-2</v>
      </c>
      <c r="G2007" s="41">
        <v>2.7037037037037037E-2</v>
      </c>
      <c r="H2007" s="71">
        <f>HYPERLINK(_xlfn.CONCAT(E2007,"&amp;t=",G2007*86400),G2007)</f>
        <v>2.7037037037037037E-2</v>
      </c>
      <c r="I2007" s="38">
        <v>7</v>
      </c>
      <c r="J2007" s="38">
        <v>4</v>
      </c>
      <c r="K2007" s="42" t="s">
        <v>90</v>
      </c>
      <c r="L2007" s="42" t="s">
        <v>10</v>
      </c>
      <c r="M2007" s="42" t="s">
        <v>652</v>
      </c>
      <c r="AA2007" s="45"/>
      <c r="AB2007" s="45"/>
      <c r="AE2007" s="42">
        <f>IF(Table32[[#This Row],[Gems]]&gt;0,Table32[[#This Row],[Gems]],0)</f>
        <v>0</v>
      </c>
      <c r="AF2007" s="42">
        <f>IF(Table32[[#This Row],[Gems]]&lt;0,Table32[[#This Row],[Gems]],0)</f>
        <v>0</v>
      </c>
      <c r="AG2007" s="30">
        <f t="shared" ca="1" si="55"/>
        <v>82</v>
      </c>
    </row>
    <row r="2008" spans="1:33" ht="14.4" x14ac:dyDescent="0.3">
      <c r="A2008" s="37">
        <v>44120</v>
      </c>
      <c r="B2008" s="38">
        <f>INDEX(Videolength!D:D,MATCH(D2008,Videolength!A:A,0))</f>
        <v>3</v>
      </c>
      <c r="C2008" s="38">
        <f>INDEX(Videolength!E:E,MATCH(D2008,Videolength!A:A,0))</f>
        <v>7</v>
      </c>
      <c r="D2008" s="39">
        <v>7</v>
      </c>
      <c r="E2008" s="40" t="str">
        <f>INDEX(Videolength!B:B,MATCH(D2008,Videolength!A:A,0))</f>
        <v>https://youtu.be/ltQZlq7Xsao?list=PLTjhk5BwsiVV8SrR-dPCDjCfaMnt-5HZH</v>
      </c>
      <c r="F2008" s="41">
        <f>INDEX(Videolength!C:C,MATCH(D2008,Videolength!A:A,0))</f>
        <v>3.6747685185185182E-2</v>
      </c>
      <c r="G2008" s="41">
        <v>2.7141203703703706E-2</v>
      </c>
      <c r="H2008" s="71">
        <f>HYPERLINK(_xlfn.CONCAT(E2008,"&amp;t=",G2008*86400),G2008)</f>
        <v>2.7141203703703706E-2</v>
      </c>
      <c r="I2008" s="38">
        <v>7</v>
      </c>
      <c r="J2008" s="38">
        <v>4</v>
      </c>
      <c r="K2008" s="42" t="s">
        <v>90</v>
      </c>
      <c r="L2008" s="42" t="s">
        <v>148</v>
      </c>
      <c r="M2008" s="42" t="s">
        <v>653</v>
      </c>
      <c r="Q2008" s="42" t="s">
        <v>33</v>
      </c>
      <c r="AA2008" s="45"/>
      <c r="AB2008" s="45"/>
      <c r="AE2008" s="42">
        <f>IF(Table32[[#This Row],[Gems]]&gt;0,Table32[[#This Row],[Gems]],0)</f>
        <v>0</v>
      </c>
      <c r="AF2008" s="42">
        <f>IF(Table32[[#This Row],[Gems]]&lt;0,Table32[[#This Row],[Gems]],0)</f>
        <v>0</v>
      </c>
      <c r="AG2008" s="30">
        <f t="shared" ca="1" si="55"/>
        <v>82</v>
      </c>
    </row>
    <row r="2009" spans="1:33" ht="14.4" x14ac:dyDescent="0.3">
      <c r="A2009" s="37">
        <v>44120</v>
      </c>
      <c r="B2009" s="38">
        <f>INDEX(Videolength!D:D,MATCH(D2009,Videolength!A:A,0))</f>
        <v>3</v>
      </c>
      <c r="C2009" s="38">
        <f>INDEX(Videolength!E:E,MATCH(D2009,Videolength!A:A,0))</f>
        <v>7</v>
      </c>
      <c r="D2009" s="39">
        <v>7</v>
      </c>
      <c r="E2009" s="40" t="str">
        <f>INDEX(Videolength!B:B,MATCH(D2009,Videolength!A:A,0))</f>
        <v>https://youtu.be/ltQZlq7Xsao?list=PLTjhk5BwsiVV8SrR-dPCDjCfaMnt-5HZH</v>
      </c>
      <c r="F2009" s="41">
        <f>INDEX(Videolength!C:C,MATCH(D2009,Videolength!A:A,0))</f>
        <v>3.6747685185185182E-2</v>
      </c>
      <c r="G2009" s="41">
        <v>2.7951388888888887E-2</v>
      </c>
      <c r="H2009" s="71">
        <f>HYPERLINK(_xlfn.CONCAT(E2009,"&amp;t=",G2009*86400),G2009)</f>
        <v>2.7951388888888887E-2</v>
      </c>
      <c r="I2009" s="38">
        <v>7</v>
      </c>
      <c r="J2009" s="38">
        <v>4</v>
      </c>
      <c r="K2009" s="42" t="s">
        <v>346</v>
      </c>
      <c r="L2009" s="42" t="s">
        <v>10</v>
      </c>
      <c r="AA2009" s="45"/>
      <c r="AB2009" s="45"/>
      <c r="AE2009" s="42">
        <f>IF(Table32[[#This Row],[Gems]]&gt;0,Table32[[#This Row],[Gems]],0)</f>
        <v>0</v>
      </c>
      <c r="AF2009" s="42">
        <f>IF(Table32[[#This Row],[Gems]]&lt;0,Table32[[#This Row],[Gems]],0)</f>
        <v>0</v>
      </c>
      <c r="AG2009" s="30">
        <f t="shared" ca="1" si="55"/>
        <v>82</v>
      </c>
    </row>
    <row r="2010" spans="1:33" ht="14.4" x14ac:dyDescent="0.3">
      <c r="A2010" s="37">
        <v>44120</v>
      </c>
      <c r="B2010" s="38">
        <f>INDEX(Videolength!D:D,MATCH(D2010,Videolength!A:A,0))</f>
        <v>3</v>
      </c>
      <c r="C2010" s="38">
        <f>INDEX(Videolength!E:E,MATCH(D2010,Videolength!A:A,0))</f>
        <v>7</v>
      </c>
      <c r="D2010" s="39">
        <v>7</v>
      </c>
      <c r="E2010" s="40" t="str">
        <f>INDEX(Videolength!B:B,MATCH(D2010,Videolength!A:A,0))</f>
        <v>https://youtu.be/ltQZlq7Xsao?list=PLTjhk5BwsiVV8SrR-dPCDjCfaMnt-5HZH</v>
      </c>
      <c r="F2010" s="41">
        <f>INDEX(Videolength!C:C,MATCH(D2010,Videolength!A:A,0))</f>
        <v>3.6747685185185182E-2</v>
      </c>
      <c r="G2010" s="41">
        <v>2.7986111111111111E-2</v>
      </c>
      <c r="H2010" s="71">
        <f>HYPERLINK(_xlfn.CONCAT(E2010,"&amp;t=",G2010*86400),G2010)</f>
        <v>2.7986111111111111E-2</v>
      </c>
      <c r="I2010" s="38">
        <v>7</v>
      </c>
      <c r="J2010" s="38">
        <v>4</v>
      </c>
      <c r="K2010" s="42" t="s">
        <v>114</v>
      </c>
      <c r="L2010" s="42" t="s">
        <v>10</v>
      </c>
      <c r="M2010" s="42" t="s">
        <v>654</v>
      </c>
      <c r="AA2010" s="45"/>
      <c r="AB2010" s="45"/>
      <c r="AE2010" s="42">
        <f>IF(Table32[[#This Row],[Gems]]&gt;0,Table32[[#This Row],[Gems]],0)</f>
        <v>0</v>
      </c>
      <c r="AF2010" s="42">
        <f>IF(Table32[[#This Row],[Gems]]&lt;0,Table32[[#This Row],[Gems]],0)</f>
        <v>0</v>
      </c>
      <c r="AG2010" s="30">
        <f t="shared" ca="1" si="55"/>
        <v>82</v>
      </c>
    </row>
    <row r="2011" spans="1:33" ht="14.4" x14ac:dyDescent="0.3">
      <c r="A2011" s="37">
        <v>44120</v>
      </c>
      <c r="B2011" s="38">
        <f>INDEX(Videolength!D:D,MATCH(D2011,Videolength!A:A,0))</f>
        <v>3</v>
      </c>
      <c r="C2011" s="38">
        <f>INDEX(Videolength!E:E,MATCH(D2011,Videolength!A:A,0))</f>
        <v>7</v>
      </c>
      <c r="D2011" s="39">
        <v>7</v>
      </c>
      <c r="E2011" s="40" t="str">
        <f>INDEX(Videolength!B:B,MATCH(D2011,Videolength!A:A,0))</f>
        <v>https://youtu.be/ltQZlq7Xsao?list=PLTjhk5BwsiVV8SrR-dPCDjCfaMnt-5HZH</v>
      </c>
      <c r="F2011" s="41">
        <f>INDEX(Videolength!C:C,MATCH(D2011,Videolength!A:A,0))</f>
        <v>3.6747685185185182E-2</v>
      </c>
      <c r="G2011" s="41">
        <v>2.8055555555555556E-2</v>
      </c>
      <c r="H2011" s="71">
        <f>HYPERLINK(_xlfn.CONCAT(E2011,"&amp;t=",G2011*86400),G2011)</f>
        <v>2.8055555555555556E-2</v>
      </c>
      <c r="I2011" s="38">
        <v>7</v>
      </c>
      <c r="J2011" s="38">
        <v>4</v>
      </c>
      <c r="K2011" s="42" t="s">
        <v>114</v>
      </c>
      <c r="L2011" s="42" t="s">
        <v>229</v>
      </c>
      <c r="AA2011" s="45"/>
      <c r="AB2011" s="45"/>
      <c r="AE2011" s="42">
        <f>IF(Table32[[#This Row],[Gems]]&gt;0,Table32[[#This Row],[Gems]],0)</f>
        <v>0</v>
      </c>
      <c r="AF2011" s="42">
        <f>IF(Table32[[#This Row],[Gems]]&lt;0,Table32[[#This Row],[Gems]],0)</f>
        <v>0</v>
      </c>
      <c r="AG2011" s="30">
        <f t="shared" ca="1" si="55"/>
        <v>82</v>
      </c>
    </row>
    <row r="2012" spans="1:33" ht="14.4" x14ac:dyDescent="0.3">
      <c r="A2012" s="37">
        <v>44120</v>
      </c>
      <c r="B2012" s="38">
        <f>INDEX(Videolength!D:D,MATCH(D2012,Videolength!A:A,0))</f>
        <v>3</v>
      </c>
      <c r="C2012" s="38">
        <f>INDEX(Videolength!E:E,MATCH(D2012,Videolength!A:A,0))</f>
        <v>7</v>
      </c>
      <c r="D2012" s="39">
        <v>7</v>
      </c>
      <c r="E2012" s="40" t="str">
        <f>INDEX(Videolength!B:B,MATCH(D2012,Videolength!A:A,0))</f>
        <v>https://youtu.be/ltQZlq7Xsao?list=PLTjhk5BwsiVV8SrR-dPCDjCfaMnt-5HZH</v>
      </c>
      <c r="F2012" s="41">
        <f>INDEX(Videolength!C:C,MATCH(D2012,Videolength!A:A,0))</f>
        <v>3.6747685185185182E-2</v>
      </c>
      <c r="G2012" s="41">
        <v>2.8194444444444442E-2</v>
      </c>
      <c r="H2012" s="71">
        <f>HYPERLINK(_xlfn.CONCAT(E2012,"&amp;t=",G2012*86400),G2012)</f>
        <v>2.8194444444444442E-2</v>
      </c>
      <c r="I2012" s="38">
        <v>7</v>
      </c>
      <c r="J2012" s="38">
        <v>4</v>
      </c>
      <c r="K2012" s="42" t="s">
        <v>114</v>
      </c>
      <c r="L2012" s="42" t="s">
        <v>231</v>
      </c>
      <c r="V2012" s="43">
        <v>1063</v>
      </c>
      <c r="AA2012" s="45"/>
      <c r="AB2012" s="45"/>
      <c r="AE2012" s="42">
        <f>IF(Table32[[#This Row],[Gems]]&gt;0,Table32[[#This Row],[Gems]],0)</f>
        <v>0</v>
      </c>
      <c r="AF2012" s="42">
        <f>IF(Table32[[#This Row],[Gems]]&lt;0,Table32[[#This Row],[Gems]],0)</f>
        <v>0</v>
      </c>
      <c r="AG2012" s="30">
        <f t="shared" ca="1" si="55"/>
        <v>82</v>
      </c>
    </row>
    <row r="2013" spans="1:33" ht="14.4" x14ac:dyDescent="0.3">
      <c r="A2013" s="37">
        <v>44120</v>
      </c>
      <c r="B2013" s="38">
        <f>INDEX(Videolength!D:D,MATCH(D2013,Videolength!A:A,0))</f>
        <v>3</v>
      </c>
      <c r="C2013" s="38">
        <f>INDEX(Videolength!E:E,MATCH(D2013,Videolength!A:A,0))</f>
        <v>7</v>
      </c>
      <c r="D2013" s="39">
        <v>7</v>
      </c>
      <c r="E2013" s="40" t="str">
        <f>INDEX(Videolength!B:B,MATCH(D2013,Videolength!A:A,0))</f>
        <v>https://youtu.be/ltQZlq7Xsao?list=PLTjhk5BwsiVV8SrR-dPCDjCfaMnt-5HZH</v>
      </c>
      <c r="F2013" s="41">
        <f>INDEX(Videolength!C:C,MATCH(D2013,Videolength!A:A,0))</f>
        <v>3.6747685185185182E-2</v>
      </c>
      <c r="G2013" s="41">
        <v>2.8206018518518519E-2</v>
      </c>
      <c r="H2013" s="71">
        <f>HYPERLINK(_xlfn.CONCAT(E2013,"&amp;t=",G2013*86400),G2013)</f>
        <v>2.8206018518518519E-2</v>
      </c>
      <c r="I2013" s="38">
        <v>7</v>
      </c>
      <c r="J2013" s="38">
        <v>4</v>
      </c>
      <c r="K2013" s="42" t="s">
        <v>114</v>
      </c>
      <c r="L2013" s="42" t="s">
        <v>177</v>
      </c>
      <c r="AA2013" s="45"/>
      <c r="AB2013" s="45"/>
      <c r="AE2013" s="42">
        <f>IF(Table32[[#This Row],[Gems]]&gt;0,Table32[[#This Row],[Gems]],0)</f>
        <v>0</v>
      </c>
      <c r="AF2013" s="42">
        <f>IF(Table32[[#This Row],[Gems]]&lt;0,Table32[[#This Row],[Gems]],0)</f>
        <v>0</v>
      </c>
      <c r="AG2013" s="30">
        <f t="shared" ca="1" si="55"/>
        <v>82</v>
      </c>
    </row>
    <row r="2014" spans="1:33" ht="14.4" x14ac:dyDescent="0.3">
      <c r="A2014" s="37">
        <v>44120</v>
      </c>
      <c r="B2014" s="38">
        <f>INDEX(Videolength!D:D,MATCH(D2014,Videolength!A:A,0))</f>
        <v>3</v>
      </c>
      <c r="C2014" s="38">
        <f>INDEX(Videolength!E:E,MATCH(D2014,Videolength!A:A,0))</f>
        <v>7</v>
      </c>
      <c r="D2014" s="39">
        <v>7</v>
      </c>
      <c r="E2014" s="40" t="str">
        <f>INDEX(Videolength!B:B,MATCH(D2014,Videolength!A:A,0))</f>
        <v>https://youtu.be/ltQZlq7Xsao?list=PLTjhk5BwsiVV8SrR-dPCDjCfaMnt-5HZH</v>
      </c>
      <c r="F2014" s="41">
        <f>INDEX(Videolength!C:C,MATCH(D2014,Videolength!A:A,0))</f>
        <v>3.6747685185185182E-2</v>
      </c>
      <c r="G2014" s="41">
        <v>2.8923611111111108E-2</v>
      </c>
      <c r="H2014" s="71">
        <f>HYPERLINK(_xlfn.CONCAT(E2014,"&amp;t=",G2014*86400),G2014)</f>
        <v>2.8923611111111108E-2</v>
      </c>
      <c r="I2014" s="38">
        <v>7</v>
      </c>
      <c r="J2014" s="38">
        <v>4</v>
      </c>
      <c r="K2014" s="42" t="s">
        <v>114</v>
      </c>
      <c r="L2014" s="42" t="s">
        <v>178</v>
      </c>
      <c r="AA2014" s="45"/>
      <c r="AB2014" s="45"/>
      <c r="AC2014" s="44" t="s">
        <v>203</v>
      </c>
      <c r="AE2014" s="42">
        <f>IF(Table32[[#This Row],[Gems]]&gt;0,Table32[[#This Row],[Gems]],0)</f>
        <v>0</v>
      </c>
      <c r="AF2014" s="42">
        <f>IF(Table32[[#This Row],[Gems]]&lt;0,Table32[[#This Row],[Gems]],0)</f>
        <v>0</v>
      </c>
      <c r="AG2014" s="30">
        <f t="shared" ca="1" si="55"/>
        <v>82</v>
      </c>
    </row>
    <row r="2015" spans="1:33" ht="14.4" x14ac:dyDescent="0.3">
      <c r="A2015" s="37">
        <v>44120</v>
      </c>
      <c r="B2015" s="38">
        <f>INDEX(Videolength!D:D,MATCH(D2015,Videolength!A:A,0))</f>
        <v>3</v>
      </c>
      <c r="C2015" s="38">
        <f>INDEX(Videolength!E:E,MATCH(D2015,Videolength!A:A,0))</f>
        <v>7</v>
      </c>
      <c r="D2015" s="39">
        <v>7</v>
      </c>
      <c r="E2015" s="40" t="str">
        <f>INDEX(Videolength!B:B,MATCH(D2015,Videolength!A:A,0))</f>
        <v>https://youtu.be/ltQZlq7Xsao?list=PLTjhk5BwsiVV8SrR-dPCDjCfaMnt-5HZH</v>
      </c>
      <c r="F2015" s="41">
        <f>INDEX(Videolength!C:C,MATCH(D2015,Videolength!A:A,0))</f>
        <v>3.6747685185185182E-2</v>
      </c>
      <c r="G2015" s="41">
        <v>2.900462962962963E-2</v>
      </c>
      <c r="H2015" s="71">
        <f>HYPERLINK(_xlfn.CONCAT(E2015,"&amp;t=",G2015*86400),G2015)</f>
        <v>2.900462962962963E-2</v>
      </c>
      <c r="I2015" s="38">
        <v>7</v>
      </c>
      <c r="J2015" s="38">
        <v>4</v>
      </c>
      <c r="K2015" s="42" t="s">
        <v>114</v>
      </c>
      <c r="L2015" s="42" t="s">
        <v>177</v>
      </c>
      <c r="AA2015" s="45"/>
      <c r="AB2015" s="45"/>
      <c r="AE2015" s="42">
        <f>IF(Table32[[#This Row],[Gems]]&gt;0,Table32[[#This Row],[Gems]],0)</f>
        <v>0</v>
      </c>
      <c r="AF2015" s="42">
        <f>IF(Table32[[#This Row],[Gems]]&lt;0,Table32[[#This Row],[Gems]],0)</f>
        <v>0</v>
      </c>
      <c r="AG2015" s="30">
        <f t="shared" ca="1" si="55"/>
        <v>82</v>
      </c>
    </row>
    <row r="2016" spans="1:33" ht="14.4" x14ac:dyDescent="0.3">
      <c r="A2016" s="37">
        <v>44120</v>
      </c>
      <c r="B2016" s="38">
        <f>INDEX(Videolength!D:D,MATCH(D2016,Videolength!A:A,0))</f>
        <v>3</v>
      </c>
      <c r="C2016" s="38">
        <f>INDEX(Videolength!E:E,MATCH(D2016,Videolength!A:A,0))</f>
        <v>7</v>
      </c>
      <c r="D2016" s="39">
        <v>7</v>
      </c>
      <c r="E2016" s="40" t="str">
        <f>INDEX(Videolength!B:B,MATCH(D2016,Videolength!A:A,0))</f>
        <v>https://youtu.be/ltQZlq7Xsao?list=PLTjhk5BwsiVV8SrR-dPCDjCfaMnt-5HZH</v>
      </c>
      <c r="F2016" s="41">
        <f>INDEX(Videolength!C:C,MATCH(D2016,Videolength!A:A,0))</f>
        <v>3.6747685185185182E-2</v>
      </c>
      <c r="G2016" s="41">
        <v>2.9456018518518517E-2</v>
      </c>
      <c r="H2016" s="71">
        <f>HYPERLINK(_xlfn.CONCAT(E2016,"&amp;t=",G2016*86400),G2016)</f>
        <v>2.9456018518518517E-2</v>
      </c>
      <c r="I2016" s="38">
        <v>7</v>
      </c>
      <c r="J2016" s="38">
        <v>4</v>
      </c>
      <c r="K2016" s="42" t="s">
        <v>114</v>
      </c>
      <c r="L2016" s="42" t="s">
        <v>178</v>
      </c>
      <c r="M2016" s="42" t="s">
        <v>655</v>
      </c>
      <c r="Q2016" s="42" t="s">
        <v>121</v>
      </c>
      <c r="AA2016" s="45"/>
      <c r="AB2016" s="45"/>
      <c r="AC2016" s="44" t="s">
        <v>203</v>
      </c>
      <c r="AE2016" s="42">
        <f>IF(Table32[[#This Row],[Gems]]&gt;0,Table32[[#This Row],[Gems]],0)</f>
        <v>0</v>
      </c>
      <c r="AF2016" s="42">
        <f>IF(Table32[[#This Row],[Gems]]&lt;0,Table32[[#This Row],[Gems]],0)</f>
        <v>0</v>
      </c>
      <c r="AG2016" s="29">
        <f t="shared" ca="1" si="55"/>
        <v>82</v>
      </c>
    </row>
    <row r="2017" spans="1:33" ht="14.4" x14ac:dyDescent="0.3">
      <c r="A2017" s="37">
        <v>44120</v>
      </c>
      <c r="B2017" s="38">
        <f>INDEX(Videolength!D:D,MATCH(D2017,Videolength!A:A,0))</f>
        <v>3</v>
      </c>
      <c r="C2017" s="38">
        <f>INDEX(Videolength!E:E,MATCH(D2017,Videolength!A:A,0))</f>
        <v>7</v>
      </c>
      <c r="D2017" s="39">
        <v>7</v>
      </c>
      <c r="E2017" s="40" t="str">
        <f>INDEX(Videolength!B:B,MATCH(D2017,Videolength!A:A,0))</f>
        <v>https://youtu.be/ltQZlq7Xsao?list=PLTjhk5BwsiVV8SrR-dPCDjCfaMnt-5HZH</v>
      </c>
      <c r="F2017" s="41">
        <f>INDEX(Videolength!C:C,MATCH(D2017,Videolength!A:A,0))</f>
        <v>3.6747685185185182E-2</v>
      </c>
      <c r="G2017" s="41">
        <v>2.9513888888888892E-2</v>
      </c>
      <c r="H2017" s="71">
        <f>HYPERLINK(_xlfn.CONCAT(E2017,"&amp;t=",G2017*86400),G2017)</f>
        <v>2.9513888888888892E-2</v>
      </c>
      <c r="I2017" s="38">
        <v>7</v>
      </c>
      <c r="J2017" s="38">
        <v>4</v>
      </c>
      <c r="K2017" s="42" t="s">
        <v>15</v>
      </c>
      <c r="L2017" s="42" t="s">
        <v>216</v>
      </c>
      <c r="AA2017" s="45"/>
      <c r="AB2017" s="45"/>
      <c r="AE2017" s="42">
        <f>IF(Table32[[#This Row],[Gems]]&gt;0,Table32[[#This Row],[Gems]],0)</f>
        <v>0</v>
      </c>
      <c r="AF2017" s="42">
        <f>IF(Table32[[#This Row],[Gems]]&lt;0,Table32[[#This Row],[Gems]],0)</f>
        <v>0</v>
      </c>
      <c r="AG2017" s="30">
        <f t="shared" ca="1" si="55"/>
        <v>82</v>
      </c>
    </row>
    <row r="2018" spans="1:33" ht="14.4" x14ac:dyDescent="0.3">
      <c r="A2018" s="37">
        <v>44120</v>
      </c>
      <c r="B2018" s="38">
        <f>INDEX(Videolength!D:D,MATCH(D2018,Videolength!A:A,0))</f>
        <v>3</v>
      </c>
      <c r="C2018" s="38">
        <f>INDEX(Videolength!E:E,MATCH(D2018,Videolength!A:A,0))</f>
        <v>7</v>
      </c>
      <c r="D2018" s="39">
        <v>7</v>
      </c>
      <c r="E2018" s="40" t="str">
        <f>INDEX(Videolength!B:B,MATCH(D2018,Videolength!A:A,0))</f>
        <v>https://youtu.be/ltQZlq7Xsao?list=PLTjhk5BwsiVV8SrR-dPCDjCfaMnt-5HZH</v>
      </c>
      <c r="F2018" s="41">
        <f>INDEX(Videolength!C:C,MATCH(D2018,Videolength!A:A,0))</f>
        <v>3.6747685185185182E-2</v>
      </c>
      <c r="G2018" s="41">
        <v>2.9537037037037039E-2</v>
      </c>
      <c r="H2018" s="71">
        <f>HYPERLINK(_xlfn.CONCAT(E2018,"&amp;t=",G2018*86400),G2018)</f>
        <v>2.9537037037037039E-2</v>
      </c>
      <c r="I2018" s="38">
        <v>7</v>
      </c>
      <c r="J2018" s="38">
        <v>4</v>
      </c>
      <c r="K2018" s="42" t="s">
        <v>114</v>
      </c>
      <c r="L2018" s="42" t="s">
        <v>10</v>
      </c>
      <c r="M2018" s="42" t="s">
        <v>656</v>
      </c>
      <c r="AA2018" s="45"/>
      <c r="AB2018" s="45"/>
      <c r="AE2018" s="42">
        <f>IF(Table32[[#This Row],[Gems]]&gt;0,Table32[[#This Row],[Gems]],0)</f>
        <v>0</v>
      </c>
      <c r="AF2018" s="42">
        <f>IF(Table32[[#This Row],[Gems]]&lt;0,Table32[[#This Row],[Gems]],0)</f>
        <v>0</v>
      </c>
      <c r="AG2018" s="30">
        <f t="shared" ca="1" si="55"/>
        <v>82</v>
      </c>
    </row>
    <row r="2019" spans="1:33" ht="14.4" x14ac:dyDescent="0.3">
      <c r="A2019" s="37">
        <v>44120</v>
      </c>
      <c r="B2019" s="38">
        <f>INDEX(Videolength!D:D,MATCH(D2019,Videolength!A:A,0))</f>
        <v>3</v>
      </c>
      <c r="C2019" s="38">
        <f>INDEX(Videolength!E:E,MATCH(D2019,Videolength!A:A,0))</f>
        <v>7</v>
      </c>
      <c r="D2019" s="39">
        <v>7</v>
      </c>
      <c r="E2019" s="40" t="str">
        <f>INDEX(Videolength!B:B,MATCH(D2019,Videolength!A:A,0))</f>
        <v>https://youtu.be/ltQZlq7Xsao?list=PLTjhk5BwsiVV8SrR-dPCDjCfaMnt-5HZH</v>
      </c>
      <c r="F2019" s="41">
        <f>INDEX(Videolength!C:C,MATCH(D2019,Videolength!A:A,0))</f>
        <v>3.6747685185185182E-2</v>
      </c>
      <c r="G2019" s="41">
        <v>2.9756944444444447E-2</v>
      </c>
      <c r="H2019" s="71">
        <f>HYPERLINK(_xlfn.CONCAT(E2019,"&amp;t=",G2019*86400),G2019)</f>
        <v>2.9756944444444447E-2</v>
      </c>
      <c r="I2019" s="38">
        <v>7</v>
      </c>
      <c r="J2019" s="38">
        <v>4</v>
      </c>
      <c r="K2019" s="42" t="s">
        <v>8</v>
      </c>
      <c r="L2019" s="42" t="s">
        <v>165</v>
      </c>
      <c r="AA2019" s="45"/>
      <c r="AB2019" s="45"/>
      <c r="AE2019" s="42">
        <f>IF(Table32[[#This Row],[Gems]]&gt;0,Table32[[#This Row],[Gems]],0)</f>
        <v>0</v>
      </c>
      <c r="AF2019" s="42">
        <f>IF(Table32[[#This Row],[Gems]]&lt;0,Table32[[#This Row],[Gems]],0)</f>
        <v>0</v>
      </c>
      <c r="AG2019" s="30">
        <f t="shared" ca="1" si="55"/>
        <v>82</v>
      </c>
    </row>
    <row r="2020" spans="1:33" ht="14.4" x14ac:dyDescent="0.3">
      <c r="A2020" s="37">
        <v>44120</v>
      </c>
      <c r="B2020" s="38">
        <f>INDEX(Videolength!D:D,MATCH(D2020,Videolength!A:A,0))</f>
        <v>3</v>
      </c>
      <c r="C2020" s="38">
        <f>INDEX(Videolength!E:E,MATCH(D2020,Videolength!A:A,0))</f>
        <v>7</v>
      </c>
      <c r="D2020" s="39">
        <v>7</v>
      </c>
      <c r="E2020" s="40" t="str">
        <f>INDEX(Videolength!B:B,MATCH(D2020,Videolength!A:A,0))</f>
        <v>https://youtu.be/ltQZlq7Xsao?list=PLTjhk5BwsiVV8SrR-dPCDjCfaMnt-5HZH</v>
      </c>
      <c r="F2020" s="41">
        <f>INDEX(Videolength!C:C,MATCH(D2020,Videolength!A:A,0))</f>
        <v>3.6747685185185182E-2</v>
      </c>
      <c r="G2020" s="41">
        <v>2.9826388888888892E-2</v>
      </c>
      <c r="H2020" s="71">
        <f>HYPERLINK(_xlfn.CONCAT(E2020,"&amp;t=",G2020*86400),G2020)</f>
        <v>2.9826388888888892E-2</v>
      </c>
      <c r="I2020" s="38">
        <v>7</v>
      </c>
      <c r="J2020" s="38">
        <v>4</v>
      </c>
      <c r="K2020" s="42" t="s">
        <v>15</v>
      </c>
      <c r="L2020" s="42" t="s">
        <v>216</v>
      </c>
      <c r="AA2020" s="45"/>
      <c r="AB2020" s="45"/>
      <c r="AE2020" s="42">
        <f>IF(Table32[[#This Row],[Gems]]&gt;0,Table32[[#This Row],[Gems]],0)</f>
        <v>0</v>
      </c>
      <c r="AF2020" s="42">
        <f>IF(Table32[[#This Row],[Gems]]&lt;0,Table32[[#This Row],[Gems]],0)</f>
        <v>0</v>
      </c>
      <c r="AG2020" s="30">
        <f t="shared" ca="1" si="55"/>
        <v>82</v>
      </c>
    </row>
    <row r="2021" spans="1:33" ht="14.4" x14ac:dyDescent="0.3">
      <c r="A2021" s="37">
        <v>44120</v>
      </c>
      <c r="B2021" s="38">
        <f>INDEX(Videolength!D:D,MATCH(D2021,Videolength!A:A,0))</f>
        <v>3</v>
      </c>
      <c r="C2021" s="38">
        <f>INDEX(Videolength!E:E,MATCH(D2021,Videolength!A:A,0))</f>
        <v>7</v>
      </c>
      <c r="D2021" s="39">
        <v>7</v>
      </c>
      <c r="E2021" s="40" t="str">
        <f>INDEX(Videolength!B:B,MATCH(D2021,Videolength!A:A,0))</f>
        <v>https://youtu.be/ltQZlq7Xsao?list=PLTjhk5BwsiVV8SrR-dPCDjCfaMnt-5HZH</v>
      </c>
      <c r="F2021" s="41">
        <f>INDEX(Videolength!C:C,MATCH(D2021,Videolength!A:A,0))</f>
        <v>3.6747685185185182E-2</v>
      </c>
      <c r="G2021" s="41">
        <v>2.990740740740741E-2</v>
      </c>
      <c r="H2021" s="71">
        <f>HYPERLINK(_xlfn.CONCAT(E2021,"&amp;t=",G2021*86400),G2021)</f>
        <v>2.990740740740741E-2</v>
      </c>
      <c r="I2021" s="38">
        <v>7</v>
      </c>
      <c r="J2021" s="38">
        <v>4</v>
      </c>
      <c r="K2021" s="42" t="s">
        <v>15</v>
      </c>
      <c r="L2021" s="42" t="s">
        <v>229</v>
      </c>
      <c r="AA2021" s="45"/>
      <c r="AB2021" s="45"/>
      <c r="AE2021" s="42">
        <f>IF(Table32[[#This Row],[Gems]]&gt;0,Table32[[#This Row],[Gems]],0)</f>
        <v>0</v>
      </c>
      <c r="AF2021" s="42">
        <f>IF(Table32[[#This Row],[Gems]]&lt;0,Table32[[#This Row],[Gems]],0)</f>
        <v>0</v>
      </c>
      <c r="AG2021" s="30">
        <f t="shared" ca="1" si="55"/>
        <v>82</v>
      </c>
    </row>
    <row r="2022" spans="1:33" ht="14.4" x14ac:dyDescent="0.3">
      <c r="A2022" s="37">
        <v>44120</v>
      </c>
      <c r="B2022" s="38">
        <f>INDEX(Videolength!D:D,MATCH(D2022,Videolength!A:A,0))</f>
        <v>3</v>
      </c>
      <c r="C2022" s="38">
        <f>INDEX(Videolength!E:E,MATCH(D2022,Videolength!A:A,0))</f>
        <v>7</v>
      </c>
      <c r="D2022" s="39">
        <v>7</v>
      </c>
      <c r="E2022" s="40" t="str">
        <f>INDEX(Videolength!B:B,MATCH(D2022,Videolength!A:A,0))</f>
        <v>https://youtu.be/ltQZlq7Xsao?list=PLTjhk5BwsiVV8SrR-dPCDjCfaMnt-5HZH</v>
      </c>
      <c r="F2022" s="41">
        <f>INDEX(Videolength!C:C,MATCH(D2022,Videolength!A:A,0))</f>
        <v>3.6747685185185182E-2</v>
      </c>
      <c r="G2022" s="41">
        <v>2.9988425925925922E-2</v>
      </c>
      <c r="H2022" s="71">
        <f>HYPERLINK(_xlfn.CONCAT(E2022,"&amp;t=",G2022*86400),G2022)</f>
        <v>2.9988425925925922E-2</v>
      </c>
      <c r="I2022" s="38">
        <v>7</v>
      </c>
      <c r="J2022" s="38">
        <v>4</v>
      </c>
      <c r="K2022" s="42" t="s">
        <v>15</v>
      </c>
      <c r="L2022" s="42" t="s">
        <v>231</v>
      </c>
      <c r="V2022" s="43">
        <v>1121</v>
      </c>
      <c r="AA2022" s="45"/>
      <c r="AB2022" s="45"/>
      <c r="AE2022" s="42">
        <f>IF(Table32[[#This Row],[Gems]]&gt;0,Table32[[#This Row],[Gems]],0)</f>
        <v>0</v>
      </c>
      <c r="AF2022" s="42">
        <f>IF(Table32[[#This Row],[Gems]]&lt;0,Table32[[#This Row],[Gems]],0)</f>
        <v>0</v>
      </c>
      <c r="AG2022" s="29">
        <f t="shared" ca="1" si="55"/>
        <v>82</v>
      </c>
    </row>
    <row r="2023" spans="1:33" ht="14.4" x14ac:dyDescent="0.3">
      <c r="A2023" s="37">
        <v>44120</v>
      </c>
      <c r="B2023" s="38">
        <f>INDEX(Videolength!D:D,MATCH(D2023,Videolength!A:A,0))</f>
        <v>3</v>
      </c>
      <c r="C2023" s="38">
        <f>INDEX(Videolength!E:E,MATCH(D2023,Videolength!A:A,0))</f>
        <v>7</v>
      </c>
      <c r="D2023" s="39">
        <v>7</v>
      </c>
      <c r="E2023" s="40" t="str">
        <f>INDEX(Videolength!B:B,MATCH(D2023,Videolength!A:A,0))</f>
        <v>https://youtu.be/ltQZlq7Xsao?list=PLTjhk5BwsiVV8SrR-dPCDjCfaMnt-5HZH</v>
      </c>
      <c r="F2023" s="41">
        <f>INDEX(Videolength!C:C,MATCH(D2023,Videolength!A:A,0))</f>
        <v>3.6747685185185182E-2</v>
      </c>
      <c r="G2023" s="41">
        <v>3.006944444444444E-2</v>
      </c>
      <c r="H2023" s="71">
        <f>HYPERLINK(_xlfn.CONCAT(E2023,"&amp;t=",G2023*86400),G2023)</f>
        <v>3.006944444444444E-2</v>
      </c>
      <c r="I2023" s="38">
        <v>7</v>
      </c>
      <c r="J2023" s="38">
        <v>4</v>
      </c>
      <c r="K2023" s="42" t="s">
        <v>15</v>
      </c>
      <c r="L2023" s="42" t="s">
        <v>197</v>
      </c>
      <c r="Z2023" s="45" t="s">
        <v>657</v>
      </c>
      <c r="AA2023" s="45">
        <v>8</v>
      </c>
      <c r="AB2023" s="45">
        <v>1</v>
      </c>
      <c r="AE2023" s="42">
        <f>IF(Table32[[#This Row],[Gems]]&gt;0,Table32[[#This Row],[Gems]],0)</f>
        <v>0</v>
      </c>
      <c r="AF2023" s="42">
        <f>IF(Table32[[#This Row],[Gems]]&lt;0,Table32[[#This Row],[Gems]],0)</f>
        <v>0</v>
      </c>
      <c r="AG2023" s="30">
        <f t="shared" ca="1" si="55"/>
        <v>82</v>
      </c>
    </row>
    <row r="2024" spans="1:33" ht="14.4" x14ac:dyDescent="0.3">
      <c r="A2024" s="37">
        <v>44120</v>
      </c>
      <c r="B2024" s="38">
        <f>INDEX(Videolength!D:D,MATCH(D2024,Videolength!A:A,0))</f>
        <v>3</v>
      </c>
      <c r="C2024" s="38">
        <f>INDEX(Videolength!E:E,MATCH(D2024,Videolength!A:A,0))</f>
        <v>7</v>
      </c>
      <c r="D2024" s="39">
        <v>7</v>
      </c>
      <c r="E2024" s="40" t="str">
        <f>INDEX(Videolength!B:B,MATCH(D2024,Videolength!A:A,0))</f>
        <v>https://youtu.be/ltQZlq7Xsao?list=PLTjhk5BwsiVV8SrR-dPCDjCfaMnt-5HZH</v>
      </c>
      <c r="F2024" s="41">
        <f>INDEX(Videolength!C:C,MATCH(D2024,Videolength!A:A,0))</f>
        <v>3.6747685185185182E-2</v>
      </c>
      <c r="G2024" s="41">
        <v>3.1851851851851853E-2</v>
      </c>
      <c r="H2024" s="71">
        <f>HYPERLINK(_xlfn.CONCAT(E2024,"&amp;t=",G2024*86400),G2024)</f>
        <v>3.1851851851851853E-2</v>
      </c>
      <c r="I2024" s="38">
        <v>7</v>
      </c>
      <c r="J2024" s="38">
        <v>4</v>
      </c>
      <c r="K2024" s="42" t="s">
        <v>15</v>
      </c>
      <c r="L2024" s="42" t="s">
        <v>198</v>
      </c>
      <c r="Q2024" s="42" t="s">
        <v>121</v>
      </c>
      <c r="Z2024" s="45" t="s">
        <v>657</v>
      </c>
      <c r="AA2024" s="38">
        <v>8</v>
      </c>
      <c r="AB2024" s="38">
        <v>1</v>
      </c>
      <c r="AC2024" s="44" t="s">
        <v>201</v>
      </c>
      <c r="AE2024" s="42">
        <f>IF(Table32[[#This Row],[Gems]]&gt;0,Table32[[#This Row],[Gems]],0)</f>
        <v>0</v>
      </c>
      <c r="AF2024" s="42">
        <f>IF(Table32[[#This Row],[Gems]]&lt;0,Table32[[#This Row],[Gems]],0)</f>
        <v>0</v>
      </c>
      <c r="AG2024" s="30">
        <f t="shared" ca="1" si="55"/>
        <v>82</v>
      </c>
    </row>
    <row r="2025" spans="1:33" ht="14.4" x14ac:dyDescent="0.3">
      <c r="A2025" s="37">
        <v>44120</v>
      </c>
      <c r="B2025" s="38">
        <f>INDEX(Videolength!D:D,MATCH(D2025,Videolength!A:A,0))</f>
        <v>3</v>
      </c>
      <c r="C2025" s="38">
        <f>INDEX(Videolength!E:E,MATCH(D2025,Videolength!A:A,0))</f>
        <v>7</v>
      </c>
      <c r="D2025" s="39">
        <v>7</v>
      </c>
      <c r="E2025" s="40" t="str">
        <f>INDEX(Videolength!B:B,MATCH(D2025,Videolength!A:A,0))</f>
        <v>https://youtu.be/ltQZlq7Xsao?list=PLTjhk5BwsiVV8SrR-dPCDjCfaMnt-5HZH</v>
      </c>
      <c r="F2025" s="41">
        <f>INDEX(Videolength!C:C,MATCH(D2025,Videolength!A:A,0))</f>
        <v>3.6747685185185182E-2</v>
      </c>
      <c r="G2025" s="41">
        <v>3.1921296296296302E-2</v>
      </c>
      <c r="H2025" s="71">
        <f>HYPERLINK(_xlfn.CONCAT(E2025,"&amp;t=",G2025*86400),G2025)</f>
        <v>3.1921296296296302E-2</v>
      </c>
      <c r="I2025" s="38">
        <v>7</v>
      </c>
      <c r="J2025" s="38">
        <v>4</v>
      </c>
      <c r="K2025" s="42" t="s">
        <v>15</v>
      </c>
      <c r="L2025" s="42" t="s">
        <v>301</v>
      </c>
      <c r="W2025" s="44" t="s">
        <v>590</v>
      </c>
      <c r="X2025" s="43">
        <v>1</v>
      </c>
      <c r="Y2025" s="43">
        <v>1</v>
      </c>
      <c r="AA2025" s="45"/>
      <c r="AB2025" s="45"/>
      <c r="AE2025" s="42">
        <f>IF(Table32[[#This Row],[Gems]]&gt;0,Table32[[#This Row],[Gems]],0)</f>
        <v>0</v>
      </c>
      <c r="AF2025" s="42">
        <f>IF(Table32[[#This Row],[Gems]]&lt;0,Table32[[#This Row],[Gems]],0)</f>
        <v>0</v>
      </c>
      <c r="AG2025" s="30">
        <f t="shared" ca="1" si="55"/>
        <v>82</v>
      </c>
    </row>
    <row r="2026" spans="1:33" ht="14.4" x14ac:dyDescent="0.3">
      <c r="A2026" s="37">
        <v>44120</v>
      </c>
      <c r="B2026" s="38">
        <f>INDEX(Videolength!D:D,MATCH(D2026,Videolength!A:A,0))</f>
        <v>3</v>
      </c>
      <c r="C2026" s="38">
        <f>INDEX(Videolength!E:E,MATCH(D2026,Videolength!A:A,0))</f>
        <v>7</v>
      </c>
      <c r="D2026" s="39">
        <v>7</v>
      </c>
      <c r="E2026" s="40" t="str">
        <f>INDEX(Videolength!B:B,MATCH(D2026,Videolength!A:A,0))</f>
        <v>https://youtu.be/ltQZlq7Xsao?list=PLTjhk5BwsiVV8SrR-dPCDjCfaMnt-5HZH</v>
      </c>
      <c r="F2026" s="41">
        <f>INDEX(Videolength!C:C,MATCH(D2026,Videolength!A:A,0))</f>
        <v>3.6747685185185182E-2</v>
      </c>
      <c r="G2026" s="41">
        <v>3.1921296296296302E-2</v>
      </c>
      <c r="H2026" s="71">
        <f>HYPERLINK(_xlfn.CONCAT(E2026,"&amp;t=",G2026*86400),G2026)</f>
        <v>3.1921296296296302E-2</v>
      </c>
      <c r="I2026" s="38">
        <v>7</v>
      </c>
      <c r="J2026" s="38">
        <v>4</v>
      </c>
      <c r="K2026" s="42" t="s">
        <v>15</v>
      </c>
      <c r="L2026" s="42" t="s">
        <v>301</v>
      </c>
      <c r="W2026" s="44" t="s">
        <v>240</v>
      </c>
      <c r="X2026" s="43">
        <v>1</v>
      </c>
      <c r="Y2026" s="43">
        <v>1</v>
      </c>
      <c r="AA2026" s="45"/>
      <c r="AB2026" s="45"/>
      <c r="AE2026" s="42">
        <f>IF(Table32[[#This Row],[Gems]]&gt;0,Table32[[#This Row],[Gems]],0)</f>
        <v>0</v>
      </c>
      <c r="AF2026" s="42">
        <f>IF(Table32[[#This Row],[Gems]]&lt;0,Table32[[#This Row],[Gems]],0)</f>
        <v>0</v>
      </c>
      <c r="AG2026" s="30">
        <f t="shared" ca="1" si="55"/>
        <v>82</v>
      </c>
    </row>
    <row r="2027" spans="1:33" ht="14.4" x14ac:dyDescent="0.3">
      <c r="A2027" s="37">
        <v>44120</v>
      </c>
      <c r="B2027" s="38">
        <f>INDEX(Videolength!D:D,MATCH(D2027,Videolength!A:A,0))</f>
        <v>3</v>
      </c>
      <c r="C2027" s="38">
        <f>INDEX(Videolength!E:E,MATCH(D2027,Videolength!A:A,0))</f>
        <v>7</v>
      </c>
      <c r="D2027" s="39">
        <v>7</v>
      </c>
      <c r="E2027" s="40" t="str">
        <f>INDEX(Videolength!B:B,MATCH(D2027,Videolength!A:A,0))</f>
        <v>https://youtu.be/ltQZlq7Xsao?list=PLTjhk5BwsiVV8SrR-dPCDjCfaMnt-5HZH</v>
      </c>
      <c r="F2027" s="41">
        <f>INDEX(Videolength!C:C,MATCH(D2027,Videolength!A:A,0))</f>
        <v>3.6747685185185182E-2</v>
      </c>
      <c r="G2027" s="41">
        <v>3.2048611111111111E-2</v>
      </c>
      <c r="H2027" s="71">
        <f>HYPERLINK(_xlfn.CONCAT(E2027,"&amp;t=",G2027*86400),G2027)</f>
        <v>3.2048611111111111E-2</v>
      </c>
      <c r="I2027" s="38">
        <v>7</v>
      </c>
      <c r="J2027" s="38">
        <v>4</v>
      </c>
      <c r="K2027" s="42" t="s">
        <v>15</v>
      </c>
      <c r="L2027" s="42" t="s">
        <v>350</v>
      </c>
      <c r="M2027" s="42" t="s">
        <v>573</v>
      </c>
      <c r="S2027" s="42" t="s">
        <v>1770</v>
      </c>
      <c r="AA2027" s="45"/>
      <c r="AB2027" s="45"/>
      <c r="AE2027" s="42">
        <f>IF(Table32[[#This Row],[Gems]]&gt;0,Table32[[#This Row],[Gems]],0)</f>
        <v>0</v>
      </c>
      <c r="AF2027" s="42">
        <f>IF(Table32[[#This Row],[Gems]]&lt;0,Table32[[#This Row],[Gems]],0)</f>
        <v>0</v>
      </c>
      <c r="AG2027" s="30">
        <f t="shared" ca="1" si="55"/>
        <v>82</v>
      </c>
    </row>
    <row r="2028" spans="1:33" ht="14.4" x14ac:dyDescent="0.3">
      <c r="A2028" s="37">
        <v>44120</v>
      </c>
      <c r="B2028" s="38">
        <f>INDEX(Videolength!D:D,MATCH(D2028,Videolength!A:A,0))</f>
        <v>3</v>
      </c>
      <c r="C2028" s="38">
        <f>INDEX(Videolength!E:E,MATCH(D2028,Videolength!A:A,0))</f>
        <v>7</v>
      </c>
      <c r="D2028" s="39">
        <v>7</v>
      </c>
      <c r="E2028" s="40" t="str">
        <f>INDEX(Videolength!B:B,MATCH(D2028,Videolength!A:A,0))</f>
        <v>https://youtu.be/ltQZlq7Xsao?list=PLTjhk5BwsiVV8SrR-dPCDjCfaMnt-5HZH</v>
      </c>
      <c r="F2028" s="41">
        <f>INDEX(Videolength!C:C,MATCH(D2028,Videolength!A:A,0))</f>
        <v>3.6747685185185182E-2</v>
      </c>
      <c r="G2028" s="41">
        <v>3.2060185185185185E-2</v>
      </c>
      <c r="H2028" s="71">
        <f>HYPERLINK(_xlfn.CONCAT(E2028,"&amp;t=",G2028*86400),G2028)</f>
        <v>3.2060185185185185E-2</v>
      </c>
      <c r="I2028" s="38">
        <v>7</v>
      </c>
      <c r="J2028" s="38">
        <v>4</v>
      </c>
      <c r="K2028" s="42" t="s">
        <v>15</v>
      </c>
      <c r="L2028" s="42" t="s">
        <v>216</v>
      </c>
      <c r="AA2028" s="45"/>
      <c r="AB2028" s="45"/>
      <c r="AE2028" s="42">
        <f>IF(Table32[[#This Row],[Gems]]&gt;0,Table32[[#This Row],[Gems]],0)</f>
        <v>0</v>
      </c>
      <c r="AF2028" s="42">
        <f>IF(Table32[[#This Row],[Gems]]&lt;0,Table32[[#This Row],[Gems]],0)</f>
        <v>0</v>
      </c>
      <c r="AG2028" s="30">
        <f t="shared" ca="1" si="55"/>
        <v>82</v>
      </c>
    </row>
    <row r="2029" spans="1:33" ht="14.4" x14ac:dyDescent="0.3">
      <c r="A2029" s="37">
        <v>44120</v>
      </c>
      <c r="B2029" s="38">
        <f>INDEX(Videolength!D:D,MATCH(D2029,Videolength!A:A,0))</f>
        <v>3</v>
      </c>
      <c r="C2029" s="38">
        <f>INDEX(Videolength!E:E,MATCH(D2029,Videolength!A:A,0))</f>
        <v>7</v>
      </c>
      <c r="D2029" s="39">
        <v>7</v>
      </c>
      <c r="E2029" s="40" t="str">
        <f>INDEX(Videolength!B:B,MATCH(D2029,Videolength!A:A,0))</f>
        <v>https://youtu.be/ltQZlq7Xsao?list=PLTjhk5BwsiVV8SrR-dPCDjCfaMnt-5HZH</v>
      </c>
      <c r="F2029" s="41">
        <f>INDEX(Videolength!C:C,MATCH(D2029,Videolength!A:A,0))</f>
        <v>3.6747685185185182E-2</v>
      </c>
      <c r="G2029" s="41">
        <v>3.2106481481481479E-2</v>
      </c>
      <c r="H2029" s="71">
        <f>HYPERLINK(_xlfn.CONCAT(E2029,"&amp;t=",G2029*86400),G2029)</f>
        <v>3.2106481481481479E-2</v>
      </c>
      <c r="I2029" s="38">
        <v>7</v>
      </c>
      <c r="J2029" s="38">
        <v>4</v>
      </c>
      <c r="K2029" s="42" t="s">
        <v>346</v>
      </c>
      <c r="L2029" s="42" t="s">
        <v>10</v>
      </c>
      <c r="AA2029" s="45"/>
      <c r="AB2029" s="45"/>
      <c r="AE2029" s="42">
        <f>IF(Table32[[#This Row],[Gems]]&gt;0,Table32[[#This Row],[Gems]],0)</f>
        <v>0</v>
      </c>
      <c r="AF2029" s="42">
        <f>IF(Table32[[#This Row],[Gems]]&lt;0,Table32[[#This Row],[Gems]],0)</f>
        <v>0</v>
      </c>
      <c r="AG2029" s="30">
        <f t="shared" ca="1" si="55"/>
        <v>82</v>
      </c>
    </row>
    <row r="2030" spans="1:33" ht="14.4" x14ac:dyDescent="0.3">
      <c r="A2030" s="37">
        <v>44120</v>
      </c>
      <c r="B2030" s="38">
        <f>INDEX(Videolength!D:D,MATCH(D2030,Videolength!A:A,0))</f>
        <v>3</v>
      </c>
      <c r="C2030" s="38">
        <f>INDEX(Videolength!E:E,MATCH(D2030,Videolength!A:A,0))</f>
        <v>7</v>
      </c>
      <c r="D2030" s="39">
        <v>7</v>
      </c>
      <c r="E2030" s="40" t="str">
        <f>INDEX(Videolength!B:B,MATCH(D2030,Videolength!A:A,0))</f>
        <v>https://youtu.be/ltQZlq7Xsao?list=PLTjhk5BwsiVV8SrR-dPCDjCfaMnt-5HZH</v>
      </c>
      <c r="F2030" s="41">
        <f>INDEX(Videolength!C:C,MATCH(D2030,Videolength!A:A,0))</f>
        <v>3.6747685185185182E-2</v>
      </c>
      <c r="G2030" s="41">
        <v>3.2129629629629626E-2</v>
      </c>
      <c r="H2030" s="71">
        <f>HYPERLINK(_xlfn.CONCAT(E2030,"&amp;t=",G2030*86400),G2030)</f>
        <v>3.2129629629629626E-2</v>
      </c>
      <c r="I2030" s="38">
        <v>7</v>
      </c>
      <c r="J2030" s="38">
        <v>4</v>
      </c>
      <c r="K2030" s="42" t="s">
        <v>98</v>
      </c>
      <c r="L2030" s="42" t="s">
        <v>11</v>
      </c>
      <c r="W2030" s="44" t="s">
        <v>601</v>
      </c>
      <c r="AA2030" s="45"/>
      <c r="AB2030" s="45"/>
      <c r="AE2030" s="42">
        <f>IF(Table32[[#This Row],[Gems]]&gt;0,Table32[[#This Row],[Gems]],0)</f>
        <v>0</v>
      </c>
      <c r="AF2030" s="42">
        <f>IF(Table32[[#This Row],[Gems]]&lt;0,Table32[[#This Row],[Gems]],0)</f>
        <v>0</v>
      </c>
      <c r="AG2030" s="30">
        <f t="shared" ca="1" si="55"/>
        <v>82</v>
      </c>
    </row>
    <row r="2031" spans="1:33" ht="14.4" x14ac:dyDescent="0.3">
      <c r="A2031" s="37">
        <v>44120</v>
      </c>
      <c r="B2031" s="38">
        <f>INDEX(Videolength!D:D,MATCH(D2031,Videolength!A:A,0))</f>
        <v>3</v>
      </c>
      <c r="C2031" s="38">
        <f>INDEX(Videolength!E:E,MATCH(D2031,Videolength!A:A,0))</f>
        <v>7</v>
      </c>
      <c r="D2031" s="39">
        <v>7</v>
      </c>
      <c r="E2031" s="40" t="str">
        <f>INDEX(Videolength!B:B,MATCH(D2031,Videolength!A:A,0))</f>
        <v>https://youtu.be/ltQZlq7Xsao?list=PLTjhk5BwsiVV8SrR-dPCDjCfaMnt-5HZH</v>
      </c>
      <c r="F2031" s="41">
        <f>INDEX(Videolength!C:C,MATCH(D2031,Videolength!A:A,0))</f>
        <v>3.6747685185185182E-2</v>
      </c>
      <c r="G2031" s="41">
        <v>3.2164351851851854E-2</v>
      </c>
      <c r="H2031" s="71">
        <f>HYPERLINK(_xlfn.CONCAT(E2031,"&amp;t=",G2031*86400),G2031)</f>
        <v>3.2164351851851854E-2</v>
      </c>
      <c r="I2031" s="38">
        <v>7</v>
      </c>
      <c r="J2031" s="38">
        <v>4</v>
      </c>
      <c r="K2031" s="42" t="s">
        <v>98</v>
      </c>
      <c r="L2031" s="42" t="s">
        <v>11</v>
      </c>
      <c r="W2031" s="44" t="s">
        <v>367</v>
      </c>
      <c r="AA2031" s="45"/>
      <c r="AB2031" s="45"/>
      <c r="AE2031" s="42">
        <f>IF(Table32[[#This Row],[Gems]]&gt;0,Table32[[#This Row],[Gems]],0)</f>
        <v>0</v>
      </c>
      <c r="AF2031" s="42">
        <f>IF(Table32[[#This Row],[Gems]]&lt;0,Table32[[#This Row],[Gems]],0)</f>
        <v>0</v>
      </c>
      <c r="AG2031" s="30">
        <f t="shared" ca="1" si="55"/>
        <v>82</v>
      </c>
    </row>
    <row r="2032" spans="1:33" ht="14.4" x14ac:dyDescent="0.3">
      <c r="A2032" s="37">
        <v>44120</v>
      </c>
      <c r="B2032" s="38">
        <f>INDEX(Videolength!D:D,MATCH(D2032,Videolength!A:A,0))</f>
        <v>3</v>
      </c>
      <c r="C2032" s="38">
        <f>INDEX(Videolength!E:E,MATCH(D2032,Videolength!A:A,0))</f>
        <v>7</v>
      </c>
      <c r="D2032" s="39">
        <v>7</v>
      </c>
      <c r="E2032" s="40" t="str">
        <f>INDEX(Videolength!B:B,MATCH(D2032,Videolength!A:A,0))</f>
        <v>https://youtu.be/ltQZlq7Xsao?list=PLTjhk5BwsiVV8SrR-dPCDjCfaMnt-5HZH</v>
      </c>
      <c r="F2032" s="41">
        <f>INDEX(Videolength!C:C,MATCH(D2032,Videolength!A:A,0))</f>
        <v>3.6747685185185182E-2</v>
      </c>
      <c r="G2032" s="41">
        <v>3.2199074074074074E-2</v>
      </c>
      <c r="H2032" s="71">
        <f>HYPERLINK(_xlfn.CONCAT(E2032,"&amp;t=",G2032*86400),G2032)</f>
        <v>3.2199074074074074E-2</v>
      </c>
      <c r="I2032" s="38">
        <v>7</v>
      </c>
      <c r="J2032" s="38">
        <v>4</v>
      </c>
      <c r="K2032" s="42" t="s">
        <v>142</v>
      </c>
      <c r="L2032" s="42" t="s">
        <v>34</v>
      </c>
      <c r="AA2032" s="45"/>
      <c r="AB2032" s="45"/>
      <c r="AE2032" s="42">
        <f>IF(Table32[[#This Row],[Gems]]&gt;0,Table32[[#This Row],[Gems]],0)</f>
        <v>0</v>
      </c>
      <c r="AF2032" s="42">
        <f>IF(Table32[[#This Row],[Gems]]&lt;0,Table32[[#This Row],[Gems]],0)</f>
        <v>0</v>
      </c>
      <c r="AG2032" s="30">
        <f t="shared" ca="1" si="55"/>
        <v>82</v>
      </c>
    </row>
    <row r="2033" spans="1:33" ht="14.4" x14ac:dyDescent="0.3">
      <c r="A2033" s="37">
        <v>44120</v>
      </c>
      <c r="B2033" s="38">
        <f>INDEX(Videolength!D:D,MATCH(D2033,Videolength!A:A,0))</f>
        <v>3</v>
      </c>
      <c r="C2033" s="38">
        <f>INDEX(Videolength!E:E,MATCH(D2033,Videolength!A:A,0))</f>
        <v>7</v>
      </c>
      <c r="D2033" s="39">
        <v>7</v>
      </c>
      <c r="E2033" s="40" t="str">
        <f>INDEX(Videolength!B:B,MATCH(D2033,Videolength!A:A,0))</f>
        <v>https://youtu.be/ltQZlq7Xsao?list=PLTjhk5BwsiVV8SrR-dPCDjCfaMnt-5HZH</v>
      </c>
      <c r="F2033" s="41">
        <f>INDEX(Videolength!C:C,MATCH(D2033,Videolength!A:A,0))</f>
        <v>3.6747685185185182E-2</v>
      </c>
      <c r="G2033" s="41">
        <v>3.2210648148148148E-2</v>
      </c>
      <c r="H2033" s="71">
        <f>HYPERLINK(_xlfn.CONCAT(E2033,"&amp;t=",G2033*86400),G2033)</f>
        <v>3.2210648148148148E-2</v>
      </c>
      <c r="I2033" s="38">
        <v>7</v>
      </c>
      <c r="J2033" s="38">
        <v>4</v>
      </c>
      <c r="K2033" s="42" t="s">
        <v>107</v>
      </c>
      <c r="L2033" s="42" t="s">
        <v>10</v>
      </c>
      <c r="AA2033" s="45"/>
      <c r="AB2033" s="45"/>
      <c r="AE2033" s="42">
        <f>IF(Table32[[#This Row],[Gems]]&gt;0,Table32[[#This Row],[Gems]],0)</f>
        <v>0</v>
      </c>
      <c r="AF2033" s="42">
        <f>IF(Table32[[#This Row],[Gems]]&lt;0,Table32[[#This Row],[Gems]],0)</f>
        <v>0</v>
      </c>
      <c r="AG2033" s="30">
        <f t="shared" ca="1" si="55"/>
        <v>82</v>
      </c>
    </row>
    <row r="2034" spans="1:33" ht="14.4" x14ac:dyDescent="0.3">
      <c r="A2034" s="37">
        <v>44120</v>
      </c>
      <c r="B2034" s="38">
        <f>INDEX(Videolength!D:D,MATCH(D2034,Videolength!A:A,0))</f>
        <v>3</v>
      </c>
      <c r="C2034" s="38">
        <f>INDEX(Videolength!E:E,MATCH(D2034,Videolength!A:A,0))</f>
        <v>7</v>
      </c>
      <c r="D2034" s="39">
        <v>7</v>
      </c>
      <c r="E2034" s="40" t="str">
        <f>INDEX(Videolength!B:B,MATCH(D2034,Videolength!A:A,0))</f>
        <v>https://youtu.be/ltQZlq7Xsao?list=PLTjhk5BwsiVV8SrR-dPCDjCfaMnt-5HZH</v>
      </c>
      <c r="F2034" s="41">
        <f>INDEX(Videolength!C:C,MATCH(D2034,Videolength!A:A,0))</f>
        <v>3.6747685185185182E-2</v>
      </c>
      <c r="G2034" s="41">
        <v>3.2280092592592589E-2</v>
      </c>
      <c r="H2034" s="71">
        <f>HYPERLINK(_xlfn.CONCAT(E2034,"&amp;t=",G2034*86400),G2034)</f>
        <v>3.2280092592592589E-2</v>
      </c>
      <c r="I2034" s="38">
        <v>7</v>
      </c>
      <c r="J2034" s="38">
        <v>4</v>
      </c>
      <c r="K2034" s="42" t="s">
        <v>346</v>
      </c>
      <c r="L2034" s="42" t="s">
        <v>10</v>
      </c>
      <c r="AA2034" s="45"/>
      <c r="AB2034" s="45"/>
      <c r="AE2034" s="42">
        <f>IF(Table32[[#This Row],[Gems]]&gt;0,Table32[[#This Row],[Gems]],0)</f>
        <v>0</v>
      </c>
      <c r="AF2034" s="42">
        <f>IF(Table32[[#This Row],[Gems]]&lt;0,Table32[[#This Row],[Gems]],0)</f>
        <v>0</v>
      </c>
      <c r="AG2034" s="30">
        <f t="shared" ca="1" si="55"/>
        <v>82</v>
      </c>
    </row>
    <row r="2035" spans="1:33" ht="14.4" x14ac:dyDescent="0.3">
      <c r="A2035" s="37">
        <v>44120</v>
      </c>
      <c r="B2035" s="38">
        <f>INDEX(Videolength!D:D,MATCH(D2035,Videolength!A:A,0))</f>
        <v>3</v>
      </c>
      <c r="C2035" s="38">
        <f>INDEX(Videolength!E:E,MATCH(D2035,Videolength!A:A,0))</f>
        <v>7</v>
      </c>
      <c r="D2035" s="39">
        <v>7</v>
      </c>
      <c r="E2035" s="40" t="str">
        <f>INDEX(Videolength!B:B,MATCH(D2035,Videolength!A:A,0))</f>
        <v>https://youtu.be/ltQZlq7Xsao?list=PLTjhk5BwsiVV8SrR-dPCDjCfaMnt-5HZH</v>
      </c>
      <c r="F2035" s="41">
        <f>INDEX(Videolength!C:C,MATCH(D2035,Videolength!A:A,0))</f>
        <v>3.6747685185185182E-2</v>
      </c>
      <c r="G2035" s="41">
        <v>3.2361111111111111E-2</v>
      </c>
      <c r="H2035" s="71">
        <f>HYPERLINK(_xlfn.CONCAT(E2035,"&amp;t=",G2035*86400),G2035)</f>
        <v>3.2361111111111111E-2</v>
      </c>
      <c r="I2035" s="38">
        <v>7</v>
      </c>
      <c r="J2035" s="38">
        <v>4</v>
      </c>
      <c r="K2035" s="42" t="s">
        <v>90</v>
      </c>
      <c r="L2035" s="42" t="s">
        <v>10</v>
      </c>
      <c r="AA2035" s="45"/>
      <c r="AB2035" s="45"/>
      <c r="AE2035" s="42">
        <f>IF(Table32[[#This Row],[Gems]]&gt;0,Table32[[#This Row],[Gems]],0)</f>
        <v>0</v>
      </c>
      <c r="AF2035" s="42">
        <f>IF(Table32[[#This Row],[Gems]]&lt;0,Table32[[#This Row],[Gems]],0)</f>
        <v>0</v>
      </c>
      <c r="AG2035" s="30">
        <f t="shared" ca="1" si="55"/>
        <v>82</v>
      </c>
    </row>
    <row r="2036" spans="1:33" ht="14.4" x14ac:dyDescent="0.3">
      <c r="A2036" s="37">
        <v>44120</v>
      </c>
      <c r="B2036" s="38">
        <f>INDEX(Videolength!D:D,MATCH(D2036,Videolength!A:A,0))</f>
        <v>3</v>
      </c>
      <c r="C2036" s="38">
        <f>INDEX(Videolength!E:E,MATCH(D2036,Videolength!A:A,0))</f>
        <v>7</v>
      </c>
      <c r="D2036" s="39">
        <v>7</v>
      </c>
      <c r="E2036" s="40" t="str">
        <f>INDEX(Videolength!B:B,MATCH(D2036,Videolength!A:A,0))</f>
        <v>https://youtu.be/ltQZlq7Xsao?list=PLTjhk5BwsiVV8SrR-dPCDjCfaMnt-5HZH</v>
      </c>
      <c r="F2036" s="41">
        <f>INDEX(Videolength!C:C,MATCH(D2036,Videolength!A:A,0))</f>
        <v>3.6747685185185182E-2</v>
      </c>
      <c r="G2036" s="41">
        <v>3.2372685185185185E-2</v>
      </c>
      <c r="H2036" s="71">
        <f>HYPERLINK(_xlfn.CONCAT(E2036,"&amp;t=",G2036*86400),G2036)</f>
        <v>3.2372685185185185E-2</v>
      </c>
      <c r="I2036" s="38">
        <v>7</v>
      </c>
      <c r="J2036" s="38">
        <v>4</v>
      </c>
      <c r="K2036" s="42" t="s">
        <v>90</v>
      </c>
      <c r="L2036" s="42" t="s">
        <v>256</v>
      </c>
      <c r="AA2036" s="45"/>
      <c r="AB2036" s="45"/>
      <c r="AE2036" s="42">
        <f>IF(Table32[[#This Row],[Gems]]&gt;0,Table32[[#This Row],[Gems]],0)</f>
        <v>0</v>
      </c>
      <c r="AF2036" s="42">
        <f>IF(Table32[[#This Row],[Gems]]&lt;0,Table32[[#This Row],[Gems]],0)</f>
        <v>0</v>
      </c>
      <c r="AG2036" s="30">
        <f t="shared" ca="1" si="55"/>
        <v>82</v>
      </c>
    </row>
    <row r="2037" spans="1:33" ht="14.4" x14ac:dyDescent="0.3">
      <c r="A2037" s="37">
        <v>44120</v>
      </c>
      <c r="B2037" s="38">
        <f>INDEX(Videolength!D:D,MATCH(D2037,Videolength!A:A,0))</f>
        <v>3</v>
      </c>
      <c r="C2037" s="38">
        <f>INDEX(Videolength!E:E,MATCH(D2037,Videolength!A:A,0))</f>
        <v>7</v>
      </c>
      <c r="D2037" s="39">
        <v>7</v>
      </c>
      <c r="E2037" s="40" t="str">
        <f>INDEX(Videolength!B:B,MATCH(D2037,Videolength!A:A,0))</f>
        <v>https://youtu.be/ltQZlq7Xsao?list=PLTjhk5BwsiVV8SrR-dPCDjCfaMnt-5HZH</v>
      </c>
      <c r="F2037" s="41">
        <f>INDEX(Videolength!C:C,MATCH(D2037,Videolength!A:A,0))</f>
        <v>3.6747685185185182E-2</v>
      </c>
      <c r="G2037" s="41">
        <v>3.2418981481481479E-2</v>
      </c>
      <c r="H2037" s="71">
        <f>HYPERLINK(_xlfn.CONCAT(E2037,"&amp;t=",G2037*86400),G2037)</f>
        <v>3.2418981481481479E-2</v>
      </c>
      <c r="I2037" s="38">
        <v>7</v>
      </c>
      <c r="J2037" s="38">
        <v>4</v>
      </c>
      <c r="K2037" s="42" t="s">
        <v>90</v>
      </c>
      <c r="L2037" s="42" t="s">
        <v>148</v>
      </c>
      <c r="M2037" s="42" t="s">
        <v>658</v>
      </c>
      <c r="AA2037" s="45"/>
      <c r="AB2037" s="45"/>
      <c r="AE2037" s="42">
        <f>IF(Table32[[#This Row],[Gems]]&gt;0,Table32[[#This Row],[Gems]],0)</f>
        <v>0</v>
      </c>
      <c r="AF2037" s="42">
        <f>IF(Table32[[#This Row],[Gems]]&lt;0,Table32[[#This Row],[Gems]],0)</f>
        <v>0</v>
      </c>
      <c r="AG2037" s="30">
        <f t="shared" ca="1" si="55"/>
        <v>82</v>
      </c>
    </row>
    <row r="2038" spans="1:33" ht="14.4" x14ac:dyDescent="0.3">
      <c r="A2038" s="37">
        <v>44120</v>
      </c>
      <c r="B2038" s="38">
        <f>INDEX(Videolength!D:D,MATCH(D2038,Videolength!A:A,0))</f>
        <v>3</v>
      </c>
      <c r="C2038" s="38">
        <f>INDEX(Videolength!E:E,MATCH(D2038,Videolength!A:A,0))</f>
        <v>7</v>
      </c>
      <c r="D2038" s="39">
        <v>7</v>
      </c>
      <c r="E2038" s="40" t="str">
        <f>INDEX(Videolength!B:B,MATCH(D2038,Videolength!A:A,0))</f>
        <v>https://youtu.be/ltQZlq7Xsao?list=PLTjhk5BwsiVV8SrR-dPCDjCfaMnt-5HZH</v>
      </c>
      <c r="F2038" s="41">
        <f>INDEX(Videolength!C:C,MATCH(D2038,Videolength!A:A,0))</f>
        <v>3.6747685185185182E-2</v>
      </c>
      <c r="G2038" s="41">
        <v>3.2581018518518516E-2</v>
      </c>
      <c r="H2038" s="71">
        <f>HYPERLINK(_xlfn.CONCAT(E2038,"&amp;t=",G2038*86400),G2038)</f>
        <v>3.2581018518518516E-2</v>
      </c>
      <c r="I2038" s="38">
        <v>7</v>
      </c>
      <c r="J2038" s="38">
        <v>4</v>
      </c>
      <c r="K2038" s="42" t="s">
        <v>90</v>
      </c>
      <c r="L2038" s="42" t="s">
        <v>229</v>
      </c>
      <c r="AA2038" s="45"/>
      <c r="AB2038" s="45"/>
      <c r="AE2038" s="42">
        <f>IF(Table32[[#This Row],[Gems]]&gt;0,Table32[[#This Row],[Gems]],0)</f>
        <v>0</v>
      </c>
      <c r="AF2038" s="42">
        <f>IF(Table32[[#This Row],[Gems]]&lt;0,Table32[[#This Row],[Gems]],0)</f>
        <v>0</v>
      </c>
      <c r="AG2038" s="30">
        <f t="shared" ca="1" si="55"/>
        <v>82</v>
      </c>
    </row>
    <row r="2039" spans="1:33" ht="14.4" x14ac:dyDescent="0.3">
      <c r="A2039" s="37">
        <v>44120</v>
      </c>
      <c r="B2039" s="38">
        <f>INDEX(Videolength!D:D,MATCH(D2039,Videolength!A:A,0))</f>
        <v>3</v>
      </c>
      <c r="C2039" s="38">
        <f>INDEX(Videolength!E:E,MATCH(D2039,Videolength!A:A,0))</f>
        <v>7</v>
      </c>
      <c r="D2039" s="39">
        <v>7</v>
      </c>
      <c r="E2039" s="40" t="str">
        <f>INDEX(Videolength!B:B,MATCH(D2039,Videolength!A:A,0))</f>
        <v>https://youtu.be/ltQZlq7Xsao?list=PLTjhk5BwsiVV8SrR-dPCDjCfaMnt-5HZH</v>
      </c>
      <c r="F2039" s="41">
        <f>INDEX(Videolength!C:C,MATCH(D2039,Videolength!A:A,0))</f>
        <v>3.6747685185185182E-2</v>
      </c>
      <c r="G2039" s="41">
        <v>3.2638888888888891E-2</v>
      </c>
      <c r="H2039" s="71">
        <f>HYPERLINK(_xlfn.CONCAT(E2039,"&amp;t=",G2039*86400),G2039)</f>
        <v>3.2638888888888891E-2</v>
      </c>
      <c r="I2039" s="38">
        <v>7</v>
      </c>
      <c r="J2039" s="38">
        <v>4</v>
      </c>
      <c r="K2039" s="42" t="s">
        <v>90</v>
      </c>
      <c r="L2039" s="42" t="s">
        <v>231</v>
      </c>
      <c r="V2039" s="43">
        <v>1095</v>
      </c>
      <c r="AA2039" s="45"/>
      <c r="AB2039" s="45"/>
      <c r="AE2039" s="42">
        <f>IF(Table32[[#This Row],[Gems]]&gt;0,Table32[[#This Row],[Gems]],0)</f>
        <v>0</v>
      </c>
      <c r="AF2039" s="42">
        <f>IF(Table32[[#This Row],[Gems]]&lt;0,Table32[[#This Row],[Gems]],0)</f>
        <v>0</v>
      </c>
      <c r="AG2039" s="30">
        <f t="shared" ca="1" si="55"/>
        <v>82</v>
      </c>
    </row>
    <row r="2040" spans="1:33" ht="14.4" x14ac:dyDescent="0.3">
      <c r="A2040" s="37">
        <v>44120</v>
      </c>
      <c r="B2040" s="38">
        <f>INDEX(Videolength!D:D,MATCH(D2040,Videolength!A:A,0))</f>
        <v>3</v>
      </c>
      <c r="C2040" s="38">
        <f>INDEX(Videolength!E:E,MATCH(D2040,Videolength!A:A,0))</f>
        <v>7</v>
      </c>
      <c r="D2040" s="39">
        <v>7</v>
      </c>
      <c r="E2040" s="40" t="str">
        <f>INDEX(Videolength!B:B,MATCH(D2040,Videolength!A:A,0))</f>
        <v>https://youtu.be/ltQZlq7Xsao?list=PLTjhk5BwsiVV8SrR-dPCDjCfaMnt-5HZH</v>
      </c>
      <c r="F2040" s="41">
        <f>INDEX(Videolength!C:C,MATCH(D2040,Videolength!A:A,0))</f>
        <v>3.6747685185185182E-2</v>
      </c>
      <c r="G2040" s="41">
        <v>3.2673611111111105E-2</v>
      </c>
      <c r="H2040" s="71">
        <f>HYPERLINK(_xlfn.CONCAT(E2040,"&amp;t=",G2040*86400),G2040)</f>
        <v>3.2673611111111105E-2</v>
      </c>
      <c r="I2040" s="38">
        <v>7</v>
      </c>
      <c r="J2040" s="38">
        <v>4</v>
      </c>
      <c r="K2040" s="42" t="s">
        <v>90</v>
      </c>
      <c r="L2040" s="42" t="s">
        <v>10</v>
      </c>
      <c r="AA2040" s="45"/>
      <c r="AB2040" s="45"/>
      <c r="AE2040" s="42">
        <f>IF(Table32[[#This Row],[Gems]]&gt;0,Table32[[#This Row],[Gems]],0)</f>
        <v>0</v>
      </c>
      <c r="AF2040" s="42">
        <f>IF(Table32[[#This Row],[Gems]]&lt;0,Table32[[#This Row],[Gems]],0)</f>
        <v>0</v>
      </c>
      <c r="AG2040" s="30">
        <f t="shared" ca="1" si="55"/>
        <v>82</v>
      </c>
    </row>
    <row r="2041" spans="1:33" ht="14.4" x14ac:dyDescent="0.3">
      <c r="A2041" s="37">
        <v>44120</v>
      </c>
      <c r="B2041" s="38">
        <f>INDEX(Videolength!D:D,MATCH(D2041,Videolength!A:A,0))</f>
        <v>3</v>
      </c>
      <c r="C2041" s="38">
        <f>INDEX(Videolength!E:E,MATCH(D2041,Videolength!A:A,0))</f>
        <v>7</v>
      </c>
      <c r="D2041" s="39">
        <v>7</v>
      </c>
      <c r="E2041" s="40" t="str">
        <f>INDEX(Videolength!B:B,MATCH(D2041,Videolength!A:A,0))</f>
        <v>https://youtu.be/ltQZlq7Xsao?list=PLTjhk5BwsiVV8SrR-dPCDjCfaMnt-5HZH</v>
      </c>
      <c r="F2041" s="41">
        <f>INDEX(Videolength!C:C,MATCH(D2041,Videolength!A:A,0))</f>
        <v>3.6747685185185182E-2</v>
      </c>
      <c r="G2041" s="41">
        <v>3.2743055555555553E-2</v>
      </c>
      <c r="H2041" s="71">
        <f>HYPERLINK(_xlfn.CONCAT(E2041,"&amp;t=",G2041*86400),G2041)</f>
        <v>3.2743055555555553E-2</v>
      </c>
      <c r="I2041" s="38">
        <v>7</v>
      </c>
      <c r="J2041" s="38">
        <v>4</v>
      </c>
      <c r="K2041" s="42" t="s">
        <v>90</v>
      </c>
      <c r="L2041" s="42" t="s">
        <v>197</v>
      </c>
      <c r="V2041" s="43">
        <v>1095</v>
      </c>
      <c r="AA2041" s="45"/>
      <c r="AB2041" s="45"/>
      <c r="AE2041" s="42">
        <f>IF(Table32[[#This Row],[Gems]]&gt;0,Table32[[#This Row],[Gems]],0)</f>
        <v>0</v>
      </c>
      <c r="AF2041" s="42">
        <f>IF(Table32[[#This Row],[Gems]]&lt;0,Table32[[#This Row],[Gems]],0)</f>
        <v>0</v>
      </c>
      <c r="AG2041" s="30">
        <f t="shared" ca="1" si="55"/>
        <v>82</v>
      </c>
    </row>
    <row r="2042" spans="1:33" ht="14.4" x14ac:dyDescent="0.3">
      <c r="A2042" s="37">
        <v>44120</v>
      </c>
      <c r="B2042" s="38">
        <f>INDEX(Videolength!D:D,MATCH(D2042,Videolength!A:A,0))</f>
        <v>3</v>
      </c>
      <c r="C2042" s="38">
        <f>INDEX(Videolength!E:E,MATCH(D2042,Videolength!A:A,0))</f>
        <v>7</v>
      </c>
      <c r="D2042" s="39">
        <v>7</v>
      </c>
      <c r="E2042" s="40" t="str">
        <f>INDEX(Videolength!B:B,MATCH(D2042,Videolength!A:A,0))</f>
        <v>https://youtu.be/ltQZlq7Xsao?list=PLTjhk5BwsiVV8SrR-dPCDjCfaMnt-5HZH</v>
      </c>
      <c r="F2042" s="41">
        <f>INDEX(Videolength!C:C,MATCH(D2042,Videolength!A:A,0))</f>
        <v>3.6747685185185182E-2</v>
      </c>
      <c r="G2042" s="41">
        <v>3.3506944444444443E-2</v>
      </c>
      <c r="H2042" s="71">
        <f>HYPERLINK(_xlfn.CONCAT(E2042,"&amp;t=",G2042*86400),G2042)</f>
        <v>3.3506944444444443E-2</v>
      </c>
      <c r="I2042" s="38">
        <v>7</v>
      </c>
      <c r="J2042" s="38">
        <v>4</v>
      </c>
      <c r="K2042" s="42" t="s">
        <v>51</v>
      </c>
      <c r="L2042" s="42" t="s">
        <v>11</v>
      </c>
      <c r="W2042" s="44" t="s">
        <v>374</v>
      </c>
      <c r="X2042" s="43">
        <v>4</v>
      </c>
      <c r="AA2042" s="45"/>
      <c r="AB2042" s="45"/>
      <c r="AE2042" s="42">
        <f>IF(Table32[[#This Row],[Gems]]&gt;0,Table32[[#This Row],[Gems]],0)</f>
        <v>0</v>
      </c>
      <c r="AF2042" s="42">
        <f>IF(Table32[[#This Row],[Gems]]&lt;0,Table32[[#This Row],[Gems]],0)</f>
        <v>0</v>
      </c>
      <c r="AG2042" s="29">
        <f t="shared" ca="1" si="55"/>
        <v>82</v>
      </c>
    </row>
    <row r="2043" spans="1:33" ht="14.4" x14ac:dyDescent="0.3">
      <c r="A2043" s="37">
        <v>44120</v>
      </c>
      <c r="B2043" s="38">
        <f>INDEX(Videolength!D:D,MATCH(D2043,Videolength!A:A,0))</f>
        <v>3</v>
      </c>
      <c r="C2043" s="38">
        <f>INDEX(Videolength!E:E,MATCH(D2043,Videolength!A:A,0))</f>
        <v>7</v>
      </c>
      <c r="D2043" s="39">
        <v>7</v>
      </c>
      <c r="E2043" s="40" t="str">
        <f>INDEX(Videolength!B:B,MATCH(D2043,Videolength!A:A,0))</f>
        <v>https://youtu.be/ltQZlq7Xsao?list=PLTjhk5BwsiVV8SrR-dPCDjCfaMnt-5HZH</v>
      </c>
      <c r="F2043" s="41">
        <f>INDEX(Videolength!C:C,MATCH(D2043,Videolength!A:A,0))</f>
        <v>3.6747685185185182E-2</v>
      </c>
      <c r="G2043" s="41">
        <v>3.4340277777777782E-2</v>
      </c>
      <c r="H2043" s="71">
        <f>HYPERLINK(_xlfn.CONCAT(E2043,"&amp;t=",G2043*86400),G2043)</f>
        <v>3.4340277777777782E-2</v>
      </c>
      <c r="I2043" s="38">
        <v>7</v>
      </c>
      <c r="J2043" s="38">
        <v>4</v>
      </c>
      <c r="K2043" s="42" t="s">
        <v>90</v>
      </c>
      <c r="L2043" s="42" t="s">
        <v>198</v>
      </c>
      <c r="V2043" s="43">
        <v>1095</v>
      </c>
      <c r="AA2043" s="45"/>
      <c r="AB2043" s="45"/>
      <c r="AC2043" s="44" t="s">
        <v>203</v>
      </c>
      <c r="AE2043" s="42">
        <f>IF(Table32[[#This Row],[Gems]]&gt;0,Table32[[#This Row],[Gems]],0)</f>
        <v>0</v>
      </c>
      <c r="AF2043" s="42">
        <f>IF(Table32[[#This Row],[Gems]]&lt;0,Table32[[#This Row],[Gems]],0)</f>
        <v>0</v>
      </c>
      <c r="AG2043" s="30">
        <f t="shared" ca="1" si="55"/>
        <v>82</v>
      </c>
    </row>
    <row r="2044" spans="1:33" ht="14.4" x14ac:dyDescent="0.3">
      <c r="A2044" s="37">
        <v>44120</v>
      </c>
      <c r="B2044" s="38">
        <f>INDEX(Videolength!D:D,MATCH(D2044,Videolength!A:A,0))</f>
        <v>3</v>
      </c>
      <c r="C2044" s="38">
        <f>INDEX(Videolength!E:E,MATCH(D2044,Videolength!A:A,0))</f>
        <v>7</v>
      </c>
      <c r="D2044" s="39">
        <v>7</v>
      </c>
      <c r="E2044" s="40" t="str">
        <f>INDEX(Videolength!B:B,MATCH(D2044,Videolength!A:A,0))</f>
        <v>https://youtu.be/ltQZlq7Xsao?list=PLTjhk5BwsiVV8SrR-dPCDjCfaMnt-5HZH</v>
      </c>
      <c r="F2044" s="41">
        <f>INDEX(Videolength!C:C,MATCH(D2044,Videolength!A:A,0))</f>
        <v>3.6747685185185182E-2</v>
      </c>
      <c r="G2044" s="41">
        <v>3.4444444444444444E-2</v>
      </c>
      <c r="H2044" s="71">
        <f>HYPERLINK(_xlfn.CONCAT(E2044,"&amp;t=",G2044*86400),G2044)</f>
        <v>3.4444444444444444E-2</v>
      </c>
      <c r="I2044" s="38">
        <v>7</v>
      </c>
      <c r="J2044" s="38">
        <v>4</v>
      </c>
      <c r="K2044" s="42" t="s">
        <v>90</v>
      </c>
      <c r="L2044" s="42" t="s">
        <v>10</v>
      </c>
      <c r="AA2044" s="45"/>
      <c r="AB2044" s="45"/>
      <c r="AE2044" s="42">
        <f>IF(Table32[[#This Row],[Gems]]&gt;0,Table32[[#This Row],[Gems]],0)</f>
        <v>0</v>
      </c>
      <c r="AF2044" s="42">
        <f>IF(Table32[[#This Row],[Gems]]&lt;0,Table32[[#This Row],[Gems]],0)</f>
        <v>0</v>
      </c>
      <c r="AG2044" s="30">
        <f t="shared" ca="1" si="55"/>
        <v>82</v>
      </c>
    </row>
    <row r="2045" spans="1:33" ht="14.4" x14ac:dyDescent="0.3">
      <c r="A2045" s="37">
        <v>44120</v>
      </c>
      <c r="B2045" s="38">
        <f>INDEX(Videolength!D:D,MATCH(D2045,Videolength!A:A,0))</f>
        <v>3</v>
      </c>
      <c r="C2045" s="38">
        <f>INDEX(Videolength!E:E,MATCH(D2045,Videolength!A:A,0))</f>
        <v>7</v>
      </c>
      <c r="D2045" s="39">
        <v>7</v>
      </c>
      <c r="E2045" s="40" t="str">
        <f>INDEX(Videolength!B:B,MATCH(D2045,Videolength!A:A,0))</f>
        <v>https://youtu.be/ltQZlq7Xsao?list=PLTjhk5BwsiVV8SrR-dPCDjCfaMnt-5HZH</v>
      </c>
      <c r="F2045" s="41">
        <f>INDEX(Videolength!C:C,MATCH(D2045,Videolength!A:A,0))</f>
        <v>3.6747685185185182E-2</v>
      </c>
      <c r="G2045" s="41">
        <v>3.4467592592592591E-2</v>
      </c>
      <c r="H2045" s="71">
        <f>HYPERLINK(_xlfn.CONCAT(E2045,"&amp;t=",G2045*86400),G2045)</f>
        <v>3.4467592592592591E-2</v>
      </c>
      <c r="I2045" s="38">
        <v>7</v>
      </c>
      <c r="J2045" s="38">
        <v>4</v>
      </c>
      <c r="K2045" s="42" t="s">
        <v>90</v>
      </c>
      <c r="L2045" s="42" t="s">
        <v>229</v>
      </c>
      <c r="M2045" s="42" t="s">
        <v>659</v>
      </c>
      <c r="AA2045" s="45"/>
      <c r="AB2045" s="45"/>
      <c r="AE2045" s="42">
        <f>IF(Table32[[#This Row],[Gems]]&gt;0,Table32[[#This Row],[Gems]],0)</f>
        <v>0</v>
      </c>
      <c r="AF2045" s="42">
        <f>IF(Table32[[#This Row],[Gems]]&lt;0,Table32[[#This Row],[Gems]],0)</f>
        <v>0</v>
      </c>
      <c r="AG2045" s="30">
        <f t="shared" ca="1" si="55"/>
        <v>82</v>
      </c>
    </row>
    <row r="2046" spans="1:33" ht="14.4" x14ac:dyDescent="0.3">
      <c r="A2046" s="37">
        <v>44120</v>
      </c>
      <c r="B2046" s="38">
        <f>INDEX(Videolength!D:D,MATCH(D2046,Videolength!A:A,0))</f>
        <v>3</v>
      </c>
      <c r="C2046" s="38">
        <f>INDEX(Videolength!E:E,MATCH(D2046,Videolength!A:A,0))</f>
        <v>7</v>
      </c>
      <c r="D2046" s="39">
        <v>7</v>
      </c>
      <c r="E2046" s="40" t="str">
        <f>INDEX(Videolength!B:B,MATCH(D2046,Videolength!A:A,0))</f>
        <v>https://youtu.be/ltQZlq7Xsao?list=PLTjhk5BwsiVV8SrR-dPCDjCfaMnt-5HZH</v>
      </c>
      <c r="F2046" s="41">
        <f>INDEX(Videolength!C:C,MATCH(D2046,Videolength!A:A,0))</f>
        <v>3.6747685185185182E-2</v>
      </c>
      <c r="G2046" s="41">
        <v>3.4490740740740738E-2</v>
      </c>
      <c r="H2046" s="71">
        <f>HYPERLINK(_xlfn.CONCAT(E2046,"&amp;t=",G2046*86400),G2046)</f>
        <v>3.4490740740740738E-2</v>
      </c>
      <c r="I2046" s="38">
        <v>7</v>
      </c>
      <c r="J2046" s="38">
        <v>4</v>
      </c>
      <c r="K2046" s="42" t="s">
        <v>90</v>
      </c>
      <c r="L2046" s="42" t="s">
        <v>231</v>
      </c>
      <c r="V2046" s="43">
        <v>1095</v>
      </c>
      <c r="AA2046" s="45"/>
      <c r="AB2046" s="45"/>
      <c r="AE2046" s="42">
        <f>IF(Table32[[#This Row],[Gems]]&gt;0,Table32[[#This Row],[Gems]],0)</f>
        <v>0</v>
      </c>
      <c r="AF2046" s="42">
        <f>IF(Table32[[#This Row],[Gems]]&lt;0,Table32[[#This Row],[Gems]],0)</f>
        <v>0</v>
      </c>
      <c r="AG2046" s="29">
        <f t="shared" ca="1" si="55"/>
        <v>82</v>
      </c>
    </row>
    <row r="2047" spans="1:33" ht="14.4" x14ac:dyDescent="0.3">
      <c r="A2047" s="37">
        <v>44120</v>
      </c>
      <c r="B2047" s="38">
        <f>INDEX(Videolength!D:D,MATCH(D2047,Videolength!A:A,0))</f>
        <v>3</v>
      </c>
      <c r="C2047" s="38">
        <f>INDEX(Videolength!E:E,MATCH(D2047,Videolength!A:A,0))</f>
        <v>7</v>
      </c>
      <c r="D2047" s="39">
        <v>7</v>
      </c>
      <c r="E2047" s="40" t="str">
        <f>INDEX(Videolength!B:B,MATCH(D2047,Videolength!A:A,0))</f>
        <v>https://youtu.be/ltQZlq7Xsao?list=PLTjhk5BwsiVV8SrR-dPCDjCfaMnt-5HZH</v>
      </c>
      <c r="F2047" s="41">
        <f>INDEX(Videolength!C:C,MATCH(D2047,Videolength!A:A,0))</f>
        <v>3.6747685185185182E-2</v>
      </c>
      <c r="G2047" s="41">
        <v>3.4513888888888893E-2</v>
      </c>
      <c r="H2047" s="71">
        <f>HYPERLINK(_xlfn.CONCAT(E2047,"&amp;t=",G2047*86400),G2047)</f>
        <v>3.4513888888888893E-2</v>
      </c>
      <c r="I2047" s="38">
        <v>7</v>
      </c>
      <c r="J2047" s="38">
        <v>4</v>
      </c>
      <c r="K2047" s="42" t="s">
        <v>90</v>
      </c>
      <c r="L2047" s="42" t="s">
        <v>10</v>
      </c>
      <c r="AA2047" s="45"/>
      <c r="AB2047" s="45"/>
      <c r="AE2047" s="42">
        <f>IF(Table32[[#This Row],[Gems]]&gt;0,Table32[[#This Row],[Gems]],0)</f>
        <v>0</v>
      </c>
      <c r="AF2047" s="42">
        <f>IF(Table32[[#This Row],[Gems]]&lt;0,Table32[[#This Row],[Gems]],0)</f>
        <v>0</v>
      </c>
      <c r="AG2047" s="30">
        <f t="shared" ca="1" si="55"/>
        <v>82</v>
      </c>
    </row>
    <row r="2048" spans="1:33" ht="14.4" x14ac:dyDescent="0.3">
      <c r="A2048" s="37">
        <v>44120</v>
      </c>
      <c r="B2048" s="38">
        <f>INDEX(Videolength!D:D,MATCH(D2048,Videolength!A:A,0))</f>
        <v>3</v>
      </c>
      <c r="C2048" s="38">
        <f>INDEX(Videolength!E:E,MATCH(D2048,Videolength!A:A,0))</f>
        <v>7</v>
      </c>
      <c r="D2048" s="39">
        <v>7</v>
      </c>
      <c r="E2048" s="40" t="str">
        <f>INDEX(Videolength!B:B,MATCH(D2048,Videolength!A:A,0))</f>
        <v>https://youtu.be/ltQZlq7Xsao?list=PLTjhk5BwsiVV8SrR-dPCDjCfaMnt-5HZH</v>
      </c>
      <c r="F2048" s="41">
        <f>INDEX(Videolength!C:C,MATCH(D2048,Videolength!A:A,0))</f>
        <v>3.6747685185185182E-2</v>
      </c>
      <c r="G2048" s="41">
        <v>3.4548611111111113E-2</v>
      </c>
      <c r="H2048" s="71">
        <f>HYPERLINK(_xlfn.CONCAT(E2048,"&amp;t=",G2048*86400),G2048)</f>
        <v>3.4548611111111113E-2</v>
      </c>
      <c r="I2048" s="38">
        <v>7</v>
      </c>
      <c r="J2048" s="38">
        <v>4</v>
      </c>
      <c r="K2048" s="42" t="s">
        <v>90</v>
      </c>
      <c r="L2048" s="42" t="s">
        <v>256</v>
      </c>
      <c r="AA2048" s="45"/>
      <c r="AB2048" s="45"/>
      <c r="AE2048" s="42">
        <f>IF(Table32[[#This Row],[Gems]]&gt;0,Table32[[#This Row],[Gems]],0)</f>
        <v>0</v>
      </c>
      <c r="AF2048" s="42">
        <f>IF(Table32[[#This Row],[Gems]]&lt;0,Table32[[#This Row],[Gems]],0)</f>
        <v>0</v>
      </c>
      <c r="AG2048" s="30">
        <f t="shared" ca="1" si="55"/>
        <v>82</v>
      </c>
    </row>
    <row r="2049" spans="1:33" ht="14.4" x14ac:dyDescent="0.3">
      <c r="A2049" s="37">
        <v>44120</v>
      </c>
      <c r="B2049" s="38">
        <f>INDEX(Videolength!D:D,MATCH(D2049,Videolength!A:A,0))</f>
        <v>3</v>
      </c>
      <c r="C2049" s="38">
        <f>INDEX(Videolength!E:E,MATCH(D2049,Videolength!A:A,0))</f>
        <v>7</v>
      </c>
      <c r="D2049" s="39">
        <v>7</v>
      </c>
      <c r="E2049" s="40" t="str">
        <f>INDEX(Videolength!B:B,MATCH(D2049,Videolength!A:A,0))</f>
        <v>https://youtu.be/ltQZlq7Xsao?list=PLTjhk5BwsiVV8SrR-dPCDjCfaMnt-5HZH</v>
      </c>
      <c r="F2049" s="41">
        <f>INDEX(Videolength!C:C,MATCH(D2049,Videolength!A:A,0))</f>
        <v>3.6747685185185182E-2</v>
      </c>
      <c r="G2049" s="41">
        <v>3.4571759259259253E-2</v>
      </c>
      <c r="H2049" s="71">
        <f>HYPERLINK(_xlfn.CONCAT(E2049,"&amp;t=",G2049*86400),G2049)</f>
        <v>3.4571759259259253E-2</v>
      </c>
      <c r="I2049" s="38">
        <v>7</v>
      </c>
      <c r="J2049" s="38">
        <v>4</v>
      </c>
      <c r="K2049" s="42" t="s">
        <v>90</v>
      </c>
      <c r="L2049" s="42" t="s">
        <v>148</v>
      </c>
      <c r="M2049" s="42" t="s">
        <v>1671</v>
      </c>
      <c r="Q2049" s="42" t="s">
        <v>33</v>
      </c>
      <c r="AA2049" s="45"/>
      <c r="AB2049" s="45"/>
      <c r="AE2049" s="42">
        <f>IF(Table32[[#This Row],[Gems]]&gt;0,Table32[[#This Row],[Gems]],0)</f>
        <v>0</v>
      </c>
      <c r="AF2049" s="42">
        <f>IF(Table32[[#This Row],[Gems]]&lt;0,Table32[[#This Row],[Gems]],0)</f>
        <v>0</v>
      </c>
      <c r="AG2049" s="30">
        <f t="shared" ca="1" si="55"/>
        <v>82</v>
      </c>
    </row>
    <row r="2050" spans="1:33" ht="14.4" x14ac:dyDescent="0.3">
      <c r="A2050" s="37">
        <v>44120</v>
      </c>
      <c r="B2050" s="38">
        <f>INDEX(Videolength!D:D,MATCH(D2050,Videolength!A:A,0))</f>
        <v>3</v>
      </c>
      <c r="C2050" s="38">
        <f>INDEX(Videolength!E:E,MATCH(D2050,Videolength!A:A,0))</f>
        <v>7</v>
      </c>
      <c r="D2050" s="39">
        <v>7</v>
      </c>
      <c r="E2050" s="40" t="str">
        <f>INDEX(Videolength!B:B,MATCH(D2050,Videolength!A:A,0))</f>
        <v>https://youtu.be/ltQZlq7Xsao?list=PLTjhk5BwsiVV8SrR-dPCDjCfaMnt-5HZH</v>
      </c>
      <c r="F2050" s="41">
        <f>INDEX(Videolength!C:C,MATCH(D2050,Videolength!A:A,0))</f>
        <v>3.6747685185185182E-2</v>
      </c>
      <c r="G2050" s="41">
        <v>3.4918981481481481E-2</v>
      </c>
      <c r="H2050" s="71">
        <f>HYPERLINK(_xlfn.CONCAT(E2050,"&amp;t=",G2050*86400),G2050)</f>
        <v>3.4918981481481481E-2</v>
      </c>
      <c r="I2050" s="38">
        <v>7</v>
      </c>
      <c r="J2050" s="38">
        <v>4</v>
      </c>
      <c r="K2050" s="42" t="s">
        <v>346</v>
      </c>
      <c r="L2050" s="42" t="s">
        <v>10</v>
      </c>
      <c r="AA2050" s="45"/>
      <c r="AB2050" s="45"/>
      <c r="AE2050" s="42">
        <f>IF(Table32[[#This Row],[Gems]]&gt;0,Table32[[#This Row],[Gems]],0)</f>
        <v>0</v>
      </c>
      <c r="AF2050" s="42">
        <f>IF(Table32[[#This Row],[Gems]]&lt;0,Table32[[#This Row],[Gems]],0)</f>
        <v>0</v>
      </c>
      <c r="AG2050" s="30">
        <f t="shared" ca="1" si="55"/>
        <v>82</v>
      </c>
    </row>
    <row r="2051" spans="1:33" ht="14.4" x14ac:dyDescent="0.3">
      <c r="A2051" s="37">
        <v>44120</v>
      </c>
      <c r="B2051" s="38">
        <f>INDEX(Videolength!D:D,MATCH(D2051,Videolength!A:A,0))</f>
        <v>3</v>
      </c>
      <c r="C2051" s="38">
        <f>INDEX(Videolength!E:E,MATCH(D2051,Videolength!A:A,0))</f>
        <v>7</v>
      </c>
      <c r="D2051" s="39">
        <v>7</v>
      </c>
      <c r="E2051" s="40" t="str">
        <f>INDEX(Videolength!B:B,MATCH(D2051,Videolength!A:A,0))</f>
        <v>https://youtu.be/ltQZlq7Xsao?list=PLTjhk5BwsiVV8SrR-dPCDjCfaMnt-5HZH</v>
      </c>
      <c r="F2051" s="41">
        <f>INDEX(Videolength!C:C,MATCH(D2051,Videolength!A:A,0))</f>
        <v>3.6747685185185182E-2</v>
      </c>
      <c r="G2051" s="41">
        <v>3.4942129629629635E-2</v>
      </c>
      <c r="H2051" s="71">
        <f>HYPERLINK(_xlfn.CONCAT(E2051,"&amp;t=",G2051*86400),G2051)</f>
        <v>3.4942129629629635E-2</v>
      </c>
      <c r="I2051" s="38">
        <v>7</v>
      </c>
      <c r="J2051" s="38">
        <v>4</v>
      </c>
      <c r="K2051" s="42" t="s">
        <v>98</v>
      </c>
      <c r="L2051" s="42" t="s">
        <v>11</v>
      </c>
      <c r="W2051" s="44" t="s">
        <v>367</v>
      </c>
      <c r="AA2051" s="45"/>
      <c r="AB2051" s="45"/>
      <c r="AE2051" s="42">
        <f>IF(Table32[[#This Row],[Gems]]&gt;0,Table32[[#This Row],[Gems]],0)</f>
        <v>0</v>
      </c>
      <c r="AF2051" s="42">
        <f>IF(Table32[[#This Row],[Gems]]&lt;0,Table32[[#This Row],[Gems]],0)</f>
        <v>0</v>
      </c>
      <c r="AG2051" s="30">
        <f t="shared" ca="1" si="55"/>
        <v>82</v>
      </c>
    </row>
    <row r="2052" spans="1:33" ht="14.4" x14ac:dyDescent="0.3">
      <c r="A2052" s="37">
        <v>44120</v>
      </c>
      <c r="B2052" s="38">
        <f>INDEX(Videolength!D:D,MATCH(D2052,Videolength!A:A,0))</f>
        <v>3</v>
      </c>
      <c r="C2052" s="38">
        <f>INDEX(Videolength!E:E,MATCH(D2052,Videolength!A:A,0))</f>
        <v>7</v>
      </c>
      <c r="D2052" s="39">
        <v>7</v>
      </c>
      <c r="E2052" s="40" t="str">
        <f>INDEX(Videolength!B:B,MATCH(D2052,Videolength!A:A,0))</f>
        <v>https://youtu.be/ltQZlq7Xsao?list=PLTjhk5BwsiVV8SrR-dPCDjCfaMnt-5HZH</v>
      </c>
      <c r="F2052" s="41">
        <f>INDEX(Videolength!C:C,MATCH(D2052,Videolength!A:A,0))</f>
        <v>3.6747685185185182E-2</v>
      </c>
      <c r="G2052" s="41">
        <v>3.4965277777777783E-2</v>
      </c>
      <c r="H2052" s="71">
        <f>HYPERLINK(_xlfn.CONCAT(E2052,"&amp;t=",G2052*86400),G2052)</f>
        <v>3.4965277777777783E-2</v>
      </c>
      <c r="I2052" s="38">
        <v>7</v>
      </c>
      <c r="J2052" s="38">
        <v>4</v>
      </c>
      <c r="K2052" s="42" t="s">
        <v>346</v>
      </c>
      <c r="L2052" s="42" t="s">
        <v>10</v>
      </c>
      <c r="AA2052" s="45"/>
      <c r="AB2052" s="45"/>
      <c r="AE2052" s="42">
        <f>IF(Table32[[#This Row],[Gems]]&gt;0,Table32[[#This Row],[Gems]],0)</f>
        <v>0</v>
      </c>
      <c r="AF2052" s="42">
        <f>IF(Table32[[#This Row],[Gems]]&lt;0,Table32[[#This Row],[Gems]],0)</f>
        <v>0</v>
      </c>
      <c r="AG2052" s="30">
        <f t="shared" ca="1" si="55"/>
        <v>82</v>
      </c>
    </row>
    <row r="2053" spans="1:33" ht="14.4" x14ac:dyDescent="0.3">
      <c r="A2053" s="37">
        <v>44120</v>
      </c>
      <c r="B2053" s="38">
        <f>INDEX(Videolength!D:D,MATCH(D2053,Videolength!A:A,0))</f>
        <v>3</v>
      </c>
      <c r="C2053" s="38">
        <f>INDEX(Videolength!E:E,MATCH(D2053,Videolength!A:A,0))</f>
        <v>7</v>
      </c>
      <c r="D2053" s="39">
        <v>7</v>
      </c>
      <c r="E2053" s="40" t="str">
        <f>INDEX(Videolength!B:B,MATCH(D2053,Videolength!A:A,0))</f>
        <v>https://youtu.be/ltQZlq7Xsao?list=PLTjhk5BwsiVV8SrR-dPCDjCfaMnt-5HZH</v>
      </c>
      <c r="F2053" s="41">
        <f>INDEX(Videolength!C:C,MATCH(D2053,Videolength!A:A,0))</f>
        <v>3.6747685185185182E-2</v>
      </c>
      <c r="G2053" s="41">
        <v>3.5034722222222224E-2</v>
      </c>
      <c r="H2053" s="71">
        <f>HYPERLINK(_xlfn.CONCAT(E2053,"&amp;t=",G2053*86400),G2053)</f>
        <v>3.5034722222222224E-2</v>
      </c>
      <c r="I2053" s="38">
        <v>7</v>
      </c>
      <c r="J2053" s="38">
        <v>4</v>
      </c>
      <c r="K2053" s="42" t="s">
        <v>55</v>
      </c>
      <c r="L2053" s="42" t="s">
        <v>10</v>
      </c>
      <c r="M2053" s="42" t="s">
        <v>591</v>
      </c>
      <c r="AA2053" s="45"/>
      <c r="AB2053" s="45"/>
      <c r="AE2053" s="42">
        <f>IF(Table32[[#This Row],[Gems]]&gt;0,Table32[[#This Row],[Gems]],0)</f>
        <v>0</v>
      </c>
      <c r="AF2053" s="42">
        <f>IF(Table32[[#This Row],[Gems]]&lt;0,Table32[[#This Row],[Gems]],0)</f>
        <v>0</v>
      </c>
      <c r="AG2053" s="30">
        <f t="shared" ca="1" si="55"/>
        <v>82</v>
      </c>
    </row>
    <row r="2054" spans="1:33" ht="14.4" x14ac:dyDescent="0.3">
      <c r="A2054" s="37">
        <v>44120</v>
      </c>
      <c r="B2054" s="38">
        <f>INDEX(Videolength!D:D,MATCH(D2054,Videolength!A:A,0))</f>
        <v>3</v>
      </c>
      <c r="C2054" s="38">
        <f>INDEX(Videolength!E:E,MATCH(D2054,Videolength!A:A,0))</f>
        <v>7</v>
      </c>
      <c r="D2054" s="39">
        <v>7</v>
      </c>
      <c r="E2054" s="40" t="str">
        <f>INDEX(Videolength!B:B,MATCH(D2054,Videolength!A:A,0))</f>
        <v>https://youtu.be/ltQZlq7Xsao?list=PLTjhk5BwsiVV8SrR-dPCDjCfaMnt-5HZH</v>
      </c>
      <c r="F2054" s="41">
        <f>INDEX(Videolength!C:C,MATCH(D2054,Videolength!A:A,0))</f>
        <v>3.6747685185185182E-2</v>
      </c>
      <c r="G2054" s="41">
        <v>3.515046296296296E-2</v>
      </c>
      <c r="H2054" s="71">
        <f>HYPERLINK(_xlfn.CONCAT(E2054,"&amp;t=",G2054*86400),G2054)</f>
        <v>3.515046296296296E-2</v>
      </c>
      <c r="I2054" s="38">
        <v>7</v>
      </c>
      <c r="J2054" s="38">
        <v>4</v>
      </c>
      <c r="K2054" s="42" t="s">
        <v>346</v>
      </c>
      <c r="L2054" s="42" t="s">
        <v>10</v>
      </c>
      <c r="AA2054" s="45"/>
      <c r="AB2054" s="45"/>
      <c r="AE2054" s="42">
        <f>IF(Table32[[#This Row],[Gems]]&gt;0,Table32[[#This Row],[Gems]],0)</f>
        <v>0</v>
      </c>
      <c r="AF2054" s="42">
        <f>IF(Table32[[#This Row],[Gems]]&lt;0,Table32[[#This Row],[Gems]],0)</f>
        <v>0</v>
      </c>
      <c r="AG2054" s="30">
        <f t="shared" ca="1" si="55"/>
        <v>82</v>
      </c>
    </row>
    <row r="2055" spans="1:33" ht="14.4" x14ac:dyDescent="0.3">
      <c r="A2055" s="37">
        <v>44120</v>
      </c>
      <c r="B2055" s="38">
        <f>INDEX(Videolength!D:D,MATCH(D2055,Videolength!A:A,0))</f>
        <v>3</v>
      </c>
      <c r="C2055" s="38">
        <f>INDEX(Videolength!E:E,MATCH(D2055,Videolength!A:A,0))</f>
        <v>7</v>
      </c>
      <c r="D2055" s="39">
        <v>7</v>
      </c>
      <c r="E2055" s="40" t="str">
        <f>INDEX(Videolength!B:B,MATCH(D2055,Videolength!A:A,0))</f>
        <v>https://youtu.be/ltQZlq7Xsao?list=PLTjhk5BwsiVV8SrR-dPCDjCfaMnt-5HZH</v>
      </c>
      <c r="F2055" s="41">
        <f>INDEX(Videolength!C:C,MATCH(D2055,Videolength!A:A,0))</f>
        <v>3.6747685185185182E-2</v>
      </c>
      <c r="G2055" s="41">
        <v>3.5185185185185187E-2</v>
      </c>
      <c r="H2055" s="71">
        <f>HYPERLINK(_xlfn.CONCAT(E2055,"&amp;t=",G2055*86400),G2055)</f>
        <v>3.5185185185185187E-2</v>
      </c>
      <c r="I2055" s="38">
        <v>7</v>
      </c>
      <c r="J2055" s="38">
        <v>4</v>
      </c>
      <c r="K2055" s="42" t="s">
        <v>8</v>
      </c>
      <c r="L2055" s="42" t="s">
        <v>163</v>
      </c>
      <c r="M2055" s="42" t="s">
        <v>591</v>
      </c>
      <c r="AA2055" s="45"/>
      <c r="AB2055" s="45"/>
      <c r="AE2055" s="42">
        <f>IF(Table32[[#This Row],[Gems]]&gt;0,Table32[[#This Row],[Gems]],0)</f>
        <v>0</v>
      </c>
      <c r="AF2055" s="42">
        <f>IF(Table32[[#This Row],[Gems]]&lt;0,Table32[[#This Row],[Gems]],0)</f>
        <v>0</v>
      </c>
      <c r="AG2055" s="30">
        <f t="shared" ca="1" si="55"/>
        <v>82</v>
      </c>
    </row>
    <row r="2056" spans="1:33" ht="14.4" x14ac:dyDescent="0.3">
      <c r="A2056" s="37">
        <v>44120</v>
      </c>
      <c r="B2056" s="38">
        <f>INDEX(Videolength!D:D,MATCH(D2056,Videolength!A:A,0))</f>
        <v>3</v>
      </c>
      <c r="C2056" s="38">
        <f>INDEX(Videolength!E:E,MATCH(D2056,Videolength!A:A,0))</f>
        <v>7</v>
      </c>
      <c r="D2056" s="39">
        <v>7</v>
      </c>
      <c r="E2056" s="40" t="str">
        <f>INDEX(Videolength!B:B,MATCH(D2056,Videolength!A:A,0))</f>
        <v>https://youtu.be/ltQZlq7Xsao?list=PLTjhk5BwsiVV8SrR-dPCDjCfaMnt-5HZH</v>
      </c>
      <c r="F2056" s="41">
        <f>INDEX(Videolength!C:C,MATCH(D2056,Videolength!A:A,0))</f>
        <v>3.6747685185185182E-2</v>
      </c>
      <c r="G2056" s="41">
        <v>3.5208333333333335E-2</v>
      </c>
      <c r="H2056" s="71">
        <f>HYPERLINK(_xlfn.CONCAT(E2056,"&amp;t=",G2056*86400),G2056)</f>
        <v>3.5208333333333335E-2</v>
      </c>
      <c r="I2056" s="38">
        <v>7</v>
      </c>
      <c r="J2056" s="38">
        <v>4</v>
      </c>
      <c r="K2056" s="42" t="s">
        <v>36</v>
      </c>
      <c r="L2056" s="42" t="s">
        <v>10</v>
      </c>
      <c r="AA2056" s="45"/>
      <c r="AB2056" s="45"/>
      <c r="AE2056" s="42">
        <f>IF(Table32[[#This Row],[Gems]]&gt;0,Table32[[#This Row],[Gems]],0)</f>
        <v>0</v>
      </c>
      <c r="AF2056" s="42">
        <f>IF(Table32[[#This Row],[Gems]]&lt;0,Table32[[#This Row],[Gems]],0)</f>
        <v>0</v>
      </c>
      <c r="AG2056" s="30">
        <f t="shared" ca="1" si="55"/>
        <v>82</v>
      </c>
    </row>
    <row r="2057" spans="1:33" ht="14.4" x14ac:dyDescent="0.3">
      <c r="A2057" s="37">
        <v>44120</v>
      </c>
      <c r="B2057" s="38">
        <f>INDEX(Videolength!D:D,MATCH(D2057,Videolength!A:A,0))</f>
        <v>3</v>
      </c>
      <c r="C2057" s="38">
        <f>INDEX(Videolength!E:E,MATCH(D2057,Videolength!A:A,0))</f>
        <v>7</v>
      </c>
      <c r="D2057" s="39">
        <v>7</v>
      </c>
      <c r="E2057" s="40" t="str">
        <f>INDEX(Videolength!B:B,MATCH(D2057,Videolength!A:A,0))</f>
        <v>https://youtu.be/ltQZlq7Xsao?list=PLTjhk5BwsiVV8SrR-dPCDjCfaMnt-5HZH</v>
      </c>
      <c r="F2057" s="41">
        <f>INDEX(Videolength!C:C,MATCH(D2057,Videolength!A:A,0))</f>
        <v>3.6747685185185182E-2</v>
      </c>
      <c r="G2057" s="41">
        <v>3.5370370370370365E-2</v>
      </c>
      <c r="H2057" s="71">
        <f>HYPERLINK(_xlfn.CONCAT(E2057,"&amp;t=",G2057*86400),G2057)</f>
        <v>3.5370370370370365E-2</v>
      </c>
      <c r="I2057" s="38">
        <v>7</v>
      </c>
      <c r="J2057" s="38">
        <v>4</v>
      </c>
      <c r="K2057" s="42" t="s">
        <v>100</v>
      </c>
      <c r="L2057" s="42" t="s">
        <v>418</v>
      </c>
      <c r="M2057" s="42" t="s">
        <v>591</v>
      </c>
      <c r="U2057" s="44" t="s">
        <v>1691</v>
      </c>
      <c r="AA2057" s="45"/>
      <c r="AB2057" s="45"/>
      <c r="AE2057" s="42">
        <f>IF(Table32[[#This Row],[Gems]]&gt;0,Table32[[#This Row],[Gems]],0)</f>
        <v>0</v>
      </c>
      <c r="AF2057" s="42">
        <f>IF(Table32[[#This Row],[Gems]]&lt;0,Table32[[#This Row],[Gems]],0)</f>
        <v>0</v>
      </c>
      <c r="AG2057" s="30">
        <f t="shared" ca="1" si="55"/>
        <v>82</v>
      </c>
    </row>
    <row r="2058" spans="1:33" ht="14.4" x14ac:dyDescent="0.3">
      <c r="A2058" s="37">
        <v>44120</v>
      </c>
      <c r="B2058" s="38">
        <f>INDEX(Videolength!D:D,MATCH(D2058,Videolength!A:A,0))</f>
        <v>3</v>
      </c>
      <c r="C2058" s="38">
        <f>INDEX(Videolength!E:E,MATCH(D2058,Videolength!A:A,0))</f>
        <v>7</v>
      </c>
      <c r="D2058" s="39">
        <v>7</v>
      </c>
      <c r="E2058" s="40" t="str">
        <f>INDEX(Videolength!B:B,MATCH(D2058,Videolength!A:A,0))</f>
        <v>https://youtu.be/ltQZlq7Xsao?list=PLTjhk5BwsiVV8SrR-dPCDjCfaMnt-5HZH</v>
      </c>
      <c r="F2058" s="41">
        <f>INDEX(Videolength!C:C,MATCH(D2058,Videolength!A:A,0))</f>
        <v>3.6747685185185182E-2</v>
      </c>
      <c r="G2058" s="41">
        <v>3.5393518518518519E-2</v>
      </c>
      <c r="H2058" s="71">
        <f>HYPERLINK(_xlfn.CONCAT(E2058,"&amp;t=",G2058*86400),G2058)</f>
        <v>3.5393518518518519E-2</v>
      </c>
      <c r="I2058" s="38">
        <v>7</v>
      </c>
      <c r="J2058" s="38">
        <v>4</v>
      </c>
      <c r="K2058" s="42" t="s">
        <v>100</v>
      </c>
      <c r="L2058" s="42" t="s">
        <v>661</v>
      </c>
      <c r="M2058" s="42" t="s">
        <v>591</v>
      </c>
      <c r="U2058" s="44" t="s">
        <v>1692</v>
      </c>
      <c r="AA2058" s="45"/>
      <c r="AB2058" s="45"/>
      <c r="AE2058" s="42">
        <f>IF(Table32[[#This Row],[Gems]]&gt;0,Table32[[#This Row],[Gems]],0)</f>
        <v>0</v>
      </c>
      <c r="AF2058" s="42">
        <f>IF(Table32[[#This Row],[Gems]]&lt;0,Table32[[#This Row],[Gems]],0)</f>
        <v>0</v>
      </c>
      <c r="AG2058" s="30">
        <f t="shared" ca="1" si="55"/>
        <v>82</v>
      </c>
    </row>
    <row r="2059" spans="1:33" ht="14.4" x14ac:dyDescent="0.3">
      <c r="A2059" s="37">
        <v>44120</v>
      </c>
      <c r="B2059" s="38">
        <f>INDEX(Videolength!D:D,MATCH(D2059,Videolength!A:A,0))</f>
        <v>3</v>
      </c>
      <c r="C2059" s="38">
        <f>INDEX(Videolength!E:E,MATCH(D2059,Videolength!A:A,0))</f>
        <v>7</v>
      </c>
      <c r="D2059" s="39">
        <v>7</v>
      </c>
      <c r="E2059" s="40" t="str">
        <f>INDEX(Videolength!B:B,MATCH(D2059,Videolength!A:A,0))</f>
        <v>https://youtu.be/ltQZlq7Xsao?list=PLTjhk5BwsiVV8SrR-dPCDjCfaMnt-5HZH</v>
      </c>
      <c r="F2059" s="41">
        <f>INDEX(Videolength!C:C,MATCH(D2059,Videolength!A:A,0))</f>
        <v>3.6747685185185182E-2</v>
      </c>
      <c r="G2059" s="41">
        <v>3.5393518518518519E-2</v>
      </c>
      <c r="H2059" s="71">
        <f>HYPERLINK(_xlfn.CONCAT(E2059,"&amp;t=",G2059*86400),G2059)</f>
        <v>3.5393518518518519E-2</v>
      </c>
      <c r="I2059" s="38">
        <v>7</v>
      </c>
      <c r="J2059" s="38">
        <v>4</v>
      </c>
      <c r="K2059" s="42" t="s">
        <v>100</v>
      </c>
      <c r="L2059" s="42" t="s">
        <v>663</v>
      </c>
      <c r="U2059" s="44" t="s">
        <v>1692</v>
      </c>
      <c r="AA2059" s="45"/>
      <c r="AB2059" s="45"/>
      <c r="AE2059" s="42">
        <f>IF(Table32[[#This Row],[Gems]]&gt;0,Table32[[#This Row],[Gems]],0)</f>
        <v>0</v>
      </c>
      <c r="AF2059" s="42">
        <f>IF(Table32[[#This Row],[Gems]]&lt;0,Table32[[#This Row],[Gems]],0)</f>
        <v>0</v>
      </c>
      <c r="AG2059" s="29">
        <f t="shared" ca="1" si="55"/>
        <v>82</v>
      </c>
    </row>
    <row r="2060" spans="1:33" ht="14.4" x14ac:dyDescent="0.3">
      <c r="A2060" s="37">
        <v>44120</v>
      </c>
      <c r="B2060" s="38">
        <f>INDEX(Videolength!D:D,MATCH(D2060,Videolength!A:A,0))</f>
        <v>3</v>
      </c>
      <c r="C2060" s="38">
        <f>INDEX(Videolength!E:E,MATCH(D2060,Videolength!A:A,0))</f>
        <v>7</v>
      </c>
      <c r="D2060" s="39">
        <v>7</v>
      </c>
      <c r="E2060" s="40" t="str">
        <f>INDEX(Videolength!B:B,MATCH(D2060,Videolength!A:A,0))</f>
        <v>https://youtu.be/ltQZlq7Xsao?list=PLTjhk5BwsiVV8SrR-dPCDjCfaMnt-5HZH</v>
      </c>
      <c r="F2060" s="41">
        <f>INDEX(Videolength!C:C,MATCH(D2060,Videolength!A:A,0))</f>
        <v>3.6747685185185182E-2</v>
      </c>
      <c r="G2060" s="41">
        <v>3.5439814814814813E-2</v>
      </c>
      <c r="H2060" s="71">
        <f>HYPERLINK(_xlfn.CONCAT(E2060,"&amp;t=",G2060*86400),G2060)</f>
        <v>3.5439814814814813E-2</v>
      </c>
      <c r="I2060" s="38">
        <v>7</v>
      </c>
      <c r="J2060" s="38">
        <v>4</v>
      </c>
      <c r="K2060" s="42" t="s">
        <v>90</v>
      </c>
      <c r="L2060" s="42" t="s">
        <v>167</v>
      </c>
      <c r="M2060" s="42" t="s">
        <v>591</v>
      </c>
      <c r="AA2060" s="45"/>
      <c r="AB2060" s="45"/>
      <c r="AE2060" s="42">
        <f>IF(Table32[[#This Row],[Gems]]&gt;0,Table32[[#This Row],[Gems]],0)</f>
        <v>0</v>
      </c>
      <c r="AF2060" s="42">
        <f>IF(Table32[[#This Row],[Gems]]&lt;0,Table32[[#This Row],[Gems]],0)</f>
        <v>0</v>
      </c>
      <c r="AG2060" s="30">
        <f t="shared" ca="1" si="55"/>
        <v>82</v>
      </c>
    </row>
    <row r="2061" spans="1:33" ht="14.4" x14ac:dyDescent="0.3">
      <c r="A2061" s="37">
        <v>44120</v>
      </c>
      <c r="B2061" s="38">
        <f>INDEX(Videolength!D:D,MATCH(D2061,Videolength!A:A,0))</f>
        <v>3</v>
      </c>
      <c r="C2061" s="38">
        <f>INDEX(Videolength!E:E,MATCH(D2061,Videolength!A:A,0))</f>
        <v>7</v>
      </c>
      <c r="D2061" s="39">
        <v>7</v>
      </c>
      <c r="E2061" s="40" t="str">
        <f>INDEX(Videolength!B:B,MATCH(D2061,Videolength!A:A,0))</f>
        <v>https://youtu.be/ltQZlq7Xsao?list=PLTjhk5BwsiVV8SrR-dPCDjCfaMnt-5HZH</v>
      </c>
      <c r="F2061" s="41">
        <f>INDEX(Videolength!C:C,MATCH(D2061,Videolength!A:A,0))</f>
        <v>3.6747685185185182E-2</v>
      </c>
      <c r="G2061" s="41">
        <v>3.6400462962962961E-2</v>
      </c>
      <c r="H2061" s="71">
        <f>HYPERLINK(_xlfn.CONCAT(E2061,"&amp;t=",G2061*86400),G2061)</f>
        <v>3.6400462962962961E-2</v>
      </c>
      <c r="I2061" s="38">
        <v>7</v>
      </c>
      <c r="J2061" s="38">
        <v>4</v>
      </c>
      <c r="K2061" s="42" t="s">
        <v>346</v>
      </c>
      <c r="L2061" s="42" t="s">
        <v>10</v>
      </c>
      <c r="AA2061" s="45"/>
      <c r="AB2061" s="45"/>
      <c r="AE2061" s="42">
        <f>IF(Table32[[#This Row],[Gems]]&gt;0,Table32[[#This Row],[Gems]],0)</f>
        <v>0</v>
      </c>
      <c r="AF2061" s="42">
        <f>IF(Table32[[#This Row],[Gems]]&lt;0,Table32[[#This Row],[Gems]],0)</f>
        <v>0</v>
      </c>
      <c r="AG2061" s="30">
        <f t="shared" ref="AG2061:AG2072" ca="1" si="56">SUM(OFFSET(AG2061,-1,0),AD2061)</f>
        <v>82</v>
      </c>
    </row>
    <row r="2062" spans="1:33" ht="14.4" x14ac:dyDescent="0.3">
      <c r="A2062" s="37">
        <v>44120</v>
      </c>
      <c r="B2062" s="38">
        <f>INDEX(Videolength!D:D,MATCH(D2062,Videolength!A:A,0))</f>
        <v>3</v>
      </c>
      <c r="C2062" s="38">
        <f>INDEX(Videolength!E:E,MATCH(D2062,Videolength!A:A,0))</f>
        <v>7</v>
      </c>
      <c r="D2062" s="39">
        <v>7</v>
      </c>
      <c r="E2062" s="40" t="str">
        <f>INDEX(Videolength!B:B,MATCH(D2062,Videolength!A:A,0))</f>
        <v>https://youtu.be/ltQZlq7Xsao?list=PLTjhk5BwsiVV8SrR-dPCDjCfaMnt-5HZH</v>
      </c>
      <c r="F2062" s="41">
        <f>INDEX(Videolength!C:C,MATCH(D2062,Videolength!A:A,0))</f>
        <v>3.6747685185185182E-2</v>
      </c>
      <c r="G2062" s="41">
        <v>3.6435185185185189E-2</v>
      </c>
      <c r="H2062" s="71">
        <f>HYPERLINK(_xlfn.CONCAT(E2062,"&amp;t=",G2062*86400),G2062)</f>
        <v>3.6435185185185189E-2</v>
      </c>
      <c r="I2062" s="38">
        <v>7</v>
      </c>
      <c r="J2062" s="38">
        <v>4</v>
      </c>
      <c r="K2062" s="42" t="s">
        <v>107</v>
      </c>
      <c r="L2062" s="42" t="s">
        <v>10</v>
      </c>
      <c r="M2062" s="42" t="s">
        <v>591</v>
      </c>
      <c r="AA2062" s="45"/>
      <c r="AB2062" s="45"/>
      <c r="AE2062" s="42">
        <f>IF(Table32[[#This Row],[Gems]]&gt;0,Table32[[#This Row],[Gems]],0)</f>
        <v>0</v>
      </c>
      <c r="AF2062" s="42">
        <f>IF(Table32[[#This Row],[Gems]]&lt;0,Table32[[#This Row],[Gems]],0)</f>
        <v>0</v>
      </c>
      <c r="AG2062" s="30">
        <f t="shared" ca="1" si="56"/>
        <v>82</v>
      </c>
    </row>
    <row r="2063" spans="1:33" ht="14.4" x14ac:dyDescent="0.3">
      <c r="A2063" s="37">
        <v>44120</v>
      </c>
      <c r="B2063" s="38">
        <f>INDEX(Videolength!D:D,MATCH(D2063,Videolength!A:A,0))</f>
        <v>3</v>
      </c>
      <c r="C2063" s="38">
        <f>INDEX(Videolength!E:E,MATCH(D2063,Videolength!A:A,0))</f>
        <v>7</v>
      </c>
      <c r="D2063" s="39">
        <v>7</v>
      </c>
      <c r="E2063" s="40" t="str">
        <f>INDEX(Videolength!B:B,MATCH(D2063,Videolength!A:A,0))</f>
        <v>https://youtu.be/ltQZlq7Xsao?list=PLTjhk5BwsiVV8SrR-dPCDjCfaMnt-5HZH</v>
      </c>
      <c r="F2063" s="41">
        <f>INDEX(Videolength!C:C,MATCH(D2063,Videolength!A:A,0))</f>
        <v>3.6747685185185182E-2</v>
      </c>
      <c r="G2063" s="41">
        <v>3.6458333333333336E-2</v>
      </c>
      <c r="H2063" s="71">
        <f>HYPERLINK(_xlfn.CONCAT(E2063,"&amp;t=",G2063*86400),G2063)</f>
        <v>3.6458333333333336E-2</v>
      </c>
      <c r="I2063" s="38">
        <v>7</v>
      </c>
      <c r="J2063" s="38">
        <v>4</v>
      </c>
      <c r="K2063" s="42" t="s">
        <v>346</v>
      </c>
      <c r="L2063" s="42" t="s">
        <v>10</v>
      </c>
      <c r="AA2063" s="45"/>
      <c r="AB2063" s="45"/>
      <c r="AE2063" s="42">
        <f>IF(Table32[[#This Row],[Gems]]&gt;0,Table32[[#This Row],[Gems]],0)</f>
        <v>0</v>
      </c>
      <c r="AF2063" s="42">
        <f>IF(Table32[[#This Row],[Gems]]&lt;0,Table32[[#This Row],[Gems]],0)</f>
        <v>0</v>
      </c>
      <c r="AG2063" s="30">
        <f t="shared" ca="1" si="56"/>
        <v>82</v>
      </c>
    </row>
    <row r="2064" spans="1:33" ht="14.4" x14ac:dyDescent="0.3">
      <c r="A2064" s="37">
        <v>44120</v>
      </c>
      <c r="B2064" s="38">
        <f>INDEX(Videolength!D:D,MATCH(D2064,Videolength!A:A,0))</f>
        <v>3</v>
      </c>
      <c r="C2064" s="38">
        <f>INDEX(Videolength!E:E,MATCH(D2064,Videolength!A:A,0))</f>
        <v>7</v>
      </c>
      <c r="D2064" s="39">
        <v>7</v>
      </c>
      <c r="E2064" s="40" t="str">
        <f>INDEX(Videolength!B:B,MATCH(D2064,Videolength!A:A,0))</f>
        <v>https://youtu.be/ltQZlq7Xsao?list=PLTjhk5BwsiVV8SrR-dPCDjCfaMnt-5HZH</v>
      </c>
      <c r="F2064" s="41">
        <f>INDEX(Videolength!C:C,MATCH(D2064,Videolength!A:A,0))</f>
        <v>3.6747685185185182E-2</v>
      </c>
      <c r="G2064" s="41">
        <v>3.650462962962963E-2</v>
      </c>
      <c r="H2064" s="71">
        <f>HYPERLINK(_xlfn.CONCAT(E2064,"&amp;t=",G2064*86400),G2064)</f>
        <v>3.650462962962963E-2</v>
      </c>
      <c r="I2064" s="38">
        <v>7</v>
      </c>
      <c r="J2064" s="38">
        <v>4</v>
      </c>
      <c r="K2064" s="42" t="s">
        <v>284</v>
      </c>
      <c r="L2064" s="42" t="s">
        <v>10</v>
      </c>
      <c r="M2064" s="42" t="s">
        <v>591</v>
      </c>
      <c r="AA2064" s="45"/>
      <c r="AB2064" s="45"/>
      <c r="AE2064" s="42">
        <f>IF(Table32[[#This Row],[Gems]]&gt;0,Table32[[#This Row],[Gems]],0)</f>
        <v>0</v>
      </c>
      <c r="AF2064" s="42">
        <f>IF(Table32[[#This Row],[Gems]]&lt;0,Table32[[#This Row],[Gems]],0)</f>
        <v>0</v>
      </c>
      <c r="AG2064" s="30">
        <f t="shared" ca="1" si="56"/>
        <v>82</v>
      </c>
    </row>
    <row r="2065" spans="1:33" ht="14.4" x14ac:dyDescent="0.3">
      <c r="A2065" s="37">
        <v>44120</v>
      </c>
      <c r="B2065" s="38">
        <f>INDEX(Videolength!D:D,MATCH(D2065,Videolength!A:A,0))</f>
        <v>3</v>
      </c>
      <c r="C2065" s="38">
        <f>INDEX(Videolength!E:E,MATCH(D2065,Videolength!A:A,0))</f>
        <v>7</v>
      </c>
      <c r="D2065" s="39">
        <v>7</v>
      </c>
      <c r="E2065" s="40" t="str">
        <f>INDEX(Videolength!B:B,MATCH(D2065,Videolength!A:A,0))</f>
        <v>https://youtu.be/ltQZlq7Xsao?list=PLTjhk5BwsiVV8SrR-dPCDjCfaMnt-5HZH</v>
      </c>
      <c r="F2065" s="41">
        <f>INDEX(Videolength!C:C,MATCH(D2065,Videolength!A:A,0))</f>
        <v>3.6747685185185182E-2</v>
      </c>
      <c r="G2065" s="41">
        <v>3.6631944444444446E-2</v>
      </c>
      <c r="H2065" s="71">
        <f>HYPERLINK(_xlfn.CONCAT(E2065,"&amp;t=",G2065*86400),G2065)</f>
        <v>3.6631944444444446E-2</v>
      </c>
      <c r="I2065" s="38">
        <v>7</v>
      </c>
      <c r="J2065" s="38">
        <v>4</v>
      </c>
      <c r="K2065" s="42" t="s">
        <v>346</v>
      </c>
      <c r="L2065" s="42" t="s">
        <v>10</v>
      </c>
      <c r="AA2065" s="45"/>
      <c r="AB2065" s="45"/>
      <c r="AE2065" s="42">
        <f>IF(Table32[[#This Row],[Gems]]&gt;0,Table32[[#This Row],[Gems]],0)</f>
        <v>0</v>
      </c>
      <c r="AF2065" s="42">
        <f>IF(Table32[[#This Row],[Gems]]&lt;0,Table32[[#This Row],[Gems]],0)</f>
        <v>0</v>
      </c>
      <c r="AG2065" s="30">
        <f t="shared" ca="1" si="56"/>
        <v>82</v>
      </c>
    </row>
    <row r="2066" spans="1:33" ht="14.4" x14ac:dyDescent="0.3">
      <c r="A2066" s="37">
        <v>44120</v>
      </c>
      <c r="B2066" s="38">
        <f>INDEX(Videolength!D:D,MATCH(D2066,Videolength!A:A,0))</f>
        <v>3</v>
      </c>
      <c r="C2066" s="38">
        <f>INDEX(Videolength!E:E,MATCH(D2066,Videolength!A:A,0))</f>
        <v>8</v>
      </c>
      <c r="D2066" s="39">
        <v>8</v>
      </c>
      <c r="E2066" s="40" t="str">
        <f>INDEX(Videolength!B:B,MATCH(D2066,Videolength!A:A,0))</f>
        <v>https://youtu.be/kOvz4C0k4M0?list=PLTjhk5BwsiVV8SrR-dPCDjCfaMnt-5HZH</v>
      </c>
      <c r="F2066" s="41">
        <f>INDEX(Videolength!C:C,MATCH(D2066,Videolength!A:A,0))</f>
        <v>2.1944444444444447E-2</v>
      </c>
      <c r="G2066" s="41">
        <v>1.1574074074074073E-5</v>
      </c>
      <c r="H2066" s="71">
        <f>HYPERLINK(_xlfn.CONCAT(E2066,"&amp;t=",G2066*86400),G2066)</f>
        <v>1.1574074074074073E-5</v>
      </c>
      <c r="I2066" s="38">
        <v>7</v>
      </c>
      <c r="J2066" s="38">
        <v>4</v>
      </c>
      <c r="K2066" s="42" t="s">
        <v>123</v>
      </c>
      <c r="L2066" s="42" t="s">
        <v>10</v>
      </c>
      <c r="AA2066" s="45"/>
      <c r="AB2066" s="45"/>
      <c r="AE2066" s="42">
        <f>IF(Table32[[#This Row],[Gems]]&gt;0,Table32[[#This Row],[Gems]],0)</f>
        <v>0</v>
      </c>
      <c r="AF2066" s="42">
        <f>IF(Table32[[#This Row],[Gems]]&lt;0,Table32[[#This Row],[Gems]],0)</f>
        <v>0</v>
      </c>
      <c r="AG2066" s="30">
        <f t="shared" ca="1" si="56"/>
        <v>82</v>
      </c>
    </row>
    <row r="2067" spans="1:33" ht="14.4" x14ac:dyDescent="0.3">
      <c r="A2067" s="62">
        <v>44120</v>
      </c>
      <c r="B2067" s="38">
        <f>INDEX(Videolength!D:D,MATCH(D2067,Videolength!A:A,0))</f>
        <v>3</v>
      </c>
      <c r="C2067" s="38">
        <f>INDEX(Videolength!E:E,MATCH(D2067,Videolength!A:A,0))</f>
        <v>8</v>
      </c>
      <c r="D2067" s="39">
        <v>8</v>
      </c>
      <c r="E2067" s="40" t="str">
        <f>INDEX(Videolength!B:B,MATCH(D2067,Videolength!A:A,0))</f>
        <v>https://youtu.be/kOvz4C0k4M0?list=PLTjhk5BwsiVV8SrR-dPCDjCfaMnt-5HZH</v>
      </c>
      <c r="F2067" s="41">
        <f>INDEX(Videolength!C:C,MATCH(D2067,Videolength!A:A,0))</f>
        <v>2.1944444444444447E-2</v>
      </c>
      <c r="G2067" s="41">
        <v>2.5462962962962961E-4</v>
      </c>
      <c r="H2067" s="71">
        <f>HYPERLINK(_xlfn.CONCAT(E2067,"&amp;t=",G2067*86400),G2067)</f>
        <v>2.5462962962962961E-4</v>
      </c>
      <c r="I2067" s="38">
        <v>7</v>
      </c>
      <c r="J2067" s="38">
        <v>4</v>
      </c>
      <c r="K2067" s="42" t="s">
        <v>8</v>
      </c>
      <c r="L2067" s="42" t="s">
        <v>163</v>
      </c>
      <c r="AA2067" s="45"/>
      <c r="AB2067" s="45"/>
      <c r="AE2067" s="42">
        <f>IF(Table32[[#This Row],[Gems]]&gt;0,Table32[[#This Row],[Gems]],0)</f>
        <v>0</v>
      </c>
      <c r="AF2067" s="42">
        <f>IF(Table32[[#This Row],[Gems]]&lt;0,Table32[[#This Row],[Gems]],0)</f>
        <v>0</v>
      </c>
      <c r="AG2067" s="29">
        <f t="shared" ca="1" si="56"/>
        <v>82</v>
      </c>
    </row>
    <row r="2068" spans="1:33" ht="14.4" x14ac:dyDescent="0.3">
      <c r="A2068" s="62">
        <v>44120</v>
      </c>
      <c r="B2068" s="38">
        <f>INDEX(Videolength!D:D,MATCH(D2068,Videolength!A:A,0))</f>
        <v>3</v>
      </c>
      <c r="C2068" s="38">
        <f>INDEX(Videolength!E:E,MATCH(D2068,Videolength!A:A,0))</f>
        <v>8</v>
      </c>
      <c r="D2068" s="39">
        <v>8</v>
      </c>
      <c r="E2068" s="40" t="str">
        <f>INDEX(Videolength!B:B,MATCH(D2068,Videolength!A:A,0))</f>
        <v>https://youtu.be/kOvz4C0k4M0?list=PLTjhk5BwsiVV8SrR-dPCDjCfaMnt-5HZH</v>
      </c>
      <c r="F2068" s="41">
        <f>INDEX(Videolength!C:C,MATCH(D2068,Videolength!A:A,0))</f>
        <v>2.1944444444444447E-2</v>
      </c>
      <c r="G2068" s="41">
        <v>2.7777777777777778E-4</v>
      </c>
      <c r="H2068" s="71">
        <f>HYPERLINK(_xlfn.CONCAT(E2068,"&amp;t=",G2068*86400),G2068)</f>
        <v>2.7777777777777778E-4</v>
      </c>
      <c r="I2068" s="38">
        <v>7</v>
      </c>
      <c r="J2068" s="38">
        <v>4</v>
      </c>
      <c r="K2068" s="42" t="s">
        <v>90</v>
      </c>
      <c r="L2068" s="42" t="s">
        <v>518</v>
      </c>
      <c r="V2068" s="43">
        <v>1095</v>
      </c>
      <c r="AA2068" s="45"/>
      <c r="AB2068" s="45"/>
      <c r="AC2068" s="44" t="s">
        <v>201</v>
      </c>
      <c r="AE2068" s="42">
        <f>IF(Table32[[#This Row],[Gems]]&gt;0,Table32[[#This Row],[Gems]],0)</f>
        <v>0</v>
      </c>
      <c r="AF2068" s="42">
        <f>IF(Table32[[#This Row],[Gems]]&lt;0,Table32[[#This Row],[Gems]],0)</f>
        <v>0</v>
      </c>
      <c r="AG2068" s="29">
        <f t="shared" ca="1" si="56"/>
        <v>82</v>
      </c>
    </row>
    <row r="2069" spans="1:33" ht="14.4" x14ac:dyDescent="0.3">
      <c r="A2069" s="62">
        <v>44120</v>
      </c>
      <c r="B2069" s="38">
        <f>INDEX(Videolength!D:D,MATCH(D2069,Videolength!A:A,0))</f>
        <v>3</v>
      </c>
      <c r="C2069" s="38">
        <f>INDEX(Videolength!E:E,MATCH(D2069,Videolength!A:A,0))</f>
        <v>8</v>
      </c>
      <c r="D2069" s="39">
        <v>8</v>
      </c>
      <c r="E2069" s="40" t="str">
        <f>INDEX(Videolength!B:B,MATCH(D2069,Videolength!A:A,0))</f>
        <v>https://youtu.be/kOvz4C0k4M0?list=PLTjhk5BwsiVV8SrR-dPCDjCfaMnt-5HZH</v>
      </c>
      <c r="F2069" s="41">
        <f>INDEX(Videolength!C:C,MATCH(D2069,Videolength!A:A,0))</f>
        <v>2.1944444444444447E-2</v>
      </c>
      <c r="G2069" s="41">
        <v>2.7777777777777778E-4</v>
      </c>
      <c r="H2069" s="71">
        <f>HYPERLINK(_xlfn.CONCAT(E2069,"&amp;t=",G2069*86400),G2069)</f>
        <v>2.7777777777777778E-4</v>
      </c>
      <c r="I2069" s="38">
        <v>7</v>
      </c>
      <c r="J2069" s="38">
        <v>4</v>
      </c>
      <c r="K2069" s="42" t="s">
        <v>90</v>
      </c>
      <c r="L2069" s="42" t="s">
        <v>518</v>
      </c>
      <c r="V2069" s="43">
        <v>1095</v>
      </c>
      <c r="AA2069" s="45"/>
      <c r="AB2069" s="45"/>
      <c r="AC2069" s="44" t="s">
        <v>203</v>
      </c>
      <c r="AE2069" s="42">
        <f>IF(Table32[[#This Row],[Gems]]&gt;0,Table32[[#This Row],[Gems]],0)</f>
        <v>0</v>
      </c>
      <c r="AF2069" s="42">
        <f>IF(Table32[[#This Row],[Gems]]&lt;0,Table32[[#This Row],[Gems]],0)</f>
        <v>0</v>
      </c>
      <c r="AG2069" s="29">
        <f t="shared" ca="1" si="56"/>
        <v>82</v>
      </c>
    </row>
    <row r="2070" spans="1:33" ht="14.4" x14ac:dyDescent="0.3">
      <c r="A2070" s="62">
        <v>44120</v>
      </c>
      <c r="B2070" s="38">
        <f>INDEX(Videolength!D:D,MATCH(D2070,Videolength!A:A,0))</f>
        <v>3</v>
      </c>
      <c r="C2070" s="38">
        <f>INDEX(Videolength!E:E,MATCH(D2070,Videolength!A:A,0))</f>
        <v>8</v>
      </c>
      <c r="D2070" s="39">
        <v>8</v>
      </c>
      <c r="E2070" s="40" t="str">
        <f>INDEX(Videolength!B:B,MATCH(D2070,Videolength!A:A,0))</f>
        <v>https://youtu.be/kOvz4C0k4M0?list=PLTjhk5BwsiVV8SrR-dPCDjCfaMnt-5HZH</v>
      </c>
      <c r="F2070" s="41">
        <f>INDEX(Videolength!C:C,MATCH(D2070,Videolength!A:A,0))</f>
        <v>2.1944444444444447E-2</v>
      </c>
      <c r="G2070" s="41">
        <v>2.7777777777777778E-4</v>
      </c>
      <c r="H2070" s="71">
        <f>HYPERLINK(_xlfn.CONCAT(E2070,"&amp;t=",G2070*86400),G2070)</f>
        <v>2.7777777777777778E-4</v>
      </c>
      <c r="I2070" s="38">
        <v>7</v>
      </c>
      <c r="J2070" s="38">
        <v>4</v>
      </c>
      <c r="K2070" s="42" t="s">
        <v>90</v>
      </c>
      <c r="L2070" s="42" t="s">
        <v>518</v>
      </c>
      <c r="V2070" s="43">
        <v>1095</v>
      </c>
      <c r="AA2070" s="45"/>
      <c r="AB2070" s="45"/>
      <c r="AC2070" s="44" t="s">
        <v>201</v>
      </c>
      <c r="AE2070" s="42">
        <f>IF(Table32[[#This Row],[Gems]]&gt;0,Table32[[#This Row],[Gems]],0)</f>
        <v>0</v>
      </c>
      <c r="AF2070" s="42">
        <f>IF(Table32[[#This Row],[Gems]]&lt;0,Table32[[#This Row],[Gems]],0)</f>
        <v>0</v>
      </c>
      <c r="AG2070" s="29">
        <f t="shared" ca="1" si="56"/>
        <v>82</v>
      </c>
    </row>
    <row r="2071" spans="1:33" ht="14.4" x14ac:dyDescent="0.3">
      <c r="A2071" s="62">
        <v>44120</v>
      </c>
      <c r="B2071" s="38">
        <f>INDEX(Videolength!D:D,MATCH(D2071,Videolength!A:A,0))</f>
        <v>3</v>
      </c>
      <c r="C2071" s="38">
        <f>INDEX(Videolength!E:E,MATCH(D2071,Videolength!A:A,0))</f>
        <v>8</v>
      </c>
      <c r="D2071" s="39">
        <v>8</v>
      </c>
      <c r="E2071" s="40" t="str">
        <f>INDEX(Videolength!B:B,MATCH(D2071,Videolength!A:A,0))</f>
        <v>https://youtu.be/kOvz4C0k4M0?list=PLTjhk5BwsiVV8SrR-dPCDjCfaMnt-5HZH</v>
      </c>
      <c r="F2071" s="41">
        <f>INDEX(Videolength!C:C,MATCH(D2071,Videolength!A:A,0))</f>
        <v>2.1944444444444447E-2</v>
      </c>
      <c r="G2071" s="41">
        <v>4.7453703703703704E-4</v>
      </c>
      <c r="H2071" s="71">
        <f>HYPERLINK(_xlfn.CONCAT(E2071,"&amp;t=",G2071*86400),G2071)</f>
        <v>4.7453703703703704E-4</v>
      </c>
      <c r="I2071" s="38">
        <v>7</v>
      </c>
      <c r="J2071" s="38">
        <v>4</v>
      </c>
      <c r="K2071" s="42" t="s">
        <v>90</v>
      </c>
      <c r="L2071" s="42" t="s">
        <v>197</v>
      </c>
      <c r="M2071" s="42" t="s">
        <v>660</v>
      </c>
      <c r="V2071" s="43">
        <v>1095</v>
      </c>
      <c r="AA2071" s="45"/>
      <c r="AB2071" s="45"/>
      <c r="AE2071" s="42">
        <f>IF(Table32[[#This Row],[Gems]]&gt;0,Table32[[#This Row],[Gems]],0)</f>
        <v>0</v>
      </c>
      <c r="AF2071" s="42">
        <f>IF(Table32[[#This Row],[Gems]]&lt;0,Table32[[#This Row],[Gems]],0)</f>
        <v>0</v>
      </c>
      <c r="AG2071" s="29">
        <f t="shared" ca="1" si="56"/>
        <v>82</v>
      </c>
    </row>
    <row r="2072" spans="1:33" ht="14.4" x14ac:dyDescent="0.3">
      <c r="A2072" s="62">
        <v>44120</v>
      </c>
      <c r="B2072" s="38">
        <f>INDEX(Videolength!D:D,MATCH(D2072,Videolength!A:A,0))</f>
        <v>3</v>
      </c>
      <c r="C2072" s="38">
        <f>INDEX(Videolength!E:E,MATCH(D2072,Videolength!A:A,0))</f>
        <v>8</v>
      </c>
      <c r="D2072" s="39">
        <v>8</v>
      </c>
      <c r="E2072" s="40" t="str">
        <f>INDEX(Videolength!B:B,MATCH(D2072,Videolength!A:A,0))</f>
        <v>https://youtu.be/kOvz4C0k4M0?list=PLTjhk5BwsiVV8SrR-dPCDjCfaMnt-5HZH</v>
      </c>
      <c r="F2072" s="41">
        <f>INDEX(Videolength!C:C,MATCH(D2072,Videolength!A:A,0))</f>
        <v>2.1944444444444447E-2</v>
      </c>
      <c r="G2072" s="41">
        <v>1.7245370370370372E-3</v>
      </c>
      <c r="H2072" s="71">
        <f>HYPERLINK(_xlfn.CONCAT(E2072,"&amp;t=",G2072*86400),G2072)</f>
        <v>1.7245370370370372E-3</v>
      </c>
      <c r="I2072" s="38">
        <v>7</v>
      </c>
      <c r="J2072" s="38">
        <v>4</v>
      </c>
      <c r="K2072" s="42" t="s">
        <v>90</v>
      </c>
      <c r="L2072" s="42" t="s">
        <v>198</v>
      </c>
      <c r="V2072" s="43">
        <v>1095</v>
      </c>
      <c r="AA2072" s="45"/>
      <c r="AB2072" s="45"/>
      <c r="AC2072" s="44" t="s">
        <v>201</v>
      </c>
      <c r="AE2072" s="42">
        <f>IF(Table32[[#This Row],[Gems]]&gt;0,Table32[[#This Row],[Gems]],0)</f>
        <v>0</v>
      </c>
      <c r="AF2072" s="42">
        <f>IF(Table32[[#This Row],[Gems]]&lt;0,Table32[[#This Row],[Gems]],0)</f>
        <v>0</v>
      </c>
      <c r="AG2072" s="29">
        <f t="shared" ca="1" si="56"/>
        <v>82</v>
      </c>
    </row>
    <row r="2073" spans="1:33" ht="14.4" x14ac:dyDescent="0.3">
      <c r="A2073" s="62">
        <v>44120</v>
      </c>
      <c r="B2073" s="38">
        <f>INDEX(Videolength!D:D,MATCH(D2073,Videolength!A:A,0))</f>
        <v>3</v>
      </c>
      <c r="C2073" s="38">
        <f>INDEX(Videolength!E:E,MATCH(D2073,Videolength!A:A,0))</f>
        <v>8</v>
      </c>
      <c r="D2073" s="39">
        <v>8</v>
      </c>
      <c r="E2073" s="40" t="str">
        <f>INDEX(Videolength!B:B,MATCH(D2073,Videolength!A:A,0))</f>
        <v>https://youtu.be/kOvz4C0k4M0?list=PLTjhk5BwsiVV8SrR-dPCDjCfaMnt-5HZH</v>
      </c>
      <c r="F2073" s="41">
        <f>INDEX(Videolength!C:C,MATCH(D2073,Videolength!A:A,0))</f>
        <v>2.1944444444444447E-2</v>
      </c>
      <c r="G2073" s="41">
        <v>1.7939814814814815E-3</v>
      </c>
      <c r="H2073" s="71">
        <f>HYPERLINK(_xlfn.CONCAT(E2073,"&amp;t=",G2073*86400),G2073)</f>
        <v>1.7939814814814815E-3</v>
      </c>
      <c r="I2073" s="38">
        <v>7</v>
      </c>
      <c r="J2073" s="38">
        <v>4</v>
      </c>
      <c r="K2073" s="42" t="s">
        <v>142</v>
      </c>
      <c r="L2073" s="42" t="s">
        <v>407</v>
      </c>
      <c r="M2073" s="42" t="s">
        <v>408</v>
      </c>
      <c r="AA2073" s="45"/>
      <c r="AB2073" s="45"/>
      <c r="AE2073" s="42">
        <f>IF(Table32[[#This Row],[Gems]]&gt;0,Table32[[#This Row],[Gems]],0)</f>
        <v>0</v>
      </c>
      <c r="AF2073" s="42">
        <f>IF(Table32[[#This Row],[Gems]]&lt;0,Table32[[#This Row],[Gems]],0)</f>
        <v>0</v>
      </c>
      <c r="AG2073" s="29">
        <f ca="1">SUM(OFFSET(AG2073,-1,0),AD2073)</f>
        <v>82</v>
      </c>
    </row>
    <row r="2074" spans="1:33" ht="14.4" x14ac:dyDescent="0.3">
      <c r="A2074" s="62">
        <v>44120</v>
      </c>
      <c r="B2074" s="38">
        <f>INDEX(Videolength!D:D,MATCH(D2074,Videolength!A:A,0))</f>
        <v>3</v>
      </c>
      <c r="C2074" s="38">
        <f>INDEX(Videolength!E:E,MATCH(D2074,Videolength!A:A,0))</f>
        <v>8</v>
      </c>
      <c r="D2074" s="39">
        <v>8</v>
      </c>
      <c r="E2074" s="40" t="str">
        <f>INDEX(Videolength!B:B,MATCH(D2074,Videolength!A:A,0))</f>
        <v>https://youtu.be/kOvz4C0k4M0?list=PLTjhk5BwsiVV8SrR-dPCDjCfaMnt-5HZH</v>
      </c>
      <c r="F2074" s="41">
        <f>INDEX(Videolength!C:C,MATCH(D2074,Videolength!A:A,0))</f>
        <v>2.1944444444444447E-2</v>
      </c>
      <c r="G2074" s="41">
        <v>1.8171296296296297E-3</v>
      </c>
      <c r="H2074" s="71">
        <f>HYPERLINK(_xlfn.CONCAT(E2074,"&amp;t=",G2074*86400),G2074)</f>
        <v>1.8171296296296297E-3</v>
      </c>
      <c r="I2074" s="38">
        <v>7</v>
      </c>
      <c r="J2074" s="38">
        <v>4</v>
      </c>
      <c r="K2074" s="44" t="s">
        <v>284</v>
      </c>
      <c r="L2074" s="42" t="s">
        <v>10</v>
      </c>
      <c r="AA2074" s="45"/>
      <c r="AB2074" s="45"/>
      <c r="AE2074" s="42">
        <f>IF(Table32[[#This Row],[Gems]]&gt;0,Table32[[#This Row],[Gems]],0)</f>
        <v>0</v>
      </c>
      <c r="AF2074" s="42">
        <f>IF(Table32[[#This Row],[Gems]]&lt;0,Table32[[#This Row],[Gems]],0)</f>
        <v>0</v>
      </c>
      <c r="AG2074" s="29">
        <f ca="1">SUM(OFFSET(AG2074,-1,0),AD2074)</f>
        <v>82</v>
      </c>
    </row>
    <row r="2075" spans="1:33" ht="14.4" x14ac:dyDescent="0.3">
      <c r="A2075" s="62">
        <v>44120</v>
      </c>
      <c r="B2075" s="38">
        <f>INDEX(Videolength!D:D,MATCH(D2075,Videolength!A:A,0))</f>
        <v>3</v>
      </c>
      <c r="C2075" s="38">
        <f>INDEX(Videolength!E:E,MATCH(D2075,Videolength!A:A,0))</f>
        <v>8</v>
      </c>
      <c r="D2075" s="39">
        <v>8</v>
      </c>
      <c r="E2075" s="40" t="str">
        <f>INDEX(Videolength!B:B,MATCH(D2075,Videolength!A:A,0))</f>
        <v>https://youtu.be/kOvz4C0k4M0?list=PLTjhk5BwsiVV8SrR-dPCDjCfaMnt-5HZH</v>
      </c>
      <c r="F2075" s="41">
        <f>INDEX(Videolength!C:C,MATCH(D2075,Videolength!A:A,0))</f>
        <v>2.1944444444444447E-2</v>
      </c>
      <c r="G2075" s="41">
        <v>2.0370370370370373E-3</v>
      </c>
      <c r="H2075" s="71">
        <f>HYPERLINK(_xlfn.CONCAT(E2075,"&amp;t=",G2075*86400),G2075)</f>
        <v>2.0370370370370373E-3</v>
      </c>
      <c r="I2075" s="38">
        <v>7</v>
      </c>
      <c r="J2075" s="38">
        <v>4</v>
      </c>
      <c r="K2075" s="42" t="s">
        <v>36</v>
      </c>
      <c r="L2075" s="42" t="s">
        <v>10</v>
      </c>
      <c r="M2075" s="51" t="s">
        <v>591</v>
      </c>
      <c r="N2075" s="51"/>
      <c r="O2075" s="51"/>
      <c r="P2075" s="51"/>
      <c r="Q2075" s="51"/>
      <c r="R2075" s="51"/>
      <c r="S2075" s="51"/>
      <c r="AA2075" s="45"/>
      <c r="AB2075" s="45"/>
      <c r="AE2075" s="42">
        <f>IF(Table32[[#This Row],[Gems]]&gt;0,Table32[[#This Row],[Gems]],0)</f>
        <v>0</v>
      </c>
      <c r="AF2075" s="42">
        <f>IF(Table32[[#This Row],[Gems]]&lt;0,Table32[[#This Row],[Gems]],0)</f>
        <v>0</v>
      </c>
      <c r="AG2075" s="29">
        <f t="shared" ref="AG2075:AG2093" ca="1" si="57">SUM(OFFSET(AG2075,-1,0),AD2075)</f>
        <v>82</v>
      </c>
    </row>
    <row r="2076" spans="1:33" ht="14.4" x14ac:dyDescent="0.3">
      <c r="A2076" s="62">
        <v>44120</v>
      </c>
      <c r="B2076" s="38">
        <f>INDEX(Videolength!D:D,MATCH(D2076,Videolength!A:A,0))</f>
        <v>3</v>
      </c>
      <c r="C2076" s="38">
        <f>INDEX(Videolength!E:E,MATCH(D2076,Videolength!A:A,0))</f>
        <v>8</v>
      </c>
      <c r="D2076" s="39">
        <v>8</v>
      </c>
      <c r="E2076" s="40" t="str">
        <f>INDEX(Videolength!B:B,MATCH(D2076,Videolength!A:A,0))</f>
        <v>https://youtu.be/kOvz4C0k4M0?list=PLTjhk5BwsiVV8SrR-dPCDjCfaMnt-5HZH</v>
      </c>
      <c r="F2076" s="41">
        <f>INDEX(Videolength!C:C,MATCH(D2076,Videolength!A:A,0))</f>
        <v>2.1944444444444447E-2</v>
      </c>
      <c r="G2076" s="41">
        <v>2.2106481481481478E-3</v>
      </c>
      <c r="H2076" s="71">
        <f>HYPERLINK(_xlfn.CONCAT(E2076,"&amp;t=",G2076*86400),G2076)</f>
        <v>2.2106481481481478E-3</v>
      </c>
      <c r="I2076" s="38">
        <v>7</v>
      </c>
      <c r="J2076" s="38">
        <v>4</v>
      </c>
      <c r="K2076" s="42" t="s">
        <v>117</v>
      </c>
      <c r="L2076" s="42" t="s">
        <v>10</v>
      </c>
      <c r="AA2076" s="45"/>
      <c r="AB2076" s="45"/>
      <c r="AE2076" s="42">
        <f>IF(Table32[[#This Row],[Gems]]&gt;0,Table32[[#This Row],[Gems]],0)</f>
        <v>0</v>
      </c>
      <c r="AF2076" s="42">
        <f>IF(Table32[[#This Row],[Gems]]&lt;0,Table32[[#This Row],[Gems]],0)</f>
        <v>0</v>
      </c>
      <c r="AG2076" s="29">
        <f t="shared" ca="1" si="57"/>
        <v>82</v>
      </c>
    </row>
    <row r="2077" spans="1:33" ht="14.4" x14ac:dyDescent="0.3">
      <c r="A2077" s="62">
        <v>44120</v>
      </c>
      <c r="B2077" s="38">
        <f>INDEX(Videolength!D:D,MATCH(D2077,Videolength!A:A,0))</f>
        <v>3</v>
      </c>
      <c r="C2077" s="38">
        <f>INDEX(Videolength!E:E,MATCH(D2077,Videolength!A:A,0))</f>
        <v>8</v>
      </c>
      <c r="D2077" s="39">
        <v>8</v>
      </c>
      <c r="E2077" s="40" t="str">
        <f>INDEX(Videolength!B:B,MATCH(D2077,Videolength!A:A,0))</f>
        <v>https://youtu.be/kOvz4C0k4M0?list=PLTjhk5BwsiVV8SrR-dPCDjCfaMnt-5HZH</v>
      </c>
      <c r="F2077" s="41">
        <f>INDEX(Videolength!C:C,MATCH(D2077,Videolength!A:A,0))</f>
        <v>2.1944444444444447E-2</v>
      </c>
      <c r="G2077" s="41">
        <v>2.2800925925925927E-3</v>
      </c>
      <c r="H2077" s="71">
        <f>HYPERLINK(_xlfn.CONCAT(E2077,"&amp;t=",G2077*86400),G2077)</f>
        <v>2.2800925925925927E-3</v>
      </c>
      <c r="I2077" s="38">
        <v>7</v>
      </c>
      <c r="J2077" s="38">
        <v>4</v>
      </c>
      <c r="K2077" s="42" t="s">
        <v>100</v>
      </c>
      <c r="L2077" s="42" t="s">
        <v>418</v>
      </c>
      <c r="U2077" s="44" t="s">
        <v>1693</v>
      </c>
      <c r="AA2077" s="45"/>
      <c r="AB2077" s="45"/>
      <c r="AE2077" s="42">
        <f>IF(Table32[[#This Row],[Gems]]&gt;0,Table32[[#This Row],[Gems]],0)</f>
        <v>0</v>
      </c>
      <c r="AF2077" s="42">
        <f>IF(Table32[[#This Row],[Gems]]&lt;0,Table32[[#This Row],[Gems]],0)</f>
        <v>0</v>
      </c>
      <c r="AG2077" s="29">
        <f t="shared" ca="1" si="57"/>
        <v>82</v>
      </c>
    </row>
    <row r="2078" spans="1:33" ht="14.4" x14ac:dyDescent="0.3">
      <c r="A2078" s="62">
        <v>44120</v>
      </c>
      <c r="B2078" s="38">
        <f>INDEX(Videolength!D:D,MATCH(D2078,Videolength!A:A,0))</f>
        <v>3</v>
      </c>
      <c r="C2078" s="38">
        <f>INDEX(Videolength!E:E,MATCH(D2078,Videolength!A:A,0))</f>
        <v>8</v>
      </c>
      <c r="D2078" s="39">
        <v>8</v>
      </c>
      <c r="E2078" s="40" t="str">
        <f>INDEX(Videolength!B:B,MATCH(D2078,Videolength!A:A,0))</f>
        <v>https://youtu.be/kOvz4C0k4M0?list=PLTjhk5BwsiVV8SrR-dPCDjCfaMnt-5HZH</v>
      </c>
      <c r="F2078" s="41">
        <f>INDEX(Videolength!C:C,MATCH(D2078,Videolength!A:A,0))</f>
        <v>2.1944444444444447E-2</v>
      </c>
      <c r="G2078" s="41">
        <v>2.2916666666666667E-3</v>
      </c>
      <c r="H2078" s="71">
        <f>HYPERLINK(_xlfn.CONCAT(E2078,"&amp;t=",G2078*86400),G2078)</f>
        <v>2.2916666666666667E-3</v>
      </c>
      <c r="I2078" s="38">
        <v>7</v>
      </c>
      <c r="J2078" s="38">
        <v>4</v>
      </c>
      <c r="K2078" s="42" t="s">
        <v>100</v>
      </c>
      <c r="L2078" s="42" t="s">
        <v>661</v>
      </c>
      <c r="U2078" s="44" t="s">
        <v>662</v>
      </c>
      <c r="AA2078" s="45"/>
      <c r="AB2078" s="45"/>
      <c r="AE2078" s="42">
        <f>IF(Table32[[#This Row],[Gems]]&gt;0,Table32[[#This Row],[Gems]],0)</f>
        <v>0</v>
      </c>
      <c r="AF2078" s="42">
        <f>IF(Table32[[#This Row],[Gems]]&lt;0,Table32[[#This Row],[Gems]],0)</f>
        <v>0</v>
      </c>
      <c r="AG2078" s="29">
        <f t="shared" ca="1" si="57"/>
        <v>82</v>
      </c>
    </row>
    <row r="2079" spans="1:33" ht="14.4" x14ac:dyDescent="0.3">
      <c r="A2079" s="62">
        <v>44120</v>
      </c>
      <c r="B2079" s="38">
        <f>INDEX(Videolength!D:D,MATCH(D2079,Videolength!A:A,0))</f>
        <v>3</v>
      </c>
      <c r="C2079" s="38">
        <f>INDEX(Videolength!E:E,MATCH(D2079,Videolength!A:A,0))</f>
        <v>8</v>
      </c>
      <c r="D2079" s="39">
        <v>8</v>
      </c>
      <c r="E2079" s="40" t="str">
        <f>INDEX(Videolength!B:B,MATCH(D2079,Videolength!A:A,0))</f>
        <v>https://youtu.be/kOvz4C0k4M0?list=PLTjhk5BwsiVV8SrR-dPCDjCfaMnt-5HZH</v>
      </c>
      <c r="F2079" s="41">
        <f>INDEX(Videolength!C:C,MATCH(D2079,Videolength!A:A,0))</f>
        <v>2.1944444444444447E-2</v>
      </c>
      <c r="G2079" s="41">
        <v>2.2916666666666667E-3</v>
      </c>
      <c r="H2079" s="71">
        <f>HYPERLINK(_xlfn.CONCAT(E2079,"&amp;t=",G2079*86400),G2079)</f>
        <v>2.2916666666666667E-3</v>
      </c>
      <c r="I2079" s="38">
        <v>7</v>
      </c>
      <c r="J2079" s="38">
        <v>4</v>
      </c>
      <c r="K2079" s="42" t="s">
        <v>100</v>
      </c>
      <c r="L2079" s="42" t="s">
        <v>663</v>
      </c>
      <c r="U2079" s="44" t="s">
        <v>662</v>
      </c>
      <c r="AA2079" s="45"/>
      <c r="AB2079" s="45"/>
      <c r="AE2079" s="42">
        <f>IF(Table32[[#This Row],[Gems]]&gt;0,Table32[[#This Row],[Gems]],0)</f>
        <v>0</v>
      </c>
      <c r="AF2079" s="42">
        <f>IF(Table32[[#This Row],[Gems]]&lt;0,Table32[[#This Row],[Gems]],0)</f>
        <v>0</v>
      </c>
      <c r="AG2079" s="29">
        <f ca="1">SUM(OFFSET(AG2079,-1,0),AD2079)</f>
        <v>82</v>
      </c>
    </row>
    <row r="2080" spans="1:33" ht="14.4" x14ac:dyDescent="0.3">
      <c r="A2080" s="62">
        <v>44120</v>
      </c>
      <c r="B2080" s="38">
        <f>INDEX(Videolength!D:D,MATCH(D2080,Videolength!A:A,0))</f>
        <v>3</v>
      </c>
      <c r="C2080" s="38">
        <f>INDEX(Videolength!E:E,MATCH(D2080,Videolength!A:A,0))</f>
        <v>8</v>
      </c>
      <c r="D2080" s="39">
        <v>8</v>
      </c>
      <c r="E2080" s="40" t="str">
        <f>INDEX(Videolength!B:B,MATCH(D2080,Videolength!A:A,0))</f>
        <v>https://youtu.be/kOvz4C0k4M0?list=PLTjhk5BwsiVV8SrR-dPCDjCfaMnt-5HZH</v>
      </c>
      <c r="F2080" s="41">
        <f>INDEX(Videolength!C:C,MATCH(D2080,Videolength!A:A,0))</f>
        <v>2.1944444444444447E-2</v>
      </c>
      <c r="G2080" s="41">
        <v>2.3495370370370371E-3</v>
      </c>
      <c r="H2080" s="71">
        <f>HYPERLINK(_xlfn.CONCAT(E2080,"&amp;t=",G2080*86400),G2080)</f>
        <v>2.3495370370370371E-3</v>
      </c>
      <c r="I2080" s="38">
        <v>7</v>
      </c>
      <c r="J2080" s="38">
        <v>4</v>
      </c>
      <c r="K2080" s="42" t="s">
        <v>90</v>
      </c>
      <c r="L2080" s="42" t="s">
        <v>167</v>
      </c>
      <c r="AA2080" s="45"/>
      <c r="AB2080" s="45"/>
      <c r="AE2080" s="42">
        <f>IF(Table32[[#This Row],[Gems]]&gt;0,Table32[[#This Row],[Gems]],0)</f>
        <v>0</v>
      </c>
      <c r="AF2080" s="42">
        <f>IF(Table32[[#This Row],[Gems]]&lt;0,Table32[[#This Row],[Gems]],0)</f>
        <v>0</v>
      </c>
      <c r="AG2080" s="29">
        <f t="shared" ca="1" si="57"/>
        <v>82</v>
      </c>
    </row>
    <row r="2081" spans="1:33" ht="14.4" x14ac:dyDescent="0.3">
      <c r="A2081" s="62">
        <v>44120</v>
      </c>
      <c r="B2081" s="38">
        <f>INDEX(Videolength!D:D,MATCH(D2081,Videolength!A:A,0))</f>
        <v>3</v>
      </c>
      <c r="C2081" s="38">
        <f>INDEX(Videolength!E:E,MATCH(D2081,Videolength!A:A,0))</f>
        <v>8</v>
      </c>
      <c r="D2081" s="39">
        <v>8</v>
      </c>
      <c r="E2081" s="40" t="str">
        <f>INDEX(Videolength!B:B,MATCH(D2081,Videolength!A:A,0))</f>
        <v>https://youtu.be/kOvz4C0k4M0?list=PLTjhk5BwsiVV8SrR-dPCDjCfaMnt-5HZH</v>
      </c>
      <c r="F2081" s="41">
        <f>INDEX(Videolength!C:C,MATCH(D2081,Videolength!A:A,0))</f>
        <v>2.1944444444444447E-2</v>
      </c>
      <c r="G2081" s="41">
        <v>3.472222222222222E-3</v>
      </c>
      <c r="H2081" s="71">
        <f>HYPERLINK(_xlfn.CONCAT(E2081,"&amp;t=",G2081*86400),G2081)</f>
        <v>3.472222222222222E-3</v>
      </c>
      <c r="I2081" s="38">
        <v>7</v>
      </c>
      <c r="J2081" s="38">
        <v>4</v>
      </c>
      <c r="K2081" s="42" t="s">
        <v>100</v>
      </c>
      <c r="L2081" s="42" t="s">
        <v>664</v>
      </c>
      <c r="M2081" s="42" t="s">
        <v>392</v>
      </c>
      <c r="U2081" s="44" t="s">
        <v>420</v>
      </c>
      <c r="AA2081" s="45"/>
      <c r="AB2081" s="45"/>
      <c r="AE2081" s="42">
        <f>IF(Table32[[#This Row],[Gems]]&gt;0,Table32[[#This Row],[Gems]],0)</f>
        <v>0</v>
      </c>
      <c r="AF2081" s="42">
        <f>IF(Table32[[#This Row],[Gems]]&lt;0,Table32[[#This Row],[Gems]],0)</f>
        <v>0</v>
      </c>
      <c r="AG2081" s="29">
        <f t="shared" ca="1" si="57"/>
        <v>82</v>
      </c>
    </row>
    <row r="2082" spans="1:33" ht="14.4" x14ac:dyDescent="0.3">
      <c r="A2082" s="62">
        <v>44120</v>
      </c>
      <c r="B2082" s="38">
        <f>INDEX(Videolength!D:D,MATCH(D2082,Videolength!A:A,0))</f>
        <v>3</v>
      </c>
      <c r="C2082" s="38">
        <f>INDEX(Videolength!E:E,MATCH(D2082,Videolength!A:A,0))</f>
        <v>8</v>
      </c>
      <c r="D2082" s="39">
        <v>8</v>
      </c>
      <c r="E2082" s="40" t="str">
        <f>INDEX(Videolength!B:B,MATCH(D2082,Videolength!A:A,0))</f>
        <v>https://youtu.be/kOvz4C0k4M0?list=PLTjhk5BwsiVV8SrR-dPCDjCfaMnt-5HZH</v>
      </c>
      <c r="F2082" s="41">
        <f>INDEX(Videolength!C:C,MATCH(D2082,Videolength!A:A,0))</f>
        <v>2.1944444444444447E-2</v>
      </c>
      <c r="G2082" s="41">
        <v>3.5648148148148154E-3</v>
      </c>
      <c r="H2082" s="71">
        <f>HYPERLINK(_xlfn.CONCAT(E2082,"&amp;t=",G2082*86400),G2082)</f>
        <v>3.5648148148148154E-3</v>
      </c>
      <c r="I2082" s="38">
        <v>7</v>
      </c>
      <c r="J2082" s="38">
        <v>4</v>
      </c>
      <c r="K2082" s="42" t="s">
        <v>346</v>
      </c>
      <c r="L2082" s="42" t="s">
        <v>10</v>
      </c>
      <c r="AA2082" s="45"/>
      <c r="AB2082" s="45"/>
      <c r="AE2082" s="42">
        <f>IF(Table32[[#This Row],[Gems]]&gt;0,Table32[[#This Row],[Gems]],0)</f>
        <v>0</v>
      </c>
      <c r="AF2082" s="42">
        <f>IF(Table32[[#This Row],[Gems]]&lt;0,Table32[[#This Row],[Gems]],0)</f>
        <v>0</v>
      </c>
      <c r="AG2082" s="29">
        <f ca="1">SUM(OFFSET(AG2082,-1,0),AD2082)</f>
        <v>82</v>
      </c>
    </row>
    <row r="2083" spans="1:33" ht="14.4" x14ac:dyDescent="0.3">
      <c r="A2083" s="62">
        <v>44120</v>
      </c>
      <c r="B2083" s="38">
        <f>INDEX(Videolength!D:D,MATCH(D2083,Videolength!A:A,0))</f>
        <v>3</v>
      </c>
      <c r="C2083" s="38">
        <f>INDEX(Videolength!E:E,MATCH(D2083,Videolength!A:A,0))</f>
        <v>8</v>
      </c>
      <c r="D2083" s="39">
        <v>8</v>
      </c>
      <c r="E2083" s="40" t="str">
        <f>INDEX(Videolength!B:B,MATCH(D2083,Videolength!A:A,0))</f>
        <v>https://youtu.be/kOvz4C0k4M0?list=PLTjhk5BwsiVV8SrR-dPCDjCfaMnt-5HZH</v>
      </c>
      <c r="F2083" s="41">
        <f>INDEX(Videolength!C:C,MATCH(D2083,Videolength!A:A,0))</f>
        <v>2.1944444444444447E-2</v>
      </c>
      <c r="G2083" s="41">
        <v>3.6342592592592594E-3</v>
      </c>
      <c r="H2083" s="71">
        <f>HYPERLINK(_xlfn.CONCAT(E2083,"&amp;t=",G2083*86400),G2083)</f>
        <v>3.6342592592592594E-3</v>
      </c>
      <c r="I2083" s="38">
        <v>7</v>
      </c>
      <c r="J2083" s="38">
        <v>4</v>
      </c>
      <c r="K2083" s="42" t="s">
        <v>102</v>
      </c>
      <c r="L2083" s="42" t="s">
        <v>11</v>
      </c>
      <c r="W2083" s="44" t="s">
        <v>540</v>
      </c>
      <c r="AA2083" s="45"/>
      <c r="AB2083" s="45"/>
      <c r="AE2083" s="42">
        <f>IF(Table32[[#This Row],[Gems]]&gt;0,Table32[[#This Row],[Gems]],0)</f>
        <v>0</v>
      </c>
      <c r="AF2083" s="42">
        <f>IF(Table32[[#This Row],[Gems]]&lt;0,Table32[[#This Row],[Gems]],0)</f>
        <v>0</v>
      </c>
      <c r="AG2083" s="29">
        <f t="shared" ca="1" si="57"/>
        <v>82</v>
      </c>
    </row>
    <row r="2084" spans="1:33" ht="14.4" x14ac:dyDescent="0.3">
      <c r="A2084" s="62">
        <v>44120</v>
      </c>
      <c r="B2084" s="38">
        <f>INDEX(Videolength!D:D,MATCH(D2084,Videolength!A:A,0))</f>
        <v>3</v>
      </c>
      <c r="C2084" s="38">
        <f>INDEX(Videolength!E:E,MATCH(D2084,Videolength!A:A,0))</f>
        <v>8</v>
      </c>
      <c r="D2084" s="39">
        <v>8</v>
      </c>
      <c r="E2084" s="40" t="str">
        <f>INDEX(Videolength!B:B,MATCH(D2084,Videolength!A:A,0))</f>
        <v>https://youtu.be/kOvz4C0k4M0?list=PLTjhk5BwsiVV8SrR-dPCDjCfaMnt-5HZH</v>
      </c>
      <c r="F2084" s="41">
        <f>INDEX(Videolength!C:C,MATCH(D2084,Videolength!A:A,0))</f>
        <v>2.1944444444444447E-2</v>
      </c>
      <c r="G2084" s="41">
        <v>3.6342592592592594E-3</v>
      </c>
      <c r="H2084" s="71">
        <f>HYPERLINK(_xlfn.CONCAT(E2084,"&amp;t=",G2084*86400),G2084)</f>
        <v>3.6342592592592594E-3</v>
      </c>
      <c r="I2084" s="38">
        <v>7</v>
      </c>
      <c r="J2084" s="38">
        <v>4</v>
      </c>
      <c r="K2084" s="42" t="s">
        <v>102</v>
      </c>
      <c r="L2084" s="42" t="s">
        <v>301</v>
      </c>
      <c r="W2084" s="44" t="s">
        <v>665</v>
      </c>
      <c r="X2084" s="43">
        <v>1</v>
      </c>
      <c r="Y2084" s="43">
        <v>2</v>
      </c>
      <c r="AA2084" s="45"/>
      <c r="AB2084" s="45"/>
      <c r="AE2084" s="42">
        <f>IF(Table32[[#This Row],[Gems]]&gt;0,Table32[[#This Row],[Gems]],0)</f>
        <v>0</v>
      </c>
      <c r="AF2084" s="42">
        <f>IF(Table32[[#This Row],[Gems]]&lt;0,Table32[[#This Row],[Gems]],0)</f>
        <v>0</v>
      </c>
      <c r="AG2084" s="29">
        <f t="shared" ca="1" si="57"/>
        <v>82</v>
      </c>
    </row>
    <row r="2085" spans="1:33" ht="14.4" x14ac:dyDescent="0.3">
      <c r="A2085" s="62">
        <v>44120</v>
      </c>
      <c r="B2085" s="38">
        <f>INDEX(Videolength!D:D,MATCH(D2085,Videolength!A:A,0))</f>
        <v>3</v>
      </c>
      <c r="C2085" s="38">
        <f>INDEX(Videolength!E:E,MATCH(D2085,Videolength!A:A,0))</f>
        <v>8</v>
      </c>
      <c r="D2085" s="39">
        <v>8</v>
      </c>
      <c r="E2085" s="40" t="str">
        <f>INDEX(Videolength!B:B,MATCH(D2085,Videolength!A:A,0))</f>
        <v>https://youtu.be/kOvz4C0k4M0?list=PLTjhk5BwsiVV8SrR-dPCDjCfaMnt-5HZH</v>
      </c>
      <c r="F2085" s="41">
        <f>INDEX(Videolength!C:C,MATCH(D2085,Videolength!A:A,0))</f>
        <v>2.1944444444444447E-2</v>
      </c>
      <c r="G2085" s="41">
        <v>3.6805555555555554E-3</v>
      </c>
      <c r="H2085" s="71">
        <f>HYPERLINK(_xlfn.CONCAT(E2085,"&amp;t=",G2085*86400),G2085)</f>
        <v>3.6805555555555554E-3</v>
      </c>
      <c r="I2085" s="38">
        <v>7</v>
      </c>
      <c r="J2085" s="38">
        <v>4</v>
      </c>
      <c r="K2085" s="42" t="s">
        <v>102</v>
      </c>
      <c r="L2085" s="42" t="s">
        <v>301</v>
      </c>
      <c r="W2085" s="44" t="s">
        <v>381</v>
      </c>
      <c r="X2085" s="43">
        <v>1</v>
      </c>
      <c r="Y2085" s="43">
        <v>1</v>
      </c>
      <c r="AA2085" s="45"/>
      <c r="AB2085" s="45"/>
      <c r="AE2085" s="42">
        <f>IF(Table32[[#This Row],[Gems]]&gt;0,Table32[[#This Row],[Gems]],0)</f>
        <v>0</v>
      </c>
      <c r="AF2085" s="42">
        <f>IF(Table32[[#This Row],[Gems]]&lt;0,Table32[[#This Row],[Gems]],0)</f>
        <v>0</v>
      </c>
      <c r="AG2085" s="29">
        <f t="shared" ca="1" si="57"/>
        <v>82</v>
      </c>
    </row>
    <row r="2086" spans="1:33" ht="14.4" x14ac:dyDescent="0.3">
      <c r="A2086" s="62">
        <v>44120</v>
      </c>
      <c r="B2086" s="38">
        <f>INDEX(Videolength!D:D,MATCH(D2086,Videolength!A:A,0))</f>
        <v>3</v>
      </c>
      <c r="C2086" s="38">
        <f>INDEX(Videolength!E:E,MATCH(D2086,Videolength!A:A,0))</f>
        <v>8</v>
      </c>
      <c r="D2086" s="39">
        <v>8</v>
      </c>
      <c r="E2086" s="40" t="str">
        <f>INDEX(Videolength!B:B,MATCH(D2086,Videolength!A:A,0))</f>
        <v>https://youtu.be/kOvz4C0k4M0?list=PLTjhk5BwsiVV8SrR-dPCDjCfaMnt-5HZH</v>
      </c>
      <c r="F2086" s="41">
        <f>INDEX(Videolength!C:C,MATCH(D2086,Videolength!A:A,0))</f>
        <v>2.1944444444444447E-2</v>
      </c>
      <c r="G2086" s="41">
        <v>3.6921296296296298E-3</v>
      </c>
      <c r="H2086" s="71">
        <f>HYPERLINK(_xlfn.CONCAT(E2086,"&amp;t=",G2086*86400),G2086)</f>
        <v>3.6921296296296298E-3</v>
      </c>
      <c r="I2086" s="38">
        <v>7</v>
      </c>
      <c r="J2086" s="38">
        <v>4</v>
      </c>
      <c r="K2086" s="42" t="s">
        <v>102</v>
      </c>
      <c r="L2086" s="42" t="s">
        <v>301</v>
      </c>
      <c r="W2086" s="44" t="s">
        <v>442</v>
      </c>
      <c r="X2086" s="43">
        <v>1</v>
      </c>
      <c r="Y2086" s="43">
        <v>1</v>
      </c>
      <c r="AA2086" s="45"/>
      <c r="AB2086" s="45"/>
      <c r="AE2086" s="42">
        <f>IF(Table32[[#This Row],[Gems]]&gt;0,Table32[[#This Row],[Gems]],0)</f>
        <v>0</v>
      </c>
      <c r="AF2086" s="42">
        <f>IF(Table32[[#This Row],[Gems]]&lt;0,Table32[[#This Row],[Gems]],0)</f>
        <v>0</v>
      </c>
      <c r="AG2086" s="29">
        <f t="shared" ca="1" si="57"/>
        <v>82</v>
      </c>
    </row>
    <row r="2087" spans="1:33" ht="14.4" x14ac:dyDescent="0.3">
      <c r="A2087" s="62">
        <v>44120</v>
      </c>
      <c r="B2087" s="38">
        <f>INDEX(Videolength!D:D,MATCH(D2087,Videolength!A:A,0))</f>
        <v>3</v>
      </c>
      <c r="C2087" s="38">
        <f>INDEX(Videolength!E:E,MATCH(D2087,Videolength!A:A,0))</f>
        <v>8</v>
      </c>
      <c r="D2087" s="39">
        <v>8</v>
      </c>
      <c r="E2087" s="40" t="str">
        <f>INDEX(Videolength!B:B,MATCH(D2087,Videolength!A:A,0))</f>
        <v>https://youtu.be/kOvz4C0k4M0?list=PLTjhk5BwsiVV8SrR-dPCDjCfaMnt-5HZH</v>
      </c>
      <c r="F2087" s="41">
        <f>INDEX(Videolength!C:C,MATCH(D2087,Videolength!A:A,0))</f>
        <v>2.1944444444444447E-2</v>
      </c>
      <c r="G2087" s="41">
        <v>3.7384259259259263E-3</v>
      </c>
      <c r="H2087" s="71">
        <f>HYPERLINK(_xlfn.CONCAT(E2087,"&amp;t=",G2087*86400),G2087)</f>
        <v>3.7384259259259263E-3</v>
      </c>
      <c r="I2087" s="38">
        <v>7</v>
      </c>
      <c r="J2087" s="38">
        <v>4</v>
      </c>
      <c r="K2087" s="42" t="s">
        <v>142</v>
      </c>
      <c r="L2087" s="42" t="s">
        <v>33</v>
      </c>
      <c r="AA2087" s="45"/>
      <c r="AB2087" s="45"/>
      <c r="AE2087" s="42">
        <f>IF(Table32[[#This Row],[Gems]]&gt;0,Table32[[#This Row],[Gems]],0)</f>
        <v>0</v>
      </c>
      <c r="AF2087" s="42">
        <f>IF(Table32[[#This Row],[Gems]]&lt;0,Table32[[#This Row],[Gems]],0)</f>
        <v>0</v>
      </c>
      <c r="AG2087" s="29">
        <f t="shared" ca="1" si="57"/>
        <v>82</v>
      </c>
    </row>
    <row r="2088" spans="1:33" ht="14.4" x14ac:dyDescent="0.3">
      <c r="A2088" s="62">
        <v>44120</v>
      </c>
      <c r="B2088" s="38">
        <f>INDEX(Videolength!D:D,MATCH(D2088,Videolength!A:A,0))</f>
        <v>3</v>
      </c>
      <c r="C2088" s="38">
        <f>INDEX(Videolength!E:E,MATCH(D2088,Videolength!A:A,0))</f>
        <v>8</v>
      </c>
      <c r="D2088" s="39">
        <v>8</v>
      </c>
      <c r="E2088" s="40" t="str">
        <f>INDEX(Videolength!B:B,MATCH(D2088,Videolength!A:A,0))</f>
        <v>https://youtu.be/kOvz4C0k4M0?list=PLTjhk5BwsiVV8SrR-dPCDjCfaMnt-5HZH</v>
      </c>
      <c r="F2088" s="41">
        <f>INDEX(Videolength!C:C,MATCH(D2088,Videolength!A:A,0))</f>
        <v>2.1944444444444447E-2</v>
      </c>
      <c r="G2088" s="41">
        <v>3.7500000000000003E-3</v>
      </c>
      <c r="H2088" s="71">
        <f>HYPERLINK(_xlfn.CONCAT(E2088,"&amp;t=",G2088*86400),G2088)</f>
        <v>3.7500000000000003E-3</v>
      </c>
      <c r="I2088" s="38">
        <v>7</v>
      </c>
      <c r="J2088" s="38">
        <v>4</v>
      </c>
      <c r="K2088" s="42" t="s">
        <v>142</v>
      </c>
      <c r="L2088" s="42" t="s">
        <v>33</v>
      </c>
      <c r="AA2088" s="45"/>
      <c r="AB2088" s="45"/>
      <c r="AE2088" s="42">
        <f>IF(Table32[[#This Row],[Gems]]&gt;0,Table32[[#This Row],[Gems]],0)</f>
        <v>0</v>
      </c>
      <c r="AF2088" s="42">
        <f>IF(Table32[[#This Row],[Gems]]&lt;0,Table32[[#This Row],[Gems]],0)</f>
        <v>0</v>
      </c>
      <c r="AG2088" s="29">
        <f t="shared" ca="1" si="57"/>
        <v>82</v>
      </c>
    </row>
    <row r="2089" spans="1:33" ht="14.4" x14ac:dyDescent="0.3">
      <c r="A2089" s="62">
        <v>44120</v>
      </c>
      <c r="B2089" s="38">
        <f>INDEX(Videolength!D:D,MATCH(D2089,Videolength!A:A,0))</f>
        <v>3</v>
      </c>
      <c r="C2089" s="38">
        <f>INDEX(Videolength!E:E,MATCH(D2089,Videolength!A:A,0))</f>
        <v>8</v>
      </c>
      <c r="D2089" s="39">
        <v>8</v>
      </c>
      <c r="E2089" s="40" t="str">
        <f>INDEX(Videolength!B:B,MATCH(D2089,Videolength!A:A,0))</f>
        <v>https://youtu.be/kOvz4C0k4M0?list=PLTjhk5BwsiVV8SrR-dPCDjCfaMnt-5HZH</v>
      </c>
      <c r="F2089" s="41">
        <f>INDEX(Videolength!C:C,MATCH(D2089,Videolength!A:A,0))</f>
        <v>2.1944444444444447E-2</v>
      </c>
      <c r="G2089" s="41">
        <v>3.7615740740740739E-3</v>
      </c>
      <c r="H2089" s="71">
        <f>HYPERLINK(_xlfn.CONCAT(E2089,"&amp;t=",G2089*86400),G2089)</f>
        <v>3.7615740740740739E-3</v>
      </c>
      <c r="I2089" s="38">
        <v>7</v>
      </c>
      <c r="J2089" s="38">
        <v>4</v>
      </c>
      <c r="K2089" s="42" t="s">
        <v>142</v>
      </c>
      <c r="L2089" s="42" t="s">
        <v>33</v>
      </c>
      <c r="AA2089" s="45"/>
      <c r="AB2089" s="45"/>
      <c r="AE2089" s="42">
        <f>IF(Table32[[#This Row],[Gems]]&gt;0,Table32[[#This Row],[Gems]],0)</f>
        <v>0</v>
      </c>
      <c r="AF2089" s="42">
        <f>IF(Table32[[#This Row],[Gems]]&lt;0,Table32[[#This Row],[Gems]],0)</f>
        <v>0</v>
      </c>
      <c r="AG2089" s="29">
        <f t="shared" ca="1" si="57"/>
        <v>82</v>
      </c>
    </row>
    <row r="2090" spans="1:33" ht="14.4" x14ac:dyDescent="0.3">
      <c r="A2090" s="62">
        <v>44120</v>
      </c>
      <c r="B2090" s="38">
        <f>INDEX(Videolength!D:D,MATCH(D2090,Videolength!A:A,0))</f>
        <v>3</v>
      </c>
      <c r="C2090" s="38">
        <f>INDEX(Videolength!E:E,MATCH(D2090,Videolength!A:A,0))</f>
        <v>8</v>
      </c>
      <c r="D2090" s="39">
        <v>8</v>
      </c>
      <c r="E2090" s="40" t="str">
        <f>INDEX(Videolength!B:B,MATCH(D2090,Videolength!A:A,0))</f>
        <v>https://youtu.be/kOvz4C0k4M0?list=PLTjhk5BwsiVV8SrR-dPCDjCfaMnt-5HZH</v>
      </c>
      <c r="F2090" s="41">
        <f>INDEX(Videolength!C:C,MATCH(D2090,Videolength!A:A,0))</f>
        <v>2.1944444444444447E-2</v>
      </c>
      <c r="G2090" s="41">
        <v>3.7962962962962963E-3</v>
      </c>
      <c r="H2090" s="71">
        <f>HYPERLINK(_xlfn.CONCAT(E2090,"&amp;t=",G2090*86400),G2090)</f>
        <v>3.7962962962962963E-3</v>
      </c>
      <c r="I2090" s="38">
        <v>7</v>
      </c>
      <c r="J2090" s="38">
        <v>4</v>
      </c>
      <c r="K2090" s="42" t="s">
        <v>142</v>
      </c>
      <c r="L2090" s="42" t="s">
        <v>34</v>
      </c>
      <c r="AA2090" s="45"/>
      <c r="AB2090" s="45"/>
      <c r="AE2090" s="42">
        <f>IF(Table32[[#This Row],[Gems]]&gt;0,Table32[[#This Row],[Gems]],0)</f>
        <v>0</v>
      </c>
      <c r="AF2090" s="42">
        <f>IF(Table32[[#This Row],[Gems]]&lt;0,Table32[[#This Row],[Gems]],0)</f>
        <v>0</v>
      </c>
      <c r="AG2090" s="29">
        <f t="shared" ca="1" si="57"/>
        <v>82</v>
      </c>
    </row>
    <row r="2091" spans="1:33" ht="14.4" x14ac:dyDescent="0.3">
      <c r="A2091" s="62">
        <v>44120</v>
      </c>
      <c r="B2091" s="38">
        <f>INDEX(Videolength!D:D,MATCH(D2091,Videolength!A:A,0))</f>
        <v>3</v>
      </c>
      <c r="C2091" s="38">
        <f>INDEX(Videolength!E:E,MATCH(D2091,Videolength!A:A,0))</f>
        <v>8</v>
      </c>
      <c r="D2091" s="39">
        <v>8</v>
      </c>
      <c r="E2091" s="40" t="str">
        <f>INDEX(Videolength!B:B,MATCH(D2091,Videolength!A:A,0))</f>
        <v>https://youtu.be/kOvz4C0k4M0?list=PLTjhk5BwsiVV8SrR-dPCDjCfaMnt-5HZH</v>
      </c>
      <c r="F2091" s="41">
        <f>INDEX(Videolength!C:C,MATCH(D2091,Videolength!A:A,0))</f>
        <v>2.1944444444444447E-2</v>
      </c>
      <c r="G2091" s="41">
        <v>3.8078703703703707E-3</v>
      </c>
      <c r="H2091" s="71">
        <f>HYPERLINK(_xlfn.CONCAT(E2091,"&amp;t=",G2091*86400),G2091)</f>
        <v>3.8078703703703707E-3</v>
      </c>
      <c r="I2091" s="38">
        <v>7</v>
      </c>
      <c r="J2091" s="38">
        <v>4</v>
      </c>
      <c r="K2091" s="42" t="s">
        <v>142</v>
      </c>
      <c r="L2091" s="42" t="s">
        <v>33</v>
      </c>
      <c r="AA2091" s="45"/>
      <c r="AB2091" s="45"/>
      <c r="AE2091" s="42">
        <f>IF(Table32[[#This Row],[Gems]]&gt;0,Table32[[#This Row],[Gems]],0)</f>
        <v>0</v>
      </c>
      <c r="AF2091" s="42">
        <f>IF(Table32[[#This Row],[Gems]]&lt;0,Table32[[#This Row],[Gems]],0)</f>
        <v>0</v>
      </c>
      <c r="AG2091" s="29">
        <f t="shared" ca="1" si="57"/>
        <v>82</v>
      </c>
    </row>
    <row r="2092" spans="1:33" ht="14.4" x14ac:dyDescent="0.3">
      <c r="A2092" s="62">
        <v>44120</v>
      </c>
      <c r="B2092" s="38">
        <f>INDEX(Videolength!D:D,MATCH(D2092,Videolength!A:A,0))</f>
        <v>3</v>
      </c>
      <c r="C2092" s="38">
        <f>INDEX(Videolength!E:E,MATCH(D2092,Videolength!A:A,0))</f>
        <v>8</v>
      </c>
      <c r="D2092" s="39">
        <v>8</v>
      </c>
      <c r="E2092" s="40" t="str">
        <f>INDEX(Videolength!B:B,MATCH(D2092,Videolength!A:A,0))</f>
        <v>https://youtu.be/kOvz4C0k4M0?list=PLTjhk5BwsiVV8SrR-dPCDjCfaMnt-5HZH</v>
      </c>
      <c r="F2092" s="41">
        <f>INDEX(Videolength!C:C,MATCH(D2092,Videolength!A:A,0))</f>
        <v>2.1944444444444447E-2</v>
      </c>
      <c r="G2092" s="41">
        <v>3.8310185185185183E-3</v>
      </c>
      <c r="H2092" s="71">
        <f>HYPERLINK(_xlfn.CONCAT(E2092,"&amp;t=",G2092*86400),G2092)</f>
        <v>3.8310185185185183E-3</v>
      </c>
      <c r="I2092" s="38">
        <v>7</v>
      </c>
      <c r="J2092" s="38">
        <v>4</v>
      </c>
      <c r="K2092" s="42" t="s">
        <v>142</v>
      </c>
      <c r="L2092" s="42" t="s">
        <v>34</v>
      </c>
      <c r="AA2092" s="45"/>
      <c r="AB2092" s="45"/>
      <c r="AE2092" s="42">
        <f>IF(Table32[[#This Row],[Gems]]&gt;0,Table32[[#This Row],[Gems]],0)</f>
        <v>0</v>
      </c>
      <c r="AF2092" s="42">
        <f>IF(Table32[[#This Row],[Gems]]&lt;0,Table32[[#This Row],[Gems]],0)</f>
        <v>0</v>
      </c>
      <c r="AG2092" s="29">
        <f t="shared" ca="1" si="57"/>
        <v>82</v>
      </c>
    </row>
    <row r="2093" spans="1:33" ht="14.4" x14ac:dyDescent="0.3">
      <c r="A2093" s="62">
        <v>44120</v>
      </c>
      <c r="B2093" s="38">
        <f>INDEX(Videolength!D:D,MATCH(D2093,Videolength!A:A,0))</f>
        <v>3</v>
      </c>
      <c r="C2093" s="38">
        <f>INDEX(Videolength!E:E,MATCH(D2093,Videolength!A:A,0))</f>
        <v>8</v>
      </c>
      <c r="D2093" s="39">
        <v>8</v>
      </c>
      <c r="E2093" s="40" t="str">
        <f>INDEX(Videolength!B:B,MATCH(D2093,Videolength!A:A,0))</f>
        <v>https://youtu.be/kOvz4C0k4M0?list=PLTjhk5BwsiVV8SrR-dPCDjCfaMnt-5HZH</v>
      </c>
      <c r="F2093" s="41">
        <f>INDEX(Videolength!C:C,MATCH(D2093,Videolength!A:A,0))</f>
        <v>2.1944444444444447E-2</v>
      </c>
      <c r="G2093" s="41">
        <v>3.8541666666666668E-3</v>
      </c>
      <c r="H2093" s="71">
        <f>HYPERLINK(_xlfn.CONCAT(E2093,"&amp;t=",G2093*86400),G2093)</f>
        <v>3.8541666666666668E-3</v>
      </c>
      <c r="I2093" s="38">
        <v>7</v>
      </c>
      <c r="J2093" s="38">
        <v>4</v>
      </c>
      <c r="K2093" s="42" t="s">
        <v>36</v>
      </c>
      <c r="L2093" s="42" t="s">
        <v>10</v>
      </c>
      <c r="M2093" s="42" t="s">
        <v>666</v>
      </c>
      <c r="AA2093" s="45"/>
      <c r="AB2093" s="45"/>
      <c r="AE2093" s="42">
        <f>IF(Table32[[#This Row],[Gems]]&gt;0,Table32[[#This Row],[Gems]],0)</f>
        <v>0</v>
      </c>
      <c r="AF2093" s="42">
        <f>IF(Table32[[#This Row],[Gems]]&lt;0,Table32[[#This Row],[Gems]],0)</f>
        <v>0</v>
      </c>
      <c r="AG2093" s="30">
        <f t="shared" ca="1" si="57"/>
        <v>82</v>
      </c>
    </row>
    <row r="2094" spans="1:33" ht="14.4" x14ac:dyDescent="0.3">
      <c r="A2094" s="62">
        <v>44120</v>
      </c>
      <c r="B2094" s="38">
        <f>INDEX(Videolength!D:D,MATCH(D2094,Videolength!A:A,0))</f>
        <v>3</v>
      </c>
      <c r="C2094" s="38">
        <f>INDEX(Videolength!E:E,MATCH(D2094,Videolength!A:A,0))</f>
        <v>8</v>
      </c>
      <c r="D2094" s="39">
        <v>8</v>
      </c>
      <c r="E2094" s="40" t="str">
        <f>INDEX(Videolength!B:B,MATCH(D2094,Videolength!A:A,0))</f>
        <v>https://youtu.be/kOvz4C0k4M0?list=PLTjhk5BwsiVV8SrR-dPCDjCfaMnt-5HZH</v>
      </c>
      <c r="F2094" s="41">
        <f>INDEX(Videolength!C:C,MATCH(D2094,Videolength!A:A,0))</f>
        <v>2.1944444444444447E-2</v>
      </c>
      <c r="G2094" s="41">
        <v>4.0277777777777777E-3</v>
      </c>
      <c r="H2094" s="71">
        <f>HYPERLINK(_xlfn.CONCAT(E2094,"&amp;t=",G2094*86400),G2094)</f>
        <v>4.0277777777777777E-3</v>
      </c>
      <c r="I2094" s="38">
        <v>7</v>
      </c>
      <c r="J2094" s="38">
        <v>4</v>
      </c>
      <c r="K2094" s="42" t="s">
        <v>346</v>
      </c>
      <c r="L2094" s="42" t="s">
        <v>10</v>
      </c>
      <c r="AA2094" s="45"/>
      <c r="AB2094" s="45"/>
      <c r="AE2094" s="42">
        <f>IF(Table32[[#This Row],[Gems]]&gt;0,Table32[[#This Row],[Gems]],0)</f>
        <v>0</v>
      </c>
      <c r="AF2094" s="42">
        <f>IF(Table32[[#This Row],[Gems]]&lt;0,Table32[[#This Row],[Gems]],0)</f>
        <v>0</v>
      </c>
      <c r="AG2094" s="29">
        <f ca="1">SUM(OFFSET(AG2094,-1,0),AD2094)</f>
        <v>82</v>
      </c>
    </row>
    <row r="2095" spans="1:33" ht="14.4" x14ac:dyDescent="0.3">
      <c r="A2095" s="62">
        <v>44120</v>
      </c>
      <c r="B2095" s="38">
        <f>INDEX(Videolength!D:D,MATCH(D2095,Videolength!A:A,0))</f>
        <v>3</v>
      </c>
      <c r="C2095" s="38">
        <f>INDEX(Videolength!E:E,MATCH(D2095,Videolength!A:A,0))</f>
        <v>8</v>
      </c>
      <c r="D2095" s="39">
        <v>8</v>
      </c>
      <c r="E2095" s="40" t="str">
        <f>INDEX(Videolength!B:B,MATCH(D2095,Videolength!A:A,0))</f>
        <v>https://youtu.be/kOvz4C0k4M0?list=PLTjhk5BwsiVV8SrR-dPCDjCfaMnt-5HZH</v>
      </c>
      <c r="F2095" s="41">
        <f>INDEX(Videolength!C:C,MATCH(D2095,Videolength!A:A,0))</f>
        <v>2.1944444444444447E-2</v>
      </c>
      <c r="G2095" s="41">
        <v>4.0972222222222226E-3</v>
      </c>
      <c r="H2095" s="71">
        <f>HYPERLINK(_xlfn.CONCAT(E2095,"&amp;t=",G2095*86400),G2095)</f>
        <v>4.0972222222222226E-3</v>
      </c>
      <c r="I2095" s="38">
        <v>7</v>
      </c>
      <c r="J2095" s="38">
        <v>4</v>
      </c>
      <c r="K2095" s="42" t="s">
        <v>107</v>
      </c>
      <c r="L2095" s="42" t="s">
        <v>10</v>
      </c>
      <c r="M2095" s="42" t="s">
        <v>667</v>
      </c>
      <c r="AA2095" s="45"/>
      <c r="AB2095" s="45"/>
      <c r="AE2095" s="42">
        <f>IF(Table32[[#This Row],[Gems]]&gt;0,Table32[[#This Row],[Gems]],0)</f>
        <v>0</v>
      </c>
      <c r="AF2095" s="42">
        <f>IF(Table32[[#This Row],[Gems]]&lt;0,Table32[[#This Row],[Gems]],0)</f>
        <v>0</v>
      </c>
      <c r="AG2095" s="29">
        <f t="shared" ref="AG2095:AG2161" ca="1" si="58">SUM(OFFSET(AG2095,-1,0),AD2095)</f>
        <v>82</v>
      </c>
    </row>
    <row r="2096" spans="1:33" ht="14.4" x14ac:dyDescent="0.3">
      <c r="A2096" s="62">
        <v>44120</v>
      </c>
      <c r="B2096" s="38">
        <f>INDEX(Videolength!D:D,MATCH(D2096,Videolength!A:A,0))</f>
        <v>3</v>
      </c>
      <c r="C2096" s="38">
        <f>INDEX(Videolength!E:E,MATCH(D2096,Videolength!A:A,0))</f>
        <v>8</v>
      </c>
      <c r="D2096" s="39">
        <v>8</v>
      </c>
      <c r="E2096" s="40" t="str">
        <f>INDEX(Videolength!B:B,MATCH(D2096,Videolength!A:A,0))</f>
        <v>https://youtu.be/kOvz4C0k4M0?list=PLTjhk5BwsiVV8SrR-dPCDjCfaMnt-5HZH</v>
      </c>
      <c r="F2096" s="41">
        <f>INDEX(Videolength!C:C,MATCH(D2096,Videolength!A:A,0))</f>
        <v>2.1944444444444447E-2</v>
      </c>
      <c r="G2096" s="41">
        <v>4.3055555555555555E-3</v>
      </c>
      <c r="H2096" s="71">
        <f>HYPERLINK(_xlfn.CONCAT(E2096,"&amp;t=",G2096*86400),G2096)</f>
        <v>4.3055555555555555E-3</v>
      </c>
      <c r="I2096" s="38">
        <v>7</v>
      </c>
      <c r="J2096" s="38">
        <v>4</v>
      </c>
      <c r="K2096" s="42" t="s">
        <v>107</v>
      </c>
      <c r="L2096" s="42" t="s">
        <v>229</v>
      </c>
      <c r="AA2096" s="45"/>
      <c r="AB2096" s="45"/>
      <c r="AE2096" s="42">
        <f>IF(Table32[[#This Row],[Gems]]&gt;0,Table32[[#This Row],[Gems]],0)</f>
        <v>0</v>
      </c>
      <c r="AF2096" s="42">
        <f>IF(Table32[[#This Row],[Gems]]&lt;0,Table32[[#This Row],[Gems]],0)</f>
        <v>0</v>
      </c>
      <c r="AG2096" s="29">
        <f t="shared" ca="1" si="58"/>
        <v>82</v>
      </c>
    </row>
    <row r="2097" spans="1:33" ht="14.4" x14ac:dyDescent="0.3">
      <c r="A2097" s="62">
        <v>44120</v>
      </c>
      <c r="B2097" s="38">
        <f>INDEX(Videolength!D:D,MATCH(D2097,Videolength!A:A,0))</f>
        <v>3</v>
      </c>
      <c r="C2097" s="38">
        <f>INDEX(Videolength!E:E,MATCH(D2097,Videolength!A:A,0))</f>
        <v>8</v>
      </c>
      <c r="D2097" s="39">
        <v>8</v>
      </c>
      <c r="E2097" s="40" t="str">
        <f>INDEX(Videolength!B:B,MATCH(D2097,Videolength!A:A,0))</f>
        <v>https://youtu.be/kOvz4C0k4M0?list=PLTjhk5BwsiVV8SrR-dPCDjCfaMnt-5HZH</v>
      </c>
      <c r="F2097" s="41">
        <f>INDEX(Videolength!C:C,MATCH(D2097,Videolength!A:A,0))</f>
        <v>2.1944444444444447E-2</v>
      </c>
      <c r="G2097" s="41">
        <v>4.3749999999999995E-3</v>
      </c>
      <c r="H2097" s="71">
        <f>HYPERLINK(_xlfn.CONCAT(E2097,"&amp;t=",G2097*86400),G2097)</f>
        <v>4.3749999999999995E-3</v>
      </c>
      <c r="I2097" s="38">
        <v>7</v>
      </c>
      <c r="J2097" s="38">
        <v>4</v>
      </c>
      <c r="K2097" s="42" t="s">
        <v>107</v>
      </c>
      <c r="L2097" s="42" t="s">
        <v>231</v>
      </c>
      <c r="M2097" s="42" t="s">
        <v>668</v>
      </c>
      <c r="V2097" s="43">
        <v>1095</v>
      </c>
      <c r="AA2097" s="45"/>
      <c r="AB2097" s="45"/>
      <c r="AE2097" s="42">
        <f>IF(Table32[[#This Row],[Gems]]&gt;0,Table32[[#This Row],[Gems]],0)</f>
        <v>0</v>
      </c>
      <c r="AF2097" s="42">
        <f>IF(Table32[[#This Row],[Gems]]&lt;0,Table32[[#This Row],[Gems]],0)</f>
        <v>0</v>
      </c>
      <c r="AG2097" s="29">
        <f ca="1">SUM(OFFSET(AG2097,-1,0),AD2097)</f>
        <v>82</v>
      </c>
    </row>
    <row r="2098" spans="1:33" ht="14.4" x14ac:dyDescent="0.3">
      <c r="A2098" s="62">
        <v>44120</v>
      </c>
      <c r="B2098" s="38">
        <f>INDEX(Videolength!D:D,MATCH(D2098,Videolength!A:A,0))</f>
        <v>3</v>
      </c>
      <c r="C2098" s="38">
        <f>INDEX(Videolength!E:E,MATCH(D2098,Videolength!A:A,0))</f>
        <v>8</v>
      </c>
      <c r="D2098" s="39">
        <v>8</v>
      </c>
      <c r="E2098" s="40" t="str">
        <f>INDEX(Videolength!B:B,MATCH(D2098,Videolength!A:A,0))</f>
        <v>https://youtu.be/kOvz4C0k4M0?list=PLTjhk5BwsiVV8SrR-dPCDjCfaMnt-5HZH</v>
      </c>
      <c r="F2098" s="41">
        <f>INDEX(Videolength!C:C,MATCH(D2098,Videolength!A:A,0))</f>
        <v>2.1944444444444447E-2</v>
      </c>
      <c r="G2098" s="41">
        <v>4.3749999999999995E-3</v>
      </c>
      <c r="H2098" s="71">
        <f>HYPERLINK(_xlfn.CONCAT(E2098,"&amp;t=",G2098*86400),G2098)</f>
        <v>4.3749999999999995E-3</v>
      </c>
      <c r="I2098" s="38">
        <v>7</v>
      </c>
      <c r="J2098" s="38">
        <v>4</v>
      </c>
      <c r="K2098" s="42" t="s">
        <v>107</v>
      </c>
      <c r="L2098" s="42" t="s">
        <v>10</v>
      </c>
      <c r="AA2098" s="45"/>
      <c r="AB2098" s="45"/>
      <c r="AE2098" s="42">
        <f>IF(Table32[[#This Row],[Gems]]&gt;0,Table32[[#This Row],[Gems]],0)</f>
        <v>0</v>
      </c>
      <c r="AF2098" s="42">
        <f>IF(Table32[[#This Row],[Gems]]&lt;0,Table32[[#This Row],[Gems]],0)</f>
        <v>0</v>
      </c>
      <c r="AG2098" s="29">
        <f t="shared" ca="1" si="58"/>
        <v>82</v>
      </c>
    </row>
    <row r="2099" spans="1:33" ht="14.4" x14ac:dyDescent="0.3">
      <c r="A2099" s="62">
        <v>44120</v>
      </c>
      <c r="B2099" s="38">
        <f>INDEX(Videolength!D:D,MATCH(D2099,Videolength!A:A,0))</f>
        <v>3</v>
      </c>
      <c r="C2099" s="38">
        <f>INDEX(Videolength!E:E,MATCH(D2099,Videolength!A:A,0))</f>
        <v>8</v>
      </c>
      <c r="D2099" s="39">
        <v>8</v>
      </c>
      <c r="E2099" s="40" t="str">
        <f>INDEX(Videolength!B:B,MATCH(D2099,Videolength!A:A,0))</f>
        <v>https://youtu.be/kOvz4C0k4M0?list=PLTjhk5BwsiVV8SrR-dPCDjCfaMnt-5HZH</v>
      </c>
      <c r="F2099" s="41">
        <f>INDEX(Videolength!C:C,MATCH(D2099,Videolength!A:A,0))</f>
        <v>2.1944444444444447E-2</v>
      </c>
      <c r="G2099" s="41">
        <v>4.6064814814814814E-3</v>
      </c>
      <c r="H2099" s="71">
        <f>HYPERLINK(_xlfn.CONCAT(E2099,"&amp;t=",G2099*86400),G2099)</f>
        <v>4.6064814814814814E-3</v>
      </c>
      <c r="I2099" s="38">
        <v>7</v>
      </c>
      <c r="J2099" s="38">
        <v>4</v>
      </c>
      <c r="K2099" s="42" t="s">
        <v>107</v>
      </c>
      <c r="L2099" s="42" t="s">
        <v>229</v>
      </c>
      <c r="AA2099" s="45"/>
      <c r="AB2099" s="45"/>
      <c r="AE2099" s="42">
        <f>IF(Table32[[#This Row],[Gems]]&gt;0,Table32[[#This Row],[Gems]],0)</f>
        <v>0</v>
      </c>
      <c r="AF2099" s="42">
        <f>IF(Table32[[#This Row],[Gems]]&lt;0,Table32[[#This Row],[Gems]],0)</f>
        <v>0</v>
      </c>
      <c r="AG2099" s="29">
        <f t="shared" ca="1" si="58"/>
        <v>82</v>
      </c>
    </row>
    <row r="2100" spans="1:33" ht="14.4" x14ac:dyDescent="0.3">
      <c r="A2100" s="62">
        <v>44120</v>
      </c>
      <c r="B2100" s="38">
        <f>INDEX(Videolength!D:D,MATCH(D2100,Videolength!A:A,0))</f>
        <v>3</v>
      </c>
      <c r="C2100" s="38">
        <f>INDEX(Videolength!E:E,MATCH(D2100,Videolength!A:A,0))</f>
        <v>8</v>
      </c>
      <c r="D2100" s="39">
        <v>8</v>
      </c>
      <c r="E2100" s="40" t="str">
        <f>INDEX(Videolength!B:B,MATCH(D2100,Videolength!A:A,0))</f>
        <v>https://youtu.be/kOvz4C0k4M0?list=PLTjhk5BwsiVV8SrR-dPCDjCfaMnt-5HZH</v>
      </c>
      <c r="F2100" s="41">
        <f>INDEX(Videolength!C:C,MATCH(D2100,Videolength!A:A,0))</f>
        <v>2.1944444444444447E-2</v>
      </c>
      <c r="G2100" s="41">
        <v>4.7106481481481478E-3</v>
      </c>
      <c r="H2100" s="71">
        <f>HYPERLINK(_xlfn.CONCAT(E2100,"&amp;t=",G2100*86400),G2100)</f>
        <v>4.7106481481481478E-3</v>
      </c>
      <c r="I2100" s="38">
        <v>7</v>
      </c>
      <c r="J2100" s="38">
        <v>4</v>
      </c>
      <c r="K2100" s="42" t="s">
        <v>107</v>
      </c>
      <c r="L2100" s="42" t="s">
        <v>231</v>
      </c>
      <c r="M2100" s="42" t="s">
        <v>669</v>
      </c>
      <c r="V2100" s="43">
        <v>1106</v>
      </c>
      <c r="AA2100" s="45"/>
      <c r="AB2100" s="45"/>
      <c r="AE2100" s="42">
        <f>IF(Table32[[#This Row],[Gems]]&gt;0,Table32[[#This Row],[Gems]],0)</f>
        <v>0</v>
      </c>
      <c r="AF2100" s="42">
        <f>IF(Table32[[#This Row],[Gems]]&lt;0,Table32[[#This Row],[Gems]],0)</f>
        <v>0</v>
      </c>
      <c r="AG2100" s="29">
        <f ca="1">SUM(OFFSET(AG2100,-1,0),AD2100)</f>
        <v>82</v>
      </c>
    </row>
    <row r="2101" spans="1:33" ht="14.4" x14ac:dyDescent="0.3">
      <c r="A2101" s="62">
        <v>44120</v>
      </c>
      <c r="B2101" s="38">
        <f>INDEX(Videolength!D:D,MATCH(D2101,Videolength!A:A,0))</f>
        <v>3</v>
      </c>
      <c r="C2101" s="38">
        <f>INDEX(Videolength!E:E,MATCH(D2101,Videolength!A:A,0))</f>
        <v>8</v>
      </c>
      <c r="D2101" s="39">
        <v>8</v>
      </c>
      <c r="E2101" s="40" t="str">
        <f>INDEX(Videolength!B:B,MATCH(D2101,Videolength!A:A,0))</f>
        <v>https://youtu.be/kOvz4C0k4M0?list=PLTjhk5BwsiVV8SrR-dPCDjCfaMnt-5HZH</v>
      </c>
      <c r="F2101" s="41">
        <f>INDEX(Videolength!C:C,MATCH(D2101,Videolength!A:A,0))</f>
        <v>2.1944444444444447E-2</v>
      </c>
      <c r="G2101" s="41">
        <v>4.7106481481481478E-3</v>
      </c>
      <c r="H2101" s="71">
        <f>HYPERLINK(_xlfn.CONCAT(E2101,"&amp;t=",G2101*86400),G2101)</f>
        <v>4.7106481481481478E-3</v>
      </c>
      <c r="I2101" s="38">
        <v>7</v>
      </c>
      <c r="J2101" s="38">
        <v>4</v>
      </c>
      <c r="K2101" s="42" t="s">
        <v>107</v>
      </c>
      <c r="L2101" s="42" t="s">
        <v>10</v>
      </c>
      <c r="AA2101" s="45"/>
      <c r="AB2101" s="45"/>
      <c r="AE2101" s="42">
        <f>IF(Table32[[#This Row],[Gems]]&gt;0,Table32[[#This Row],[Gems]],0)</f>
        <v>0</v>
      </c>
      <c r="AF2101" s="42">
        <f>IF(Table32[[#This Row],[Gems]]&lt;0,Table32[[#This Row],[Gems]],0)</f>
        <v>0</v>
      </c>
      <c r="AG2101" s="29">
        <f t="shared" ca="1" si="58"/>
        <v>82</v>
      </c>
    </row>
    <row r="2102" spans="1:33" ht="14.4" x14ac:dyDescent="0.3">
      <c r="A2102" s="62">
        <v>44120</v>
      </c>
      <c r="B2102" s="38">
        <f>INDEX(Videolength!D:D,MATCH(D2102,Videolength!A:A,0))</f>
        <v>3</v>
      </c>
      <c r="C2102" s="38">
        <f>INDEX(Videolength!E:E,MATCH(D2102,Videolength!A:A,0))</f>
        <v>8</v>
      </c>
      <c r="D2102" s="39">
        <v>8</v>
      </c>
      <c r="E2102" s="40" t="str">
        <f>INDEX(Videolength!B:B,MATCH(D2102,Videolength!A:A,0))</f>
        <v>https://youtu.be/kOvz4C0k4M0?list=PLTjhk5BwsiVV8SrR-dPCDjCfaMnt-5HZH</v>
      </c>
      <c r="F2102" s="41">
        <f>INDEX(Videolength!C:C,MATCH(D2102,Videolength!A:A,0))</f>
        <v>2.1944444444444447E-2</v>
      </c>
      <c r="G2102" s="41">
        <v>4.7800925925925919E-3</v>
      </c>
      <c r="H2102" s="71">
        <f>HYPERLINK(_xlfn.CONCAT(E2102,"&amp;t=",G2102*86400),G2102)</f>
        <v>4.7800925925925919E-3</v>
      </c>
      <c r="I2102" s="38">
        <v>7</v>
      </c>
      <c r="J2102" s="38">
        <v>4</v>
      </c>
      <c r="K2102" s="42" t="s">
        <v>346</v>
      </c>
      <c r="L2102" s="42" t="s">
        <v>10</v>
      </c>
      <c r="AA2102" s="45"/>
      <c r="AB2102" s="45"/>
      <c r="AE2102" s="42">
        <f>IF(Table32[[#This Row],[Gems]]&gt;0,Table32[[#This Row],[Gems]],0)</f>
        <v>0</v>
      </c>
      <c r="AF2102" s="42">
        <f>IF(Table32[[#This Row],[Gems]]&lt;0,Table32[[#This Row],[Gems]],0)</f>
        <v>0</v>
      </c>
      <c r="AG2102" s="29">
        <f t="shared" ca="1" si="58"/>
        <v>82</v>
      </c>
    </row>
    <row r="2103" spans="1:33" ht="14.4" x14ac:dyDescent="0.3">
      <c r="A2103" s="62">
        <v>44120</v>
      </c>
      <c r="B2103" s="38">
        <f>INDEX(Videolength!D:D,MATCH(D2103,Videolength!A:A,0))</f>
        <v>3</v>
      </c>
      <c r="C2103" s="38">
        <f>INDEX(Videolength!E:E,MATCH(D2103,Videolength!A:A,0))</f>
        <v>8</v>
      </c>
      <c r="D2103" s="39">
        <v>8</v>
      </c>
      <c r="E2103" s="40" t="str">
        <f>INDEX(Videolength!B:B,MATCH(D2103,Videolength!A:A,0))</f>
        <v>https://youtu.be/kOvz4C0k4M0?list=PLTjhk5BwsiVV8SrR-dPCDjCfaMnt-5HZH</v>
      </c>
      <c r="F2103" s="41">
        <f>INDEX(Videolength!C:C,MATCH(D2103,Videolength!A:A,0))</f>
        <v>2.1944444444444447E-2</v>
      </c>
      <c r="G2103" s="41">
        <v>4.8148148148148152E-3</v>
      </c>
      <c r="H2103" s="71">
        <f>HYPERLINK(_xlfn.CONCAT(E2103,"&amp;t=",G2103*86400),G2103)</f>
        <v>4.8148148148148152E-3</v>
      </c>
      <c r="I2103" s="38">
        <v>7</v>
      </c>
      <c r="J2103" s="38">
        <v>4</v>
      </c>
      <c r="K2103" s="42" t="s">
        <v>107</v>
      </c>
      <c r="L2103" s="42" t="s">
        <v>10</v>
      </c>
      <c r="M2103" s="42" t="s">
        <v>670</v>
      </c>
      <c r="AA2103" s="45"/>
      <c r="AB2103" s="45"/>
      <c r="AE2103" s="42">
        <f>IF(Table32[[#This Row],[Gems]]&gt;0,Table32[[#This Row],[Gems]],0)</f>
        <v>0</v>
      </c>
      <c r="AF2103" s="42">
        <f>IF(Table32[[#This Row],[Gems]]&lt;0,Table32[[#This Row],[Gems]],0)</f>
        <v>0</v>
      </c>
      <c r="AG2103" s="29">
        <f t="shared" ca="1" si="58"/>
        <v>82</v>
      </c>
    </row>
    <row r="2104" spans="1:33" ht="14.4" x14ac:dyDescent="0.3">
      <c r="A2104" s="62">
        <v>44120</v>
      </c>
      <c r="B2104" s="38">
        <f>INDEX(Videolength!D:D,MATCH(D2104,Videolength!A:A,0))</f>
        <v>3</v>
      </c>
      <c r="C2104" s="38">
        <f>INDEX(Videolength!E:E,MATCH(D2104,Videolength!A:A,0))</f>
        <v>8</v>
      </c>
      <c r="D2104" s="39">
        <v>8</v>
      </c>
      <c r="E2104" s="40" t="str">
        <f>INDEX(Videolength!B:B,MATCH(D2104,Videolength!A:A,0))</f>
        <v>https://youtu.be/kOvz4C0k4M0?list=PLTjhk5BwsiVV8SrR-dPCDjCfaMnt-5HZH</v>
      </c>
      <c r="F2104" s="41">
        <f>INDEX(Videolength!C:C,MATCH(D2104,Videolength!A:A,0))</f>
        <v>2.1944444444444447E-2</v>
      </c>
      <c r="G2104" s="41">
        <v>4.8611111111111112E-3</v>
      </c>
      <c r="H2104" s="71">
        <f>HYPERLINK(_xlfn.CONCAT(E2104,"&amp;t=",G2104*86400),G2104)</f>
        <v>4.8611111111111112E-3</v>
      </c>
      <c r="I2104" s="38">
        <v>7</v>
      </c>
      <c r="J2104" s="38">
        <v>4</v>
      </c>
      <c r="K2104" s="42" t="s">
        <v>107</v>
      </c>
      <c r="L2104" s="42" t="s">
        <v>140</v>
      </c>
      <c r="M2104" s="42" t="s">
        <v>671</v>
      </c>
      <c r="N2104" s="42" t="s">
        <v>33</v>
      </c>
      <c r="AA2104" s="45"/>
      <c r="AB2104" s="45"/>
      <c r="AE2104" s="42">
        <f>IF(Table32[[#This Row],[Gems]]&gt;0,Table32[[#This Row],[Gems]],0)</f>
        <v>0</v>
      </c>
      <c r="AF2104" s="42">
        <f>IF(Table32[[#This Row],[Gems]]&lt;0,Table32[[#This Row],[Gems]],0)</f>
        <v>0</v>
      </c>
      <c r="AG2104" s="29">
        <f t="shared" ca="1" si="58"/>
        <v>82</v>
      </c>
    </row>
    <row r="2105" spans="1:33" ht="14.4" x14ac:dyDescent="0.3">
      <c r="A2105" s="62">
        <v>44120</v>
      </c>
      <c r="B2105" s="38">
        <f>INDEX(Videolength!D:D,MATCH(D2105,Videolength!A:A,0))</f>
        <v>3</v>
      </c>
      <c r="C2105" s="38">
        <f>INDEX(Videolength!E:E,MATCH(D2105,Videolength!A:A,0))</f>
        <v>8</v>
      </c>
      <c r="D2105" s="39">
        <v>8</v>
      </c>
      <c r="E2105" s="40" t="str">
        <f>INDEX(Videolength!B:B,MATCH(D2105,Videolength!A:A,0))</f>
        <v>https://youtu.be/kOvz4C0k4M0?list=PLTjhk5BwsiVV8SrR-dPCDjCfaMnt-5HZH</v>
      </c>
      <c r="F2105" s="41">
        <f>INDEX(Videolength!C:C,MATCH(D2105,Videolength!A:A,0))</f>
        <v>2.1944444444444447E-2</v>
      </c>
      <c r="G2105" s="41">
        <v>5.0925925925925921E-3</v>
      </c>
      <c r="H2105" s="71">
        <f>HYPERLINK(_xlfn.CONCAT(E2105,"&amp;t=",G2105*86400),G2105)</f>
        <v>5.0925925925925921E-3</v>
      </c>
      <c r="I2105" s="38">
        <v>7</v>
      </c>
      <c r="J2105" s="38">
        <v>4</v>
      </c>
      <c r="K2105" s="42" t="s">
        <v>107</v>
      </c>
      <c r="L2105" s="42" t="s">
        <v>10</v>
      </c>
      <c r="AA2105" s="45"/>
      <c r="AB2105" s="45"/>
      <c r="AE2105" s="42">
        <f>IF(Table32[[#This Row],[Gems]]&gt;0,Table32[[#This Row],[Gems]],0)</f>
        <v>0</v>
      </c>
      <c r="AF2105" s="42">
        <f>IF(Table32[[#This Row],[Gems]]&lt;0,Table32[[#This Row],[Gems]],0)</f>
        <v>0</v>
      </c>
      <c r="AG2105" s="29">
        <f ca="1">SUM(OFFSET(AG2105,-1,0),AD2105)</f>
        <v>82</v>
      </c>
    </row>
    <row r="2106" spans="1:33" ht="14.4" x14ac:dyDescent="0.3">
      <c r="A2106" s="62">
        <v>44120</v>
      </c>
      <c r="B2106" s="38">
        <f>INDEX(Videolength!D:D,MATCH(D2106,Videolength!A:A,0))</f>
        <v>3</v>
      </c>
      <c r="C2106" s="38">
        <f>INDEX(Videolength!E:E,MATCH(D2106,Videolength!A:A,0))</f>
        <v>8</v>
      </c>
      <c r="D2106" s="39">
        <v>8</v>
      </c>
      <c r="E2106" s="40" t="str">
        <f>INDEX(Videolength!B:B,MATCH(D2106,Videolength!A:A,0))</f>
        <v>https://youtu.be/kOvz4C0k4M0?list=PLTjhk5BwsiVV8SrR-dPCDjCfaMnt-5HZH</v>
      </c>
      <c r="F2106" s="41">
        <f>INDEX(Videolength!C:C,MATCH(D2106,Videolength!A:A,0))</f>
        <v>2.1944444444444447E-2</v>
      </c>
      <c r="G2106" s="41">
        <v>5.1736111111111115E-3</v>
      </c>
      <c r="H2106" s="71">
        <f>HYPERLINK(_xlfn.CONCAT(E2106,"&amp;t=",G2106*86400),G2106)</f>
        <v>5.1736111111111115E-3</v>
      </c>
      <c r="I2106" s="38">
        <v>7</v>
      </c>
      <c r="J2106" s="38">
        <v>4</v>
      </c>
      <c r="K2106" s="42" t="s">
        <v>107</v>
      </c>
      <c r="L2106" s="42" t="s">
        <v>244</v>
      </c>
      <c r="M2106" s="42" t="s">
        <v>672</v>
      </c>
      <c r="N2106" s="42" t="s">
        <v>33</v>
      </c>
      <c r="P2106" s="42" t="s">
        <v>129</v>
      </c>
      <c r="AA2106" s="45"/>
      <c r="AB2106" s="45"/>
      <c r="AE2106" s="42">
        <f>IF(Table32[[#This Row],[Gems]]&gt;0,Table32[[#This Row],[Gems]],0)</f>
        <v>0</v>
      </c>
      <c r="AF2106" s="42">
        <f>IF(Table32[[#This Row],[Gems]]&lt;0,Table32[[#This Row],[Gems]],0)</f>
        <v>0</v>
      </c>
      <c r="AG2106" s="29">
        <f t="shared" ca="1" si="58"/>
        <v>82</v>
      </c>
    </row>
    <row r="2107" spans="1:33" ht="14.4" x14ac:dyDescent="0.3">
      <c r="A2107" s="62">
        <v>44120</v>
      </c>
      <c r="B2107" s="38">
        <f>INDEX(Videolength!D:D,MATCH(D2107,Videolength!A:A,0))</f>
        <v>3</v>
      </c>
      <c r="C2107" s="38">
        <f>INDEX(Videolength!E:E,MATCH(D2107,Videolength!A:A,0))</f>
        <v>8</v>
      </c>
      <c r="D2107" s="39">
        <v>8</v>
      </c>
      <c r="E2107" s="40" t="str">
        <f>INDEX(Videolength!B:B,MATCH(D2107,Videolength!A:A,0))</f>
        <v>https://youtu.be/kOvz4C0k4M0?list=PLTjhk5BwsiVV8SrR-dPCDjCfaMnt-5HZH</v>
      </c>
      <c r="F2107" s="41">
        <f>INDEX(Videolength!C:C,MATCH(D2107,Videolength!A:A,0))</f>
        <v>2.1944444444444447E-2</v>
      </c>
      <c r="G2107" s="41">
        <v>5.208333333333333E-3</v>
      </c>
      <c r="H2107" s="71">
        <f>HYPERLINK(_xlfn.CONCAT(E2107,"&amp;t=",G2107*86400),G2107)</f>
        <v>5.208333333333333E-3</v>
      </c>
      <c r="I2107" s="38">
        <v>7</v>
      </c>
      <c r="J2107" s="38">
        <v>4</v>
      </c>
      <c r="K2107" s="42" t="s">
        <v>107</v>
      </c>
      <c r="L2107" s="42" t="s">
        <v>140</v>
      </c>
      <c r="Q2107" s="42" t="s">
        <v>33</v>
      </c>
      <c r="V2107" s="43">
        <v>1112</v>
      </c>
      <c r="W2107" s="44" t="s">
        <v>242</v>
      </c>
      <c r="X2107" s="43">
        <v>11</v>
      </c>
      <c r="AA2107" s="45"/>
      <c r="AB2107" s="45"/>
      <c r="AE2107" s="42">
        <f>IF(Table32[[#This Row],[Gems]]&gt;0,Table32[[#This Row],[Gems]],0)</f>
        <v>0</v>
      </c>
      <c r="AF2107" s="42">
        <f>IF(Table32[[#This Row],[Gems]]&lt;0,Table32[[#This Row],[Gems]],0)</f>
        <v>0</v>
      </c>
      <c r="AG2107" s="29">
        <f t="shared" ca="1" si="58"/>
        <v>82</v>
      </c>
    </row>
    <row r="2108" spans="1:33" ht="14.4" x14ac:dyDescent="0.3">
      <c r="A2108" s="62">
        <v>44120</v>
      </c>
      <c r="B2108" s="38">
        <f>INDEX(Videolength!D:D,MATCH(D2108,Videolength!A:A,0))</f>
        <v>3</v>
      </c>
      <c r="C2108" s="38">
        <f>INDEX(Videolength!E:E,MATCH(D2108,Videolength!A:A,0))</f>
        <v>8</v>
      </c>
      <c r="D2108" s="39">
        <v>8</v>
      </c>
      <c r="E2108" s="40" t="str">
        <f>INDEX(Videolength!B:B,MATCH(D2108,Videolength!A:A,0))</f>
        <v>https://youtu.be/kOvz4C0k4M0?list=PLTjhk5BwsiVV8SrR-dPCDjCfaMnt-5HZH</v>
      </c>
      <c r="F2108" s="41">
        <f>INDEX(Videolength!C:C,MATCH(D2108,Videolength!A:A,0))</f>
        <v>2.1944444444444447E-2</v>
      </c>
      <c r="G2108" s="41">
        <v>5.6481481481481478E-3</v>
      </c>
      <c r="H2108" s="71">
        <f>HYPERLINK(_xlfn.CONCAT(E2108,"&amp;t=",G2108*86400),G2108)</f>
        <v>5.6481481481481478E-3</v>
      </c>
      <c r="I2108" s="38">
        <v>7</v>
      </c>
      <c r="J2108" s="38">
        <v>4</v>
      </c>
      <c r="K2108" s="42" t="s">
        <v>346</v>
      </c>
      <c r="L2108" s="42" t="s">
        <v>10</v>
      </c>
      <c r="AA2108" s="45"/>
      <c r="AB2108" s="45"/>
      <c r="AE2108" s="42">
        <f>IF(Table32[[#This Row],[Gems]]&gt;0,Table32[[#This Row],[Gems]],0)</f>
        <v>0</v>
      </c>
      <c r="AF2108" s="42">
        <f>IF(Table32[[#This Row],[Gems]]&lt;0,Table32[[#This Row],[Gems]],0)</f>
        <v>0</v>
      </c>
      <c r="AG2108" s="29">
        <f t="shared" ca="1" si="58"/>
        <v>82</v>
      </c>
    </row>
    <row r="2109" spans="1:33" ht="14.4" x14ac:dyDescent="0.3">
      <c r="A2109" s="62">
        <v>44120</v>
      </c>
      <c r="B2109" s="38">
        <f>INDEX(Videolength!D:D,MATCH(D2109,Videolength!A:A,0))</f>
        <v>3</v>
      </c>
      <c r="C2109" s="38">
        <f>INDEX(Videolength!E:E,MATCH(D2109,Videolength!A:A,0))</f>
        <v>8</v>
      </c>
      <c r="D2109" s="39">
        <v>8</v>
      </c>
      <c r="E2109" s="40" t="str">
        <f>INDEX(Videolength!B:B,MATCH(D2109,Videolength!A:A,0))</f>
        <v>https://youtu.be/kOvz4C0k4M0?list=PLTjhk5BwsiVV8SrR-dPCDjCfaMnt-5HZH</v>
      </c>
      <c r="F2109" s="41">
        <f>INDEX(Videolength!C:C,MATCH(D2109,Videolength!A:A,0))</f>
        <v>2.1944444444444447E-2</v>
      </c>
      <c r="G2109" s="41">
        <v>5.7638888888888887E-3</v>
      </c>
      <c r="H2109" s="71">
        <f>HYPERLINK(_xlfn.CONCAT(E2109,"&amp;t=",G2109*86400),G2109)</f>
        <v>5.7638888888888887E-3</v>
      </c>
      <c r="I2109" s="38">
        <v>7</v>
      </c>
      <c r="J2109" s="38">
        <v>4</v>
      </c>
      <c r="K2109" s="42" t="s">
        <v>51</v>
      </c>
      <c r="L2109" s="42" t="s">
        <v>10</v>
      </c>
      <c r="W2109" s="44" t="s">
        <v>247</v>
      </c>
      <c r="X2109" s="43">
        <v>3</v>
      </c>
      <c r="AA2109" s="45"/>
      <c r="AB2109" s="45"/>
      <c r="AE2109" s="42">
        <f>IF(Table32[[#This Row],[Gems]]&gt;0,Table32[[#This Row],[Gems]],0)</f>
        <v>0</v>
      </c>
      <c r="AF2109" s="42">
        <f>IF(Table32[[#This Row],[Gems]]&lt;0,Table32[[#This Row],[Gems]],0)</f>
        <v>0</v>
      </c>
      <c r="AG2109" s="29">
        <f t="shared" ca="1" si="58"/>
        <v>82</v>
      </c>
    </row>
    <row r="2110" spans="1:33" ht="14.4" x14ac:dyDescent="0.3">
      <c r="A2110" s="62">
        <v>44120</v>
      </c>
      <c r="B2110" s="38">
        <f>INDEX(Videolength!D:D,MATCH(D2110,Videolength!A:A,0))</f>
        <v>3</v>
      </c>
      <c r="C2110" s="38">
        <f>INDEX(Videolength!E:E,MATCH(D2110,Videolength!A:A,0))</f>
        <v>8</v>
      </c>
      <c r="D2110" s="39">
        <v>8</v>
      </c>
      <c r="E2110" s="40" t="str">
        <f>INDEX(Videolength!B:B,MATCH(D2110,Videolength!A:A,0))</f>
        <v>https://youtu.be/kOvz4C0k4M0?list=PLTjhk5BwsiVV8SrR-dPCDjCfaMnt-5HZH</v>
      </c>
      <c r="F2110" s="41">
        <f>INDEX(Videolength!C:C,MATCH(D2110,Videolength!A:A,0))</f>
        <v>2.1944444444444447E-2</v>
      </c>
      <c r="G2110" s="41">
        <v>5.8101851851851856E-3</v>
      </c>
      <c r="H2110" s="71">
        <f>HYPERLINK(_xlfn.CONCAT(E2110,"&amp;t=",G2110*86400),G2110)</f>
        <v>5.8101851851851856E-3</v>
      </c>
      <c r="I2110" s="38">
        <v>7</v>
      </c>
      <c r="J2110" s="38">
        <v>4</v>
      </c>
      <c r="K2110" s="42" t="s">
        <v>346</v>
      </c>
      <c r="L2110" s="42" t="s">
        <v>10</v>
      </c>
      <c r="AA2110" s="45"/>
      <c r="AB2110" s="45"/>
      <c r="AE2110" s="42">
        <f>IF(Table32[[#This Row],[Gems]]&gt;0,Table32[[#This Row],[Gems]],0)</f>
        <v>0</v>
      </c>
      <c r="AF2110" s="42">
        <f>IF(Table32[[#This Row],[Gems]]&lt;0,Table32[[#This Row],[Gems]],0)</f>
        <v>0</v>
      </c>
      <c r="AG2110" s="29">
        <f ca="1">SUM(OFFSET(AG2110,-1,0),AD2110)</f>
        <v>82</v>
      </c>
    </row>
    <row r="2111" spans="1:33" ht="14.4" x14ac:dyDescent="0.3">
      <c r="A2111" s="62">
        <v>44120</v>
      </c>
      <c r="B2111" s="38">
        <f>INDEX(Videolength!D:D,MATCH(D2111,Videolength!A:A,0))</f>
        <v>3</v>
      </c>
      <c r="C2111" s="38">
        <f>INDEX(Videolength!E:E,MATCH(D2111,Videolength!A:A,0))</f>
        <v>8</v>
      </c>
      <c r="D2111" s="39">
        <v>8</v>
      </c>
      <c r="E2111" s="40" t="str">
        <f>INDEX(Videolength!B:B,MATCH(D2111,Videolength!A:A,0))</f>
        <v>https://youtu.be/kOvz4C0k4M0?list=PLTjhk5BwsiVV8SrR-dPCDjCfaMnt-5HZH</v>
      </c>
      <c r="F2111" s="41">
        <f>INDEX(Videolength!C:C,MATCH(D2111,Videolength!A:A,0))</f>
        <v>2.1944444444444447E-2</v>
      </c>
      <c r="G2111" s="41">
        <v>5.9027777777777776E-3</v>
      </c>
      <c r="H2111" s="71">
        <f>HYPERLINK(_xlfn.CONCAT(E2111,"&amp;t=",G2111*86400),G2111)</f>
        <v>5.9027777777777776E-3</v>
      </c>
      <c r="I2111" s="38">
        <v>7</v>
      </c>
      <c r="J2111" s="38">
        <v>4</v>
      </c>
      <c r="K2111" s="42" t="s">
        <v>55</v>
      </c>
      <c r="L2111" s="42" t="s">
        <v>10</v>
      </c>
      <c r="AA2111" s="45"/>
      <c r="AB2111" s="45"/>
      <c r="AE2111" s="42">
        <f>IF(Table32[[#This Row],[Gems]]&gt;0,Table32[[#This Row],[Gems]],0)</f>
        <v>0</v>
      </c>
      <c r="AF2111" s="42">
        <f>IF(Table32[[#This Row],[Gems]]&lt;0,Table32[[#This Row],[Gems]],0)</f>
        <v>0</v>
      </c>
      <c r="AG2111" s="29">
        <f t="shared" ca="1" si="58"/>
        <v>82</v>
      </c>
    </row>
    <row r="2112" spans="1:33" ht="14.4" x14ac:dyDescent="0.3">
      <c r="A2112" s="62">
        <v>44120</v>
      </c>
      <c r="B2112" s="38">
        <f>INDEX(Videolength!D:D,MATCH(D2112,Videolength!A:A,0))</f>
        <v>3</v>
      </c>
      <c r="C2112" s="38">
        <f>INDEX(Videolength!E:E,MATCH(D2112,Videolength!A:A,0))</f>
        <v>8</v>
      </c>
      <c r="D2112" s="39">
        <v>8</v>
      </c>
      <c r="E2112" s="40" t="str">
        <f>INDEX(Videolength!B:B,MATCH(D2112,Videolength!A:A,0))</f>
        <v>https://youtu.be/kOvz4C0k4M0?list=PLTjhk5BwsiVV8SrR-dPCDjCfaMnt-5HZH</v>
      </c>
      <c r="F2112" s="41">
        <f>INDEX(Videolength!C:C,MATCH(D2112,Videolength!A:A,0))</f>
        <v>2.1944444444444447E-2</v>
      </c>
      <c r="G2112" s="41">
        <v>6.0648148148148145E-3</v>
      </c>
      <c r="H2112" s="71">
        <f>HYPERLINK(_xlfn.CONCAT(E2112,"&amp;t=",G2112*86400),G2112)</f>
        <v>6.0648148148148145E-3</v>
      </c>
      <c r="I2112" s="38">
        <v>7</v>
      </c>
      <c r="J2112" s="38">
        <v>4</v>
      </c>
      <c r="K2112" s="42" t="s">
        <v>15</v>
      </c>
      <c r="L2112" s="42" t="s">
        <v>216</v>
      </c>
      <c r="AA2112" s="45"/>
      <c r="AB2112" s="45"/>
      <c r="AE2112" s="42">
        <f>IF(Table32[[#This Row],[Gems]]&gt;0,Table32[[#This Row],[Gems]],0)</f>
        <v>0</v>
      </c>
      <c r="AF2112" s="42">
        <f>IF(Table32[[#This Row],[Gems]]&lt;0,Table32[[#This Row],[Gems]],0)</f>
        <v>0</v>
      </c>
      <c r="AG2112" s="29">
        <f t="shared" ca="1" si="58"/>
        <v>82</v>
      </c>
    </row>
    <row r="2113" spans="1:33" ht="14.4" x14ac:dyDescent="0.3">
      <c r="A2113" s="62">
        <v>44120</v>
      </c>
      <c r="B2113" s="38">
        <f>INDEX(Videolength!D:D,MATCH(D2113,Videolength!A:A,0))</f>
        <v>3</v>
      </c>
      <c r="C2113" s="38">
        <f>INDEX(Videolength!E:E,MATCH(D2113,Videolength!A:A,0))</f>
        <v>8</v>
      </c>
      <c r="D2113" s="39">
        <v>8</v>
      </c>
      <c r="E2113" s="40" t="str">
        <f>INDEX(Videolength!B:B,MATCH(D2113,Videolength!A:A,0))</f>
        <v>https://youtu.be/kOvz4C0k4M0?list=PLTjhk5BwsiVV8SrR-dPCDjCfaMnt-5HZH</v>
      </c>
      <c r="F2113" s="41">
        <f>INDEX(Videolength!C:C,MATCH(D2113,Videolength!A:A,0))</f>
        <v>2.1944444444444447E-2</v>
      </c>
      <c r="G2113" s="41">
        <v>6.0995370370370361E-3</v>
      </c>
      <c r="H2113" s="71">
        <f>HYPERLINK(_xlfn.CONCAT(E2113,"&amp;t=",G2113*86400),G2113)</f>
        <v>6.0995370370370361E-3</v>
      </c>
      <c r="I2113" s="38">
        <v>7</v>
      </c>
      <c r="J2113" s="38">
        <v>4</v>
      </c>
      <c r="K2113" s="42" t="s">
        <v>15</v>
      </c>
      <c r="L2113" s="42" t="s">
        <v>197</v>
      </c>
      <c r="Z2113" s="45" t="s">
        <v>673</v>
      </c>
      <c r="AA2113" s="45">
        <v>8</v>
      </c>
      <c r="AB2113" s="45">
        <v>2</v>
      </c>
      <c r="AE2113" s="42">
        <f>IF(Table32[[#This Row],[Gems]]&gt;0,Table32[[#This Row],[Gems]],0)</f>
        <v>0</v>
      </c>
      <c r="AF2113" s="42">
        <f>IF(Table32[[#This Row],[Gems]]&lt;0,Table32[[#This Row],[Gems]],0)</f>
        <v>0</v>
      </c>
      <c r="AG2113" s="29">
        <f t="shared" ca="1" si="58"/>
        <v>82</v>
      </c>
    </row>
    <row r="2114" spans="1:33" ht="14.4" x14ac:dyDescent="0.3">
      <c r="A2114" s="62">
        <v>44120</v>
      </c>
      <c r="B2114" s="38">
        <f>INDEX(Videolength!D:D,MATCH(D2114,Videolength!A:A,0))</f>
        <v>3</v>
      </c>
      <c r="C2114" s="38">
        <f>INDEX(Videolength!E:E,MATCH(D2114,Videolength!A:A,0))</f>
        <v>8</v>
      </c>
      <c r="D2114" s="39">
        <v>8</v>
      </c>
      <c r="E2114" s="40" t="str">
        <f>INDEX(Videolength!B:B,MATCH(D2114,Videolength!A:A,0))</f>
        <v>https://youtu.be/kOvz4C0k4M0?list=PLTjhk5BwsiVV8SrR-dPCDjCfaMnt-5HZH</v>
      </c>
      <c r="F2114" s="41">
        <f>INDEX(Videolength!C:C,MATCH(D2114,Videolength!A:A,0))</f>
        <v>2.1944444444444447E-2</v>
      </c>
      <c r="G2114" s="41">
        <v>8.6226851851851846E-3</v>
      </c>
      <c r="H2114" s="71">
        <f>HYPERLINK(_xlfn.CONCAT(E2114,"&amp;t=",G2114*86400),G2114)</f>
        <v>8.6226851851851846E-3</v>
      </c>
      <c r="I2114" s="38">
        <v>7</v>
      </c>
      <c r="J2114" s="38">
        <v>4</v>
      </c>
      <c r="K2114" s="42" t="s">
        <v>15</v>
      </c>
      <c r="L2114" s="42" t="s">
        <v>198</v>
      </c>
      <c r="Z2114" s="45" t="s">
        <v>673</v>
      </c>
      <c r="AA2114" s="45">
        <v>8</v>
      </c>
      <c r="AB2114" s="45">
        <v>2</v>
      </c>
      <c r="AC2114" s="44" t="s">
        <v>203</v>
      </c>
      <c r="AE2114" s="42">
        <f>IF(Table32[[#This Row],[Gems]]&gt;0,Table32[[#This Row],[Gems]],0)</f>
        <v>0</v>
      </c>
      <c r="AF2114" s="42">
        <f>IF(Table32[[#This Row],[Gems]]&lt;0,Table32[[#This Row],[Gems]],0)</f>
        <v>0</v>
      </c>
      <c r="AG2114" s="29">
        <f t="shared" ca="1" si="58"/>
        <v>82</v>
      </c>
    </row>
    <row r="2115" spans="1:33" ht="14.4" x14ac:dyDescent="0.3">
      <c r="A2115" s="62">
        <v>44120</v>
      </c>
      <c r="B2115" s="38">
        <f>INDEX(Videolength!D:D,MATCH(D2115,Videolength!A:A,0))</f>
        <v>3</v>
      </c>
      <c r="C2115" s="38">
        <f>INDEX(Videolength!E:E,MATCH(D2115,Videolength!A:A,0))</f>
        <v>8</v>
      </c>
      <c r="D2115" s="39">
        <v>8</v>
      </c>
      <c r="E2115" s="40" t="str">
        <f>INDEX(Videolength!B:B,MATCH(D2115,Videolength!A:A,0))</f>
        <v>https://youtu.be/kOvz4C0k4M0?list=PLTjhk5BwsiVV8SrR-dPCDjCfaMnt-5HZH</v>
      </c>
      <c r="F2115" s="41">
        <f>INDEX(Videolength!C:C,MATCH(D2115,Videolength!A:A,0))</f>
        <v>2.1944444444444447E-2</v>
      </c>
      <c r="G2115" s="41">
        <v>8.7152777777777784E-3</v>
      </c>
      <c r="H2115" s="71">
        <f>HYPERLINK(_xlfn.CONCAT(E2115,"&amp;t=",G2115*86400),G2115)</f>
        <v>8.7152777777777784E-3</v>
      </c>
      <c r="I2115" s="38">
        <v>7</v>
      </c>
      <c r="J2115" s="38">
        <v>4</v>
      </c>
      <c r="K2115" s="42" t="s">
        <v>15</v>
      </c>
      <c r="L2115" s="42" t="s">
        <v>392</v>
      </c>
      <c r="M2115" s="42" t="s">
        <v>533</v>
      </c>
      <c r="AA2115" s="45"/>
      <c r="AB2115" s="45"/>
      <c r="AE2115" s="42">
        <f>IF(Table32[[#This Row],[Gems]]&gt;0,Table32[[#This Row],[Gems]],0)</f>
        <v>0</v>
      </c>
      <c r="AF2115" s="42">
        <f>IF(Table32[[#This Row],[Gems]]&lt;0,Table32[[#This Row],[Gems]],0)</f>
        <v>0</v>
      </c>
      <c r="AG2115" s="29">
        <f ca="1">SUM(OFFSET(AG2115,-1,0),AD2115)</f>
        <v>82</v>
      </c>
    </row>
    <row r="2116" spans="1:33" ht="14.4" x14ac:dyDescent="0.3">
      <c r="A2116" s="62">
        <v>44120</v>
      </c>
      <c r="B2116" s="38">
        <f>INDEX(Videolength!D:D,MATCH(D2116,Videolength!A:A,0))</f>
        <v>3</v>
      </c>
      <c r="C2116" s="38">
        <f>INDEX(Videolength!E:E,MATCH(D2116,Videolength!A:A,0))</f>
        <v>8</v>
      </c>
      <c r="D2116" s="39">
        <v>8</v>
      </c>
      <c r="E2116" s="40" t="str">
        <f>INDEX(Videolength!B:B,MATCH(D2116,Videolength!A:A,0))</f>
        <v>https://youtu.be/kOvz4C0k4M0?list=PLTjhk5BwsiVV8SrR-dPCDjCfaMnt-5HZH</v>
      </c>
      <c r="F2116" s="41">
        <f>INDEX(Videolength!C:C,MATCH(D2116,Videolength!A:A,0))</f>
        <v>2.1944444444444447E-2</v>
      </c>
      <c r="G2116" s="41">
        <v>8.726851851851852E-3</v>
      </c>
      <c r="H2116" s="71">
        <f>HYPERLINK(_xlfn.CONCAT(E2116,"&amp;t=",G2116*86400),G2116)</f>
        <v>8.726851851851852E-3</v>
      </c>
      <c r="I2116" s="38">
        <v>7</v>
      </c>
      <c r="J2116" s="38">
        <v>4</v>
      </c>
      <c r="K2116" s="42" t="s">
        <v>15</v>
      </c>
      <c r="L2116" s="42" t="s">
        <v>216</v>
      </c>
      <c r="AA2116" s="45"/>
      <c r="AB2116" s="45"/>
      <c r="AE2116" s="42">
        <f>IF(Table32[[#This Row],[Gems]]&gt;0,Table32[[#This Row],[Gems]],0)</f>
        <v>0</v>
      </c>
      <c r="AF2116" s="42">
        <f>IF(Table32[[#This Row],[Gems]]&lt;0,Table32[[#This Row],[Gems]],0)</f>
        <v>0</v>
      </c>
      <c r="AG2116" s="29">
        <f ca="1">SUM(OFFSET(AG2116,-1,0),AD2116)</f>
        <v>82</v>
      </c>
    </row>
    <row r="2117" spans="1:33" ht="14.4" x14ac:dyDescent="0.3">
      <c r="A2117" s="62">
        <v>44120</v>
      </c>
      <c r="B2117" s="38">
        <f>INDEX(Videolength!D:D,MATCH(D2117,Videolength!A:A,0))</f>
        <v>3</v>
      </c>
      <c r="C2117" s="38">
        <f>INDEX(Videolength!E:E,MATCH(D2117,Videolength!A:A,0))</f>
        <v>8</v>
      </c>
      <c r="D2117" s="39">
        <v>8</v>
      </c>
      <c r="E2117" s="40" t="str">
        <f>INDEX(Videolength!B:B,MATCH(D2117,Videolength!A:A,0))</f>
        <v>https://youtu.be/kOvz4C0k4M0?list=PLTjhk5BwsiVV8SrR-dPCDjCfaMnt-5HZH</v>
      </c>
      <c r="F2117" s="41">
        <f>INDEX(Videolength!C:C,MATCH(D2117,Videolength!A:A,0))</f>
        <v>2.1944444444444447E-2</v>
      </c>
      <c r="G2117" s="41">
        <v>8.7499999999999991E-3</v>
      </c>
      <c r="H2117" s="71">
        <f>HYPERLINK(_xlfn.CONCAT(E2117,"&amp;t=",G2117*86400),G2117)</f>
        <v>8.7499999999999991E-3</v>
      </c>
      <c r="I2117" s="38">
        <v>7</v>
      </c>
      <c r="J2117" s="38">
        <v>4</v>
      </c>
      <c r="K2117" s="42" t="s">
        <v>346</v>
      </c>
      <c r="L2117" s="42" t="s">
        <v>10</v>
      </c>
      <c r="AA2117" s="45"/>
      <c r="AB2117" s="45"/>
      <c r="AE2117" s="42">
        <f>IF(Table32[[#This Row],[Gems]]&gt;0,Table32[[#This Row],[Gems]],0)</f>
        <v>0</v>
      </c>
      <c r="AF2117" s="42">
        <f>IF(Table32[[#This Row],[Gems]]&lt;0,Table32[[#This Row],[Gems]],0)</f>
        <v>0</v>
      </c>
      <c r="AG2117" s="29">
        <f ca="1">SUM(OFFSET(AG2117,-1,0),AD2117)</f>
        <v>82</v>
      </c>
    </row>
    <row r="2118" spans="1:33" ht="14.4" x14ac:dyDescent="0.3">
      <c r="A2118" s="62">
        <v>44120</v>
      </c>
      <c r="B2118" s="38">
        <f>INDEX(Videolength!D:D,MATCH(D2118,Videolength!A:A,0))</f>
        <v>3</v>
      </c>
      <c r="C2118" s="38">
        <f>INDEX(Videolength!E:E,MATCH(D2118,Videolength!A:A,0))</f>
        <v>8</v>
      </c>
      <c r="D2118" s="39">
        <v>8</v>
      </c>
      <c r="E2118" s="40" t="str">
        <f>INDEX(Videolength!B:B,MATCH(D2118,Videolength!A:A,0))</f>
        <v>https://youtu.be/kOvz4C0k4M0?list=PLTjhk5BwsiVV8SrR-dPCDjCfaMnt-5HZH</v>
      </c>
      <c r="F2118" s="41">
        <f>INDEX(Videolength!C:C,MATCH(D2118,Videolength!A:A,0))</f>
        <v>2.1944444444444447E-2</v>
      </c>
      <c r="G2118" s="41">
        <v>8.7847222222222233E-3</v>
      </c>
      <c r="H2118" s="71">
        <f>HYPERLINK(_xlfn.CONCAT(E2118,"&amp;t=",G2118*86400),G2118)</f>
        <v>8.7847222222222233E-3</v>
      </c>
      <c r="I2118" s="38">
        <v>7</v>
      </c>
      <c r="J2118" s="38">
        <v>4</v>
      </c>
      <c r="K2118" s="42" t="s">
        <v>107</v>
      </c>
      <c r="L2118" s="42" t="s">
        <v>10</v>
      </c>
      <c r="AA2118" s="45"/>
      <c r="AB2118" s="45"/>
      <c r="AE2118" s="42">
        <f>IF(Table32[[#This Row],[Gems]]&gt;0,Table32[[#This Row],[Gems]],0)</f>
        <v>0</v>
      </c>
      <c r="AF2118" s="42">
        <f>IF(Table32[[#This Row],[Gems]]&lt;0,Table32[[#This Row],[Gems]],0)</f>
        <v>0</v>
      </c>
      <c r="AG2118" s="29">
        <f t="shared" ca="1" si="58"/>
        <v>82</v>
      </c>
    </row>
    <row r="2119" spans="1:33" ht="14.4" x14ac:dyDescent="0.3">
      <c r="A2119" s="62">
        <v>44120</v>
      </c>
      <c r="B2119" s="38">
        <f>INDEX(Videolength!D:D,MATCH(D2119,Videolength!A:A,0))</f>
        <v>3</v>
      </c>
      <c r="C2119" s="38">
        <f>INDEX(Videolength!E:E,MATCH(D2119,Videolength!A:A,0))</f>
        <v>8</v>
      </c>
      <c r="D2119" s="39">
        <v>8</v>
      </c>
      <c r="E2119" s="40" t="str">
        <f>INDEX(Videolength!B:B,MATCH(D2119,Videolength!A:A,0))</f>
        <v>https://youtu.be/kOvz4C0k4M0?list=PLTjhk5BwsiVV8SrR-dPCDjCfaMnt-5HZH</v>
      </c>
      <c r="F2119" s="41">
        <f>INDEX(Videolength!C:C,MATCH(D2119,Videolength!A:A,0))</f>
        <v>2.1944444444444447E-2</v>
      </c>
      <c r="G2119" s="41">
        <v>8.7962962962962968E-3</v>
      </c>
      <c r="H2119" s="71">
        <f>HYPERLINK(_xlfn.CONCAT(E2119,"&amp;t=",G2119*86400),G2119)</f>
        <v>8.7962962962962968E-3</v>
      </c>
      <c r="I2119" s="38">
        <v>7</v>
      </c>
      <c r="J2119" s="38">
        <v>4</v>
      </c>
      <c r="K2119" s="42" t="s">
        <v>107</v>
      </c>
      <c r="L2119" s="42" t="s">
        <v>229</v>
      </c>
      <c r="AA2119" s="45"/>
      <c r="AB2119" s="45"/>
      <c r="AE2119" s="42">
        <f>IF(Table32[[#This Row],[Gems]]&gt;0,Table32[[#This Row],[Gems]],0)</f>
        <v>0</v>
      </c>
      <c r="AF2119" s="42">
        <f>IF(Table32[[#This Row],[Gems]]&lt;0,Table32[[#This Row],[Gems]],0)</f>
        <v>0</v>
      </c>
      <c r="AG2119" s="29">
        <f t="shared" ca="1" si="58"/>
        <v>82</v>
      </c>
    </row>
    <row r="2120" spans="1:33" ht="14.4" x14ac:dyDescent="0.3">
      <c r="A2120" s="62">
        <v>44120</v>
      </c>
      <c r="B2120" s="38">
        <f>INDEX(Videolength!D:D,MATCH(D2120,Videolength!A:A,0))</f>
        <v>3</v>
      </c>
      <c r="C2120" s="38">
        <f>INDEX(Videolength!E:E,MATCH(D2120,Videolength!A:A,0))</f>
        <v>8</v>
      </c>
      <c r="D2120" s="39">
        <v>8</v>
      </c>
      <c r="E2120" s="40" t="str">
        <f>INDEX(Videolength!B:B,MATCH(D2120,Videolength!A:A,0))</f>
        <v>https://youtu.be/kOvz4C0k4M0?list=PLTjhk5BwsiVV8SrR-dPCDjCfaMnt-5HZH</v>
      </c>
      <c r="F2120" s="41">
        <f>INDEX(Videolength!C:C,MATCH(D2120,Videolength!A:A,0))</f>
        <v>2.1944444444444447E-2</v>
      </c>
      <c r="G2120" s="41">
        <v>8.8773148148148153E-3</v>
      </c>
      <c r="H2120" s="71">
        <f>HYPERLINK(_xlfn.CONCAT(E2120,"&amp;t=",G2120*86400),G2120)</f>
        <v>8.8773148148148153E-3</v>
      </c>
      <c r="I2120" s="38">
        <v>7</v>
      </c>
      <c r="J2120" s="38">
        <v>4</v>
      </c>
      <c r="K2120" s="42" t="s">
        <v>107</v>
      </c>
      <c r="L2120" s="42" t="s">
        <v>231</v>
      </c>
      <c r="M2120" s="42" t="s">
        <v>674</v>
      </c>
      <c r="V2120" s="43">
        <v>1101</v>
      </c>
      <c r="AA2120" s="45"/>
      <c r="AB2120" s="45"/>
      <c r="AE2120" s="42">
        <f>IF(Table32[[#This Row],[Gems]]&gt;0,Table32[[#This Row],[Gems]],0)</f>
        <v>0</v>
      </c>
      <c r="AF2120" s="42">
        <f>IF(Table32[[#This Row],[Gems]]&lt;0,Table32[[#This Row],[Gems]],0)</f>
        <v>0</v>
      </c>
      <c r="AG2120" s="29">
        <f t="shared" ca="1" si="58"/>
        <v>82</v>
      </c>
    </row>
    <row r="2121" spans="1:33" ht="14.4" x14ac:dyDescent="0.3">
      <c r="A2121" s="62">
        <v>44120</v>
      </c>
      <c r="B2121" s="38">
        <f>INDEX(Videolength!D:D,MATCH(D2121,Videolength!A:A,0))</f>
        <v>3</v>
      </c>
      <c r="C2121" s="38">
        <f>INDEX(Videolength!E:E,MATCH(D2121,Videolength!A:A,0))</f>
        <v>8</v>
      </c>
      <c r="D2121" s="39">
        <v>8</v>
      </c>
      <c r="E2121" s="40" t="str">
        <f>INDEX(Videolength!B:B,MATCH(D2121,Videolength!A:A,0))</f>
        <v>https://youtu.be/kOvz4C0k4M0?list=PLTjhk5BwsiVV8SrR-dPCDjCfaMnt-5HZH</v>
      </c>
      <c r="F2121" s="41">
        <f>INDEX(Videolength!C:C,MATCH(D2121,Videolength!A:A,0))</f>
        <v>2.1944444444444447E-2</v>
      </c>
      <c r="G2121" s="41">
        <v>8.8888888888888889E-3</v>
      </c>
      <c r="H2121" s="71">
        <f>HYPERLINK(_xlfn.CONCAT(E2121,"&amp;t=",G2121*86400),G2121)</f>
        <v>8.8888888888888889E-3</v>
      </c>
      <c r="I2121" s="38">
        <v>7</v>
      </c>
      <c r="J2121" s="38">
        <v>4</v>
      </c>
      <c r="K2121" s="42" t="s">
        <v>107</v>
      </c>
      <c r="L2121" s="42" t="s">
        <v>10</v>
      </c>
      <c r="AA2121" s="45"/>
      <c r="AB2121" s="45"/>
      <c r="AE2121" s="42">
        <f>IF(Table32[[#This Row],[Gems]]&gt;0,Table32[[#This Row],[Gems]],0)</f>
        <v>0</v>
      </c>
      <c r="AF2121" s="42">
        <f>IF(Table32[[#This Row],[Gems]]&lt;0,Table32[[#This Row],[Gems]],0)</f>
        <v>0</v>
      </c>
      <c r="AG2121" s="29">
        <f ca="1">SUM(OFFSET(AG2121,-1,0),AD2121)</f>
        <v>82</v>
      </c>
    </row>
    <row r="2122" spans="1:33" ht="14.4" x14ac:dyDescent="0.3">
      <c r="A2122" s="62">
        <v>44120</v>
      </c>
      <c r="B2122" s="38">
        <f>INDEX(Videolength!D:D,MATCH(D2122,Videolength!A:A,0))</f>
        <v>3</v>
      </c>
      <c r="C2122" s="38">
        <f>INDEX(Videolength!E:E,MATCH(D2122,Videolength!A:A,0))</f>
        <v>8</v>
      </c>
      <c r="D2122" s="39">
        <v>8</v>
      </c>
      <c r="E2122" s="40" t="str">
        <f>INDEX(Videolength!B:B,MATCH(D2122,Videolength!A:A,0))</f>
        <v>https://youtu.be/kOvz4C0k4M0?list=PLTjhk5BwsiVV8SrR-dPCDjCfaMnt-5HZH</v>
      </c>
      <c r="F2122" s="41">
        <f>INDEX(Videolength!C:C,MATCH(D2122,Videolength!A:A,0))</f>
        <v>2.1944444444444447E-2</v>
      </c>
      <c r="G2122" s="41">
        <v>8.9004629629629625E-3</v>
      </c>
      <c r="H2122" s="71">
        <f>HYPERLINK(_xlfn.CONCAT(E2122,"&amp;t=",G2122*86400),G2122)</f>
        <v>8.9004629629629625E-3</v>
      </c>
      <c r="I2122" s="38">
        <v>7</v>
      </c>
      <c r="J2122" s="38">
        <v>4</v>
      </c>
      <c r="K2122" s="42" t="s">
        <v>346</v>
      </c>
      <c r="L2122" s="42" t="s">
        <v>10</v>
      </c>
      <c r="AA2122" s="45"/>
      <c r="AB2122" s="45"/>
      <c r="AE2122" s="42">
        <f>IF(Table32[[#This Row],[Gems]]&gt;0,Table32[[#This Row],[Gems]],0)</f>
        <v>0</v>
      </c>
      <c r="AF2122" s="42">
        <f>IF(Table32[[#This Row],[Gems]]&lt;0,Table32[[#This Row],[Gems]],0)</f>
        <v>0</v>
      </c>
      <c r="AG2122" s="29">
        <f ca="1">SUM(OFFSET(AG2122,-1,0),AD2122)</f>
        <v>82</v>
      </c>
    </row>
    <row r="2123" spans="1:33" ht="14.4" x14ac:dyDescent="0.3">
      <c r="A2123" s="62">
        <v>44120</v>
      </c>
      <c r="B2123" s="38">
        <f>INDEX(Videolength!D:D,MATCH(D2123,Videolength!A:A,0))</f>
        <v>3</v>
      </c>
      <c r="C2123" s="38">
        <f>INDEX(Videolength!E:E,MATCH(D2123,Videolength!A:A,0))</f>
        <v>8</v>
      </c>
      <c r="D2123" s="39">
        <v>8</v>
      </c>
      <c r="E2123" s="40" t="str">
        <f>INDEX(Videolength!B:B,MATCH(D2123,Videolength!A:A,0))</f>
        <v>https://youtu.be/kOvz4C0k4M0?list=PLTjhk5BwsiVV8SrR-dPCDjCfaMnt-5HZH</v>
      </c>
      <c r="F2123" s="41">
        <f>INDEX(Videolength!C:C,MATCH(D2123,Videolength!A:A,0))</f>
        <v>2.1944444444444447E-2</v>
      </c>
      <c r="G2123" s="41">
        <v>8.9583333333333338E-3</v>
      </c>
      <c r="H2123" s="71">
        <f>HYPERLINK(_xlfn.CONCAT(E2123,"&amp;t=",G2123*86400),G2123)</f>
        <v>8.9583333333333338E-3</v>
      </c>
      <c r="I2123" s="38">
        <v>7</v>
      </c>
      <c r="J2123" s="38">
        <v>4</v>
      </c>
      <c r="K2123" s="42" t="s">
        <v>90</v>
      </c>
      <c r="L2123" s="42" t="s">
        <v>10</v>
      </c>
      <c r="AA2123" s="45"/>
      <c r="AB2123" s="45"/>
      <c r="AE2123" s="42">
        <f>IF(Table32[[#This Row],[Gems]]&gt;0,Table32[[#This Row],[Gems]],0)</f>
        <v>0</v>
      </c>
      <c r="AF2123" s="42">
        <f>IF(Table32[[#This Row],[Gems]]&lt;0,Table32[[#This Row],[Gems]],0)</f>
        <v>0</v>
      </c>
      <c r="AG2123" s="29">
        <f t="shared" ca="1" si="58"/>
        <v>82</v>
      </c>
    </row>
    <row r="2124" spans="1:33" ht="14.4" x14ac:dyDescent="0.3">
      <c r="A2124" s="62">
        <v>44120</v>
      </c>
      <c r="B2124" s="38">
        <f>INDEX(Videolength!D:D,MATCH(D2124,Videolength!A:A,0))</f>
        <v>3</v>
      </c>
      <c r="C2124" s="38">
        <f>INDEX(Videolength!E:E,MATCH(D2124,Videolength!A:A,0))</f>
        <v>8</v>
      </c>
      <c r="D2124" s="39">
        <v>8</v>
      </c>
      <c r="E2124" s="40" t="str">
        <f>INDEX(Videolength!B:B,MATCH(D2124,Videolength!A:A,0))</f>
        <v>https://youtu.be/kOvz4C0k4M0?list=PLTjhk5BwsiVV8SrR-dPCDjCfaMnt-5HZH</v>
      </c>
      <c r="F2124" s="41">
        <f>INDEX(Videolength!C:C,MATCH(D2124,Videolength!A:A,0))</f>
        <v>2.1944444444444447E-2</v>
      </c>
      <c r="G2124" s="41">
        <v>8.9699074074074073E-3</v>
      </c>
      <c r="H2124" s="71">
        <f>HYPERLINK(_xlfn.CONCAT(E2124,"&amp;t=",G2124*86400),G2124)</f>
        <v>8.9699074074074073E-3</v>
      </c>
      <c r="I2124" s="38">
        <v>7</v>
      </c>
      <c r="J2124" s="38">
        <v>4</v>
      </c>
      <c r="K2124" s="42" t="s">
        <v>90</v>
      </c>
      <c r="L2124" s="42" t="s">
        <v>256</v>
      </c>
      <c r="AA2124" s="45"/>
      <c r="AB2124" s="45"/>
      <c r="AE2124" s="42">
        <f>IF(Table32[[#This Row],[Gems]]&gt;0,Table32[[#This Row],[Gems]],0)</f>
        <v>0</v>
      </c>
      <c r="AF2124" s="42">
        <f>IF(Table32[[#This Row],[Gems]]&lt;0,Table32[[#This Row],[Gems]],0)</f>
        <v>0</v>
      </c>
      <c r="AG2124" s="29">
        <f t="shared" ca="1" si="58"/>
        <v>82</v>
      </c>
    </row>
    <row r="2125" spans="1:33" ht="14.4" x14ac:dyDescent="0.3">
      <c r="A2125" s="62">
        <v>44120</v>
      </c>
      <c r="B2125" s="38">
        <f>INDEX(Videolength!D:D,MATCH(D2125,Videolength!A:A,0))</f>
        <v>3</v>
      </c>
      <c r="C2125" s="38">
        <f>INDEX(Videolength!E:E,MATCH(D2125,Videolength!A:A,0))</f>
        <v>8</v>
      </c>
      <c r="D2125" s="39">
        <v>8</v>
      </c>
      <c r="E2125" s="40" t="str">
        <f>INDEX(Videolength!B:B,MATCH(D2125,Videolength!A:A,0))</f>
        <v>https://youtu.be/kOvz4C0k4M0?list=PLTjhk5BwsiVV8SrR-dPCDjCfaMnt-5HZH</v>
      </c>
      <c r="F2125" s="41">
        <f>INDEX(Videolength!C:C,MATCH(D2125,Videolength!A:A,0))</f>
        <v>2.1944444444444447E-2</v>
      </c>
      <c r="G2125" s="41">
        <v>9.0972222222222218E-3</v>
      </c>
      <c r="H2125" s="71">
        <f>HYPERLINK(_xlfn.CONCAT(E2125,"&amp;t=",G2125*86400),G2125)</f>
        <v>9.0972222222222218E-3</v>
      </c>
      <c r="I2125" s="38">
        <v>7</v>
      </c>
      <c r="J2125" s="38">
        <v>4</v>
      </c>
      <c r="K2125" s="42" t="s">
        <v>346</v>
      </c>
      <c r="L2125" s="42" t="s">
        <v>10</v>
      </c>
      <c r="AA2125" s="45"/>
      <c r="AB2125" s="45"/>
      <c r="AE2125" s="42">
        <f>IF(Table32[[#This Row],[Gems]]&gt;0,Table32[[#This Row],[Gems]],0)</f>
        <v>0</v>
      </c>
      <c r="AF2125" s="42">
        <f>IF(Table32[[#This Row],[Gems]]&lt;0,Table32[[#This Row],[Gems]],0)</f>
        <v>0</v>
      </c>
      <c r="AG2125" s="29">
        <f t="shared" ca="1" si="58"/>
        <v>82</v>
      </c>
    </row>
    <row r="2126" spans="1:33" ht="14.4" x14ac:dyDescent="0.3">
      <c r="A2126" s="62">
        <v>44120</v>
      </c>
      <c r="B2126" s="38">
        <f>INDEX(Videolength!D:D,MATCH(D2126,Videolength!A:A,0))</f>
        <v>3</v>
      </c>
      <c r="C2126" s="38">
        <f>INDEX(Videolength!E:E,MATCH(D2126,Videolength!A:A,0))</f>
        <v>8</v>
      </c>
      <c r="D2126" s="39">
        <v>8</v>
      </c>
      <c r="E2126" s="40" t="str">
        <f>INDEX(Videolength!B:B,MATCH(D2126,Videolength!A:A,0))</f>
        <v>https://youtu.be/kOvz4C0k4M0?list=PLTjhk5BwsiVV8SrR-dPCDjCfaMnt-5HZH</v>
      </c>
      <c r="F2126" s="41">
        <f>INDEX(Videolength!C:C,MATCH(D2126,Videolength!A:A,0))</f>
        <v>2.1944444444444447E-2</v>
      </c>
      <c r="G2126" s="41">
        <v>9.1319444444444443E-3</v>
      </c>
      <c r="H2126" s="71">
        <f>HYPERLINK(_xlfn.CONCAT(E2126,"&amp;t=",G2126*86400),G2126)</f>
        <v>9.1319444444444443E-3</v>
      </c>
      <c r="I2126" s="38">
        <v>7</v>
      </c>
      <c r="J2126" s="38">
        <v>4</v>
      </c>
      <c r="K2126" s="42" t="s">
        <v>284</v>
      </c>
      <c r="L2126" s="42" t="s">
        <v>10</v>
      </c>
      <c r="M2126" s="42" t="s">
        <v>675</v>
      </c>
      <c r="AA2126" s="45"/>
      <c r="AB2126" s="45"/>
      <c r="AE2126" s="42">
        <f>IF(Table32[[#This Row],[Gems]]&gt;0,Table32[[#This Row],[Gems]],0)</f>
        <v>0</v>
      </c>
      <c r="AF2126" s="42">
        <f>IF(Table32[[#This Row],[Gems]]&lt;0,Table32[[#This Row],[Gems]],0)</f>
        <v>0</v>
      </c>
      <c r="AG2126" s="29">
        <f t="shared" ca="1" si="58"/>
        <v>82</v>
      </c>
    </row>
    <row r="2127" spans="1:33" ht="14.4" x14ac:dyDescent="0.3">
      <c r="A2127" s="62">
        <v>44120</v>
      </c>
      <c r="B2127" s="38">
        <f>INDEX(Videolength!D:D,MATCH(D2127,Videolength!A:A,0))</f>
        <v>3</v>
      </c>
      <c r="C2127" s="38">
        <f>INDEX(Videolength!E:E,MATCH(D2127,Videolength!A:A,0))</f>
        <v>8</v>
      </c>
      <c r="D2127" s="39">
        <v>8</v>
      </c>
      <c r="E2127" s="40" t="str">
        <f>INDEX(Videolength!B:B,MATCH(D2127,Videolength!A:A,0))</f>
        <v>https://youtu.be/kOvz4C0k4M0?list=PLTjhk5BwsiVV8SrR-dPCDjCfaMnt-5HZH</v>
      </c>
      <c r="F2127" s="41">
        <f>INDEX(Videolength!C:C,MATCH(D2127,Videolength!A:A,0))</f>
        <v>2.1944444444444447E-2</v>
      </c>
      <c r="G2127" s="41">
        <v>1.0300925925925927E-2</v>
      </c>
      <c r="H2127" s="71">
        <f>HYPERLINK(_xlfn.CONCAT(E2127,"&amp;t=",G2127*86400),G2127)</f>
        <v>1.0300925925925927E-2</v>
      </c>
      <c r="I2127" s="38">
        <v>7</v>
      </c>
      <c r="J2127" s="38">
        <v>4</v>
      </c>
      <c r="K2127" s="42" t="s">
        <v>346</v>
      </c>
      <c r="L2127" s="42" t="s">
        <v>10</v>
      </c>
      <c r="AA2127" s="45"/>
      <c r="AB2127" s="45"/>
      <c r="AE2127" s="42">
        <f>IF(Table32[[#This Row],[Gems]]&gt;0,Table32[[#This Row],[Gems]],0)</f>
        <v>0</v>
      </c>
      <c r="AF2127" s="42">
        <f>IF(Table32[[#This Row],[Gems]]&lt;0,Table32[[#This Row],[Gems]],0)</f>
        <v>0</v>
      </c>
      <c r="AG2127" s="29">
        <f t="shared" ca="1" si="58"/>
        <v>82</v>
      </c>
    </row>
    <row r="2128" spans="1:33" ht="14.4" x14ac:dyDescent="0.3">
      <c r="A2128" s="62">
        <v>44120</v>
      </c>
      <c r="B2128" s="38">
        <f>INDEX(Videolength!D:D,MATCH(D2128,Videolength!A:A,0))</f>
        <v>3</v>
      </c>
      <c r="C2128" s="38">
        <f>INDEX(Videolength!E:E,MATCH(D2128,Videolength!A:A,0))</f>
        <v>8</v>
      </c>
      <c r="D2128" s="39">
        <v>8</v>
      </c>
      <c r="E2128" s="40" t="str">
        <f>INDEX(Videolength!B:B,MATCH(D2128,Videolength!A:A,0))</f>
        <v>https://youtu.be/kOvz4C0k4M0?list=PLTjhk5BwsiVV8SrR-dPCDjCfaMnt-5HZH</v>
      </c>
      <c r="F2128" s="41">
        <f>INDEX(Videolength!C:C,MATCH(D2128,Videolength!A:A,0))</f>
        <v>2.1944444444444447E-2</v>
      </c>
      <c r="G2128" s="41">
        <v>1.0393518518518519E-2</v>
      </c>
      <c r="H2128" s="71">
        <f>HYPERLINK(_xlfn.CONCAT(E2128,"&amp;t=",G2128*86400),G2128)</f>
        <v>1.0393518518518519E-2</v>
      </c>
      <c r="I2128" s="38">
        <v>7</v>
      </c>
      <c r="J2128" s="38">
        <v>4</v>
      </c>
      <c r="K2128" s="42" t="s">
        <v>15</v>
      </c>
      <c r="L2128" s="42" t="s">
        <v>216</v>
      </c>
      <c r="AA2128" s="45"/>
      <c r="AB2128" s="45"/>
      <c r="AE2128" s="42">
        <f>IF(Table32[[#This Row],[Gems]]&gt;0,Table32[[#This Row],[Gems]],0)</f>
        <v>0</v>
      </c>
      <c r="AF2128" s="42">
        <f>IF(Table32[[#This Row],[Gems]]&lt;0,Table32[[#This Row],[Gems]],0)</f>
        <v>0</v>
      </c>
      <c r="AG2128" s="29">
        <f t="shared" ca="1" si="58"/>
        <v>82</v>
      </c>
    </row>
    <row r="2129" spans="1:33" ht="14.4" x14ac:dyDescent="0.3">
      <c r="A2129" s="62">
        <v>44120</v>
      </c>
      <c r="B2129" s="38">
        <f>INDEX(Videolength!D:D,MATCH(D2129,Videolength!A:A,0))</f>
        <v>3</v>
      </c>
      <c r="C2129" s="38">
        <f>INDEX(Videolength!E:E,MATCH(D2129,Videolength!A:A,0))</f>
        <v>8</v>
      </c>
      <c r="D2129" s="39">
        <v>8</v>
      </c>
      <c r="E2129" s="40" t="str">
        <f>INDEX(Videolength!B:B,MATCH(D2129,Videolength!A:A,0))</f>
        <v>https://youtu.be/kOvz4C0k4M0?list=PLTjhk5BwsiVV8SrR-dPCDjCfaMnt-5HZH</v>
      </c>
      <c r="F2129" s="41">
        <f>INDEX(Videolength!C:C,MATCH(D2129,Videolength!A:A,0))</f>
        <v>2.1944444444444447E-2</v>
      </c>
      <c r="G2129" s="41">
        <v>1.0416666666666666E-2</v>
      </c>
      <c r="H2129" s="71">
        <f>HYPERLINK(_xlfn.CONCAT(E2129,"&amp;t=",G2129*86400),G2129)</f>
        <v>1.0416666666666666E-2</v>
      </c>
      <c r="I2129" s="38">
        <v>7</v>
      </c>
      <c r="J2129" s="38">
        <v>4</v>
      </c>
      <c r="K2129" s="42" t="s">
        <v>15</v>
      </c>
      <c r="L2129" s="42" t="s">
        <v>197</v>
      </c>
      <c r="Z2129" s="45" t="s">
        <v>673</v>
      </c>
      <c r="AA2129" s="45">
        <v>8</v>
      </c>
      <c r="AB2129" s="45">
        <v>2</v>
      </c>
      <c r="AE2129" s="42">
        <f>IF(Table32[[#This Row],[Gems]]&gt;0,Table32[[#This Row],[Gems]],0)</f>
        <v>0</v>
      </c>
      <c r="AF2129" s="42">
        <f>IF(Table32[[#This Row],[Gems]]&lt;0,Table32[[#This Row],[Gems]],0)</f>
        <v>0</v>
      </c>
      <c r="AG2129" s="29">
        <f t="shared" ca="1" si="58"/>
        <v>82</v>
      </c>
    </row>
    <row r="2130" spans="1:33" ht="14.4" x14ac:dyDescent="0.3">
      <c r="A2130" s="62">
        <v>44120</v>
      </c>
      <c r="B2130" s="38">
        <f>INDEX(Videolength!D:D,MATCH(D2130,Videolength!A:A,0))</f>
        <v>3</v>
      </c>
      <c r="C2130" s="38">
        <f>INDEX(Videolength!E:E,MATCH(D2130,Videolength!A:A,0))</f>
        <v>8</v>
      </c>
      <c r="D2130" s="39">
        <v>8</v>
      </c>
      <c r="E2130" s="40" t="str">
        <f>INDEX(Videolength!B:B,MATCH(D2130,Videolength!A:A,0))</f>
        <v>https://youtu.be/kOvz4C0k4M0?list=PLTjhk5BwsiVV8SrR-dPCDjCfaMnt-5HZH</v>
      </c>
      <c r="F2130" s="41">
        <f>INDEX(Videolength!C:C,MATCH(D2130,Videolength!A:A,0))</f>
        <v>2.1944444444444447E-2</v>
      </c>
      <c r="G2130" s="41">
        <v>1.3738425925925926E-2</v>
      </c>
      <c r="H2130" s="71">
        <f>HYPERLINK(_xlfn.CONCAT(E2130,"&amp;t=",G2130*86400),G2130)</f>
        <v>1.3738425925925926E-2</v>
      </c>
      <c r="I2130" s="38">
        <v>7</v>
      </c>
      <c r="J2130" s="38">
        <v>4</v>
      </c>
      <c r="K2130" s="42" t="s">
        <v>15</v>
      </c>
      <c r="L2130" s="42" t="s">
        <v>198</v>
      </c>
      <c r="Z2130" s="45" t="s">
        <v>673</v>
      </c>
      <c r="AA2130" s="45">
        <v>8</v>
      </c>
      <c r="AB2130" s="45">
        <v>2</v>
      </c>
      <c r="AC2130" s="44" t="s">
        <v>203</v>
      </c>
      <c r="AE2130" s="42">
        <f>IF(Table32[[#This Row],[Gems]]&gt;0,Table32[[#This Row],[Gems]],0)</f>
        <v>0</v>
      </c>
      <c r="AF2130" s="42">
        <f>IF(Table32[[#This Row],[Gems]]&lt;0,Table32[[#This Row],[Gems]],0)</f>
        <v>0</v>
      </c>
      <c r="AG2130" s="29">
        <f t="shared" ca="1" si="58"/>
        <v>82</v>
      </c>
    </row>
    <row r="2131" spans="1:33" ht="14.4" x14ac:dyDescent="0.3">
      <c r="A2131" s="62">
        <v>44120</v>
      </c>
      <c r="B2131" s="38">
        <f>INDEX(Videolength!D:D,MATCH(D2131,Videolength!A:A,0))</f>
        <v>3</v>
      </c>
      <c r="C2131" s="38">
        <f>INDEX(Videolength!E:E,MATCH(D2131,Videolength!A:A,0))</f>
        <v>8</v>
      </c>
      <c r="D2131" s="39">
        <v>8</v>
      </c>
      <c r="E2131" s="40" t="str">
        <f>INDEX(Videolength!B:B,MATCH(D2131,Videolength!A:A,0))</f>
        <v>https://youtu.be/kOvz4C0k4M0?list=PLTjhk5BwsiVV8SrR-dPCDjCfaMnt-5HZH</v>
      </c>
      <c r="F2131" s="41">
        <f>INDEX(Videolength!C:C,MATCH(D2131,Videolength!A:A,0))</f>
        <v>2.1944444444444447E-2</v>
      </c>
      <c r="G2131" s="41">
        <v>1.3819444444444445E-2</v>
      </c>
      <c r="H2131" s="71">
        <f>HYPERLINK(_xlfn.CONCAT(E2131,"&amp;t=",G2131*86400),G2131)</f>
        <v>1.3819444444444445E-2</v>
      </c>
      <c r="I2131" s="38">
        <v>7</v>
      </c>
      <c r="J2131" s="38">
        <v>4</v>
      </c>
      <c r="K2131" s="42" t="s">
        <v>15</v>
      </c>
      <c r="L2131" s="42" t="s">
        <v>392</v>
      </c>
      <c r="M2131" s="42" t="s">
        <v>533</v>
      </c>
      <c r="AA2131" s="45"/>
      <c r="AB2131" s="45"/>
      <c r="AE2131" s="42">
        <f>IF(Table32[[#This Row],[Gems]]&gt;0,Table32[[#This Row],[Gems]],0)</f>
        <v>0</v>
      </c>
      <c r="AF2131" s="42">
        <f>IF(Table32[[#This Row],[Gems]]&lt;0,Table32[[#This Row],[Gems]],0)</f>
        <v>0</v>
      </c>
      <c r="AG2131" s="29">
        <f ca="1">SUM(OFFSET(AG2131,-1,0),AD2131)</f>
        <v>82</v>
      </c>
    </row>
    <row r="2132" spans="1:33" ht="14.4" x14ac:dyDescent="0.3">
      <c r="A2132" s="62">
        <v>44120</v>
      </c>
      <c r="B2132" s="38">
        <f>INDEX(Videolength!D:D,MATCH(D2132,Videolength!A:A,0))</f>
        <v>3</v>
      </c>
      <c r="C2132" s="38">
        <f>INDEX(Videolength!E:E,MATCH(D2132,Videolength!A:A,0))</f>
        <v>8</v>
      </c>
      <c r="D2132" s="39">
        <v>8</v>
      </c>
      <c r="E2132" s="40" t="str">
        <f>INDEX(Videolength!B:B,MATCH(D2132,Videolength!A:A,0))</f>
        <v>https://youtu.be/kOvz4C0k4M0?list=PLTjhk5BwsiVV8SrR-dPCDjCfaMnt-5HZH</v>
      </c>
      <c r="F2132" s="41">
        <f>INDEX(Videolength!C:C,MATCH(D2132,Videolength!A:A,0))</f>
        <v>2.1944444444444447E-2</v>
      </c>
      <c r="G2132" s="41">
        <v>1.3842592592592594E-2</v>
      </c>
      <c r="H2132" s="71">
        <f>HYPERLINK(_xlfn.CONCAT(E2132,"&amp;t=",G2132*86400),G2132)</f>
        <v>1.3842592592592594E-2</v>
      </c>
      <c r="I2132" s="38">
        <v>7</v>
      </c>
      <c r="J2132" s="38">
        <v>4</v>
      </c>
      <c r="K2132" s="42" t="s">
        <v>15</v>
      </c>
      <c r="L2132" s="42" t="s">
        <v>216</v>
      </c>
      <c r="AA2132" s="45"/>
      <c r="AB2132" s="45"/>
      <c r="AE2132" s="42">
        <f>IF(Table32[[#This Row],[Gems]]&gt;0,Table32[[#This Row],[Gems]],0)</f>
        <v>0</v>
      </c>
      <c r="AF2132" s="42">
        <f>IF(Table32[[#This Row],[Gems]]&lt;0,Table32[[#This Row],[Gems]],0)</f>
        <v>0</v>
      </c>
      <c r="AG2132" s="29">
        <f ca="1">SUM(OFFSET(AG2132,-1,0),AD2132)</f>
        <v>82</v>
      </c>
    </row>
    <row r="2133" spans="1:33" ht="14.4" x14ac:dyDescent="0.3">
      <c r="A2133" s="62">
        <v>44120</v>
      </c>
      <c r="B2133" s="38">
        <f>INDEX(Videolength!D:D,MATCH(D2133,Videolength!A:A,0))</f>
        <v>3</v>
      </c>
      <c r="C2133" s="38">
        <f>INDEX(Videolength!E:E,MATCH(D2133,Videolength!A:A,0))</f>
        <v>8</v>
      </c>
      <c r="D2133" s="39">
        <v>8</v>
      </c>
      <c r="E2133" s="40" t="str">
        <f>INDEX(Videolength!B:B,MATCH(D2133,Videolength!A:A,0))</f>
        <v>https://youtu.be/kOvz4C0k4M0?list=PLTjhk5BwsiVV8SrR-dPCDjCfaMnt-5HZH</v>
      </c>
      <c r="F2133" s="41">
        <f>INDEX(Videolength!C:C,MATCH(D2133,Videolength!A:A,0))</f>
        <v>2.1944444444444447E-2</v>
      </c>
      <c r="G2133" s="41">
        <v>1.3854166666666666E-2</v>
      </c>
      <c r="H2133" s="71">
        <f>HYPERLINK(_xlfn.CONCAT(E2133,"&amp;t=",G2133*86400),G2133)</f>
        <v>1.3854166666666666E-2</v>
      </c>
      <c r="I2133" s="38">
        <v>7</v>
      </c>
      <c r="J2133" s="38">
        <v>4</v>
      </c>
      <c r="K2133" s="42" t="s">
        <v>346</v>
      </c>
      <c r="L2133" s="42" t="s">
        <v>10</v>
      </c>
      <c r="AA2133" s="45"/>
      <c r="AB2133" s="45"/>
      <c r="AE2133" s="42">
        <f>IF(Table32[[#This Row],[Gems]]&gt;0,Table32[[#This Row],[Gems]],0)</f>
        <v>0</v>
      </c>
      <c r="AF2133" s="42">
        <f>IF(Table32[[#This Row],[Gems]]&lt;0,Table32[[#This Row],[Gems]],0)</f>
        <v>0</v>
      </c>
      <c r="AG2133" s="29">
        <f ca="1">SUM(OFFSET(AG2133,-1,0),AD2133)</f>
        <v>82</v>
      </c>
    </row>
    <row r="2134" spans="1:33" ht="14.4" x14ac:dyDescent="0.3">
      <c r="A2134" s="62">
        <v>44120</v>
      </c>
      <c r="B2134" s="38">
        <f>INDEX(Videolength!D:D,MATCH(D2134,Videolength!A:A,0))</f>
        <v>3</v>
      </c>
      <c r="C2134" s="38">
        <f>INDEX(Videolength!E:E,MATCH(D2134,Videolength!A:A,0))</f>
        <v>8</v>
      </c>
      <c r="D2134" s="39">
        <v>8</v>
      </c>
      <c r="E2134" s="40" t="str">
        <f>INDEX(Videolength!B:B,MATCH(D2134,Videolength!A:A,0))</f>
        <v>https://youtu.be/kOvz4C0k4M0?list=PLTjhk5BwsiVV8SrR-dPCDjCfaMnt-5HZH</v>
      </c>
      <c r="F2134" s="41">
        <f>INDEX(Videolength!C:C,MATCH(D2134,Videolength!A:A,0))</f>
        <v>2.1944444444444447E-2</v>
      </c>
      <c r="G2134" s="41">
        <v>1.3935185185185184E-2</v>
      </c>
      <c r="H2134" s="71">
        <f>HYPERLINK(_xlfn.CONCAT(E2134,"&amp;t=",G2134*86400),G2134)</f>
        <v>1.3935185185185184E-2</v>
      </c>
      <c r="I2134" s="38">
        <v>7</v>
      </c>
      <c r="J2134" s="38">
        <v>4</v>
      </c>
      <c r="K2134" s="42" t="s">
        <v>36</v>
      </c>
      <c r="L2134" s="42" t="s">
        <v>10</v>
      </c>
      <c r="M2134" s="42" t="s">
        <v>676</v>
      </c>
      <c r="N2134" s="42" t="s">
        <v>33</v>
      </c>
      <c r="AA2134" s="45"/>
      <c r="AB2134" s="45"/>
      <c r="AE2134" s="42">
        <f>IF(Table32[[#This Row],[Gems]]&gt;0,Table32[[#This Row],[Gems]],0)</f>
        <v>0</v>
      </c>
      <c r="AF2134" s="42">
        <f>IF(Table32[[#This Row],[Gems]]&lt;0,Table32[[#This Row],[Gems]],0)</f>
        <v>0</v>
      </c>
      <c r="AG2134" s="29">
        <f t="shared" ca="1" si="58"/>
        <v>82</v>
      </c>
    </row>
    <row r="2135" spans="1:33" ht="14.4" x14ac:dyDescent="0.3">
      <c r="A2135" s="62">
        <v>44120</v>
      </c>
      <c r="B2135" s="38">
        <f>INDEX(Videolength!D:D,MATCH(D2135,Videolength!A:A,0))</f>
        <v>3</v>
      </c>
      <c r="C2135" s="38">
        <f>INDEX(Videolength!E:E,MATCH(D2135,Videolength!A:A,0))</f>
        <v>8</v>
      </c>
      <c r="D2135" s="39">
        <v>8</v>
      </c>
      <c r="E2135" s="40" t="str">
        <f>INDEX(Videolength!B:B,MATCH(D2135,Videolength!A:A,0))</f>
        <v>https://youtu.be/kOvz4C0k4M0?list=PLTjhk5BwsiVV8SrR-dPCDjCfaMnt-5HZH</v>
      </c>
      <c r="F2135" s="41">
        <f>INDEX(Videolength!C:C,MATCH(D2135,Videolength!A:A,0))</f>
        <v>2.1944444444444447E-2</v>
      </c>
      <c r="G2135" s="41">
        <v>1.3981481481481482E-2</v>
      </c>
      <c r="H2135" s="71">
        <f>HYPERLINK(_xlfn.CONCAT(E2135,"&amp;t=",G2135*86400),G2135)</f>
        <v>1.3981481481481482E-2</v>
      </c>
      <c r="I2135" s="38">
        <v>7</v>
      </c>
      <c r="J2135" s="38">
        <v>4</v>
      </c>
      <c r="K2135" s="42" t="s">
        <v>346</v>
      </c>
      <c r="L2135" s="42" t="s">
        <v>10</v>
      </c>
      <c r="AA2135" s="45"/>
      <c r="AB2135" s="45"/>
      <c r="AE2135" s="42">
        <f>IF(Table32[[#This Row],[Gems]]&gt;0,Table32[[#This Row],[Gems]],0)</f>
        <v>0</v>
      </c>
      <c r="AF2135" s="42">
        <f>IF(Table32[[#This Row],[Gems]]&lt;0,Table32[[#This Row],[Gems]],0)</f>
        <v>0</v>
      </c>
      <c r="AG2135" s="29">
        <f t="shared" ca="1" si="58"/>
        <v>82</v>
      </c>
    </row>
    <row r="2136" spans="1:33" ht="14.4" x14ac:dyDescent="0.3">
      <c r="A2136" s="62">
        <v>44120</v>
      </c>
      <c r="B2136" s="38">
        <f>INDEX(Videolength!D:D,MATCH(D2136,Videolength!A:A,0))</f>
        <v>3</v>
      </c>
      <c r="C2136" s="38">
        <f>INDEX(Videolength!E:E,MATCH(D2136,Videolength!A:A,0))</f>
        <v>8</v>
      </c>
      <c r="D2136" s="39">
        <v>8</v>
      </c>
      <c r="E2136" s="40" t="str">
        <f>INDEX(Videolength!B:B,MATCH(D2136,Videolength!A:A,0))</f>
        <v>https://youtu.be/kOvz4C0k4M0?list=PLTjhk5BwsiVV8SrR-dPCDjCfaMnt-5HZH</v>
      </c>
      <c r="F2136" s="41">
        <f>INDEX(Videolength!C:C,MATCH(D2136,Videolength!A:A,0))</f>
        <v>2.1944444444444447E-2</v>
      </c>
      <c r="G2136" s="41">
        <v>1.4050925925925927E-2</v>
      </c>
      <c r="H2136" s="71">
        <f>HYPERLINK(_xlfn.CONCAT(E2136,"&amp;t=",G2136*86400),G2136)</f>
        <v>1.4050925925925927E-2</v>
      </c>
      <c r="I2136" s="38">
        <v>7</v>
      </c>
      <c r="J2136" s="38">
        <v>4</v>
      </c>
      <c r="K2136" s="42" t="s">
        <v>284</v>
      </c>
      <c r="L2136" s="42" t="s">
        <v>10</v>
      </c>
      <c r="M2136" s="42" t="s">
        <v>677</v>
      </c>
      <c r="AA2136" s="45"/>
      <c r="AB2136" s="45"/>
      <c r="AE2136" s="42">
        <f>IF(Table32[[#This Row],[Gems]]&gt;0,Table32[[#This Row],[Gems]],0)</f>
        <v>0</v>
      </c>
      <c r="AF2136" s="42">
        <f>IF(Table32[[#This Row],[Gems]]&lt;0,Table32[[#This Row],[Gems]],0)</f>
        <v>0</v>
      </c>
      <c r="AG2136" s="29">
        <f t="shared" ca="1" si="58"/>
        <v>82</v>
      </c>
    </row>
    <row r="2137" spans="1:33" ht="14.4" x14ac:dyDescent="0.3">
      <c r="A2137" s="62">
        <v>44120</v>
      </c>
      <c r="B2137" s="38">
        <f>INDEX(Videolength!D:D,MATCH(D2137,Videolength!A:A,0))</f>
        <v>3</v>
      </c>
      <c r="C2137" s="38">
        <f>INDEX(Videolength!E:E,MATCH(D2137,Videolength!A:A,0))</f>
        <v>8</v>
      </c>
      <c r="D2137" s="39">
        <v>8</v>
      </c>
      <c r="E2137" s="40" t="str">
        <f>INDEX(Videolength!B:B,MATCH(D2137,Videolength!A:A,0))</f>
        <v>https://youtu.be/kOvz4C0k4M0?list=PLTjhk5BwsiVV8SrR-dPCDjCfaMnt-5HZH</v>
      </c>
      <c r="F2137" s="41">
        <f>INDEX(Videolength!C:C,MATCH(D2137,Videolength!A:A,0))</f>
        <v>2.1944444444444447E-2</v>
      </c>
      <c r="G2137" s="41">
        <v>1.4074074074074074E-2</v>
      </c>
      <c r="H2137" s="71">
        <f>HYPERLINK(_xlfn.CONCAT(E2137,"&amp;t=",G2137*86400),G2137)</f>
        <v>1.4074074074074074E-2</v>
      </c>
      <c r="I2137" s="38">
        <v>7</v>
      </c>
      <c r="J2137" s="38">
        <v>4</v>
      </c>
      <c r="K2137" s="42" t="s">
        <v>346</v>
      </c>
      <c r="L2137" s="42" t="s">
        <v>10</v>
      </c>
      <c r="AA2137" s="45"/>
      <c r="AB2137" s="45"/>
      <c r="AE2137" s="42">
        <f>IF(Table32[[#This Row],[Gems]]&gt;0,Table32[[#This Row],[Gems]],0)</f>
        <v>0</v>
      </c>
      <c r="AF2137" s="42">
        <f>IF(Table32[[#This Row],[Gems]]&lt;0,Table32[[#This Row],[Gems]],0)</f>
        <v>0</v>
      </c>
      <c r="AG2137" s="29">
        <f t="shared" ca="1" si="58"/>
        <v>82</v>
      </c>
    </row>
    <row r="2138" spans="1:33" ht="14.4" x14ac:dyDescent="0.3">
      <c r="A2138" s="62">
        <v>44120</v>
      </c>
      <c r="B2138" s="38">
        <f>INDEX(Videolength!D:D,MATCH(D2138,Videolength!A:A,0))</f>
        <v>3</v>
      </c>
      <c r="C2138" s="38">
        <f>INDEX(Videolength!E:E,MATCH(D2138,Videolength!A:A,0))</f>
        <v>8</v>
      </c>
      <c r="D2138" s="39">
        <v>8</v>
      </c>
      <c r="E2138" s="40" t="str">
        <f>INDEX(Videolength!B:B,MATCH(D2138,Videolength!A:A,0))</f>
        <v>https://youtu.be/kOvz4C0k4M0?list=PLTjhk5BwsiVV8SrR-dPCDjCfaMnt-5HZH</v>
      </c>
      <c r="F2138" s="41">
        <f>INDEX(Videolength!C:C,MATCH(D2138,Videolength!A:A,0))</f>
        <v>2.1944444444444447E-2</v>
      </c>
      <c r="G2138" s="41">
        <v>1.4085648148148151E-2</v>
      </c>
      <c r="H2138" s="71">
        <f>HYPERLINK(_xlfn.CONCAT(E2138,"&amp;t=",G2138*86400),G2138)</f>
        <v>1.4085648148148151E-2</v>
      </c>
      <c r="I2138" s="38">
        <v>7</v>
      </c>
      <c r="J2138" s="38">
        <v>4</v>
      </c>
      <c r="K2138" s="42" t="s">
        <v>90</v>
      </c>
      <c r="L2138" s="42" t="s">
        <v>10</v>
      </c>
      <c r="AA2138" s="45"/>
      <c r="AB2138" s="45"/>
      <c r="AE2138" s="42">
        <f>IF(Table32[[#This Row],[Gems]]&gt;0,Table32[[#This Row],[Gems]],0)</f>
        <v>0</v>
      </c>
      <c r="AF2138" s="42">
        <f>IF(Table32[[#This Row],[Gems]]&lt;0,Table32[[#This Row],[Gems]],0)</f>
        <v>0</v>
      </c>
      <c r="AG2138" s="29">
        <f t="shared" ca="1" si="58"/>
        <v>82</v>
      </c>
    </row>
    <row r="2139" spans="1:33" ht="14.4" x14ac:dyDescent="0.3">
      <c r="A2139" s="62">
        <v>44120</v>
      </c>
      <c r="B2139" s="38">
        <f>INDEX(Videolength!D:D,MATCH(D2139,Videolength!A:A,0))</f>
        <v>3</v>
      </c>
      <c r="C2139" s="38">
        <f>INDEX(Videolength!E:E,MATCH(D2139,Videolength!A:A,0))</f>
        <v>8</v>
      </c>
      <c r="D2139" s="39">
        <v>8</v>
      </c>
      <c r="E2139" s="40" t="str">
        <f>INDEX(Videolength!B:B,MATCH(D2139,Videolength!A:A,0))</f>
        <v>https://youtu.be/kOvz4C0k4M0?list=PLTjhk5BwsiVV8SrR-dPCDjCfaMnt-5HZH</v>
      </c>
      <c r="F2139" s="41">
        <f>INDEX(Videolength!C:C,MATCH(D2139,Videolength!A:A,0))</f>
        <v>2.1944444444444447E-2</v>
      </c>
      <c r="G2139" s="41">
        <v>1.4120370370370368E-2</v>
      </c>
      <c r="H2139" s="71">
        <f>HYPERLINK(_xlfn.CONCAT(E2139,"&amp;t=",G2139*86400),G2139)</f>
        <v>1.4120370370370368E-2</v>
      </c>
      <c r="I2139" s="38">
        <v>7</v>
      </c>
      <c r="J2139" s="38">
        <v>4</v>
      </c>
      <c r="K2139" s="42" t="s">
        <v>90</v>
      </c>
      <c r="L2139" s="42" t="s">
        <v>256</v>
      </c>
      <c r="AA2139" s="45"/>
      <c r="AB2139" s="45"/>
      <c r="AE2139" s="42">
        <f>IF(Table32[[#This Row],[Gems]]&gt;0,Table32[[#This Row],[Gems]],0)</f>
        <v>0</v>
      </c>
      <c r="AF2139" s="42">
        <f>IF(Table32[[#This Row],[Gems]]&lt;0,Table32[[#This Row],[Gems]],0)</f>
        <v>0</v>
      </c>
      <c r="AG2139" s="29">
        <f t="shared" ca="1" si="58"/>
        <v>82</v>
      </c>
    </row>
    <row r="2140" spans="1:33" ht="14.4" x14ac:dyDescent="0.3">
      <c r="A2140" s="62">
        <v>44120</v>
      </c>
      <c r="B2140" s="38">
        <f>INDEX(Videolength!D:D,MATCH(D2140,Videolength!A:A,0))</f>
        <v>3</v>
      </c>
      <c r="C2140" s="38">
        <f>INDEX(Videolength!E:E,MATCH(D2140,Videolength!A:A,0))</f>
        <v>8</v>
      </c>
      <c r="D2140" s="39">
        <v>8</v>
      </c>
      <c r="E2140" s="40" t="str">
        <f>INDEX(Videolength!B:B,MATCH(D2140,Videolength!A:A,0))</f>
        <v>https://youtu.be/kOvz4C0k4M0?list=PLTjhk5BwsiVV8SrR-dPCDjCfaMnt-5HZH</v>
      </c>
      <c r="F2140" s="41">
        <f>INDEX(Videolength!C:C,MATCH(D2140,Videolength!A:A,0))</f>
        <v>2.1944444444444447E-2</v>
      </c>
      <c r="G2140" s="41">
        <v>1.4166666666666666E-2</v>
      </c>
      <c r="H2140" s="71">
        <f>HYPERLINK(_xlfn.CONCAT(E2140,"&amp;t=",G2140*86400),G2140)</f>
        <v>1.4166666666666666E-2</v>
      </c>
      <c r="I2140" s="38">
        <v>7</v>
      </c>
      <c r="J2140" s="38">
        <v>4</v>
      </c>
      <c r="K2140" s="42" t="s">
        <v>90</v>
      </c>
      <c r="L2140" s="42" t="s">
        <v>148</v>
      </c>
      <c r="M2140" s="42" t="s">
        <v>678</v>
      </c>
      <c r="Q2140" s="42" t="s">
        <v>33</v>
      </c>
      <c r="AA2140" s="45"/>
      <c r="AB2140" s="45"/>
      <c r="AE2140" s="42">
        <f>IF(Table32[[#This Row],[Gems]]&gt;0,Table32[[#This Row],[Gems]],0)</f>
        <v>0</v>
      </c>
      <c r="AF2140" s="42">
        <f>IF(Table32[[#This Row],[Gems]]&lt;0,Table32[[#This Row],[Gems]],0)</f>
        <v>0</v>
      </c>
      <c r="AG2140" s="29">
        <f t="shared" ca="1" si="58"/>
        <v>82</v>
      </c>
    </row>
    <row r="2141" spans="1:33" ht="14.4" x14ac:dyDescent="0.3">
      <c r="A2141" s="62">
        <v>44120</v>
      </c>
      <c r="B2141" s="38">
        <f>INDEX(Videolength!D:D,MATCH(D2141,Videolength!A:A,0))</f>
        <v>3</v>
      </c>
      <c r="C2141" s="38">
        <f>INDEX(Videolength!E:E,MATCH(D2141,Videolength!A:A,0))</f>
        <v>8</v>
      </c>
      <c r="D2141" s="39">
        <v>8</v>
      </c>
      <c r="E2141" s="40" t="str">
        <f>INDEX(Videolength!B:B,MATCH(D2141,Videolength!A:A,0))</f>
        <v>https://youtu.be/kOvz4C0k4M0?list=PLTjhk5BwsiVV8SrR-dPCDjCfaMnt-5HZH</v>
      </c>
      <c r="F2141" s="41">
        <f>INDEX(Videolength!C:C,MATCH(D2141,Videolength!A:A,0))</f>
        <v>2.1944444444444447E-2</v>
      </c>
      <c r="G2141" s="41">
        <v>1.4467592592592593E-2</v>
      </c>
      <c r="H2141" s="71">
        <f>HYPERLINK(_xlfn.CONCAT(E2141,"&amp;t=",G2141*86400),G2141)</f>
        <v>1.4467592592592593E-2</v>
      </c>
      <c r="I2141" s="38">
        <v>7</v>
      </c>
      <c r="J2141" s="38">
        <v>4</v>
      </c>
      <c r="K2141" s="42" t="s">
        <v>346</v>
      </c>
      <c r="L2141" s="42" t="s">
        <v>10</v>
      </c>
      <c r="AA2141" s="45"/>
      <c r="AB2141" s="45"/>
      <c r="AE2141" s="42">
        <f>IF(Table32[[#This Row],[Gems]]&gt;0,Table32[[#This Row],[Gems]],0)</f>
        <v>0</v>
      </c>
      <c r="AF2141" s="42">
        <f>IF(Table32[[#This Row],[Gems]]&lt;0,Table32[[#This Row],[Gems]],0)</f>
        <v>0</v>
      </c>
      <c r="AG2141" s="29">
        <f t="shared" ca="1" si="58"/>
        <v>82</v>
      </c>
    </row>
    <row r="2142" spans="1:33" ht="14.4" x14ac:dyDescent="0.3">
      <c r="A2142" s="62">
        <v>44120</v>
      </c>
      <c r="B2142" s="38">
        <f>INDEX(Videolength!D:D,MATCH(D2142,Videolength!A:A,0))</f>
        <v>3</v>
      </c>
      <c r="C2142" s="38">
        <f>INDEX(Videolength!E:E,MATCH(D2142,Videolength!A:A,0))</f>
        <v>8</v>
      </c>
      <c r="D2142" s="39">
        <v>8</v>
      </c>
      <c r="E2142" s="40" t="str">
        <f>INDEX(Videolength!B:B,MATCH(D2142,Videolength!A:A,0))</f>
        <v>https://youtu.be/kOvz4C0k4M0?list=PLTjhk5BwsiVV8SrR-dPCDjCfaMnt-5HZH</v>
      </c>
      <c r="F2142" s="41">
        <f>INDEX(Videolength!C:C,MATCH(D2142,Videolength!A:A,0))</f>
        <v>2.1944444444444447E-2</v>
      </c>
      <c r="G2142" s="41">
        <v>1.4548611111111111E-2</v>
      </c>
      <c r="H2142" s="71">
        <f>HYPERLINK(_xlfn.CONCAT(E2142,"&amp;t=",G2142*86400),G2142)</f>
        <v>1.4548611111111111E-2</v>
      </c>
      <c r="I2142" s="38">
        <v>7</v>
      </c>
      <c r="J2142" s="38">
        <v>4</v>
      </c>
      <c r="K2142" s="42" t="s">
        <v>15</v>
      </c>
      <c r="L2142" s="42" t="s">
        <v>216</v>
      </c>
      <c r="AA2142" s="45"/>
      <c r="AB2142" s="45"/>
      <c r="AE2142" s="42">
        <f>IF(Table32[[#This Row],[Gems]]&gt;0,Table32[[#This Row],[Gems]],0)</f>
        <v>0</v>
      </c>
      <c r="AF2142" s="42">
        <f>IF(Table32[[#This Row],[Gems]]&lt;0,Table32[[#This Row],[Gems]],0)</f>
        <v>0</v>
      </c>
      <c r="AG2142" s="29">
        <f t="shared" ca="1" si="58"/>
        <v>82</v>
      </c>
    </row>
    <row r="2143" spans="1:33" ht="14.4" x14ac:dyDescent="0.3">
      <c r="A2143" s="62">
        <v>44120</v>
      </c>
      <c r="B2143" s="38">
        <f>INDEX(Videolength!D:D,MATCH(D2143,Videolength!A:A,0))</f>
        <v>3</v>
      </c>
      <c r="C2143" s="38">
        <f>INDEX(Videolength!E:E,MATCH(D2143,Videolength!A:A,0))</f>
        <v>8</v>
      </c>
      <c r="D2143" s="39">
        <v>8</v>
      </c>
      <c r="E2143" s="40" t="str">
        <f>INDEX(Videolength!B:B,MATCH(D2143,Videolength!A:A,0))</f>
        <v>https://youtu.be/kOvz4C0k4M0?list=PLTjhk5BwsiVV8SrR-dPCDjCfaMnt-5HZH</v>
      </c>
      <c r="F2143" s="41">
        <f>INDEX(Videolength!C:C,MATCH(D2143,Videolength!A:A,0))</f>
        <v>2.1944444444444447E-2</v>
      </c>
      <c r="G2143" s="41">
        <v>1.4641203703703703E-2</v>
      </c>
      <c r="H2143" s="71">
        <f>HYPERLINK(_xlfn.CONCAT(E2143,"&amp;t=",G2143*86400),G2143)</f>
        <v>1.4641203703703703E-2</v>
      </c>
      <c r="I2143" s="38">
        <v>7</v>
      </c>
      <c r="J2143" s="38">
        <v>4</v>
      </c>
      <c r="K2143" s="42" t="s">
        <v>15</v>
      </c>
      <c r="L2143" s="42" t="s">
        <v>229</v>
      </c>
      <c r="AA2143" s="45"/>
      <c r="AB2143" s="45"/>
      <c r="AE2143" s="42">
        <f>IF(Table32[[#This Row],[Gems]]&gt;0,Table32[[#This Row],[Gems]],0)</f>
        <v>0</v>
      </c>
      <c r="AF2143" s="42">
        <f>IF(Table32[[#This Row],[Gems]]&lt;0,Table32[[#This Row],[Gems]],0)</f>
        <v>0</v>
      </c>
      <c r="AG2143" s="29">
        <f t="shared" ca="1" si="58"/>
        <v>82</v>
      </c>
    </row>
    <row r="2144" spans="1:33" ht="14.4" x14ac:dyDescent="0.3">
      <c r="A2144" s="62">
        <v>44120</v>
      </c>
      <c r="B2144" s="38">
        <f>INDEX(Videolength!D:D,MATCH(D2144,Videolength!A:A,0))</f>
        <v>3</v>
      </c>
      <c r="C2144" s="38">
        <f>INDEX(Videolength!E:E,MATCH(D2144,Videolength!A:A,0))</f>
        <v>8</v>
      </c>
      <c r="D2144" s="39">
        <v>8</v>
      </c>
      <c r="E2144" s="40" t="str">
        <f>INDEX(Videolength!B:B,MATCH(D2144,Videolength!A:A,0))</f>
        <v>https://youtu.be/kOvz4C0k4M0?list=PLTjhk5BwsiVV8SrR-dPCDjCfaMnt-5HZH</v>
      </c>
      <c r="F2144" s="41">
        <f>INDEX(Videolength!C:C,MATCH(D2144,Videolength!A:A,0))</f>
        <v>2.1944444444444447E-2</v>
      </c>
      <c r="G2144" s="41">
        <v>1.4745370370370372E-2</v>
      </c>
      <c r="H2144" s="71">
        <f>HYPERLINK(_xlfn.CONCAT(E2144,"&amp;t=",G2144*86400),G2144)</f>
        <v>1.4745370370370372E-2</v>
      </c>
      <c r="I2144" s="38">
        <v>7</v>
      </c>
      <c r="J2144" s="38">
        <v>4</v>
      </c>
      <c r="K2144" s="42" t="s">
        <v>15</v>
      </c>
      <c r="L2144" s="42" t="s">
        <v>231</v>
      </c>
      <c r="M2144" s="42" t="s">
        <v>679</v>
      </c>
      <c r="V2144" s="43">
        <v>1103</v>
      </c>
      <c r="AA2144" s="45"/>
      <c r="AB2144" s="45"/>
      <c r="AE2144" s="42">
        <f>IF(Table32[[#This Row],[Gems]]&gt;0,Table32[[#This Row],[Gems]],0)</f>
        <v>0</v>
      </c>
      <c r="AF2144" s="42">
        <f>IF(Table32[[#This Row],[Gems]]&lt;0,Table32[[#This Row],[Gems]],0)</f>
        <v>0</v>
      </c>
      <c r="AG2144" s="29">
        <f t="shared" ca="1" si="58"/>
        <v>82</v>
      </c>
    </row>
    <row r="2145" spans="1:33" ht="14.4" x14ac:dyDescent="0.3">
      <c r="A2145" s="62">
        <v>44120</v>
      </c>
      <c r="B2145" s="38">
        <f>INDEX(Videolength!D:D,MATCH(D2145,Videolength!A:A,0))</f>
        <v>3</v>
      </c>
      <c r="C2145" s="38">
        <f>INDEX(Videolength!E:E,MATCH(D2145,Videolength!A:A,0))</f>
        <v>8</v>
      </c>
      <c r="D2145" s="39">
        <v>8</v>
      </c>
      <c r="E2145" s="40" t="str">
        <f>INDEX(Videolength!B:B,MATCH(D2145,Videolength!A:A,0))</f>
        <v>https://youtu.be/kOvz4C0k4M0?list=PLTjhk5BwsiVV8SrR-dPCDjCfaMnt-5HZH</v>
      </c>
      <c r="F2145" s="41">
        <f>INDEX(Videolength!C:C,MATCH(D2145,Videolength!A:A,0))</f>
        <v>2.1944444444444447E-2</v>
      </c>
      <c r="G2145" s="41">
        <v>1.4756944444444446E-2</v>
      </c>
      <c r="H2145" s="71">
        <f>HYPERLINK(_xlfn.CONCAT(E2145,"&amp;t=",G2145*86400),G2145)</f>
        <v>1.4756944444444446E-2</v>
      </c>
      <c r="I2145" s="38">
        <v>7</v>
      </c>
      <c r="J2145" s="38">
        <v>4</v>
      </c>
      <c r="K2145" s="42" t="s">
        <v>15</v>
      </c>
      <c r="L2145" s="42" t="s">
        <v>197</v>
      </c>
      <c r="Z2145" s="45" t="s">
        <v>673</v>
      </c>
      <c r="AA2145" s="45">
        <v>8</v>
      </c>
      <c r="AB2145" s="45">
        <v>2</v>
      </c>
      <c r="AE2145" s="42">
        <f>IF(Table32[[#This Row],[Gems]]&gt;0,Table32[[#This Row],[Gems]],0)</f>
        <v>0</v>
      </c>
      <c r="AF2145" s="42">
        <f>IF(Table32[[#This Row],[Gems]]&lt;0,Table32[[#This Row],[Gems]],0)</f>
        <v>0</v>
      </c>
      <c r="AG2145" s="29">
        <f t="shared" ca="1" si="58"/>
        <v>82</v>
      </c>
    </row>
    <row r="2146" spans="1:33" ht="14.4" x14ac:dyDescent="0.3">
      <c r="A2146" s="62">
        <v>44120</v>
      </c>
      <c r="B2146" s="38">
        <f>INDEX(Videolength!D:D,MATCH(D2146,Videolength!A:A,0))</f>
        <v>3</v>
      </c>
      <c r="C2146" s="38">
        <f>INDEX(Videolength!E:E,MATCH(D2146,Videolength!A:A,0))</f>
        <v>8</v>
      </c>
      <c r="D2146" s="39">
        <v>8</v>
      </c>
      <c r="E2146" s="40" t="str">
        <f>INDEX(Videolength!B:B,MATCH(D2146,Videolength!A:A,0))</f>
        <v>https://youtu.be/kOvz4C0k4M0?list=PLTjhk5BwsiVV8SrR-dPCDjCfaMnt-5HZH</v>
      </c>
      <c r="F2146" s="41">
        <f>INDEX(Videolength!C:C,MATCH(D2146,Videolength!A:A,0))</f>
        <v>2.1944444444444447E-2</v>
      </c>
      <c r="G2146" s="41">
        <v>1.5648148148148151E-2</v>
      </c>
      <c r="H2146" s="71">
        <f>HYPERLINK(_xlfn.CONCAT(E2146,"&amp;t=",G2146*86400),G2146)</f>
        <v>1.5648148148148151E-2</v>
      </c>
      <c r="I2146" s="38">
        <v>7</v>
      </c>
      <c r="J2146" s="38">
        <v>4</v>
      </c>
      <c r="K2146" s="42" t="s">
        <v>15</v>
      </c>
      <c r="L2146" s="42" t="s">
        <v>198</v>
      </c>
      <c r="Z2146" s="45" t="s">
        <v>673</v>
      </c>
      <c r="AA2146" s="45">
        <v>8</v>
      </c>
      <c r="AB2146" s="45">
        <v>2</v>
      </c>
      <c r="AC2146" s="44" t="s">
        <v>203</v>
      </c>
      <c r="AE2146" s="42">
        <f>IF(Table32[[#This Row],[Gems]]&gt;0,Table32[[#This Row],[Gems]],0)</f>
        <v>0</v>
      </c>
      <c r="AF2146" s="42">
        <f>IF(Table32[[#This Row],[Gems]]&lt;0,Table32[[#This Row],[Gems]],0)</f>
        <v>0</v>
      </c>
      <c r="AG2146" s="29">
        <f t="shared" ca="1" si="58"/>
        <v>82</v>
      </c>
    </row>
    <row r="2147" spans="1:33" ht="14.4" x14ac:dyDescent="0.3">
      <c r="A2147" s="62">
        <v>44120</v>
      </c>
      <c r="B2147" s="38">
        <f>INDEX(Videolength!D:D,MATCH(D2147,Videolength!A:A,0))</f>
        <v>3</v>
      </c>
      <c r="C2147" s="38">
        <f>INDEX(Videolength!E:E,MATCH(D2147,Videolength!A:A,0))</f>
        <v>8</v>
      </c>
      <c r="D2147" s="39">
        <v>8</v>
      </c>
      <c r="E2147" s="40" t="str">
        <f>INDEX(Videolength!B:B,MATCH(D2147,Videolength!A:A,0))</f>
        <v>https://youtu.be/kOvz4C0k4M0?list=PLTjhk5BwsiVV8SrR-dPCDjCfaMnt-5HZH</v>
      </c>
      <c r="F2147" s="41">
        <f>INDEX(Videolength!C:C,MATCH(D2147,Videolength!A:A,0))</f>
        <v>2.1944444444444447E-2</v>
      </c>
      <c r="G2147" s="41">
        <v>1.5810185185185184E-2</v>
      </c>
      <c r="H2147" s="71">
        <f>HYPERLINK(_xlfn.CONCAT(E2147,"&amp;t=",G2147*86400),G2147)</f>
        <v>1.5810185185185184E-2</v>
      </c>
      <c r="I2147" s="38">
        <v>7</v>
      </c>
      <c r="J2147" s="38">
        <v>4</v>
      </c>
      <c r="K2147" s="42" t="s">
        <v>15</v>
      </c>
      <c r="L2147" s="42" t="s">
        <v>392</v>
      </c>
      <c r="M2147" s="42" t="s">
        <v>533</v>
      </c>
      <c r="AA2147" s="45"/>
      <c r="AB2147" s="45"/>
      <c r="AE2147" s="42">
        <f>IF(Table32[[#This Row],[Gems]]&gt;0,Table32[[#This Row],[Gems]],0)</f>
        <v>0</v>
      </c>
      <c r="AF2147" s="42">
        <f>IF(Table32[[#This Row],[Gems]]&lt;0,Table32[[#This Row],[Gems]],0)</f>
        <v>0</v>
      </c>
      <c r="AG2147" s="29">
        <f ca="1">SUM(OFFSET(AG2147,-1,0),AD2147)</f>
        <v>82</v>
      </c>
    </row>
    <row r="2148" spans="1:33" ht="14.4" x14ac:dyDescent="0.3">
      <c r="A2148" s="62">
        <v>44120</v>
      </c>
      <c r="B2148" s="38">
        <f>INDEX(Videolength!D:D,MATCH(D2148,Videolength!A:A,0))</f>
        <v>3</v>
      </c>
      <c r="C2148" s="38">
        <f>INDEX(Videolength!E:E,MATCH(D2148,Videolength!A:A,0))</f>
        <v>8</v>
      </c>
      <c r="D2148" s="39">
        <v>8</v>
      </c>
      <c r="E2148" s="40" t="str">
        <f>INDEX(Videolength!B:B,MATCH(D2148,Videolength!A:A,0))</f>
        <v>https://youtu.be/kOvz4C0k4M0?list=PLTjhk5BwsiVV8SrR-dPCDjCfaMnt-5HZH</v>
      </c>
      <c r="F2148" s="41">
        <f>INDEX(Videolength!C:C,MATCH(D2148,Videolength!A:A,0))</f>
        <v>2.1944444444444447E-2</v>
      </c>
      <c r="G2148" s="41">
        <v>1.5821759259259261E-2</v>
      </c>
      <c r="H2148" s="71">
        <f>HYPERLINK(_xlfn.CONCAT(E2148,"&amp;t=",G2148*86400),G2148)</f>
        <v>1.5821759259259261E-2</v>
      </c>
      <c r="I2148" s="38">
        <v>7</v>
      </c>
      <c r="J2148" s="38">
        <v>4</v>
      </c>
      <c r="K2148" s="42" t="s">
        <v>15</v>
      </c>
      <c r="L2148" s="42" t="s">
        <v>216</v>
      </c>
      <c r="AA2148" s="45"/>
      <c r="AB2148" s="45"/>
      <c r="AE2148" s="42">
        <f>IF(Table32[[#This Row],[Gems]]&gt;0,Table32[[#This Row],[Gems]],0)</f>
        <v>0</v>
      </c>
      <c r="AF2148" s="42">
        <f>IF(Table32[[#This Row],[Gems]]&lt;0,Table32[[#This Row],[Gems]],0)</f>
        <v>0</v>
      </c>
      <c r="AG2148" s="29">
        <f t="shared" ca="1" si="58"/>
        <v>82</v>
      </c>
    </row>
    <row r="2149" spans="1:33" ht="14.4" x14ac:dyDescent="0.3">
      <c r="A2149" s="62">
        <v>44120</v>
      </c>
      <c r="B2149" s="38">
        <f>INDEX(Videolength!D:D,MATCH(D2149,Videolength!A:A,0))</f>
        <v>3</v>
      </c>
      <c r="C2149" s="38">
        <f>INDEX(Videolength!E:E,MATCH(D2149,Videolength!A:A,0))</f>
        <v>8</v>
      </c>
      <c r="D2149" s="39">
        <v>8</v>
      </c>
      <c r="E2149" s="40" t="str">
        <f>INDEX(Videolength!B:B,MATCH(D2149,Videolength!A:A,0))</f>
        <v>https://youtu.be/kOvz4C0k4M0?list=PLTjhk5BwsiVV8SrR-dPCDjCfaMnt-5HZH</v>
      </c>
      <c r="F2149" s="41">
        <f>INDEX(Videolength!C:C,MATCH(D2149,Videolength!A:A,0))</f>
        <v>2.1944444444444447E-2</v>
      </c>
      <c r="G2149" s="41">
        <v>1.5868055555555555E-2</v>
      </c>
      <c r="H2149" s="71">
        <f>HYPERLINK(_xlfn.CONCAT(E2149,"&amp;t=",G2149*86400),G2149)</f>
        <v>1.5868055555555555E-2</v>
      </c>
      <c r="I2149" s="38">
        <v>7</v>
      </c>
      <c r="J2149" s="38">
        <v>4</v>
      </c>
      <c r="K2149" s="42" t="s">
        <v>346</v>
      </c>
      <c r="L2149" s="42" t="s">
        <v>10</v>
      </c>
      <c r="AA2149" s="45"/>
      <c r="AB2149" s="45"/>
      <c r="AE2149" s="42">
        <f>IF(Table32[[#This Row],[Gems]]&gt;0,Table32[[#This Row],[Gems]],0)</f>
        <v>0</v>
      </c>
      <c r="AF2149" s="42">
        <f>IF(Table32[[#This Row],[Gems]]&lt;0,Table32[[#This Row],[Gems]],0)</f>
        <v>0</v>
      </c>
      <c r="AG2149" s="29">
        <f ca="1">SUM(OFFSET(AG2149,-1,0),AD2149)</f>
        <v>82</v>
      </c>
    </row>
    <row r="2150" spans="1:33" ht="14.4" x14ac:dyDescent="0.3">
      <c r="A2150" s="62">
        <v>44120</v>
      </c>
      <c r="B2150" s="38">
        <f>INDEX(Videolength!D:D,MATCH(D2150,Videolength!A:A,0))</f>
        <v>3</v>
      </c>
      <c r="C2150" s="38">
        <f>INDEX(Videolength!E:E,MATCH(D2150,Videolength!A:A,0))</f>
        <v>8</v>
      </c>
      <c r="D2150" s="39">
        <v>8</v>
      </c>
      <c r="E2150" s="40" t="str">
        <f>INDEX(Videolength!B:B,MATCH(D2150,Videolength!A:A,0))</f>
        <v>https://youtu.be/kOvz4C0k4M0?list=PLTjhk5BwsiVV8SrR-dPCDjCfaMnt-5HZH</v>
      </c>
      <c r="F2150" s="41">
        <f>INDEX(Videolength!C:C,MATCH(D2150,Videolength!A:A,0))</f>
        <v>2.1944444444444447E-2</v>
      </c>
      <c r="G2150" s="41">
        <v>1.6006944444444445E-2</v>
      </c>
      <c r="H2150" s="71">
        <f>HYPERLINK(_xlfn.CONCAT(E2150,"&amp;t=",G2150*86400),G2150)</f>
        <v>1.6006944444444445E-2</v>
      </c>
      <c r="I2150" s="38">
        <v>7</v>
      </c>
      <c r="J2150" s="38">
        <v>4</v>
      </c>
      <c r="K2150" s="42" t="s">
        <v>15</v>
      </c>
      <c r="L2150" s="42" t="s">
        <v>216</v>
      </c>
      <c r="AA2150" s="45"/>
      <c r="AB2150" s="45"/>
      <c r="AE2150" s="42">
        <f>IF(Table32[[#This Row],[Gems]]&gt;0,Table32[[#This Row],[Gems]],0)</f>
        <v>0</v>
      </c>
      <c r="AF2150" s="42">
        <f>IF(Table32[[#This Row],[Gems]]&lt;0,Table32[[#This Row],[Gems]],0)</f>
        <v>0</v>
      </c>
      <c r="AG2150" s="29">
        <f ca="1">SUM(OFFSET(AG2150,-1,0),AD2150)</f>
        <v>82</v>
      </c>
    </row>
    <row r="2151" spans="1:33" ht="14.4" x14ac:dyDescent="0.3">
      <c r="A2151" s="62">
        <v>44120</v>
      </c>
      <c r="B2151" s="38">
        <f>INDEX(Videolength!D:D,MATCH(D2151,Videolength!A:A,0))</f>
        <v>3</v>
      </c>
      <c r="C2151" s="38">
        <f>INDEX(Videolength!E:E,MATCH(D2151,Videolength!A:A,0))</f>
        <v>8</v>
      </c>
      <c r="D2151" s="39">
        <v>8</v>
      </c>
      <c r="E2151" s="40" t="str">
        <f>INDEX(Videolength!B:B,MATCH(D2151,Videolength!A:A,0))</f>
        <v>https://youtu.be/kOvz4C0k4M0?list=PLTjhk5BwsiVV8SrR-dPCDjCfaMnt-5HZH</v>
      </c>
      <c r="F2151" s="41">
        <f>INDEX(Videolength!C:C,MATCH(D2151,Videolength!A:A,0))</f>
        <v>2.1944444444444447E-2</v>
      </c>
      <c r="G2151" s="41">
        <v>1.6030092592592592E-2</v>
      </c>
      <c r="H2151" s="71">
        <f>HYPERLINK(_xlfn.CONCAT(E2151,"&amp;t=",G2151*86400),G2151)</f>
        <v>1.6030092592592592E-2</v>
      </c>
      <c r="I2151" s="38">
        <v>7</v>
      </c>
      <c r="J2151" s="38">
        <v>4</v>
      </c>
      <c r="K2151" s="42" t="s">
        <v>15</v>
      </c>
      <c r="L2151" s="42" t="s">
        <v>197</v>
      </c>
      <c r="Z2151" s="45" t="s">
        <v>673</v>
      </c>
      <c r="AA2151" s="45">
        <v>8</v>
      </c>
      <c r="AB2151" s="45">
        <v>2</v>
      </c>
      <c r="AE2151" s="42">
        <f>IF(Table32[[#This Row],[Gems]]&gt;0,Table32[[#This Row],[Gems]],0)</f>
        <v>0</v>
      </c>
      <c r="AF2151" s="42">
        <f>IF(Table32[[#This Row],[Gems]]&lt;0,Table32[[#This Row],[Gems]],0)</f>
        <v>0</v>
      </c>
      <c r="AG2151" s="29">
        <f t="shared" ca="1" si="58"/>
        <v>82</v>
      </c>
    </row>
    <row r="2152" spans="1:33" ht="14.4" x14ac:dyDescent="0.3">
      <c r="A2152" s="62">
        <v>44120</v>
      </c>
      <c r="B2152" s="38">
        <f>INDEX(Videolength!D:D,MATCH(D2152,Videolength!A:A,0))</f>
        <v>3</v>
      </c>
      <c r="C2152" s="38">
        <f>INDEX(Videolength!E:E,MATCH(D2152,Videolength!A:A,0))</f>
        <v>8</v>
      </c>
      <c r="D2152" s="39">
        <v>8</v>
      </c>
      <c r="E2152" s="40" t="str">
        <f>INDEX(Videolength!B:B,MATCH(D2152,Videolength!A:A,0))</f>
        <v>https://youtu.be/kOvz4C0k4M0?list=PLTjhk5BwsiVV8SrR-dPCDjCfaMnt-5HZH</v>
      </c>
      <c r="F2152" s="41">
        <f>INDEX(Videolength!C:C,MATCH(D2152,Videolength!A:A,0))</f>
        <v>2.1944444444444447E-2</v>
      </c>
      <c r="G2152" s="41">
        <v>1.9305555555555555E-2</v>
      </c>
      <c r="H2152" s="71">
        <f>HYPERLINK(_xlfn.CONCAT(E2152,"&amp;t=",G2152*86400),G2152)</f>
        <v>1.9305555555555555E-2</v>
      </c>
      <c r="I2152" s="38">
        <v>7</v>
      </c>
      <c r="J2152" s="38">
        <v>4</v>
      </c>
      <c r="K2152" s="42" t="s">
        <v>15</v>
      </c>
      <c r="L2152" s="42" t="s">
        <v>198</v>
      </c>
      <c r="Q2152" s="42" t="s">
        <v>121</v>
      </c>
      <c r="Z2152" s="45" t="s">
        <v>673</v>
      </c>
      <c r="AA2152" s="38">
        <v>8</v>
      </c>
      <c r="AB2152" s="38">
        <v>2</v>
      </c>
      <c r="AC2152" s="44" t="s">
        <v>201</v>
      </c>
      <c r="AE2152" s="42">
        <f>IF(Table32[[#This Row],[Gems]]&gt;0,Table32[[#This Row],[Gems]],0)</f>
        <v>0</v>
      </c>
      <c r="AF2152" s="42">
        <f>IF(Table32[[#This Row],[Gems]]&lt;0,Table32[[#This Row],[Gems]],0)</f>
        <v>0</v>
      </c>
      <c r="AG2152" s="29">
        <f t="shared" ca="1" si="58"/>
        <v>82</v>
      </c>
    </row>
    <row r="2153" spans="1:33" ht="14.4" x14ac:dyDescent="0.3">
      <c r="A2153" s="62">
        <v>44120</v>
      </c>
      <c r="B2153" s="38">
        <f>INDEX(Videolength!D:D,MATCH(D2153,Videolength!A:A,0))</f>
        <v>3</v>
      </c>
      <c r="C2153" s="38">
        <f>INDEX(Videolength!E:E,MATCH(D2153,Videolength!A:A,0))</f>
        <v>8</v>
      </c>
      <c r="D2153" s="39">
        <v>8</v>
      </c>
      <c r="E2153" s="40" t="str">
        <f>INDEX(Videolength!B:B,MATCH(D2153,Videolength!A:A,0))</f>
        <v>https://youtu.be/kOvz4C0k4M0?list=PLTjhk5BwsiVV8SrR-dPCDjCfaMnt-5HZH</v>
      </c>
      <c r="F2153" s="41">
        <f>INDEX(Videolength!C:C,MATCH(D2153,Videolength!A:A,0))</f>
        <v>2.1944444444444447E-2</v>
      </c>
      <c r="G2153" s="41">
        <v>1.9386574074074073E-2</v>
      </c>
      <c r="H2153" s="71">
        <f>HYPERLINK(_xlfn.CONCAT(E2153,"&amp;t=",G2153*86400),G2153)</f>
        <v>1.9386574074074073E-2</v>
      </c>
      <c r="I2153" s="38">
        <v>7</v>
      </c>
      <c r="J2153" s="38">
        <v>4</v>
      </c>
      <c r="K2153" s="42" t="s">
        <v>15</v>
      </c>
      <c r="L2153" s="42" t="s">
        <v>301</v>
      </c>
      <c r="W2153" s="44" t="s">
        <v>529</v>
      </c>
      <c r="X2153" s="43">
        <v>1</v>
      </c>
      <c r="Y2153" s="43">
        <v>2</v>
      </c>
      <c r="AA2153" s="45"/>
      <c r="AB2153" s="45"/>
      <c r="AE2153" s="42">
        <f>IF(Table32[[#This Row],[Gems]]&gt;0,Table32[[#This Row],[Gems]],0)</f>
        <v>0</v>
      </c>
      <c r="AF2153" s="42">
        <f>IF(Table32[[#This Row],[Gems]]&lt;0,Table32[[#This Row],[Gems]],0)</f>
        <v>0</v>
      </c>
      <c r="AG2153" s="29">
        <f t="shared" ca="1" si="58"/>
        <v>82</v>
      </c>
    </row>
    <row r="2154" spans="1:33" ht="14.4" x14ac:dyDescent="0.3">
      <c r="A2154" s="62">
        <v>44120</v>
      </c>
      <c r="B2154" s="38">
        <f>INDEX(Videolength!D:D,MATCH(D2154,Videolength!A:A,0))</f>
        <v>3</v>
      </c>
      <c r="C2154" s="38">
        <f>INDEX(Videolength!E:E,MATCH(D2154,Videolength!A:A,0))</f>
        <v>8</v>
      </c>
      <c r="D2154" s="39">
        <v>8</v>
      </c>
      <c r="E2154" s="40" t="str">
        <f>INDEX(Videolength!B:B,MATCH(D2154,Videolength!A:A,0))</f>
        <v>https://youtu.be/kOvz4C0k4M0?list=PLTjhk5BwsiVV8SrR-dPCDjCfaMnt-5HZH</v>
      </c>
      <c r="F2154" s="41">
        <f>INDEX(Videolength!C:C,MATCH(D2154,Videolength!A:A,0))</f>
        <v>2.1944444444444447E-2</v>
      </c>
      <c r="G2154" s="41">
        <v>1.9386574074074073E-2</v>
      </c>
      <c r="H2154" s="71">
        <f>HYPERLINK(_xlfn.CONCAT(E2154,"&amp;t=",G2154*86400),G2154)</f>
        <v>1.9386574074074073E-2</v>
      </c>
      <c r="I2154" s="38">
        <v>7</v>
      </c>
      <c r="J2154" s="38">
        <v>4</v>
      </c>
      <c r="K2154" s="42" t="s">
        <v>15</v>
      </c>
      <c r="L2154" s="42" t="s">
        <v>323</v>
      </c>
      <c r="W2154" s="44" t="s">
        <v>680</v>
      </c>
      <c r="X2154" s="43">
        <v>1</v>
      </c>
      <c r="Y2154" s="43">
        <v>1</v>
      </c>
      <c r="AA2154" s="45"/>
      <c r="AB2154" s="45"/>
      <c r="AE2154" s="42">
        <f>IF(Table32[[#This Row],[Gems]]&gt;0,Table32[[#This Row],[Gems]],0)</f>
        <v>0</v>
      </c>
      <c r="AF2154" s="42">
        <f>IF(Table32[[#This Row],[Gems]]&lt;0,Table32[[#This Row],[Gems]],0)</f>
        <v>0</v>
      </c>
      <c r="AG2154" s="29">
        <f t="shared" ca="1" si="58"/>
        <v>82</v>
      </c>
    </row>
    <row r="2155" spans="1:33" ht="14.4" x14ac:dyDescent="0.3">
      <c r="A2155" s="62">
        <v>44120</v>
      </c>
      <c r="B2155" s="38">
        <f>INDEX(Videolength!D:D,MATCH(D2155,Videolength!A:A,0))</f>
        <v>3</v>
      </c>
      <c r="C2155" s="38">
        <f>INDEX(Videolength!E:E,MATCH(D2155,Videolength!A:A,0))</f>
        <v>8</v>
      </c>
      <c r="D2155" s="39">
        <v>8</v>
      </c>
      <c r="E2155" s="40" t="str">
        <f>INDEX(Videolength!B:B,MATCH(D2155,Videolength!A:A,0))</f>
        <v>https://youtu.be/kOvz4C0k4M0?list=PLTjhk5BwsiVV8SrR-dPCDjCfaMnt-5HZH</v>
      </c>
      <c r="F2155" s="41">
        <f>INDEX(Videolength!C:C,MATCH(D2155,Videolength!A:A,0))</f>
        <v>2.1944444444444447E-2</v>
      </c>
      <c r="G2155" s="41">
        <v>1.9479166666666669E-2</v>
      </c>
      <c r="H2155" s="71">
        <f>HYPERLINK(_xlfn.CONCAT(E2155,"&amp;t=",G2155*86400),G2155)</f>
        <v>1.9479166666666669E-2</v>
      </c>
      <c r="I2155" s="38">
        <v>7</v>
      </c>
      <c r="J2155" s="38">
        <v>4</v>
      </c>
      <c r="K2155" s="42" t="s">
        <v>15</v>
      </c>
      <c r="L2155" s="42" t="s">
        <v>392</v>
      </c>
      <c r="M2155" s="42" t="s">
        <v>681</v>
      </c>
      <c r="S2155" s="42" t="s">
        <v>1770</v>
      </c>
      <c r="AA2155" s="45"/>
      <c r="AB2155" s="45"/>
      <c r="AE2155" s="42">
        <f>IF(Table32[[#This Row],[Gems]]&gt;0,Table32[[#This Row],[Gems]],0)</f>
        <v>0</v>
      </c>
      <c r="AF2155" s="42">
        <f>IF(Table32[[#This Row],[Gems]]&lt;0,Table32[[#This Row],[Gems]],0)</f>
        <v>0</v>
      </c>
      <c r="AG2155" s="29">
        <f t="shared" ca="1" si="58"/>
        <v>82</v>
      </c>
    </row>
    <row r="2156" spans="1:33" ht="14.4" x14ac:dyDescent="0.3">
      <c r="A2156" s="62">
        <v>44120</v>
      </c>
      <c r="B2156" s="38">
        <f>INDEX(Videolength!D:D,MATCH(D2156,Videolength!A:A,0))</f>
        <v>3</v>
      </c>
      <c r="C2156" s="38">
        <f>INDEX(Videolength!E:E,MATCH(D2156,Videolength!A:A,0))</f>
        <v>8</v>
      </c>
      <c r="D2156" s="39">
        <v>8</v>
      </c>
      <c r="E2156" s="40" t="str">
        <f>INDEX(Videolength!B:B,MATCH(D2156,Videolength!A:A,0))</f>
        <v>https://youtu.be/kOvz4C0k4M0?list=PLTjhk5BwsiVV8SrR-dPCDjCfaMnt-5HZH</v>
      </c>
      <c r="F2156" s="41">
        <f>INDEX(Videolength!C:C,MATCH(D2156,Videolength!A:A,0))</f>
        <v>2.1944444444444447E-2</v>
      </c>
      <c r="G2156" s="41">
        <v>1.951388888888889E-2</v>
      </c>
      <c r="H2156" s="71">
        <f>HYPERLINK(_xlfn.CONCAT(E2156,"&amp;t=",G2156*86400),G2156)</f>
        <v>1.951388888888889E-2</v>
      </c>
      <c r="I2156" s="38">
        <v>7</v>
      </c>
      <c r="J2156" s="38">
        <v>4</v>
      </c>
      <c r="K2156" s="42" t="s">
        <v>346</v>
      </c>
      <c r="L2156" s="42" t="s">
        <v>10</v>
      </c>
      <c r="AA2156" s="45"/>
      <c r="AB2156" s="45"/>
      <c r="AE2156" s="42">
        <f>IF(Table32[[#This Row],[Gems]]&gt;0,Table32[[#This Row],[Gems]],0)</f>
        <v>0</v>
      </c>
      <c r="AF2156" s="42">
        <f>IF(Table32[[#This Row],[Gems]]&lt;0,Table32[[#This Row],[Gems]],0)</f>
        <v>0</v>
      </c>
      <c r="AG2156" s="29">
        <f ca="1">SUM(OFFSET(AG2156,-1,0),AD2156)</f>
        <v>82</v>
      </c>
    </row>
    <row r="2157" spans="1:33" ht="14.4" x14ac:dyDescent="0.3">
      <c r="A2157" s="62">
        <v>44120</v>
      </c>
      <c r="B2157" s="38">
        <f>INDEX(Videolength!D:D,MATCH(D2157,Videolength!A:A,0))</f>
        <v>3</v>
      </c>
      <c r="C2157" s="38">
        <f>INDEX(Videolength!E:E,MATCH(D2157,Videolength!A:A,0))</f>
        <v>8</v>
      </c>
      <c r="D2157" s="39">
        <v>8</v>
      </c>
      <c r="E2157" s="40" t="str">
        <f>INDEX(Videolength!B:B,MATCH(D2157,Videolength!A:A,0))</f>
        <v>https://youtu.be/kOvz4C0k4M0?list=PLTjhk5BwsiVV8SrR-dPCDjCfaMnt-5HZH</v>
      </c>
      <c r="F2157" s="41">
        <f>INDEX(Videolength!C:C,MATCH(D2157,Videolength!A:A,0))</f>
        <v>2.1944444444444447E-2</v>
      </c>
      <c r="G2157" s="41">
        <v>1.9525462962962963E-2</v>
      </c>
      <c r="H2157" s="71">
        <f>HYPERLINK(_xlfn.CONCAT(E2157,"&amp;t=",G2157*86400),G2157)</f>
        <v>1.9525462962962963E-2</v>
      </c>
      <c r="I2157" s="38">
        <v>7</v>
      </c>
      <c r="J2157" s="38">
        <v>4</v>
      </c>
      <c r="K2157" s="42" t="s">
        <v>107</v>
      </c>
      <c r="L2157" s="42" t="s">
        <v>10</v>
      </c>
      <c r="M2157" s="42" t="s">
        <v>682</v>
      </c>
      <c r="AA2157" s="45"/>
      <c r="AB2157" s="45"/>
      <c r="AE2157" s="42">
        <f>IF(Table32[[#This Row],[Gems]]&gt;0,Table32[[#This Row],[Gems]],0)</f>
        <v>0</v>
      </c>
      <c r="AF2157" s="42">
        <f>IF(Table32[[#This Row],[Gems]]&lt;0,Table32[[#This Row],[Gems]],0)</f>
        <v>0</v>
      </c>
      <c r="AG2157" s="29">
        <f t="shared" ca="1" si="58"/>
        <v>82</v>
      </c>
    </row>
    <row r="2158" spans="1:33" ht="14.4" x14ac:dyDescent="0.3">
      <c r="A2158" s="62">
        <v>44120</v>
      </c>
      <c r="B2158" s="38">
        <f>INDEX(Videolength!D:D,MATCH(D2158,Videolength!A:A,0))</f>
        <v>3</v>
      </c>
      <c r="C2158" s="38">
        <f>INDEX(Videolength!E:E,MATCH(D2158,Videolength!A:A,0))</f>
        <v>8</v>
      </c>
      <c r="D2158" s="39">
        <v>8</v>
      </c>
      <c r="E2158" s="40" t="str">
        <f>INDEX(Videolength!B:B,MATCH(D2158,Videolength!A:A,0))</f>
        <v>https://youtu.be/kOvz4C0k4M0?list=PLTjhk5BwsiVV8SrR-dPCDjCfaMnt-5HZH</v>
      </c>
      <c r="F2158" s="41">
        <f>INDEX(Videolength!C:C,MATCH(D2158,Videolength!A:A,0))</f>
        <v>2.1944444444444447E-2</v>
      </c>
      <c r="G2158" s="41">
        <v>1.9560185185185184E-2</v>
      </c>
      <c r="H2158" s="71">
        <f>HYPERLINK(_xlfn.CONCAT(E2158,"&amp;t=",G2158*86400),G2158)</f>
        <v>1.9560185185185184E-2</v>
      </c>
      <c r="I2158" s="38">
        <v>7</v>
      </c>
      <c r="J2158" s="38">
        <v>4</v>
      </c>
      <c r="K2158" s="42" t="s">
        <v>346</v>
      </c>
      <c r="L2158" s="42" t="s">
        <v>10</v>
      </c>
      <c r="AA2158" s="45"/>
      <c r="AB2158" s="45"/>
      <c r="AE2158" s="42">
        <f>IF(Table32[[#This Row],[Gems]]&gt;0,Table32[[#This Row],[Gems]],0)</f>
        <v>0</v>
      </c>
      <c r="AF2158" s="42">
        <f>IF(Table32[[#This Row],[Gems]]&lt;0,Table32[[#This Row],[Gems]],0)</f>
        <v>0</v>
      </c>
      <c r="AG2158" s="29">
        <f t="shared" ca="1" si="58"/>
        <v>82</v>
      </c>
    </row>
    <row r="2159" spans="1:33" ht="14.4" x14ac:dyDescent="0.3">
      <c r="A2159" s="62">
        <v>44120</v>
      </c>
      <c r="B2159" s="38">
        <f>INDEX(Videolength!D:D,MATCH(D2159,Videolength!A:A,0))</f>
        <v>3</v>
      </c>
      <c r="C2159" s="38">
        <f>INDEX(Videolength!E:E,MATCH(D2159,Videolength!A:A,0))</f>
        <v>8</v>
      </c>
      <c r="D2159" s="39">
        <v>8</v>
      </c>
      <c r="E2159" s="40" t="str">
        <f>INDEX(Videolength!B:B,MATCH(D2159,Videolength!A:A,0))</f>
        <v>https://youtu.be/kOvz4C0k4M0?list=PLTjhk5BwsiVV8SrR-dPCDjCfaMnt-5HZH</v>
      </c>
      <c r="F2159" s="41">
        <f>INDEX(Videolength!C:C,MATCH(D2159,Videolength!A:A,0))</f>
        <v>2.1944444444444447E-2</v>
      </c>
      <c r="G2159" s="41">
        <v>1.9606481481481482E-2</v>
      </c>
      <c r="H2159" s="71">
        <f>HYPERLINK(_xlfn.CONCAT(E2159,"&amp;t=",G2159*86400),G2159)</f>
        <v>1.9606481481481482E-2</v>
      </c>
      <c r="I2159" s="38">
        <v>7</v>
      </c>
      <c r="J2159" s="38">
        <v>4</v>
      </c>
      <c r="K2159" s="42" t="s">
        <v>90</v>
      </c>
      <c r="L2159" s="42" t="s">
        <v>10</v>
      </c>
      <c r="AA2159" s="45"/>
      <c r="AB2159" s="45"/>
      <c r="AE2159" s="42">
        <f>IF(Table32[[#This Row],[Gems]]&gt;0,Table32[[#This Row],[Gems]],0)</f>
        <v>0</v>
      </c>
      <c r="AF2159" s="42">
        <f>IF(Table32[[#This Row],[Gems]]&lt;0,Table32[[#This Row],[Gems]],0)</f>
        <v>0</v>
      </c>
      <c r="AG2159" s="29">
        <f t="shared" ca="1" si="58"/>
        <v>82</v>
      </c>
    </row>
    <row r="2160" spans="1:33" ht="14.4" x14ac:dyDescent="0.3">
      <c r="A2160" s="62">
        <v>44120</v>
      </c>
      <c r="B2160" s="38">
        <f>INDEX(Videolength!D:D,MATCH(D2160,Videolength!A:A,0))</f>
        <v>3</v>
      </c>
      <c r="C2160" s="38">
        <f>INDEX(Videolength!E:E,MATCH(D2160,Videolength!A:A,0))</f>
        <v>8</v>
      </c>
      <c r="D2160" s="39">
        <v>8</v>
      </c>
      <c r="E2160" s="40" t="str">
        <f>INDEX(Videolength!B:B,MATCH(D2160,Videolength!A:A,0))</f>
        <v>https://youtu.be/kOvz4C0k4M0?list=PLTjhk5BwsiVV8SrR-dPCDjCfaMnt-5HZH</v>
      </c>
      <c r="F2160" s="41">
        <f>INDEX(Videolength!C:C,MATCH(D2160,Videolength!A:A,0))</f>
        <v>2.1944444444444447E-2</v>
      </c>
      <c r="G2160" s="41">
        <v>1.9606481481481482E-2</v>
      </c>
      <c r="H2160" s="71">
        <f>HYPERLINK(_xlfn.CONCAT(E2160,"&amp;t=",G2160*86400),G2160)</f>
        <v>1.9606481481481482E-2</v>
      </c>
      <c r="I2160" s="38">
        <v>7</v>
      </c>
      <c r="J2160" s="38">
        <v>4</v>
      </c>
      <c r="K2160" s="42" t="s">
        <v>90</v>
      </c>
      <c r="L2160" s="42" t="s">
        <v>256</v>
      </c>
      <c r="AA2160" s="45"/>
      <c r="AB2160" s="45"/>
      <c r="AE2160" s="42">
        <f>IF(Table32[[#This Row],[Gems]]&gt;0,Table32[[#This Row],[Gems]],0)</f>
        <v>0</v>
      </c>
      <c r="AF2160" s="42">
        <f>IF(Table32[[#This Row],[Gems]]&lt;0,Table32[[#This Row],[Gems]],0)</f>
        <v>0</v>
      </c>
      <c r="AG2160" s="29">
        <f t="shared" ca="1" si="58"/>
        <v>82</v>
      </c>
    </row>
    <row r="2161" spans="1:33" ht="14.4" x14ac:dyDescent="0.3">
      <c r="A2161" s="62">
        <v>44120</v>
      </c>
      <c r="B2161" s="38">
        <f>INDEX(Videolength!D:D,MATCH(D2161,Videolength!A:A,0))</f>
        <v>3</v>
      </c>
      <c r="C2161" s="38">
        <f>INDEX(Videolength!E:E,MATCH(D2161,Videolength!A:A,0))</f>
        <v>8</v>
      </c>
      <c r="D2161" s="39">
        <v>8</v>
      </c>
      <c r="E2161" s="40" t="str">
        <f>INDEX(Videolength!B:B,MATCH(D2161,Videolength!A:A,0))</f>
        <v>https://youtu.be/kOvz4C0k4M0?list=PLTjhk5BwsiVV8SrR-dPCDjCfaMnt-5HZH</v>
      </c>
      <c r="F2161" s="41">
        <f>INDEX(Videolength!C:C,MATCH(D2161,Videolength!A:A,0))</f>
        <v>2.1944444444444447E-2</v>
      </c>
      <c r="G2161" s="41">
        <v>1.9664351851851853E-2</v>
      </c>
      <c r="H2161" s="71">
        <f>HYPERLINK(_xlfn.CONCAT(E2161,"&amp;t=",G2161*86400),G2161)</f>
        <v>1.9664351851851853E-2</v>
      </c>
      <c r="I2161" s="38">
        <v>7</v>
      </c>
      <c r="J2161" s="38">
        <v>4</v>
      </c>
      <c r="K2161" s="42" t="s">
        <v>90</v>
      </c>
      <c r="L2161" s="42" t="s">
        <v>148</v>
      </c>
      <c r="M2161" s="42" t="s">
        <v>683</v>
      </c>
      <c r="Q2161" s="42" t="s">
        <v>33</v>
      </c>
      <c r="AA2161" s="45"/>
      <c r="AB2161" s="45"/>
      <c r="AE2161" s="42">
        <f>IF(Table32[[#This Row],[Gems]]&gt;0,Table32[[#This Row],[Gems]],0)</f>
        <v>0</v>
      </c>
      <c r="AF2161" s="42">
        <f>IF(Table32[[#This Row],[Gems]]&lt;0,Table32[[#This Row],[Gems]],0)</f>
        <v>0</v>
      </c>
      <c r="AG2161" s="29">
        <f t="shared" ca="1" si="58"/>
        <v>82</v>
      </c>
    </row>
    <row r="2162" spans="1:33" ht="14.4" x14ac:dyDescent="0.3">
      <c r="A2162" s="62">
        <v>44120</v>
      </c>
      <c r="B2162" s="38">
        <f>INDEX(Videolength!D:D,MATCH(D2162,Videolength!A:A,0))</f>
        <v>3</v>
      </c>
      <c r="C2162" s="38">
        <f>INDEX(Videolength!E:E,MATCH(D2162,Videolength!A:A,0))</f>
        <v>8</v>
      </c>
      <c r="D2162" s="39">
        <v>8</v>
      </c>
      <c r="E2162" s="40" t="str">
        <f>INDEX(Videolength!B:B,MATCH(D2162,Videolength!A:A,0))</f>
        <v>https://youtu.be/kOvz4C0k4M0?list=PLTjhk5BwsiVV8SrR-dPCDjCfaMnt-5HZH</v>
      </c>
      <c r="F2162" s="41">
        <f>INDEX(Videolength!C:C,MATCH(D2162,Videolength!A:A,0))</f>
        <v>2.1944444444444447E-2</v>
      </c>
      <c r="G2162" s="41">
        <v>1.982638888888889E-2</v>
      </c>
      <c r="H2162" s="71">
        <f>HYPERLINK(_xlfn.CONCAT(E2162,"&amp;t=",G2162*86400),G2162)</f>
        <v>1.982638888888889E-2</v>
      </c>
      <c r="I2162" s="38">
        <v>7</v>
      </c>
      <c r="J2162" s="38">
        <v>4</v>
      </c>
      <c r="K2162" s="42" t="s">
        <v>346</v>
      </c>
      <c r="L2162" s="42" t="s">
        <v>10</v>
      </c>
      <c r="AA2162" s="45"/>
      <c r="AB2162" s="45"/>
      <c r="AE2162" s="42">
        <f>IF(Table32[[#This Row],[Gems]]&gt;0,Table32[[#This Row],[Gems]],0)</f>
        <v>0</v>
      </c>
      <c r="AF2162" s="42">
        <f>IF(Table32[[#This Row],[Gems]]&lt;0,Table32[[#This Row],[Gems]],0)</f>
        <v>0</v>
      </c>
      <c r="AG2162" s="29">
        <f t="shared" ref="AG2162:AG2221" ca="1" si="59">SUM(OFFSET(AG2162,-1,0),AD2162)</f>
        <v>82</v>
      </c>
    </row>
    <row r="2163" spans="1:33" ht="14.4" x14ac:dyDescent="0.3">
      <c r="A2163" s="62">
        <v>44120</v>
      </c>
      <c r="B2163" s="38">
        <f>INDEX(Videolength!D:D,MATCH(D2163,Videolength!A:A,0))</f>
        <v>3</v>
      </c>
      <c r="C2163" s="38">
        <f>INDEX(Videolength!E:E,MATCH(D2163,Videolength!A:A,0))</f>
        <v>8</v>
      </c>
      <c r="D2163" s="39">
        <v>8</v>
      </c>
      <c r="E2163" s="40" t="str">
        <f>INDEX(Videolength!B:B,MATCH(D2163,Videolength!A:A,0))</f>
        <v>https://youtu.be/kOvz4C0k4M0?list=PLTjhk5BwsiVV8SrR-dPCDjCfaMnt-5HZH</v>
      </c>
      <c r="F2163" s="41">
        <f>INDEX(Videolength!C:C,MATCH(D2163,Videolength!A:A,0))</f>
        <v>2.1944444444444447E-2</v>
      </c>
      <c r="G2163" s="41">
        <v>1.9942129629629629E-2</v>
      </c>
      <c r="H2163" s="71">
        <f>HYPERLINK(_xlfn.CONCAT(E2163,"&amp;t=",G2163*86400),G2163)</f>
        <v>1.9942129629629629E-2</v>
      </c>
      <c r="I2163" s="38">
        <v>7</v>
      </c>
      <c r="J2163" s="38">
        <v>4</v>
      </c>
      <c r="K2163" s="42" t="s">
        <v>55</v>
      </c>
      <c r="L2163" s="42" t="s">
        <v>10</v>
      </c>
      <c r="AA2163" s="45"/>
      <c r="AB2163" s="45"/>
      <c r="AE2163" s="42">
        <f>IF(Table32[[#This Row],[Gems]]&gt;0,Table32[[#This Row],[Gems]],0)</f>
        <v>0</v>
      </c>
      <c r="AF2163" s="42">
        <f>IF(Table32[[#This Row],[Gems]]&lt;0,Table32[[#This Row],[Gems]],0)</f>
        <v>0</v>
      </c>
      <c r="AG2163" s="29">
        <f t="shared" ca="1" si="59"/>
        <v>82</v>
      </c>
    </row>
    <row r="2164" spans="1:33" ht="14.4" x14ac:dyDescent="0.3">
      <c r="A2164" s="62">
        <v>44120</v>
      </c>
      <c r="B2164" s="38">
        <f>INDEX(Videolength!D:D,MATCH(D2164,Videolength!A:A,0))</f>
        <v>3</v>
      </c>
      <c r="C2164" s="38">
        <f>INDEX(Videolength!E:E,MATCH(D2164,Videolength!A:A,0))</f>
        <v>8</v>
      </c>
      <c r="D2164" s="39">
        <v>8</v>
      </c>
      <c r="E2164" s="40" t="str">
        <f>INDEX(Videolength!B:B,MATCH(D2164,Videolength!A:A,0))</f>
        <v>https://youtu.be/kOvz4C0k4M0?list=PLTjhk5BwsiVV8SrR-dPCDjCfaMnt-5HZH</v>
      </c>
      <c r="F2164" s="41">
        <f>INDEX(Videolength!C:C,MATCH(D2164,Videolength!A:A,0))</f>
        <v>2.1944444444444447E-2</v>
      </c>
      <c r="G2164" s="41">
        <v>2.013888888888889E-2</v>
      </c>
      <c r="H2164" s="71">
        <f>HYPERLINK(_xlfn.CONCAT(E2164,"&amp;t=",G2164*86400),G2164)</f>
        <v>2.013888888888889E-2</v>
      </c>
      <c r="I2164" s="38">
        <v>7</v>
      </c>
      <c r="J2164" s="38">
        <v>4</v>
      </c>
      <c r="K2164" s="42" t="s">
        <v>346</v>
      </c>
      <c r="L2164" s="42" t="s">
        <v>10</v>
      </c>
      <c r="AA2164" s="45"/>
      <c r="AB2164" s="45"/>
      <c r="AE2164" s="42">
        <f>IF(Table32[[#This Row],[Gems]]&gt;0,Table32[[#This Row],[Gems]],0)</f>
        <v>0</v>
      </c>
      <c r="AF2164" s="42">
        <f>IF(Table32[[#This Row],[Gems]]&lt;0,Table32[[#This Row],[Gems]],0)</f>
        <v>0</v>
      </c>
      <c r="AG2164" s="29">
        <f t="shared" ca="1" si="59"/>
        <v>82</v>
      </c>
    </row>
    <row r="2165" spans="1:33" ht="14.4" x14ac:dyDescent="0.3">
      <c r="A2165" s="62">
        <v>44120</v>
      </c>
      <c r="B2165" s="38">
        <f>INDEX(Videolength!D:D,MATCH(D2165,Videolength!A:A,0))</f>
        <v>3</v>
      </c>
      <c r="C2165" s="38">
        <f>INDEX(Videolength!E:E,MATCH(D2165,Videolength!A:A,0))</f>
        <v>8</v>
      </c>
      <c r="D2165" s="39">
        <v>8</v>
      </c>
      <c r="E2165" s="40" t="str">
        <f>INDEX(Videolength!B:B,MATCH(D2165,Videolength!A:A,0))</f>
        <v>https://youtu.be/kOvz4C0k4M0?list=PLTjhk5BwsiVV8SrR-dPCDjCfaMnt-5HZH</v>
      </c>
      <c r="F2165" s="41">
        <f>INDEX(Videolength!C:C,MATCH(D2165,Videolength!A:A,0))</f>
        <v>2.1944444444444447E-2</v>
      </c>
      <c r="G2165" s="41">
        <v>2.0162037037037037E-2</v>
      </c>
      <c r="H2165" s="71">
        <f>HYPERLINK(_xlfn.CONCAT(E2165,"&amp;t=",G2165*86400),G2165)</f>
        <v>2.0162037037037037E-2</v>
      </c>
      <c r="I2165" s="38">
        <v>7</v>
      </c>
      <c r="J2165" s="38">
        <v>4</v>
      </c>
      <c r="K2165" s="42" t="s">
        <v>90</v>
      </c>
      <c r="L2165" s="42" t="s">
        <v>167</v>
      </c>
      <c r="AA2165" s="45"/>
      <c r="AB2165" s="45"/>
      <c r="AE2165" s="42">
        <f>IF(Table32[[#This Row],[Gems]]&gt;0,Table32[[#This Row],[Gems]],0)</f>
        <v>0</v>
      </c>
      <c r="AF2165" s="42">
        <f>IF(Table32[[#This Row],[Gems]]&lt;0,Table32[[#This Row],[Gems]],0)</f>
        <v>0</v>
      </c>
      <c r="AG2165" s="29">
        <f t="shared" ca="1" si="59"/>
        <v>82</v>
      </c>
    </row>
    <row r="2166" spans="1:33" ht="14.4" x14ac:dyDescent="0.3">
      <c r="A2166" s="62">
        <v>44120</v>
      </c>
      <c r="B2166" s="38">
        <f>INDEX(Videolength!D:D,MATCH(D2166,Videolength!A:A,0))</f>
        <v>3</v>
      </c>
      <c r="C2166" s="38">
        <f>INDEX(Videolength!E:E,MATCH(D2166,Videolength!A:A,0))</f>
        <v>8</v>
      </c>
      <c r="D2166" s="39">
        <v>8</v>
      </c>
      <c r="E2166" s="40" t="str">
        <f>INDEX(Videolength!B:B,MATCH(D2166,Videolength!A:A,0))</f>
        <v>https://youtu.be/kOvz4C0k4M0?list=PLTjhk5BwsiVV8SrR-dPCDjCfaMnt-5HZH</v>
      </c>
      <c r="F2166" s="41">
        <f>INDEX(Videolength!C:C,MATCH(D2166,Videolength!A:A,0))</f>
        <v>2.1944444444444447E-2</v>
      </c>
      <c r="G2166" s="41">
        <v>2.1435185185185186E-2</v>
      </c>
      <c r="H2166" s="71">
        <f>HYPERLINK(_xlfn.CONCAT(E2166,"&amp;t=",G2166*86400),G2166)</f>
        <v>2.1435185185185186E-2</v>
      </c>
      <c r="I2166" s="38">
        <v>7</v>
      </c>
      <c r="J2166" s="38">
        <v>4</v>
      </c>
      <c r="K2166" s="42" t="s">
        <v>346</v>
      </c>
      <c r="L2166" s="42" t="s">
        <v>10</v>
      </c>
      <c r="AA2166" s="45"/>
      <c r="AB2166" s="45"/>
      <c r="AE2166" s="42">
        <f>IF(Table32[[#This Row],[Gems]]&gt;0,Table32[[#This Row],[Gems]],0)</f>
        <v>0</v>
      </c>
      <c r="AF2166" s="42">
        <f>IF(Table32[[#This Row],[Gems]]&lt;0,Table32[[#This Row],[Gems]],0)</f>
        <v>0</v>
      </c>
      <c r="AG2166" s="29">
        <f t="shared" ca="1" si="59"/>
        <v>82</v>
      </c>
    </row>
    <row r="2167" spans="1:33" ht="14.4" x14ac:dyDescent="0.3">
      <c r="A2167" s="62">
        <v>44120</v>
      </c>
      <c r="B2167" s="38">
        <f>INDEX(Videolength!D:D,MATCH(D2167,Videolength!A:A,0))</f>
        <v>3</v>
      </c>
      <c r="C2167" s="38">
        <f>INDEX(Videolength!E:E,MATCH(D2167,Videolength!A:A,0))</f>
        <v>8</v>
      </c>
      <c r="D2167" s="39">
        <v>8</v>
      </c>
      <c r="E2167" s="40" t="str">
        <f>INDEX(Videolength!B:B,MATCH(D2167,Videolength!A:A,0))</f>
        <v>https://youtu.be/kOvz4C0k4M0?list=PLTjhk5BwsiVV8SrR-dPCDjCfaMnt-5HZH</v>
      </c>
      <c r="F2167" s="41">
        <f>INDEX(Videolength!C:C,MATCH(D2167,Videolength!A:A,0))</f>
        <v>2.1944444444444447E-2</v>
      </c>
      <c r="G2167" s="41">
        <v>2.1446759259259259E-2</v>
      </c>
      <c r="H2167" s="71">
        <f>HYPERLINK(_xlfn.CONCAT(E2167,"&amp;t=",G2167*86400),G2167)</f>
        <v>2.1446759259259259E-2</v>
      </c>
      <c r="I2167" s="38">
        <v>7</v>
      </c>
      <c r="J2167" s="38">
        <v>4</v>
      </c>
      <c r="K2167" s="42" t="s">
        <v>8</v>
      </c>
      <c r="L2167" s="42" t="s">
        <v>163</v>
      </c>
      <c r="AA2167" s="45"/>
      <c r="AB2167" s="45"/>
      <c r="AE2167" s="42">
        <f>IF(Table32[[#This Row],[Gems]]&gt;0,Table32[[#This Row],[Gems]],0)</f>
        <v>0</v>
      </c>
      <c r="AF2167" s="42">
        <f>IF(Table32[[#This Row],[Gems]]&lt;0,Table32[[#This Row],[Gems]],0)</f>
        <v>0</v>
      </c>
      <c r="AG2167" s="29">
        <f t="shared" ca="1" si="59"/>
        <v>82</v>
      </c>
    </row>
    <row r="2168" spans="1:33" ht="14.4" x14ac:dyDescent="0.3">
      <c r="A2168" s="62">
        <v>44120</v>
      </c>
      <c r="B2168" s="38">
        <f>INDEX(Videolength!D:D,MATCH(D2168,Videolength!A:A,0))</f>
        <v>3</v>
      </c>
      <c r="C2168" s="38">
        <f>INDEX(Videolength!E:E,MATCH(D2168,Videolength!A:A,0))</f>
        <v>8</v>
      </c>
      <c r="D2168" s="39">
        <v>8</v>
      </c>
      <c r="E2168" s="40" t="str">
        <f>INDEX(Videolength!B:B,MATCH(D2168,Videolength!A:A,0))</f>
        <v>https://youtu.be/kOvz4C0k4M0?list=PLTjhk5BwsiVV8SrR-dPCDjCfaMnt-5HZH</v>
      </c>
      <c r="F2168" s="41">
        <f>INDEX(Videolength!C:C,MATCH(D2168,Videolength!A:A,0))</f>
        <v>2.1944444444444447E-2</v>
      </c>
      <c r="G2168" s="41">
        <v>2.146990740740741E-2</v>
      </c>
      <c r="H2168" s="71">
        <f>HYPERLINK(_xlfn.CONCAT(E2168,"&amp;t=",G2168*86400),G2168)</f>
        <v>2.146990740740741E-2</v>
      </c>
      <c r="I2168" s="38">
        <v>7</v>
      </c>
      <c r="J2168" s="38">
        <v>4</v>
      </c>
      <c r="K2168" s="42" t="s">
        <v>346</v>
      </c>
      <c r="L2168" s="42" t="s">
        <v>10</v>
      </c>
      <c r="AA2168" s="45"/>
      <c r="AB2168" s="45"/>
      <c r="AE2168" s="42">
        <f>IF(Table32[[#This Row],[Gems]]&gt;0,Table32[[#This Row],[Gems]],0)</f>
        <v>0</v>
      </c>
      <c r="AF2168" s="42">
        <f>IF(Table32[[#This Row],[Gems]]&lt;0,Table32[[#This Row],[Gems]],0)</f>
        <v>0</v>
      </c>
      <c r="AG2168" s="29">
        <f t="shared" ca="1" si="59"/>
        <v>82</v>
      </c>
    </row>
    <row r="2169" spans="1:33" ht="14.4" x14ac:dyDescent="0.3">
      <c r="A2169" s="62">
        <v>44120</v>
      </c>
      <c r="B2169" s="38">
        <f>INDEX(Videolength!D:D,MATCH(D2169,Videolength!A:A,0))</f>
        <v>3</v>
      </c>
      <c r="C2169" s="38">
        <f>INDEX(Videolength!E:E,MATCH(D2169,Videolength!A:A,0))</f>
        <v>8</v>
      </c>
      <c r="D2169" s="39">
        <v>8</v>
      </c>
      <c r="E2169" s="40" t="str">
        <f>INDEX(Videolength!B:B,MATCH(D2169,Videolength!A:A,0))</f>
        <v>https://youtu.be/kOvz4C0k4M0?list=PLTjhk5BwsiVV8SrR-dPCDjCfaMnt-5HZH</v>
      </c>
      <c r="F2169" s="41">
        <f>INDEX(Videolength!C:C,MATCH(D2169,Videolength!A:A,0))</f>
        <v>2.1944444444444447E-2</v>
      </c>
      <c r="G2169" s="41">
        <v>2.1493055555555557E-2</v>
      </c>
      <c r="H2169" s="71">
        <f>HYPERLINK(_xlfn.CONCAT(E2169,"&amp;t=",G2169*86400),G2169)</f>
        <v>2.1493055555555557E-2</v>
      </c>
      <c r="I2169" s="38">
        <v>7</v>
      </c>
      <c r="J2169" s="38">
        <v>4</v>
      </c>
      <c r="K2169" s="42" t="s">
        <v>36</v>
      </c>
      <c r="L2169" s="42" t="s">
        <v>10</v>
      </c>
      <c r="AA2169" s="45"/>
      <c r="AB2169" s="45"/>
      <c r="AE2169" s="42">
        <f>IF(Table32[[#This Row],[Gems]]&gt;0,Table32[[#This Row],[Gems]],0)</f>
        <v>0</v>
      </c>
      <c r="AF2169" s="42">
        <f>IF(Table32[[#This Row],[Gems]]&lt;0,Table32[[#This Row],[Gems]],0)</f>
        <v>0</v>
      </c>
      <c r="AG2169" s="29">
        <f t="shared" ca="1" si="59"/>
        <v>82</v>
      </c>
    </row>
    <row r="2170" spans="1:33" ht="14.4" x14ac:dyDescent="0.3">
      <c r="A2170" s="62">
        <v>44120</v>
      </c>
      <c r="B2170" s="38">
        <f>INDEX(Videolength!D:D,MATCH(D2170,Videolength!A:A,0))</f>
        <v>3</v>
      </c>
      <c r="C2170" s="38">
        <f>INDEX(Videolength!E:E,MATCH(D2170,Videolength!A:A,0))</f>
        <v>8</v>
      </c>
      <c r="D2170" s="39">
        <v>8</v>
      </c>
      <c r="E2170" s="40" t="str">
        <f>INDEX(Videolength!B:B,MATCH(D2170,Videolength!A:A,0))</f>
        <v>https://youtu.be/kOvz4C0k4M0?list=PLTjhk5BwsiVV8SrR-dPCDjCfaMnt-5HZH</v>
      </c>
      <c r="F2170" s="41">
        <f>INDEX(Videolength!C:C,MATCH(D2170,Videolength!A:A,0))</f>
        <v>2.1944444444444447E-2</v>
      </c>
      <c r="G2170" s="41">
        <v>2.1608796296296296E-2</v>
      </c>
      <c r="H2170" s="71">
        <f>HYPERLINK(_xlfn.CONCAT(E2170,"&amp;t=",G2170*86400),G2170)</f>
        <v>2.1608796296296296E-2</v>
      </c>
      <c r="I2170" s="38">
        <v>7</v>
      </c>
      <c r="J2170" s="38">
        <v>4</v>
      </c>
      <c r="K2170" s="42" t="s">
        <v>346</v>
      </c>
      <c r="L2170" s="42" t="s">
        <v>10</v>
      </c>
      <c r="AA2170" s="45"/>
      <c r="AB2170" s="45"/>
      <c r="AE2170" s="42">
        <f>IF(Table32[[#This Row],[Gems]]&gt;0,Table32[[#This Row],[Gems]],0)</f>
        <v>0</v>
      </c>
      <c r="AF2170" s="42">
        <f>IF(Table32[[#This Row],[Gems]]&lt;0,Table32[[#This Row],[Gems]],0)</f>
        <v>0</v>
      </c>
      <c r="AG2170" s="29">
        <f t="shared" ca="1" si="59"/>
        <v>82</v>
      </c>
    </row>
    <row r="2171" spans="1:33" ht="14.4" x14ac:dyDescent="0.3">
      <c r="A2171" s="62">
        <v>44120</v>
      </c>
      <c r="B2171" s="38">
        <f>INDEX(Videolength!D:D,MATCH(D2171,Videolength!A:A,0))</f>
        <v>3</v>
      </c>
      <c r="C2171" s="38">
        <f>INDEX(Videolength!E:E,MATCH(D2171,Videolength!A:A,0))</f>
        <v>8</v>
      </c>
      <c r="D2171" s="39">
        <v>8</v>
      </c>
      <c r="E2171" s="40" t="str">
        <f>INDEX(Videolength!B:B,MATCH(D2171,Videolength!A:A,0))</f>
        <v>https://youtu.be/kOvz4C0k4M0?list=PLTjhk5BwsiVV8SrR-dPCDjCfaMnt-5HZH</v>
      </c>
      <c r="F2171" s="41">
        <f>INDEX(Videolength!C:C,MATCH(D2171,Videolength!A:A,0))</f>
        <v>2.1944444444444447E-2</v>
      </c>
      <c r="G2171" s="41">
        <v>2.1678240740740738E-2</v>
      </c>
      <c r="H2171" s="71">
        <f>HYPERLINK(_xlfn.CONCAT(E2171,"&amp;t=",G2171*86400),G2171)</f>
        <v>2.1678240740740738E-2</v>
      </c>
      <c r="I2171" s="38">
        <v>7</v>
      </c>
      <c r="J2171" s="38">
        <v>4</v>
      </c>
      <c r="K2171" s="42" t="s">
        <v>284</v>
      </c>
      <c r="L2171" s="42" t="s">
        <v>10</v>
      </c>
      <c r="AA2171" s="45"/>
      <c r="AB2171" s="45"/>
      <c r="AE2171" s="42">
        <f>IF(Table32[[#This Row],[Gems]]&gt;0,Table32[[#This Row],[Gems]],0)</f>
        <v>0</v>
      </c>
      <c r="AF2171" s="42">
        <f>IF(Table32[[#This Row],[Gems]]&lt;0,Table32[[#This Row],[Gems]],0)</f>
        <v>0</v>
      </c>
      <c r="AG2171" s="29">
        <f t="shared" ca="1" si="59"/>
        <v>82</v>
      </c>
    </row>
    <row r="2172" spans="1:33" ht="14.4" x14ac:dyDescent="0.3">
      <c r="A2172" s="62">
        <v>44120</v>
      </c>
      <c r="B2172" s="38">
        <f>INDEX(Videolength!D:D,MATCH(D2172,Videolength!A:A,0))</f>
        <v>3</v>
      </c>
      <c r="C2172" s="38">
        <f>INDEX(Videolength!E:E,MATCH(D2172,Videolength!A:A,0))</f>
        <v>8</v>
      </c>
      <c r="D2172" s="39">
        <v>8</v>
      </c>
      <c r="E2172" s="40" t="str">
        <f>INDEX(Videolength!B:B,MATCH(D2172,Videolength!A:A,0))</f>
        <v>https://youtu.be/kOvz4C0k4M0?list=PLTjhk5BwsiVV8SrR-dPCDjCfaMnt-5HZH</v>
      </c>
      <c r="F2172" s="41">
        <f>INDEX(Videolength!C:C,MATCH(D2172,Videolength!A:A,0))</f>
        <v>2.1944444444444447E-2</v>
      </c>
      <c r="G2172" s="41">
        <v>2.1782407407407407E-2</v>
      </c>
      <c r="H2172" s="71">
        <f>HYPERLINK(_xlfn.CONCAT(E2172,"&amp;t=",G2172*86400),G2172)</f>
        <v>2.1782407407407407E-2</v>
      </c>
      <c r="I2172" s="38">
        <v>7</v>
      </c>
      <c r="J2172" s="38">
        <v>4</v>
      </c>
      <c r="K2172" s="42" t="s">
        <v>346</v>
      </c>
      <c r="L2172" s="42" t="s">
        <v>10</v>
      </c>
      <c r="AA2172" s="45"/>
      <c r="AB2172" s="45"/>
      <c r="AE2172" s="42">
        <f>IF(Table32[[#This Row],[Gems]]&gt;0,Table32[[#This Row],[Gems]],0)</f>
        <v>0</v>
      </c>
      <c r="AF2172" s="42">
        <f>IF(Table32[[#This Row],[Gems]]&lt;0,Table32[[#This Row],[Gems]],0)</f>
        <v>0</v>
      </c>
      <c r="AG2172" s="29">
        <f t="shared" ca="1" si="59"/>
        <v>82</v>
      </c>
    </row>
    <row r="2173" spans="1:33" ht="14.4" x14ac:dyDescent="0.3">
      <c r="A2173" s="62">
        <v>44120</v>
      </c>
      <c r="B2173" s="38">
        <f>INDEX(Videolength!D:D,MATCH(D2173,Videolength!A:A,0))</f>
        <v>3</v>
      </c>
      <c r="C2173" s="38">
        <f>INDEX(Videolength!E:E,MATCH(D2173,Videolength!A:A,0))</f>
        <v>8</v>
      </c>
      <c r="D2173" s="39">
        <v>8</v>
      </c>
      <c r="E2173" s="40" t="str">
        <f>INDEX(Videolength!B:B,MATCH(D2173,Videolength!A:A,0))</f>
        <v>https://youtu.be/kOvz4C0k4M0?list=PLTjhk5BwsiVV8SrR-dPCDjCfaMnt-5HZH</v>
      </c>
      <c r="F2173" s="41">
        <f>INDEX(Videolength!C:C,MATCH(D2173,Videolength!A:A,0))</f>
        <v>2.1944444444444447E-2</v>
      </c>
      <c r="G2173" s="41">
        <v>2.179398148148148E-2</v>
      </c>
      <c r="H2173" s="71">
        <f>HYPERLINK(_xlfn.CONCAT(E2173,"&amp;t=",G2173*86400),G2173)</f>
        <v>2.179398148148148E-2</v>
      </c>
      <c r="I2173" s="38">
        <v>7</v>
      </c>
      <c r="J2173" s="38">
        <v>4</v>
      </c>
      <c r="K2173" s="42" t="s">
        <v>107</v>
      </c>
      <c r="L2173" s="42" t="s">
        <v>10</v>
      </c>
      <c r="AA2173" s="45"/>
      <c r="AB2173" s="45"/>
      <c r="AE2173" s="42">
        <f>IF(Table32[[#This Row],[Gems]]&gt;0,Table32[[#This Row],[Gems]],0)</f>
        <v>0</v>
      </c>
      <c r="AF2173" s="42">
        <f>IF(Table32[[#This Row],[Gems]]&lt;0,Table32[[#This Row],[Gems]],0)</f>
        <v>0</v>
      </c>
      <c r="AG2173" s="29">
        <f t="shared" ca="1" si="59"/>
        <v>82</v>
      </c>
    </row>
    <row r="2174" spans="1:33" ht="14.4" x14ac:dyDescent="0.3">
      <c r="A2174" s="62">
        <v>44120</v>
      </c>
      <c r="B2174" s="38">
        <f>INDEX(Videolength!D:D,MATCH(D2174,Videolength!A:A,0))</f>
        <v>3</v>
      </c>
      <c r="C2174" s="38">
        <f>INDEX(Videolength!E:E,MATCH(D2174,Videolength!A:A,0))</f>
        <v>8</v>
      </c>
      <c r="D2174" s="39">
        <v>8</v>
      </c>
      <c r="E2174" s="40" t="str">
        <f>INDEX(Videolength!B:B,MATCH(D2174,Videolength!A:A,0))</f>
        <v>https://youtu.be/kOvz4C0k4M0?list=PLTjhk5BwsiVV8SrR-dPCDjCfaMnt-5HZH</v>
      </c>
      <c r="F2174" s="41">
        <f>INDEX(Videolength!C:C,MATCH(D2174,Videolength!A:A,0))</f>
        <v>2.1944444444444447E-2</v>
      </c>
      <c r="G2174" s="41">
        <v>2.1851851851851848E-2</v>
      </c>
      <c r="H2174" s="71">
        <f>HYPERLINK(_xlfn.CONCAT(E2174,"&amp;t=",G2174*86400),G2174)</f>
        <v>2.1851851851851848E-2</v>
      </c>
      <c r="I2174" s="38">
        <v>7</v>
      </c>
      <c r="J2174" s="38">
        <v>4</v>
      </c>
      <c r="K2174" s="42" t="s">
        <v>346</v>
      </c>
      <c r="L2174" s="42" t="s">
        <v>10</v>
      </c>
      <c r="AA2174" s="45"/>
      <c r="AB2174" s="45"/>
      <c r="AE2174" s="42">
        <f>IF(Table32[[#This Row],[Gems]]&gt;0,Table32[[#This Row],[Gems]],0)</f>
        <v>0</v>
      </c>
      <c r="AF2174" s="42">
        <f>IF(Table32[[#This Row],[Gems]]&lt;0,Table32[[#This Row],[Gems]],0)</f>
        <v>0</v>
      </c>
      <c r="AG2174" s="29">
        <f t="shared" ca="1" si="59"/>
        <v>82</v>
      </c>
    </row>
    <row r="2175" spans="1:33" ht="14.4" x14ac:dyDescent="0.3">
      <c r="A2175" s="62">
        <v>44120</v>
      </c>
      <c r="B2175" s="38">
        <f>INDEX(Videolength!D:D,MATCH(D2175,Videolength!A:A,0))</f>
        <v>3</v>
      </c>
      <c r="C2175" s="38">
        <f>INDEX(Videolength!E:E,MATCH(D2175,Videolength!A:A,0))</f>
        <v>8</v>
      </c>
      <c r="D2175" s="39">
        <v>8</v>
      </c>
      <c r="E2175" s="40" t="str">
        <f>INDEX(Videolength!B:B,MATCH(D2175,Videolength!A:A,0))</f>
        <v>https://youtu.be/kOvz4C0k4M0?list=PLTjhk5BwsiVV8SrR-dPCDjCfaMnt-5HZH</v>
      </c>
      <c r="F2175" s="41">
        <f>INDEX(Videolength!C:C,MATCH(D2175,Videolength!A:A,0))</f>
        <v>2.1944444444444447E-2</v>
      </c>
      <c r="G2175" s="41">
        <v>2.1863425925925925E-2</v>
      </c>
      <c r="H2175" s="71">
        <f>HYPERLINK(_xlfn.CONCAT(E2175,"&amp;t=",G2175*86400),G2175)</f>
        <v>2.1863425925925925E-2</v>
      </c>
      <c r="I2175" s="38">
        <v>7</v>
      </c>
      <c r="J2175" s="38">
        <v>4</v>
      </c>
      <c r="K2175" s="42" t="s">
        <v>133</v>
      </c>
      <c r="L2175" s="42" t="s">
        <v>10</v>
      </c>
      <c r="AA2175" s="45"/>
      <c r="AB2175" s="45"/>
      <c r="AE2175" s="42">
        <f>IF(Table32[[#This Row],[Gems]]&gt;0,Table32[[#This Row],[Gems]],0)</f>
        <v>0</v>
      </c>
      <c r="AF2175" s="42">
        <f>IF(Table32[[#This Row],[Gems]]&lt;0,Table32[[#This Row],[Gems]],0)</f>
        <v>0</v>
      </c>
      <c r="AG2175" s="29">
        <f t="shared" ca="1" si="59"/>
        <v>82</v>
      </c>
    </row>
    <row r="2176" spans="1:33" ht="14.4" x14ac:dyDescent="0.3">
      <c r="A2176" s="62">
        <v>44120</v>
      </c>
      <c r="B2176" s="38">
        <f>INDEX(Videolength!D:D,MATCH(D2176,Videolength!A:A,0))</f>
        <v>3</v>
      </c>
      <c r="C2176" s="38">
        <f>INDEX(Videolength!E:E,MATCH(D2176,Videolength!A:A,0))</f>
        <v>8</v>
      </c>
      <c r="D2176" s="39">
        <v>8</v>
      </c>
      <c r="E2176" s="40" t="str">
        <f>INDEX(Videolength!B:B,MATCH(D2176,Videolength!A:A,0))</f>
        <v>https://youtu.be/kOvz4C0k4M0?list=PLTjhk5BwsiVV8SrR-dPCDjCfaMnt-5HZH</v>
      </c>
      <c r="F2176" s="41">
        <f>INDEX(Videolength!C:C,MATCH(D2176,Videolength!A:A,0))</f>
        <v>2.1944444444444447E-2</v>
      </c>
      <c r="G2176" s="41">
        <v>2.1898148148148149E-2</v>
      </c>
      <c r="H2176" s="71">
        <f>HYPERLINK(_xlfn.CONCAT(E2176,"&amp;t=",G2176*86400),G2176)</f>
        <v>2.1898148148148149E-2</v>
      </c>
      <c r="I2176" s="38">
        <v>7</v>
      </c>
      <c r="J2176" s="38">
        <v>4</v>
      </c>
      <c r="K2176" s="42" t="s">
        <v>346</v>
      </c>
      <c r="L2176" s="42" t="s">
        <v>10</v>
      </c>
      <c r="AA2176" s="45"/>
      <c r="AB2176" s="45"/>
      <c r="AE2176" s="42">
        <f>IF(Table32[[#This Row],[Gems]]&gt;0,Table32[[#This Row],[Gems]],0)</f>
        <v>0</v>
      </c>
      <c r="AF2176" s="42">
        <f>IF(Table32[[#This Row],[Gems]]&lt;0,Table32[[#This Row],[Gems]],0)</f>
        <v>0</v>
      </c>
      <c r="AG2176" s="29">
        <f t="shared" ca="1" si="59"/>
        <v>82</v>
      </c>
    </row>
    <row r="2177" spans="1:33" ht="14.4" x14ac:dyDescent="0.3">
      <c r="A2177" s="62">
        <v>44121</v>
      </c>
      <c r="B2177" s="38">
        <f>INDEX(Videolength!D:D,MATCH(D2177,Videolength!A:A,0))</f>
        <v>4</v>
      </c>
      <c r="C2177" s="38">
        <f>INDEX(Videolength!E:E,MATCH(D2177,Videolength!A:A,0))</f>
        <v>9</v>
      </c>
      <c r="D2177" s="39">
        <v>9</v>
      </c>
      <c r="E2177" s="40" t="str">
        <f>INDEX(Videolength!B:B,MATCH(D2177,Videolength!A:A,0))</f>
        <v>https://youtu.be/VKPn1vDduZ0?list=PLTjhk5BwsiVV8SrR-dPCDjCfaMnt-5HZH</v>
      </c>
      <c r="F2177" s="41">
        <f>INDEX(Videolength!C:C,MATCH(D2177,Videolength!A:A,0))</f>
        <v>3.3750000000000002E-2</v>
      </c>
      <c r="G2177" s="41">
        <v>0</v>
      </c>
      <c r="H2177" s="71">
        <f>HYPERLINK(_xlfn.CONCAT(E2177,"&amp;t=",G2177*86400),G2177)</f>
        <v>0</v>
      </c>
      <c r="I2177" s="38">
        <v>7</v>
      </c>
      <c r="J2177" s="38">
        <v>4</v>
      </c>
      <c r="K2177" s="42" t="s">
        <v>123</v>
      </c>
      <c r="L2177" s="42" t="s">
        <v>10</v>
      </c>
      <c r="AA2177" s="45"/>
      <c r="AB2177" s="45"/>
      <c r="AE2177" s="42">
        <f>IF(Table32[[#This Row],[Gems]]&gt;0,Table32[[#This Row],[Gems]],0)</f>
        <v>0</v>
      </c>
      <c r="AF2177" s="42">
        <f>IF(Table32[[#This Row],[Gems]]&lt;0,Table32[[#This Row],[Gems]],0)</f>
        <v>0</v>
      </c>
      <c r="AG2177" s="29">
        <f t="shared" ca="1" si="59"/>
        <v>82</v>
      </c>
    </row>
    <row r="2178" spans="1:33" ht="14.4" x14ac:dyDescent="0.3">
      <c r="A2178" s="62">
        <v>44121</v>
      </c>
      <c r="B2178" s="38">
        <f>INDEX(Videolength!D:D,MATCH(D2178,Videolength!A:A,0))</f>
        <v>4</v>
      </c>
      <c r="C2178" s="38">
        <f>INDEX(Videolength!E:E,MATCH(D2178,Videolength!A:A,0))</f>
        <v>9</v>
      </c>
      <c r="D2178" s="39">
        <v>9</v>
      </c>
      <c r="E2178" s="40" t="str">
        <f>INDEX(Videolength!B:B,MATCH(D2178,Videolength!A:A,0))</f>
        <v>https://youtu.be/VKPn1vDduZ0?list=PLTjhk5BwsiVV8SrR-dPCDjCfaMnt-5HZH</v>
      </c>
      <c r="F2178" s="41">
        <f>INDEX(Videolength!C:C,MATCH(D2178,Videolength!A:A,0))</f>
        <v>3.3750000000000002E-2</v>
      </c>
      <c r="G2178" s="41">
        <v>2.0833333333333335E-4</v>
      </c>
      <c r="H2178" s="71">
        <f>HYPERLINK(_xlfn.CONCAT(E2178,"&amp;t=",G2178*86400),G2178)</f>
        <v>2.0833333333333335E-4</v>
      </c>
      <c r="I2178" s="38">
        <v>7</v>
      </c>
      <c r="J2178" s="38">
        <v>4</v>
      </c>
      <c r="K2178" s="42" t="s">
        <v>346</v>
      </c>
      <c r="L2178" s="42" t="s">
        <v>10</v>
      </c>
      <c r="AA2178" s="45"/>
      <c r="AB2178" s="45"/>
      <c r="AE2178" s="42">
        <f>IF(Table32[[#This Row],[Gems]]&gt;0,Table32[[#This Row],[Gems]],0)</f>
        <v>0</v>
      </c>
      <c r="AF2178" s="42">
        <f>IF(Table32[[#This Row],[Gems]]&lt;0,Table32[[#This Row],[Gems]],0)</f>
        <v>0</v>
      </c>
      <c r="AG2178" s="29">
        <f t="shared" ca="1" si="59"/>
        <v>82</v>
      </c>
    </row>
    <row r="2179" spans="1:33" ht="14.4" x14ac:dyDescent="0.3">
      <c r="A2179" s="62">
        <v>44121</v>
      </c>
      <c r="B2179" s="38">
        <f>INDEX(Videolength!D:D,MATCH(D2179,Videolength!A:A,0))</f>
        <v>4</v>
      </c>
      <c r="C2179" s="38">
        <f>INDEX(Videolength!E:E,MATCH(D2179,Videolength!A:A,0))</f>
        <v>9</v>
      </c>
      <c r="D2179" s="39">
        <v>9</v>
      </c>
      <c r="E2179" s="40" t="str">
        <f>INDEX(Videolength!B:B,MATCH(D2179,Videolength!A:A,0))</f>
        <v>https://youtu.be/VKPn1vDduZ0?list=PLTjhk5BwsiVV8SrR-dPCDjCfaMnt-5HZH</v>
      </c>
      <c r="F2179" s="41">
        <f>INDEX(Videolength!C:C,MATCH(D2179,Videolength!A:A,0))</f>
        <v>3.3750000000000002E-2</v>
      </c>
      <c r="G2179" s="41">
        <v>2.199074074074074E-4</v>
      </c>
      <c r="H2179" s="71">
        <f>HYPERLINK(_xlfn.CONCAT(E2179,"&amp;t=",G2179*86400),G2179)</f>
        <v>2.199074074074074E-4</v>
      </c>
      <c r="I2179" s="38">
        <v>7</v>
      </c>
      <c r="J2179" s="38">
        <v>4</v>
      </c>
      <c r="K2179" s="42" t="s">
        <v>51</v>
      </c>
      <c r="L2179" s="42" t="s">
        <v>11</v>
      </c>
      <c r="W2179" s="44" t="s">
        <v>247</v>
      </c>
      <c r="X2179" s="43">
        <v>4</v>
      </c>
      <c r="AA2179" s="45"/>
      <c r="AB2179" s="45"/>
      <c r="AE2179" s="42">
        <f>IF(Table32[[#This Row],[Gems]]&gt;0,Table32[[#This Row],[Gems]],0)</f>
        <v>0</v>
      </c>
      <c r="AF2179" s="42">
        <f>IF(Table32[[#This Row],[Gems]]&lt;0,Table32[[#This Row],[Gems]],0)</f>
        <v>0</v>
      </c>
      <c r="AG2179" s="29">
        <f ca="1">SUM(OFFSET(AG2179,-1,0),AD2179)</f>
        <v>82</v>
      </c>
    </row>
    <row r="2180" spans="1:33" ht="14.4" x14ac:dyDescent="0.3">
      <c r="A2180" s="62">
        <v>44121</v>
      </c>
      <c r="B2180" s="38">
        <f>INDEX(Videolength!D:D,MATCH(D2180,Videolength!A:A,0))</f>
        <v>4</v>
      </c>
      <c r="C2180" s="38">
        <f>INDEX(Videolength!E:E,MATCH(D2180,Videolength!A:A,0))</f>
        <v>9</v>
      </c>
      <c r="D2180" s="39">
        <v>9</v>
      </c>
      <c r="E2180" s="40" t="str">
        <f>INDEX(Videolength!B:B,MATCH(D2180,Videolength!A:A,0))</f>
        <v>https://youtu.be/VKPn1vDduZ0?list=PLTjhk5BwsiVV8SrR-dPCDjCfaMnt-5HZH</v>
      </c>
      <c r="F2180" s="41">
        <f>INDEX(Videolength!C:C,MATCH(D2180,Videolength!A:A,0))</f>
        <v>3.3750000000000002E-2</v>
      </c>
      <c r="G2180" s="41">
        <v>2.7777777777777778E-4</v>
      </c>
      <c r="H2180" s="71">
        <f>HYPERLINK(_xlfn.CONCAT(E2180,"&amp;t=",G2180*86400),G2180)</f>
        <v>2.7777777777777778E-4</v>
      </c>
      <c r="I2180" s="38">
        <v>7</v>
      </c>
      <c r="J2180" s="38">
        <v>4</v>
      </c>
      <c r="K2180" s="42" t="s">
        <v>100</v>
      </c>
      <c r="L2180" s="42" t="s">
        <v>664</v>
      </c>
      <c r="M2180" s="42" t="s">
        <v>392</v>
      </c>
      <c r="U2180" s="44" t="s">
        <v>684</v>
      </c>
      <c r="AA2180" s="45"/>
      <c r="AB2180" s="45"/>
      <c r="AE2180" s="42">
        <f>IF(Table32[[#This Row],[Gems]]&gt;0,Table32[[#This Row],[Gems]],0)</f>
        <v>0</v>
      </c>
      <c r="AF2180" s="42">
        <f>IF(Table32[[#This Row],[Gems]]&lt;0,Table32[[#This Row],[Gems]],0)</f>
        <v>0</v>
      </c>
      <c r="AG2180" s="29">
        <f t="shared" ca="1" si="59"/>
        <v>82</v>
      </c>
    </row>
    <row r="2181" spans="1:33" ht="14.4" x14ac:dyDescent="0.3">
      <c r="A2181" s="62">
        <v>44121</v>
      </c>
      <c r="B2181" s="38">
        <f>INDEX(Videolength!D:D,MATCH(D2181,Videolength!A:A,0))</f>
        <v>4</v>
      </c>
      <c r="C2181" s="38">
        <f>INDEX(Videolength!E:E,MATCH(D2181,Videolength!A:A,0))</f>
        <v>9</v>
      </c>
      <c r="D2181" s="39">
        <v>9</v>
      </c>
      <c r="E2181" s="40" t="str">
        <f>INDEX(Videolength!B:B,MATCH(D2181,Videolength!A:A,0))</f>
        <v>https://youtu.be/VKPn1vDduZ0?list=PLTjhk5BwsiVV8SrR-dPCDjCfaMnt-5HZH</v>
      </c>
      <c r="F2181" s="41">
        <f>INDEX(Videolength!C:C,MATCH(D2181,Videolength!A:A,0))</f>
        <v>3.3750000000000002E-2</v>
      </c>
      <c r="G2181" s="41">
        <v>3.2407407407407406E-4</v>
      </c>
      <c r="H2181" s="71">
        <f>HYPERLINK(_xlfn.CONCAT(E2181,"&amp;t=",G2181*86400),G2181)</f>
        <v>3.2407407407407406E-4</v>
      </c>
      <c r="I2181" s="38">
        <v>7</v>
      </c>
      <c r="J2181" s="38">
        <v>4</v>
      </c>
      <c r="K2181" s="42" t="s">
        <v>90</v>
      </c>
      <c r="L2181" s="42" t="s">
        <v>518</v>
      </c>
      <c r="V2181" s="43">
        <v>1103</v>
      </c>
      <c r="AA2181" s="45"/>
      <c r="AB2181" s="45"/>
      <c r="AC2181" s="44" t="s">
        <v>203</v>
      </c>
      <c r="AE2181" s="42">
        <f>IF(Table32[[#This Row],[Gems]]&gt;0,Table32[[#This Row],[Gems]],0)</f>
        <v>0</v>
      </c>
      <c r="AF2181" s="42">
        <f>IF(Table32[[#This Row],[Gems]]&lt;0,Table32[[#This Row],[Gems]],0)</f>
        <v>0</v>
      </c>
      <c r="AG2181" s="29">
        <f t="shared" ca="1" si="59"/>
        <v>82</v>
      </c>
    </row>
    <row r="2182" spans="1:33" ht="14.4" x14ac:dyDescent="0.3">
      <c r="A2182" s="62">
        <v>44121</v>
      </c>
      <c r="B2182" s="38">
        <f>INDEX(Videolength!D:D,MATCH(D2182,Videolength!A:A,0))</f>
        <v>4</v>
      </c>
      <c r="C2182" s="38">
        <f>INDEX(Videolength!E:E,MATCH(D2182,Videolength!A:A,0))</f>
        <v>9</v>
      </c>
      <c r="D2182" s="39">
        <v>9</v>
      </c>
      <c r="E2182" s="40" t="str">
        <f>INDEX(Videolength!B:B,MATCH(D2182,Videolength!A:A,0))</f>
        <v>https://youtu.be/VKPn1vDduZ0?list=PLTjhk5BwsiVV8SrR-dPCDjCfaMnt-5HZH</v>
      </c>
      <c r="F2182" s="41">
        <f>INDEX(Videolength!C:C,MATCH(D2182,Videolength!A:A,0))</f>
        <v>3.3750000000000002E-2</v>
      </c>
      <c r="G2182" s="41">
        <v>3.2407407407407406E-4</v>
      </c>
      <c r="H2182" s="71">
        <f>HYPERLINK(_xlfn.CONCAT(E2182,"&amp;t=",G2182*86400),G2182)</f>
        <v>3.2407407407407406E-4</v>
      </c>
      <c r="I2182" s="38">
        <v>7</v>
      </c>
      <c r="J2182" s="38">
        <v>4</v>
      </c>
      <c r="K2182" s="42" t="s">
        <v>90</v>
      </c>
      <c r="L2182" s="42" t="s">
        <v>518</v>
      </c>
      <c r="V2182" s="43">
        <v>1103</v>
      </c>
      <c r="AA2182" s="45"/>
      <c r="AB2182" s="45"/>
      <c r="AC2182" s="44" t="s">
        <v>203</v>
      </c>
      <c r="AE2182" s="42">
        <f>IF(Table32[[#This Row],[Gems]]&gt;0,Table32[[#This Row],[Gems]],0)</f>
        <v>0</v>
      </c>
      <c r="AF2182" s="42">
        <f>IF(Table32[[#This Row],[Gems]]&lt;0,Table32[[#This Row],[Gems]],0)</f>
        <v>0</v>
      </c>
      <c r="AG2182" s="29">
        <f t="shared" ca="1" si="59"/>
        <v>82</v>
      </c>
    </row>
    <row r="2183" spans="1:33" ht="14.4" x14ac:dyDescent="0.3">
      <c r="A2183" s="62">
        <v>44121</v>
      </c>
      <c r="B2183" s="38">
        <f>INDEX(Videolength!D:D,MATCH(D2183,Videolength!A:A,0))</f>
        <v>4</v>
      </c>
      <c r="C2183" s="38">
        <f>INDEX(Videolength!E:E,MATCH(D2183,Videolength!A:A,0))</f>
        <v>9</v>
      </c>
      <c r="D2183" s="39">
        <v>9</v>
      </c>
      <c r="E2183" s="40" t="str">
        <f>INDEX(Videolength!B:B,MATCH(D2183,Videolength!A:A,0))</f>
        <v>https://youtu.be/VKPn1vDduZ0?list=PLTjhk5BwsiVV8SrR-dPCDjCfaMnt-5HZH</v>
      </c>
      <c r="F2183" s="41">
        <f>INDEX(Videolength!C:C,MATCH(D2183,Videolength!A:A,0))</f>
        <v>3.3750000000000002E-2</v>
      </c>
      <c r="G2183" s="41">
        <v>3.2407407407407406E-4</v>
      </c>
      <c r="H2183" s="71">
        <f>HYPERLINK(_xlfn.CONCAT(E2183,"&amp;t=",G2183*86400),G2183)</f>
        <v>3.2407407407407406E-4</v>
      </c>
      <c r="I2183" s="38">
        <v>7</v>
      </c>
      <c r="J2183" s="38">
        <v>4</v>
      </c>
      <c r="K2183" s="42" t="s">
        <v>90</v>
      </c>
      <c r="L2183" s="42" t="s">
        <v>518</v>
      </c>
      <c r="V2183" s="43">
        <v>1103</v>
      </c>
      <c r="AA2183" s="45"/>
      <c r="AB2183" s="45"/>
      <c r="AC2183" s="44" t="s">
        <v>203</v>
      </c>
      <c r="AE2183" s="42">
        <f>IF(Table32[[#This Row],[Gems]]&gt;0,Table32[[#This Row],[Gems]],0)</f>
        <v>0</v>
      </c>
      <c r="AF2183" s="42">
        <f>IF(Table32[[#This Row],[Gems]]&lt;0,Table32[[#This Row],[Gems]],0)</f>
        <v>0</v>
      </c>
      <c r="AG2183" s="29">
        <f t="shared" ca="1" si="59"/>
        <v>82</v>
      </c>
    </row>
    <row r="2184" spans="1:33" ht="14.4" x14ac:dyDescent="0.3">
      <c r="A2184" s="62">
        <v>44121</v>
      </c>
      <c r="B2184" s="38">
        <f>INDEX(Videolength!D:D,MATCH(D2184,Videolength!A:A,0))</f>
        <v>4</v>
      </c>
      <c r="C2184" s="38">
        <f>INDEX(Videolength!E:E,MATCH(D2184,Videolength!A:A,0))</f>
        <v>9</v>
      </c>
      <c r="D2184" s="39">
        <v>9</v>
      </c>
      <c r="E2184" s="40" t="str">
        <f>INDEX(Videolength!B:B,MATCH(D2184,Videolength!A:A,0))</f>
        <v>https://youtu.be/VKPn1vDduZ0?list=PLTjhk5BwsiVV8SrR-dPCDjCfaMnt-5HZH</v>
      </c>
      <c r="F2184" s="41">
        <f>INDEX(Videolength!C:C,MATCH(D2184,Videolength!A:A,0))</f>
        <v>3.3750000000000002E-2</v>
      </c>
      <c r="G2184" s="41">
        <v>3.2407407407407406E-4</v>
      </c>
      <c r="H2184" s="71">
        <f>HYPERLINK(_xlfn.CONCAT(E2184,"&amp;t=",G2184*86400),G2184)</f>
        <v>3.2407407407407406E-4</v>
      </c>
      <c r="I2184" s="38">
        <v>7</v>
      </c>
      <c r="J2184" s="38">
        <v>4</v>
      </c>
      <c r="K2184" s="42" t="s">
        <v>90</v>
      </c>
      <c r="L2184" s="42" t="s">
        <v>518</v>
      </c>
      <c r="V2184" s="43">
        <v>1103</v>
      </c>
      <c r="AA2184" s="45"/>
      <c r="AB2184" s="45"/>
      <c r="AC2184" s="44" t="s">
        <v>203</v>
      </c>
      <c r="AE2184" s="42">
        <f>IF(Table32[[#This Row],[Gems]]&gt;0,Table32[[#This Row],[Gems]],0)</f>
        <v>0</v>
      </c>
      <c r="AF2184" s="42">
        <f>IF(Table32[[#This Row],[Gems]]&lt;0,Table32[[#This Row],[Gems]],0)</f>
        <v>0</v>
      </c>
      <c r="AG2184" s="29">
        <f t="shared" ca="1" si="59"/>
        <v>82</v>
      </c>
    </row>
    <row r="2185" spans="1:33" ht="14.4" x14ac:dyDescent="0.3">
      <c r="A2185" s="62">
        <v>44121</v>
      </c>
      <c r="B2185" s="38">
        <f>INDEX(Videolength!D:D,MATCH(D2185,Videolength!A:A,0))</f>
        <v>4</v>
      </c>
      <c r="C2185" s="38">
        <f>INDEX(Videolength!E:E,MATCH(D2185,Videolength!A:A,0))</f>
        <v>9</v>
      </c>
      <c r="D2185" s="39">
        <v>9</v>
      </c>
      <c r="E2185" s="40" t="str">
        <f>INDEX(Videolength!B:B,MATCH(D2185,Videolength!A:A,0))</f>
        <v>https://youtu.be/VKPn1vDduZ0?list=PLTjhk5BwsiVV8SrR-dPCDjCfaMnt-5HZH</v>
      </c>
      <c r="F2185" s="41">
        <f>INDEX(Videolength!C:C,MATCH(D2185,Videolength!A:A,0))</f>
        <v>3.3750000000000002E-2</v>
      </c>
      <c r="G2185" s="41">
        <v>5.5555555555555556E-4</v>
      </c>
      <c r="H2185" s="71">
        <f>HYPERLINK(_xlfn.CONCAT(E2185,"&amp;t=",G2185*86400),G2185)</f>
        <v>5.5555555555555556E-4</v>
      </c>
      <c r="I2185" s="38">
        <v>7</v>
      </c>
      <c r="J2185" s="38">
        <v>4</v>
      </c>
      <c r="K2185" s="42" t="s">
        <v>114</v>
      </c>
      <c r="L2185" s="42" t="s">
        <v>326</v>
      </c>
      <c r="M2185" s="42" t="s">
        <v>1787</v>
      </c>
      <c r="AA2185" s="45"/>
      <c r="AB2185" s="45"/>
      <c r="AE2185" s="42">
        <f>IF(Table32[[#This Row],[Gems]]&gt;0,Table32[[#This Row],[Gems]],0)</f>
        <v>0</v>
      </c>
      <c r="AF2185" s="42">
        <f>IF(Table32[[#This Row],[Gems]]&lt;0,Table32[[#This Row],[Gems]],0)</f>
        <v>0</v>
      </c>
      <c r="AG2185" s="29">
        <f t="shared" ca="1" si="59"/>
        <v>82</v>
      </c>
    </row>
    <row r="2186" spans="1:33" ht="14.4" x14ac:dyDescent="0.3">
      <c r="A2186" s="62">
        <v>44121</v>
      </c>
      <c r="B2186" s="38">
        <f>INDEX(Videolength!D:D,MATCH(D2186,Videolength!A:A,0))</f>
        <v>4</v>
      </c>
      <c r="C2186" s="38">
        <f>INDEX(Videolength!E:E,MATCH(D2186,Videolength!A:A,0))</f>
        <v>9</v>
      </c>
      <c r="D2186" s="39">
        <v>9</v>
      </c>
      <c r="E2186" s="40" t="str">
        <f>INDEX(Videolength!B:B,MATCH(D2186,Videolength!A:A,0))</f>
        <v>https://youtu.be/VKPn1vDduZ0?list=PLTjhk5BwsiVV8SrR-dPCDjCfaMnt-5HZH</v>
      </c>
      <c r="F2186" s="41">
        <f>INDEX(Videolength!C:C,MATCH(D2186,Videolength!A:A,0))</f>
        <v>3.3750000000000002E-2</v>
      </c>
      <c r="G2186" s="41">
        <v>6.018518518518519E-4</v>
      </c>
      <c r="H2186" s="71">
        <f>HYPERLINK(_xlfn.CONCAT(E2186,"&amp;t=",G2186*86400),G2186)</f>
        <v>6.018518518518519E-4</v>
      </c>
      <c r="I2186" s="38">
        <v>7</v>
      </c>
      <c r="J2186" s="38">
        <v>4</v>
      </c>
      <c r="K2186" s="42" t="s">
        <v>114</v>
      </c>
      <c r="L2186" s="42" t="s">
        <v>301</v>
      </c>
      <c r="T2186" s="43">
        <v>1</v>
      </c>
      <c r="W2186" s="44" t="s">
        <v>685</v>
      </c>
      <c r="X2186" s="43" t="s">
        <v>686</v>
      </c>
      <c r="Y2186" s="43">
        <v>1</v>
      </c>
      <c r="AA2186" s="45"/>
      <c r="AB2186" s="45"/>
      <c r="AD2186" s="42">
        <v>1</v>
      </c>
      <c r="AE2186" s="42">
        <f>IF(Table32[[#This Row],[Gems]]&gt;0,Table32[[#This Row],[Gems]],0)</f>
        <v>1</v>
      </c>
      <c r="AF2186" s="42">
        <f>IF(Table32[[#This Row],[Gems]]&lt;0,Table32[[#This Row],[Gems]],0)</f>
        <v>0</v>
      </c>
      <c r="AG2186" s="29">
        <f t="shared" ca="1" si="59"/>
        <v>83</v>
      </c>
    </row>
    <row r="2187" spans="1:33" ht="14.4" x14ac:dyDescent="0.3">
      <c r="A2187" s="62">
        <v>44121</v>
      </c>
      <c r="B2187" s="38">
        <f>INDEX(Videolength!D:D,MATCH(D2187,Videolength!A:A,0))</f>
        <v>4</v>
      </c>
      <c r="C2187" s="38">
        <f>INDEX(Videolength!E:E,MATCH(D2187,Videolength!A:A,0))</f>
        <v>9</v>
      </c>
      <c r="D2187" s="39">
        <v>9</v>
      </c>
      <c r="E2187" s="40" t="str">
        <f>INDEX(Videolength!B:B,MATCH(D2187,Videolength!A:A,0))</f>
        <v>https://youtu.be/VKPn1vDduZ0?list=PLTjhk5BwsiVV8SrR-dPCDjCfaMnt-5HZH</v>
      </c>
      <c r="F2187" s="41">
        <f>INDEX(Videolength!C:C,MATCH(D2187,Videolength!A:A,0))</f>
        <v>3.3750000000000002E-2</v>
      </c>
      <c r="G2187" s="41">
        <v>6.8287037037037025E-4</v>
      </c>
      <c r="H2187" s="71">
        <f>HYPERLINK(_xlfn.CONCAT(E2187,"&amp;t=",G2187*86400),G2187)</f>
        <v>6.8287037037037025E-4</v>
      </c>
      <c r="I2187" s="38">
        <v>7</v>
      </c>
      <c r="J2187" s="38">
        <v>4</v>
      </c>
      <c r="K2187" s="42" t="s">
        <v>100</v>
      </c>
      <c r="L2187" s="42" t="s">
        <v>661</v>
      </c>
      <c r="U2187" s="44" t="s">
        <v>687</v>
      </c>
      <c r="AA2187" s="45"/>
      <c r="AB2187" s="45"/>
      <c r="AE2187" s="42">
        <f>IF(Table32[[#This Row],[Gems]]&gt;0,Table32[[#This Row],[Gems]],0)</f>
        <v>0</v>
      </c>
      <c r="AF2187" s="42">
        <f>IF(Table32[[#This Row],[Gems]]&lt;0,Table32[[#This Row],[Gems]],0)</f>
        <v>0</v>
      </c>
      <c r="AG2187" s="29">
        <f t="shared" ca="1" si="59"/>
        <v>83</v>
      </c>
    </row>
    <row r="2188" spans="1:33" ht="14.4" x14ac:dyDescent="0.3">
      <c r="A2188" s="62">
        <v>44121</v>
      </c>
      <c r="B2188" s="38">
        <f>INDEX(Videolength!D:D,MATCH(D2188,Videolength!A:A,0))</f>
        <v>4</v>
      </c>
      <c r="C2188" s="38">
        <f>INDEX(Videolength!E:E,MATCH(D2188,Videolength!A:A,0))</f>
        <v>9</v>
      </c>
      <c r="D2188" s="39">
        <v>9</v>
      </c>
      <c r="E2188" s="40" t="str">
        <f>INDEX(Videolength!B:B,MATCH(D2188,Videolength!A:A,0))</f>
        <v>https://youtu.be/VKPn1vDduZ0?list=PLTjhk5BwsiVV8SrR-dPCDjCfaMnt-5HZH</v>
      </c>
      <c r="F2188" s="41">
        <f>INDEX(Videolength!C:C,MATCH(D2188,Videolength!A:A,0))</f>
        <v>3.3750000000000002E-2</v>
      </c>
      <c r="G2188" s="41">
        <v>6.8287037037037025E-4</v>
      </c>
      <c r="H2188" s="71">
        <f>HYPERLINK(_xlfn.CONCAT(E2188,"&amp;t=",G2188*86400),G2188)</f>
        <v>6.8287037037037025E-4</v>
      </c>
      <c r="J2188" s="38">
        <v>4</v>
      </c>
      <c r="K2188" s="42" t="s">
        <v>100</v>
      </c>
      <c r="L2188" s="42" t="s">
        <v>663</v>
      </c>
      <c r="U2188" s="44" t="s">
        <v>687</v>
      </c>
      <c r="AA2188" s="45"/>
      <c r="AB2188" s="45"/>
      <c r="AE2188" s="42">
        <f>IF(Table32[[#This Row],[Gems]]&gt;0,Table32[[#This Row],[Gems]],0)</f>
        <v>0</v>
      </c>
      <c r="AF2188" s="42">
        <f>IF(Table32[[#This Row],[Gems]]&lt;0,Table32[[#This Row],[Gems]],0)</f>
        <v>0</v>
      </c>
      <c r="AG2188" s="29">
        <f ca="1">SUM(OFFSET(AG2188,-1,0),AD2188)</f>
        <v>83</v>
      </c>
    </row>
    <row r="2189" spans="1:33" ht="14.4" x14ac:dyDescent="0.3">
      <c r="A2189" s="62">
        <v>44121</v>
      </c>
      <c r="B2189" s="38">
        <f>INDEX(Videolength!D:D,MATCH(D2189,Videolength!A:A,0))</f>
        <v>4</v>
      </c>
      <c r="C2189" s="38">
        <f>INDEX(Videolength!E:E,MATCH(D2189,Videolength!A:A,0))</f>
        <v>9</v>
      </c>
      <c r="D2189" s="39">
        <v>9</v>
      </c>
      <c r="E2189" s="40" t="str">
        <f>INDEX(Videolength!B:B,MATCH(D2189,Videolength!A:A,0))</f>
        <v>https://youtu.be/VKPn1vDduZ0?list=PLTjhk5BwsiVV8SrR-dPCDjCfaMnt-5HZH</v>
      </c>
      <c r="F2189" s="41">
        <f>INDEX(Videolength!C:C,MATCH(D2189,Videolength!A:A,0))</f>
        <v>3.3750000000000002E-2</v>
      </c>
      <c r="G2189" s="41">
        <v>7.175925925925927E-4</v>
      </c>
      <c r="H2189" s="71">
        <f>HYPERLINK(_xlfn.CONCAT(E2189,"&amp;t=",G2189*86400),G2189)</f>
        <v>7.175925925925927E-4</v>
      </c>
      <c r="I2189" s="38">
        <v>7</v>
      </c>
      <c r="J2189" s="38">
        <v>4</v>
      </c>
      <c r="K2189" s="42" t="s">
        <v>100</v>
      </c>
      <c r="L2189" s="42" t="s">
        <v>688</v>
      </c>
      <c r="U2189" s="44" t="s">
        <v>687</v>
      </c>
      <c r="AA2189" s="45"/>
      <c r="AB2189" s="45"/>
      <c r="AE2189" s="42">
        <f>IF(Table32[[#This Row],[Gems]]&gt;0,Table32[[#This Row],[Gems]],0)</f>
        <v>0</v>
      </c>
      <c r="AF2189" s="42">
        <f>IF(Table32[[#This Row],[Gems]]&lt;0,Table32[[#This Row],[Gems]],0)</f>
        <v>0</v>
      </c>
      <c r="AG2189" s="29">
        <f t="shared" ref="AG2189" ca="1" si="60">SUM(OFFSET(AG2189,-1,0),AD2189)</f>
        <v>83</v>
      </c>
    </row>
    <row r="2190" spans="1:33" ht="14.4" x14ac:dyDescent="0.3">
      <c r="A2190" s="62">
        <v>44121</v>
      </c>
      <c r="B2190" s="38">
        <f>INDEX(Videolength!D:D,MATCH(D2190,Videolength!A:A,0))</f>
        <v>4</v>
      </c>
      <c r="C2190" s="38">
        <f>INDEX(Videolength!E:E,MATCH(D2190,Videolength!A:A,0))</f>
        <v>9</v>
      </c>
      <c r="D2190" s="39">
        <v>9</v>
      </c>
      <c r="E2190" s="40" t="str">
        <f>INDEX(Videolength!B:B,MATCH(D2190,Videolength!A:A,0))</f>
        <v>https://youtu.be/VKPn1vDduZ0?list=PLTjhk5BwsiVV8SrR-dPCDjCfaMnt-5HZH</v>
      </c>
      <c r="F2190" s="41">
        <f>INDEX(Videolength!C:C,MATCH(D2190,Videolength!A:A,0))</f>
        <v>3.3750000000000002E-2</v>
      </c>
      <c r="G2190" s="41">
        <v>7.175925925925927E-4</v>
      </c>
      <c r="H2190" s="71">
        <f>HYPERLINK(_xlfn.CONCAT(E2190,"&amp;t=",G2190*86400),G2190)</f>
        <v>7.175925925925927E-4</v>
      </c>
      <c r="J2190" s="38">
        <v>4</v>
      </c>
      <c r="K2190" s="42" t="s">
        <v>100</v>
      </c>
      <c r="L2190" s="42" t="s">
        <v>689</v>
      </c>
      <c r="U2190" s="44" t="s">
        <v>687</v>
      </c>
      <c r="AA2190" s="45"/>
      <c r="AB2190" s="45"/>
      <c r="AE2190" s="42">
        <f>IF(Table32[[#This Row],[Gems]]&gt;0,Table32[[#This Row],[Gems]],0)</f>
        <v>0</v>
      </c>
      <c r="AF2190" s="42">
        <f>IF(Table32[[#This Row],[Gems]]&lt;0,Table32[[#This Row],[Gems]],0)</f>
        <v>0</v>
      </c>
      <c r="AG2190" s="29">
        <f ca="1">SUM(OFFSET(AG2190,-1,0),AD2190)</f>
        <v>83</v>
      </c>
    </row>
    <row r="2191" spans="1:33" ht="14.4" x14ac:dyDescent="0.3">
      <c r="A2191" s="62">
        <v>44121</v>
      </c>
      <c r="B2191" s="38">
        <f>INDEX(Videolength!D:D,MATCH(D2191,Videolength!A:A,0))</f>
        <v>4</v>
      </c>
      <c r="C2191" s="38">
        <f>INDEX(Videolength!E:E,MATCH(D2191,Videolength!A:A,0))</f>
        <v>9</v>
      </c>
      <c r="D2191" s="39">
        <v>9</v>
      </c>
      <c r="E2191" s="40" t="str">
        <f>INDEX(Videolength!B:B,MATCH(D2191,Videolength!A:A,0))</f>
        <v>https://youtu.be/VKPn1vDduZ0?list=PLTjhk5BwsiVV8SrR-dPCDjCfaMnt-5HZH</v>
      </c>
      <c r="F2191" s="41">
        <f>INDEX(Videolength!C:C,MATCH(D2191,Videolength!A:A,0))</f>
        <v>3.3750000000000002E-2</v>
      </c>
      <c r="G2191" s="41">
        <v>7.291666666666667E-4</v>
      </c>
      <c r="H2191" s="71">
        <f>HYPERLINK(_xlfn.CONCAT(E2191,"&amp;t=",G2191*86400),G2191)</f>
        <v>7.291666666666667E-4</v>
      </c>
      <c r="I2191" s="38">
        <v>7</v>
      </c>
      <c r="J2191" s="38">
        <v>4</v>
      </c>
      <c r="K2191" s="42" t="s">
        <v>100</v>
      </c>
      <c r="L2191" s="42" t="s">
        <v>389</v>
      </c>
      <c r="U2191" s="44" t="s">
        <v>687</v>
      </c>
      <c r="AA2191" s="45"/>
      <c r="AB2191" s="45"/>
      <c r="AE2191" s="42">
        <f>IF(Table32[[#This Row],[Gems]]&gt;0,Table32[[#This Row],[Gems]],0)</f>
        <v>0</v>
      </c>
      <c r="AF2191" s="42">
        <f>IF(Table32[[#This Row],[Gems]]&lt;0,Table32[[#This Row],[Gems]],0)</f>
        <v>0</v>
      </c>
      <c r="AG2191" s="29">
        <f t="shared" ca="1" si="59"/>
        <v>83</v>
      </c>
    </row>
    <row r="2192" spans="1:33" ht="14.4" x14ac:dyDescent="0.3">
      <c r="A2192" s="62">
        <v>44121</v>
      </c>
      <c r="B2192" s="38">
        <f>INDEX(Videolength!D:D,MATCH(D2192,Videolength!A:A,0))</f>
        <v>4</v>
      </c>
      <c r="C2192" s="38">
        <f>INDEX(Videolength!E:E,MATCH(D2192,Videolength!A:A,0))</f>
        <v>9</v>
      </c>
      <c r="D2192" s="39">
        <v>9</v>
      </c>
      <c r="E2192" s="40" t="str">
        <f>INDEX(Videolength!B:B,MATCH(D2192,Videolength!A:A,0))</f>
        <v>https://youtu.be/VKPn1vDduZ0?list=PLTjhk5BwsiVV8SrR-dPCDjCfaMnt-5HZH</v>
      </c>
      <c r="F2192" s="41">
        <f>INDEX(Videolength!C:C,MATCH(D2192,Videolength!A:A,0))</f>
        <v>3.3750000000000002E-2</v>
      </c>
      <c r="G2192" s="41">
        <v>7.291666666666667E-4</v>
      </c>
      <c r="H2192" s="71">
        <f>HYPERLINK(_xlfn.CONCAT(E2192,"&amp;t=",G2192*86400),G2192)</f>
        <v>7.291666666666667E-4</v>
      </c>
      <c r="J2192" s="38">
        <v>4</v>
      </c>
      <c r="K2192" s="42" t="s">
        <v>100</v>
      </c>
      <c r="L2192" s="42" t="s">
        <v>391</v>
      </c>
      <c r="U2192" s="44" t="s">
        <v>687</v>
      </c>
      <c r="AA2192" s="45"/>
      <c r="AB2192" s="45"/>
      <c r="AE2192" s="42">
        <f>IF(Table32[[#This Row],[Gems]]&gt;0,Table32[[#This Row],[Gems]],0)</f>
        <v>0</v>
      </c>
      <c r="AF2192" s="42">
        <f>IF(Table32[[#This Row],[Gems]]&lt;0,Table32[[#This Row],[Gems]],0)</f>
        <v>0</v>
      </c>
      <c r="AG2192" s="29">
        <f ca="1">SUM(OFFSET(AG2192,-1,0),AD2192)</f>
        <v>83</v>
      </c>
    </row>
    <row r="2193" spans="1:33" ht="14.4" x14ac:dyDescent="0.3">
      <c r="A2193" s="62">
        <v>44121</v>
      </c>
      <c r="B2193" s="38">
        <f>INDEX(Videolength!D:D,MATCH(D2193,Videolength!A:A,0))</f>
        <v>4</v>
      </c>
      <c r="C2193" s="38">
        <f>INDEX(Videolength!E:E,MATCH(D2193,Videolength!A:A,0))</f>
        <v>9</v>
      </c>
      <c r="D2193" s="39">
        <v>9</v>
      </c>
      <c r="E2193" s="40" t="str">
        <f>INDEX(Videolength!B:B,MATCH(D2193,Videolength!A:A,0))</f>
        <v>https://youtu.be/VKPn1vDduZ0?list=PLTjhk5BwsiVV8SrR-dPCDjCfaMnt-5HZH</v>
      </c>
      <c r="F2193" s="41">
        <f>INDEX(Videolength!C:C,MATCH(D2193,Videolength!A:A,0))</f>
        <v>3.3750000000000002E-2</v>
      </c>
      <c r="G2193" s="41">
        <v>7.5231481481481471E-4</v>
      </c>
      <c r="H2193" s="71">
        <f>HYPERLINK(_xlfn.CONCAT(E2193,"&amp;t=",G2193*86400),G2193)</f>
        <v>7.5231481481481471E-4</v>
      </c>
      <c r="I2193" s="38">
        <v>7</v>
      </c>
      <c r="J2193" s="38">
        <v>4</v>
      </c>
      <c r="K2193" s="42" t="s">
        <v>25</v>
      </c>
      <c r="L2193" s="42" t="s">
        <v>392</v>
      </c>
      <c r="M2193" s="42" t="s">
        <v>690</v>
      </c>
      <c r="AA2193" s="45"/>
      <c r="AB2193" s="45"/>
      <c r="AE2193" s="42">
        <f>IF(Table32[[#This Row],[Gems]]&gt;0,Table32[[#This Row],[Gems]],0)</f>
        <v>0</v>
      </c>
      <c r="AF2193" s="42">
        <f>IF(Table32[[#This Row],[Gems]]&lt;0,Table32[[#This Row],[Gems]],0)</f>
        <v>0</v>
      </c>
      <c r="AG2193" s="29">
        <f t="shared" ca="1" si="59"/>
        <v>83</v>
      </c>
    </row>
    <row r="2194" spans="1:33" ht="14.4" x14ac:dyDescent="0.3">
      <c r="A2194" s="62">
        <v>44121</v>
      </c>
      <c r="B2194" s="38">
        <f>INDEX(Videolength!D:D,MATCH(D2194,Videolength!A:A,0))</f>
        <v>4</v>
      </c>
      <c r="C2194" s="38">
        <f>INDEX(Videolength!E:E,MATCH(D2194,Videolength!A:A,0))</f>
        <v>9</v>
      </c>
      <c r="D2194" s="39">
        <v>9</v>
      </c>
      <c r="E2194" s="40" t="str">
        <f>INDEX(Videolength!B:B,MATCH(D2194,Videolength!A:A,0))</f>
        <v>https://youtu.be/VKPn1vDduZ0?list=PLTjhk5BwsiVV8SrR-dPCDjCfaMnt-5HZH</v>
      </c>
      <c r="F2194" s="41">
        <f>INDEX(Videolength!C:C,MATCH(D2194,Videolength!A:A,0))</f>
        <v>3.3750000000000002E-2</v>
      </c>
      <c r="G2194" s="41">
        <v>7.6388888888888893E-4</v>
      </c>
      <c r="H2194" s="71">
        <f>HYPERLINK(_xlfn.CONCAT(E2194,"&amp;t=",G2194*86400),G2194)</f>
        <v>7.6388888888888893E-4</v>
      </c>
      <c r="I2194" s="38">
        <v>7</v>
      </c>
      <c r="J2194" s="38">
        <v>4</v>
      </c>
      <c r="K2194" s="42" t="s">
        <v>346</v>
      </c>
      <c r="L2194" s="42" t="s">
        <v>10</v>
      </c>
      <c r="AA2194" s="45"/>
      <c r="AB2194" s="45"/>
      <c r="AE2194" s="42">
        <f>IF(Table32[[#This Row],[Gems]]&gt;0,Table32[[#This Row],[Gems]],0)</f>
        <v>0</v>
      </c>
      <c r="AF2194" s="42">
        <f>IF(Table32[[#This Row],[Gems]]&lt;0,Table32[[#This Row],[Gems]],0)</f>
        <v>0</v>
      </c>
      <c r="AG2194" s="29">
        <f t="shared" ca="1" si="59"/>
        <v>83</v>
      </c>
    </row>
    <row r="2195" spans="1:33" ht="14.4" x14ac:dyDescent="0.3">
      <c r="A2195" s="62">
        <v>44121</v>
      </c>
      <c r="B2195" s="38">
        <f>INDEX(Videolength!D:D,MATCH(D2195,Videolength!A:A,0))</f>
        <v>4</v>
      </c>
      <c r="C2195" s="38">
        <f>INDEX(Videolength!E:E,MATCH(D2195,Videolength!A:A,0))</f>
        <v>9</v>
      </c>
      <c r="D2195" s="39">
        <v>9</v>
      </c>
      <c r="E2195" s="40" t="str">
        <f>INDEX(Videolength!B:B,MATCH(D2195,Videolength!A:A,0))</f>
        <v>https://youtu.be/VKPn1vDduZ0?list=PLTjhk5BwsiVV8SrR-dPCDjCfaMnt-5HZH</v>
      </c>
      <c r="F2195" s="41">
        <f>INDEX(Videolength!C:C,MATCH(D2195,Videolength!A:A,0))</f>
        <v>3.3750000000000002E-2</v>
      </c>
      <c r="G2195" s="41">
        <v>7.9861111111111105E-4</v>
      </c>
      <c r="H2195" s="71">
        <f>HYPERLINK(_xlfn.CONCAT(E2195,"&amp;t=",G2195*86400),G2195)</f>
        <v>7.9861111111111105E-4</v>
      </c>
      <c r="I2195" s="38">
        <v>7</v>
      </c>
      <c r="J2195" s="38">
        <v>4</v>
      </c>
      <c r="K2195" s="42" t="s">
        <v>36</v>
      </c>
      <c r="L2195" s="42" t="s">
        <v>10</v>
      </c>
      <c r="M2195" s="51" t="s">
        <v>591</v>
      </c>
      <c r="N2195" s="51"/>
      <c r="O2195" s="51"/>
      <c r="P2195" s="51"/>
      <c r="Q2195" s="51"/>
      <c r="R2195" s="51"/>
      <c r="S2195" s="51"/>
      <c r="AA2195" s="45"/>
      <c r="AB2195" s="45"/>
      <c r="AE2195" s="42">
        <f>IF(Table32[[#This Row],[Gems]]&gt;0,Table32[[#This Row],[Gems]],0)</f>
        <v>0</v>
      </c>
      <c r="AF2195" s="42">
        <f>IF(Table32[[#This Row],[Gems]]&lt;0,Table32[[#This Row],[Gems]],0)</f>
        <v>0</v>
      </c>
      <c r="AG2195" s="29">
        <f t="shared" ca="1" si="59"/>
        <v>83</v>
      </c>
    </row>
    <row r="2196" spans="1:33" ht="14.4" x14ac:dyDescent="0.3">
      <c r="A2196" s="62">
        <v>44121</v>
      </c>
      <c r="B2196" s="38">
        <f>INDEX(Videolength!D:D,MATCH(D2196,Videolength!A:A,0))</f>
        <v>4</v>
      </c>
      <c r="C2196" s="38">
        <f>INDEX(Videolength!E:E,MATCH(D2196,Videolength!A:A,0))</f>
        <v>9</v>
      </c>
      <c r="D2196" s="39">
        <v>9</v>
      </c>
      <c r="E2196" s="40" t="str">
        <f>INDEX(Videolength!B:B,MATCH(D2196,Videolength!A:A,0))</f>
        <v>https://youtu.be/VKPn1vDduZ0?list=PLTjhk5BwsiVV8SrR-dPCDjCfaMnt-5HZH</v>
      </c>
      <c r="F2196" s="41">
        <f>INDEX(Videolength!C:C,MATCH(D2196,Videolength!A:A,0))</f>
        <v>3.3750000000000002E-2</v>
      </c>
      <c r="G2196" s="41">
        <v>2.5347222222222221E-3</v>
      </c>
      <c r="H2196" s="71">
        <f>HYPERLINK(_xlfn.CONCAT(E2196,"&amp;t=",G2196*86400),G2196)</f>
        <v>2.5347222222222221E-3</v>
      </c>
      <c r="I2196" s="38">
        <v>7</v>
      </c>
      <c r="J2196" s="38">
        <v>4</v>
      </c>
      <c r="K2196" s="42" t="s">
        <v>346</v>
      </c>
      <c r="L2196" s="42" t="s">
        <v>10</v>
      </c>
      <c r="AA2196" s="45"/>
      <c r="AB2196" s="45"/>
      <c r="AE2196" s="42">
        <f>IF(Table32[[#This Row],[Gems]]&gt;0,Table32[[#This Row],[Gems]],0)</f>
        <v>0</v>
      </c>
      <c r="AF2196" s="42">
        <f>IF(Table32[[#This Row],[Gems]]&lt;0,Table32[[#This Row],[Gems]],0)</f>
        <v>0</v>
      </c>
      <c r="AG2196" s="29">
        <f t="shared" ca="1" si="59"/>
        <v>83</v>
      </c>
    </row>
    <row r="2197" spans="1:33" ht="14.4" x14ac:dyDescent="0.3">
      <c r="A2197" s="62">
        <v>44121</v>
      </c>
      <c r="B2197" s="38">
        <f>INDEX(Videolength!D:D,MATCH(D2197,Videolength!A:A,0))</f>
        <v>4</v>
      </c>
      <c r="C2197" s="38">
        <f>INDEX(Videolength!E:E,MATCH(D2197,Videolength!A:A,0))</f>
        <v>9</v>
      </c>
      <c r="D2197" s="39">
        <v>9</v>
      </c>
      <c r="E2197" s="40" t="str">
        <f>INDEX(Videolength!B:B,MATCH(D2197,Videolength!A:A,0))</f>
        <v>https://youtu.be/VKPn1vDduZ0?list=PLTjhk5BwsiVV8SrR-dPCDjCfaMnt-5HZH</v>
      </c>
      <c r="F2197" s="41">
        <f>INDEX(Videolength!C:C,MATCH(D2197,Videolength!A:A,0))</f>
        <v>3.3750000000000002E-2</v>
      </c>
      <c r="G2197" s="41">
        <v>2.5810185185185185E-3</v>
      </c>
      <c r="H2197" s="71">
        <f>HYPERLINK(_xlfn.CONCAT(E2197,"&amp;t=",G2197*86400),G2197)</f>
        <v>2.5810185185185185E-3</v>
      </c>
      <c r="I2197" s="38">
        <v>7</v>
      </c>
      <c r="J2197" s="38">
        <v>4</v>
      </c>
      <c r="K2197" s="42" t="s">
        <v>142</v>
      </c>
      <c r="L2197" s="42" t="s">
        <v>407</v>
      </c>
      <c r="M2197" s="42" t="s">
        <v>408</v>
      </c>
      <c r="AA2197" s="45"/>
      <c r="AB2197" s="45"/>
      <c r="AE2197" s="42">
        <f>IF(Table32[[#This Row],[Gems]]&gt;0,Table32[[#This Row],[Gems]],0)</f>
        <v>0</v>
      </c>
      <c r="AF2197" s="42">
        <f>IF(Table32[[#This Row],[Gems]]&lt;0,Table32[[#This Row],[Gems]],0)</f>
        <v>0</v>
      </c>
      <c r="AG2197" s="29">
        <f t="shared" ca="1" si="59"/>
        <v>83</v>
      </c>
    </row>
    <row r="2198" spans="1:33" ht="14.4" x14ac:dyDescent="0.3">
      <c r="A2198" s="62">
        <v>44121</v>
      </c>
      <c r="B2198" s="38">
        <f>INDEX(Videolength!D:D,MATCH(D2198,Videolength!A:A,0))</f>
        <v>4</v>
      </c>
      <c r="C2198" s="38">
        <f>INDEX(Videolength!E:E,MATCH(D2198,Videolength!A:A,0))</f>
        <v>9</v>
      </c>
      <c r="D2198" s="39">
        <v>9</v>
      </c>
      <c r="E2198" s="40" t="str">
        <f>INDEX(Videolength!B:B,MATCH(D2198,Videolength!A:A,0))</f>
        <v>https://youtu.be/VKPn1vDduZ0?list=PLTjhk5BwsiVV8SrR-dPCDjCfaMnt-5HZH</v>
      </c>
      <c r="F2198" s="41">
        <f>INDEX(Videolength!C:C,MATCH(D2198,Videolength!A:A,0))</f>
        <v>3.3750000000000002E-2</v>
      </c>
      <c r="G2198" s="41">
        <v>2.685185185185185E-3</v>
      </c>
      <c r="H2198" s="71">
        <f>HYPERLINK(_xlfn.CONCAT(E2198,"&amp;t=",G2198*86400),G2198)</f>
        <v>2.685185185185185E-3</v>
      </c>
      <c r="I2198" s="38">
        <v>7</v>
      </c>
      <c r="J2198" s="38">
        <v>4</v>
      </c>
      <c r="K2198" s="42" t="s">
        <v>284</v>
      </c>
      <c r="L2198" s="42" t="s">
        <v>10</v>
      </c>
      <c r="M2198" s="42" t="s">
        <v>691</v>
      </c>
      <c r="AA2198" s="45"/>
      <c r="AB2198" s="45"/>
      <c r="AE2198" s="42">
        <f>IF(Table32[[#This Row],[Gems]]&gt;0,Table32[[#This Row],[Gems]],0)</f>
        <v>0</v>
      </c>
      <c r="AF2198" s="42">
        <f>IF(Table32[[#This Row],[Gems]]&lt;0,Table32[[#This Row],[Gems]],0)</f>
        <v>0</v>
      </c>
      <c r="AG2198" s="29">
        <f t="shared" ca="1" si="59"/>
        <v>83</v>
      </c>
    </row>
    <row r="2199" spans="1:33" ht="14.4" x14ac:dyDescent="0.3">
      <c r="A2199" s="62">
        <v>44121</v>
      </c>
      <c r="B2199" s="38">
        <f>INDEX(Videolength!D:D,MATCH(D2199,Videolength!A:A,0))</f>
        <v>4</v>
      </c>
      <c r="C2199" s="38">
        <f>INDEX(Videolength!E:E,MATCH(D2199,Videolength!A:A,0))</f>
        <v>9</v>
      </c>
      <c r="D2199" s="39">
        <v>9</v>
      </c>
      <c r="E2199" s="40" t="str">
        <f>INDEX(Videolength!B:B,MATCH(D2199,Videolength!A:A,0))</f>
        <v>https://youtu.be/VKPn1vDduZ0?list=PLTjhk5BwsiVV8SrR-dPCDjCfaMnt-5HZH</v>
      </c>
      <c r="F2199" s="41">
        <f>INDEX(Videolength!C:C,MATCH(D2199,Videolength!A:A,0))</f>
        <v>3.3750000000000002E-2</v>
      </c>
      <c r="G2199" s="41">
        <v>2.8819444444444444E-3</v>
      </c>
      <c r="H2199" s="71">
        <f>HYPERLINK(_xlfn.CONCAT(E2199,"&amp;t=",G2199*86400),G2199)</f>
        <v>2.8819444444444444E-3</v>
      </c>
      <c r="I2199" s="38">
        <v>7</v>
      </c>
      <c r="J2199" s="38">
        <v>4</v>
      </c>
      <c r="K2199" s="42" t="s">
        <v>346</v>
      </c>
      <c r="L2199" s="42" t="s">
        <v>10</v>
      </c>
      <c r="AA2199" s="45"/>
      <c r="AB2199" s="45"/>
      <c r="AE2199" s="42">
        <f>IF(Table32[[#This Row],[Gems]]&gt;0,Table32[[#This Row],[Gems]],0)</f>
        <v>0</v>
      </c>
      <c r="AF2199" s="42">
        <f>IF(Table32[[#This Row],[Gems]]&lt;0,Table32[[#This Row],[Gems]],0)</f>
        <v>0</v>
      </c>
      <c r="AG2199" s="29">
        <f t="shared" ca="1" si="59"/>
        <v>83</v>
      </c>
    </row>
    <row r="2200" spans="1:33" ht="14.4" x14ac:dyDescent="0.3">
      <c r="A2200" s="62">
        <v>44121</v>
      </c>
      <c r="B2200" s="38">
        <f>INDEX(Videolength!D:D,MATCH(D2200,Videolength!A:A,0))</f>
        <v>4</v>
      </c>
      <c r="C2200" s="38">
        <f>INDEX(Videolength!E:E,MATCH(D2200,Videolength!A:A,0))</f>
        <v>9</v>
      </c>
      <c r="D2200" s="39">
        <v>9</v>
      </c>
      <c r="E2200" s="40" t="str">
        <f>INDEX(Videolength!B:B,MATCH(D2200,Videolength!A:A,0))</f>
        <v>https://youtu.be/VKPn1vDduZ0?list=PLTjhk5BwsiVV8SrR-dPCDjCfaMnt-5HZH</v>
      </c>
      <c r="F2200" s="41">
        <f>INDEX(Videolength!C:C,MATCH(D2200,Videolength!A:A,0))</f>
        <v>3.3750000000000002E-2</v>
      </c>
      <c r="G2200" s="41">
        <v>2.9398148148148148E-3</v>
      </c>
      <c r="H2200" s="71">
        <f>HYPERLINK(_xlfn.CONCAT(E2200,"&amp;t=",G2200*86400),G2200)</f>
        <v>2.9398148148148148E-3</v>
      </c>
      <c r="I2200" s="38">
        <v>7</v>
      </c>
      <c r="J2200" s="38">
        <v>4</v>
      </c>
      <c r="K2200" s="42" t="s">
        <v>123</v>
      </c>
      <c r="L2200" s="42" t="s">
        <v>10</v>
      </c>
      <c r="AA2200" s="45"/>
      <c r="AB2200" s="45"/>
      <c r="AE2200" s="42">
        <f>IF(Table32[[#This Row],[Gems]]&gt;0,Table32[[#This Row],[Gems]],0)</f>
        <v>0</v>
      </c>
      <c r="AF2200" s="42">
        <f>IF(Table32[[#This Row],[Gems]]&lt;0,Table32[[#This Row],[Gems]],0)</f>
        <v>0</v>
      </c>
      <c r="AG2200" s="29">
        <f t="shared" ca="1" si="59"/>
        <v>83</v>
      </c>
    </row>
    <row r="2201" spans="1:33" ht="14.4" x14ac:dyDescent="0.3">
      <c r="A2201" s="62">
        <v>44121</v>
      </c>
      <c r="B2201" s="38">
        <f>INDEX(Videolength!D:D,MATCH(D2201,Videolength!A:A,0))</f>
        <v>4</v>
      </c>
      <c r="C2201" s="38">
        <f>INDEX(Videolength!E:E,MATCH(D2201,Videolength!A:A,0))</f>
        <v>9</v>
      </c>
      <c r="D2201" s="39">
        <v>9</v>
      </c>
      <c r="E2201" s="40" t="str">
        <f>INDEX(Videolength!B:B,MATCH(D2201,Videolength!A:A,0))</f>
        <v>https://youtu.be/VKPn1vDduZ0?list=PLTjhk5BwsiVV8SrR-dPCDjCfaMnt-5HZH</v>
      </c>
      <c r="F2201" s="41">
        <f>INDEX(Videolength!C:C,MATCH(D2201,Videolength!A:A,0))</f>
        <v>3.3750000000000002E-2</v>
      </c>
      <c r="G2201" s="41">
        <v>3.0439814814814821E-3</v>
      </c>
      <c r="H2201" s="71">
        <f>HYPERLINK(_xlfn.CONCAT(E2201,"&amp;t=",G2201*86400),G2201)</f>
        <v>3.0439814814814821E-3</v>
      </c>
      <c r="I2201" s="38">
        <v>7</v>
      </c>
      <c r="J2201" s="38">
        <v>4</v>
      </c>
      <c r="K2201" s="42" t="s">
        <v>90</v>
      </c>
      <c r="L2201" s="42" t="s">
        <v>167</v>
      </c>
      <c r="M2201" s="42" t="s">
        <v>692</v>
      </c>
      <c r="AA2201" s="45"/>
      <c r="AB2201" s="45"/>
      <c r="AE2201" s="42">
        <f>IF(Table32[[#This Row],[Gems]]&gt;0,Table32[[#This Row],[Gems]],0)</f>
        <v>0</v>
      </c>
      <c r="AF2201" s="42">
        <f>IF(Table32[[#This Row],[Gems]]&lt;0,Table32[[#This Row],[Gems]],0)</f>
        <v>0</v>
      </c>
      <c r="AG2201" s="29">
        <f t="shared" ca="1" si="59"/>
        <v>83</v>
      </c>
    </row>
    <row r="2202" spans="1:33" ht="14.4" x14ac:dyDescent="0.3">
      <c r="A2202" s="62">
        <v>44121</v>
      </c>
      <c r="B2202" s="38">
        <f>INDEX(Videolength!D:D,MATCH(D2202,Videolength!A:A,0))</f>
        <v>4</v>
      </c>
      <c r="C2202" s="38">
        <f>INDEX(Videolength!E:E,MATCH(D2202,Videolength!A:A,0))</f>
        <v>9</v>
      </c>
      <c r="D2202" s="39">
        <v>9</v>
      </c>
      <c r="E2202" s="40" t="str">
        <f>INDEX(Videolength!B:B,MATCH(D2202,Videolength!A:A,0))</f>
        <v>https://youtu.be/VKPn1vDduZ0?list=PLTjhk5BwsiVV8SrR-dPCDjCfaMnt-5HZH</v>
      </c>
      <c r="F2202" s="41">
        <f>INDEX(Videolength!C:C,MATCH(D2202,Videolength!A:A,0))</f>
        <v>3.3750000000000002E-2</v>
      </c>
      <c r="G2202" s="41">
        <v>4.4444444444444444E-3</v>
      </c>
      <c r="H2202" s="71">
        <f>HYPERLINK(_xlfn.CONCAT(E2202,"&amp;t=",G2202*86400),G2202)</f>
        <v>4.4444444444444444E-3</v>
      </c>
      <c r="I2202" s="38">
        <v>7</v>
      </c>
      <c r="J2202" s="38">
        <v>4</v>
      </c>
      <c r="K2202" s="42" t="s">
        <v>346</v>
      </c>
      <c r="L2202" s="42" t="s">
        <v>10</v>
      </c>
      <c r="AA2202" s="45"/>
      <c r="AB2202" s="45"/>
      <c r="AE2202" s="42">
        <f>IF(Table32[[#This Row],[Gems]]&gt;0,Table32[[#This Row],[Gems]],0)</f>
        <v>0</v>
      </c>
      <c r="AF2202" s="42">
        <f>IF(Table32[[#This Row],[Gems]]&lt;0,Table32[[#This Row],[Gems]],0)</f>
        <v>0</v>
      </c>
      <c r="AG2202" s="30">
        <f t="shared" ca="1" si="59"/>
        <v>83</v>
      </c>
    </row>
    <row r="2203" spans="1:33" ht="14.4" x14ac:dyDescent="0.3">
      <c r="A2203" s="62">
        <v>44121</v>
      </c>
      <c r="B2203" s="38">
        <f>INDEX(Videolength!D:D,MATCH(D2203,Videolength!A:A,0))</f>
        <v>4</v>
      </c>
      <c r="C2203" s="38">
        <f>INDEX(Videolength!E:E,MATCH(D2203,Videolength!A:A,0))</f>
        <v>9</v>
      </c>
      <c r="D2203" s="39">
        <v>9</v>
      </c>
      <c r="E2203" s="40" t="str">
        <f>INDEX(Videolength!B:B,MATCH(D2203,Videolength!A:A,0))</f>
        <v>https://youtu.be/VKPn1vDduZ0?list=PLTjhk5BwsiVV8SrR-dPCDjCfaMnt-5HZH</v>
      </c>
      <c r="F2203" s="41">
        <f>INDEX(Videolength!C:C,MATCH(D2203,Videolength!A:A,0))</f>
        <v>3.3750000000000002E-2</v>
      </c>
      <c r="G2203" s="41">
        <v>4.4791666666666669E-3</v>
      </c>
      <c r="H2203" s="71">
        <f>HYPERLINK(_xlfn.CONCAT(E2203,"&amp;t=",G2203*86400),G2203)</f>
        <v>4.4791666666666669E-3</v>
      </c>
      <c r="I2203" s="38">
        <v>7</v>
      </c>
      <c r="J2203" s="38">
        <v>4</v>
      </c>
      <c r="K2203" s="42" t="s">
        <v>107</v>
      </c>
      <c r="L2203" s="42" t="s">
        <v>10</v>
      </c>
      <c r="M2203" s="42" t="s">
        <v>693</v>
      </c>
      <c r="AA2203" s="45"/>
      <c r="AB2203" s="45"/>
      <c r="AE2203" s="42">
        <f>IF(Table32[[#This Row],[Gems]]&gt;0,Table32[[#This Row],[Gems]],0)</f>
        <v>0</v>
      </c>
      <c r="AF2203" s="42">
        <f>IF(Table32[[#This Row],[Gems]]&lt;0,Table32[[#This Row],[Gems]],0)</f>
        <v>0</v>
      </c>
      <c r="AG2203" s="29">
        <f t="shared" ca="1" si="59"/>
        <v>83</v>
      </c>
    </row>
    <row r="2204" spans="1:33" ht="14.4" x14ac:dyDescent="0.3">
      <c r="A2204" s="62">
        <v>44121</v>
      </c>
      <c r="B2204" s="38">
        <f>INDEX(Videolength!D:D,MATCH(D2204,Videolength!A:A,0))</f>
        <v>4</v>
      </c>
      <c r="C2204" s="38">
        <f>INDEX(Videolength!E:E,MATCH(D2204,Videolength!A:A,0))</f>
        <v>9</v>
      </c>
      <c r="D2204" s="39">
        <v>9</v>
      </c>
      <c r="E2204" s="40" t="str">
        <f>INDEX(Videolength!B:B,MATCH(D2204,Videolength!A:A,0))</f>
        <v>https://youtu.be/VKPn1vDduZ0?list=PLTjhk5BwsiVV8SrR-dPCDjCfaMnt-5HZH</v>
      </c>
      <c r="F2204" s="41">
        <f>INDEX(Videolength!C:C,MATCH(D2204,Videolength!A:A,0))</f>
        <v>3.3750000000000002E-2</v>
      </c>
      <c r="G2204" s="41">
        <v>4.6759259259259263E-3</v>
      </c>
      <c r="H2204" s="71">
        <f>HYPERLINK(_xlfn.CONCAT(E2204,"&amp;t=",G2204*86400),G2204)</f>
        <v>4.6759259259259263E-3</v>
      </c>
      <c r="I2204" s="38">
        <v>7</v>
      </c>
      <c r="J2204" s="38">
        <v>4</v>
      </c>
      <c r="K2204" s="42" t="s">
        <v>107</v>
      </c>
      <c r="L2204" s="42" t="s">
        <v>229</v>
      </c>
      <c r="AA2204" s="45"/>
      <c r="AB2204" s="45"/>
      <c r="AE2204" s="42">
        <f>IF(Table32[[#This Row],[Gems]]&gt;0,Table32[[#This Row],[Gems]],0)</f>
        <v>0</v>
      </c>
      <c r="AF2204" s="42">
        <f>IF(Table32[[#This Row],[Gems]]&lt;0,Table32[[#This Row],[Gems]],0)</f>
        <v>0</v>
      </c>
      <c r="AG2204" s="29">
        <f t="shared" ca="1" si="59"/>
        <v>83</v>
      </c>
    </row>
    <row r="2205" spans="1:33" ht="14.4" x14ac:dyDescent="0.3">
      <c r="A2205" s="62">
        <v>44121</v>
      </c>
      <c r="B2205" s="38">
        <f>INDEX(Videolength!D:D,MATCH(D2205,Videolength!A:A,0))</f>
        <v>4</v>
      </c>
      <c r="C2205" s="38">
        <f>INDEX(Videolength!E:E,MATCH(D2205,Videolength!A:A,0))</f>
        <v>9</v>
      </c>
      <c r="D2205" s="39">
        <v>9</v>
      </c>
      <c r="E2205" s="40" t="str">
        <f>INDEX(Videolength!B:B,MATCH(D2205,Videolength!A:A,0))</f>
        <v>https://youtu.be/VKPn1vDduZ0?list=PLTjhk5BwsiVV8SrR-dPCDjCfaMnt-5HZH</v>
      </c>
      <c r="F2205" s="41">
        <f>INDEX(Videolength!C:C,MATCH(D2205,Videolength!A:A,0))</f>
        <v>3.3750000000000002E-2</v>
      </c>
      <c r="G2205" s="41">
        <v>4.8148148148148152E-3</v>
      </c>
      <c r="H2205" s="71">
        <f>HYPERLINK(_xlfn.CONCAT(E2205,"&amp;t=",G2205*86400),G2205)</f>
        <v>4.8148148148148152E-3</v>
      </c>
      <c r="I2205" s="38">
        <v>7</v>
      </c>
      <c r="J2205" s="38">
        <v>4</v>
      </c>
      <c r="K2205" s="42" t="s">
        <v>107</v>
      </c>
      <c r="L2205" s="42" t="s">
        <v>231</v>
      </c>
      <c r="M2205" s="42" t="s">
        <v>694</v>
      </c>
      <c r="V2205" s="43">
        <v>1070</v>
      </c>
      <c r="AA2205" s="45"/>
      <c r="AB2205" s="45"/>
      <c r="AE2205" s="42">
        <f>IF(Table32[[#This Row],[Gems]]&gt;0,Table32[[#This Row],[Gems]],0)</f>
        <v>0</v>
      </c>
      <c r="AF2205" s="42">
        <f>IF(Table32[[#This Row],[Gems]]&lt;0,Table32[[#This Row],[Gems]],0)</f>
        <v>0</v>
      </c>
      <c r="AG2205" s="29">
        <f t="shared" ca="1" si="59"/>
        <v>83</v>
      </c>
    </row>
    <row r="2206" spans="1:33" ht="14.4" x14ac:dyDescent="0.3">
      <c r="A2206" s="62">
        <v>44121</v>
      </c>
      <c r="B2206" s="38">
        <f>INDEX(Videolength!D:D,MATCH(D2206,Videolength!A:A,0))</f>
        <v>4</v>
      </c>
      <c r="C2206" s="38">
        <f>INDEX(Videolength!E:E,MATCH(D2206,Videolength!A:A,0))</f>
        <v>9</v>
      </c>
      <c r="D2206" s="39">
        <v>9</v>
      </c>
      <c r="E2206" s="40" t="str">
        <f>INDEX(Videolength!B:B,MATCH(D2206,Videolength!A:A,0))</f>
        <v>https://youtu.be/VKPn1vDduZ0?list=PLTjhk5BwsiVV8SrR-dPCDjCfaMnt-5HZH</v>
      </c>
      <c r="F2206" s="41">
        <f>INDEX(Videolength!C:C,MATCH(D2206,Videolength!A:A,0))</f>
        <v>3.3750000000000002E-2</v>
      </c>
      <c r="G2206" s="41">
        <v>4.8379629629629632E-3</v>
      </c>
      <c r="H2206" s="71">
        <f>HYPERLINK(_xlfn.CONCAT(E2206,"&amp;t=",G2206*86400),G2206)</f>
        <v>4.8379629629629632E-3</v>
      </c>
      <c r="I2206" s="38">
        <v>7</v>
      </c>
      <c r="J2206" s="38">
        <v>4</v>
      </c>
      <c r="K2206" s="42" t="s">
        <v>346</v>
      </c>
      <c r="L2206" s="42" t="s">
        <v>10</v>
      </c>
      <c r="AA2206" s="45"/>
      <c r="AB2206" s="45"/>
      <c r="AE2206" s="42">
        <f>IF(Table32[[#This Row],[Gems]]&gt;0,Table32[[#This Row],[Gems]],0)</f>
        <v>0</v>
      </c>
      <c r="AF2206" s="42">
        <f>IF(Table32[[#This Row],[Gems]]&lt;0,Table32[[#This Row],[Gems]],0)</f>
        <v>0</v>
      </c>
      <c r="AG2206" s="29">
        <f t="shared" ca="1" si="59"/>
        <v>83</v>
      </c>
    </row>
    <row r="2207" spans="1:33" ht="14.4" x14ac:dyDescent="0.3">
      <c r="A2207" s="62">
        <v>44121</v>
      </c>
      <c r="B2207" s="38">
        <f>INDEX(Videolength!D:D,MATCH(D2207,Videolength!A:A,0))</f>
        <v>4</v>
      </c>
      <c r="C2207" s="38">
        <f>INDEX(Videolength!E:E,MATCH(D2207,Videolength!A:A,0))</f>
        <v>9</v>
      </c>
      <c r="D2207" s="39">
        <v>9</v>
      </c>
      <c r="E2207" s="40" t="str">
        <f>INDEX(Videolength!B:B,MATCH(D2207,Videolength!A:A,0))</f>
        <v>https://youtu.be/VKPn1vDduZ0?list=PLTjhk5BwsiVV8SrR-dPCDjCfaMnt-5HZH</v>
      </c>
      <c r="F2207" s="41">
        <f>INDEX(Videolength!C:C,MATCH(D2207,Videolength!A:A,0))</f>
        <v>3.3750000000000002E-2</v>
      </c>
      <c r="G2207" s="41">
        <v>4.8611111111111112E-3</v>
      </c>
      <c r="H2207" s="71">
        <f>HYPERLINK(_xlfn.CONCAT(E2207,"&amp;t=",G2207*86400),G2207)</f>
        <v>4.8611111111111112E-3</v>
      </c>
      <c r="I2207" s="38">
        <v>7</v>
      </c>
      <c r="J2207" s="38">
        <v>4</v>
      </c>
      <c r="K2207" s="42" t="s">
        <v>142</v>
      </c>
      <c r="L2207" s="42" t="s">
        <v>34</v>
      </c>
      <c r="AA2207" s="45"/>
      <c r="AB2207" s="45"/>
      <c r="AE2207" s="42">
        <f>IF(Table32[[#This Row],[Gems]]&gt;0,Table32[[#This Row],[Gems]],0)</f>
        <v>0</v>
      </c>
      <c r="AF2207" s="42">
        <f>IF(Table32[[#This Row],[Gems]]&lt;0,Table32[[#This Row],[Gems]],0)</f>
        <v>0</v>
      </c>
      <c r="AG2207" s="29">
        <f t="shared" ca="1" si="59"/>
        <v>83</v>
      </c>
    </row>
    <row r="2208" spans="1:33" ht="14.4" x14ac:dyDescent="0.3">
      <c r="A2208" s="62">
        <v>44121</v>
      </c>
      <c r="B2208" s="38">
        <f>INDEX(Videolength!D:D,MATCH(D2208,Videolength!A:A,0))</f>
        <v>4</v>
      </c>
      <c r="C2208" s="38">
        <f>INDEX(Videolength!E:E,MATCH(D2208,Videolength!A:A,0))</f>
        <v>9</v>
      </c>
      <c r="D2208" s="39">
        <v>9</v>
      </c>
      <c r="E2208" s="40" t="str">
        <f>INDEX(Videolength!B:B,MATCH(D2208,Videolength!A:A,0))</f>
        <v>https://youtu.be/VKPn1vDduZ0?list=PLTjhk5BwsiVV8SrR-dPCDjCfaMnt-5HZH</v>
      </c>
      <c r="F2208" s="41">
        <f>INDEX(Videolength!C:C,MATCH(D2208,Videolength!A:A,0))</f>
        <v>3.3750000000000002E-2</v>
      </c>
      <c r="G2208" s="41">
        <v>4.8958333333333328E-3</v>
      </c>
      <c r="H2208" s="71">
        <f>HYPERLINK(_xlfn.CONCAT(E2208,"&amp;t=",G2208*86400),G2208)</f>
        <v>4.8958333333333328E-3</v>
      </c>
      <c r="I2208" s="38">
        <v>7</v>
      </c>
      <c r="J2208" s="38">
        <v>4</v>
      </c>
      <c r="K2208" s="42" t="s">
        <v>142</v>
      </c>
      <c r="L2208" s="42" t="s">
        <v>33</v>
      </c>
      <c r="AA2208" s="45"/>
      <c r="AB2208" s="45"/>
      <c r="AE2208" s="42">
        <f>IF(Table32[[#This Row],[Gems]]&gt;0,Table32[[#This Row],[Gems]],0)</f>
        <v>0</v>
      </c>
      <c r="AF2208" s="42">
        <f>IF(Table32[[#This Row],[Gems]]&lt;0,Table32[[#This Row],[Gems]],0)</f>
        <v>0</v>
      </c>
      <c r="AG2208" s="29">
        <f t="shared" ca="1" si="59"/>
        <v>83</v>
      </c>
    </row>
    <row r="2209" spans="1:33" ht="14.4" x14ac:dyDescent="0.3">
      <c r="A2209" s="62">
        <v>44121</v>
      </c>
      <c r="B2209" s="38">
        <f>INDEX(Videolength!D:D,MATCH(D2209,Videolength!A:A,0))</f>
        <v>4</v>
      </c>
      <c r="C2209" s="38">
        <f>INDEX(Videolength!E:E,MATCH(D2209,Videolength!A:A,0))</f>
        <v>9</v>
      </c>
      <c r="D2209" s="39">
        <v>9</v>
      </c>
      <c r="E2209" s="40" t="str">
        <f>INDEX(Videolength!B:B,MATCH(D2209,Videolength!A:A,0))</f>
        <v>https://youtu.be/VKPn1vDduZ0?list=PLTjhk5BwsiVV8SrR-dPCDjCfaMnt-5HZH</v>
      </c>
      <c r="F2209" s="41">
        <f>INDEX(Videolength!C:C,MATCH(D2209,Videolength!A:A,0))</f>
        <v>3.3750000000000002E-2</v>
      </c>
      <c r="G2209" s="41">
        <v>4.9189814814814816E-3</v>
      </c>
      <c r="H2209" s="71">
        <f>HYPERLINK(_xlfn.CONCAT(E2209,"&amp;t=",G2209*86400),G2209)</f>
        <v>4.9189814814814816E-3</v>
      </c>
      <c r="I2209" s="38">
        <v>7</v>
      </c>
      <c r="J2209" s="38">
        <v>4</v>
      </c>
      <c r="K2209" s="42" t="s">
        <v>142</v>
      </c>
      <c r="L2209" s="42" t="s">
        <v>33</v>
      </c>
      <c r="AA2209" s="45"/>
      <c r="AB2209" s="45"/>
      <c r="AE2209" s="42">
        <f>IF(Table32[[#This Row],[Gems]]&gt;0,Table32[[#This Row],[Gems]],0)</f>
        <v>0</v>
      </c>
      <c r="AF2209" s="42">
        <f>IF(Table32[[#This Row],[Gems]]&lt;0,Table32[[#This Row],[Gems]],0)</f>
        <v>0</v>
      </c>
      <c r="AG2209" s="29">
        <f t="shared" ca="1" si="59"/>
        <v>83</v>
      </c>
    </row>
    <row r="2210" spans="1:33" ht="14.4" x14ac:dyDescent="0.3">
      <c r="A2210" s="62">
        <v>44121</v>
      </c>
      <c r="B2210" s="38">
        <f>INDEX(Videolength!D:D,MATCH(D2210,Videolength!A:A,0))</f>
        <v>4</v>
      </c>
      <c r="C2210" s="38">
        <f>INDEX(Videolength!E:E,MATCH(D2210,Videolength!A:A,0))</f>
        <v>9</v>
      </c>
      <c r="D2210" s="39">
        <v>9</v>
      </c>
      <c r="E2210" s="40" t="str">
        <f>INDEX(Videolength!B:B,MATCH(D2210,Videolength!A:A,0))</f>
        <v>https://youtu.be/VKPn1vDduZ0?list=PLTjhk5BwsiVV8SrR-dPCDjCfaMnt-5HZH</v>
      </c>
      <c r="F2210" s="41">
        <f>INDEX(Videolength!C:C,MATCH(D2210,Videolength!A:A,0))</f>
        <v>3.3750000000000002E-2</v>
      </c>
      <c r="G2210" s="41">
        <v>4.9421296296296288E-3</v>
      </c>
      <c r="H2210" s="71">
        <f>HYPERLINK(_xlfn.CONCAT(E2210,"&amp;t=",G2210*86400),G2210)</f>
        <v>4.9421296296296288E-3</v>
      </c>
      <c r="I2210" s="38">
        <v>7</v>
      </c>
      <c r="J2210" s="38">
        <v>4</v>
      </c>
      <c r="K2210" s="42" t="s">
        <v>142</v>
      </c>
      <c r="L2210" s="42" t="s">
        <v>34</v>
      </c>
      <c r="M2210" s="42" t="s">
        <v>695</v>
      </c>
      <c r="S2210" s="42" t="s">
        <v>34</v>
      </c>
      <c r="AA2210" s="45"/>
      <c r="AB2210" s="45"/>
      <c r="AE2210" s="42">
        <f>IF(Table32[[#This Row],[Gems]]&gt;0,Table32[[#This Row],[Gems]],0)</f>
        <v>0</v>
      </c>
      <c r="AF2210" s="42">
        <f>IF(Table32[[#This Row],[Gems]]&lt;0,Table32[[#This Row],[Gems]],0)</f>
        <v>0</v>
      </c>
      <c r="AG2210" s="29">
        <f t="shared" ca="1" si="59"/>
        <v>83</v>
      </c>
    </row>
    <row r="2211" spans="1:33" ht="14.4" x14ac:dyDescent="0.3">
      <c r="A2211" s="62">
        <v>44121</v>
      </c>
      <c r="B2211" s="38">
        <f>INDEX(Videolength!D:D,MATCH(D2211,Videolength!A:A,0))</f>
        <v>4</v>
      </c>
      <c r="C2211" s="38">
        <f>INDEX(Videolength!E:E,MATCH(D2211,Videolength!A:A,0))</f>
        <v>9</v>
      </c>
      <c r="D2211" s="39">
        <v>9</v>
      </c>
      <c r="E2211" s="40" t="str">
        <f>INDEX(Videolength!B:B,MATCH(D2211,Videolength!A:A,0))</f>
        <v>https://youtu.be/VKPn1vDduZ0?list=PLTjhk5BwsiVV8SrR-dPCDjCfaMnt-5HZH</v>
      </c>
      <c r="F2211" s="41">
        <f>INDEX(Videolength!C:C,MATCH(D2211,Videolength!A:A,0))</f>
        <v>3.3750000000000002E-2</v>
      </c>
      <c r="G2211" s="41">
        <v>4.9652777777777777E-3</v>
      </c>
      <c r="H2211" s="71">
        <f>HYPERLINK(_xlfn.CONCAT(E2211,"&amp;t=",G2211*86400),G2211)</f>
        <v>4.9652777777777777E-3</v>
      </c>
      <c r="I2211" s="38">
        <v>7</v>
      </c>
      <c r="J2211" s="38">
        <v>4</v>
      </c>
      <c r="K2211" s="42" t="s">
        <v>142</v>
      </c>
      <c r="L2211" s="42" t="s">
        <v>33</v>
      </c>
      <c r="AA2211" s="45"/>
      <c r="AB2211" s="45"/>
      <c r="AE2211" s="42">
        <f>IF(Table32[[#This Row],[Gems]]&gt;0,Table32[[#This Row],[Gems]],0)</f>
        <v>0</v>
      </c>
      <c r="AF2211" s="42">
        <f>IF(Table32[[#This Row],[Gems]]&lt;0,Table32[[#This Row],[Gems]],0)</f>
        <v>0</v>
      </c>
      <c r="AG2211" s="29">
        <f t="shared" ca="1" si="59"/>
        <v>83</v>
      </c>
    </row>
    <row r="2212" spans="1:33" ht="14.4" x14ac:dyDescent="0.3">
      <c r="A2212" s="62">
        <v>44121</v>
      </c>
      <c r="B2212" s="38">
        <f>INDEX(Videolength!D:D,MATCH(D2212,Videolength!A:A,0))</f>
        <v>4</v>
      </c>
      <c r="C2212" s="38">
        <f>INDEX(Videolength!E:E,MATCH(D2212,Videolength!A:A,0))</f>
        <v>9</v>
      </c>
      <c r="D2212" s="39">
        <v>9</v>
      </c>
      <c r="E2212" s="40" t="str">
        <f>INDEX(Videolength!B:B,MATCH(D2212,Videolength!A:A,0))</f>
        <v>https://youtu.be/VKPn1vDduZ0?list=PLTjhk5BwsiVV8SrR-dPCDjCfaMnt-5HZH</v>
      </c>
      <c r="F2212" s="41">
        <f>INDEX(Videolength!C:C,MATCH(D2212,Videolength!A:A,0))</f>
        <v>3.3750000000000002E-2</v>
      </c>
      <c r="G2212" s="41">
        <v>5.0000000000000001E-3</v>
      </c>
      <c r="H2212" s="71">
        <f>HYPERLINK(_xlfn.CONCAT(E2212,"&amp;t=",G2212*86400),G2212)</f>
        <v>5.0000000000000001E-3</v>
      </c>
      <c r="I2212" s="38">
        <v>7</v>
      </c>
      <c r="J2212" s="38">
        <v>4</v>
      </c>
      <c r="K2212" s="42" t="s">
        <v>142</v>
      </c>
      <c r="L2212" s="42" t="s">
        <v>33</v>
      </c>
      <c r="AA2212" s="45"/>
      <c r="AB2212" s="45"/>
      <c r="AE2212" s="42">
        <f>IF(Table32[[#This Row],[Gems]]&gt;0,Table32[[#This Row],[Gems]],0)</f>
        <v>0</v>
      </c>
      <c r="AF2212" s="42">
        <f>IF(Table32[[#This Row],[Gems]]&lt;0,Table32[[#This Row],[Gems]],0)</f>
        <v>0</v>
      </c>
      <c r="AG2212" s="29">
        <f t="shared" ca="1" si="59"/>
        <v>83</v>
      </c>
    </row>
    <row r="2213" spans="1:33" ht="14.4" x14ac:dyDescent="0.3">
      <c r="A2213" s="62">
        <v>44121</v>
      </c>
      <c r="B2213" s="38">
        <f>INDEX(Videolength!D:D,MATCH(D2213,Videolength!A:A,0))</f>
        <v>4</v>
      </c>
      <c r="C2213" s="38">
        <f>INDEX(Videolength!E:E,MATCH(D2213,Videolength!A:A,0))</f>
        <v>9</v>
      </c>
      <c r="D2213" s="39">
        <v>9</v>
      </c>
      <c r="E2213" s="40" t="str">
        <f>INDEX(Videolength!B:B,MATCH(D2213,Videolength!A:A,0))</f>
        <v>https://youtu.be/VKPn1vDduZ0?list=PLTjhk5BwsiVV8SrR-dPCDjCfaMnt-5HZH</v>
      </c>
      <c r="F2213" s="41">
        <f>INDEX(Videolength!C:C,MATCH(D2213,Videolength!A:A,0))</f>
        <v>3.3750000000000002E-2</v>
      </c>
      <c r="G2213" s="41">
        <v>5.0347222222222225E-3</v>
      </c>
      <c r="H2213" s="71">
        <f>HYPERLINK(_xlfn.CONCAT(E2213,"&amp;t=",G2213*86400),G2213)</f>
        <v>5.0347222222222225E-3</v>
      </c>
      <c r="I2213" s="38">
        <v>7</v>
      </c>
      <c r="J2213" s="38">
        <v>4</v>
      </c>
      <c r="K2213" s="42" t="s">
        <v>137</v>
      </c>
      <c r="L2213" s="42" t="s">
        <v>10</v>
      </c>
      <c r="AA2213" s="45"/>
      <c r="AB2213" s="45"/>
      <c r="AE2213" s="42">
        <f>IF(Table32[[#This Row],[Gems]]&gt;0,Table32[[#This Row],[Gems]],0)</f>
        <v>0</v>
      </c>
      <c r="AF2213" s="42">
        <f>IF(Table32[[#This Row],[Gems]]&lt;0,Table32[[#This Row],[Gems]],0)</f>
        <v>0</v>
      </c>
      <c r="AG2213" s="29">
        <f t="shared" ca="1" si="59"/>
        <v>83</v>
      </c>
    </row>
    <row r="2214" spans="1:33" ht="14.4" x14ac:dyDescent="0.3">
      <c r="A2214" s="62">
        <v>44121</v>
      </c>
      <c r="B2214" s="38">
        <f>INDEX(Videolength!D:D,MATCH(D2214,Videolength!A:A,0))</f>
        <v>4</v>
      </c>
      <c r="C2214" s="38">
        <f>INDEX(Videolength!E:E,MATCH(D2214,Videolength!A:A,0))</f>
        <v>9</v>
      </c>
      <c r="D2214" s="39">
        <v>9</v>
      </c>
      <c r="E2214" s="40" t="str">
        <f>INDEX(Videolength!B:B,MATCH(D2214,Videolength!A:A,0))</f>
        <v>https://youtu.be/VKPn1vDduZ0?list=PLTjhk5BwsiVV8SrR-dPCDjCfaMnt-5HZH</v>
      </c>
      <c r="F2214" s="41">
        <f>INDEX(Videolength!C:C,MATCH(D2214,Videolength!A:A,0))</f>
        <v>3.3750000000000002E-2</v>
      </c>
      <c r="G2214" s="41">
        <v>5.2777777777777771E-3</v>
      </c>
      <c r="H2214" s="71">
        <f>HYPERLINK(_xlfn.CONCAT(E2214,"&amp;t=",G2214*86400),G2214)</f>
        <v>5.2777777777777771E-3</v>
      </c>
      <c r="I2214" s="38">
        <v>7</v>
      </c>
      <c r="J2214" s="38">
        <v>4</v>
      </c>
      <c r="K2214" s="42" t="s">
        <v>137</v>
      </c>
      <c r="L2214" s="42" t="s">
        <v>312</v>
      </c>
      <c r="AA2214" s="45"/>
      <c r="AB2214" s="45"/>
      <c r="AD2214" s="42">
        <v>1</v>
      </c>
      <c r="AE2214" s="42">
        <f>IF(Table32[[#This Row],[Gems]]&gt;0,Table32[[#This Row],[Gems]],0)</f>
        <v>1</v>
      </c>
      <c r="AF2214" s="42">
        <f>IF(Table32[[#This Row],[Gems]]&lt;0,Table32[[#This Row],[Gems]],0)</f>
        <v>0</v>
      </c>
      <c r="AG2214" s="29">
        <f t="shared" ca="1" si="59"/>
        <v>84</v>
      </c>
    </row>
    <row r="2215" spans="1:33" ht="14.4" x14ac:dyDescent="0.3">
      <c r="A2215" s="62">
        <v>44121</v>
      </c>
      <c r="B2215" s="38">
        <f>INDEX(Videolength!D:D,MATCH(D2215,Videolength!A:A,0))</f>
        <v>4</v>
      </c>
      <c r="C2215" s="38">
        <f>INDEX(Videolength!E:E,MATCH(D2215,Videolength!A:A,0))</f>
        <v>9</v>
      </c>
      <c r="D2215" s="39">
        <v>9</v>
      </c>
      <c r="E2215" s="40" t="str">
        <f>INDEX(Videolength!B:B,MATCH(D2215,Videolength!A:A,0))</f>
        <v>https://youtu.be/VKPn1vDduZ0?list=PLTjhk5BwsiVV8SrR-dPCDjCfaMnt-5HZH</v>
      </c>
      <c r="F2215" s="41">
        <f>INDEX(Videolength!C:C,MATCH(D2215,Videolength!A:A,0))</f>
        <v>3.3750000000000002E-2</v>
      </c>
      <c r="G2215" s="41">
        <v>5.3356481481481484E-3</v>
      </c>
      <c r="H2215" s="71">
        <f>HYPERLINK(_xlfn.CONCAT(E2215,"&amp;t=",G2215*86400),G2215)</f>
        <v>5.3356481481481484E-3</v>
      </c>
      <c r="I2215" s="38">
        <v>7</v>
      </c>
      <c r="J2215" s="38">
        <v>4</v>
      </c>
      <c r="K2215" s="42" t="s">
        <v>346</v>
      </c>
      <c r="L2215" s="42" t="s">
        <v>10</v>
      </c>
      <c r="AA2215" s="45"/>
      <c r="AB2215" s="45"/>
      <c r="AE2215" s="42">
        <f>IF(Table32[[#This Row],[Gems]]&gt;0,Table32[[#This Row],[Gems]],0)</f>
        <v>0</v>
      </c>
      <c r="AF2215" s="42">
        <f>IF(Table32[[#This Row],[Gems]]&lt;0,Table32[[#This Row],[Gems]],0)</f>
        <v>0</v>
      </c>
      <c r="AG2215" s="29">
        <f t="shared" ca="1" si="59"/>
        <v>84</v>
      </c>
    </row>
    <row r="2216" spans="1:33" ht="14.4" x14ac:dyDescent="0.3">
      <c r="A2216" s="62">
        <v>44121</v>
      </c>
      <c r="B2216" s="38">
        <f>INDEX(Videolength!D:D,MATCH(D2216,Videolength!A:A,0))</f>
        <v>4</v>
      </c>
      <c r="C2216" s="38">
        <f>INDEX(Videolength!E:E,MATCH(D2216,Videolength!A:A,0))</f>
        <v>9</v>
      </c>
      <c r="D2216" s="39">
        <v>9</v>
      </c>
      <c r="E2216" s="40" t="str">
        <f>INDEX(Videolength!B:B,MATCH(D2216,Videolength!A:A,0))</f>
        <v>https://youtu.be/VKPn1vDduZ0?list=PLTjhk5BwsiVV8SrR-dPCDjCfaMnt-5HZH</v>
      </c>
      <c r="F2216" s="41">
        <f>INDEX(Videolength!C:C,MATCH(D2216,Videolength!A:A,0))</f>
        <v>3.3750000000000002E-2</v>
      </c>
      <c r="G2216" s="41">
        <v>5.4629629629629637E-3</v>
      </c>
      <c r="H2216" s="71">
        <f>HYPERLINK(_xlfn.CONCAT(E2216,"&amp;t=",G2216*86400),G2216)</f>
        <v>5.4629629629629637E-3</v>
      </c>
      <c r="I2216" s="38">
        <v>7</v>
      </c>
      <c r="J2216" s="38">
        <v>4</v>
      </c>
      <c r="K2216" s="42" t="s">
        <v>102</v>
      </c>
      <c r="L2216" s="42" t="s">
        <v>10</v>
      </c>
      <c r="Q2216" s="42" t="s">
        <v>1770</v>
      </c>
      <c r="W2216" s="44" t="s">
        <v>540</v>
      </c>
      <c r="AA2216" s="45"/>
      <c r="AB2216" s="45"/>
      <c r="AE2216" s="42">
        <f>IF(Table32[[#This Row],[Gems]]&gt;0,Table32[[#This Row],[Gems]],0)</f>
        <v>0</v>
      </c>
      <c r="AF2216" s="42">
        <f>IF(Table32[[#This Row],[Gems]]&lt;0,Table32[[#This Row],[Gems]],0)</f>
        <v>0</v>
      </c>
      <c r="AG2216" s="29">
        <f t="shared" ca="1" si="59"/>
        <v>84</v>
      </c>
    </row>
    <row r="2217" spans="1:33" ht="14.4" x14ac:dyDescent="0.3">
      <c r="A2217" s="62">
        <v>44121</v>
      </c>
      <c r="B2217" s="38">
        <f>INDEX(Videolength!D:D,MATCH(D2217,Videolength!A:A,0))</f>
        <v>4</v>
      </c>
      <c r="C2217" s="38">
        <f>INDEX(Videolength!E:E,MATCH(D2217,Videolength!A:A,0))</f>
        <v>9</v>
      </c>
      <c r="D2217" s="39">
        <v>9</v>
      </c>
      <c r="E2217" s="40" t="str">
        <f>INDEX(Videolength!B:B,MATCH(D2217,Videolength!A:A,0))</f>
        <v>https://youtu.be/VKPn1vDduZ0?list=PLTjhk5BwsiVV8SrR-dPCDjCfaMnt-5HZH</v>
      </c>
      <c r="F2217" s="41">
        <f>INDEX(Videolength!C:C,MATCH(D2217,Videolength!A:A,0))</f>
        <v>3.3750000000000002E-2</v>
      </c>
      <c r="G2217" s="41">
        <v>5.6365740740740742E-3</v>
      </c>
      <c r="H2217" s="71">
        <f>HYPERLINK(_xlfn.CONCAT(E2217,"&amp;t=",G2217*86400),G2217)</f>
        <v>5.6365740740740742E-3</v>
      </c>
      <c r="I2217" s="38">
        <v>7</v>
      </c>
      <c r="J2217" s="38">
        <v>4</v>
      </c>
      <c r="K2217" s="42" t="s">
        <v>346</v>
      </c>
      <c r="L2217" s="42" t="s">
        <v>10</v>
      </c>
      <c r="AA2217" s="45"/>
      <c r="AB2217" s="45"/>
      <c r="AE2217" s="42">
        <f>IF(Table32[[#This Row],[Gems]]&gt;0,Table32[[#This Row],[Gems]],0)</f>
        <v>0</v>
      </c>
      <c r="AF2217" s="42">
        <f>IF(Table32[[#This Row],[Gems]]&lt;0,Table32[[#This Row],[Gems]],0)</f>
        <v>0</v>
      </c>
      <c r="AG2217" s="29">
        <f t="shared" ca="1" si="59"/>
        <v>84</v>
      </c>
    </row>
    <row r="2218" spans="1:33" ht="14.4" x14ac:dyDescent="0.3">
      <c r="A2218" s="62">
        <v>44121</v>
      </c>
      <c r="B2218" s="38">
        <f>INDEX(Videolength!D:D,MATCH(D2218,Videolength!A:A,0))</f>
        <v>4</v>
      </c>
      <c r="C2218" s="38">
        <f>INDEX(Videolength!E:E,MATCH(D2218,Videolength!A:A,0))</f>
        <v>9</v>
      </c>
      <c r="D2218" s="39">
        <v>9</v>
      </c>
      <c r="E2218" s="40" t="str">
        <f>INDEX(Videolength!B:B,MATCH(D2218,Videolength!A:A,0))</f>
        <v>https://youtu.be/VKPn1vDduZ0?list=PLTjhk5BwsiVV8SrR-dPCDjCfaMnt-5HZH</v>
      </c>
      <c r="F2218" s="41">
        <f>INDEX(Videolength!C:C,MATCH(D2218,Videolength!A:A,0))</f>
        <v>3.3750000000000002E-2</v>
      </c>
      <c r="G2218" s="41">
        <v>5.6828703703703702E-3</v>
      </c>
      <c r="H2218" s="71">
        <f>HYPERLINK(_xlfn.CONCAT(E2218,"&amp;t=",G2218*86400),G2218)</f>
        <v>5.6828703703703702E-3</v>
      </c>
      <c r="I2218" s="38">
        <v>7</v>
      </c>
      <c r="J2218" s="38">
        <v>4</v>
      </c>
      <c r="K2218" s="42" t="s">
        <v>25</v>
      </c>
      <c r="L2218" s="42" t="s">
        <v>10</v>
      </c>
      <c r="M2218" s="42" t="s">
        <v>696</v>
      </c>
      <c r="AA2218" s="45"/>
      <c r="AB2218" s="45"/>
      <c r="AE2218" s="42">
        <f>IF(Table32[[#This Row],[Gems]]&gt;0,Table32[[#This Row],[Gems]],0)</f>
        <v>0</v>
      </c>
      <c r="AF2218" s="42">
        <f>IF(Table32[[#This Row],[Gems]]&lt;0,Table32[[#This Row],[Gems]],0)</f>
        <v>0</v>
      </c>
      <c r="AG2218" s="29">
        <f t="shared" ca="1" si="59"/>
        <v>84</v>
      </c>
    </row>
    <row r="2219" spans="1:33" ht="14.4" x14ac:dyDescent="0.3">
      <c r="A2219" s="62">
        <v>44121</v>
      </c>
      <c r="B2219" s="38">
        <f>INDEX(Videolength!D:D,MATCH(D2219,Videolength!A:A,0))</f>
        <v>4</v>
      </c>
      <c r="C2219" s="38">
        <f>INDEX(Videolength!E:E,MATCH(D2219,Videolength!A:A,0))</f>
        <v>9</v>
      </c>
      <c r="D2219" s="39">
        <v>9</v>
      </c>
      <c r="E2219" s="40" t="str">
        <f>INDEX(Videolength!B:B,MATCH(D2219,Videolength!A:A,0))</f>
        <v>https://youtu.be/VKPn1vDduZ0?list=PLTjhk5BwsiVV8SrR-dPCDjCfaMnt-5HZH</v>
      </c>
      <c r="F2219" s="41">
        <f>INDEX(Videolength!C:C,MATCH(D2219,Videolength!A:A,0))</f>
        <v>3.3750000000000002E-2</v>
      </c>
      <c r="G2219" s="41">
        <v>5.7291666666666671E-3</v>
      </c>
      <c r="H2219" s="71">
        <f>HYPERLINK(_xlfn.CONCAT(E2219,"&amp;t=",G2219*86400),G2219)</f>
        <v>5.7291666666666671E-3</v>
      </c>
      <c r="I2219" s="38">
        <v>7</v>
      </c>
      <c r="J2219" s="38">
        <v>4</v>
      </c>
      <c r="K2219" s="42" t="s">
        <v>346</v>
      </c>
      <c r="L2219" s="42" t="s">
        <v>10</v>
      </c>
      <c r="AA2219" s="45"/>
      <c r="AB2219" s="45"/>
      <c r="AE2219" s="42">
        <f>IF(Table32[[#This Row],[Gems]]&gt;0,Table32[[#This Row],[Gems]],0)</f>
        <v>0</v>
      </c>
      <c r="AF2219" s="42">
        <f>IF(Table32[[#This Row],[Gems]]&lt;0,Table32[[#This Row],[Gems]],0)</f>
        <v>0</v>
      </c>
      <c r="AG2219" s="29">
        <f t="shared" ca="1" si="59"/>
        <v>84</v>
      </c>
    </row>
    <row r="2220" spans="1:33" ht="14.4" x14ac:dyDescent="0.3">
      <c r="A2220" s="62">
        <v>44121</v>
      </c>
      <c r="B2220" s="38">
        <f>INDEX(Videolength!D:D,MATCH(D2220,Videolength!A:A,0))</f>
        <v>4</v>
      </c>
      <c r="C2220" s="38">
        <f>INDEX(Videolength!E:E,MATCH(D2220,Videolength!A:A,0))</f>
        <v>9</v>
      </c>
      <c r="D2220" s="39">
        <v>9</v>
      </c>
      <c r="E2220" s="40" t="str">
        <f>INDEX(Videolength!B:B,MATCH(D2220,Videolength!A:A,0))</f>
        <v>https://youtu.be/VKPn1vDduZ0?list=PLTjhk5BwsiVV8SrR-dPCDjCfaMnt-5HZH</v>
      </c>
      <c r="F2220" s="41">
        <f>INDEX(Videolength!C:C,MATCH(D2220,Videolength!A:A,0))</f>
        <v>3.3750000000000002E-2</v>
      </c>
      <c r="G2220" s="41">
        <v>5.7870370370370376E-3</v>
      </c>
      <c r="H2220" s="71">
        <f>HYPERLINK(_xlfn.CONCAT(E2220,"&amp;t=",G2220*86400),G2220)</f>
        <v>5.7870370370370376E-3</v>
      </c>
      <c r="I2220" s="38">
        <v>7</v>
      </c>
      <c r="J2220" s="38">
        <v>4</v>
      </c>
      <c r="K2220" s="42" t="s">
        <v>100</v>
      </c>
      <c r="L2220" s="42" t="s">
        <v>664</v>
      </c>
      <c r="M2220" s="42" t="s">
        <v>697</v>
      </c>
      <c r="U2220" s="44" t="s">
        <v>684</v>
      </c>
      <c r="AA2220" s="45"/>
      <c r="AB2220" s="45"/>
      <c r="AE2220" s="42">
        <f>IF(Table32[[#This Row],[Gems]]&gt;0,Table32[[#This Row],[Gems]],0)</f>
        <v>0</v>
      </c>
      <c r="AF2220" s="42">
        <f>IF(Table32[[#This Row],[Gems]]&lt;0,Table32[[#This Row],[Gems]],0)</f>
        <v>0</v>
      </c>
      <c r="AG2220" s="29">
        <f t="shared" ca="1" si="59"/>
        <v>84</v>
      </c>
    </row>
    <row r="2221" spans="1:33" ht="14.4" x14ac:dyDescent="0.3">
      <c r="A2221" s="62">
        <v>44121</v>
      </c>
      <c r="B2221" s="38">
        <f>INDEX(Videolength!D:D,MATCH(D2221,Videolength!A:A,0))</f>
        <v>4</v>
      </c>
      <c r="C2221" s="38">
        <f>INDEX(Videolength!E:E,MATCH(D2221,Videolength!A:A,0))</f>
        <v>9</v>
      </c>
      <c r="D2221" s="39">
        <v>9</v>
      </c>
      <c r="E2221" s="40" t="str">
        <f>INDEX(Videolength!B:B,MATCH(D2221,Videolength!A:A,0))</f>
        <v>https://youtu.be/VKPn1vDduZ0?list=PLTjhk5BwsiVV8SrR-dPCDjCfaMnt-5HZH</v>
      </c>
      <c r="F2221" s="41">
        <f>INDEX(Videolength!C:C,MATCH(D2221,Videolength!A:A,0))</f>
        <v>3.3750000000000002E-2</v>
      </c>
      <c r="G2221" s="41">
        <v>5.8101851851851856E-3</v>
      </c>
      <c r="H2221" s="71">
        <f>HYPERLINK(_xlfn.CONCAT(E2221,"&amp;t=",G2221*86400),G2221)</f>
        <v>5.8101851851851856E-3</v>
      </c>
      <c r="I2221" s="38">
        <v>7</v>
      </c>
      <c r="J2221" s="38">
        <v>4</v>
      </c>
      <c r="K2221" s="42" t="s">
        <v>100</v>
      </c>
      <c r="L2221" s="42" t="s">
        <v>661</v>
      </c>
      <c r="M2221" s="42" t="s">
        <v>697</v>
      </c>
      <c r="U2221" s="44" t="s">
        <v>687</v>
      </c>
      <c r="AA2221" s="45"/>
      <c r="AB2221" s="45"/>
      <c r="AE2221" s="42">
        <f>IF(Table32[[#This Row],[Gems]]&gt;0,Table32[[#This Row],[Gems]],0)</f>
        <v>0</v>
      </c>
      <c r="AF2221" s="42">
        <f>IF(Table32[[#This Row],[Gems]]&lt;0,Table32[[#This Row],[Gems]],0)</f>
        <v>0</v>
      </c>
      <c r="AG2221" s="29">
        <f t="shared" ca="1" si="59"/>
        <v>84</v>
      </c>
    </row>
    <row r="2222" spans="1:33" ht="14.4" x14ac:dyDescent="0.3">
      <c r="A2222" s="62">
        <v>44121</v>
      </c>
      <c r="B2222" s="38">
        <f>INDEX(Videolength!D:D,MATCH(D2222,Videolength!A:A,0))</f>
        <v>4</v>
      </c>
      <c r="C2222" s="38">
        <f>INDEX(Videolength!E:E,MATCH(D2222,Videolength!A:A,0))</f>
        <v>9</v>
      </c>
      <c r="D2222" s="39">
        <v>9</v>
      </c>
      <c r="E2222" s="40" t="str">
        <f>INDEX(Videolength!B:B,MATCH(D2222,Videolength!A:A,0))</f>
        <v>https://youtu.be/VKPn1vDduZ0?list=PLTjhk5BwsiVV8SrR-dPCDjCfaMnt-5HZH</v>
      </c>
      <c r="F2222" s="41">
        <f>INDEX(Videolength!C:C,MATCH(D2222,Videolength!A:A,0))</f>
        <v>3.3750000000000002E-2</v>
      </c>
      <c r="G2222" s="41">
        <v>5.8101851851851856E-3</v>
      </c>
      <c r="H2222" s="71">
        <f>HYPERLINK(_xlfn.CONCAT(E2222,"&amp;t=",G2222*86400),G2222)</f>
        <v>5.8101851851851856E-3</v>
      </c>
      <c r="I2222" s="38">
        <v>7</v>
      </c>
      <c r="J2222" s="38">
        <v>4</v>
      </c>
      <c r="K2222" s="42" t="s">
        <v>100</v>
      </c>
      <c r="L2222" s="42" t="s">
        <v>663</v>
      </c>
      <c r="M2222" s="42" t="s">
        <v>697</v>
      </c>
      <c r="U2222" s="44" t="s">
        <v>687</v>
      </c>
      <c r="AA2222" s="45"/>
      <c r="AB2222" s="45"/>
      <c r="AE2222" s="42">
        <f>IF(Table32[[#This Row],[Gems]]&gt;0,Table32[[#This Row],[Gems]],0)</f>
        <v>0</v>
      </c>
      <c r="AF2222" s="42">
        <f>IF(Table32[[#This Row],[Gems]]&lt;0,Table32[[#This Row],[Gems]],0)</f>
        <v>0</v>
      </c>
      <c r="AG2222" s="29">
        <f ca="1">SUM(OFFSET(AG2222,-1,0),AD2222)</f>
        <v>84</v>
      </c>
    </row>
    <row r="2223" spans="1:33" ht="14.4" x14ac:dyDescent="0.3">
      <c r="A2223" s="62">
        <v>44121</v>
      </c>
      <c r="B2223" s="38">
        <f>INDEX(Videolength!D:D,MATCH(D2223,Videolength!A:A,0))</f>
        <v>4</v>
      </c>
      <c r="C2223" s="38">
        <f>INDEX(Videolength!E:E,MATCH(D2223,Videolength!A:A,0))</f>
        <v>9</v>
      </c>
      <c r="D2223" s="39">
        <v>9</v>
      </c>
      <c r="E2223" s="40" t="str">
        <f>INDEX(Videolength!B:B,MATCH(D2223,Videolength!A:A,0))</f>
        <v>https://youtu.be/VKPn1vDduZ0?list=PLTjhk5BwsiVV8SrR-dPCDjCfaMnt-5HZH</v>
      </c>
      <c r="F2223" s="41">
        <f>INDEX(Videolength!C:C,MATCH(D2223,Videolength!A:A,0))</f>
        <v>3.3750000000000002E-2</v>
      </c>
      <c r="G2223" s="41">
        <v>5.8564814814814825E-3</v>
      </c>
      <c r="H2223" s="71">
        <f>HYPERLINK(_xlfn.CONCAT(E2223,"&amp;t=",G2223*86400),G2223)</f>
        <v>5.8564814814814825E-3</v>
      </c>
      <c r="I2223" s="38">
        <v>7</v>
      </c>
      <c r="J2223" s="38">
        <v>4</v>
      </c>
      <c r="K2223" s="42" t="s">
        <v>346</v>
      </c>
      <c r="L2223" s="42" t="s">
        <v>10</v>
      </c>
      <c r="AA2223" s="45"/>
      <c r="AB2223" s="45"/>
      <c r="AE2223" s="42">
        <f>IF(Table32[[#This Row],[Gems]]&gt;0,Table32[[#This Row],[Gems]],0)</f>
        <v>0</v>
      </c>
      <c r="AF2223" s="42">
        <f>IF(Table32[[#This Row],[Gems]]&lt;0,Table32[[#This Row],[Gems]],0)</f>
        <v>0</v>
      </c>
      <c r="AG2223" s="29">
        <f t="shared" ref="AG2223:AG2290" ca="1" si="61">SUM(OFFSET(AG2223,-1,0),AD2223)</f>
        <v>84</v>
      </c>
    </row>
    <row r="2224" spans="1:33" ht="14.4" x14ac:dyDescent="0.3">
      <c r="A2224" s="62">
        <v>44121</v>
      </c>
      <c r="B2224" s="38">
        <f>INDEX(Videolength!D:D,MATCH(D2224,Videolength!A:A,0))</f>
        <v>4</v>
      </c>
      <c r="C2224" s="38">
        <f>INDEX(Videolength!E:E,MATCH(D2224,Videolength!A:A,0))</f>
        <v>9</v>
      </c>
      <c r="D2224" s="39">
        <v>9</v>
      </c>
      <c r="E2224" s="40" t="str">
        <f>INDEX(Videolength!B:B,MATCH(D2224,Videolength!A:A,0))</f>
        <v>https://youtu.be/VKPn1vDduZ0?list=PLTjhk5BwsiVV8SrR-dPCDjCfaMnt-5HZH</v>
      </c>
      <c r="F2224" s="41">
        <f>INDEX(Videolength!C:C,MATCH(D2224,Videolength!A:A,0))</f>
        <v>3.3750000000000002E-2</v>
      </c>
      <c r="G2224" s="41">
        <v>5.8912037037037032E-3</v>
      </c>
      <c r="H2224" s="71">
        <f>HYPERLINK(_xlfn.CONCAT(E2224,"&amp;t=",G2224*86400),G2224)</f>
        <v>5.8912037037037032E-3</v>
      </c>
      <c r="I2224" s="38">
        <v>7</v>
      </c>
      <c r="J2224" s="38">
        <v>4</v>
      </c>
      <c r="K2224" s="42" t="s">
        <v>55</v>
      </c>
      <c r="L2224" s="42" t="s">
        <v>10</v>
      </c>
      <c r="AA2224" s="45"/>
      <c r="AB2224" s="45"/>
      <c r="AE2224" s="42">
        <f>IF(Table32[[#This Row],[Gems]]&gt;0,Table32[[#This Row],[Gems]],0)</f>
        <v>0</v>
      </c>
      <c r="AF2224" s="42">
        <f>IF(Table32[[#This Row],[Gems]]&lt;0,Table32[[#This Row],[Gems]],0)</f>
        <v>0</v>
      </c>
      <c r="AG2224" s="29">
        <f t="shared" ca="1" si="61"/>
        <v>84</v>
      </c>
    </row>
    <row r="2225" spans="1:33" ht="14.4" x14ac:dyDescent="0.3">
      <c r="A2225" s="62">
        <v>44121</v>
      </c>
      <c r="B2225" s="38">
        <f>INDEX(Videolength!D:D,MATCH(D2225,Videolength!A:A,0))</f>
        <v>4</v>
      </c>
      <c r="C2225" s="38">
        <f>INDEX(Videolength!E:E,MATCH(D2225,Videolength!A:A,0))</f>
        <v>9</v>
      </c>
      <c r="D2225" s="39">
        <v>9</v>
      </c>
      <c r="E2225" s="40" t="str">
        <f>INDEX(Videolength!B:B,MATCH(D2225,Videolength!A:A,0))</f>
        <v>https://youtu.be/VKPn1vDduZ0?list=PLTjhk5BwsiVV8SrR-dPCDjCfaMnt-5HZH</v>
      </c>
      <c r="F2225" s="41">
        <f>INDEX(Videolength!C:C,MATCH(D2225,Videolength!A:A,0))</f>
        <v>3.3750000000000002E-2</v>
      </c>
      <c r="G2225" s="41">
        <v>6.076388888888889E-3</v>
      </c>
      <c r="H2225" s="71">
        <f>HYPERLINK(_xlfn.CONCAT(E2225,"&amp;t=",G2225*86400),G2225)</f>
        <v>6.076388888888889E-3</v>
      </c>
      <c r="I2225" s="38">
        <v>7</v>
      </c>
      <c r="J2225" s="38">
        <v>4</v>
      </c>
      <c r="K2225" s="42" t="s">
        <v>346</v>
      </c>
      <c r="L2225" s="42" t="s">
        <v>10</v>
      </c>
      <c r="AA2225" s="45"/>
      <c r="AB2225" s="45"/>
      <c r="AE2225" s="42">
        <f>IF(Table32[[#This Row],[Gems]]&gt;0,Table32[[#This Row],[Gems]],0)</f>
        <v>0</v>
      </c>
      <c r="AF2225" s="42">
        <f>IF(Table32[[#This Row],[Gems]]&lt;0,Table32[[#This Row],[Gems]],0)</f>
        <v>0</v>
      </c>
      <c r="AG2225" s="29">
        <f t="shared" ca="1" si="61"/>
        <v>84</v>
      </c>
    </row>
    <row r="2226" spans="1:33" ht="14.4" x14ac:dyDescent="0.3">
      <c r="A2226" s="62">
        <v>44121</v>
      </c>
      <c r="B2226" s="38">
        <f>INDEX(Videolength!D:D,MATCH(D2226,Videolength!A:A,0))</f>
        <v>4</v>
      </c>
      <c r="C2226" s="38">
        <f>INDEX(Videolength!E:E,MATCH(D2226,Videolength!A:A,0))</f>
        <v>9</v>
      </c>
      <c r="D2226" s="39">
        <v>9</v>
      </c>
      <c r="E2226" s="40" t="str">
        <f>INDEX(Videolength!B:B,MATCH(D2226,Videolength!A:A,0))</f>
        <v>https://youtu.be/VKPn1vDduZ0?list=PLTjhk5BwsiVV8SrR-dPCDjCfaMnt-5HZH</v>
      </c>
      <c r="F2226" s="41">
        <f>INDEX(Videolength!C:C,MATCH(D2226,Videolength!A:A,0))</f>
        <v>3.3750000000000002E-2</v>
      </c>
      <c r="G2226" s="41">
        <v>6.145833333333333E-3</v>
      </c>
      <c r="H2226" s="71">
        <f>HYPERLINK(_xlfn.CONCAT(E2226,"&amp;t=",G2226*86400),G2226)</f>
        <v>6.145833333333333E-3</v>
      </c>
      <c r="I2226" s="38">
        <v>7</v>
      </c>
      <c r="J2226" s="38">
        <v>4</v>
      </c>
      <c r="K2226" s="42" t="s">
        <v>117</v>
      </c>
      <c r="L2226" s="42" t="s">
        <v>10</v>
      </c>
      <c r="AA2226" s="45"/>
      <c r="AB2226" s="45"/>
      <c r="AE2226" s="42">
        <f>IF(Table32[[#This Row],[Gems]]&gt;0,Table32[[#This Row],[Gems]],0)</f>
        <v>0</v>
      </c>
      <c r="AF2226" s="42">
        <f>IF(Table32[[#This Row],[Gems]]&lt;0,Table32[[#This Row],[Gems]],0)</f>
        <v>0</v>
      </c>
      <c r="AG2226" s="29">
        <f t="shared" ca="1" si="61"/>
        <v>84</v>
      </c>
    </row>
    <row r="2227" spans="1:33" ht="14.4" x14ac:dyDescent="0.3">
      <c r="A2227" s="62">
        <v>44121</v>
      </c>
      <c r="B2227" s="38">
        <f>INDEX(Videolength!D:D,MATCH(D2227,Videolength!A:A,0))</f>
        <v>4</v>
      </c>
      <c r="C2227" s="38">
        <f>INDEX(Videolength!E:E,MATCH(D2227,Videolength!A:A,0))</f>
        <v>9</v>
      </c>
      <c r="D2227" s="39">
        <v>9</v>
      </c>
      <c r="E2227" s="40" t="str">
        <f>INDEX(Videolength!B:B,MATCH(D2227,Videolength!A:A,0))</f>
        <v>https://youtu.be/VKPn1vDduZ0?list=PLTjhk5BwsiVV8SrR-dPCDjCfaMnt-5HZH</v>
      </c>
      <c r="F2227" s="41">
        <f>INDEX(Videolength!C:C,MATCH(D2227,Videolength!A:A,0))</f>
        <v>3.3750000000000002E-2</v>
      </c>
      <c r="G2227" s="41">
        <v>6.2962962962962964E-3</v>
      </c>
      <c r="H2227" s="71">
        <f>HYPERLINK(_xlfn.CONCAT(E2227,"&amp;t=",G2227*86400),G2227)</f>
        <v>6.2962962962962964E-3</v>
      </c>
      <c r="I2227" s="38">
        <v>7</v>
      </c>
      <c r="J2227" s="38">
        <v>4</v>
      </c>
      <c r="K2227" s="42" t="s">
        <v>346</v>
      </c>
      <c r="L2227" s="42" t="s">
        <v>10</v>
      </c>
      <c r="AA2227" s="45"/>
      <c r="AB2227" s="45"/>
      <c r="AE2227" s="42">
        <f>IF(Table32[[#This Row],[Gems]]&gt;0,Table32[[#This Row],[Gems]],0)</f>
        <v>0</v>
      </c>
      <c r="AF2227" s="42">
        <f>IF(Table32[[#This Row],[Gems]]&lt;0,Table32[[#This Row],[Gems]],0)</f>
        <v>0</v>
      </c>
      <c r="AG2227" s="29">
        <f t="shared" ca="1" si="61"/>
        <v>84</v>
      </c>
    </row>
    <row r="2228" spans="1:33" ht="14.4" x14ac:dyDescent="0.3">
      <c r="A2228" s="62">
        <v>44121</v>
      </c>
      <c r="B2228" s="38">
        <f>INDEX(Videolength!D:D,MATCH(D2228,Videolength!A:A,0))</f>
        <v>4</v>
      </c>
      <c r="C2228" s="38">
        <f>INDEX(Videolength!E:E,MATCH(D2228,Videolength!A:A,0))</f>
        <v>9</v>
      </c>
      <c r="D2228" s="39">
        <v>9</v>
      </c>
      <c r="E2228" s="40" t="str">
        <f>INDEX(Videolength!B:B,MATCH(D2228,Videolength!A:A,0))</f>
        <v>https://youtu.be/VKPn1vDduZ0?list=PLTjhk5BwsiVV8SrR-dPCDjCfaMnt-5HZH</v>
      </c>
      <c r="F2228" s="41">
        <f>INDEX(Videolength!C:C,MATCH(D2228,Videolength!A:A,0))</f>
        <v>3.3750000000000002E-2</v>
      </c>
      <c r="G2228" s="41">
        <v>6.3541666666666668E-3</v>
      </c>
      <c r="H2228" s="71">
        <f>HYPERLINK(_xlfn.CONCAT(E2228,"&amp;t=",G2228*86400),G2228)</f>
        <v>6.3541666666666668E-3</v>
      </c>
      <c r="I2228" s="38">
        <v>7</v>
      </c>
      <c r="J2228" s="38">
        <v>4</v>
      </c>
      <c r="K2228" s="42" t="s">
        <v>98</v>
      </c>
      <c r="L2228" s="42" t="s">
        <v>10</v>
      </c>
      <c r="Q2228" s="42" t="s">
        <v>1771</v>
      </c>
      <c r="W2228" s="44" t="s">
        <v>367</v>
      </c>
      <c r="AA2228" s="45"/>
      <c r="AB2228" s="45"/>
      <c r="AE2228" s="42">
        <f>IF(Table32[[#This Row],[Gems]]&gt;0,Table32[[#This Row],[Gems]],0)</f>
        <v>0</v>
      </c>
      <c r="AF2228" s="42">
        <f>IF(Table32[[#This Row],[Gems]]&lt;0,Table32[[#This Row],[Gems]],0)</f>
        <v>0</v>
      </c>
      <c r="AG2228" s="29">
        <f t="shared" ca="1" si="61"/>
        <v>84</v>
      </c>
    </row>
    <row r="2229" spans="1:33" ht="14.4" x14ac:dyDescent="0.3">
      <c r="A2229" s="62">
        <v>44121</v>
      </c>
      <c r="B2229" s="38">
        <f>INDEX(Videolength!D:D,MATCH(D2229,Videolength!A:A,0))</f>
        <v>4</v>
      </c>
      <c r="C2229" s="38">
        <f>INDEX(Videolength!E:E,MATCH(D2229,Videolength!A:A,0))</f>
        <v>9</v>
      </c>
      <c r="D2229" s="39">
        <v>9</v>
      </c>
      <c r="E2229" s="40" t="str">
        <f>INDEX(Videolength!B:B,MATCH(D2229,Videolength!A:A,0))</f>
        <v>https://youtu.be/VKPn1vDduZ0?list=PLTjhk5BwsiVV8SrR-dPCDjCfaMnt-5HZH</v>
      </c>
      <c r="F2229" s="41">
        <f>INDEX(Videolength!C:C,MATCH(D2229,Videolength!A:A,0))</f>
        <v>3.3750000000000002E-2</v>
      </c>
      <c r="G2229" s="41">
        <v>6.4351851851851861E-3</v>
      </c>
      <c r="H2229" s="71">
        <f>HYPERLINK(_xlfn.CONCAT(E2229,"&amp;t=",G2229*86400),G2229)</f>
        <v>6.4351851851851861E-3</v>
      </c>
      <c r="I2229" s="38">
        <v>7</v>
      </c>
      <c r="J2229" s="38">
        <v>4</v>
      </c>
      <c r="K2229" s="42" t="s">
        <v>346</v>
      </c>
      <c r="L2229" s="42" t="s">
        <v>10</v>
      </c>
      <c r="AA2229" s="45"/>
      <c r="AB2229" s="45"/>
      <c r="AE2229" s="42">
        <f>IF(Table32[[#This Row],[Gems]]&gt;0,Table32[[#This Row],[Gems]],0)</f>
        <v>0</v>
      </c>
      <c r="AF2229" s="42">
        <f>IF(Table32[[#This Row],[Gems]]&lt;0,Table32[[#This Row],[Gems]],0)</f>
        <v>0</v>
      </c>
      <c r="AG2229" s="29">
        <f t="shared" ca="1" si="61"/>
        <v>84</v>
      </c>
    </row>
    <row r="2230" spans="1:33" ht="14.4" x14ac:dyDescent="0.3">
      <c r="A2230" s="62">
        <v>44121</v>
      </c>
      <c r="B2230" s="38">
        <f>INDEX(Videolength!D:D,MATCH(D2230,Videolength!A:A,0))</f>
        <v>4</v>
      </c>
      <c r="C2230" s="38">
        <f>INDEX(Videolength!E:E,MATCH(D2230,Videolength!A:A,0))</f>
        <v>9</v>
      </c>
      <c r="D2230" s="39">
        <v>9</v>
      </c>
      <c r="E2230" s="40" t="str">
        <f>INDEX(Videolength!B:B,MATCH(D2230,Videolength!A:A,0))</f>
        <v>https://youtu.be/VKPn1vDduZ0?list=PLTjhk5BwsiVV8SrR-dPCDjCfaMnt-5HZH</v>
      </c>
      <c r="F2230" s="41">
        <f>INDEX(Videolength!C:C,MATCH(D2230,Videolength!A:A,0))</f>
        <v>3.3750000000000002E-2</v>
      </c>
      <c r="G2230" s="41">
        <v>6.4699074074074069E-3</v>
      </c>
      <c r="H2230" s="71">
        <f>HYPERLINK(_xlfn.CONCAT(E2230,"&amp;t=",G2230*86400),G2230)</f>
        <v>6.4699074074074069E-3</v>
      </c>
      <c r="I2230" s="38">
        <v>7</v>
      </c>
      <c r="J2230" s="38">
        <v>4</v>
      </c>
      <c r="K2230" s="42" t="s">
        <v>98</v>
      </c>
      <c r="L2230" s="42" t="s">
        <v>10</v>
      </c>
      <c r="Q2230" s="42" t="s">
        <v>1771</v>
      </c>
      <c r="W2230" s="44" t="s">
        <v>601</v>
      </c>
      <c r="AA2230" s="45"/>
      <c r="AB2230" s="45"/>
      <c r="AE2230" s="42">
        <f>IF(Table32[[#This Row],[Gems]]&gt;0,Table32[[#This Row],[Gems]],0)</f>
        <v>0</v>
      </c>
      <c r="AF2230" s="42">
        <f>IF(Table32[[#This Row],[Gems]]&lt;0,Table32[[#This Row],[Gems]],0)</f>
        <v>0</v>
      </c>
      <c r="AG2230" s="29">
        <f t="shared" ca="1" si="61"/>
        <v>84</v>
      </c>
    </row>
    <row r="2231" spans="1:33" ht="14.4" x14ac:dyDescent="0.3">
      <c r="A2231" s="62">
        <v>44121</v>
      </c>
      <c r="B2231" s="38">
        <f>INDEX(Videolength!D:D,MATCH(D2231,Videolength!A:A,0))</f>
        <v>4</v>
      </c>
      <c r="C2231" s="38">
        <f>INDEX(Videolength!E:E,MATCH(D2231,Videolength!A:A,0))</f>
        <v>9</v>
      </c>
      <c r="D2231" s="39">
        <v>9</v>
      </c>
      <c r="E2231" s="40" t="str">
        <f>INDEX(Videolength!B:B,MATCH(D2231,Videolength!A:A,0))</f>
        <v>https://youtu.be/VKPn1vDduZ0?list=PLTjhk5BwsiVV8SrR-dPCDjCfaMnt-5HZH</v>
      </c>
      <c r="F2231" s="41">
        <f>INDEX(Videolength!C:C,MATCH(D2231,Videolength!A:A,0))</f>
        <v>3.3750000000000002E-2</v>
      </c>
      <c r="G2231" s="41">
        <v>6.5277777777777782E-3</v>
      </c>
      <c r="H2231" s="71">
        <f>HYPERLINK(_xlfn.CONCAT(E2231,"&amp;t=",G2231*86400),G2231)</f>
        <v>6.5277777777777782E-3</v>
      </c>
      <c r="I2231" s="38">
        <v>7</v>
      </c>
      <c r="J2231" s="38">
        <v>4</v>
      </c>
      <c r="K2231" s="42" t="s">
        <v>346</v>
      </c>
      <c r="L2231" s="42" t="s">
        <v>10</v>
      </c>
      <c r="AA2231" s="45"/>
      <c r="AB2231" s="45"/>
      <c r="AE2231" s="42">
        <f>IF(Table32[[#This Row],[Gems]]&gt;0,Table32[[#This Row],[Gems]],0)</f>
        <v>0</v>
      </c>
      <c r="AF2231" s="42">
        <f>IF(Table32[[#This Row],[Gems]]&lt;0,Table32[[#This Row],[Gems]],0)</f>
        <v>0</v>
      </c>
      <c r="AG2231" s="29">
        <f t="shared" ca="1" si="61"/>
        <v>84</v>
      </c>
    </row>
    <row r="2232" spans="1:33" ht="14.4" x14ac:dyDescent="0.3">
      <c r="A2232" s="62">
        <v>44121</v>
      </c>
      <c r="B2232" s="38">
        <f>INDEX(Videolength!D:D,MATCH(D2232,Videolength!A:A,0))</f>
        <v>4</v>
      </c>
      <c r="C2232" s="38">
        <f>INDEX(Videolength!E:E,MATCH(D2232,Videolength!A:A,0))</f>
        <v>9</v>
      </c>
      <c r="D2232" s="39">
        <v>9</v>
      </c>
      <c r="E2232" s="40" t="str">
        <f>INDEX(Videolength!B:B,MATCH(D2232,Videolength!A:A,0))</f>
        <v>https://youtu.be/VKPn1vDduZ0?list=PLTjhk5BwsiVV8SrR-dPCDjCfaMnt-5HZH</v>
      </c>
      <c r="F2232" s="41">
        <f>INDEX(Videolength!C:C,MATCH(D2232,Videolength!A:A,0))</f>
        <v>3.3750000000000002E-2</v>
      </c>
      <c r="G2232" s="41">
        <v>6.5740740740740733E-3</v>
      </c>
      <c r="H2232" s="71">
        <f>HYPERLINK(_xlfn.CONCAT(E2232,"&amp;t=",G2232*86400),G2232)</f>
        <v>6.5740740740740733E-3</v>
      </c>
      <c r="I2232" s="38">
        <v>7</v>
      </c>
      <c r="J2232" s="38">
        <v>4</v>
      </c>
      <c r="K2232" s="42" t="s">
        <v>51</v>
      </c>
      <c r="L2232" s="42" t="s">
        <v>10</v>
      </c>
      <c r="W2232" s="44" t="s">
        <v>374</v>
      </c>
      <c r="X2232" s="43">
        <v>3</v>
      </c>
      <c r="AA2232" s="45"/>
      <c r="AB2232" s="45"/>
      <c r="AE2232" s="42">
        <f>IF(Table32[[#This Row],[Gems]]&gt;0,Table32[[#This Row],[Gems]],0)</f>
        <v>0</v>
      </c>
      <c r="AF2232" s="42">
        <f>IF(Table32[[#This Row],[Gems]]&lt;0,Table32[[#This Row],[Gems]],0)</f>
        <v>0</v>
      </c>
      <c r="AG2232" s="29">
        <f t="shared" ca="1" si="61"/>
        <v>84</v>
      </c>
    </row>
    <row r="2233" spans="1:33" ht="14.4" x14ac:dyDescent="0.3">
      <c r="A2233" s="62">
        <v>44121</v>
      </c>
      <c r="B2233" s="38">
        <f>INDEX(Videolength!D:D,MATCH(D2233,Videolength!A:A,0))</f>
        <v>4</v>
      </c>
      <c r="C2233" s="38">
        <f>INDEX(Videolength!E:E,MATCH(D2233,Videolength!A:A,0))</f>
        <v>9</v>
      </c>
      <c r="D2233" s="39">
        <v>9</v>
      </c>
      <c r="E2233" s="40" t="str">
        <f>INDEX(Videolength!B:B,MATCH(D2233,Videolength!A:A,0))</f>
        <v>https://youtu.be/VKPn1vDduZ0?list=PLTjhk5BwsiVV8SrR-dPCDjCfaMnt-5HZH</v>
      </c>
      <c r="F2233" s="41">
        <f>INDEX(Videolength!C:C,MATCH(D2233,Videolength!A:A,0))</f>
        <v>3.3750000000000002E-2</v>
      </c>
      <c r="G2233" s="41">
        <v>6.6203703703703702E-3</v>
      </c>
      <c r="H2233" s="71">
        <f>HYPERLINK(_xlfn.CONCAT(E2233,"&amp;t=",G2233*86400),G2233)</f>
        <v>6.6203703703703702E-3</v>
      </c>
      <c r="I2233" s="38">
        <v>7</v>
      </c>
      <c r="J2233" s="38">
        <v>4</v>
      </c>
      <c r="K2233" s="42" t="s">
        <v>346</v>
      </c>
      <c r="L2233" s="42" t="s">
        <v>10</v>
      </c>
      <c r="AA2233" s="45"/>
      <c r="AB2233" s="45"/>
      <c r="AE2233" s="42">
        <f>IF(Table32[[#This Row],[Gems]]&gt;0,Table32[[#This Row],[Gems]],0)</f>
        <v>0</v>
      </c>
      <c r="AF2233" s="42">
        <f>IF(Table32[[#This Row],[Gems]]&lt;0,Table32[[#This Row],[Gems]],0)</f>
        <v>0</v>
      </c>
      <c r="AG2233" s="29">
        <f t="shared" ca="1" si="61"/>
        <v>84</v>
      </c>
    </row>
    <row r="2234" spans="1:33" ht="14.4" x14ac:dyDescent="0.3">
      <c r="A2234" s="62">
        <v>44121</v>
      </c>
      <c r="B2234" s="38">
        <f>INDEX(Videolength!D:D,MATCH(D2234,Videolength!A:A,0))</f>
        <v>4</v>
      </c>
      <c r="C2234" s="38">
        <f>INDEX(Videolength!E:E,MATCH(D2234,Videolength!A:A,0))</f>
        <v>9</v>
      </c>
      <c r="D2234" s="39">
        <v>9</v>
      </c>
      <c r="E2234" s="40" t="str">
        <f>INDEX(Videolength!B:B,MATCH(D2234,Videolength!A:A,0))</f>
        <v>https://youtu.be/VKPn1vDduZ0?list=PLTjhk5BwsiVV8SrR-dPCDjCfaMnt-5HZH</v>
      </c>
      <c r="F2234" s="41">
        <f>INDEX(Videolength!C:C,MATCH(D2234,Videolength!A:A,0))</f>
        <v>3.3750000000000002E-2</v>
      </c>
      <c r="G2234" s="41">
        <v>6.6782407407407415E-3</v>
      </c>
      <c r="H2234" s="71">
        <f>HYPERLINK(_xlfn.CONCAT(E2234,"&amp;t=",G2234*86400),G2234)</f>
        <v>6.6782407407407415E-3</v>
      </c>
      <c r="I2234" s="38">
        <v>7</v>
      </c>
      <c r="J2234" s="38">
        <v>4</v>
      </c>
      <c r="K2234" s="42" t="s">
        <v>107</v>
      </c>
      <c r="L2234" s="42" t="s">
        <v>10</v>
      </c>
      <c r="AA2234" s="45"/>
      <c r="AB2234" s="45"/>
      <c r="AE2234" s="42">
        <f>IF(Table32[[#This Row],[Gems]]&gt;0,Table32[[#This Row],[Gems]],0)</f>
        <v>0</v>
      </c>
      <c r="AF2234" s="42">
        <f>IF(Table32[[#This Row],[Gems]]&lt;0,Table32[[#This Row],[Gems]],0)</f>
        <v>0</v>
      </c>
      <c r="AG2234" s="29">
        <f t="shared" ca="1" si="61"/>
        <v>84</v>
      </c>
    </row>
    <row r="2235" spans="1:33" ht="14.4" x14ac:dyDescent="0.3">
      <c r="A2235" s="62">
        <v>44121</v>
      </c>
      <c r="B2235" s="38">
        <f>INDEX(Videolength!D:D,MATCH(D2235,Videolength!A:A,0))</f>
        <v>4</v>
      </c>
      <c r="C2235" s="38">
        <f>INDEX(Videolength!E:E,MATCH(D2235,Videolength!A:A,0))</f>
        <v>9</v>
      </c>
      <c r="D2235" s="39">
        <v>9</v>
      </c>
      <c r="E2235" s="40" t="str">
        <f>INDEX(Videolength!B:B,MATCH(D2235,Videolength!A:A,0))</f>
        <v>https://youtu.be/VKPn1vDduZ0?list=PLTjhk5BwsiVV8SrR-dPCDjCfaMnt-5HZH</v>
      </c>
      <c r="F2235" s="41">
        <f>INDEX(Videolength!C:C,MATCH(D2235,Videolength!A:A,0))</f>
        <v>3.3750000000000002E-2</v>
      </c>
      <c r="G2235" s="41">
        <v>6.7245370370370367E-3</v>
      </c>
      <c r="H2235" s="71">
        <f>HYPERLINK(_xlfn.CONCAT(E2235,"&amp;t=",G2235*86400),G2235)</f>
        <v>6.7245370370370367E-3</v>
      </c>
      <c r="I2235" s="38">
        <v>7</v>
      </c>
      <c r="J2235" s="38">
        <v>4</v>
      </c>
      <c r="K2235" s="42" t="s">
        <v>107</v>
      </c>
      <c r="L2235" s="42" t="s">
        <v>229</v>
      </c>
      <c r="AA2235" s="45"/>
      <c r="AB2235" s="45"/>
      <c r="AE2235" s="42">
        <f>IF(Table32[[#This Row],[Gems]]&gt;0,Table32[[#This Row],[Gems]],0)</f>
        <v>0</v>
      </c>
      <c r="AF2235" s="42">
        <f>IF(Table32[[#This Row],[Gems]]&lt;0,Table32[[#This Row],[Gems]],0)</f>
        <v>0</v>
      </c>
      <c r="AG2235" s="29">
        <f t="shared" ca="1" si="61"/>
        <v>84</v>
      </c>
    </row>
    <row r="2236" spans="1:33" ht="14.4" x14ac:dyDescent="0.3">
      <c r="A2236" s="62">
        <v>44121</v>
      </c>
      <c r="B2236" s="38">
        <f>INDEX(Videolength!D:D,MATCH(D2236,Videolength!A:A,0))</f>
        <v>4</v>
      </c>
      <c r="C2236" s="38">
        <f>INDEX(Videolength!E:E,MATCH(D2236,Videolength!A:A,0))</f>
        <v>9</v>
      </c>
      <c r="D2236" s="39">
        <v>9</v>
      </c>
      <c r="E2236" s="40" t="str">
        <f>INDEX(Videolength!B:B,MATCH(D2236,Videolength!A:A,0))</f>
        <v>https://youtu.be/VKPn1vDduZ0?list=PLTjhk5BwsiVV8SrR-dPCDjCfaMnt-5HZH</v>
      </c>
      <c r="F2236" s="41">
        <f>INDEX(Videolength!C:C,MATCH(D2236,Videolength!A:A,0))</f>
        <v>3.3750000000000002E-2</v>
      </c>
      <c r="G2236" s="41">
        <v>7.037037037037037E-3</v>
      </c>
      <c r="H2236" s="71">
        <f>HYPERLINK(_xlfn.CONCAT(E2236,"&amp;t=",G2236*86400),G2236)</f>
        <v>7.037037037037037E-3</v>
      </c>
      <c r="I2236" s="38">
        <v>7</v>
      </c>
      <c r="J2236" s="38">
        <v>4</v>
      </c>
      <c r="K2236" s="42" t="s">
        <v>107</v>
      </c>
      <c r="L2236" s="42" t="s">
        <v>231</v>
      </c>
      <c r="M2236" s="42" t="s">
        <v>698</v>
      </c>
      <c r="V2236" s="43">
        <v>1070</v>
      </c>
      <c r="AA2236" s="45"/>
      <c r="AB2236" s="45"/>
      <c r="AE2236" s="42">
        <f>IF(Table32[[#This Row],[Gems]]&gt;0,Table32[[#This Row],[Gems]],0)</f>
        <v>0</v>
      </c>
      <c r="AF2236" s="42">
        <f>IF(Table32[[#This Row],[Gems]]&lt;0,Table32[[#This Row],[Gems]],0)</f>
        <v>0</v>
      </c>
      <c r="AG2236" s="29">
        <f t="shared" ca="1" si="61"/>
        <v>84</v>
      </c>
    </row>
    <row r="2237" spans="1:33" ht="14.4" x14ac:dyDescent="0.3">
      <c r="A2237" s="62">
        <v>44121</v>
      </c>
      <c r="B2237" s="38">
        <f>INDEX(Videolength!D:D,MATCH(D2237,Videolength!A:A,0))</f>
        <v>4</v>
      </c>
      <c r="C2237" s="38">
        <f>INDEX(Videolength!E:E,MATCH(D2237,Videolength!A:A,0))</f>
        <v>9</v>
      </c>
      <c r="D2237" s="39">
        <v>9</v>
      </c>
      <c r="E2237" s="40" t="str">
        <f>INDEX(Videolength!B:B,MATCH(D2237,Videolength!A:A,0))</f>
        <v>https://youtu.be/VKPn1vDduZ0?list=PLTjhk5BwsiVV8SrR-dPCDjCfaMnt-5HZH</v>
      </c>
      <c r="F2237" s="41">
        <f>INDEX(Videolength!C:C,MATCH(D2237,Videolength!A:A,0))</f>
        <v>3.3750000000000002E-2</v>
      </c>
      <c r="G2237" s="41">
        <v>7.0601851851851841E-3</v>
      </c>
      <c r="H2237" s="71">
        <f>HYPERLINK(_xlfn.CONCAT(E2237,"&amp;t=",G2237*86400),G2237)</f>
        <v>7.0601851851851841E-3</v>
      </c>
      <c r="I2237" s="38">
        <v>7</v>
      </c>
      <c r="J2237" s="38">
        <v>4</v>
      </c>
      <c r="K2237" s="42" t="s">
        <v>346</v>
      </c>
      <c r="L2237" s="42" t="s">
        <v>10</v>
      </c>
      <c r="AA2237" s="45"/>
      <c r="AB2237" s="45"/>
      <c r="AE2237" s="42">
        <f>IF(Table32[[#This Row],[Gems]]&gt;0,Table32[[#This Row],[Gems]],0)</f>
        <v>0</v>
      </c>
      <c r="AF2237" s="42">
        <f>IF(Table32[[#This Row],[Gems]]&lt;0,Table32[[#This Row],[Gems]],0)</f>
        <v>0</v>
      </c>
      <c r="AG2237" s="29">
        <f t="shared" ca="1" si="61"/>
        <v>84</v>
      </c>
    </row>
    <row r="2238" spans="1:33" ht="14.4" x14ac:dyDescent="0.3">
      <c r="A2238" s="62">
        <v>44121</v>
      </c>
      <c r="B2238" s="38">
        <f>INDEX(Videolength!D:D,MATCH(D2238,Videolength!A:A,0))</f>
        <v>4</v>
      </c>
      <c r="C2238" s="38">
        <f>INDEX(Videolength!E:E,MATCH(D2238,Videolength!A:A,0))</f>
        <v>9</v>
      </c>
      <c r="D2238" s="39">
        <v>9</v>
      </c>
      <c r="E2238" s="40" t="str">
        <f>INDEX(Videolength!B:B,MATCH(D2238,Videolength!A:A,0))</f>
        <v>https://youtu.be/VKPn1vDduZ0?list=PLTjhk5BwsiVV8SrR-dPCDjCfaMnt-5HZH</v>
      </c>
      <c r="F2238" s="41">
        <f>INDEX(Videolength!C:C,MATCH(D2238,Videolength!A:A,0))</f>
        <v>3.3750000000000002E-2</v>
      </c>
      <c r="G2238" s="41">
        <v>7.083333333333333E-3</v>
      </c>
      <c r="H2238" s="71">
        <f>HYPERLINK(_xlfn.CONCAT(E2238,"&amp;t=",G2238*86400),G2238)</f>
        <v>7.083333333333333E-3</v>
      </c>
      <c r="I2238" s="38">
        <v>7</v>
      </c>
      <c r="J2238" s="38">
        <v>4</v>
      </c>
      <c r="K2238" s="42" t="s">
        <v>15</v>
      </c>
      <c r="L2238" s="42" t="s">
        <v>216</v>
      </c>
      <c r="AA2238" s="45"/>
      <c r="AB2238" s="45"/>
      <c r="AE2238" s="42">
        <f>IF(Table32[[#This Row],[Gems]]&gt;0,Table32[[#This Row],[Gems]],0)</f>
        <v>0</v>
      </c>
      <c r="AF2238" s="42">
        <f>IF(Table32[[#This Row],[Gems]]&lt;0,Table32[[#This Row],[Gems]],0)</f>
        <v>0</v>
      </c>
      <c r="AG2238" s="29">
        <f t="shared" ca="1" si="61"/>
        <v>84</v>
      </c>
    </row>
    <row r="2239" spans="1:33" ht="14.4" x14ac:dyDescent="0.3">
      <c r="A2239" s="62">
        <v>44121</v>
      </c>
      <c r="B2239" s="38">
        <f>INDEX(Videolength!D:D,MATCH(D2239,Videolength!A:A,0))</f>
        <v>4</v>
      </c>
      <c r="C2239" s="38">
        <f>INDEX(Videolength!E:E,MATCH(D2239,Videolength!A:A,0))</f>
        <v>9</v>
      </c>
      <c r="D2239" s="39">
        <v>9</v>
      </c>
      <c r="E2239" s="40" t="str">
        <f>INDEX(Videolength!B:B,MATCH(D2239,Videolength!A:A,0))</f>
        <v>https://youtu.be/VKPn1vDduZ0?list=PLTjhk5BwsiVV8SrR-dPCDjCfaMnt-5HZH</v>
      </c>
      <c r="F2239" s="41">
        <f>INDEX(Videolength!C:C,MATCH(D2239,Videolength!A:A,0))</f>
        <v>3.3750000000000002E-2</v>
      </c>
      <c r="G2239" s="41">
        <v>7.106481481481481E-3</v>
      </c>
      <c r="H2239" s="71">
        <f>HYPERLINK(_xlfn.CONCAT(E2239,"&amp;t=",G2239*86400),G2239)</f>
        <v>7.106481481481481E-3</v>
      </c>
      <c r="I2239" s="38">
        <v>7</v>
      </c>
      <c r="J2239" s="38">
        <v>4</v>
      </c>
      <c r="K2239" s="42" t="s">
        <v>15</v>
      </c>
      <c r="L2239" s="42" t="s">
        <v>197</v>
      </c>
      <c r="X2239" s="59"/>
      <c r="Z2239" s="45" t="s">
        <v>699</v>
      </c>
      <c r="AA2239" s="45">
        <v>8</v>
      </c>
      <c r="AB2239" s="45">
        <v>3</v>
      </c>
      <c r="AE2239" s="42">
        <f>IF(Table32[[#This Row],[Gems]]&gt;0,Table32[[#This Row],[Gems]],0)</f>
        <v>0</v>
      </c>
      <c r="AF2239" s="42">
        <f>IF(Table32[[#This Row],[Gems]]&lt;0,Table32[[#This Row],[Gems]],0)</f>
        <v>0</v>
      </c>
      <c r="AG2239" s="29">
        <f t="shared" ca="1" si="61"/>
        <v>84</v>
      </c>
    </row>
    <row r="2240" spans="1:33" ht="14.4" x14ac:dyDescent="0.3">
      <c r="A2240" s="62">
        <v>44121</v>
      </c>
      <c r="B2240" s="38">
        <f>INDEX(Videolength!D:D,MATCH(D2240,Videolength!A:A,0))</f>
        <v>4</v>
      </c>
      <c r="C2240" s="38">
        <f>INDEX(Videolength!E:E,MATCH(D2240,Videolength!A:A,0))</f>
        <v>9</v>
      </c>
      <c r="D2240" s="39">
        <v>9</v>
      </c>
      <c r="E2240" s="40" t="str">
        <f>INDEX(Videolength!B:B,MATCH(D2240,Videolength!A:A,0))</f>
        <v>https://youtu.be/VKPn1vDduZ0?list=PLTjhk5BwsiVV8SrR-dPCDjCfaMnt-5HZH</v>
      </c>
      <c r="F2240" s="41">
        <f>INDEX(Videolength!C:C,MATCH(D2240,Videolength!A:A,0))</f>
        <v>3.3750000000000002E-2</v>
      </c>
      <c r="G2240" s="41">
        <v>9.6412037037037039E-3</v>
      </c>
      <c r="H2240" s="71">
        <f>HYPERLINK(_xlfn.CONCAT(E2240,"&amp;t=",G2240*86400),G2240)</f>
        <v>9.6412037037037039E-3</v>
      </c>
      <c r="I2240" s="38">
        <v>7</v>
      </c>
      <c r="J2240" s="38">
        <v>4</v>
      </c>
      <c r="K2240" s="42" t="s">
        <v>15</v>
      </c>
      <c r="L2240" s="42" t="s">
        <v>198</v>
      </c>
      <c r="Z2240" s="45" t="s">
        <v>699</v>
      </c>
      <c r="AA2240" s="38">
        <v>8</v>
      </c>
      <c r="AB2240" s="38">
        <v>3</v>
      </c>
      <c r="AC2240" s="44" t="s">
        <v>201</v>
      </c>
      <c r="AE2240" s="42">
        <f>IF(Table32[[#This Row],[Gems]]&gt;0,Table32[[#This Row],[Gems]],0)</f>
        <v>0</v>
      </c>
      <c r="AF2240" s="42">
        <f>IF(Table32[[#This Row],[Gems]]&lt;0,Table32[[#This Row],[Gems]],0)</f>
        <v>0</v>
      </c>
      <c r="AG2240" s="29">
        <f t="shared" ca="1" si="61"/>
        <v>84</v>
      </c>
    </row>
    <row r="2241" spans="1:33" ht="14.4" x14ac:dyDescent="0.3">
      <c r="A2241" s="62">
        <v>44121</v>
      </c>
      <c r="B2241" s="38">
        <f>INDEX(Videolength!D:D,MATCH(D2241,Videolength!A:A,0))</f>
        <v>4</v>
      </c>
      <c r="C2241" s="38">
        <f>INDEX(Videolength!E:E,MATCH(D2241,Videolength!A:A,0))</f>
        <v>9</v>
      </c>
      <c r="D2241" s="39">
        <v>9</v>
      </c>
      <c r="E2241" s="40" t="str">
        <f>INDEX(Videolength!B:B,MATCH(D2241,Videolength!A:A,0))</f>
        <v>https://youtu.be/VKPn1vDduZ0?list=PLTjhk5BwsiVV8SrR-dPCDjCfaMnt-5HZH</v>
      </c>
      <c r="F2241" s="41">
        <f>INDEX(Videolength!C:C,MATCH(D2241,Videolength!A:A,0))</f>
        <v>3.3750000000000002E-2</v>
      </c>
      <c r="G2241" s="41">
        <v>9.8032407407407408E-3</v>
      </c>
      <c r="H2241" s="71">
        <f>HYPERLINK(_xlfn.CONCAT(E2241,"&amp;t=",G2241*86400),G2241)</f>
        <v>9.8032407407407408E-3</v>
      </c>
      <c r="I2241" s="38">
        <v>7</v>
      </c>
      <c r="J2241" s="38">
        <v>4</v>
      </c>
      <c r="K2241" s="42" t="s">
        <v>15</v>
      </c>
      <c r="L2241" s="42" t="s">
        <v>216</v>
      </c>
      <c r="AA2241" s="45"/>
      <c r="AB2241" s="45"/>
      <c r="AE2241" s="42">
        <f>IF(Table32[[#This Row],[Gems]]&gt;0,Table32[[#This Row],[Gems]],0)</f>
        <v>0</v>
      </c>
      <c r="AF2241" s="42">
        <f>IF(Table32[[#This Row],[Gems]]&lt;0,Table32[[#This Row],[Gems]],0)</f>
        <v>0</v>
      </c>
      <c r="AG2241" s="29">
        <f t="shared" ca="1" si="61"/>
        <v>84</v>
      </c>
    </row>
    <row r="2242" spans="1:33" ht="14.4" x14ac:dyDescent="0.3">
      <c r="A2242" s="62">
        <v>44121</v>
      </c>
      <c r="B2242" s="38">
        <f>INDEX(Videolength!D:D,MATCH(D2242,Videolength!A:A,0))</f>
        <v>4</v>
      </c>
      <c r="C2242" s="38">
        <f>INDEX(Videolength!E:E,MATCH(D2242,Videolength!A:A,0))</f>
        <v>9</v>
      </c>
      <c r="D2242" s="39">
        <v>9</v>
      </c>
      <c r="E2242" s="40" t="str">
        <f>INDEX(Videolength!B:B,MATCH(D2242,Videolength!A:A,0))</f>
        <v>https://youtu.be/VKPn1vDduZ0?list=PLTjhk5BwsiVV8SrR-dPCDjCfaMnt-5HZH</v>
      </c>
      <c r="F2242" s="41">
        <f>INDEX(Videolength!C:C,MATCH(D2242,Videolength!A:A,0))</f>
        <v>3.3750000000000002E-2</v>
      </c>
      <c r="G2242" s="41">
        <v>9.8726851851851857E-3</v>
      </c>
      <c r="H2242" s="71">
        <f>HYPERLINK(_xlfn.CONCAT(E2242,"&amp;t=",G2242*86400),G2242)</f>
        <v>9.8726851851851857E-3</v>
      </c>
      <c r="I2242" s="38">
        <v>7</v>
      </c>
      <c r="J2242" s="38">
        <v>4</v>
      </c>
      <c r="K2242" s="42" t="s">
        <v>15</v>
      </c>
      <c r="L2242" s="42" t="s">
        <v>197</v>
      </c>
      <c r="Z2242" s="45" t="s">
        <v>700</v>
      </c>
      <c r="AA2242" s="45">
        <v>8</v>
      </c>
      <c r="AB2242" s="45">
        <v>4</v>
      </c>
      <c r="AE2242" s="42">
        <f>IF(Table32[[#This Row],[Gems]]&gt;0,Table32[[#This Row],[Gems]],0)</f>
        <v>0</v>
      </c>
      <c r="AF2242" s="42">
        <f>IF(Table32[[#This Row],[Gems]]&lt;0,Table32[[#This Row],[Gems]],0)</f>
        <v>0</v>
      </c>
      <c r="AG2242" s="29">
        <f t="shared" ca="1" si="61"/>
        <v>84</v>
      </c>
    </row>
    <row r="2243" spans="1:33" ht="14.4" x14ac:dyDescent="0.3">
      <c r="A2243" s="62">
        <v>44121</v>
      </c>
      <c r="B2243" s="38">
        <f>INDEX(Videolength!D:D,MATCH(D2243,Videolength!A:A,0))</f>
        <v>4</v>
      </c>
      <c r="C2243" s="38">
        <f>INDEX(Videolength!E:E,MATCH(D2243,Videolength!A:A,0))</f>
        <v>9</v>
      </c>
      <c r="D2243" s="39">
        <v>9</v>
      </c>
      <c r="E2243" s="40" t="str">
        <f>INDEX(Videolength!B:B,MATCH(D2243,Videolength!A:A,0))</f>
        <v>https://youtu.be/VKPn1vDduZ0?list=PLTjhk5BwsiVV8SrR-dPCDjCfaMnt-5HZH</v>
      </c>
      <c r="F2243" s="41">
        <f>INDEX(Videolength!C:C,MATCH(D2243,Videolength!A:A,0))</f>
        <v>3.3750000000000002E-2</v>
      </c>
      <c r="G2243" s="41">
        <v>1.2777777777777777E-2</v>
      </c>
      <c r="H2243" s="71">
        <f>HYPERLINK(_xlfn.CONCAT(E2243,"&amp;t=",G2243*86400),G2243)</f>
        <v>1.2777777777777777E-2</v>
      </c>
      <c r="I2243" s="38">
        <v>7</v>
      </c>
      <c r="J2243" s="38">
        <v>4</v>
      </c>
      <c r="K2243" s="42" t="s">
        <v>15</v>
      </c>
      <c r="L2243" s="42" t="s">
        <v>198</v>
      </c>
      <c r="Z2243" s="45" t="s">
        <v>700</v>
      </c>
      <c r="AA2243" s="45">
        <v>8</v>
      </c>
      <c r="AB2243" s="45">
        <v>4</v>
      </c>
      <c r="AC2243" s="44" t="s">
        <v>203</v>
      </c>
      <c r="AE2243" s="42">
        <f>IF(Table32[[#This Row],[Gems]]&gt;0,Table32[[#This Row],[Gems]],0)</f>
        <v>0</v>
      </c>
      <c r="AF2243" s="42">
        <f>IF(Table32[[#This Row],[Gems]]&lt;0,Table32[[#This Row],[Gems]],0)</f>
        <v>0</v>
      </c>
      <c r="AG2243" s="29">
        <f t="shared" ca="1" si="61"/>
        <v>84</v>
      </c>
    </row>
    <row r="2244" spans="1:33" ht="14.4" x14ac:dyDescent="0.3">
      <c r="A2244" s="62">
        <v>44121</v>
      </c>
      <c r="B2244" s="38">
        <f>INDEX(Videolength!D:D,MATCH(D2244,Videolength!A:A,0))</f>
        <v>4</v>
      </c>
      <c r="C2244" s="38">
        <f>INDEX(Videolength!E:E,MATCH(D2244,Videolength!A:A,0))</f>
        <v>9</v>
      </c>
      <c r="D2244" s="39">
        <v>9</v>
      </c>
      <c r="E2244" s="40" t="str">
        <f>INDEX(Videolength!B:B,MATCH(D2244,Videolength!A:A,0))</f>
        <v>https://youtu.be/VKPn1vDduZ0?list=PLTjhk5BwsiVV8SrR-dPCDjCfaMnt-5HZH</v>
      </c>
      <c r="F2244" s="41">
        <f>INDEX(Videolength!C:C,MATCH(D2244,Videolength!A:A,0))</f>
        <v>3.3750000000000002E-2</v>
      </c>
      <c r="G2244" s="41">
        <v>1.2812499999999999E-2</v>
      </c>
      <c r="H2244" s="71">
        <f>HYPERLINK(_xlfn.CONCAT(E2244,"&amp;t=",G2244*86400),G2244)</f>
        <v>1.2812499999999999E-2</v>
      </c>
      <c r="I2244" s="38">
        <v>7</v>
      </c>
      <c r="J2244" s="38">
        <v>4</v>
      </c>
      <c r="K2244" s="42" t="s">
        <v>15</v>
      </c>
      <c r="L2244" s="42" t="s">
        <v>392</v>
      </c>
      <c r="M2244" s="42" t="s">
        <v>533</v>
      </c>
      <c r="AA2244" s="45"/>
      <c r="AB2244" s="45"/>
      <c r="AE2244" s="42">
        <f>IF(Table32[[#This Row],[Gems]]&gt;0,Table32[[#This Row],[Gems]],0)</f>
        <v>0</v>
      </c>
      <c r="AF2244" s="42">
        <f>IF(Table32[[#This Row],[Gems]]&lt;0,Table32[[#This Row],[Gems]],0)</f>
        <v>0</v>
      </c>
      <c r="AG2244" s="29">
        <f ca="1">SUM(OFFSET(AG2244,-1,0),AD2244)</f>
        <v>84</v>
      </c>
    </row>
    <row r="2245" spans="1:33" ht="14.4" x14ac:dyDescent="0.3">
      <c r="A2245" s="62">
        <v>44121</v>
      </c>
      <c r="B2245" s="38">
        <f>INDEX(Videolength!D:D,MATCH(D2245,Videolength!A:A,0))</f>
        <v>4</v>
      </c>
      <c r="C2245" s="38">
        <f>INDEX(Videolength!E:E,MATCH(D2245,Videolength!A:A,0))</f>
        <v>9</v>
      </c>
      <c r="D2245" s="39">
        <v>9</v>
      </c>
      <c r="E2245" s="40" t="str">
        <f>INDEX(Videolength!B:B,MATCH(D2245,Videolength!A:A,0))</f>
        <v>https://youtu.be/VKPn1vDduZ0?list=PLTjhk5BwsiVV8SrR-dPCDjCfaMnt-5HZH</v>
      </c>
      <c r="F2245" s="41">
        <f>INDEX(Videolength!C:C,MATCH(D2245,Videolength!A:A,0))</f>
        <v>3.3750000000000002E-2</v>
      </c>
      <c r="G2245" s="41">
        <v>1.283564814814815E-2</v>
      </c>
      <c r="H2245" s="71">
        <f>HYPERLINK(_xlfn.CONCAT(E2245,"&amp;t=",G2245*86400),G2245)</f>
        <v>1.283564814814815E-2</v>
      </c>
      <c r="I2245" s="38">
        <v>7</v>
      </c>
      <c r="J2245" s="38">
        <v>4</v>
      </c>
      <c r="K2245" s="42" t="s">
        <v>15</v>
      </c>
      <c r="L2245" s="42" t="s">
        <v>216</v>
      </c>
      <c r="AA2245" s="45"/>
      <c r="AB2245" s="45"/>
      <c r="AE2245" s="42">
        <f>IF(Table32[[#This Row],[Gems]]&gt;0,Table32[[#This Row],[Gems]],0)</f>
        <v>0</v>
      </c>
      <c r="AF2245" s="42">
        <f>IF(Table32[[#This Row],[Gems]]&lt;0,Table32[[#This Row],[Gems]],0)</f>
        <v>0</v>
      </c>
      <c r="AG2245" s="29">
        <f t="shared" ca="1" si="61"/>
        <v>84</v>
      </c>
    </row>
    <row r="2246" spans="1:33" ht="14.4" x14ac:dyDescent="0.3">
      <c r="A2246" s="62">
        <v>44121</v>
      </c>
      <c r="B2246" s="38">
        <f>INDEX(Videolength!D:D,MATCH(D2246,Videolength!A:A,0))</f>
        <v>4</v>
      </c>
      <c r="C2246" s="38">
        <f>INDEX(Videolength!E:E,MATCH(D2246,Videolength!A:A,0))</f>
        <v>9</v>
      </c>
      <c r="D2246" s="39">
        <v>9</v>
      </c>
      <c r="E2246" s="40" t="str">
        <f>INDEX(Videolength!B:B,MATCH(D2246,Videolength!A:A,0))</f>
        <v>https://youtu.be/VKPn1vDduZ0?list=PLTjhk5BwsiVV8SrR-dPCDjCfaMnt-5HZH</v>
      </c>
      <c r="F2246" s="41">
        <f>INDEX(Videolength!C:C,MATCH(D2246,Videolength!A:A,0))</f>
        <v>3.3750000000000002E-2</v>
      </c>
      <c r="G2246" s="41">
        <v>1.2858796296296297E-2</v>
      </c>
      <c r="H2246" s="71">
        <f>HYPERLINK(_xlfn.CONCAT(E2246,"&amp;t=",G2246*86400),G2246)</f>
        <v>1.2858796296296297E-2</v>
      </c>
      <c r="I2246" s="38">
        <v>7</v>
      </c>
      <c r="J2246" s="38">
        <v>4</v>
      </c>
      <c r="K2246" s="42" t="s">
        <v>346</v>
      </c>
      <c r="L2246" s="42" t="s">
        <v>10</v>
      </c>
      <c r="AA2246" s="45"/>
      <c r="AB2246" s="45"/>
      <c r="AE2246" s="42">
        <f>IF(Table32[[#This Row],[Gems]]&gt;0,Table32[[#This Row],[Gems]],0)</f>
        <v>0</v>
      </c>
      <c r="AF2246" s="42">
        <f>IF(Table32[[#This Row],[Gems]]&lt;0,Table32[[#This Row],[Gems]],0)</f>
        <v>0</v>
      </c>
      <c r="AG2246" s="29">
        <f t="shared" ca="1" si="61"/>
        <v>84</v>
      </c>
    </row>
    <row r="2247" spans="1:33" ht="14.4" x14ac:dyDescent="0.3">
      <c r="A2247" s="62">
        <v>44121</v>
      </c>
      <c r="B2247" s="38">
        <f>INDEX(Videolength!D:D,MATCH(D2247,Videolength!A:A,0))</f>
        <v>4</v>
      </c>
      <c r="C2247" s="38">
        <f>INDEX(Videolength!E:E,MATCH(D2247,Videolength!A:A,0))</f>
        <v>9</v>
      </c>
      <c r="D2247" s="39">
        <v>9</v>
      </c>
      <c r="E2247" s="40" t="str">
        <f>INDEX(Videolength!B:B,MATCH(D2247,Videolength!A:A,0))</f>
        <v>https://youtu.be/VKPn1vDduZ0?list=PLTjhk5BwsiVV8SrR-dPCDjCfaMnt-5HZH</v>
      </c>
      <c r="F2247" s="41">
        <f>INDEX(Videolength!C:C,MATCH(D2247,Videolength!A:A,0))</f>
        <v>3.3750000000000002E-2</v>
      </c>
      <c r="G2247" s="41">
        <v>1.2881944444444446E-2</v>
      </c>
      <c r="H2247" s="71">
        <f>HYPERLINK(_xlfn.CONCAT(E2247,"&amp;t=",G2247*86400),G2247)</f>
        <v>1.2881944444444446E-2</v>
      </c>
      <c r="I2247" s="38">
        <v>7</v>
      </c>
      <c r="J2247" s="38">
        <v>4</v>
      </c>
      <c r="K2247" s="42" t="s">
        <v>98</v>
      </c>
      <c r="L2247" s="42" t="s">
        <v>11</v>
      </c>
      <c r="W2247" s="44" t="s">
        <v>367</v>
      </c>
      <c r="AA2247" s="45"/>
      <c r="AB2247" s="45"/>
      <c r="AE2247" s="42">
        <f>IF(Table32[[#This Row],[Gems]]&gt;0,Table32[[#This Row],[Gems]],0)</f>
        <v>0</v>
      </c>
      <c r="AF2247" s="42">
        <f>IF(Table32[[#This Row],[Gems]]&lt;0,Table32[[#This Row],[Gems]],0)</f>
        <v>0</v>
      </c>
      <c r="AG2247" s="29">
        <f t="shared" ca="1" si="61"/>
        <v>84</v>
      </c>
    </row>
    <row r="2248" spans="1:33" ht="14.4" x14ac:dyDescent="0.3">
      <c r="A2248" s="62">
        <v>44121</v>
      </c>
      <c r="B2248" s="38">
        <f>INDEX(Videolength!D:D,MATCH(D2248,Videolength!A:A,0))</f>
        <v>4</v>
      </c>
      <c r="C2248" s="38">
        <f>INDEX(Videolength!E:E,MATCH(D2248,Videolength!A:A,0))</f>
        <v>9</v>
      </c>
      <c r="D2248" s="39">
        <v>9</v>
      </c>
      <c r="E2248" s="40" t="str">
        <f>INDEX(Videolength!B:B,MATCH(D2248,Videolength!A:A,0))</f>
        <v>https://youtu.be/VKPn1vDduZ0?list=PLTjhk5BwsiVV8SrR-dPCDjCfaMnt-5HZH</v>
      </c>
      <c r="F2248" s="41">
        <f>INDEX(Videolength!C:C,MATCH(D2248,Videolength!A:A,0))</f>
        <v>3.3750000000000002E-2</v>
      </c>
      <c r="G2248" s="41">
        <v>1.2916666666666667E-2</v>
      </c>
      <c r="H2248" s="71">
        <f>HYPERLINK(_xlfn.CONCAT(E2248,"&amp;t=",G2248*86400),G2248)</f>
        <v>1.2916666666666667E-2</v>
      </c>
      <c r="I2248" s="38">
        <v>7</v>
      </c>
      <c r="J2248" s="38">
        <v>4</v>
      </c>
      <c r="K2248" s="42" t="s">
        <v>98</v>
      </c>
      <c r="L2248" s="42" t="s">
        <v>11</v>
      </c>
      <c r="W2248" s="44" t="s">
        <v>601</v>
      </c>
      <c r="AA2248" s="45"/>
      <c r="AB2248" s="45"/>
      <c r="AE2248" s="42">
        <f>IF(Table32[[#This Row],[Gems]]&gt;0,Table32[[#This Row],[Gems]],0)</f>
        <v>0</v>
      </c>
      <c r="AF2248" s="42">
        <f>IF(Table32[[#This Row],[Gems]]&lt;0,Table32[[#This Row],[Gems]],0)</f>
        <v>0</v>
      </c>
      <c r="AG2248" s="29">
        <f t="shared" ca="1" si="61"/>
        <v>84</v>
      </c>
    </row>
    <row r="2249" spans="1:33" ht="14.4" x14ac:dyDescent="0.3">
      <c r="A2249" s="62">
        <v>44121</v>
      </c>
      <c r="B2249" s="38">
        <f>INDEX(Videolength!D:D,MATCH(D2249,Videolength!A:A,0))</f>
        <v>4</v>
      </c>
      <c r="C2249" s="38">
        <f>INDEX(Videolength!E:E,MATCH(D2249,Videolength!A:A,0))</f>
        <v>9</v>
      </c>
      <c r="D2249" s="39">
        <v>9</v>
      </c>
      <c r="E2249" s="40" t="str">
        <f>INDEX(Videolength!B:B,MATCH(D2249,Videolength!A:A,0))</f>
        <v>https://youtu.be/VKPn1vDduZ0?list=PLTjhk5BwsiVV8SrR-dPCDjCfaMnt-5HZH</v>
      </c>
      <c r="F2249" s="41">
        <f>INDEX(Videolength!C:C,MATCH(D2249,Videolength!A:A,0))</f>
        <v>3.3750000000000002E-2</v>
      </c>
      <c r="G2249" s="41">
        <v>1.2939814814814814E-2</v>
      </c>
      <c r="H2249" s="71">
        <f>HYPERLINK(_xlfn.CONCAT(E2249,"&amp;t=",G2249*86400),G2249)</f>
        <v>1.2939814814814814E-2</v>
      </c>
      <c r="I2249" s="38">
        <v>7</v>
      </c>
      <c r="J2249" s="38">
        <v>4</v>
      </c>
      <c r="K2249" s="42" t="s">
        <v>346</v>
      </c>
      <c r="L2249" s="42" t="s">
        <v>10</v>
      </c>
      <c r="AA2249" s="45"/>
      <c r="AB2249" s="45"/>
      <c r="AE2249" s="42">
        <f>IF(Table32[[#This Row],[Gems]]&gt;0,Table32[[#This Row],[Gems]],0)</f>
        <v>0</v>
      </c>
      <c r="AF2249" s="42">
        <f>IF(Table32[[#This Row],[Gems]]&lt;0,Table32[[#This Row],[Gems]],0)</f>
        <v>0</v>
      </c>
      <c r="AG2249" s="29">
        <f t="shared" ca="1" si="61"/>
        <v>84</v>
      </c>
    </row>
    <row r="2250" spans="1:33" ht="14.4" x14ac:dyDescent="0.3">
      <c r="A2250" s="62">
        <v>44121</v>
      </c>
      <c r="B2250" s="38">
        <f>INDEX(Videolength!D:D,MATCH(D2250,Videolength!A:A,0))</f>
        <v>4</v>
      </c>
      <c r="C2250" s="38">
        <f>INDEX(Videolength!E:E,MATCH(D2250,Videolength!A:A,0))</f>
        <v>9</v>
      </c>
      <c r="D2250" s="39">
        <v>9</v>
      </c>
      <c r="E2250" s="40" t="str">
        <f>INDEX(Videolength!B:B,MATCH(D2250,Videolength!A:A,0))</f>
        <v>https://youtu.be/VKPn1vDduZ0?list=PLTjhk5BwsiVV8SrR-dPCDjCfaMnt-5HZH</v>
      </c>
      <c r="F2250" s="41">
        <f>INDEX(Videolength!C:C,MATCH(D2250,Videolength!A:A,0))</f>
        <v>3.3750000000000002E-2</v>
      </c>
      <c r="G2250" s="41">
        <v>1.2974537037037036E-2</v>
      </c>
      <c r="H2250" s="71">
        <f>HYPERLINK(_xlfn.CONCAT(E2250,"&amp;t=",G2250*86400),G2250)</f>
        <v>1.2974537037037036E-2</v>
      </c>
      <c r="I2250" s="38">
        <v>7</v>
      </c>
      <c r="J2250" s="38">
        <v>4</v>
      </c>
      <c r="K2250" s="42" t="s">
        <v>107</v>
      </c>
      <c r="L2250" s="42" t="s">
        <v>10</v>
      </c>
      <c r="AA2250" s="45"/>
      <c r="AB2250" s="45"/>
      <c r="AE2250" s="42">
        <f>IF(Table32[[#This Row],[Gems]]&gt;0,Table32[[#This Row],[Gems]],0)</f>
        <v>0</v>
      </c>
      <c r="AF2250" s="42">
        <f>IF(Table32[[#This Row],[Gems]]&lt;0,Table32[[#This Row],[Gems]],0)</f>
        <v>0</v>
      </c>
      <c r="AG2250" s="29">
        <f t="shared" ca="1" si="61"/>
        <v>84</v>
      </c>
    </row>
    <row r="2251" spans="1:33" ht="14.4" x14ac:dyDescent="0.3">
      <c r="A2251" s="62">
        <v>44121</v>
      </c>
      <c r="B2251" s="38">
        <f>INDEX(Videolength!D:D,MATCH(D2251,Videolength!A:A,0))</f>
        <v>4</v>
      </c>
      <c r="C2251" s="38">
        <f>INDEX(Videolength!E:E,MATCH(D2251,Videolength!A:A,0))</f>
        <v>9</v>
      </c>
      <c r="D2251" s="39">
        <v>9</v>
      </c>
      <c r="E2251" s="40" t="str">
        <f>INDEX(Videolength!B:B,MATCH(D2251,Videolength!A:A,0))</f>
        <v>https://youtu.be/VKPn1vDduZ0?list=PLTjhk5BwsiVV8SrR-dPCDjCfaMnt-5HZH</v>
      </c>
      <c r="F2251" s="41">
        <f>INDEX(Videolength!C:C,MATCH(D2251,Videolength!A:A,0))</f>
        <v>3.3750000000000002E-2</v>
      </c>
      <c r="G2251" s="41">
        <v>1.2997685185185183E-2</v>
      </c>
      <c r="H2251" s="71">
        <f>HYPERLINK(_xlfn.CONCAT(E2251,"&amp;t=",G2251*86400),G2251)</f>
        <v>1.2997685185185183E-2</v>
      </c>
      <c r="I2251" s="38">
        <v>7</v>
      </c>
      <c r="J2251" s="38">
        <v>4</v>
      </c>
      <c r="K2251" s="42" t="s">
        <v>107</v>
      </c>
      <c r="L2251" s="42" t="s">
        <v>229</v>
      </c>
      <c r="AA2251" s="45"/>
      <c r="AB2251" s="45"/>
      <c r="AE2251" s="42">
        <f>IF(Table32[[#This Row],[Gems]]&gt;0,Table32[[#This Row],[Gems]],0)</f>
        <v>0</v>
      </c>
      <c r="AF2251" s="42">
        <f>IF(Table32[[#This Row],[Gems]]&lt;0,Table32[[#This Row],[Gems]],0)</f>
        <v>0</v>
      </c>
      <c r="AG2251" s="29">
        <f t="shared" ca="1" si="61"/>
        <v>84</v>
      </c>
    </row>
    <row r="2252" spans="1:33" ht="14.4" x14ac:dyDescent="0.3">
      <c r="A2252" s="62">
        <v>44121</v>
      </c>
      <c r="B2252" s="38">
        <f>INDEX(Videolength!D:D,MATCH(D2252,Videolength!A:A,0))</f>
        <v>4</v>
      </c>
      <c r="C2252" s="38">
        <f>INDEX(Videolength!E:E,MATCH(D2252,Videolength!A:A,0))</f>
        <v>9</v>
      </c>
      <c r="D2252" s="39">
        <v>9</v>
      </c>
      <c r="E2252" s="40" t="str">
        <f>INDEX(Videolength!B:B,MATCH(D2252,Videolength!A:A,0))</f>
        <v>https://youtu.be/VKPn1vDduZ0?list=PLTjhk5BwsiVV8SrR-dPCDjCfaMnt-5HZH</v>
      </c>
      <c r="F2252" s="41">
        <f>INDEX(Videolength!C:C,MATCH(D2252,Videolength!A:A,0))</f>
        <v>3.3750000000000002E-2</v>
      </c>
      <c r="G2252" s="41">
        <v>1.3263888888888889E-2</v>
      </c>
      <c r="H2252" s="71">
        <f>HYPERLINK(_xlfn.CONCAT(E2252,"&amp;t=",G2252*86400),G2252)</f>
        <v>1.3263888888888889E-2</v>
      </c>
      <c r="I2252" s="38">
        <v>7</v>
      </c>
      <c r="J2252" s="38">
        <v>4</v>
      </c>
      <c r="K2252" s="42" t="s">
        <v>107</v>
      </c>
      <c r="L2252" s="42" t="s">
        <v>231</v>
      </c>
      <c r="M2252" s="42" t="s">
        <v>701</v>
      </c>
      <c r="V2252" s="43">
        <v>1101</v>
      </c>
      <c r="AA2252" s="45"/>
      <c r="AB2252" s="45"/>
      <c r="AE2252" s="42">
        <f>IF(Table32[[#This Row],[Gems]]&gt;0,Table32[[#This Row],[Gems]],0)</f>
        <v>0</v>
      </c>
      <c r="AF2252" s="42">
        <f>IF(Table32[[#This Row],[Gems]]&lt;0,Table32[[#This Row],[Gems]],0)</f>
        <v>0</v>
      </c>
      <c r="AG2252" s="29">
        <f t="shared" ca="1" si="61"/>
        <v>84</v>
      </c>
    </row>
    <row r="2253" spans="1:33" ht="14.4" x14ac:dyDescent="0.3">
      <c r="A2253" s="62">
        <v>44121</v>
      </c>
      <c r="B2253" s="38">
        <f>INDEX(Videolength!D:D,MATCH(D2253,Videolength!A:A,0))</f>
        <v>4</v>
      </c>
      <c r="C2253" s="38">
        <f>INDEX(Videolength!E:E,MATCH(D2253,Videolength!A:A,0))</f>
        <v>9</v>
      </c>
      <c r="D2253" s="39">
        <v>9</v>
      </c>
      <c r="E2253" s="40" t="str">
        <f>INDEX(Videolength!B:B,MATCH(D2253,Videolength!A:A,0))</f>
        <v>https://youtu.be/VKPn1vDduZ0?list=PLTjhk5BwsiVV8SrR-dPCDjCfaMnt-5HZH</v>
      </c>
      <c r="F2253" s="41">
        <f>INDEX(Videolength!C:C,MATCH(D2253,Videolength!A:A,0))</f>
        <v>3.3750000000000002E-2</v>
      </c>
      <c r="G2253" s="41">
        <v>1.3287037037037036E-2</v>
      </c>
      <c r="H2253" s="71">
        <f>HYPERLINK(_xlfn.CONCAT(E2253,"&amp;t=",G2253*86400),G2253)</f>
        <v>1.3287037037037036E-2</v>
      </c>
      <c r="I2253" s="38">
        <v>7</v>
      </c>
      <c r="J2253" s="38">
        <v>4</v>
      </c>
      <c r="K2253" s="42" t="s">
        <v>346</v>
      </c>
      <c r="L2253" s="42" t="s">
        <v>10</v>
      </c>
      <c r="AA2253" s="45"/>
      <c r="AB2253" s="45"/>
      <c r="AE2253" s="42">
        <f>IF(Table32[[#This Row],[Gems]]&gt;0,Table32[[#This Row],[Gems]],0)</f>
        <v>0</v>
      </c>
      <c r="AF2253" s="42">
        <f>IF(Table32[[#This Row],[Gems]]&lt;0,Table32[[#This Row],[Gems]],0)</f>
        <v>0</v>
      </c>
      <c r="AG2253" s="29">
        <f t="shared" ca="1" si="61"/>
        <v>84</v>
      </c>
    </row>
    <row r="2254" spans="1:33" ht="14.4" x14ac:dyDescent="0.3">
      <c r="A2254" s="62">
        <v>44121</v>
      </c>
      <c r="B2254" s="38">
        <f>INDEX(Videolength!D:D,MATCH(D2254,Videolength!A:A,0))</f>
        <v>4</v>
      </c>
      <c r="C2254" s="38">
        <f>INDEX(Videolength!E:E,MATCH(D2254,Videolength!A:A,0))</f>
        <v>9</v>
      </c>
      <c r="D2254" s="39">
        <v>9</v>
      </c>
      <c r="E2254" s="40" t="str">
        <f>INDEX(Videolength!B:B,MATCH(D2254,Videolength!A:A,0))</f>
        <v>https://youtu.be/VKPn1vDduZ0?list=PLTjhk5BwsiVV8SrR-dPCDjCfaMnt-5HZH</v>
      </c>
      <c r="F2254" s="41">
        <f>INDEX(Videolength!C:C,MATCH(D2254,Videolength!A:A,0))</f>
        <v>3.3750000000000002E-2</v>
      </c>
      <c r="G2254" s="41">
        <v>1.3425925925925924E-2</v>
      </c>
      <c r="H2254" s="71">
        <f>HYPERLINK(_xlfn.CONCAT(E2254,"&amp;t=",G2254*86400),G2254)</f>
        <v>1.3425925925925924E-2</v>
      </c>
      <c r="I2254" s="38">
        <v>7</v>
      </c>
      <c r="J2254" s="38">
        <v>4</v>
      </c>
      <c r="K2254" s="44" t="s">
        <v>25</v>
      </c>
      <c r="L2254" s="42" t="s">
        <v>10</v>
      </c>
      <c r="M2254" s="42" t="s">
        <v>702</v>
      </c>
      <c r="AA2254" s="45"/>
      <c r="AB2254" s="45"/>
      <c r="AE2254" s="42">
        <f>IF(Table32[[#This Row],[Gems]]&gt;0,Table32[[#This Row],[Gems]],0)</f>
        <v>0</v>
      </c>
      <c r="AF2254" s="42">
        <f>IF(Table32[[#This Row],[Gems]]&lt;0,Table32[[#This Row],[Gems]],0)</f>
        <v>0</v>
      </c>
      <c r="AG2254" s="29">
        <f t="shared" ca="1" si="61"/>
        <v>84</v>
      </c>
    </row>
    <row r="2255" spans="1:33" ht="14.4" x14ac:dyDescent="0.3">
      <c r="A2255" s="62">
        <v>44121</v>
      </c>
      <c r="B2255" s="38">
        <f>INDEX(Videolength!D:D,MATCH(D2255,Videolength!A:A,0))</f>
        <v>4</v>
      </c>
      <c r="C2255" s="38">
        <f>INDEX(Videolength!E:E,MATCH(D2255,Videolength!A:A,0))</f>
        <v>9</v>
      </c>
      <c r="D2255" s="39">
        <v>9</v>
      </c>
      <c r="E2255" s="40" t="str">
        <f>INDEX(Videolength!B:B,MATCH(D2255,Videolength!A:A,0))</f>
        <v>https://youtu.be/VKPn1vDduZ0?list=PLTjhk5BwsiVV8SrR-dPCDjCfaMnt-5HZH</v>
      </c>
      <c r="F2255" s="41">
        <f>INDEX(Videolength!C:C,MATCH(D2255,Videolength!A:A,0))</f>
        <v>3.3750000000000002E-2</v>
      </c>
      <c r="G2255" s="41">
        <v>1.3460648148148147E-2</v>
      </c>
      <c r="H2255" s="71">
        <f>HYPERLINK(_xlfn.CONCAT(E2255,"&amp;t=",G2255*86400),G2255)</f>
        <v>1.3460648148148147E-2</v>
      </c>
      <c r="I2255" s="38">
        <v>7</v>
      </c>
      <c r="J2255" s="38">
        <v>4</v>
      </c>
      <c r="K2255" s="44" t="s">
        <v>346</v>
      </c>
      <c r="L2255" s="42" t="s">
        <v>10</v>
      </c>
      <c r="AA2255" s="45"/>
      <c r="AB2255" s="45"/>
      <c r="AE2255" s="42">
        <f>IF(Table32[[#This Row],[Gems]]&gt;0,Table32[[#This Row],[Gems]],0)</f>
        <v>0</v>
      </c>
      <c r="AF2255" s="42">
        <f>IF(Table32[[#This Row],[Gems]]&lt;0,Table32[[#This Row],[Gems]],0)</f>
        <v>0</v>
      </c>
      <c r="AG2255" s="29">
        <f t="shared" ca="1" si="61"/>
        <v>84</v>
      </c>
    </row>
    <row r="2256" spans="1:33" ht="14.4" x14ac:dyDescent="0.3">
      <c r="A2256" s="62">
        <v>44121</v>
      </c>
      <c r="B2256" s="38">
        <f>INDEX(Videolength!D:D,MATCH(D2256,Videolength!A:A,0))</f>
        <v>4</v>
      </c>
      <c r="C2256" s="38">
        <f>INDEX(Videolength!E:E,MATCH(D2256,Videolength!A:A,0))</f>
        <v>9</v>
      </c>
      <c r="D2256" s="39">
        <v>9</v>
      </c>
      <c r="E2256" s="40" t="str">
        <f>INDEX(Videolength!B:B,MATCH(D2256,Videolength!A:A,0))</f>
        <v>https://youtu.be/VKPn1vDduZ0?list=PLTjhk5BwsiVV8SrR-dPCDjCfaMnt-5HZH</v>
      </c>
      <c r="F2256" s="41">
        <f>INDEX(Videolength!C:C,MATCH(D2256,Videolength!A:A,0))</f>
        <v>3.3750000000000002E-2</v>
      </c>
      <c r="G2256" s="41">
        <v>1.3518518518518518E-2</v>
      </c>
      <c r="H2256" s="71">
        <f>HYPERLINK(_xlfn.CONCAT(E2256,"&amp;t=",G2256*86400),G2256)</f>
        <v>1.3518518518518518E-2</v>
      </c>
      <c r="I2256" s="38">
        <v>7</v>
      </c>
      <c r="J2256" s="38">
        <v>4</v>
      </c>
      <c r="K2256" s="42" t="s">
        <v>133</v>
      </c>
      <c r="L2256" s="42" t="s">
        <v>10</v>
      </c>
      <c r="M2256" s="42" t="s">
        <v>703</v>
      </c>
      <c r="AA2256" s="45"/>
      <c r="AB2256" s="45"/>
      <c r="AE2256" s="42">
        <f>IF(Table32[[#This Row],[Gems]]&gt;0,Table32[[#This Row],[Gems]],0)</f>
        <v>0</v>
      </c>
      <c r="AF2256" s="42">
        <f>IF(Table32[[#This Row],[Gems]]&lt;0,Table32[[#This Row],[Gems]],0)</f>
        <v>0</v>
      </c>
      <c r="AG2256" s="29">
        <f t="shared" ca="1" si="61"/>
        <v>84</v>
      </c>
    </row>
    <row r="2257" spans="1:33" ht="14.4" x14ac:dyDescent="0.3">
      <c r="A2257" s="62">
        <v>44121</v>
      </c>
      <c r="B2257" s="38">
        <f>INDEX(Videolength!D:D,MATCH(D2257,Videolength!A:A,0))</f>
        <v>4</v>
      </c>
      <c r="C2257" s="38">
        <f>INDEX(Videolength!E:E,MATCH(D2257,Videolength!A:A,0))</f>
        <v>9</v>
      </c>
      <c r="D2257" s="39">
        <v>9</v>
      </c>
      <c r="E2257" s="40" t="str">
        <f>INDEX(Videolength!B:B,MATCH(D2257,Videolength!A:A,0))</f>
        <v>https://youtu.be/VKPn1vDduZ0?list=PLTjhk5BwsiVV8SrR-dPCDjCfaMnt-5HZH</v>
      </c>
      <c r="F2257" s="41">
        <f>INDEX(Videolength!C:C,MATCH(D2257,Videolength!A:A,0))</f>
        <v>3.3750000000000002E-2</v>
      </c>
      <c r="G2257" s="41">
        <v>1.3611111111111114E-2</v>
      </c>
      <c r="H2257" s="71">
        <f>HYPERLINK(_xlfn.CONCAT(E2257,"&amp;t=",G2257*86400),G2257)</f>
        <v>1.3611111111111114E-2</v>
      </c>
      <c r="I2257" s="38">
        <v>7</v>
      </c>
      <c r="J2257" s="38">
        <v>4</v>
      </c>
      <c r="K2257" s="42" t="s">
        <v>15</v>
      </c>
      <c r="L2257" s="42" t="s">
        <v>216</v>
      </c>
      <c r="M2257" s="42" t="s">
        <v>704</v>
      </c>
      <c r="AA2257" s="45"/>
      <c r="AB2257" s="45"/>
      <c r="AE2257" s="42">
        <f>IF(Table32[[#This Row],[Gems]]&gt;0,Table32[[#This Row],[Gems]],0)</f>
        <v>0</v>
      </c>
      <c r="AF2257" s="42">
        <f>IF(Table32[[#This Row],[Gems]]&lt;0,Table32[[#This Row],[Gems]],0)</f>
        <v>0</v>
      </c>
      <c r="AG2257" s="29">
        <f t="shared" ca="1" si="61"/>
        <v>84</v>
      </c>
    </row>
    <row r="2258" spans="1:33" ht="14.4" x14ac:dyDescent="0.3">
      <c r="A2258" s="62">
        <v>44121</v>
      </c>
      <c r="B2258" s="38">
        <f>INDEX(Videolength!D:D,MATCH(D2258,Videolength!A:A,0))</f>
        <v>4</v>
      </c>
      <c r="C2258" s="38">
        <f>INDEX(Videolength!E:E,MATCH(D2258,Videolength!A:A,0))</f>
        <v>9</v>
      </c>
      <c r="D2258" s="39">
        <v>9</v>
      </c>
      <c r="E2258" s="40" t="str">
        <f>INDEX(Videolength!B:B,MATCH(D2258,Videolength!A:A,0))</f>
        <v>https://youtu.be/VKPn1vDduZ0?list=PLTjhk5BwsiVV8SrR-dPCDjCfaMnt-5HZH</v>
      </c>
      <c r="F2258" s="41">
        <f>INDEX(Videolength!C:C,MATCH(D2258,Videolength!A:A,0))</f>
        <v>3.3750000000000002E-2</v>
      </c>
      <c r="G2258" s="41">
        <v>1.3761574074074074E-2</v>
      </c>
      <c r="H2258" s="71">
        <f>HYPERLINK(_xlfn.CONCAT(E2258,"&amp;t=",G2258*86400),G2258)</f>
        <v>1.3761574074074074E-2</v>
      </c>
      <c r="I2258" s="38">
        <v>7</v>
      </c>
      <c r="J2258" s="38">
        <v>4</v>
      </c>
      <c r="K2258" s="42" t="s">
        <v>114</v>
      </c>
      <c r="L2258" s="42" t="s">
        <v>10</v>
      </c>
      <c r="M2258" s="42" t="s">
        <v>705</v>
      </c>
      <c r="AA2258" s="45"/>
      <c r="AB2258" s="45"/>
      <c r="AE2258" s="42">
        <f>IF(Table32[[#This Row],[Gems]]&gt;0,Table32[[#This Row],[Gems]],0)</f>
        <v>0</v>
      </c>
      <c r="AF2258" s="42">
        <f>IF(Table32[[#This Row],[Gems]]&lt;0,Table32[[#This Row],[Gems]],0)</f>
        <v>0</v>
      </c>
      <c r="AG2258" s="29">
        <f t="shared" ca="1" si="61"/>
        <v>84</v>
      </c>
    </row>
    <row r="2259" spans="1:33" ht="14.4" x14ac:dyDescent="0.3">
      <c r="A2259" s="62">
        <v>44121</v>
      </c>
      <c r="B2259" s="38">
        <f>INDEX(Videolength!D:D,MATCH(D2259,Videolength!A:A,0))</f>
        <v>4</v>
      </c>
      <c r="C2259" s="38">
        <f>INDEX(Videolength!E:E,MATCH(D2259,Videolength!A:A,0))</f>
        <v>9</v>
      </c>
      <c r="D2259" s="39">
        <v>9</v>
      </c>
      <c r="E2259" s="40" t="str">
        <f>INDEX(Videolength!B:B,MATCH(D2259,Videolength!A:A,0))</f>
        <v>https://youtu.be/VKPn1vDduZ0?list=PLTjhk5BwsiVV8SrR-dPCDjCfaMnt-5HZH</v>
      </c>
      <c r="F2259" s="41">
        <f>INDEX(Videolength!C:C,MATCH(D2259,Videolength!A:A,0))</f>
        <v>3.3750000000000002E-2</v>
      </c>
      <c r="G2259" s="41">
        <v>1.3784722222222224E-2</v>
      </c>
      <c r="H2259" s="71">
        <f>HYPERLINK(_xlfn.CONCAT(E2259,"&amp;t=",G2259*86400),G2259)</f>
        <v>1.3784722222222224E-2</v>
      </c>
      <c r="I2259" s="38">
        <v>7</v>
      </c>
      <c r="J2259" s="38">
        <v>4</v>
      </c>
      <c r="K2259" s="42" t="s">
        <v>15</v>
      </c>
      <c r="L2259" s="42" t="s">
        <v>216</v>
      </c>
      <c r="AA2259" s="45"/>
      <c r="AB2259" s="45"/>
      <c r="AE2259" s="42">
        <f>IF(Table32[[#This Row],[Gems]]&gt;0,Table32[[#This Row],[Gems]],0)</f>
        <v>0</v>
      </c>
      <c r="AF2259" s="42">
        <f>IF(Table32[[#This Row],[Gems]]&lt;0,Table32[[#This Row],[Gems]],0)</f>
        <v>0</v>
      </c>
      <c r="AG2259" s="29">
        <f t="shared" ca="1" si="61"/>
        <v>84</v>
      </c>
    </row>
    <row r="2260" spans="1:33" ht="14.4" x14ac:dyDescent="0.3">
      <c r="A2260" s="62">
        <v>44121</v>
      </c>
      <c r="B2260" s="38">
        <f>INDEX(Videolength!D:D,MATCH(D2260,Videolength!A:A,0))</f>
        <v>4</v>
      </c>
      <c r="C2260" s="38">
        <f>INDEX(Videolength!E:E,MATCH(D2260,Videolength!A:A,0))</f>
        <v>9</v>
      </c>
      <c r="D2260" s="39">
        <v>9</v>
      </c>
      <c r="E2260" s="40" t="str">
        <f>INDEX(Videolength!B:B,MATCH(D2260,Videolength!A:A,0))</f>
        <v>https://youtu.be/VKPn1vDduZ0?list=PLTjhk5BwsiVV8SrR-dPCDjCfaMnt-5HZH</v>
      </c>
      <c r="F2260" s="41">
        <f>INDEX(Videolength!C:C,MATCH(D2260,Videolength!A:A,0))</f>
        <v>3.3750000000000002E-2</v>
      </c>
      <c r="G2260" s="41">
        <v>1.383101851851852E-2</v>
      </c>
      <c r="H2260" s="71">
        <f>HYPERLINK(_xlfn.CONCAT(E2260,"&amp;t=",G2260*86400),G2260)</f>
        <v>1.383101851851852E-2</v>
      </c>
      <c r="I2260" s="38">
        <v>7</v>
      </c>
      <c r="J2260" s="38">
        <v>4</v>
      </c>
      <c r="K2260" s="42" t="s">
        <v>15</v>
      </c>
      <c r="L2260" s="42" t="s">
        <v>197</v>
      </c>
      <c r="Z2260" s="45" t="s">
        <v>700</v>
      </c>
      <c r="AA2260" s="45">
        <v>8</v>
      </c>
      <c r="AB2260" s="45">
        <v>4</v>
      </c>
      <c r="AE2260" s="42">
        <f>IF(Table32[[#This Row],[Gems]]&gt;0,Table32[[#This Row],[Gems]],0)</f>
        <v>0</v>
      </c>
      <c r="AF2260" s="42">
        <f>IF(Table32[[#This Row],[Gems]]&lt;0,Table32[[#This Row],[Gems]],0)</f>
        <v>0</v>
      </c>
      <c r="AG2260" s="29">
        <f t="shared" ca="1" si="61"/>
        <v>84</v>
      </c>
    </row>
    <row r="2261" spans="1:33" ht="14.4" x14ac:dyDescent="0.3">
      <c r="A2261" s="62">
        <v>44121</v>
      </c>
      <c r="B2261" s="38">
        <f>INDEX(Videolength!D:D,MATCH(D2261,Videolength!A:A,0))</f>
        <v>4</v>
      </c>
      <c r="C2261" s="38">
        <f>INDEX(Videolength!E:E,MATCH(D2261,Videolength!A:A,0))</f>
        <v>9</v>
      </c>
      <c r="D2261" s="39">
        <v>9</v>
      </c>
      <c r="E2261" s="40" t="str">
        <f>INDEX(Videolength!B:B,MATCH(D2261,Videolength!A:A,0))</f>
        <v>https://youtu.be/VKPn1vDduZ0?list=PLTjhk5BwsiVV8SrR-dPCDjCfaMnt-5HZH</v>
      </c>
      <c r="F2261" s="41">
        <f>INDEX(Videolength!C:C,MATCH(D2261,Videolength!A:A,0))</f>
        <v>3.3750000000000002E-2</v>
      </c>
      <c r="G2261" s="41">
        <v>1.5648148148148151E-2</v>
      </c>
      <c r="H2261" s="71">
        <f>HYPERLINK(_xlfn.CONCAT(E2261,"&amp;t=",G2261*86400),G2261)</f>
        <v>1.5648148148148151E-2</v>
      </c>
      <c r="I2261" s="38">
        <v>7</v>
      </c>
      <c r="J2261" s="38">
        <v>4</v>
      </c>
      <c r="K2261" s="42" t="s">
        <v>15</v>
      </c>
      <c r="L2261" s="42" t="s">
        <v>198</v>
      </c>
      <c r="Z2261" s="45" t="s">
        <v>700</v>
      </c>
      <c r="AA2261" s="45">
        <v>8</v>
      </c>
      <c r="AB2261" s="45">
        <v>4</v>
      </c>
      <c r="AC2261" s="44" t="s">
        <v>203</v>
      </c>
      <c r="AE2261" s="42">
        <f>IF(Table32[[#This Row],[Gems]]&gt;0,Table32[[#This Row],[Gems]],0)</f>
        <v>0</v>
      </c>
      <c r="AF2261" s="42">
        <f>IF(Table32[[#This Row],[Gems]]&lt;0,Table32[[#This Row],[Gems]],0)</f>
        <v>0</v>
      </c>
      <c r="AG2261" s="29">
        <f t="shared" ca="1" si="61"/>
        <v>84</v>
      </c>
    </row>
    <row r="2262" spans="1:33" ht="14.4" x14ac:dyDescent="0.3">
      <c r="A2262" s="62">
        <v>44121</v>
      </c>
      <c r="B2262" s="38">
        <f>INDEX(Videolength!D:D,MATCH(D2262,Videolength!A:A,0))</f>
        <v>4</v>
      </c>
      <c r="C2262" s="38">
        <f>INDEX(Videolength!E:E,MATCH(D2262,Videolength!A:A,0))</f>
        <v>9</v>
      </c>
      <c r="D2262" s="39">
        <v>9</v>
      </c>
      <c r="E2262" s="40" t="str">
        <f>INDEX(Videolength!B:B,MATCH(D2262,Videolength!A:A,0))</f>
        <v>https://youtu.be/VKPn1vDduZ0?list=PLTjhk5BwsiVV8SrR-dPCDjCfaMnt-5HZH</v>
      </c>
      <c r="F2262" s="41">
        <f>INDEX(Videolength!C:C,MATCH(D2262,Videolength!A:A,0))</f>
        <v>3.3750000000000002E-2</v>
      </c>
      <c r="G2262" s="41">
        <v>1.5706018518518518E-2</v>
      </c>
      <c r="H2262" s="71">
        <f>HYPERLINK(_xlfn.CONCAT(E2262,"&amp;t=",G2262*86400),G2262)</f>
        <v>1.5706018518518518E-2</v>
      </c>
      <c r="I2262" s="38">
        <v>7</v>
      </c>
      <c r="J2262" s="38">
        <v>4</v>
      </c>
      <c r="K2262" s="42" t="s">
        <v>15</v>
      </c>
      <c r="L2262" s="42" t="s">
        <v>392</v>
      </c>
      <c r="M2262" s="42" t="s">
        <v>533</v>
      </c>
      <c r="AA2262" s="45"/>
      <c r="AB2262" s="45"/>
      <c r="AE2262" s="42">
        <f>IF(Table32[[#This Row],[Gems]]&gt;0,Table32[[#This Row],[Gems]],0)</f>
        <v>0</v>
      </c>
      <c r="AF2262" s="42">
        <f>IF(Table32[[#This Row],[Gems]]&lt;0,Table32[[#This Row],[Gems]],0)</f>
        <v>0</v>
      </c>
      <c r="AG2262" s="29">
        <f ca="1">SUM(OFFSET(AG2262,-1,0),AD2262)</f>
        <v>84</v>
      </c>
    </row>
    <row r="2263" spans="1:33" ht="14.4" x14ac:dyDescent="0.3">
      <c r="A2263" s="62">
        <v>44121</v>
      </c>
      <c r="B2263" s="38">
        <f>INDEX(Videolength!D:D,MATCH(D2263,Videolength!A:A,0))</f>
        <v>4</v>
      </c>
      <c r="C2263" s="38">
        <f>INDEX(Videolength!E:E,MATCH(D2263,Videolength!A:A,0))</f>
        <v>9</v>
      </c>
      <c r="D2263" s="39">
        <v>9</v>
      </c>
      <c r="E2263" s="40" t="str">
        <f>INDEX(Videolength!B:B,MATCH(D2263,Videolength!A:A,0))</f>
        <v>https://youtu.be/VKPn1vDduZ0?list=PLTjhk5BwsiVV8SrR-dPCDjCfaMnt-5HZH</v>
      </c>
      <c r="F2263" s="41">
        <f>INDEX(Videolength!C:C,MATCH(D2263,Videolength!A:A,0))</f>
        <v>3.3750000000000002E-2</v>
      </c>
      <c r="G2263" s="41">
        <v>1.5752314814814813E-2</v>
      </c>
      <c r="H2263" s="71">
        <f>HYPERLINK(_xlfn.CONCAT(E2263,"&amp;t=",G2263*86400),G2263)</f>
        <v>1.5752314814814813E-2</v>
      </c>
      <c r="I2263" s="38">
        <v>7</v>
      </c>
      <c r="J2263" s="38">
        <v>4</v>
      </c>
      <c r="K2263" s="42" t="s">
        <v>15</v>
      </c>
      <c r="L2263" s="42" t="s">
        <v>216</v>
      </c>
      <c r="AA2263" s="45"/>
      <c r="AB2263" s="45"/>
      <c r="AE2263" s="42">
        <f>IF(Table32[[#This Row],[Gems]]&gt;0,Table32[[#This Row],[Gems]],0)</f>
        <v>0</v>
      </c>
      <c r="AF2263" s="42">
        <f>IF(Table32[[#This Row],[Gems]]&lt;0,Table32[[#This Row],[Gems]],0)</f>
        <v>0</v>
      </c>
      <c r="AG2263" s="29">
        <f ca="1">SUM(OFFSET(AG2263,-1,0),AD2263)</f>
        <v>84</v>
      </c>
    </row>
    <row r="2264" spans="1:33" ht="14.4" x14ac:dyDescent="0.3">
      <c r="A2264" s="62">
        <v>44121</v>
      </c>
      <c r="B2264" s="38">
        <f>INDEX(Videolength!D:D,MATCH(D2264,Videolength!A:A,0))</f>
        <v>4</v>
      </c>
      <c r="C2264" s="38">
        <f>INDEX(Videolength!E:E,MATCH(D2264,Videolength!A:A,0))</f>
        <v>9</v>
      </c>
      <c r="D2264" s="39">
        <v>9</v>
      </c>
      <c r="E2264" s="40" t="str">
        <f>INDEX(Videolength!B:B,MATCH(D2264,Videolength!A:A,0))</f>
        <v>https://youtu.be/VKPn1vDduZ0?list=PLTjhk5BwsiVV8SrR-dPCDjCfaMnt-5HZH</v>
      </c>
      <c r="F2264" s="41">
        <f>INDEX(Videolength!C:C,MATCH(D2264,Videolength!A:A,0))</f>
        <v>3.3750000000000002E-2</v>
      </c>
      <c r="G2264" s="41">
        <v>1.5787037037037037E-2</v>
      </c>
      <c r="H2264" s="71">
        <f>HYPERLINK(_xlfn.CONCAT(E2264,"&amp;t=",G2264*86400),G2264)</f>
        <v>1.5787037037037037E-2</v>
      </c>
      <c r="I2264" s="38">
        <v>7</v>
      </c>
      <c r="J2264" s="38">
        <v>4</v>
      </c>
      <c r="K2264" s="42" t="s">
        <v>346</v>
      </c>
      <c r="L2264" s="42" t="s">
        <v>10</v>
      </c>
      <c r="AA2264" s="45"/>
      <c r="AB2264" s="45"/>
      <c r="AE2264" s="42">
        <f>IF(Table32[[#This Row],[Gems]]&gt;0,Table32[[#This Row],[Gems]],0)</f>
        <v>0</v>
      </c>
      <c r="AF2264" s="42">
        <f>IF(Table32[[#This Row],[Gems]]&lt;0,Table32[[#This Row],[Gems]],0)</f>
        <v>0</v>
      </c>
      <c r="AG2264" s="29">
        <f t="shared" ca="1" si="61"/>
        <v>84</v>
      </c>
    </row>
    <row r="2265" spans="1:33" ht="14.4" x14ac:dyDescent="0.3">
      <c r="A2265" s="62">
        <v>44121</v>
      </c>
      <c r="B2265" s="38">
        <f>INDEX(Videolength!D:D,MATCH(D2265,Videolength!A:A,0))</f>
        <v>4</v>
      </c>
      <c r="C2265" s="38">
        <f>INDEX(Videolength!E:E,MATCH(D2265,Videolength!A:A,0))</f>
        <v>9</v>
      </c>
      <c r="D2265" s="39">
        <v>9</v>
      </c>
      <c r="E2265" s="40" t="str">
        <f>INDEX(Videolength!B:B,MATCH(D2265,Videolength!A:A,0))</f>
        <v>https://youtu.be/VKPn1vDduZ0?list=PLTjhk5BwsiVV8SrR-dPCDjCfaMnt-5HZH</v>
      </c>
      <c r="F2265" s="41">
        <f>INDEX(Videolength!C:C,MATCH(D2265,Videolength!A:A,0))</f>
        <v>3.3750000000000002E-2</v>
      </c>
      <c r="G2265" s="41">
        <v>1.5844907407407408E-2</v>
      </c>
      <c r="H2265" s="71">
        <f>HYPERLINK(_xlfn.CONCAT(E2265,"&amp;t=",G2265*86400),G2265)</f>
        <v>1.5844907407407408E-2</v>
      </c>
      <c r="I2265" s="38">
        <v>7</v>
      </c>
      <c r="J2265" s="38">
        <v>4</v>
      </c>
      <c r="K2265" s="42" t="s">
        <v>107</v>
      </c>
      <c r="L2265" s="42" t="s">
        <v>10</v>
      </c>
      <c r="AA2265" s="45"/>
      <c r="AB2265" s="45"/>
      <c r="AE2265" s="42">
        <f>IF(Table32[[#This Row],[Gems]]&gt;0,Table32[[#This Row],[Gems]],0)</f>
        <v>0</v>
      </c>
      <c r="AF2265" s="42">
        <f>IF(Table32[[#This Row],[Gems]]&lt;0,Table32[[#This Row],[Gems]],0)</f>
        <v>0</v>
      </c>
      <c r="AG2265" s="29">
        <f t="shared" ca="1" si="61"/>
        <v>84</v>
      </c>
    </row>
    <row r="2266" spans="1:33" ht="14.4" x14ac:dyDescent="0.3">
      <c r="A2266" s="62">
        <v>44121</v>
      </c>
      <c r="B2266" s="38">
        <f>INDEX(Videolength!D:D,MATCH(D2266,Videolength!A:A,0))</f>
        <v>4</v>
      </c>
      <c r="C2266" s="38">
        <f>INDEX(Videolength!E:E,MATCH(D2266,Videolength!A:A,0))</f>
        <v>9</v>
      </c>
      <c r="D2266" s="39">
        <v>9</v>
      </c>
      <c r="E2266" s="40" t="str">
        <f>INDEX(Videolength!B:B,MATCH(D2266,Videolength!A:A,0))</f>
        <v>https://youtu.be/VKPn1vDduZ0?list=PLTjhk5BwsiVV8SrR-dPCDjCfaMnt-5HZH</v>
      </c>
      <c r="F2266" s="41">
        <f>INDEX(Videolength!C:C,MATCH(D2266,Videolength!A:A,0))</f>
        <v>3.3750000000000002E-2</v>
      </c>
      <c r="G2266" s="41">
        <v>1.5914351851851853E-2</v>
      </c>
      <c r="H2266" s="71">
        <f>HYPERLINK(_xlfn.CONCAT(E2266,"&amp;t=",G2266*86400),G2266)</f>
        <v>1.5914351851851853E-2</v>
      </c>
      <c r="I2266" s="38">
        <v>7</v>
      </c>
      <c r="J2266" s="38">
        <v>4</v>
      </c>
      <c r="K2266" s="42" t="s">
        <v>107</v>
      </c>
      <c r="L2266" s="42" t="s">
        <v>140</v>
      </c>
      <c r="M2266" s="42" t="s">
        <v>706</v>
      </c>
      <c r="N2266" s="42" t="s">
        <v>228</v>
      </c>
      <c r="AA2266" s="45"/>
      <c r="AB2266" s="45"/>
      <c r="AE2266" s="42">
        <f>IF(Table32[[#This Row],[Gems]]&gt;0,Table32[[#This Row],[Gems]],0)</f>
        <v>0</v>
      </c>
      <c r="AF2266" s="42">
        <f>IF(Table32[[#This Row],[Gems]]&lt;0,Table32[[#This Row],[Gems]],0)</f>
        <v>0</v>
      </c>
      <c r="AG2266" s="29">
        <f t="shared" ca="1" si="61"/>
        <v>84</v>
      </c>
    </row>
    <row r="2267" spans="1:33" ht="14.4" x14ac:dyDescent="0.3">
      <c r="A2267" s="62">
        <v>44121</v>
      </c>
      <c r="B2267" s="38">
        <f>INDEX(Videolength!D:D,MATCH(D2267,Videolength!A:A,0))</f>
        <v>4</v>
      </c>
      <c r="C2267" s="38">
        <f>INDEX(Videolength!E:E,MATCH(D2267,Videolength!A:A,0))</f>
        <v>9</v>
      </c>
      <c r="D2267" s="39">
        <v>9</v>
      </c>
      <c r="E2267" s="40" t="str">
        <f>INDEX(Videolength!B:B,MATCH(D2267,Videolength!A:A,0))</f>
        <v>https://youtu.be/VKPn1vDduZ0?list=PLTjhk5BwsiVV8SrR-dPCDjCfaMnt-5HZH</v>
      </c>
      <c r="F2267" s="41">
        <f>INDEX(Videolength!C:C,MATCH(D2267,Videolength!A:A,0))</f>
        <v>3.3750000000000002E-2</v>
      </c>
      <c r="G2267" s="41">
        <v>1.6018518518518519E-2</v>
      </c>
      <c r="H2267" s="71">
        <f>HYPERLINK(_xlfn.CONCAT(E2267,"&amp;t=",G2267*86400),G2267)</f>
        <v>1.6018518518518519E-2</v>
      </c>
      <c r="I2267" s="38">
        <v>7</v>
      </c>
      <c r="J2267" s="38">
        <v>4</v>
      </c>
      <c r="K2267" s="42" t="s">
        <v>346</v>
      </c>
      <c r="L2267" s="42" t="s">
        <v>10</v>
      </c>
      <c r="M2267" s="42" t="s">
        <v>707</v>
      </c>
      <c r="AA2267" s="45"/>
      <c r="AB2267" s="45"/>
      <c r="AE2267" s="42">
        <f>IF(Table32[[#This Row],[Gems]]&gt;0,Table32[[#This Row],[Gems]],0)</f>
        <v>0</v>
      </c>
      <c r="AF2267" s="42">
        <f>IF(Table32[[#This Row],[Gems]]&lt;0,Table32[[#This Row],[Gems]],0)</f>
        <v>0</v>
      </c>
      <c r="AG2267" s="29">
        <f t="shared" ca="1" si="61"/>
        <v>84</v>
      </c>
    </row>
    <row r="2268" spans="1:33" ht="14.4" x14ac:dyDescent="0.3">
      <c r="A2268" s="62">
        <v>44121</v>
      </c>
      <c r="B2268" s="38">
        <f>INDEX(Videolength!D:D,MATCH(D2268,Videolength!A:A,0))</f>
        <v>4</v>
      </c>
      <c r="C2268" s="38">
        <f>INDEX(Videolength!E:E,MATCH(D2268,Videolength!A:A,0))</f>
        <v>9</v>
      </c>
      <c r="D2268" s="39">
        <v>9</v>
      </c>
      <c r="E2268" s="40" t="str">
        <f>INDEX(Videolength!B:B,MATCH(D2268,Videolength!A:A,0))</f>
        <v>https://youtu.be/VKPn1vDduZ0?list=PLTjhk5BwsiVV8SrR-dPCDjCfaMnt-5HZH</v>
      </c>
      <c r="F2268" s="41">
        <f>INDEX(Videolength!C:C,MATCH(D2268,Videolength!A:A,0))</f>
        <v>3.3750000000000002E-2</v>
      </c>
      <c r="G2268" s="41">
        <v>1.6284722222222221E-2</v>
      </c>
      <c r="H2268" s="71">
        <f>HYPERLINK(_xlfn.CONCAT(E2268,"&amp;t=",G2268*86400),G2268)</f>
        <v>1.6284722222222221E-2</v>
      </c>
      <c r="I2268" s="38">
        <v>7</v>
      </c>
      <c r="J2268" s="38">
        <v>4</v>
      </c>
      <c r="K2268" s="42" t="s">
        <v>55</v>
      </c>
      <c r="L2268" s="42" t="s">
        <v>10</v>
      </c>
      <c r="M2268" s="42" t="s">
        <v>708</v>
      </c>
      <c r="AA2268" s="45"/>
      <c r="AB2268" s="45"/>
      <c r="AE2268" s="42">
        <f>IF(Table32[[#This Row],[Gems]]&gt;0,Table32[[#This Row],[Gems]],0)</f>
        <v>0</v>
      </c>
      <c r="AF2268" s="42">
        <f>IF(Table32[[#This Row],[Gems]]&lt;0,Table32[[#This Row],[Gems]],0)</f>
        <v>0</v>
      </c>
      <c r="AG2268" s="29">
        <f t="shared" ca="1" si="61"/>
        <v>84</v>
      </c>
    </row>
    <row r="2269" spans="1:33" ht="14.4" x14ac:dyDescent="0.3">
      <c r="A2269" s="62">
        <v>44121</v>
      </c>
      <c r="B2269" s="38">
        <f>INDEX(Videolength!D:D,MATCH(D2269,Videolength!A:A,0))</f>
        <v>4</v>
      </c>
      <c r="C2269" s="38">
        <f>INDEX(Videolength!E:E,MATCH(D2269,Videolength!A:A,0))</f>
        <v>9</v>
      </c>
      <c r="D2269" s="39">
        <v>9</v>
      </c>
      <c r="E2269" s="40" t="str">
        <f>INDEX(Videolength!B:B,MATCH(D2269,Videolength!A:A,0))</f>
        <v>https://youtu.be/VKPn1vDduZ0?list=PLTjhk5BwsiVV8SrR-dPCDjCfaMnt-5HZH</v>
      </c>
      <c r="F2269" s="41">
        <f>INDEX(Videolength!C:C,MATCH(D2269,Videolength!A:A,0))</f>
        <v>3.3750000000000002E-2</v>
      </c>
      <c r="G2269" s="41">
        <v>1.636574074074074E-2</v>
      </c>
      <c r="H2269" s="71">
        <f>HYPERLINK(_xlfn.CONCAT(E2269,"&amp;t=",G2269*86400),G2269)</f>
        <v>1.636574074074074E-2</v>
      </c>
      <c r="I2269" s="38">
        <v>7</v>
      </c>
      <c r="J2269" s="38">
        <v>4</v>
      </c>
      <c r="K2269" s="42" t="s">
        <v>346</v>
      </c>
      <c r="L2269" s="42" t="s">
        <v>10</v>
      </c>
      <c r="M2269" s="42" t="s">
        <v>709</v>
      </c>
      <c r="AA2269" s="45"/>
      <c r="AB2269" s="45"/>
      <c r="AE2269" s="42">
        <f>IF(Table32[[#This Row],[Gems]]&gt;0,Table32[[#This Row],[Gems]],0)</f>
        <v>0</v>
      </c>
      <c r="AF2269" s="42">
        <f>IF(Table32[[#This Row],[Gems]]&lt;0,Table32[[#This Row],[Gems]],0)</f>
        <v>0</v>
      </c>
      <c r="AG2269" s="29">
        <f t="shared" ca="1" si="61"/>
        <v>84</v>
      </c>
    </row>
    <row r="2270" spans="1:33" ht="14.4" x14ac:dyDescent="0.3">
      <c r="A2270" s="62">
        <v>44121</v>
      </c>
      <c r="B2270" s="38">
        <f>INDEX(Videolength!D:D,MATCH(D2270,Videolength!A:A,0))</f>
        <v>4</v>
      </c>
      <c r="C2270" s="38">
        <f>INDEX(Videolength!E:E,MATCH(D2270,Videolength!A:A,0))</f>
        <v>9</v>
      </c>
      <c r="D2270" s="39">
        <v>9</v>
      </c>
      <c r="E2270" s="40" t="str">
        <f>INDEX(Videolength!B:B,MATCH(D2270,Videolength!A:A,0))</f>
        <v>https://youtu.be/VKPn1vDduZ0?list=PLTjhk5BwsiVV8SrR-dPCDjCfaMnt-5HZH</v>
      </c>
      <c r="F2270" s="41">
        <f>INDEX(Videolength!C:C,MATCH(D2270,Videolength!A:A,0))</f>
        <v>3.3750000000000002E-2</v>
      </c>
      <c r="G2270" s="41">
        <v>1.667824074074074E-2</v>
      </c>
      <c r="H2270" s="71">
        <f>HYPERLINK(_xlfn.CONCAT(E2270,"&amp;t=",G2270*86400),G2270)</f>
        <v>1.667824074074074E-2</v>
      </c>
      <c r="I2270" s="38">
        <v>7</v>
      </c>
      <c r="J2270" s="38">
        <v>4</v>
      </c>
      <c r="K2270" s="42" t="s">
        <v>102</v>
      </c>
      <c r="L2270" s="42" t="s">
        <v>10</v>
      </c>
      <c r="M2270" s="42" t="s">
        <v>710</v>
      </c>
      <c r="AA2270" s="45"/>
      <c r="AB2270" s="45"/>
      <c r="AE2270" s="42">
        <f>IF(Table32[[#This Row],[Gems]]&gt;0,Table32[[#This Row],[Gems]],0)</f>
        <v>0</v>
      </c>
      <c r="AF2270" s="42">
        <f>IF(Table32[[#This Row],[Gems]]&lt;0,Table32[[#This Row],[Gems]],0)</f>
        <v>0</v>
      </c>
      <c r="AG2270" s="29">
        <f t="shared" ca="1" si="61"/>
        <v>84</v>
      </c>
    </row>
    <row r="2271" spans="1:33" ht="14.4" x14ac:dyDescent="0.3">
      <c r="A2271" s="62">
        <v>44121</v>
      </c>
      <c r="B2271" s="38">
        <f>INDEX(Videolength!D:D,MATCH(D2271,Videolength!A:A,0))</f>
        <v>4</v>
      </c>
      <c r="C2271" s="38">
        <f>INDEX(Videolength!E:E,MATCH(D2271,Videolength!A:A,0))</f>
        <v>9</v>
      </c>
      <c r="D2271" s="39">
        <v>9</v>
      </c>
      <c r="E2271" s="40" t="str">
        <f>INDEX(Videolength!B:B,MATCH(D2271,Videolength!A:A,0))</f>
        <v>https://youtu.be/VKPn1vDduZ0?list=PLTjhk5BwsiVV8SrR-dPCDjCfaMnt-5HZH</v>
      </c>
      <c r="F2271" s="41">
        <f>INDEX(Videolength!C:C,MATCH(D2271,Videolength!A:A,0))</f>
        <v>3.3750000000000002E-2</v>
      </c>
      <c r="G2271" s="41">
        <v>1.6701388888888887E-2</v>
      </c>
      <c r="H2271" s="71">
        <f>HYPERLINK(_xlfn.CONCAT(E2271,"&amp;t=",G2271*86400),G2271)</f>
        <v>1.6701388888888887E-2</v>
      </c>
      <c r="I2271" s="38">
        <v>7</v>
      </c>
      <c r="J2271" s="38">
        <v>4</v>
      </c>
      <c r="K2271" s="42" t="s">
        <v>346</v>
      </c>
      <c r="L2271" s="42" t="s">
        <v>10</v>
      </c>
      <c r="AA2271" s="45"/>
      <c r="AB2271" s="45"/>
      <c r="AE2271" s="42">
        <f>IF(Table32[[#This Row],[Gems]]&gt;0,Table32[[#This Row],[Gems]],0)</f>
        <v>0</v>
      </c>
      <c r="AF2271" s="42">
        <f>IF(Table32[[#This Row],[Gems]]&lt;0,Table32[[#This Row],[Gems]],0)</f>
        <v>0</v>
      </c>
      <c r="AG2271" s="29">
        <f t="shared" ca="1" si="61"/>
        <v>84</v>
      </c>
    </row>
    <row r="2272" spans="1:33" ht="14.4" x14ac:dyDescent="0.3">
      <c r="A2272" s="62">
        <v>44121</v>
      </c>
      <c r="B2272" s="38">
        <f>INDEX(Videolength!D:D,MATCH(D2272,Videolength!A:A,0))</f>
        <v>4</v>
      </c>
      <c r="C2272" s="38">
        <f>INDEX(Videolength!E:E,MATCH(D2272,Videolength!A:A,0))</f>
        <v>9</v>
      </c>
      <c r="D2272" s="39">
        <v>9</v>
      </c>
      <c r="E2272" s="40" t="str">
        <f>INDEX(Videolength!B:B,MATCH(D2272,Videolength!A:A,0))</f>
        <v>https://youtu.be/VKPn1vDduZ0?list=PLTjhk5BwsiVV8SrR-dPCDjCfaMnt-5HZH</v>
      </c>
      <c r="F2272" s="41">
        <f>INDEX(Videolength!C:C,MATCH(D2272,Videolength!A:A,0))</f>
        <v>3.3750000000000002E-2</v>
      </c>
      <c r="G2272" s="41">
        <v>1.6736111111111111E-2</v>
      </c>
      <c r="H2272" s="71">
        <f>HYPERLINK(_xlfn.CONCAT(E2272,"&amp;t=",G2272*86400),G2272)</f>
        <v>1.6736111111111111E-2</v>
      </c>
      <c r="I2272" s="38">
        <v>7</v>
      </c>
      <c r="J2272" s="38">
        <v>4</v>
      </c>
      <c r="K2272" s="42" t="s">
        <v>36</v>
      </c>
      <c r="L2272" s="42" t="s">
        <v>10</v>
      </c>
      <c r="AA2272" s="45"/>
      <c r="AB2272" s="45"/>
      <c r="AE2272" s="42">
        <f>IF(Table32[[#This Row],[Gems]]&gt;0,Table32[[#This Row],[Gems]],0)</f>
        <v>0</v>
      </c>
      <c r="AF2272" s="42">
        <f>IF(Table32[[#This Row],[Gems]]&lt;0,Table32[[#This Row],[Gems]],0)</f>
        <v>0</v>
      </c>
      <c r="AG2272" s="29">
        <f t="shared" ca="1" si="61"/>
        <v>84</v>
      </c>
    </row>
    <row r="2273" spans="1:33" ht="14.4" x14ac:dyDescent="0.3">
      <c r="A2273" s="62">
        <v>44121</v>
      </c>
      <c r="B2273" s="38">
        <f>INDEX(Videolength!D:D,MATCH(D2273,Videolength!A:A,0))</f>
        <v>4</v>
      </c>
      <c r="C2273" s="38">
        <f>INDEX(Videolength!E:E,MATCH(D2273,Videolength!A:A,0))</f>
        <v>9</v>
      </c>
      <c r="D2273" s="39">
        <v>9</v>
      </c>
      <c r="E2273" s="40" t="str">
        <f>INDEX(Videolength!B:B,MATCH(D2273,Videolength!A:A,0))</f>
        <v>https://youtu.be/VKPn1vDduZ0?list=PLTjhk5BwsiVV8SrR-dPCDjCfaMnt-5HZH</v>
      </c>
      <c r="F2273" s="41">
        <f>INDEX(Videolength!C:C,MATCH(D2273,Videolength!A:A,0))</f>
        <v>3.3750000000000002E-2</v>
      </c>
      <c r="G2273" s="41">
        <v>1.6886574074074075E-2</v>
      </c>
      <c r="H2273" s="71">
        <f>HYPERLINK(_xlfn.CONCAT(E2273,"&amp;t=",G2273*86400),G2273)</f>
        <v>1.6886574074074075E-2</v>
      </c>
      <c r="I2273" s="38">
        <v>7</v>
      </c>
      <c r="J2273" s="38">
        <v>4</v>
      </c>
      <c r="K2273" s="42" t="s">
        <v>107</v>
      </c>
      <c r="L2273" s="42" t="s">
        <v>10</v>
      </c>
      <c r="AA2273" s="45"/>
      <c r="AB2273" s="45"/>
      <c r="AE2273" s="42">
        <f>IF(Table32[[#This Row],[Gems]]&gt;0,Table32[[#This Row],[Gems]],0)</f>
        <v>0</v>
      </c>
      <c r="AF2273" s="42">
        <f>IF(Table32[[#This Row],[Gems]]&lt;0,Table32[[#This Row],[Gems]],0)</f>
        <v>0</v>
      </c>
      <c r="AG2273" s="29">
        <f t="shared" ca="1" si="61"/>
        <v>84</v>
      </c>
    </row>
    <row r="2274" spans="1:33" ht="14.4" x14ac:dyDescent="0.3">
      <c r="A2274" s="62">
        <v>44121</v>
      </c>
      <c r="B2274" s="38">
        <f>INDEX(Videolength!D:D,MATCH(D2274,Videolength!A:A,0))</f>
        <v>4</v>
      </c>
      <c r="C2274" s="38">
        <f>INDEX(Videolength!E:E,MATCH(D2274,Videolength!A:A,0))</f>
        <v>9</v>
      </c>
      <c r="D2274" s="39">
        <v>9</v>
      </c>
      <c r="E2274" s="40" t="str">
        <f>INDEX(Videolength!B:B,MATCH(D2274,Videolength!A:A,0))</f>
        <v>https://youtu.be/VKPn1vDduZ0?list=PLTjhk5BwsiVV8SrR-dPCDjCfaMnt-5HZH</v>
      </c>
      <c r="F2274" s="41">
        <f>INDEX(Videolength!C:C,MATCH(D2274,Videolength!A:A,0))</f>
        <v>3.3750000000000002E-2</v>
      </c>
      <c r="G2274" s="41">
        <v>1.6898148148148148E-2</v>
      </c>
      <c r="H2274" s="71">
        <f>HYPERLINK(_xlfn.CONCAT(E2274,"&amp;t=",G2274*86400),G2274)</f>
        <v>1.6898148148148148E-2</v>
      </c>
      <c r="I2274" s="38">
        <v>7</v>
      </c>
      <c r="J2274" s="38">
        <v>4</v>
      </c>
      <c r="K2274" s="42" t="s">
        <v>107</v>
      </c>
      <c r="L2274" s="42" t="s">
        <v>140</v>
      </c>
      <c r="M2274" s="42" t="s">
        <v>711</v>
      </c>
      <c r="N2274" s="42" t="s">
        <v>228</v>
      </c>
      <c r="AA2274" s="45"/>
      <c r="AB2274" s="45"/>
      <c r="AE2274" s="42">
        <f>IF(Table32[[#This Row],[Gems]]&gt;0,Table32[[#This Row],[Gems]],0)</f>
        <v>0</v>
      </c>
      <c r="AF2274" s="42">
        <f>IF(Table32[[#This Row],[Gems]]&lt;0,Table32[[#This Row],[Gems]],0)</f>
        <v>0</v>
      </c>
      <c r="AG2274" s="29">
        <f t="shared" ca="1" si="61"/>
        <v>84</v>
      </c>
    </row>
    <row r="2275" spans="1:33" ht="14.4" x14ac:dyDescent="0.3">
      <c r="A2275" s="62">
        <v>44121</v>
      </c>
      <c r="B2275" s="38">
        <f>INDEX(Videolength!D:D,MATCH(D2275,Videolength!A:A,0))</f>
        <v>4</v>
      </c>
      <c r="C2275" s="38">
        <f>INDEX(Videolength!E:E,MATCH(D2275,Videolength!A:A,0))</f>
        <v>9</v>
      </c>
      <c r="D2275" s="39">
        <v>9</v>
      </c>
      <c r="E2275" s="40" t="str">
        <f>INDEX(Videolength!B:B,MATCH(D2275,Videolength!A:A,0))</f>
        <v>https://youtu.be/VKPn1vDduZ0?list=PLTjhk5BwsiVV8SrR-dPCDjCfaMnt-5HZH</v>
      </c>
      <c r="F2275" s="41">
        <f>INDEX(Videolength!C:C,MATCH(D2275,Videolength!A:A,0))</f>
        <v>3.3750000000000002E-2</v>
      </c>
      <c r="G2275" s="41">
        <v>1.7048611111111112E-2</v>
      </c>
      <c r="H2275" s="71">
        <f>HYPERLINK(_xlfn.CONCAT(E2275,"&amp;t=",G2275*86400),G2275)</f>
        <v>1.7048611111111112E-2</v>
      </c>
      <c r="I2275" s="38">
        <v>7</v>
      </c>
      <c r="J2275" s="38">
        <v>4</v>
      </c>
      <c r="K2275" s="42" t="s">
        <v>51</v>
      </c>
      <c r="L2275" s="42" t="s">
        <v>11</v>
      </c>
      <c r="W2275" s="44" t="s">
        <v>374</v>
      </c>
      <c r="X2275" s="43">
        <v>4</v>
      </c>
      <c r="AA2275" s="45"/>
      <c r="AB2275" s="45"/>
      <c r="AE2275" s="42">
        <f>IF(Table32[[#This Row],[Gems]]&gt;0,Table32[[#This Row],[Gems]],0)</f>
        <v>0</v>
      </c>
      <c r="AF2275" s="42">
        <f>IF(Table32[[#This Row],[Gems]]&lt;0,Table32[[#This Row],[Gems]],0)</f>
        <v>0</v>
      </c>
      <c r="AG2275" s="29">
        <f t="shared" ca="1" si="61"/>
        <v>84</v>
      </c>
    </row>
    <row r="2276" spans="1:33" ht="14.4" x14ac:dyDescent="0.3">
      <c r="A2276" s="62">
        <v>44121</v>
      </c>
      <c r="B2276" s="38">
        <f>INDEX(Videolength!D:D,MATCH(D2276,Videolength!A:A,0))</f>
        <v>4</v>
      </c>
      <c r="C2276" s="38">
        <f>INDEX(Videolength!E:E,MATCH(D2276,Videolength!A:A,0))</f>
        <v>9</v>
      </c>
      <c r="D2276" s="39">
        <v>9</v>
      </c>
      <c r="E2276" s="40" t="str">
        <f>INDEX(Videolength!B:B,MATCH(D2276,Videolength!A:A,0))</f>
        <v>https://youtu.be/VKPn1vDduZ0?list=PLTjhk5BwsiVV8SrR-dPCDjCfaMnt-5HZH</v>
      </c>
      <c r="F2276" s="41">
        <f>INDEX(Videolength!C:C,MATCH(D2276,Videolength!A:A,0))</f>
        <v>3.3750000000000002E-2</v>
      </c>
      <c r="G2276" s="41">
        <v>1.7060185185185185E-2</v>
      </c>
      <c r="H2276" s="71">
        <f>HYPERLINK(_xlfn.CONCAT(E2276,"&amp;t=",G2276*86400),G2276)</f>
        <v>1.7060185185185185E-2</v>
      </c>
      <c r="I2276" s="38">
        <v>7</v>
      </c>
      <c r="J2276" s="38">
        <v>4</v>
      </c>
      <c r="K2276" s="42" t="s">
        <v>346</v>
      </c>
      <c r="L2276" s="42" t="s">
        <v>10</v>
      </c>
      <c r="AA2276" s="45"/>
      <c r="AB2276" s="45"/>
      <c r="AE2276" s="42">
        <f>IF(Table32[[#This Row],[Gems]]&gt;0,Table32[[#This Row],[Gems]],0)</f>
        <v>0</v>
      </c>
      <c r="AF2276" s="42">
        <f>IF(Table32[[#This Row],[Gems]]&lt;0,Table32[[#This Row],[Gems]],0)</f>
        <v>0</v>
      </c>
      <c r="AG2276" s="29">
        <f t="shared" ca="1" si="61"/>
        <v>84</v>
      </c>
    </row>
    <row r="2277" spans="1:33" ht="14.4" x14ac:dyDescent="0.3">
      <c r="A2277" s="62">
        <v>44121</v>
      </c>
      <c r="B2277" s="38">
        <f>INDEX(Videolength!D:D,MATCH(D2277,Videolength!A:A,0))</f>
        <v>4</v>
      </c>
      <c r="C2277" s="38">
        <f>INDEX(Videolength!E:E,MATCH(D2277,Videolength!A:A,0))</f>
        <v>9</v>
      </c>
      <c r="D2277" s="39">
        <v>9</v>
      </c>
      <c r="E2277" s="40" t="str">
        <f>INDEX(Videolength!B:B,MATCH(D2277,Videolength!A:A,0))</f>
        <v>https://youtu.be/VKPn1vDduZ0?list=PLTjhk5BwsiVV8SrR-dPCDjCfaMnt-5HZH</v>
      </c>
      <c r="F2277" s="41">
        <f>INDEX(Videolength!C:C,MATCH(D2277,Videolength!A:A,0))</f>
        <v>3.3750000000000002E-2</v>
      </c>
      <c r="G2277" s="41">
        <v>1.7245370370370369E-2</v>
      </c>
      <c r="H2277" s="71">
        <f>HYPERLINK(_xlfn.CONCAT(E2277,"&amp;t=",G2277*86400),G2277)</f>
        <v>1.7245370370370369E-2</v>
      </c>
      <c r="I2277" s="38">
        <v>7</v>
      </c>
      <c r="J2277" s="38">
        <v>4</v>
      </c>
      <c r="K2277" s="42" t="s">
        <v>51</v>
      </c>
      <c r="L2277" s="42" t="s">
        <v>10</v>
      </c>
      <c r="W2277" s="44" t="s">
        <v>207</v>
      </c>
      <c r="X2277" s="43">
        <v>3</v>
      </c>
      <c r="AA2277" s="45"/>
      <c r="AB2277" s="45"/>
      <c r="AE2277" s="42">
        <f>IF(Table32[[#This Row],[Gems]]&gt;0,Table32[[#This Row],[Gems]],0)</f>
        <v>0</v>
      </c>
      <c r="AF2277" s="42">
        <f>IF(Table32[[#This Row],[Gems]]&lt;0,Table32[[#This Row],[Gems]],0)</f>
        <v>0</v>
      </c>
      <c r="AG2277" s="29">
        <f t="shared" ca="1" si="61"/>
        <v>84</v>
      </c>
    </row>
    <row r="2278" spans="1:33" ht="14.4" x14ac:dyDescent="0.3">
      <c r="A2278" s="62">
        <v>44121</v>
      </c>
      <c r="B2278" s="38">
        <f>INDEX(Videolength!D:D,MATCH(D2278,Videolength!A:A,0))</f>
        <v>4</v>
      </c>
      <c r="C2278" s="38">
        <f>INDEX(Videolength!E:E,MATCH(D2278,Videolength!A:A,0))</f>
        <v>9</v>
      </c>
      <c r="D2278" s="39">
        <v>9</v>
      </c>
      <c r="E2278" s="40" t="str">
        <f>INDEX(Videolength!B:B,MATCH(D2278,Videolength!A:A,0))</f>
        <v>https://youtu.be/VKPn1vDduZ0?list=PLTjhk5BwsiVV8SrR-dPCDjCfaMnt-5HZH</v>
      </c>
      <c r="F2278" s="41">
        <f>INDEX(Videolength!C:C,MATCH(D2278,Videolength!A:A,0))</f>
        <v>3.3750000000000002E-2</v>
      </c>
      <c r="G2278" s="41">
        <v>1.726851851851852E-2</v>
      </c>
      <c r="H2278" s="71">
        <f>HYPERLINK(_xlfn.CONCAT(E2278,"&amp;t=",G2278*86400),G2278)</f>
        <v>1.726851851851852E-2</v>
      </c>
      <c r="I2278" s="38">
        <v>7</v>
      </c>
      <c r="J2278" s="38">
        <v>4</v>
      </c>
      <c r="K2278" s="42" t="s">
        <v>142</v>
      </c>
      <c r="L2278" s="42" t="s">
        <v>34</v>
      </c>
      <c r="AA2278" s="45"/>
      <c r="AB2278" s="45"/>
      <c r="AE2278" s="42">
        <f>IF(Table32[[#This Row],[Gems]]&gt;0,Table32[[#This Row],[Gems]],0)</f>
        <v>0</v>
      </c>
      <c r="AF2278" s="42">
        <f>IF(Table32[[#This Row],[Gems]]&lt;0,Table32[[#This Row],[Gems]],0)</f>
        <v>0</v>
      </c>
      <c r="AG2278" s="29">
        <f ca="1">SUM(OFFSET(AG2278,-1,0),AD2278)</f>
        <v>84</v>
      </c>
    </row>
    <row r="2279" spans="1:33" ht="14.4" x14ac:dyDescent="0.3">
      <c r="A2279" s="62">
        <v>44121</v>
      </c>
      <c r="B2279" s="38">
        <f>INDEX(Videolength!D:D,MATCH(D2279,Videolength!A:A,0))</f>
        <v>4</v>
      </c>
      <c r="C2279" s="38">
        <f>INDEX(Videolength!E:E,MATCH(D2279,Videolength!A:A,0))</f>
        <v>9</v>
      </c>
      <c r="D2279" s="39">
        <v>9</v>
      </c>
      <c r="E2279" s="40" t="str">
        <f>INDEX(Videolength!B:B,MATCH(D2279,Videolength!A:A,0))</f>
        <v>https://youtu.be/VKPn1vDduZ0?list=PLTjhk5BwsiVV8SrR-dPCDjCfaMnt-5HZH</v>
      </c>
      <c r="F2279" s="41">
        <f>INDEX(Videolength!C:C,MATCH(D2279,Videolength!A:A,0))</f>
        <v>3.3750000000000002E-2</v>
      </c>
      <c r="G2279" s="41">
        <v>1.7280092592592593E-2</v>
      </c>
      <c r="H2279" s="71">
        <f>HYPERLINK(_xlfn.CONCAT(E2279,"&amp;t=",G2279*86400),G2279)</f>
        <v>1.7280092592592593E-2</v>
      </c>
      <c r="I2279" s="38">
        <v>7</v>
      </c>
      <c r="J2279" s="38">
        <v>4</v>
      </c>
      <c r="K2279" s="42" t="s">
        <v>346</v>
      </c>
      <c r="L2279" s="42" t="s">
        <v>10</v>
      </c>
      <c r="AA2279" s="45"/>
      <c r="AB2279" s="45"/>
      <c r="AE2279" s="42">
        <f>IF(Table32[[#This Row],[Gems]]&gt;0,Table32[[#This Row],[Gems]],0)</f>
        <v>0</v>
      </c>
      <c r="AF2279" s="42">
        <f>IF(Table32[[#This Row],[Gems]]&lt;0,Table32[[#This Row],[Gems]],0)</f>
        <v>0</v>
      </c>
      <c r="AG2279" s="29">
        <f t="shared" ca="1" si="61"/>
        <v>84</v>
      </c>
    </row>
    <row r="2280" spans="1:33" ht="14.4" x14ac:dyDescent="0.3">
      <c r="A2280" s="62">
        <v>44121</v>
      </c>
      <c r="B2280" s="38">
        <f>INDEX(Videolength!D:D,MATCH(D2280,Videolength!A:A,0))</f>
        <v>4</v>
      </c>
      <c r="C2280" s="38">
        <f>INDEX(Videolength!E:E,MATCH(D2280,Videolength!A:A,0))</f>
        <v>9</v>
      </c>
      <c r="D2280" s="39">
        <v>9</v>
      </c>
      <c r="E2280" s="40" t="str">
        <f>INDEX(Videolength!B:B,MATCH(D2280,Videolength!A:A,0))</f>
        <v>https://youtu.be/VKPn1vDduZ0?list=PLTjhk5BwsiVV8SrR-dPCDjCfaMnt-5HZH</v>
      </c>
      <c r="F2280" s="41">
        <f>INDEX(Videolength!C:C,MATCH(D2280,Videolength!A:A,0))</f>
        <v>3.3750000000000002E-2</v>
      </c>
      <c r="G2280" s="41">
        <v>1.7349537037037038E-2</v>
      </c>
      <c r="H2280" s="71">
        <f>HYPERLINK(_xlfn.CONCAT(E2280,"&amp;t=",G2280*86400),G2280)</f>
        <v>1.7349537037037038E-2</v>
      </c>
      <c r="I2280" s="38">
        <v>7</v>
      </c>
      <c r="J2280" s="38">
        <v>4</v>
      </c>
      <c r="K2280" s="42" t="s">
        <v>284</v>
      </c>
      <c r="L2280" s="42" t="s">
        <v>10</v>
      </c>
      <c r="M2280" s="42" t="s">
        <v>712</v>
      </c>
      <c r="AA2280" s="45"/>
      <c r="AB2280" s="45"/>
      <c r="AE2280" s="42">
        <f>IF(Table32[[#This Row],[Gems]]&gt;0,Table32[[#This Row],[Gems]],0)</f>
        <v>0</v>
      </c>
      <c r="AF2280" s="42">
        <f>IF(Table32[[#This Row],[Gems]]&lt;0,Table32[[#This Row],[Gems]],0)</f>
        <v>0</v>
      </c>
      <c r="AG2280" s="29">
        <f t="shared" ca="1" si="61"/>
        <v>84</v>
      </c>
    </row>
    <row r="2281" spans="1:33" ht="14.4" x14ac:dyDescent="0.3">
      <c r="A2281" s="62">
        <v>44121</v>
      </c>
      <c r="B2281" s="38">
        <f>INDEX(Videolength!D:D,MATCH(D2281,Videolength!A:A,0))</f>
        <v>4</v>
      </c>
      <c r="C2281" s="38">
        <f>INDEX(Videolength!E:E,MATCH(D2281,Videolength!A:A,0))</f>
        <v>9</v>
      </c>
      <c r="D2281" s="39">
        <v>9</v>
      </c>
      <c r="E2281" s="40" t="str">
        <f>INDEX(Videolength!B:B,MATCH(D2281,Videolength!A:A,0))</f>
        <v>https://youtu.be/VKPn1vDduZ0?list=PLTjhk5BwsiVV8SrR-dPCDjCfaMnt-5HZH</v>
      </c>
      <c r="F2281" s="41">
        <f>INDEX(Videolength!C:C,MATCH(D2281,Videolength!A:A,0))</f>
        <v>3.3750000000000002E-2</v>
      </c>
      <c r="G2281" s="41">
        <v>1.7604166666666667E-2</v>
      </c>
      <c r="H2281" s="71">
        <f>HYPERLINK(_xlfn.CONCAT(E2281,"&amp;t=",G2281*86400),G2281)</f>
        <v>1.7604166666666667E-2</v>
      </c>
      <c r="I2281" s="38">
        <v>7</v>
      </c>
      <c r="J2281" s="38">
        <v>4</v>
      </c>
      <c r="K2281" s="42" t="s">
        <v>346</v>
      </c>
      <c r="L2281" s="42" t="s">
        <v>10</v>
      </c>
      <c r="AA2281" s="45"/>
      <c r="AB2281" s="45"/>
      <c r="AE2281" s="42">
        <f>IF(Table32[[#This Row],[Gems]]&gt;0,Table32[[#This Row],[Gems]],0)</f>
        <v>0</v>
      </c>
      <c r="AF2281" s="42">
        <f>IF(Table32[[#This Row],[Gems]]&lt;0,Table32[[#This Row],[Gems]],0)</f>
        <v>0</v>
      </c>
      <c r="AG2281" s="29">
        <f t="shared" ca="1" si="61"/>
        <v>84</v>
      </c>
    </row>
    <row r="2282" spans="1:33" ht="14.4" x14ac:dyDescent="0.3">
      <c r="A2282" s="62">
        <v>44121</v>
      </c>
      <c r="B2282" s="38">
        <f>INDEX(Videolength!D:D,MATCH(D2282,Videolength!A:A,0))</f>
        <v>4</v>
      </c>
      <c r="C2282" s="38">
        <f>INDEX(Videolength!E:E,MATCH(D2282,Videolength!A:A,0))</f>
        <v>9</v>
      </c>
      <c r="D2282" s="39">
        <v>9</v>
      </c>
      <c r="E2282" s="40" t="str">
        <f>INDEX(Videolength!B:B,MATCH(D2282,Videolength!A:A,0))</f>
        <v>https://youtu.be/VKPn1vDduZ0?list=PLTjhk5BwsiVV8SrR-dPCDjCfaMnt-5HZH</v>
      </c>
      <c r="F2282" s="41">
        <f>INDEX(Videolength!C:C,MATCH(D2282,Videolength!A:A,0))</f>
        <v>3.3750000000000002E-2</v>
      </c>
      <c r="G2282" s="41">
        <v>1.7615740740740741E-2</v>
      </c>
      <c r="H2282" s="71">
        <f>HYPERLINK(_xlfn.CONCAT(E2282,"&amp;t=",G2282*86400),G2282)</f>
        <v>1.7615740740740741E-2</v>
      </c>
      <c r="I2282" s="38">
        <v>7</v>
      </c>
      <c r="J2282" s="38">
        <v>4</v>
      </c>
      <c r="K2282" s="42" t="s">
        <v>90</v>
      </c>
      <c r="L2282" s="42" t="s">
        <v>10</v>
      </c>
      <c r="AA2282" s="45"/>
      <c r="AB2282" s="45"/>
      <c r="AE2282" s="42">
        <f>IF(Table32[[#This Row],[Gems]]&gt;0,Table32[[#This Row],[Gems]],0)</f>
        <v>0</v>
      </c>
      <c r="AF2282" s="42">
        <f>IF(Table32[[#This Row],[Gems]]&lt;0,Table32[[#This Row],[Gems]],0)</f>
        <v>0</v>
      </c>
      <c r="AG2282" s="29">
        <f t="shared" ca="1" si="61"/>
        <v>84</v>
      </c>
    </row>
    <row r="2283" spans="1:33" ht="14.4" x14ac:dyDescent="0.3">
      <c r="A2283" s="62">
        <v>44121</v>
      </c>
      <c r="B2283" s="38">
        <f>INDEX(Videolength!D:D,MATCH(D2283,Videolength!A:A,0))</f>
        <v>4</v>
      </c>
      <c r="C2283" s="38">
        <f>INDEX(Videolength!E:E,MATCH(D2283,Videolength!A:A,0))</f>
        <v>9</v>
      </c>
      <c r="D2283" s="39">
        <v>9</v>
      </c>
      <c r="E2283" s="40" t="str">
        <f>INDEX(Videolength!B:B,MATCH(D2283,Videolength!A:A,0))</f>
        <v>https://youtu.be/VKPn1vDduZ0?list=PLTjhk5BwsiVV8SrR-dPCDjCfaMnt-5HZH</v>
      </c>
      <c r="F2283" s="41">
        <f>INDEX(Videolength!C:C,MATCH(D2283,Videolength!A:A,0))</f>
        <v>3.3750000000000002E-2</v>
      </c>
      <c r="G2283" s="41">
        <v>1.7638888888888888E-2</v>
      </c>
      <c r="H2283" s="71">
        <f>HYPERLINK(_xlfn.CONCAT(E2283,"&amp;t=",G2283*86400),G2283)</f>
        <v>1.7638888888888888E-2</v>
      </c>
      <c r="I2283" s="38">
        <v>7</v>
      </c>
      <c r="J2283" s="38">
        <v>4</v>
      </c>
      <c r="K2283" s="42" t="s">
        <v>90</v>
      </c>
      <c r="L2283" s="42" t="s">
        <v>256</v>
      </c>
      <c r="AA2283" s="45"/>
      <c r="AB2283" s="45"/>
      <c r="AE2283" s="42">
        <f>IF(Table32[[#This Row],[Gems]]&gt;0,Table32[[#This Row],[Gems]],0)</f>
        <v>0</v>
      </c>
      <c r="AF2283" s="42">
        <f>IF(Table32[[#This Row],[Gems]]&lt;0,Table32[[#This Row],[Gems]],0)</f>
        <v>0</v>
      </c>
      <c r="AG2283" s="29">
        <f t="shared" ca="1" si="61"/>
        <v>84</v>
      </c>
    </row>
    <row r="2284" spans="1:33" ht="14.4" x14ac:dyDescent="0.3">
      <c r="A2284" s="62">
        <v>44121</v>
      </c>
      <c r="B2284" s="38">
        <f>INDEX(Videolength!D:D,MATCH(D2284,Videolength!A:A,0))</f>
        <v>4</v>
      </c>
      <c r="C2284" s="38">
        <f>INDEX(Videolength!E:E,MATCH(D2284,Videolength!A:A,0))</f>
        <v>9</v>
      </c>
      <c r="D2284" s="39">
        <v>9</v>
      </c>
      <c r="E2284" s="40" t="str">
        <f>INDEX(Videolength!B:B,MATCH(D2284,Videolength!A:A,0))</f>
        <v>https://youtu.be/VKPn1vDduZ0?list=PLTjhk5BwsiVV8SrR-dPCDjCfaMnt-5HZH</v>
      </c>
      <c r="F2284" s="41">
        <f>INDEX(Videolength!C:C,MATCH(D2284,Videolength!A:A,0))</f>
        <v>3.3750000000000002E-2</v>
      </c>
      <c r="G2284" s="41">
        <v>1.7662037037037035E-2</v>
      </c>
      <c r="H2284" s="71">
        <f>HYPERLINK(_xlfn.CONCAT(E2284,"&amp;t=",G2284*86400),G2284)</f>
        <v>1.7662037037037035E-2</v>
      </c>
      <c r="I2284" s="38">
        <v>7</v>
      </c>
      <c r="J2284" s="38">
        <v>4</v>
      </c>
      <c r="K2284" s="42" t="s">
        <v>90</v>
      </c>
      <c r="L2284" s="42" t="s">
        <v>148</v>
      </c>
      <c r="M2284" s="42" t="s">
        <v>714</v>
      </c>
      <c r="AA2284" s="45"/>
      <c r="AB2284" s="45"/>
      <c r="AE2284" s="42">
        <f>IF(Table32[[#This Row],[Gems]]&gt;0,Table32[[#This Row],[Gems]],0)</f>
        <v>0</v>
      </c>
      <c r="AF2284" s="42">
        <f>IF(Table32[[#This Row],[Gems]]&lt;0,Table32[[#This Row],[Gems]],0)</f>
        <v>0</v>
      </c>
      <c r="AG2284" s="29">
        <f t="shared" ca="1" si="61"/>
        <v>84</v>
      </c>
    </row>
    <row r="2285" spans="1:33" ht="14.4" x14ac:dyDescent="0.3">
      <c r="A2285" s="62">
        <v>44121</v>
      </c>
      <c r="B2285" s="38">
        <f>INDEX(Videolength!D:D,MATCH(D2285,Videolength!A:A,0))</f>
        <v>4</v>
      </c>
      <c r="C2285" s="38">
        <f>INDEX(Videolength!E:E,MATCH(D2285,Videolength!A:A,0))</f>
        <v>9</v>
      </c>
      <c r="D2285" s="39">
        <v>9</v>
      </c>
      <c r="E2285" s="40" t="str">
        <f>INDEX(Videolength!B:B,MATCH(D2285,Videolength!A:A,0))</f>
        <v>https://youtu.be/VKPn1vDduZ0?list=PLTjhk5BwsiVV8SrR-dPCDjCfaMnt-5HZH</v>
      </c>
      <c r="F2285" s="41">
        <f>INDEX(Videolength!C:C,MATCH(D2285,Videolength!A:A,0))</f>
        <v>3.3750000000000002E-2</v>
      </c>
      <c r="G2285" s="41">
        <v>1.7847222222222223E-2</v>
      </c>
      <c r="H2285" s="71">
        <f>HYPERLINK(_xlfn.CONCAT(E2285,"&amp;t=",G2285*86400),G2285)</f>
        <v>1.7847222222222223E-2</v>
      </c>
      <c r="I2285" s="38">
        <v>7</v>
      </c>
      <c r="J2285" s="38">
        <v>4</v>
      </c>
      <c r="K2285" s="42" t="s">
        <v>90</v>
      </c>
      <c r="L2285" s="42" t="s">
        <v>197</v>
      </c>
      <c r="AA2285" s="45"/>
      <c r="AB2285" s="45"/>
      <c r="AE2285" s="42">
        <f>IF(Table32[[#This Row],[Gems]]&gt;0,Table32[[#This Row],[Gems]],0)</f>
        <v>0</v>
      </c>
      <c r="AF2285" s="42">
        <f>IF(Table32[[#This Row],[Gems]]&lt;0,Table32[[#This Row],[Gems]],0)</f>
        <v>0</v>
      </c>
      <c r="AG2285" s="29">
        <f t="shared" ca="1" si="61"/>
        <v>84</v>
      </c>
    </row>
    <row r="2286" spans="1:33" ht="14.4" x14ac:dyDescent="0.3">
      <c r="A2286" s="62">
        <v>44121</v>
      </c>
      <c r="B2286" s="38">
        <f>INDEX(Videolength!D:D,MATCH(D2286,Videolength!A:A,0))</f>
        <v>4</v>
      </c>
      <c r="C2286" s="38">
        <f>INDEX(Videolength!E:E,MATCH(D2286,Videolength!A:A,0))</f>
        <v>9</v>
      </c>
      <c r="D2286" s="39">
        <v>9</v>
      </c>
      <c r="E2286" s="40" t="str">
        <f>INDEX(Videolength!B:B,MATCH(D2286,Videolength!A:A,0))</f>
        <v>https://youtu.be/VKPn1vDduZ0?list=PLTjhk5BwsiVV8SrR-dPCDjCfaMnt-5HZH</v>
      </c>
      <c r="F2286" s="41">
        <f>INDEX(Videolength!C:C,MATCH(D2286,Videolength!A:A,0))</f>
        <v>3.3750000000000002E-2</v>
      </c>
      <c r="G2286" s="41">
        <v>1.8888888888888889E-2</v>
      </c>
      <c r="H2286" s="71">
        <f>HYPERLINK(_xlfn.CONCAT(E2286,"&amp;t=",G2286*86400),G2286)</f>
        <v>1.8888888888888889E-2</v>
      </c>
      <c r="I2286" s="38">
        <v>7</v>
      </c>
      <c r="J2286" s="38">
        <v>4</v>
      </c>
      <c r="K2286" s="42" t="s">
        <v>90</v>
      </c>
      <c r="L2286" s="42" t="s">
        <v>198</v>
      </c>
      <c r="V2286" s="43">
        <v>1101</v>
      </c>
      <c r="AA2286" s="45"/>
      <c r="AB2286" s="45"/>
      <c r="AC2286" s="44" t="s">
        <v>201</v>
      </c>
      <c r="AE2286" s="42">
        <f>IF(Table32[[#This Row],[Gems]]&gt;0,Table32[[#This Row],[Gems]],0)</f>
        <v>0</v>
      </c>
      <c r="AF2286" s="42">
        <f>IF(Table32[[#This Row],[Gems]]&lt;0,Table32[[#This Row],[Gems]],0)</f>
        <v>0</v>
      </c>
      <c r="AG2286" s="29">
        <f t="shared" ca="1" si="61"/>
        <v>84</v>
      </c>
    </row>
    <row r="2287" spans="1:33" ht="14.4" x14ac:dyDescent="0.3">
      <c r="A2287" s="62">
        <v>44121</v>
      </c>
      <c r="B2287" s="38">
        <f>INDEX(Videolength!D:D,MATCH(D2287,Videolength!A:A,0))</f>
        <v>4</v>
      </c>
      <c r="C2287" s="38">
        <f>INDEX(Videolength!E:E,MATCH(D2287,Videolength!A:A,0))</f>
        <v>9</v>
      </c>
      <c r="D2287" s="39">
        <v>9</v>
      </c>
      <c r="E2287" s="40" t="str">
        <f>INDEX(Videolength!B:B,MATCH(D2287,Videolength!A:A,0))</f>
        <v>https://youtu.be/VKPn1vDduZ0?list=PLTjhk5BwsiVV8SrR-dPCDjCfaMnt-5HZH</v>
      </c>
      <c r="F2287" s="41">
        <f>INDEX(Videolength!C:C,MATCH(D2287,Videolength!A:A,0))</f>
        <v>3.3750000000000002E-2</v>
      </c>
      <c r="G2287" s="41">
        <v>1.8958333333333334E-2</v>
      </c>
      <c r="H2287" s="71">
        <f>HYPERLINK(_xlfn.CONCAT(E2287,"&amp;t=",G2287*86400),G2287)</f>
        <v>1.8958333333333334E-2</v>
      </c>
      <c r="I2287" s="38">
        <v>7</v>
      </c>
      <c r="J2287" s="38">
        <v>4</v>
      </c>
      <c r="K2287" s="42" t="s">
        <v>90</v>
      </c>
      <c r="L2287" s="42" t="s">
        <v>10</v>
      </c>
      <c r="AA2287" s="45"/>
      <c r="AB2287" s="45"/>
      <c r="AE2287" s="42">
        <f>IF(Table32[[#This Row],[Gems]]&gt;0,Table32[[#This Row],[Gems]],0)</f>
        <v>0</v>
      </c>
      <c r="AF2287" s="42">
        <f>IF(Table32[[#This Row],[Gems]]&lt;0,Table32[[#This Row],[Gems]],0)</f>
        <v>0</v>
      </c>
      <c r="AG2287" s="29">
        <f t="shared" ca="1" si="61"/>
        <v>84</v>
      </c>
    </row>
    <row r="2288" spans="1:33" ht="14.4" x14ac:dyDescent="0.3">
      <c r="A2288" s="62">
        <v>44121</v>
      </c>
      <c r="B2288" s="38">
        <f>INDEX(Videolength!D:D,MATCH(D2288,Videolength!A:A,0))</f>
        <v>4</v>
      </c>
      <c r="C2288" s="38">
        <f>INDEX(Videolength!E:E,MATCH(D2288,Videolength!A:A,0))</f>
        <v>9</v>
      </c>
      <c r="D2288" s="39">
        <v>9</v>
      </c>
      <c r="E2288" s="40" t="str">
        <f>INDEX(Videolength!B:B,MATCH(D2288,Videolength!A:A,0))</f>
        <v>https://youtu.be/VKPn1vDduZ0?list=PLTjhk5BwsiVV8SrR-dPCDjCfaMnt-5HZH</v>
      </c>
      <c r="F2288" s="41">
        <f>INDEX(Videolength!C:C,MATCH(D2288,Videolength!A:A,0))</f>
        <v>3.3750000000000002E-2</v>
      </c>
      <c r="G2288" s="41">
        <v>1.9050925925925926E-2</v>
      </c>
      <c r="H2288" s="71">
        <f>HYPERLINK(_xlfn.CONCAT(E2288,"&amp;t=",G2288*86400),G2288)</f>
        <v>1.9050925925925926E-2</v>
      </c>
      <c r="I2288" s="38">
        <v>7</v>
      </c>
      <c r="J2288" s="38">
        <v>4</v>
      </c>
      <c r="K2288" s="42" t="s">
        <v>90</v>
      </c>
      <c r="L2288" s="42" t="s">
        <v>256</v>
      </c>
      <c r="AA2288" s="45"/>
      <c r="AB2288" s="45"/>
      <c r="AE2288" s="42">
        <f>IF(Table32[[#This Row],[Gems]]&gt;0,Table32[[#This Row],[Gems]],0)</f>
        <v>0</v>
      </c>
      <c r="AF2288" s="42">
        <f>IF(Table32[[#This Row],[Gems]]&lt;0,Table32[[#This Row],[Gems]],0)</f>
        <v>0</v>
      </c>
      <c r="AG2288" s="29">
        <f t="shared" ca="1" si="61"/>
        <v>84</v>
      </c>
    </row>
    <row r="2289" spans="1:33" ht="14.4" x14ac:dyDescent="0.3">
      <c r="A2289" s="62">
        <v>44121</v>
      </c>
      <c r="B2289" s="38">
        <f>INDEX(Videolength!D:D,MATCH(D2289,Videolength!A:A,0))</f>
        <v>4</v>
      </c>
      <c r="C2289" s="38">
        <f>INDEX(Videolength!E:E,MATCH(D2289,Videolength!A:A,0))</f>
        <v>9</v>
      </c>
      <c r="D2289" s="39">
        <v>9</v>
      </c>
      <c r="E2289" s="40" t="str">
        <f>INDEX(Videolength!B:B,MATCH(D2289,Videolength!A:A,0))</f>
        <v>https://youtu.be/VKPn1vDduZ0?list=PLTjhk5BwsiVV8SrR-dPCDjCfaMnt-5HZH</v>
      </c>
      <c r="F2289" s="41">
        <f>INDEX(Videolength!C:C,MATCH(D2289,Videolength!A:A,0))</f>
        <v>3.3750000000000002E-2</v>
      </c>
      <c r="G2289" s="41">
        <v>1.9074074074074073E-2</v>
      </c>
      <c r="H2289" s="71">
        <f>HYPERLINK(_xlfn.CONCAT(E2289,"&amp;t=",G2289*86400),G2289)</f>
        <v>1.9074074074074073E-2</v>
      </c>
      <c r="I2289" s="38">
        <v>7</v>
      </c>
      <c r="J2289" s="38">
        <v>4</v>
      </c>
      <c r="K2289" s="42" t="s">
        <v>90</v>
      </c>
      <c r="L2289" s="42" t="s">
        <v>148</v>
      </c>
      <c r="M2289" s="42" t="s">
        <v>446</v>
      </c>
      <c r="AA2289" s="45"/>
      <c r="AB2289" s="45"/>
      <c r="AE2289" s="42">
        <f>IF(Table32[[#This Row],[Gems]]&gt;0,Table32[[#This Row],[Gems]],0)</f>
        <v>0</v>
      </c>
      <c r="AF2289" s="42">
        <f>IF(Table32[[#This Row],[Gems]]&lt;0,Table32[[#This Row],[Gems]],0)</f>
        <v>0</v>
      </c>
      <c r="AG2289" s="29">
        <f t="shared" ca="1" si="61"/>
        <v>84</v>
      </c>
    </row>
    <row r="2290" spans="1:33" ht="14.4" x14ac:dyDescent="0.3">
      <c r="A2290" s="62">
        <v>44121</v>
      </c>
      <c r="B2290" s="38">
        <f>INDEX(Videolength!D:D,MATCH(D2290,Videolength!A:A,0))</f>
        <v>4</v>
      </c>
      <c r="C2290" s="38">
        <f>INDEX(Videolength!E:E,MATCH(D2290,Videolength!A:A,0))</f>
        <v>9</v>
      </c>
      <c r="D2290" s="39">
        <v>9</v>
      </c>
      <c r="E2290" s="40" t="str">
        <f>INDEX(Videolength!B:B,MATCH(D2290,Videolength!A:A,0))</f>
        <v>https://youtu.be/VKPn1vDduZ0?list=PLTjhk5BwsiVV8SrR-dPCDjCfaMnt-5HZH</v>
      </c>
      <c r="F2290" s="41">
        <f>INDEX(Videolength!C:C,MATCH(D2290,Videolength!A:A,0))</f>
        <v>3.3750000000000002E-2</v>
      </c>
      <c r="G2290" s="41">
        <v>1.9131944444444444E-2</v>
      </c>
      <c r="H2290" s="71">
        <f>HYPERLINK(_xlfn.CONCAT(E2290,"&amp;t=",G2290*86400),G2290)</f>
        <v>1.9131944444444444E-2</v>
      </c>
      <c r="I2290" s="38">
        <v>7</v>
      </c>
      <c r="J2290" s="38">
        <v>4</v>
      </c>
      <c r="K2290" s="42" t="s">
        <v>90</v>
      </c>
      <c r="L2290" s="42" t="s">
        <v>197</v>
      </c>
      <c r="AA2290" s="45"/>
      <c r="AB2290" s="45"/>
      <c r="AE2290" s="42">
        <f>IF(Table32[[#This Row],[Gems]]&gt;0,Table32[[#This Row],[Gems]],0)</f>
        <v>0</v>
      </c>
      <c r="AF2290" s="42">
        <f>IF(Table32[[#This Row],[Gems]]&lt;0,Table32[[#This Row],[Gems]],0)</f>
        <v>0</v>
      </c>
      <c r="AG2290" s="29">
        <f t="shared" ca="1" si="61"/>
        <v>84</v>
      </c>
    </row>
    <row r="2291" spans="1:33" ht="14.4" x14ac:dyDescent="0.3">
      <c r="A2291" s="62">
        <v>44121</v>
      </c>
      <c r="B2291" s="38">
        <f>INDEX(Videolength!D:D,MATCH(D2291,Videolength!A:A,0))</f>
        <v>4</v>
      </c>
      <c r="C2291" s="38">
        <f>INDEX(Videolength!E:E,MATCH(D2291,Videolength!A:A,0))</f>
        <v>9</v>
      </c>
      <c r="D2291" s="39">
        <v>9</v>
      </c>
      <c r="E2291" s="40" t="str">
        <f>INDEX(Videolength!B:B,MATCH(D2291,Videolength!A:A,0))</f>
        <v>https://youtu.be/VKPn1vDduZ0?list=PLTjhk5BwsiVV8SrR-dPCDjCfaMnt-5HZH</v>
      </c>
      <c r="F2291" s="41">
        <f>INDEX(Videolength!C:C,MATCH(D2291,Videolength!A:A,0))</f>
        <v>3.3750000000000002E-2</v>
      </c>
      <c r="G2291" s="41">
        <v>2.0474537037037038E-2</v>
      </c>
      <c r="H2291" s="71">
        <f>HYPERLINK(_xlfn.CONCAT(E2291,"&amp;t=",G2291*86400),G2291)</f>
        <v>2.0474537037037038E-2</v>
      </c>
      <c r="I2291" s="38">
        <v>7</v>
      </c>
      <c r="J2291" s="38">
        <v>4</v>
      </c>
      <c r="K2291" s="42" t="s">
        <v>90</v>
      </c>
      <c r="L2291" s="42" t="s">
        <v>198</v>
      </c>
      <c r="V2291" s="43">
        <v>1101</v>
      </c>
      <c r="AA2291" s="45"/>
      <c r="AB2291" s="45"/>
      <c r="AC2291" s="44" t="s">
        <v>203</v>
      </c>
      <c r="AE2291" s="42">
        <f>IF(Table32[[#This Row],[Gems]]&gt;0,Table32[[#This Row],[Gems]],0)</f>
        <v>0</v>
      </c>
      <c r="AF2291" s="42">
        <f>IF(Table32[[#This Row],[Gems]]&lt;0,Table32[[#This Row],[Gems]],0)</f>
        <v>0</v>
      </c>
      <c r="AG2291" s="29">
        <f t="shared" ref="AG2291:AG2352" ca="1" si="62">SUM(OFFSET(AG2291,-1,0),AD2291)</f>
        <v>84</v>
      </c>
    </row>
    <row r="2292" spans="1:33" ht="14.4" x14ac:dyDescent="0.3">
      <c r="A2292" s="62">
        <v>44121</v>
      </c>
      <c r="B2292" s="38">
        <f>INDEX(Videolength!D:D,MATCH(D2292,Videolength!A:A,0))</f>
        <v>4</v>
      </c>
      <c r="C2292" s="38">
        <f>INDEX(Videolength!E:E,MATCH(D2292,Videolength!A:A,0))</f>
        <v>9</v>
      </c>
      <c r="D2292" s="39">
        <v>9</v>
      </c>
      <c r="E2292" s="40" t="str">
        <f>INDEX(Videolength!B:B,MATCH(D2292,Videolength!A:A,0))</f>
        <v>https://youtu.be/VKPn1vDduZ0?list=PLTjhk5BwsiVV8SrR-dPCDjCfaMnt-5HZH</v>
      </c>
      <c r="F2292" s="41">
        <f>INDEX(Videolength!C:C,MATCH(D2292,Videolength!A:A,0))</f>
        <v>3.3750000000000002E-2</v>
      </c>
      <c r="G2292" s="41">
        <v>2.0613425925925927E-2</v>
      </c>
      <c r="H2292" s="71">
        <f>HYPERLINK(_xlfn.CONCAT(E2292,"&amp;t=",G2292*86400),G2292)</f>
        <v>2.0613425925925927E-2</v>
      </c>
      <c r="I2292" s="38">
        <v>7</v>
      </c>
      <c r="J2292" s="38">
        <v>4</v>
      </c>
      <c r="K2292" s="42" t="s">
        <v>90</v>
      </c>
      <c r="L2292" s="42" t="s">
        <v>10</v>
      </c>
      <c r="AA2292" s="45"/>
      <c r="AB2292" s="45"/>
      <c r="AE2292" s="42">
        <f>IF(Table32[[#This Row],[Gems]]&gt;0,Table32[[#This Row],[Gems]],0)</f>
        <v>0</v>
      </c>
      <c r="AF2292" s="42">
        <f>IF(Table32[[#This Row],[Gems]]&lt;0,Table32[[#This Row],[Gems]],0)</f>
        <v>0</v>
      </c>
      <c r="AG2292" s="29">
        <f t="shared" ca="1" si="62"/>
        <v>84</v>
      </c>
    </row>
    <row r="2293" spans="1:33" ht="14.4" x14ac:dyDescent="0.3">
      <c r="A2293" s="62">
        <v>44121</v>
      </c>
      <c r="B2293" s="38">
        <f>INDEX(Videolength!D:D,MATCH(D2293,Videolength!A:A,0))</f>
        <v>4</v>
      </c>
      <c r="C2293" s="38">
        <f>INDEX(Videolength!E:E,MATCH(D2293,Videolength!A:A,0))</f>
        <v>9</v>
      </c>
      <c r="D2293" s="39">
        <v>9</v>
      </c>
      <c r="E2293" s="40" t="str">
        <f>INDEX(Videolength!B:B,MATCH(D2293,Videolength!A:A,0))</f>
        <v>https://youtu.be/VKPn1vDduZ0?list=PLTjhk5BwsiVV8SrR-dPCDjCfaMnt-5HZH</v>
      </c>
      <c r="F2293" s="41">
        <f>INDEX(Videolength!C:C,MATCH(D2293,Videolength!A:A,0))</f>
        <v>3.3750000000000002E-2</v>
      </c>
      <c r="G2293" s="41">
        <v>2.0636574074074075E-2</v>
      </c>
      <c r="H2293" s="71">
        <f>HYPERLINK(_xlfn.CONCAT(E2293,"&amp;t=",G2293*86400),G2293)</f>
        <v>2.0636574074074075E-2</v>
      </c>
      <c r="I2293" s="38">
        <v>7</v>
      </c>
      <c r="J2293" s="38">
        <v>4</v>
      </c>
      <c r="K2293" s="42" t="s">
        <v>284</v>
      </c>
      <c r="L2293" s="42" t="s">
        <v>10</v>
      </c>
      <c r="M2293" s="42" t="s">
        <v>715</v>
      </c>
      <c r="AA2293" s="45"/>
      <c r="AB2293" s="45"/>
      <c r="AE2293" s="42">
        <f>IF(Table32[[#This Row],[Gems]]&gt;0,Table32[[#This Row],[Gems]],0)</f>
        <v>0</v>
      </c>
      <c r="AF2293" s="42">
        <f>IF(Table32[[#This Row],[Gems]]&lt;0,Table32[[#This Row],[Gems]],0)</f>
        <v>0</v>
      </c>
      <c r="AG2293" s="29">
        <f t="shared" ca="1" si="62"/>
        <v>84</v>
      </c>
    </row>
    <row r="2294" spans="1:33" ht="14.4" x14ac:dyDescent="0.3">
      <c r="A2294" s="62">
        <v>44121</v>
      </c>
      <c r="B2294" s="38">
        <f>INDEX(Videolength!D:D,MATCH(D2294,Videolength!A:A,0))</f>
        <v>4</v>
      </c>
      <c r="C2294" s="38">
        <f>INDEX(Videolength!E:E,MATCH(D2294,Videolength!A:A,0))</f>
        <v>9</v>
      </c>
      <c r="D2294" s="39">
        <v>9</v>
      </c>
      <c r="E2294" s="40" t="str">
        <f>INDEX(Videolength!B:B,MATCH(D2294,Videolength!A:A,0))</f>
        <v>https://youtu.be/VKPn1vDduZ0?list=PLTjhk5BwsiVV8SrR-dPCDjCfaMnt-5HZH</v>
      </c>
      <c r="F2294" s="41">
        <f>INDEX(Videolength!C:C,MATCH(D2294,Videolength!A:A,0))</f>
        <v>3.3750000000000002E-2</v>
      </c>
      <c r="G2294" s="41">
        <v>2.0879629629629626E-2</v>
      </c>
      <c r="H2294" s="71">
        <f>HYPERLINK(_xlfn.CONCAT(E2294,"&amp;t=",G2294*86400),G2294)</f>
        <v>2.0879629629629626E-2</v>
      </c>
      <c r="I2294" s="38">
        <v>7</v>
      </c>
      <c r="J2294" s="38">
        <v>4</v>
      </c>
      <c r="K2294" s="42" t="s">
        <v>346</v>
      </c>
      <c r="L2294" s="42" t="s">
        <v>10</v>
      </c>
      <c r="AA2294" s="45"/>
      <c r="AB2294" s="45"/>
      <c r="AE2294" s="42">
        <f>IF(Table32[[#This Row],[Gems]]&gt;0,Table32[[#This Row],[Gems]],0)</f>
        <v>0</v>
      </c>
      <c r="AF2294" s="42">
        <f>IF(Table32[[#This Row],[Gems]]&lt;0,Table32[[#This Row],[Gems]],0)</f>
        <v>0</v>
      </c>
      <c r="AG2294" s="29">
        <f t="shared" ca="1" si="62"/>
        <v>84</v>
      </c>
    </row>
    <row r="2295" spans="1:33" ht="14.4" x14ac:dyDescent="0.3">
      <c r="A2295" s="62">
        <v>44121</v>
      </c>
      <c r="B2295" s="38">
        <f>INDEX(Videolength!D:D,MATCH(D2295,Videolength!A:A,0))</f>
        <v>4</v>
      </c>
      <c r="C2295" s="38">
        <f>INDEX(Videolength!E:E,MATCH(D2295,Videolength!A:A,0))</f>
        <v>9</v>
      </c>
      <c r="D2295" s="39">
        <v>9</v>
      </c>
      <c r="E2295" s="40" t="str">
        <f>INDEX(Videolength!B:B,MATCH(D2295,Videolength!A:A,0))</f>
        <v>https://youtu.be/VKPn1vDduZ0?list=PLTjhk5BwsiVV8SrR-dPCDjCfaMnt-5HZH</v>
      </c>
      <c r="F2295" s="41">
        <f>INDEX(Videolength!C:C,MATCH(D2295,Videolength!A:A,0))</f>
        <v>3.3750000000000002E-2</v>
      </c>
      <c r="G2295" s="41">
        <v>2.101851851851852E-2</v>
      </c>
      <c r="H2295" s="71">
        <f>HYPERLINK(_xlfn.CONCAT(E2295,"&amp;t=",G2295*86400),G2295)</f>
        <v>2.101851851851852E-2</v>
      </c>
      <c r="I2295" s="38">
        <v>7</v>
      </c>
      <c r="J2295" s="38">
        <v>4</v>
      </c>
      <c r="K2295" s="42" t="s">
        <v>90</v>
      </c>
      <c r="L2295" s="42" t="s">
        <v>10</v>
      </c>
      <c r="AA2295" s="45"/>
      <c r="AB2295" s="45"/>
      <c r="AE2295" s="42">
        <f>IF(Table32[[#This Row],[Gems]]&gt;0,Table32[[#This Row],[Gems]],0)</f>
        <v>0</v>
      </c>
      <c r="AF2295" s="42">
        <f>IF(Table32[[#This Row],[Gems]]&lt;0,Table32[[#This Row],[Gems]],0)</f>
        <v>0</v>
      </c>
      <c r="AG2295" s="29">
        <f t="shared" ca="1" si="62"/>
        <v>84</v>
      </c>
    </row>
    <row r="2296" spans="1:33" ht="14.4" x14ac:dyDescent="0.3">
      <c r="A2296" s="62">
        <v>44121</v>
      </c>
      <c r="B2296" s="38">
        <f>INDEX(Videolength!D:D,MATCH(D2296,Videolength!A:A,0))</f>
        <v>4</v>
      </c>
      <c r="C2296" s="38">
        <f>INDEX(Videolength!E:E,MATCH(D2296,Videolength!A:A,0))</f>
        <v>9</v>
      </c>
      <c r="D2296" s="39">
        <v>9</v>
      </c>
      <c r="E2296" s="40" t="str">
        <f>INDEX(Videolength!B:B,MATCH(D2296,Videolength!A:A,0))</f>
        <v>https://youtu.be/VKPn1vDduZ0?list=PLTjhk5BwsiVV8SrR-dPCDjCfaMnt-5HZH</v>
      </c>
      <c r="F2296" s="41">
        <f>INDEX(Videolength!C:C,MATCH(D2296,Videolength!A:A,0))</f>
        <v>3.3750000000000002E-2</v>
      </c>
      <c r="G2296" s="41">
        <v>2.1030092592592597E-2</v>
      </c>
      <c r="H2296" s="71">
        <f>HYPERLINK(_xlfn.CONCAT(E2296,"&amp;t=",G2296*86400),G2296)</f>
        <v>2.1030092592592597E-2</v>
      </c>
      <c r="I2296" s="38">
        <v>7</v>
      </c>
      <c r="J2296" s="38">
        <v>4</v>
      </c>
      <c r="K2296" s="42" t="s">
        <v>90</v>
      </c>
      <c r="L2296" s="42" t="s">
        <v>256</v>
      </c>
      <c r="AA2296" s="45"/>
      <c r="AB2296" s="45"/>
      <c r="AE2296" s="42">
        <f>IF(Table32[[#This Row],[Gems]]&gt;0,Table32[[#This Row],[Gems]],0)</f>
        <v>0</v>
      </c>
      <c r="AF2296" s="42">
        <f>IF(Table32[[#This Row],[Gems]]&lt;0,Table32[[#This Row],[Gems]],0)</f>
        <v>0</v>
      </c>
      <c r="AG2296" s="29">
        <f t="shared" ca="1" si="62"/>
        <v>84</v>
      </c>
    </row>
    <row r="2297" spans="1:33" ht="14.4" x14ac:dyDescent="0.3">
      <c r="A2297" s="62">
        <v>44121</v>
      </c>
      <c r="B2297" s="38">
        <f>INDEX(Videolength!D:D,MATCH(D2297,Videolength!A:A,0))</f>
        <v>4</v>
      </c>
      <c r="C2297" s="38">
        <f>INDEX(Videolength!E:E,MATCH(D2297,Videolength!A:A,0))</f>
        <v>9</v>
      </c>
      <c r="D2297" s="39">
        <v>9</v>
      </c>
      <c r="E2297" s="40" t="str">
        <f>INDEX(Videolength!B:B,MATCH(D2297,Videolength!A:A,0))</f>
        <v>https://youtu.be/VKPn1vDduZ0?list=PLTjhk5BwsiVV8SrR-dPCDjCfaMnt-5HZH</v>
      </c>
      <c r="F2297" s="41">
        <f>INDEX(Videolength!C:C,MATCH(D2297,Videolength!A:A,0))</f>
        <v>3.3750000000000002E-2</v>
      </c>
      <c r="G2297" s="41">
        <v>2.1053240740740744E-2</v>
      </c>
      <c r="H2297" s="71">
        <f>HYPERLINK(_xlfn.CONCAT(E2297,"&amp;t=",G2297*86400),G2297)</f>
        <v>2.1053240740740744E-2</v>
      </c>
      <c r="I2297" s="38">
        <v>7</v>
      </c>
      <c r="J2297" s="38">
        <v>4</v>
      </c>
      <c r="K2297" s="42" t="s">
        <v>90</v>
      </c>
      <c r="L2297" s="42" t="s">
        <v>148</v>
      </c>
      <c r="M2297" s="42" t="s">
        <v>581</v>
      </c>
      <c r="AA2297" s="45"/>
      <c r="AB2297" s="45"/>
      <c r="AE2297" s="42">
        <f>IF(Table32[[#This Row],[Gems]]&gt;0,Table32[[#This Row],[Gems]],0)</f>
        <v>0</v>
      </c>
      <c r="AF2297" s="42">
        <f>IF(Table32[[#This Row],[Gems]]&lt;0,Table32[[#This Row],[Gems]],0)</f>
        <v>0</v>
      </c>
      <c r="AG2297" s="29">
        <f t="shared" ca="1" si="62"/>
        <v>84</v>
      </c>
    </row>
    <row r="2298" spans="1:33" ht="14.4" x14ac:dyDescent="0.3">
      <c r="A2298" s="62">
        <v>44121</v>
      </c>
      <c r="B2298" s="38">
        <f>INDEX(Videolength!D:D,MATCH(D2298,Videolength!A:A,0))</f>
        <v>4</v>
      </c>
      <c r="C2298" s="38">
        <f>INDEX(Videolength!E:E,MATCH(D2298,Videolength!A:A,0))</f>
        <v>9</v>
      </c>
      <c r="D2298" s="39">
        <v>9</v>
      </c>
      <c r="E2298" s="40" t="str">
        <f>INDEX(Videolength!B:B,MATCH(D2298,Videolength!A:A,0))</f>
        <v>https://youtu.be/VKPn1vDduZ0?list=PLTjhk5BwsiVV8SrR-dPCDjCfaMnt-5HZH</v>
      </c>
      <c r="F2298" s="41">
        <f>INDEX(Videolength!C:C,MATCH(D2298,Videolength!A:A,0))</f>
        <v>3.3750000000000002E-2</v>
      </c>
      <c r="G2298" s="41">
        <v>2.1319444444444443E-2</v>
      </c>
      <c r="H2298" s="71">
        <f>HYPERLINK(_xlfn.CONCAT(E2298,"&amp;t=",G2298*86400),G2298)</f>
        <v>2.1319444444444443E-2</v>
      </c>
      <c r="I2298" s="38">
        <v>7</v>
      </c>
      <c r="J2298" s="38">
        <v>4</v>
      </c>
      <c r="K2298" s="42" t="s">
        <v>90</v>
      </c>
      <c r="L2298" s="42" t="s">
        <v>197</v>
      </c>
      <c r="AA2298" s="45"/>
      <c r="AB2298" s="45"/>
      <c r="AE2298" s="42">
        <f>IF(Table32[[#This Row],[Gems]]&gt;0,Table32[[#This Row],[Gems]],0)</f>
        <v>0</v>
      </c>
      <c r="AF2298" s="42">
        <f>IF(Table32[[#This Row],[Gems]]&lt;0,Table32[[#This Row],[Gems]],0)</f>
        <v>0</v>
      </c>
      <c r="AG2298" s="29">
        <f t="shared" ca="1" si="62"/>
        <v>84</v>
      </c>
    </row>
    <row r="2299" spans="1:33" ht="14.4" x14ac:dyDescent="0.3">
      <c r="A2299" s="62">
        <v>44121</v>
      </c>
      <c r="B2299" s="38">
        <f>INDEX(Videolength!D:D,MATCH(D2299,Videolength!A:A,0))</f>
        <v>4</v>
      </c>
      <c r="C2299" s="38">
        <f>INDEX(Videolength!E:E,MATCH(D2299,Videolength!A:A,0))</f>
        <v>9</v>
      </c>
      <c r="D2299" s="39">
        <v>9</v>
      </c>
      <c r="E2299" s="40" t="str">
        <f>INDEX(Videolength!B:B,MATCH(D2299,Videolength!A:A,0))</f>
        <v>https://youtu.be/VKPn1vDduZ0?list=PLTjhk5BwsiVV8SrR-dPCDjCfaMnt-5HZH</v>
      </c>
      <c r="F2299" s="41">
        <f>INDEX(Videolength!C:C,MATCH(D2299,Videolength!A:A,0))</f>
        <v>3.3750000000000002E-2</v>
      </c>
      <c r="G2299" s="41">
        <v>2.2303240740740738E-2</v>
      </c>
      <c r="H2299" s="71">
        <f>HYPERLINK(_xlfn.CONCAT(E2299,"&amp;t=",G2299*86400),G2299)</f>
        <v>2.2303240740740738E-2</v>
      </c>
      <c r="I2299" s="38">
        <v>7</v>
      </c>
      <c r="J2299" s="38">
        <v>4</v>
      </c>
      <c r="K2299" s="42" t="s">
        <v>90</v>
      </c>
      <c r="L2299" s="42" t="s">
        <v>198</v>
      </c>
      <c r="V2299" s="43">
        <v>1101</v>
      </c>
      <c r="AA2299" s="45"/>
      <c r="AB2299" s="45"/>
      <c r="AC2299" s="44" t="s">
        <v>203</v>
      </c>
      <c r="AE2299" s="42">
        <f>IF(Table32[[#This Row],[Gems]]&gt;0,Table32[[#This Row],[Gems]],0)</f>
        <v>0</v>
      </c>
      <c r="AF2299" s="42">
        <f>IF(Table32[[#This Row],[Gems]]&lt;0,Table32[[#This Row],[Gems]],0)</f>
        <v>0</v>
      </c>
      <c r="AG2299" s="29">
        <f t="shared" ca="1" si="62"/>
        <v>84</v>
      </c>
    </row>
    <row r="2300" spans="1:33" ht="14.4" x14ac:dyDescent="0.3">
      <c r="A2300" s="62">
        <v>44121</v>
      </c>
      <c r="B2300" s="38">
        <f>INDEX(Videolength!D:D,MATCH(D2300,Videolength!A:A,0))</f>
        <v>4</v>
      </c>
      <c r="C2300" s="38">
        <f>INDEX(Videolength!E:E,MATCH(D2300,Videolength!A:A,0))</f>
        <v>9</v>
      </c>
      <c r="D2300" s="39">
        <v>9</v>
      </c>
      <c r="E2300" s="40" t="str">
        <f>INDEX(Videolength!B:B,MATCH(D2300,Videolength!A:A,0))</f>
        <v>https://youtu.be/VKPn1vDduZ0?list=PLTjhk5BwsiVV8SrR-dPCDjCfaMnt-5HZH</v>
      </c>
      <c r="F2300" s="41">
        <f>INDEX(Videolength!C:C,MATCH(D2300,Videolength!A:A,0))</f>
        <v>3.3750000000000002E-2</v>
      </c>
      <c r="G2300" s="41">
        <v>2.238425925925926E-2</v>
      </c>
      <c r="H2300" s="71">
        <f>HYPERLINK(_xlfn.CONCAT(E2300,"&amp;t=",G2300*86400),G2300)</f>
        <v>2.238425925925926E-2</v>
      </c>
      <c r="I2300" s="38">
        <v>7</v>
      </c>
      <c r="J2300" s="38">
        <v>4</v>
      </c>
      <c r="K2300" s="42" t="s">
        <v>346</v>
      </c>
      <c r="L2300" s="42" t="s">
        <v>10</v>
      </c>
      <c r="AA2300" s="45"/>
      <c r="AB2300" s="45"/>
      <c r="AE2300" s="42">
        <f>IF(Table32[[#This Row],[Gems]]&gt;0,Table32[[#This Row],[Gems]],0)</f>
        <v>0</v>
      </c>
      <c r="AF2300" s="42">
        <f>IF(Table32[[#This Row],[Gems]]&lt;0,Table32[[#This Row],[Gems]],0)</f>
        <v>0</v>
      </c>
      <c r="AG2300" s="29">
        <f t="shared" ca="1" si="62"/>
        <v>84</v>
      </c>
    </row>
    <row r="2301" spans="1:33" ht="14.4" x14ac:dyDescent="0.3">
      <c r="A2301" s="62">
        <v>44121</v>
      </c>
      <c r="B2301" s="38">
        <f>INDEX(Videolength!D:D,MATCH(D2301,Videolength!A:A,0))</f>
        <v>4</v>
      </c>
      <c r="C2301" s="38">
        <f>INDEX(Videolength!E:E,MATCH(D2301,Videolength!A:A,0))</f>
        <v>9</v>
      </c>
      <c r="D2301" s="39">
        <v>9</v>
      </c>
      <c r="E2301" s="40" t="str">
        <f>INDEX(Videolength!B:B,MATCH(D2301,Videolength!A:A,0))</f>
        <v>https://youtu.be/VKPn1vDduZ0?list=PLTjhk5BwsiVV8SrR-dPCDjCfaMnt-5HZH</v>
      </c>
      <c r="F2301" s="41">
        <f>INDEX(Videolength!C:C,MATCH(D2301,Videolength!A:A,0))</f>
        <v>3.3750000000000002E-2</v>
      </c>
      <c r="G2301" s="41">
        <v>2.2442129629629631E-2</v>
      </c>
      <c r="H2301" s="71">
        <f>HYPERLINK(_xlfn.CONCAT(E2301,"&amp;t=",G2301*86400),G2301)</f>
        <v>2.2442129629629631E-2</v>
      </c>
      <c r="I2301" s="38">
        <v>7</v>
      </c>
      <c r="J2301" s="38">
        <v>4</v>
      </c>
      <c r="K2301" s="42" t="s">
        <v>107</v>
      </c>
      <c r="L2301" s="42" t="s">
        <v>10</v>
      </c>
      <c r="AA2301" s="45"/>
      <c r="AB2301" s="45"/>
      <c r="AE2301" s="42">
        <f>IF(Table32[[#This Row],[Gems]]&gt;0,Table32[[#This Row],[Gems]],0)</f>
        <v>0</v>
      </c>
      <c r="AF2301" s="42">
        <f>IF(Table32[[#This Row],[Gems]]&lt;0,Table32[[#This Row],[Gems]],0)</f>
        <v>0</v>
      </c>
      <c r="AG2301" s="29">
        <f t="shared" ca="1" si="62"/>
        <v>84</v>
      </c>
    </row>
    <row r="2302" spans="1:33" ht="14.4" x14ac:dyDescent="0.3">
      <c r="A2302" s="62">
        <v>44121</v>
      </c>
      <c r="B2302" s="38">
        <f>INDEX(Videolength!D:D,MATCH(D2302,Videolength!A:A,0))</f>
        <v>4</v>
      </c>
      <c r="C2302" s="38">
        <f>INDEX(Videolength!E:E,MATCH(D2302,Videolength!A:A,0))</f>
        <v>9</v>
      </c>
      <c r="D2302" s="39">
        <v>9</v>
      </c>
      <c r="E2302" s="40" t="str">
        <f>INDEX(Videolength!B:B,MATCH(D2302,Videolength!A:A,0))</f>
        <v>https://youtu.be/VKPn1vDduZ0?list=PLTjhk5BwsiVV8SrR-dPCDjCfaMnt-5HZH</v>
      </c>
      <c r="F2302" s="41">
        <f>INDEX(Videolength!C:C,MATCH(D2302,Videolength!A:A,0))</f>
        <v>3.3750000000000002E-2</v>
      </c>
      <c r="G2302" s="41">
        <v>2.2488425925925926E-2</v>
      </c>
      <c r="H2302" s="71">
        <f>HYPERLINK(_xlfn.CONCAT(E2302,"&amp;t=",G2302*86400),G2302)</f>
        <v>2.2488425925925926E-2</v>
      </c>
      <c r="I2302" s="38">
        <v>7</v>
      </c>
      <c r="J2302" s="38">
        <v>4</v>
      </c>
      <c r="K2302" s="42" t="s">
        <v>107</v>
      </c>
      <c r="L2302" s="42" t="s">
        <v>140</v>
      </c>
      <c r="Q2302" s="42" t="s">
        <v>228</v>
      </c>
      <c r="V2302" s="43">
        <v>1116</v>
      </c>
      <c r="W2302" s="44" t="s">
        <v>242</v>
      </c>
      <c r="X2302" s="43">
        <v>19</v>
      </c>
      <c r="AA2302" s="45"/>
      <c r="AB2302" s="45"/>
      <c r="AE2302" s="42">
        <f>IF(Table32[[#This Row],[Gems]]&gt;0,Table32[[#This Row],[Gems]],0)</f>
        <v>0</v>
      </c>
      <c r="AF2302" s="42">
        <f>IF(Table32[[#This Row],[Gems]]&lt;0,Table32[[#This Row],[Gems]],0)</f>
        <v>0</v>
      </c>
      <c r="AG2302" s="29">
        <f t="shared" ca="1" si="62"/>
        <v>84</v>
      </c>
    </row>
    <row r="2303" spans="1:33" ht="14.4" x14ac:dyDescent="0.3">
      <c r="A2303" s="62">
        <v>44121</v>
      </c>
      <c r="B2303" s="38">
        <f>INDEX(Videolength!D:D,MATCH(D2303,Videolength!A:A,0))</f>
        <v>4</v>
      </c>
      <c r="C2303" s="38">
        <f>INDEX(Videolength!E:E,MATCH(D2303,Videolength!A:A,0))</f>
        <v>9</v>
      </c>
      <c r="D2303" s="39">
        <v>9</v>
      </c>
      <c r="E2303" s="40" t="str">
        <f>INDEX(Videolength!B:B,MATCH(D2303,Videolength!A:A,0))</f>
        <v>https://youtu.be/VKPn1vDduZ0?list=PLTjhk5BwsiVV8SrR-dPCDjCfaMnt-5HZH</v>
      </c>
      <c r="F2303" s="41">
        <f>INDEX(Videolength!C:C,MATCH(D2303,Videolength!A:A,0))</f>
        <v>3.3750000000000002E-2</v>
      </c>
      <c r="G2303" s="41">
        <v>2.2962962962962966E-2</v>
      </c>
      <c r="H2303" s="71">
        <f>HYPERLINK(_xlfn.CONCAT(E2303,"&amp;t=",G2303*86400),G2303)</f>
        <v>2.2962962962962966E-2</v>
      </c>
      <c r="I2303" s="38">
        <v>7</v>
      </c>
      <c r="J2303" s="38">
        <v>4</v>
      </c>
      <c r="K2303" s="42" t="s">
        <v>346</v>
      </c>
      <c r="L2303" s="42" t="s">
        <v>10</v>
      </c>
      <c r="AA2303" s="45"/>
      <c r="AB2303" s="45"/>
      <c r="AE2303" s="42">
        <f>IF(Table32[[#This Row],[Gems]]&gt;0,Table32[[#This Row],[Gems]],0)</f>
        <v>0</v>
      </c>
      <c r="AF2303" s="42">
        <f>IF(Table32[[#This Row],[Gems]]&lt;0,Table32[[#This Row],[Gems]],0)</f>
        <v>0</v>
      </c>
      <c r="AG2303" s="29">
        <f t="shared" ca="1" si="62"/>
        <v>84</v>
      </c>
    </row>
    <row r="2304" spans="1:33" ht="14.4" x14ac:dyDescent="0.3">
      <c r="A2304" s="62">
        <v>44121</v>
      </c>
      <c r="B2304" s="38">
        <f>INDEX(Videolength!D:D,MATCH(D2304,Videolength!A:A,0))</f>
        <v>4</v>
      </c>
      <c r="C2304" s="38">
        <f>INDEX(Videolength!E:E,MATCH(D2304,Videolength!A:A,0))</f>
        <v>9</v>
      </c>
      <c r="D2304" s="39">
        <v>9</v>
      </c>
      <c r="E2304" s="40" t="str">
        <f>INDEX(Videolength!B:B,MATCH(D2304,Videolength!A:A,0))</f>
        <v>https://youtu.be/VKPn1vDduZ0?list=PLTjhk5BwsiVV8SrR-dPCDjCfaMnt-5HZH</v>
      </c>
      <c r="F2304" s="41">
        <f>INDEX(Videolength!C:C,MATCH(D2304,Videolength!A:A,0))</f>
        <v>3.3750000000000002E-2</v>
      </c>
      <c r="G2304" s="41">
        <v>2.298611111111111E-2</v>
      </c>
      <c r="H2304" s="71">
        <f>HYPERLINK(_xlfn.CONCAT(E2304,"&amp;t=",G2304*86400),G2304)</f>
        <v>2.298611111111111E-2</v>
      </c>
      <c r="I2304" s="38">
        <v>7</v>
      </c>
      <c r="J2304" s="38">
        <v>4</v>
      </c>
      <c r="K2304" s="42" t="s">
        <v>15</v>
      </c>
      <c r="L2304" s="42" t="s">
        <v>216</v>
      </c>
      <c r="AA2304" s="45"/>
      <c r="AB2304" s="45"/>
      <c r="AE2304" s="42">
        <f>IF(Table32[[#This Row],[Gems]]&gt;0,Table32[[#This Row],[Gems]],0)</f>
        <v>0</v>
      </c>
      <c r="AF2304" s="42">
        <f>IF(Table32[[#This Row],[Gems]]&lt;0,Table32[[#This Row],[Gems]],0)</f>
        <v>0</v>
      </c>
      <c r="AG2304" s="29">
        <f t="shared" ca="1" si="62"/>
        <v>84</v>
      </c>
    </row>
    <row r="2305" spans="1:33" ht="14.4" x14ac:dyDescent="0.3">
      <c r="A2305" s="62">
        <v>44121</v>
      </c>
      <c r="B2305" s="38">
        <f>INDEX(Videolength!D:D,MATCH(D2305,Videolength!A:A,0))</f>
        <v>4</v>
      </c>
      <c r="C2305" s="38">
        <f>INDEX(Videolength!E:E,MATCH(D2305,Videolength!A:A,0))</f>
        <v>9</v>
      </c>
      <c r="D2305" s="39">
        <v>9</v>
      </c>
      <c r="E2305" s="40" t="str">
        <f>INDEX(Videolength!B:B,MATCH(D2305,Videolength!A:A,0))</f>
        <v>https://youtu.be/VKPn1vDduZ0?list=PLTjhk5BwsiVV8SrR-dPCDjCfaMnt-5HZH</v>
      </c>
      <c r="F2305" s="41">
        <f>INDEX(Videolength!C:C,MATCH(D2305,Videolength!A:A,0))</f>
        <v>3.3750000000000002E-2</v>
      </c>
      <c r="G2305" s="41">
        <v>2.3078703703703702E-2</v>
      </c>
      <c r="H2305" s="71">
        <f>HYPERLINK(_xlfn.CONCAT(E2305,"&amp;t=",G2305*86400),G2305)</f>
        <v>2.3078703703703702E-2</v>
      </c>
      <c r="I2305" s="38">
        <v>7</v>
      </c>
      <c r="J2305" s="38">
        <v>4</v>
      </c>
      <c r="K2305" s="42" t="s">
        <v>15</v>
      </c>
      <c r="L2305" s="42" t="s">
        <v>197</v>
      </c>
      <c r="Z2305" s="45" t="s">
        <v>700</v>
      </c>
      <c r="AA2305" s="45">
        <v>8</v>
      </c>
      <c r="AB2305" s="45">
        <v>4</v>
      </c>
      <c r="AE2305" s="42">
        <f>IF(Table32[[#This Row],[Gems]]&gt;0,Table32[[#This Row],[Gems]],0)</f>
        <v>0</v>
      </c>
      <c r="AF2305" s="42">
        <f>IF(Table32[[#This Row],[Gems]]&lt;0,Table32[[#This Row],[Gems]],0)</f>
        <v>0</v>
      </c>
      <c r="AG2305" s="29">
        <f t="shared" ca="1" si="62"/>
        <v>84</v>
      </c>
    </row>
    <row r="2306" spans="1:33" ht="14.4" x14ac:dyDescent="0.3">
      <c r="A2306" s="62">
        <v>44121</v>
      </c>
      <c r="B2306" s="38">
        <f>INDEX(Videolength!D:D,MATCH(D2306,Videolength!A:A,0))</f>
        <v>4</v>
      </c>
      <c r="C2306" s="38">
        <f>INDEX(Videolength!E:E,MATCH(D2306,Videolength!A:A,0))</f>
        <v>9</v>
      </c>
      <c r="D2306" s="39">
        <v>9</v>
      </c>
      <c r="E2306" s="40" t="str">
        <f>INDEX(Videolength!B:B,MATCH(D2306,Videolength!A:A,0))</f>
        <v>https://youtu.be/VKPn1vDduZ0?list=PLTjhk5BwsiVV8SrR-dPCDjCfaMnt-5HZH</v>
      </c>
      <c r="F2306" s="41">
        <f>INDEX(Videolength!C:C,MATCH(D2306,Videolength!A:A,0))</f>
        <v>3.3750000000000002E-2</v>
      </c>
      <c r="G2306" s="41">
        <v>2.6006944444444447E-2</v>
      </c>
      <c r="H2306" s="71">
        <f>HYPERLINK(_xlfn.CONCAT(E2306,"&amp;t=",G2306*86400),G2306)</f>
        <v>2.6006944444444447E-2</v>
      </c>
      <c r="I2306" s="38">
        <v>7</v>
      </c>
      <c r="J2306" s="38">
        <v>4</v>
      </c>
      <c r="K2306" s="42" t="s">
        <v>15</v>
      </c>
      <c r="L2306" s="42" t="s">
        <v>198</v>
      </c>
      <c r="Z2306" s="45" t="s">
        <v>700</v>
      </c>
      <c r="AA2306" s="45">
        <v>8</v>
      </c>
      <c r="AB2306" s="45">
        <v>4</v>
      </c>
      <c r="AC2306" s="44" t="s">
        <v>203</v>
      </c>
      <c r="AE2306" s="42">
        <f>IF(Table32[[#This Row],[Gems]]&gt;0,Table32[[#This Row],[Gems]],0)</f>
        <v>0</v>
      </c>
      <c r="AF2306" s="42">
        <f>IF(Table32[[#This Row],[Gems]]&lt;0,Table32[[#This Row],[Gems]],0)</f>
        <v>0</v>
      </c>
      <c r="AG2306" s="29">
        <f t="shared" ca="1" si="62"/>
        <v>84</v>
      </c>
    </row>
    <row r="2307" spans="1:33" ht="14.4" x14ac:dyDescent="0.3">
      <c r="A2307" s="62">
        <v>44121</v>
      </c>
      <c r="B2307" s="38">
        <f>INDEX(Videolength!D:D,MATCH(D2307,Videolength!A:A,0))</f>
        <v>4</v>
      </c>
      <c r="C2307" s="38">
        <f>INDEX(Videolength!E:E,MATCH(D2307,Videolength!A:A,0))</f>
        <v>9</v>
      </c>
      <c r="D2307" s="39">
        <v>9</v>
      </c>
      <c r="E2307" s="40" t="str">
        <f>INDEX(Videolength!B:B,MATCH(D2307,Videolength!A:A,0))</f>
        <v>https://youtu.be/VKPn1vDduZ0?list=PLTjhk5BwsiVV8SrR-dPCDjCfaMnt-5HZH</v>
      </c>
      <c r="F2307" s="41">
        <f>INDEX(Videolength!C:C,MATCH(D2307,Videolength!A:A,0))</f>
        <v>3.3750000000000002E-2</v>
      </c>
      <c r="G2307" s="41">
        <v>2.6111111111111113E-2</v>
      </c>
      <c r="H2307" s="71">
        <f>HYPERLINK(_xlfn.CONCAT(E2307,"&amp;t=",G2307*86400),G2307)</f>
        <v>2.6111111111111113E-2</v>
      </c>
      <c r="I2307" s="38">
        <v>7</v>
      </c>
      <c r="J2307" s="38">
        <v>4</v>
      </c>
      <c r="K2307" s="42" t="s">
        <v>15</v>
      </c>
      <c r="L2307" s="42" t="s">
        <v>392</v>
      </c>
      <c r="M2307" s="42" t="s">
        <v>533</v>
      </c>
      <c r="AA2307" s="45"/>
      <c r="AB2307" s="45"/>
      <c r="AE2307" s="42">
        <f>IF(Table32[[#This Row],[Gems]]&gt;0,Table32[[#This Row],[Gems]],0)</f>
        <v>0</v>
      </c>
      <c r="AF2307" s="42">
        <f>IF(Table32[[#This Row],[Gems]]&lt;0,Table32[[#This Row],[Gems]],0)</f>
        <v>0</v>
      </c>
      <c r="AG2307" s="29">
        <f ca="1">SUM(OFFSET(AG2307,-1,0),AD2307)</f>
        <v>84</v>
      </c>
    </row>
    <row r="2308" spans="1:33" ht="14.4" x14ac:dyDescent="0.3">
      <c r="A2308" s="62">
        <v>44121</v>
      </c>
      <c r="B2308" s="38">
        <f>INDEX(Videolength!D:D,MATCH(D2308,Videolength!A:A,0))</f>
        <v>4</v>
      </c>
      <c r="C2308" s="38">
        <f>INDEX(Videolength!E:E,MATCH(D2308,Videolength!A:A,0))</f>
        <v>9</v>
      </c>
      <c r="D2308" s="39">
        <v>9</v>
      </c>
      <c r="E2308" s="40" t="str">
        <f>INDEX(Videolength!B:B,MATCH(D2308,Videolength!A:A,0))</f>
        <v>https://youtu.be/VKPn1vDduZ0?list=PLTjhk5BwsiVV8SrR-dPCDjCfaMnt-5HZH</v>
      </c>
      <c r="F2308" s="41">
        <f>INDEX(Videolength!C:C,MATCH(D2308,Videolength!A:A,0))</f>
        <v>3.3750000000000002E-2</v>
      </c>
      <c r="G2308" s="41">
        <v>2.6122685185185183E-2</v>
      </c>
      <c r="H2308" s="71">
        <f>HYPERLINK(_xlfn.CONCAT(E2308,"&amp;t=",G2308*86400),G2308)</f>
        <v>2.6122685185185183E-2</v>
      </c>
      <c r="I2308" s="38">
        <v>7</v>
      </c>
      <c r="J2308" s="38">
        <v>4</v>
      </c>
      <c r="K2308" s="42" t="s">
        <v>15</v>
      </c>
      <c r="L2308" s="42" t="s">
        <v>216</v>
      </c>
      <c r="AA2308" s="45"/>
      <c r="AB2308" s="45"/>
      <c r="AE2308" s="42">
        <f>IF(Table32[[#This Row],[Gems]]&gt;0,Table32[[#This Row],[Gems]],0)</f>
        <v>0</v>
      </c>
      <c r="AF2308" s="42">
        <f>IF(Table32[[#This Row],[Gems]]&lt;0,Table32[[#This Row],[Gems]],0)</f>
        <v>0</v>
      </c>
      <c r="AG2308" s="29">
        <f ca="1">SUM(OFFSET(AG2308,-1,0),AD2308)</f>
        <v>84</v>
      </c>
    </row>
    <row r="2309" spans="1:33" ht="14.4" x14ac:dyDescent="0.3">
      <c r="A2309" s="62">
        <v>44121</v>
      </c>
      <c r="B2309" s="38">
        <f>INDEX(Videolength!D:D,MATCH(D2309,Videolength!A:A,0))</f>
        <v>4</v>
      </c>
      <c r="C2309" s="38">
        <f>INDEX(Videolength!E:E,MATCH(D2309,Videolength!A:A,0))</f>
        <v>9</v>
      </c>
      <c r="D2309" s="39">
        <v>9</v>
      </c>
      <c r="E2309" s="40" t="str">
        <f>INDEX(Videolength!B:B,MATCH(D2309,Videolength!A:A,0))</f>
        <v>https://youtu.be/VKPn1vDduZ0?list=PLTjhk5BwsiVV8SrR-dPCDjCfaMnt-5HZH</v>
      </c>
      <c r="F2309" s="41">
        <f>INDEX(Videolength!C:C,MATCH(D2309,Videolength!A:A,0))</f>
        <v>3.3750000000000002E-2</v>
      </c>
      <c r="G2309" s="41">
        <v>2.6157407407407407E-2</v>
      </c>
      <c r="H2309" s="71">
        <f>HYPERLINK(_xlfn.CONCAT(E2309,"&amp;t=",G2309*86400),G2309)</f>
        <v>2.6157407407407407E-2</v>
      </c>
      <c r="I2309" s="38">
        <v>7</v>
      </c>
      <c r="J2309" s="38">
        <v>4</v>
      </c>
      <c r="K2309" s="42" t="s">
        <v>346</v>
      </c>
      <c r="L2309" s="42" t="s">
        <v>10</v>
      </c>
      <c r="AA2309" s="45"/>
      <c r="AB2309" s="45"/>
      <c r="AE2309" s="42">
        <f>IF(Table32[[#This Row],[Gems]]&gt;0,Table32[[#This Row],[Gems]],0)</f>
        <v>0</v>
      </c>
      <c r="AF2309" s="42">
        <f>IF(Table32[[#This Row],[Gems]]&lt;0,Table32[[#This Row],[Gems]],0)</f>
        <v>0</v>
      </c>
      <c r="AG2309" s="29">
        <f t="shared" ca="1" si="62"/>
        <v>84</v>
      </c>
    </row>
    <row r="2310" spans="1:33" ht="14.4" x14ac:dyDescent="0.3">
      <c r="A2310" s="62">
        <v>44121</v>
      </c>
      <c r="B2310" s="38">
        <f>INDEX(Videolength!D:D,MATCH(D2310,Videolength!A:A,0))</f>
        <v>4</v>
      </c>
      <c r="C2310" s="38">
        <f>INDEX(Videolength!E:E,MATCH(D2310,Videolength!A:A,0))</f>
        <v>9</v>
      </c>
      <c r="D2310" s="39">
        <v>9</v>
      </c>
      <c r="E2310" s="40" t="str">
        <f>INDEX(Videolength!B:B,MATCH(D2310,Videolength!A:A,0))</f>
        <v>https://youtu.be/VKPn1vDduZ0?list=PLTjhk5BwsiVV8SrR-dPCDjCfaMnt-5HZH</v>
      </c>
      <c r="F2310" s="41">
        <f>INDEX(Videolength!C:C,MATCH(D2310,Videolength!A:A,0))</f>
        <v>3.3750000000000002E-2</v>
      </c>
      <c r="G2310" s="41">
        <v>2.6192129629629631E-2</v>
      </c>
      <c r="H2310" s="71">
        <f>HYPERLINK(_xlfn.CONCAT(E2310,"&amp;t=",G2310*86400),G2310)</f>
        <v>2.6192129629629631E-2</v>
      </c>
      <c r="I2310" s="38">
        <v>7</v>
      </c>
      <c r="J2310" s="38">
        <v>4</v>
      </c>
      <c r="K2310" s="42" t="s">
        <v>102</v>
      </c>
      <c r="L2310" s="42" t="s">
        <v>10</v>
      </c>
      <c r="M2310" s="42" t="s">
        <v>716</v>
      </c>
      <c r="AA2310" s="45"/>
      <c r="AB2310" s="45"/>
      <c r="AE2310" s="42">
        <f>IF(Table32[[#This Row],[Gems]]&gt;0,Table32[[#This Row],[Gems]],0)</f>
        <v>0</v>
      </c>
      <c r="AF2310" s="42">
        <f>IF(Table32[[#This Row],[Gems]]&lt;0,Table32[[#This Row],[Gems]],0)</f>
        <v>0</v>
      </c>
      <c r="AG2310" s="29">
        <f t="shared" ca="1" si="62"/>
        <v>84</v>
      </c>
    </row>
    <row r="2311" spans="1:33" ht="14.4" x14ac:dyDescent="0.3">
      <c r="A2311" s="62">
        <v>44121</v>
      </c>
      <c r="B2311" s="38">
        <f>INDEX(Videolength!D:D,MATCH(D2311,Videolength!A:A,0))</f>
        <v>4</v>
      </c>
      <c r="C2311" s="38">
        <f>INDEX(Videolength!E:E,MATCH(D2311,Videolength!A:A,0))</f>
        <v>9</v>
      </c>
      <c r="D2311" s="39">
        <v>9</v>
      </c>
      <c r="E2311" s="40" t="str">
        <f>INDEX(Videolength!B:B,MATCH(D2311,Videolength!A:A,0))</f>
        <v>https://youtu.be/VKPn1vDduZ0?list=PLTjhk5BwsiVV8SrR-dPCDjCfaMnt-5HZH</v>
      </c>
      <c r="F2311" s="41">
        <f>INDEX(Videolength!C:C,MATCH(D2311,Videolength!A:A,0))</f>
        <v>3.3750000000000002E-2</v>
      </c>
      <c r="G2311" s="41">
        <v>2.6215277777777778E-2</v>
      </c>
      <c r="H2311" s="71">
        <f>HYPERLINK(_xlfn.CONCAT(E2311,"&amp;t=",G2311*86400),G2311)</f>
        <v>2.6215277777777778E-2</v>
      </c>
      <c r="I2311" s="38">
        <v>7</v>
      </c>
      <c r="J2311" s="38">
        <v>4</v>
      </c>
      <c r="K2311" s="42" t="s">
        <v>346</v>
      </c>
      <c r="L2311" s="42" t="s">
        <v>10</v>
      </c>
      <c r="AA2311" s="45"/>
      <c r="AB2311" s="45"/>
      <c r="AE2311" s="42">
        <f>IF(Table32[[#This Row],[Gems]]&gt;0,Table32[[#This Row],[Gems]],0)</f>
        <v>0</v>
      </c>
      <c r="AF2311" s="42">
        <f>IF(Table32[[#This Row],[Gems]]&lt;0,Table32[[#This Row],[Gems]],0)</f>
        <v>0</v>
      </c>
      <c r="AG2311" s="29">
        <f t="shared" ca="1" si="62"/>
        <v>84</v>
      </c>
    </row>
    <row r="2312" spans="1:33" ht="14.4" x14ac:dyDescent="0.3">
      <c r="A2312" s="62">
        <v>44121</v>
      </c>
      <c r="B2312" s="38">
        <f>INDEX(Videolength!D:D,MATCH(D2312,Videolength!A:A,0))</f>
        <v>4</v>
      </c>
      <c r="C2312" s="38">
        <f>INDEX(Videolength!E:E,MATCH(D2312,Videolength!A:A,0))</f>
        <v>9</v>
      </c>
      <c r="D2312" s="39">
        <v>9</v>
      </c>
      <c r="E2312" s="40" t="str">
        <f>INDEX(Videolength!B:B,MATCH(D2312,Videolength!A:A,0))</f>
        <v>https://youtu.be/VKPn1vDduZ0?list=PLTjhk5BwsiVV8SrR-dPCDjCfaMnt-5HZH</v>
      </c>
      <c r="F2312" s="41">
        <f>INDEX(Videolength!C:C,MATCH(D2312,Videolength!A:A,0))</f>
        <v>3.3750000000000002E-2</v>
      </c>
      <c r="G2312" s="41">
        <v>2.6238425925925925E-2</v>
      </c>
      <c r="H2312" s="71">
        <f>HYPERLINK(_xlfn.CONCAT(E2312,"&amp;t=",G2312*86400),G2312)</f>
        <v>2.6238425925925925E-2</v>
      </c>
      <c r="I2312" s="38">
        <v>7</v>
      </c>
      <c r="J2312" s="38">
        <v>4</v>
      </c>
      <c r="K2312" s="42" t="s">
        <v>51</v>
      </c>
      <c r="L2312" s="42" t="s">
        <v>11</v>
      </c>
      <c r="W2312" s="44" t="s">
        <v>207</v>
      </c>
      <c r="X2312" s="43">
        <v>4</v>
      </c>
      <c r="AA2312" s="45"/>
      <c r="AB2312" s="45"/>
      <c r="AE2312" s="42">
        <f>IF(Table32[[#This Row],[Gems]]&gt;0,Table32[[#This Row],[Gems]],0)</f>
        <v>0</v>
      </c>
      <c r="AF2312" s="42">
        <f>IF(Table32[[#This Row],[Gems]]&lt;0,Table32[[#This Row],[Gems]],0)</f>
        <v>0</v>
      </c>
      <c r="AG2312" s="29">
        <f t="shared" ca="1" si="62"/>
        <v>84</v>
      </c>
    </row>
    <row r="2313" spans="1:33" ht="14.4" x14ac:dyDescent="0.3">
      <c r="A2313" s="62">
        <v>44121</v>
      </c>
      <c r="B2313" s="38">
        <f>INDEX(Videolength!D:D,MATCH(D2313,Videolength!A:A,0))</f>
        <v>4</v>
      </c>
      <c r="C2313" s="38">
        <f>INDEX(Videolength!E:E,MATCH(D2313,Videolength!A:A,0))</f>
        <v>9</v>
      </c>
      <c r="D2313" s="39">
        <v>9</v>
      </c>
      <c r="E2313" s="40" t="str">
        <f>INDEX(Videolength!B:B,MATCH(D2313,Videolength!A:A,0))</f>
        <v>https://youtu.be/VKPn1vDduZ0?list=PLTjhk5BwsiVV8SrR-dPCDjCfaMnt-5HZH</v>
      </c>
      <c r="F2313" s="41">
        <f>INDEX(Videolength!C:C,MATCH(D2313,Videolength!A:A,0))</f>
        <v>3.3750000000000002E-2</v>
      </c>
      <c r="G2313" s="41">
        <v>2.6249999999999999E-2</v>
      </c>
      <c r="H2313" s="71">
        <f>HYPERLINK(_xlfn.CONCAT(E2313,"&amp;t=",G2313*86400),G2313)</f>
        <v>2.6249999999999999E-2</v>
      </c>
      <c r="I2313" s="38">
        <v>7</v>
      </c>
      <c r="J2313" s="38">
        <v>4</v>
      </c>
      <c r="K2313" s="42" t="s">
        <v>346</v>
      </c>
      <c r="L2313" s="42" t="s">
        <v>10</v>
      </c>
      <c r="AA2313" s="45"/>
      <c r="AB2313" s="45"/>
      <c r="AE2313" s="42">
        <f>IF(Table32[[#This Row],[Gems]]&gt;0,Table32[[#This Row],[Gems]],0)</f>
        <v>0</v>
      </c>
      <c r="AF2313" s="42">
        <f>IF(Table32[[#This Row],[Gems]]&lt;0,Table32[[#This Row],[Gems]],0)</f>
        <v>0</v>
      </c>
      <c r="AG2313" s="29">
        <f t="shared" ca="1" si="62"/>
        <v>84</v>
      </c>
    </row>
    <row r="2314" spans="1:33" ht="14.4" x14ac:dyDescent="0.3">
      <c r="A2314" s="62">
        <v>44121</v>
      </c>
      <c r="B2314" s="38">
        <f>INDEX(Videolength!D:D,MATCH(D2314,Videolength!A:A,0))</f>
        <v>4</v>
      </c>
      <c r="C2314" s="38">
        <f>INDEX(Videolength!E:E,MATCH(D2314,Videolength!A:A,0))</f>
        <v>9</v>
      </c>
      <c r="D2314" s="39">
        <v>9</v>
      </c>
      <c r="E2314" s="40" t="str">
        <f>INDEX(Videolength!B:B,MATCH(D2314,Videolength!A:A,0))</f>
        <v>https://youtu.be/VKPn1vDduZ0?list=PLTjhk5BwsiVV8SrR-dPCDjCfaMnt-5HZH</v>
      </c>
      <c r="F2314" s="41">
        <f>INDEX(Videolength!C:C,MATCH(D2314,Videolength!A:A,0))</f>
        <v>3.3750000000000002E-2</v>
      </c>
      <c r="G2314" s="41">
        <v>2.6388888888888889E-2</v>
      </c>
      <c r="H2314" s="71">
        <f>HYPERLINK(_xlfn.CONCAT(E2314,"&amp;t=",G2314*86400),G2314)</f>
        <v>2.6388888888888889E-2</v>
      </c>
      <c r="I2314" s="38">
        <v>7</v>
      </c>
      <c r="J2314" s="38">
        <v>4</v>
      </c>
      <c r="K2314" s="42" t="s">
        <v>51</v>
      </c>
      <c r="L2314" s="42" t="s">
        <v>10</v>
      </c>
      <c r="W2314" s="44" t="s">
        <v>247</v>
      </c>
      <c r="X2314" s="43">
        <v>2</v>
      </c>
      <c r="AA2314" s="45"/>
      <c r="AB2314" s="45"/>
      <c r="AE2314" s="42">
        <f>IF(Table32[[#This Row],[Gems]]&gt;0,Table32[[#This Row],[Gems]],0)</f>
        <v>0</v>
      </c>
      <c r="AF2314" s="42">
        <f>IF(Table32[[#This Row],[Gems]]&lt;0,Table32[[#This Row],[Gems]],0)</f>
        <v>0</v>
      </c>
      <c r="AG2314" s="29">
        <f t="shared" ca="1" si="62"/>
        <v>84</v>
      </c>
    </row>
    <row r="2315" spans="1:33" ht="14.4" x14ac:dyDescent="0.3">
      <c r="A2315" s="62">
        <v>44121</v>
      </c>
      <c r="B2315" s="38">
        <f>INDEX(Videolength!D:D,MATCH(D2315,Videolength!A:A,0))</f>
        <v>4</v>
      </c>
      <c r="C2315" s="38">
        <f>INDEX(Videolength!E:E,MATCH(D2315,Videolength!A:A,0))</f>
        <v>9</v>
      </c>
      <c r="D2315" s="39">
        <v>9</v>
      </c>
      <c r="E2315" s="40" t="str">
        <f>INDEX(Videolength!B:B,MATCH(D2315,Videolength!A:A,0))</f>
        <v>https://youtu.be/VKPn1vDduZ0?list=PLTjhk5BwsiVV8SrR-dPCDjCfaMnt-5HZH</v>
      </c>
      <c r="F2315" s="41">
        <f>INDEX(Videolength!C:C,MATCH(D2315,Videolength!A:A,0))</f>
        <v>3.3750000000000002E-2</v>
      </c>
      <c r="G2315" s="41">
        <v>2.6435185185185187E-2</v>
      </c>
      <c r="H2315" s="71">
        <f>HYPERLINK(_xlfn.CONCAT(E2315,"&amp;t=",G2315*86400),G2315)</f>
        <v>2.6435185185185187E-2</v>
      </c>
      <c r="I2315" s="38">
        <v>7</v>
      </c>
      <c r="J2315" s="38">
        <v>4</v>
      </c>
      <c r="K2315" s="42" t="s">
        <v>102</v>
      </c>
      <c r="L2315" s="42" t="s">
        <v>11</v>
      </c>
      <c r="W2315" s="44" t="s">
        <v>540</v>
      </c>
      <c r="AA2315" s="45"/>
      <c r="AB2315" s="45"/>
      <c r="AE2315" s="42">
        <f>IF(Table32[[#This Row],[Gems]]&gt;0,Table32[[#This Row],[Gems]],0)</f>
        <v>0</v>
      </c>
      <c r="AF2315" s="42">
        <f>IF(Table32[[#This Row],[Gems]]&lt;0,Table32[[#This Row],[Gems]],0)</f>
        <v>0</v>
      </c>
      <c r="AG2315" s="29">
        <f t="shared" ca="1" si="62"/>
        <v>84</v>
      </c>
    </row>
    <row r="2316" spans="1:33" ht="14.4" x14ac:dyDescent="0.3">
      <c r="A2316" s="62">
        <v>44121</v>
      </c>
      <c r="B2316" s="38">
        <f>INDEX(Videolength!D:D,MATCH(D2316,Videolength!A:A,0))</f>
        <v>4</v>
      </c>
      <c r="C2316" s="38">
        <f>INDEX(Videolength!E:E,MATCH(D2316,Videolength!A:A,0))</f>
        <v>9</v>
      </c>
      <c r="D2316" s="39">
        <v>9</v>
      </c>
      <c r="E2316" s="40" t="str">
        <f>INDEX(Videolength!B:B,MATCH(D2316,Videolength!A:A,0))</f>
        <v>https://youtu.be/VKPn1vDduZ0?list=PLTjhk5BwsiVV8SrR-dPCDjCfaMnt-5HZH</v>
      </c>
      <c r="F2316" s="41">
        <f>INDEX(Videolength!C:C,MATCH(D2316,Videolength!A:A,0))</f>
        <v>3.3750000000000002E-2</v>
      </c>
      <c r="G2316" s="41">
        <v>2.6435185185185187E-2</v>
      </c>
      <c r="H2316" s="71">
        <f>HYPERLINK(_xlfn.CONCAT(E2316,"&amp;t=",G2316*86400),G2316)</f>
        <v>2.6435185185185187E-2</v>
      </c>
      <c r="I2316" s="38">
        <v>7</v>
      </c>
      <c r="J2316" s="38">
        <v>4</v>
      </c>
      <c r="K2316" s="42" t="s">
        <v>102</v>
      </c>
      <c r="L2316" s="42" t="s">
        <v>301</v>
      </c>
      <c r="W2316" s="44" t="s">
        <v>429</v>
      </c>
      <c r="X2316" s="43">
        <v>1</v>
      </c>
      <c r="Y2316" s="43">
        <v>1</v>
      </c>
      <c r="AA2316" s="45"/>
      <c r="AB2316" s="45"/>
      <c r="AE2316" s="42">
        <f>IF(Table32[[#This Row],[Gems]]&gt;0,Table32[[#This Row],[Gems]],0)</f>
        <v>0</v>
      </c>
      <c r="AF2316" s="42">
        <f>IF(Table32[[#This Row],[Gems]]&lt;0,Table32[[#This Row],[Gems]],0)</f>
        <v>0</v>
      </c>
      <c r="AG2316" s="29">
        <f t="shared" ca="1" si="62"/>
        <v>84</v>
      </c>
    </row>
    <row r="2317" spans="1:33" ht="14.4" x14ac:dyDescent="0.3">
      <c r="A2317" s="62">
        <v>44121</v>
      </c>
      <c r="B2317" s="38">
        <f>INDEX(Videolength!D:D,MATCH(D2317,Videolength!A:A,0))</f>
        <v>4</v>
      </c>
      <c r="C2317" s="38">
        <f>INDEX(Videolength!E:E,MATCH(D2317,Videolength!A:A,0))</f>
        <v>9</v>
      </c>
      <c r="D2317" s="39">
        <v>9</v>
      </c>
      <c r="E2317" s="40" t="str">
        <f>INDEX(Videolength!B:B,MATCH(D2317,Videolength!A:A,0))</f>
        <v>https://youtu.be/VKPn1vDduZ0?list=PLTjhk5BwsiVV8SrR-dPCDjCfaMnt-5HZH</v>
      </c>
      <c r="F2317" s="41">
        <f>INDEX(Videolength!C:C,MATCH(D2317,Videolength!A:A,0))</f>
        <v>3.3750000000000002E-2</v>
      </c>
      <c r="G2317" s="41">
        <v>2.6469907407407411E-2</v>
      </c>
      <c r="H2317" s="71">
        <f>HYPERLINK(_xlfn.CONCAT(E2317,"&amp;t=",G2317*86400),G2317)</f>
        <v>2.6469907407407411E-2</v>
      </c>
      <c r="I2317" s="38">
        <v>7</v>
      </c>
      <c r="J2317" s="38">
        <v>4</v>
      </c>
      <c r="K2317" s="42" t="s">
        <v>107</v>
      </c>
      <c r="L2317" s="42" t="s">
        <v>10</v>
      </c>
      <c r="AA2317" s="45"/>
      <c r="AB2317" s="45"/>
      <c r="AE2317" s="42">
        <f>IF(Table32[[#This Row],[Gems]]&gt;0,Table32[[#This Row],[Gems]],0)</f>
        <v>0</v>
      </c>
      <c r="AF2317" s="42">
        <f>IF(Table32[[#This Row],[Gems]]&lt;0,Table32[[#This Row],[Gems]],0)</f>
        <v>0</v>
      </c>
      <c r="AG2317" s="29">
        <f t="shared" ca="1" si="62"/>
        <v>84</v>
      </c>
    </row>
    <row r="2318" spans="1:33" ht="14.4" x14ac:dyDescent="0.3">
      <c r="A2318" s="62">
        <v>44121</v>
      </c>
      <c r="B2318" s="38">
        <f>INDEX(Videolength!D:D,MATCH(D2318,Videolength!A:A,0))</f>
        <v>4</v>
      </c>
      <c r="C2318" s="38">
        <f>INDEX(Videolength!E:E,MATCH(D2318,Videolength!A:A,0))</f>
        <v>9</v>
      </c>
      <c r="D2318" s="39">
        <v>9</v>
      </c>
      <c r="E2318" s="40" t="str">
        <f>INDEX(Videolength!B:B,MATCH(D2318,Videolength!A:A,0))</f>
        <v>https://youtu.be/VKPn1vDduZ0?list=PLTjhk5BwsiVV8SrR-dPCDjCfaMnt-5HZH</v>
      </c>
      <c r="F2318" s="41">
        <f>INDEX(Videolength!C:C,MATCH(D2318,Videolength!A:A,0))</f>
        <v>3.3750000000000002E-2</v>
      </c>
      <c r="G2318" s="41">
        <v>2.6493055555555558E-2</v>
      </c>
      <c r="H2318" s="71">
        <f>HYPERLINK(_xlfn.CONCAT(E2318,"&amp;t=",G2318*86400),G2318)</f>
        <v>2.6493055555555558E-2</v>
      </c>
      <c r="I2318" s="38">
        <v>7</v>
      </c>
      <c r="J2318" s="38">
        <v>4</v>
      </c>
      <c r="K2318" s="42" t="s">
        <v>107</v>
      </c>
      <c r="L2318" s="42" t="s">
        <v>140</v>
      </c>
      <c r="S2318" s="42" t="s">
        <v>129</v>
      </c>
      <c r="V2318" s="43">
        <v>1118</v>
      </c>
      <c r="W2318" s="44" t="s">
        <v>242</v>
      </c>
      <c r="X2318" s="43">
        <v>20</v>
      </c>
      <c r="AA2318" s="45"/>
      <c r="AB2318" s="45"/>
      <c r="AE2318" s="42">
        <f>IF(Table32[[#This Row],[Gems]]&gt;0,Table32[[#This Row],[Gems]],0)</f>
        <v>0</v>
      </c>
      <c r="AF2318" s="42">
        <f>IF(Table32[[#This Row],[Gems]]&lt;0,Table32[[#This Row],[Gems]],0)</f>
        <v>0</v>
      </c>
      <c r="AG2318" s="29">
        <f t="shared" ca="1" si="62"/>
        <v>84</v>
      </c>
    </row>
    <row r="2319" spans="1:33" ht="14.4" x14ac:dyDescent="0.3">
      <c r="A2319" s="62">
        <v>44121</v>
      </c>
      <c r="B2319" s="38">
        <f>INDEX(Videolength!D:D,MATCH(D2319,Videolength!A:A,0))</f>
        <v>4</v>
      </c>
      <c r="C2319" s="38">
        <f>INDEX(Videolength!E:E,MATCH(D2319,Videolength!A:A,0))</f>
        <v>9</v>
      </c>
      <c r="D2319" s="39">
        <v>9</v>
      </c>
      <c r="E2319" s="40" t="str">
        <f>INDEX(Videolength!B:B,MATCH(D2319,Videolength!A:A,0))</f>
        <v>https://youtu.be/VKPn1vDduZ0?list=PLTjhk5BwsiVV8SrR-dPCDjCfaMnt-5HZH</v>
      </c>
      <c r="F2319" s="41">
        <f>INDEX(Videolength!C:C,MATCH(D2319,Videolength!A:A,0))</f>
        <v>3.3750000000000002E-2</v>
      </c>
      <c r="G2319" s="41">
        <v>2.6851851851851849E-2</v>
      </c>
      <c r="H2319" s="71">
        <f>HYPERLINK(_xlfn.CONCAT(E2319,"&amp;t=",G2319*86400),G2319)</f>
        <v>2.6851851851851849E-2</v>
      </c>
      <c r="I2319" s="38">
        <v>7</v>
      </c>
      <c r="J2319" s="38">
        <v>4</v>
      </c>
      <c r="K2319" s="42" t="s">
        <v>107</v>
      </c>
      <c r="L2319" s="42" t="s">
        <v>244</v>
      </c>
      <c r="M2319" s="42" t="s">
        <v>717</v>
      </c>
      <c r="N2319" s="42" t="s">
        <v>33</v>
      </c>
      <c r="AA2319" s="45"/>
      <c r="AB2319" s="45"/>
      <c r="AE2319" s="42">
        <f>IF(Table32[[#This Row],[Gems]]&gt;0,Table32[[#This Row],[Gems]],0)</f>
        <v>0</v>
      </c>
      <c r="AF2319" s="42">
        <f>IF(Table32[[#This Row],[Gems]]&lt;0,Table32[[#This Row],[Gems]],0)</f>
        <v>0</v>
      </c>
      <c r="AG2319" s="29">
        <f t="shared" ca="1" si="62"/>
        <v>84</v>
      </c>
    </row>
    <row r="2320" spans="1:33" ht="14.4" x14ac:dyDescent="0.3">
      <c r="A2320" s="62">
        <v>44121</v>
      </c>
      <c r="B2320" s="38">
        <f>INDEX(Videolength!D:D,MATCH(D2320,Videolength!A:A,0))</f>
        <v>4</v>
      </c>
      <c r="C2320" s="38">
        <f>INDEX(Videolength!E:E,MATCH(D2320,Videolength!A:A,0))</f>
        <v>9</v>
      </c>
      <c r="D2320" s="39">
        <v>9</v>
      </c>
      <c r="E2320" s="40" t="str">
        <f>INDEX(Videolength!B:B,MATCH(D2320,Videolength!A:A,0))</f>
        <v>https://youtu.be/VKPn1vDduZ0?list=PLTjhk5BwsiVV8SrR-dPCDjCfaMnt-5HZH</v>
      </c>
      <c r="F2320" s="41">
        <f>INDEX(Videolength!C:C,MATCH(D2320,Videolength!A:A,0))</f>
        <v>3.3750000000000002E-2</v>
      </c>
      <c r="G2320" s="41">
        <v>2.6909722222222224E-2</v>
      </c>
      <c r="H2320" s="71">
        <f>HYPERLINK(_xlfn.CONCAT(E2320,"&amp;t=",G2320*86400),G2320)</f>
        <v>2.6909722222222224E-2</v>
      </c>
      <c r="I2320" s="38">
        <v>7</v>
      </c>
      <c r="J2320" s="38">
        <v>4</v>
      </c>
      <c r="K2320" s="42" t="s">
        <v>346</v>
      </c>
      <c r="L2320" s="42" t="s">
        <v>10</v>
      </c>
      <c r="AA2320" s="45"/>
      <c r="AB2320" s="45"/>
      <c r="AE2320" s="42">
        <f>IF(Table32[[#This Row],[Gems]]&gt;0,Table32[[#This Row],[Gems]],0)</f>
        <v>0</v>
      </c>
      <c r="AF2320" s="42">
        <f>IF(Table32[[#This Row],[Gems]]&lt;0,Table32[[#This Row],[Gems]],0)</f>
        <v>0</v>
      </c>
      <c r="AG2320" s="29">
        <f t="shared" ca="1" si="62"/>
        <v>84</v>
      </c>
    </row>
    <row r="2321" spans="1:33" ht="14.4" x14ac:dyDescent="0.3">
      <c r="A2321" s="62">
        <v>44121</v>
      </c>
      <c r="B2321" s="38">
        <f>INDEX(Videolength!D:D,MATCH(D2321,Videolength!A:A,0))</f>
        <v>4</v>
      </c>
      <c r="C2321" s="38">
        <f>INDEX(Videolength!E:E,MATCH(D2321,Videolength!A:A,0))</f>
        <v>9</v>
      </c>
      <c r="D2321" s="39">
        <v>9</v>
      </c>
      <c r="E2321" s="40" t="str">
        <f>INDEX(Videolength!B:B,MATCH(D2321,Videolength!A:A,0))</f>
        <v>https://youtu.be/VKPn1vDduZ0?list=PLTjhk5BwsiVV8SrR-dPCDjCfaMnt-5HZH</v>
      </c>
      <c r="F2321" s="41">
        <f>INDEX(Videolength!C:C,MATCH(D2321,Videolength!A:A,0))</f>
        <v>3.3750000000000002E-2</v>
      </c>
      <c r="G2321" s="41">
        <v>2.6921296296296294E-2</v>
      </c>
      <c r="H2321" s="71">
        <f>HYPERLINK(_xlfn.CONCAT(E2321,"&amp;t=",G2321*86400),G2321)</f>
        <v>2.6921296296296294E-2</v>
      </c>
      <c r="I2321" s="38">
        <v>7</v>
      </c>
      <c r="J2321" s="38">
        <v>4</v>
      </c>
      <c r="K2321" s="42" t="s">
        <v>90</v>
      </c>
      <c r="L2321" s="42" t="s">
        <v>10</v>
      </c>
      <c r="AA2321" s="45"/>
      <c r="AB2321" s="45"/>
      <c r="AE2321" s="42">
        <f>IF(Table32[[#This Row],[Gems]]&gt;0,Table32[[#This Row],[Gems]],0)</f>
        <v>0</v>
      </c>
      <c r="AF2321" s="42">
        <f>IF(Table32[[#This Row],[Gems]]&lt;0,Table32[[#This Row],[Gems]],0)</f>
        <v>0</v>
      </c>
      <c r="AG2321" s="29">
        <f t="shared" ca="1" si="62"/>
        <v>84</v>
      </c>
    </row>
    <row r="2322" spans="1:33" ht="14.4" x14ac:dyDescent="0.3">
      <c r="A2322" s="62">
        <v>44121</v>
      </c>
      <c r="B2322" s="38">
        <f>INDEX(Videolength!D:D,MATCH(D2322,Videolength!A:A,0))</f>
        <v>4</v>
      </c>
      <c r="C2322" s="38">
        <f>INDEX(Videolength!E:E,MATCH(D2322,Videolength!A:A,0))</f>
        <v>9</v>
      </c>
      <c r="D2322" s="39">
        <v>9</v>
      </c>
      <c r="E2322" s="40" t="str">
        <f>INDEX(Videolength!B:B,MATCH(D2322,Videolength!A:A,0))</f>
        <v>https://youtu.be/VKPn1vDduZ0?list=PLTjhk5BwsiVV8SrR-dPCDjCfaMnt-5HZH</v>
      </c>
      <c r="F2322" s="41">
        <f>INDEX(Videolength!C:C,MATCH(D2322,Videolength!A:A,0))</f>
        <v>3.3750000000000002E-2</v>
      </c>
      <c r="G2322" s="41">
        <v>2.6944444444444441E-2</v>
      </c>
      <c r="H2322" s="71">
        <f>HYPERLINK(_xlfn.CONCAT(E2322,"&amp;t=",G2322*86400),G2322)</f>
        <v>2.6944444444444441E-2</v>
      </c>
      <c r="I2322" s="38">
        <v>7</v>
      </c>
      <c r="J2322" s="38">
        <v>4</v>
      </c>
      <c r="K2322" s="42" t="s">
        <v>90</v>
      </c>
      <c r="L2322" s="42" t="s">
        <v>256</v>
      </c>
      <c r="AA2322" s="45"/>
      <c r="AB2322" s="45"/>
      <c r="AE2322" s="42">
        <f>IF(Table32[[#This Row],[Gems]]&gt;0,Table32[[#This Row],[Gems]],0)</f>
        <v>0</v>
      </c>
      <c r="AF2322" s="42">
        <f>IF(Table32[[#This Row],[Gems]]&lt;0,Table32[[#This Row],[Gems]],0)</f>
        <v>0</v>
      </c>
      <c r="AG2322" s="29">
        <f t="shared" ca="1" si="62"/>
        <v>84</v>
      </c>
    </row>
    <row r="2323" spans="1:33" ht="14.4" x14ac:dyDescent="0.3">
      <c r="A2323" s="62">
        <v>44121</v>
      </c>
      <c r="B2323" s="38">
        <f>INDEX(Videolength!D:D,MATCH(D2323,Videolength!A:A,0))</f>
        <v>4</v>
      </c>
      <c r="C2323" s="38">
        <f>INDEX(Videolength!E:E,MATCH(D2323,Videolength!A:A,0))</f>
        <v>9</v>
      </c>
      <c r="D2323" s="39">
        <v>9</v>
      </c>
      <c r="E2323" s="40" t="str">
        <f>INDEX(Videolength!B:B,MATCH(D2323,Videolength!A:A,0))</f>
        <v>https://youtu.be/VKPn1vDduZ0?list=PLTjhk5BwsiVV8SrR-dPCDjCfaMnt-5HZH</v>
      </c>
      <c r="F2323" s="41">
        <f>INDEX(Videolength!C:C,MATCH(D2323,Videolength!A:A,0))</f>
        <v>3.3750000000000002E-2</v>
      </c>
      <c r="G2323" s="41">
        <v>2.6967592592592595E-2</v>
      </c>
      <c r="H2323" s="71">
        <f>HYPERLINK(_xlfn.CONCAT(E2323,"&amp;t=",G2323*86400),G2323)</f>
        <v>2.6967592592592595E-2</v>
      </c>
      <c r="I2323" s="38">
        <v>7</v>
      </c>
      <c r="J2323" s="38">
        <v>4</v>
      </c>
      <c r="K2323" s="42" t="s">
        <v>713</v>
      </c>
      <c r="L2323" s="42" t="s">
        <v>148</v>
      </c>
      <c r="M2323" s="42" t="s">
        <v>581</v>
      </c>
      <c r="AA2323" s="45"/>
      <c r="AB2323" s="45"/>
      <c r="AE2323" s="42">
        <f>IF(Table32[[#This Row],[Gems]]&gt;0,Table32[[#This Row],[Gems]],0)</f>
        <v>0</v>
      </c>
      <c r="AF2323" s="42">
        <f>IF(Table32[[#This Row],[Gems]]&lt;0,Table32[[#This Row],[Gems]],0)</f>
        <v>0</v>
      </c>
      <c r="AG2323" s="29">
        <f t="shared" ca="1" si="62"/>
        <v>84</v>
      </c>
    </row>
    <row r="2324" spans="1:33" ht="14.4" x14ac:dyDescent="0.3">
      <c r="A2324" s="62">
        <v>44121</v>
      </c>
      <c r="B2324" s="38">
        <f>INDEX(Videolength!D:D,MATCH(D2324,Videolength!A:A,0))</f>
        <v>4</v>
      </c>
      <c r="C2324" s="38">
        <f>INDEX(Videolength!E:E,MATCH(D2324,Videolength!A:A,0))</f>
        <v>9</v>
      </c>
      <c r="D2324" s="39">
        <v>9</v>
      </c>
      <c r="E2324" s="40" t="str">
        <f>INDEX(Videolength!B:B,MATCH(D2324,Videolength!A:A,0))</f>
        <v>https://youtu.be/VKPn1vDduZ0?list=PLTjhk5BwsiVV8SrR-dPCDjCfaMnt-5HZH</v>
      </c>
      <c r="F2324" s="41">
        <f>INDEX(Videolength!C:C,MATCH(D2324,Videolength!A:A,0))</f>
        <v>3.3750000000000002E-2</v>
      </c>
      <c r="G2324" s="41">
        <v>2.7152777777777779E-2</v>
      </c>
      <c r="H2324" s="71">
        <f>HYPERLINK(_xlfn.CONCAT(E2324,"&amp;t=",G2324*86400),G2324)</f>
        <v>2.7152777777777779E-2</v>
      </c>
      <c r="I2324" s="38">
        <v>7</v>
      </c>
      <c r="J2324" s="38">
        <v>4</v>
      </c>
      <c r="K2324" s="42" t="s">
        <v>90</v>
      </c>
      <c r="L2324" s="42" t="s">
        <v>197</v>
      </c>
      <c r="AA2324" s="45"/>
      <c r="AB2324" s="45"/>
      <c r="AE2324" s="42">
        <f>IF(Table32[[#This Row],[Gems]]&gt;0,Table32[[#This Row],[Gems]],0)</f>
        <v>0</v>
      </c>
      <c r="AF2324" s="42">
        <f>IF(Table32[[#This Row],[Gems]]&lt;0,Table32[[#This Row],[Gems]],0)</f>
        <v>0</v>
      </c>
      <c r="AG2324" s="29">
        <f t="shared" ca="1" si="62"/>
        <v>84</v>
      </c>
    </row>
    <row r="2325" spans="1:33" ht="14.4" x14ac:dyDescent="0.3">
      <c r="A2325" s="62">
        <v>44121</v>
      </c>
      <c r="B2325" s="38">
        <f>INDEX(Videolength!D:D,MATCH(D2325,Videolength!A:A,0))</f>
        <v>4</v>
      </c>
      <c r="C2325" s="38">
        <f>INDEX(Videolength!E:E,MATCH(D2325,Videolength!A:A,0))</f>
        <v>9</v>
      </c>
      <c r="D2325" s="39">
        <v>9</v>
      </c>
      <c r="E2325" s="40" t="str">
        <f>INDEX(Videolength!B:B,MATCH(D2325,Videolength!A:A,0))</f>
        <v>https://youtu.be/VKPn1vDduZ0?list=PLTjhk5BwsiVV8SrR-dPCDjCfaMnt-5HZH</v>
      </c>
      <c r="F2325" s="41">
        <f>INDEX(Videolength!C:C,MATCH(D2325,Videolength!A:A,0))</f>
        <v>3.3750000000000002E-2</v>
      </c>
      <c r="G2325" s="41">
        <v>2.7962962962962964E-2</v>
      </c>
      <c r="H2325" s="71">
        <f>HYPERLINK(_xlfn.CONCAT(E2325,"&amp;t=",G2325*86400),G2325)</f>
        <v>2.7962962962962964E-2</v>
      </c>
      <c r="I2325" s="38">
        <v>7</v>
      </c>
      <c r="J2325" s="38">
        <v>4</v>
      </c>
      <c r="K2325" s="42" t="s">
        <v>90</v>
      </c>
      <c r="L2325" s="42" t="s">
        <v>198</v>
      </c>
      <c r="V2325" s="43">
        <v>1118</v>
      </c>
      <c r="AA2325" s="45"/>
      <c r="AB2325" s="45"/>
      <c r="AC2325" s="44" t="s">
        <v>203</v>
      </c>
      <c r="AE2325" s="42">
        <f>IF(Table32[[#This Row],[Gems]]&gt;0,Table32[[#This Row],[Gems]],0)</f>
        <v>0</v>
      </c>
      <c r="AF2325" s="42">
        <f>IF(Table32[[#This Row],[Gems]]&lt;0,Table32[[#This Row],[Gems]],0)</f>
        <v>0</v>
      </c>
      <c r="AG2325" s="29">
        <f t="shared" ca="1" si="62"/>
        <v>84</v>
      </c>
    </row>
    <row r="2326" spans="1:33" ht="14.4" x14ac:dyDescent="0.3">
      <c r="A2326" s="62">
        <v>44121</v>
      </c>
      <c r="B2326" s="38">
        <f>INDEX(Videolength!D:D,MATCH(D2326,Videolength!A:A,0))</f>
        <v>4</v>
      </c>
      <c r="C2326" s="38">
        <f>INDEX(Videolength!E:E,MATCH(D2326,Videolength!A:A,0))</f>
        <v>9</v>
      </c>
      <c r="D2326" s="39">
        <v>9</v>
      </c>
      <c r="E2326" s="40" t="str">
        <f>INDEX(Videolength!B:B,MATCH(D2326,Videolength!A:A,0))</f>
        <v>https://youtu.be/VKPn1vDduZ0?list=PLTjhk5BwsiVV8SrR-dPCDjCfaMnt-5HZH</v>
      </c>
      <c r="F2326" s="41">
        <f>INDEX(Videolength!C:C,MATCH(D2326,Videolength!A:A,0))</f>
        <v>3.3750000000000002E-2</v>
      </c>
      <c r="G2326" s="41">
        <v>2.809027777777778E-2</v>
      </c>
      <c r="H2326" s="71">
        <f>HYPERLINK(_xlfn.CONCAT(E2326,"&amp;t=",G2326*86400),G2326)</f>
        <v>2.809027777777778E-2</v>
      </c>
      <c r="I2326" s="38">
        <v>7</v>
      </c>
      <c r="J2326" s="38">
        <v>4</v>
      </c>
      <c r="K2326" s="42" t="s">
        <v>90</v>
      </c>
      <c r="L2326" s="42" t="s">
        <v>256</v>
      </c>
      <c r="AA2326" s="45"/>
      <c r="AB2326" s="45"/>
      <c r="AE2326" s="42">
        <f>IF(Table32[[#This Row],[Gems]]&gt;0,Table32[[#This Row],[Gems]],0)</f>
        <v>0</v>
      </c>
      <c r="AF2326" s="42">
        <f>IF(Table32[[#This Row],[Gems]]&lt;0,Table32[[#This Row],[Gems]],0)</f>
        <v>0</v>
      </c>
      <c r="AG2326" s="29">
        <f t="shared" ca="1" si="62"/>
        <v>84</v>
      </c>
    </row>
    <row r="2327" spans="1:33" ht="14.4" x14ac:dyDescent="0.3">
      <c r="A2327" s="62">
        <v>44121</v>
      </c>
      <c r="B2327" s="38">
        <f>INDEX(Videolength!D:D,MATCH(D2327,Videolength!A:A,0))</f>
        <v>4</v>
      </c>
      <c r="C2327" s="38">
        <f>INDEX(Videolength!E:E,MATCH(D2327,Videolength!A:A,0))</f>
        <v>9</v>
      </c>
      <c r="D2327" s="39">
        <v>9</v>
      </c>
      <c r="E2327" s="40" t="str">
        <f>INDEX(Videolength!B:B,MATCH(D2327,Videolength!A:A,0))</f>
        <v>https://youtu.be/VKPn1vDduZ0?list=PLTjhk5BwsiVV8SrR-dPCDjCfaMnt-5HZH</v>
      </c>
      <c r="F2327" s="41">
        <f>INDEX(Videolength!C:C,MATCH(D2327,Videolength!A:A,0))</f>
        <v>3.3750000000000002E-2</v>
      </c>
      <c r="G2327" s="41">
        <v>2.8113425925925927E-2</v>
      </c>
      <c r="H2327" s="71">
        <f>HYPERLINK(_xlfn.CONCAT(E2327,"&amp;t=",G2327*86400),G2327)</f>
        <v>2.8113425925925927E-2</v>
      </c>
      <c r="I2327" s="38">
        <v>7</v>
      </c>
      <c r="J2327" s="38">
        <v>4</v>
      </c>
      <c r="K2327" s="42" t="s">
        <v>713</v>
      </c>
      <c r="L2327" s="42" t="s">
        <v>148</v>
      </c>
      <c r="M2327" s="42" t="s">
        <v>583</v>
      </c>
      <c r="AA2327" s="45"/>
      <c r="AB2327" s="45"/>
      <c r="AE2327" s="42">
        <f>IF(Table32[[#This Row],[Gems]]&gt;0,Table32[[#This Row],[Gems]],0)</f>
        <v>0</v>
      </c>
      <c r="AF2327" s="42">
        <f>IF(Table32[[#This Row],[Gems]]&lt;0,Table32[[#This Row],[Gems]],0)</f>
        <v>0</v>
      </c>
      <c r="AG2327" s="29">
        <f t="shared" ca="1" si="62"/>
        <v>84</v>
      </c>
    </row>
    <row r="2328" spans="1:33" ht="14.4" x14ac:dyDescent="0.3">
      <c r="A2328" s="62">
        <v>44121</v>
      </c>
      <c r="B2328" s="38">
        <f>INDEX(Videolength!D:D,MATCH(D2328,Videolength!A:A,0))</f>
        <v>4</v>
      </c>
      <c r="C2328" s="38">
        <f>INDEX(Videolength!E:E,MATCH(D2328,Videolength!A:A,0))</f>
        <v>9</v>
      </c>
      <c r="D2328" s="39">
        <v>9</v>
      </c>
      <c r="E2328" s="40" t="str">
        <f>INDEX(Videolength!B:B,MATCH(D2328,Videolength!A:A,0))</f>
        <v>https://youtu.be/VKPn1vDduZ0?list=PLTjhk5BwsiVV8SrR-dPCDjCfaMnt-5HZH</v>
      </c>
      <c r="F2328" s="41">
        <f>INDEX(Videolength!C:C,MATCH(D2328,Videolength!A:A,0))</f>
        <v>3.3750000000000002E-2</v>
      </c>
      <c r="G2328" s="41">
        <v>2.8298611111111111E-2</v>
      </c>
      <c r="H2328" s="71">
        <f>HYPERLINK(_xlfn.CONCAT(E2328,"&amp;t=",G2328*86400),G2328)</f>
        <v>2.8298611111111111E-2</v>
      </c>
      <c r="I2328" s="38">
        <v>7</v>
      </c>
      <c r="J2328" s="38">
        <v>4</v>
      </c>
      <c r="K2328" s="42" t="s">
        <v>90</v>
      </c>
      <c r="L2328" s="42" t="s">
        <v>197</v>
      </c>
      <c r="AA2328" s="45"/>
      <c r="AB2328" s="45"/>
      <c r="AE2328" s="42">
        <f>IF(Table32[[#This Row],[Gems]]&gt;0,Table32[[#This Row],[Gems]],0)</f>
        <v>0</v>
      </c>
      <c r="AF2328" s="42">
        <f>IF(Table32[[#This Row],[Gems]]&lt;0,Table32[[#This Row],[Gems]],0)</f>
        <v>0</v>
      </c>
      <c r="AG2328" s="29">
        <f t="shared" ca="1" si="62"/>
        <v>84</v>
      </c>
    </row>
    <row r="2329" spans="1:33" ht="14.4" x14ac:dyDescent="0.3">
      <c r="A2329" s="62">
        <v>44121</v>
      </c>
      <c r="B2329" s="38">
        <f>INDEX(Videolength!D:D,MATCH(D2329,Videolength!A:A,0))</f>
        <v>4</v>
      </c>
      <c r="C2329" s="38">
        <f>INDEX(Videolength!E:E,MATCH(D2329,Videolength!A:A,0))</f>
        <v>9</v>
      </c>
      <c r="D2329" s="39">
        <v>9</v>
      </c>
      <c r="E2329" s="40" t="str">
        <f>INDEX(Videolength!B:B,MATCH(D2329,Videolength!A:A,0))</f>
        <v>https://youtu.be/VKPn1vDduZ0?list=PLTjhk5BwsiVV8SrR-dPCDjCfaMnt-5HZH</v>
      </c>
      <c r="F2329" s="41">
        <f>INDEX(Videolength!C:C,MATCH(D2329,Videolength!A:A,0))</f>
        <v>3.3750000000000002E-2</v>
      </c>
      <c r="G2329" s="41">
        <v>2.9212962962962965E-2</v>
      </c>
      <c r="H2329" s="71">
        <f>HYPERLINK(_xlfn.CONCAT(E2329,"&amp;t=",G2329*86400),G2329)</f>
        <v>2.9212962962962965E-2</v>
      </c>
      <c r="I2329" s="38">
        <v>7</v>
      </c>
      <c r="J2329" s="38">
        <v>4</v>
      </c>
      <c r="K2329" s="42" t="s">
        <v>90</v>
      </c>
      <c r="L2329" s="42" t="s">
        <v>198</v>
      </c>
      <c r="V2329" s="43">
        <v>1118</v>
      </c>
      <c r="AA2329" s="45"/>
      <c r="AB2329" s="45"/>
      <c r="AC2329" s="44" t="s">
        <v>203</v>
      </c>
      <c r="AE2329" s="42">
        <f>IF(Table32[[#This Row],[Gems]]&gt;0,Table32[[#This Row],[Gems]],0)</f>
        <v>0</v>
      </c>
      <c r="AF2329" s="42">
        <f>IF(Table32[[#This Row],[Gems]]&lt;0,Table32[[#This Row],[Gems]],0)</f>
        <v>0</v>
      </c>
      <c r="AG2329" s="29">
        <f t="shared" ca="1" si="62"/>
        <v>84</v>
      </c>
    </row>
    <row r="2330" spans="1:33" ht="14.4" x14ac:dyDescent="0.3">
      <c r="A2330" s="62">
        <v>44121</v>
      </c>
      <c r="B2330" s="38">
        <f>INDEX(Videolength!D:D,MATCH(D2330,Videolength!A:A,0))</f>
        <v>4</v>
      </c>
      <c r="C2330" s="38">
        <f>INDEX(Videolength!E:E,MATCH(D2330,Videolength!A:A,0))</f>
        <v>9</v>
      </c>
      <c r="D2330" s="39">
        <v>9</v>
      </c>
      <c r="E2330" s="40" t="str">
        <f>INDEX(Videolength!B:B,MATCH(D2330,Videolength!A:A,0))</f>
        <v>https://youtu.be/VKPn1vDduZ0?list=PLTjhk5BwsiVV8SrR-dPCDjCfaMnt-5HZH</v>
      </c>
      <c r="F2330" s="41">
        <f>INDEX(Videolength!C:C,MATCH(D2330,Videolength!A:A,0))</f>
        <v>3.3750000000000002E-2</v>
      </c>
      <c r="G2330" s="41">
        <v>2.9328703703703704E-2</v>
      </c>
      <c r="H2330" s="71">
        <f>HYPERLINK(_xlfn.CONCAT(E2330,"&amp;t=",G2330*86400),G2330)</f>
        <v>2.9328703703703704E-2</v>
      </c>
      <c r="I2330" s="38">
        <v>7</v>
      </c>
      <c r="J2330" s="38">
        <v>4</v>
      </c>
      <c r="K2330" s="42" t="s">
        <v>346</v>
      </c>
      <c r="L2330" s="42" t="s">
        <v>10</v>
      </c>
      <c r="AA2330" s="45"/>
      <c r="AB2330" s="45"/>
      <c r="AE2330" s="42">
        <f>IF(Table32[[#This Row],[Gems]]&gt;0,Table32[[#This Row],[Gems]],0)</f>
        <v>0</v>
      </c>
      <c r="AF2330" s="42">
        <f>IF(Table32[[#This Row],[Gems]]&lt;0,Table32[[#This Row],[Gems]],0)</f>
        <v>0</v>
      </c>
      <c r="AG2330" s="29">
        <f t="shared" ca="1" si="62"/>
        <v>84</v>
      </c>
    </row>
    <row r="2331" spans="1:33" ht="14.4" x14ac:dyDescent="0.3">
      <c r="A2331" s="62">
        <v>44121</v>
      </c>
      <c r="B2331" s="38">
        <f>INDEX(Videolength!D:D,MATCH(D2331,Videolength!A:A,0))</f>
        <v>4</v>
      </c>
      <c r="C2331" s="38">
        <f>INDEX(Videolength!E:E,MATCH(D2331,Videolength!A:A,0))</f>
        <v>9</v>
      </c>
      <c r="D2331" s="39">
        <v>9</v>
      </c>
      <c r="E2331" s="40" t="str">
        <f>INDEX(Videolength!B:B,MATCH(D2331,Videolength!A:A,0))</f>
        <v>https://youtu.be/VKPn1vDduZ0?list=PLTjhk5BwsiVV8SrR-dPCDjCfaMnt-5HZH</v>
      </c>
      <c r="F2331" s="41">
        <f>INDEX(Videolength!C:C,MATCH(D2331,Videolength!A:A,0))</f>
        <v>3.3750000000000002E-2</v>
      </c>
      <c r="G2331" s="41">
        <v>2.943287037037037E-2</v>
      </c>
      <c r="H2331" s="71">
        <f>HYPERLINK(_xlfn.CONCAT(E2331,"&amp;t=",G2331*86400),G2331)</f>
        <v>2.943287037037037E-2</v>
      </c>
      <c r="I2331" s="38">
        <v>7</v>
      </c>
      <c r="J2331" s="38">
        <v>4</v>
      </c>
      <c r="K2331" s="42" t="s">
        <v>114</v>
      </c>
      <c r="L2331" s="42" t="s">
        <v>10</v>
      </c>
      <c r="M2331" s="42" t="s">
        <v>718</v>
      </c>
      <c r="AA2331" s="45"/>
      <c r="AB2331" s="45"/>
      <c r="AE2331" s="42">
        <f>IF(Table32[[#This Row],[Gems]]&gt;0,Table32[[#This Row],[Gems]],0)</f>
        <v>0</v>
      </c>
      <c r="AF2331" s="42">
        <f>IF(Table32[[#This Row],[Gems]]&lt;0,Table32[[#This Row],[Gems]],0)</f>
        <v>0</v>
      </c>
      <c r="AG2331" s="29">
        <f t="shared" ca="1" si="62"/>
        <v>84</v>
      </c>
    </row>
    <row r="2332" spans="1:33" ht="14.4" x14ac:dyDescent="0.3">
      <c r="A2332" s="62">
        <v>44121</v>
      </c>
      <c r="B2332" s="38">
        <f>INDEX(Videolength!D:D,MATCH(D2332,Videolength!A:A,0))</f>
        <v>4</v>
      </c>
      <c r="C2332" s="38">
        <f>INDEX(Videolength!E:E,MATCH(D2332,Videolength!A:A,0))</f>
        <v>9</v>
      </c>
      <c r="D2332" s="39">
        <v>9</v>
      </c>
      <c r="E2332" s="40" t="str">
        <f>INDEX(Videolength!B:B,MATCH(D2332,Videolength!A:A,0))</f>
        <v>https://youtu.be/VKPn1vDduZ0?list=PLTjhk5BwsiVV8SrR-dPCDjCfaMnt-5HZH</v>
      </c>
      <c r="F2332" s="41">
        <f>INDEX(Videolength!C:C,MATCH(D2332,Videolength!A:A,0))</f>
        <v>3.3750000000000002E-2</v>
      </c>
      <c r="G2332" s="41">
        <v>2.9444444444444443E-2</v>
      </c>
      <c r="H2332" s="71">
        <f>HYPERLINK(_xlfn.CONCAT(E2332,"&amp;t=",G2332*86400),G2332)</f>
        <v>2.9444444444444443E-2</v>
      </c>
      <c r="I2332" s="38">
        <v>7</v>
      </c>
      <c r="J2332" s="38">
        <v>4</v>
      </c>
      <c r="K2332" s="42" t="s">
        <v>114</v>
      </c>
      <c r="L2332" s="42" t="s">
        <v>177</v>
      </c>
      <c r="AA2332" s="45"/>
      <c r="AB2332" s="45"/>
      <c r="AE2332" s="42">
        <f>IF(Table32[[#This Row],[Gems]]&gt;0,Table32[[#This Row],[Gems]],0)</f>
        <v>0</v>
      </c>
      <c r="AF2332" s="42">
        <f>IF(Table32[[#This Row],[Gems]]&lt;0,Table32[[#This Row],[Gems]],0)</f>
        <v>0</v>
      </c>
      <c r="AG2332" s="29">
        <f t="shared" ca="1" si="62"/>
        <v>84</v>
      </c>
    </row>
    <row r="2333" spans="1:33" ht="14.4" x14ac:dyDescent="0.3">
      <c r="A2333" s="62">
        <v>44121</v>
      </c>
      <c r="B2333" s="38">
        <f>INDEX(Videolength!D:D,MATCH(D2333,Videolength!A:A,0))</f>
        <v>4</v>
      </c>
      <c r="C2333" s="38">
        <f>INDEX(Videolength!E:E,MATCH(D2333,Videolength!A:A,0))</f>
        <v>9</v>
      </c>
      <c r="D2333" s="39">
        <v>9</v>
      </c>
      <c r="E2333" s="40" t="str">
        <f>INDEX(Videolength!B:B,MATCH(D2333,Videolength!A:A,0))</f>
        <v>https://youtu.be/VKPn1vDduZ0?list=PLTjhk5BwsiVV8SrR-dPCDjCfaMnt-5HZH</v>
      </c>
      <c r="F2333" s="41">
        <f>INDEX(Videolength!C:C,MATCH(D2333,Videolength!A:A,0))</f>
        <v>3.3750000000000002E-2</v>
      </c>
      <c r="G2333" s="41">
        <v>3.0543981481481481E-2</v>
      </c>
      <c r="H2333" s="71">
        <f>HYPERLINK(_xlfn.CONCAT(E2333,"&amp;t=",G2333*86400),G2333)</f>
        <v>3.0543981481481481E-2</v>
      </c>
      <c r="I2333" s="38">
        <v>7</v>
      </c>
      <c r="J2333" s="38">
        <v>4</v>
      </c>
      <c r="K2333" s="42" t="s">
        <v>114</v>
      </c>
      <c r="L2333" s="42" t="s">
        <v>178</v>
      </c>
      <c r="AA2333" s="45"/>
      <c r="AB2333" s="45"/>
      <c r="AE2333" s="42">
        <f>IF(Table32[[#This Row],[Gems]]&gt;0,Table32[[#This Row],[Gems]],0)</f>
        <v>0</v>
      </c>
      <c r="AF2333" s="42">
        <f>IF(Table32[[#This Row],[Gems]]&lt;0,Table32[[#This Row],[Gems]],0)</f>
        <v>0</v>
      </c>
      <c r="AG2333" s="29">
        <f t="shared" ca="1" si="62"/>
        <v>84</v>
      </c>
    </row>
    <row r="2334" spans="1:33" ht="14.4" x14ac:dyDescent="0.3">
      <c r="A2334" s="62">
        <v>44121</v>
      </c>
      <c r="B2334" s="38">
        <f>INDEX(Videolength!D:D,MATCH(D2334,Videolength!A:A,0))</f>
        <v>4</v>
      </c>
      <c r="C2334" s="38">
        <f>INDEX(Videolength!E:E,MATCH(D2334,Videolength!A:A,0))</f>
        <v>9</v>
      </c>
      <c r="D2334" s="39">
        <v>9</v>
      </c>
      <c r="E2334" s="40" t="str">
        <f>INDEX(Videolength!B:B,MATCH(D2334,Videolength!A:A,0))</f>
        <v>https://youtu.be/VKPn1vDduZ0?list=PLTjhk5BwsiVV8SrR-dPCDjCfaMnt-5HZH</v>
      </c>
      <c r="F2334" s="41">
        <f>INDEX(Videolength!C:C,MATCH(D2334,Videolength!A:A,0))</f>
        <v>3.3750000000000002E-2</v>
      </c>
      <c r="G2334" s="41">
        <v>3.0833333333333334E-2</v>
      </c>
      <c r="H2334" s="71">
        <f>HYPERLINK(_xlfn.CONCAT(E2334,"&amp;t=",G2334*86400),G2334)</f>
        <v>3.0833333333333334E-2</v>
      </c>
      <c r="I2334" s="38">
        <v>7</v>
      </c>
      <c r="J2334" s="38">
        <v>4</v>
      </c>
      <c r="K2334" s="42" t="s">
        <v>114</v>
      </c>
      <c r="L2334" s="42" t="s">
        <v>177</v>
      </c>
      <c r="AA2334" s="45"/>
      <c r="AB2334" s="45"/>
      <c r="AE2334" s="42">
        <f>IF(Table32[[#This Row],[Gems]]&gt;0,Table32[[#This Row],[Gems]],0)</f>
        <v>0</v>
      </c>
      <c r="AF2334" s="42">
        <f>IF(Table32[[#This Row],[Gems]]&lt;0,Table32[[#This Row],[Gems]],0)</f>
        <v>0</v>
      </c>
      <c r="AG2334" s="29">
        <f t="shared" ca="1" si="62"/>
        <v>84</v>
      </c>
    </row>
    <row r="2335" spans="1:33" ht="14.4" x14ac:dyDescent="0.3">
      <c r="A2335" s="62">
        <v>44121</v>
      </c>
      <c r="B2335" s="38">
        <f>INDEX(Videolength!D:D,MATCH(D2335,Videolength!A:A,0))</f>
        <v>4</v>
      </c>
      <c r="C2335" s="38">
        <f>INDEX(Videolength!E:E,MATCH(D2335,Videolength!A:A,0))</f>
        <v>9</v>
      </c>
      <c r="D2335" s="39">
        <v>9</v>
      </c>
      <c r="E2335" s="40" t="str">
        <f>INDEX(Videolength!B:B,MATCH(D2335,Videolength!A:A,0))</f>
        <v>https://youtu.be/VKPn1vDduZ0?list=PLTjhk5BwsiVV8SrR-dPCDjCfaMnt-5HZH</v>
      </c>
      <c r="F2335" s="41">
        <f>INDEX(Videolength!C:C,MATCH(D2335,Videolength!A:A,0))</f>
        <v>3.3750000000000002E-2</v>
      </c>
      <c r="G2335" s="41">
        <v>3.1655092592592596E-2</v>
      </c>
      <c r="H2335" s="71">
        <f>HYPERLINK(_xlfn.CONCAT(E2335,"&amp;t=",G2335*86400),G2335)</f>
        <v>3.1655092592592596E-2</v>
      </c>
      <c r="I2335" s="38">
        <v>7</v>
      </c>
      <c r="J2335" s="38">
        <v>4</v>
      </c>
      <c r="K2335" s="42" t="s">
        <v>114</v>
      </c>
      <c r="L2335" s="42" t="s">
        <v>178</v>
      </c>
      <c r="Q2335" s="42" t="s">
        <v>121</v>
      </c>
      <c r="AA2335" s="45"/>
      <c r="AB2335" s="45"/>
      <c r="AE2335" s="42">
        <f>IF(Table32[[#This Row],[Gems]]&gt;0,Table32[[#This Row],[Gems]],0)</f>
        <v>0</v>
      </c>
      <c r="AF2335" s="42">
        <f>IF(Table32[[#This Row],[Gems]]&lt;0,Table32[[#This Row],[Gems]],0)</f>
        <v>0</v>
      </c>
      <c r="AG2335" s="29">
        <f t="shared" ca="1" si="62"/>
        <v>84</v>
      </c>
    </row>
    <row r="2336" spans="1:33" ht="14.4" x14ac:dyDescent="0.3">
      <c r="A2336" s="62">
        <v>44121</v>
      </c>
      <c r="B2336" s="38">
        <f>INDEX(Videolength!D:D,MATCH(D2336,Videolength!A:A,0))</f>
        <v>4</v>
      </c>
      <c r="C2336" s="38">
        <f>INDEX(Videolength!E:E,MATCH(D2336,Videolength!A:A,0))</f>
        <v>9</v>
      </c>
      <c r="D2336" s="39">
        <v>9</v>
      </c>
      <c r="E2336" s="40" t="str">
        <f>INDEX(Videolength!B:B,MATCH(D2336,Videolength!A:A,0))</f>
        <v>https://youtu.be/VKPn1vDduZ0?list=PLTjhk5BwsiVV8SrR-dPCDjCfaMnt-5HZH</v>
      </c>
      <c r="F2336" s="41">
        <f>INDEX(Videolength!C:C,MATCH(D2336,Videolength!A:A,0))</f>
        <v>3.3750000000000002E-2</v>
      </c>
      <c r="G2336" s="41">
        <v>3.1712962962962964E-2</v>
      </c>
      <c r="H2336" s="71">
        <f>HYPERLINK(_xlfn.CONCAT(E2336,"&amp;t=",G2336*86400),G2336)</f>
        <v>3.1712962962962964E-2</v>
      </c>
      <c r="I2336" s="38">
        <v>7</v>
      </c>
      <c r="J2336" s="38">
        <v>4</v>
      </c>
      <c r="K2336" s="42" t="s">
        <v>346</v>
      </c>
      <c r="L2336" s="42" t="s">
        <v>10</v>
      </c>
      <c r="AA2336" s="45"/>
      <c r="AB2336" s="45"/>
      <c r="AE2336" s="42">
        <f>IF(Table32[[#This Row],[Gems]]&gt;0,Table32[[#This Row],[Gems]],0)</f>
        <v>0</v>
      </c>
      <c r="AF2336" s="42">
        <f>IF(Table32[[#This Row],[Gems]]&lt;0,Table32[[#This Row],[Gems]],0)</f>
        <v>0</v>
      </c>
      <c r="AG2336" s="29">
        <f t="shared" ca="1" si="62"/>
        <v>84</v>
      </c>
    </row>
    <row r="2337" spans="1:33" ht="14.4" x14ac:dyDescent="0.3">
      <c r="A2337" s="62">
        <v>44121</v>
      </c>
      <c r="B2337" s="38">
        <f>INDEX(Videolength!D:D,MATCH(D2337,Videolength!A:A,0))</f>
        <v>4</v>
      </c>
      <c r="C2337" s="38">
        <f>INDEX(Videolength!E:E,MATCH(D2337,Videolength!A:A,0))</f>
        <v>9</v>
      </c>
      <c r="D2337" s="39">
        <v>9</v>
      </c>
      <c r="E2337" s="40" t="str">
        <f>INDEX(Videolength!B:B,MATCH(D2337,Videolength!A:A,0))</f>
        <v>https://youtu.be/VKPn1vDduZ0?list=PLTjhk5BwsiVV8SrR-dPCDjCfaMnt-5HZH</v>
      </c>
      <c r="F2337" s="41">
        <f>INDEX(Videolength!C:C,MATCH(D2337,Videolength!A:A,0))</f>
        <v>3.3750000000000002E-2</v>
      </c>
      <c r="G2337" s="41">
        <v>3.1712962962962964E-2</v>
      </c>
      <c r="H2337" s="71">
        <f>HYPERLINK(_xlfn.CONCAT(E2337,"&amp;t=",G2337*86400),G2337)</f>
        <v>3.1712962962962964E-2</v>
      </c>
      <c r="I2337" s="38">
        <v>7</v>
      </c>
      <c r="J2337" s="38">
        <v>4</v>
      </c>
      <c r="K2337" s="42" t="s">
        <v>51</v>
      </c>
      <c r="L2337" s="42" t="s">
        <v>11</v>
      </c>
      <c r="W2337" s="44" t="s">
        <v>247</v>
      </c>
      <c r="X2337" s="43">
        <v>3</v>
      </c>
      <c r="AA2337" s="45"/>
      <c r="AB2337" s="45"/>
      <c r="AE2337" s="42">
        <f>IF(Table32[[#This Row],[Gems]]&gt;0,Table32[[#This Row],[Gems]],0)</f>
        <v>0</v>
      </c>
      <c r="AF2337" s="42">
        <f>IF(Table32[[#This Row],[Gems]]&lt;0,Table32[[#This Row],[Gems]],0)</f>
        <v>0</v>
      </c>
      <c r="AG2337" s="29">
        <f t="shared" ca="1" si="62"/>
        <v>84</v>
      </c>
    </row>
    <row r="2338" spans="1:33" ht="14.4" x14ac:dyDescent="0.3">
      <c r="A2338" s="62">
        <v>44121</v>
      </c>
      <c r="B2338" s="38">
        <f>INDEX(Videolength!D:D,MATCH(D2338,Videolength!A:A,0))</f>
        <v>4</v>
      </c>
      <c r="C2338" s="38">
        <f>INDEX(Videolength!E:E,MATCH(D2338,Videolength!A:A,0))</f>
        <v>9</v>
      </c>
      <c r="D2338" s="39">
        <v>9</v>
      </c>
      <c r="E2338" s="40" t="str">
        <f>INDEX(Videolength!B:B,MATCH(D2338,Videolength!A:A,0))</f>
        <v>https://youtu.be/VKPn1vDduZ0?list=PLTjhk5BwsiVV8SrR-dPCDjCfaMnt-5HZH</v>
      </c>
      <c r="F2338" s="41">
        <f>INDEX(Videolength!C:C,MATCH(D2338,Videolength!A:A,0))</f>
        <v>3.3750000000000002E-2</v>
      </c>
      <c r="G2338" s="41">
        <v>3.1747685185185184E-2</v>
      </c>
      <c r="H2338" s="71">
        <f>HYPERLINK(_xlfn.CONCAT(E2338,"&amp;t=",G2338*86400),G2338)</f>
        <v>3.1747685185185184E-2</v>
      </c>
      <c r="I2338" s="38">
        <v>7</v>
      </c>
      <c r="J2338" s="38">
        <v>4</v>
      </c>
      <c r="K2338" s="42" t="s">
        <v>51</v>
      </c>
      <c r="L2338" s="42" t="s">
        <v>10</v>
      </c>
      <c r="Q2338" s="42" t="s">
        <v>34</v>
      </c>
      <c r="W2338" s="44" t="s">
        <v>247</v>
      </c>
      <c r="X2338" s="43">
        <v>3</v>
      </c>
      <c r="AA2338" s="45"/>
      <c r="AB2338" s="45"/>
      <c r="AE2338" s="42">
        <f>IF(Table32[[#This Row],[Gems]]&gt;0,Table32[[#This Row],[Gems]],0)</f>
        <v>0</v>
      </c>
      <c r="AF2338" s="42">
        <f>IF(Table32[[#This Row],[Gems]]&lt;0,Table32[[#This Row],[Gems]],0)</f>
        <v>0</v>
      </c>
      <c r="AG2338" s="29">
        <f t="shared" ca="1" si="62"/>
        <v>84</v>
      </c>
    </row>
    <row r="2339" spans="1:33" ht="14.4" x14ac:dyDescent="0.3">
      <c r="A2339" s="62">
        <v>44121</v>
      </c>
      <c r="B2339" s="38">
        <f>INDEX(Videolength!D:D,MATCH(D2339,Videolength!A:A,0))</f>
        <v>4</v>
      </c>
      <c r="C2339" s="38">
        <f>INDEX(Videolength!E:E,MATCH(D2339,Videolength!A:A,0))</f>
        <v>9</v>
      </c>
      <c r="D2339" s="39">
        <v>9</v>
      </c>
      <c r="E2339" s="40" t="str">
        <f>INDEX(Videolength!B:B,MATCH(D2339,Videolength!A:A,0))</f>
        <v>https://youtu.be/VKPn1vDduZ0?list=PLTjhk5BwsiVV8SrR-dPCDjCfaMnt-5HZH</v>
      </c>
      <c r="F2339" s="41">
        <f>INDEX(Videolength!C:C,MATCH(D2339,Videolength!A:A,0))</f>
        <v>3.3750000000000002E-2</v>
      </c>
      <c r="G2339" s="41">
        <v>3.1805555555555552E-2</v>
      </c>
      <c r="H2339" s="71">
        <f>HYPERLINK(_xlfn.CONCAT(E2339,"&amp;t=",G2339*86400),G2339)</f>
        <v>3.1805555555555552E-2</v>
      </c>
      <c r="I2339" s="38">
        <v>7</v>
      </c>
      <c r="J2339" s="38">
        <v>4</v>
      </c>
      <c r="K2339" s="42" t="s">
        <v>142</v>
      </c>
      <c r="L2339" s="42" t="s">
        <v>34</v>
      </c>
      <c r="AA2339" s="45"/>
      <c r="AB2339" s="45"/>
      <c r="AE2339" s="42">
        <f>IF(Table32[[#This Row],[Gems]]&gt;0,Table32[[#This Row],[Gems]],0)</f>
        <v>0</v>
      </c>
      <c r="AF2339" s="42">
        <f>IF(Table32[[#This Row],[Gems]]&lt;0,Table32[[#This Row],[Gems]],0)</f>
        <v>0</v>
      </c>
      <c r="AG2339" s="29">
        <f t="shared" ca="1" si="62"/>
        <v>84</v>
      </c>
    </row>
    <row r="2340" spans="1:33" ht="14.4" x14ac:dyDescent="0.3">
      <c r="A2340" s="62">
        <v>44121</v>
      </c>
      <c r="B2340" s="38">
        <f>INDEX(Videolength!D:D,MATCH(D2340,Videolength!A:A,0))</f>
        <v>4</v>
      </c>
      <c r="C2340" s="38">
        <f>INDEX(Videolength!E:E,MATCH(D2340,Videolength!A:A,0))</f>
        <v>9</v>
      </c>
      <c r="D2340" s="39">
        <v>9</v>
      </c>
      <c r="E2340" s="40" t="str">
        <f>INDEX(Videolength!B:B,MATCH(D2340,Videolength!A:A,0))</f>
        <v>https://youtu.be/VKPn1vDduZ0?list=PLTjhk5BwsiVV8SrR-dPCDjCfaMnt-5HZH</v>
      </c>
      <c r="F2340" s="41">
        <f>INDEX(Videolength!C:C,MATCH(D2340,Videolength!A:A,0))</f>
        <v>3.3750000000000002E-2</v>
      </c>
      <c r="G2340" s="41">
        <v>3.1828703703703706E-2</v>
      </c>
      <c r="H2340" s="71">
        <f>HYPERLINK(_xlfn.CONCAT(E2340,"&amp;t=",G2340*86400),G2340)</f>
        <v>3.1828703703703706E-2</v>
      </c>
      <c r="I2340" s="38">
        <v>7</v>
      </c>
      <c r="J2340" s="38">
        <v>4</v>
      </c>
      <c r="K2340" s="42" t="s">
        <v>284</v>
      </c>
      <c r="L2340" s="42" t="s">
        <v>10</v>
      </c>
      <c r="M2340" s="42" t="s">
        <v>719</v>
      </c>
      <c r="AA2340" s="45"/>
      <c r="AB2340" s="45"/>
      <c r="AE2340" s="42">
        <f>IF(Table32[[#This Row],[Gems]]&gt;0,Table32[[#This Row],[Gems]],0)</f>
        <v>0</v>
      </c>
      <c r="AF2340" s="42">
        <f>IF(Table32[[#This Row],[Gems]]&lt;0,Table32[[#This Row],[Gems]],0)</f>
        <v>0</v>
      </c>
      <c r="AG2340" s="29">
        <f t="shared" ca="1" si="62"/>
        <v>84</v>
      </c>
    </row>
    <row r="2341" spans="1:33" ht="14.4" x14ac:dyDescent="0.3">
      <c r="A2341" s="62">
        <v>44121</v>
      </c>
      <c r="B2341" s="38">
        <f>INDEX(Videolength!D:D,MATCH(D2341,Videolength!A:A,0))</f>
        <v>4</v>
      </c>
      <c r="C2341" s="38">
        <f>INDEX(Videolength!E:E,MATCH(D2341,Videolength!A:A,0))</f>
        <v>9</v>
      </c>
      <c r="D2341" s="39">
        <v>9</v>
      </c>
      <c r="E2341" s="40" t="str">
        <f>INDEX(Videolength!B:B,MATCH(D2341,Videolength!A:A,0))</f>
        <v>https://youtu.be/VKPn1vDduZ0?list=PLTjhk5BwsiVV8SrR-dPCDjCfaMnt-5HZH</v>
      </c>
      <c r="F2341" s="41">
        <f>INDEX(Videolength!C:C,MATCH(D2341,Videolength!A:A,0))</f>
        <v>3.3750000000000002E-2</v>
      </c>
      <c r="G2341" s="41">
        <v>3.1886574074074074E-2</v>
      </c>
      <c r="H2341" s="71">
        <f>HYPERLINK(_xlfn.CONCAT(E2341,"&amp;t=",G2341*86400),G2341)</f>
        <v>3.1886574074074074E-2</v>
      </c>
      <c r="I2341" s="38">
        <v>7</v>
      </c>
      <c r="J2341" s="38">
        <v>4</v>
      </c>
      <c r="K2341" s="42" t="s">
        <v>346</v>
      </c>
      <c r="L2341" s="42" t="s">
        <v>10</v>
      </c>
      <c r="AA2341" s="45"/>
      <c r="AB2341" s="45"/>
      <c r="AE2341" s="42">
        <f>IF(Table32[[#This Row],[Gems]]&gt;0,Table32[[#This Row],[Gems]],0)</f>
        <v>0</v>
      </c>
      <c r="AF2341" s="42">
        <f>IF(Table32[[#This Row],[Gems]]&lt;0,Table32[[#This Row],[Gems]],0)</f>
        <v>0</v>
      </c>
      <c r="AG2341" s="29">
        <f t="shared" ca="1" si="62"/>
        <v>84</v>
      </c>
    </row>
    <row r="2342" spans="1:33" ht="14.4" x14ac:dyDescent="0.3">
      <c r="A2342" s="62">
        <v>44121</v>
      </c>
      <c r="B2342" s="38">
        <f>INDEX(Videolength!D:D,MATCH(D2342,Videolength!A:A,0))</f>
        <v>4</v>
      </c>
      <c r="C2342" s="38">
        <f>INDEX(Videolength!E:E,MATCH(D2342,Videolength!A:A,0))</f>
        <v>9</v>
      </c>
      <c r="D2342" s="39">
        <v>9</v>
      </c>
      <c r="E2342" s="40" t="str">
        <f>INDEX(Videolength!B:B,MATCH(D2342,Videolength!A:A,0))</f>
        <v>https://youtu.be/VKPn1vDduZ0?list=PLTjhk5BwsiVV8SrR-dPCDjCfaMnt-5HZH</v>
      </c>
      <c r="F2342" s="41">
        <f>INDEX(Videolength!C:C,MATCH(D2342,Videolength!A:A,0))</f>
        <v>3.3750000000000002E-2</v>
      </c>
      <c r="G2342" s="41">
        <v>3.1932870370370368E-2</v>
      </c>
      <c r="H2342" s="71">
        <f>HYPERLINK(_xlfn.CONCAT(E2342,"&amp;t=",G2342*86400),G2342)</f>
        <v>3.1932870370370368E-2</v>
      </c>
      <c r="I2342" s="38">
        <v>7</v>
      </c>
      <c r="J2342" s="38">
        <v>4</v>
      </c>
      <c r="K2342" s="42" t="s">
        <v>8</v>
      </c>
      <c r="L2342" s="42" t="s">
        <v>163</v>
      </c>
      <c r="AA2342" s="45"/>
      <c r="AB2342" s="45"/>
      <c r="AE2342" s="42">
        <f>IF(Table32[[#This Row],[Gems]]&gt;0,Table32[[#This Row],[Gems]],0)</f>
        <v>0</v>
      </c>
      <c r="AF2342" s="42">
        <f>IF(Table32[[#This Row],[Gems]]&lt;0,Table32[[#This Row],[Gems]],0)</f>
        <v>0</v>
      </c>
      <c r="AG2342" s="29">
        <f t="shared" ca="1" si="62"/>
        <v>84</v>
      </c>
    </row>
    <row r="2343" spans="1:33" ht="14.4" x14ac:dyDescent="0.3">
      <c r="A2343" s="62">
        <v>44121</v>
      </c>
      <c r="B2343" s="38">
        <f>INDEX(Videolength!D:D,MATCH(D2343,Videolength!A:A,0))</f>
        <v>4</v>
      </c>
      <c r="C2343" s="38">
        <f>INDEX(Videolength!E:E,MATCH(D2343,Videolength!A:A,0))</f>
        <v>9</v>
      </c>
      <c r="D2343" s="39">
        <v>9</v>
      </c>
      <c r="E2343" s="40" t="str">
        <f>INDEX(Videolength!B:B,MATCH(D2343,Videolength!A:A,0))</f>
        <v>https://youtu.be/VKPn1vDduZ0?list=PLTjhk5BwsiVV8SrR-dPCDjCfaMnt-5HZH</v>
      </c>
      <c r="F2343" s="41">
        <f>INDEX(Videolength!C:C,MATCH(D2343,Videolength!A:A,0))</f>
        <v>3.3750000000000002E-2</v>
      </c>
      <c r="G2343" s="41">
        <v>3.1944444444444449E-2</v>
      </c>
      <c r="H2343" s="71">
        <f>HYPERLINK(_xlfn.CONCAT(E2343,"&amp;t=",G2343*86400),G2343)</f>
        <v>3.1944444444444449E-2</v>
      </c>
      <c r="I2343" s="38">
        <v>7</v>
      </c>
      <c r="J2343" s="38">
        <v>4</v>
      </c>
      <c r="K2343" s="42" t="s">
        <v>346</v>
      </c>
      <c r="L2343" s="42" t="s">
        <v>10</v>
      </c>
      <c r="AA2343" s="45"/>
      <c r="AB2343" s="45"/>
      <c r="AE2343" s="42">
        <f>IF(Table32[[#This Row],[Gems]]&gt;0,Table32[[#This Row],[Gems]],0)</f>
        <v>0</v>
      </c>
      <c r="AF2343" s="42">
        <f>IF(Table32[[#This Row],[Gems]]&lt;0,Table32[[#This Row],[Gems]],0)</f>
        <v>0</v>
      </c>
      <c r="AG2343" s="29">
        <f t="shared" ca="1" si="62"/>
        <v>84</v>
      </c>
    </row>
    <row r="2344" spans="1:33" ht="14.4" x14ac:dyDescent="0.3">
      <c r="A2344" s="62">
        <v>44121</v>
      </c>
      <c r="B2344" s="38">
        <f>INDEX(Videolength!D:D,MATCH(D2344,Videolength!A:A,0))</f>
        <v>4</v>
      </c>
      <c r="C2344" s="38">
        <f>INDEX(Videolength!E:E,MATCH(D2344,Videolength!A:A,0))</f>
        <v>9</v>
      </c>
      <c r="D2344" s="39">
        <v>9</v>
      </c>
      <c r="E2344" s="40" t="str">
        <f>INDEX(Videolength!B:B,MATCH(D2344,Videolength!A:A,0))</f>
        <v>https://youtu.be/VKPn1vDduZ0?list=PLTjhk5BwsiVV8SrR-dPCDjCfaMnt-5HZH</v>
      </c>
      <c r="F2344" s="41">
        <f>INDEX(Videolength!C:C,MATCH(D2344,Videolength!A:A,0))</f>
        <v>3.3750000000000002E-2</v>
      </c>
      <c r="G2344" s="41">
        <v>3.1956018518518516E-2</v>
      </c>
      <c r="H2344" s="71">
        <f>HYPERLINK(_xlfn.CONCAT(E2344,"&amp;t=",G2344*86400),G2344)</f>
        <v>3.1956018518518516E-2</v>
      </c>
      <c r="I2344" s="38">
        <v>7</v>
      </c>
      <c r="J2344" s="38">
        <v>4</v>
      </c>
      <c r="K2344" s="42" t="s">
        <v>36</v>
      </c>
      <c r="L2344" s="42" t="s">
        <v>10</v>
      </c>
      <c r="AA2344" s="45"/>
      <c r="AB2344" s="45"/>
      <c r="AE2344" s="42">
        <f>IF(Table32[[#This Row],[Gems]]&gt;0,Table32[[#This Row],[Gems]],0)</f>
        <v>0</v>
      </c>
      <c r="AF2344" s="42">
        <f>IF(Table32[[#This Row],[Gems]]&lt;0,Table32[[#This Row],[Gems]],0)</f>
        <v>0</v>
      </c>
      <c r="AG2344" s="29">
        <f t="shared" ca="1" si="62"/>
        <v>84</v>
      </c>
    </row>
    <row r="2345" spans="1:33" ht="14.4" x14ac:dyDescent="0.3">
      <c r="A2345" s="62">
        <v>44121</v>
      </c>
      <c r="B2345" s="38">
        <f>INDEX(Videolength!D:D,MATCH(D2345,Videolength!A:A,0))</f>
        <v>4</v>
      </c>
      <c r="C2345" s="38">
        <f>INDEX(Videolength!E:E,MATCH(D2345,Videolength!A:A,0))</f>
        <v>9</v>
      </c>
      <c r="D2345" s="39">
        <v>9</v>
      </c>
      <c r="E2345" s="40" t="str">
        <f>INDEX(Videolength!B:B,MATCH(D2345,Videolength!A:A,0))</f>
        <v>https://youtu.be/VKPn1vDduZ0?list=PLTjhk5BwsiVV8SrR-dPCDjCfaMnt-5HZH</v>
      </c>
      <c r="F2345" s="41">
        <f>INDEX(Videolength!C:C,MATCH(D2345,Videolength!A:A,0))</f>
        <v>3.3750000000000002E-2</v>
      </c>
      <c r="G2345" s="41">
        <v>3.2152777777777773E-2</v>
      </c>
      <c r="H2345" s="71">
        <f>HYPERLINK(_xlfn.CONCAT(E2345,"&amp;t=",G2345*86400),G2345)</f>
        <v>3.2152777777777773E-2</v>
      </c>
      <c r="I2345" s="38">
        <v>7</v>
      </c>
      <c r="J2345" s="38">
        <v>4</v>
      </c>
      <c r="K2345" s="42" t="s">
        <v>117</v>
      </c>
      <c r="L2345" s="42" t="s">
        <v>10</v>
      </c>
      <c r="AA2345" s="45"/>
      <c r="AB2345" s="45"/>
      <c r="AE2345" s="42">
        <f>IF(Table32[[#This Row],[Gems]]&gt;0,Table32[[#This Row],[Gems]],0)</f>
        <v>0</v>
      </c>
      <c r="AF2345" s="42">
        <f>IF(Table32[[#This Row],[Gems]]&lt;0,Table32[[#This Row],[Gems]],0)</f>
        <v>0</v>
      </c>
      <c r="AG2345" s="29">
        <f t="shared" ca="1" si="62"/>
        <v>84</v>
      </c>
    </row>
    <row r="2346" spans="1:33" ht="14.4" x14ac:dyDescent="0.3">
      <c r="A2346" s="62">
        <v>44121</v>
      </c>
      <c r="B2346" s="38">
        <f>INDEX(Videolength!D:D,MATCH(D2346,Videolength!A:A,0))</f>
        <v>4</v>
      </c>
      <c r="C2346" s="38">
        <f>INDEX(Videolength!E:E,MATCH(D2346,Videolength!A:A,0))</f>
        <v>9</v>
      </c>
      <c r="D2346" s="39">
        <v>9</v>
      </c>
      <c r="E2346" s="40" t="str">
        <f>INDEX(Videolength!B:B,MATCH(D2346,Videolength!A:A,0))</f>
        <v>https://youtu.be/VKPn1vDduZ0?list=PLTjhk5BwsiVV8SrR-dPCDjCfaMnt-5HZH</v>
      </c>
      <c r="F2346" s="41">
        <f>INDEX(Videolength!C:C,MATCH(D2346,Videolength!A:A,0))</f>
        <v>3.3750000000000002E-2</v>
      </c>
      <c r="G2346" s="41">
        <v>3.2222222222222222E-2</v>
      </c>
      <c r="H2346" s="71">
        <f>HYPERLINK(_xlfn.CONCAT(E2346,"&amp;t=",G2346*86400),G2346)</f>
        <v>3.2222222222222222E-2</v>
      </c>
      <c r="I2346" s="38">
        <v>7</v>
      </c>
      <c r="J2346" s="38">
        <v>4</v>
      </c>
      <c r="K2346" s="42" t="s">
        <v>133</v>
      </c>
      <c r="L2346" s="42" t="s">
        <v>10</v>
      </c>
      <c r="AA2346" s="45"/>
      <c r="AB2346" s="45"/>
      <c r="AE2346" s="42">
        <f>IF(Table32[[#This Row],[Gems]]&gt;0,Table32[[#This Row],[Gems]],0)</f>
        <v>0</v>
      </c>
      <c r="AF2346" s="42">
        <f>IF(Table32[[#This Row],[Gems]]&lt;0,Table32[[#This Row],[Gems]],0)</f>
        <v>0</v>
      </c>
      <c r="AG2346" s="29">
        <f t="shared" ca="1" si="62"/>
        <v>84</v>
      </c>
    </row>
    <row r="2347" spans="1:33" ht="14.4" x14ac:dyDescent="0.3">
      <c r="A2347" s="62">
        <v>44121</v>
      </c>
      <c r="B2347" s="38">
        <f>INDEX(Videolength!D:D,MATCH(D2347,Videolength!A:A,0))</f>
        <v>4</v>
      </c>
      <c r="C2347" s="38">
        <f>INDEX(Videolength!E:E,MATCH(D2347,Videolength!A:A,0))</f>
        <v>9</v>
      </c>
      <c r="D2347" s="39">
        <v>9</v>
      </c>
      <c r="E2347" s="40" t="str">
        <f>INDEX(Videolength!B:B,MATCH(D2347,Videolength!A:A,0))</f>
        <v>https://youtu.be/VKPn1vDduZ0?list=PLTjhk5BwsiVV8SrR-dPCDjCfaMnt-5HZH</v>
      </c>
      <c r="F2347" s="41">
        <f>INDEX(Videolength!C:C,MATCH(D2347,Videolength!A:A,0))</f>
        <v>3.3750000000000002E-2</v>
      </c>
      <c r="G2347" s="41">
        <v>3.2268518518518523E-2</v>
      </c>
      <c r="H2347" s="71">
        <f>HYPERLINK(_xlfn.CONCAT(E2347,"&amp;t=",G2347*86400),G2347)</f>
        <v>3.2268518518518523E-2</v>
      </c>
      <c r="I2347" s="38">
        <v>7</v>
      </c>
      <c r="J2347" s="38">
        <v>4</v>
      </c>
      <c r="K2347" s="42" t="s">
        <v>90</v>
      </c>
      <c r="L2347" s="42" t="s">
        <v>167</v>
      </c>
      <c r="AA2347" s="45"/>
      <c r="AB2347" s="45"/>
      <c r="AE2347" s="42">
        <f>IF(Table32[[#This Row],[Gems]]&gt;0,Table32[[#This Row],[Gems]],0)</f>
        <v>0</v>
      </c>
      <c r="AF2347" s="42">
        <f>IF(Table32[[#This Row],[Gems]]&lt;0,Table32[[#This Row],[Gems]],0)</f>
        <v>0</v>
      </c>
      <c r="AG2347" s="29">
        <f t="shared" ca="1" si="62"/>
        <v>84</v>
      </c>
    </row>
    <row r="2348" spans="1:33" ht="14.4" x14ac:dyDescent="0.3">
      <c r="A2348" s="62">
        <v>44121</v>
      </c>
      <c r="B2348" s="38">
        <f>INDEX(Videolength!D:D,MATCH(D2348,Videolength!A:A,0))</f>
        <v>4</v>
      </c>
      <c r="C2348" s="38">
        <f>INDEX(Videolength!E:E,MATCH(D2348,Videolength!A:A,0))</f>
        <v>9</v>
      </c>
      <c r="D2348" s="39">
        <v>9</v>
      </c>
      <c r="E2348" s="40" t="str">
        <f>INDEX(Videolength!B:B,MATCH(D2348,Videolength!A:A,0))</f>
        <v>https://youtu.be/VKPn1vDduZ0?list=PLTjhk5BwsiVV8SrR-dPCDjCfaMnt-5HZH</v>
      </c>
      <c r="F2348" s="41">
        <f>INDEX(Videolength!C:C,MATCH(D2348,Videolength!A:A,0))</f>
        <v>3.3750000000000002E-2</v>
      </c>
      <c r="G2348" s="41">
        <v>3.3460648148148149E-2</v>
      </c>
      <c r="H2348" s="71">
        <f>HYPERLINK(_xlfn.CONCAT(E2348,"&amp;t=",G2348*86400),G2348)</f>
        <v>3.3460648148148149E-2</v>
      </c>
      <c r="I2348" s="38">
        <v>7</v>
      </c>
      <c r="J2348" s="38">
        <v>4</v>
      </c>
      <c r="K2348" s="42" t="s">
        <v>55</v>
      </c>
      <c r="L2348" s="42" t="s">
        <v>10</v>
      </c>
      <c r="AA2348" s="45"/>
      <c r="AB2348" s="45"/>
      <c r="AE2348" s="42">
        <f>IF(Table32[[#This Row],[Gems]]&gt;0,Table32[[#This Row],[Gems]],0)</f>
        <v>0</v>
      </c>
      <c r="AF2348" s="42">
        <f>IF(Table32[[#This Row],[Gems]]&lt;0,Table32[[#This Row],[Gems]],0)</f>
        <v>0</v>
      </c>
      <c r="AG2348" s="29">
        <f t="shared" ca="1" si="62"/>
        <v>84</v>
      </c>
    </row>
    <row r="2349" spans="1:33" ht="14.4" x14ac:dyDescent="0.3">
      <c r="A2349" s="62">
        <v>44121</v>
      </c>
      <c r="B2349" s="38">
        <f>INDEX(Videolength!D:D,MATCH(D2349,Videolength!A:A,0))</f>
        <v>4</v>
      </c>
      <c r="C2349" s="38">
        <f>INDEX(Videolength!E:E,MATCH(D2349,Videolength!A:A,0))</f>
        <v>9</v>
      </c>
      <c r="D2349" s="39">
        <v>9</v>
      </c>
      <c r="E2349" s="40" t="str">
        <f>INDEX(Videolength!B:B,MATCH(D2349,Videolength!A:A,0))</f>
        <v>https://youtu.be/VKPn1vDduZ0?list=PLTjhk5BwsiVV8SrR-dPCDjCfaMnt-5HZH</v>
      </c>
      <c r="F2349" s="41">
        <f>INDEX(Videolength!C:C,MATCH(D2349,Videolength!A:A,0))</f>
        <v>3.3750000000000002E-2</v>
      </c>
      <c r="G2349" s="41">
        <v>3.3599537037037039E-2</v>
      </c>
      <c r="H2349" s="71">
        <f>HYPERLINK(_xlfn.CONCAT(E2349,"&amp;t=",G2349*86400),G2349)</f>
        <v>3.3599537037037039E-2</v>
      </c>
      <c r="I2349" s="38">
        <v>7</v>
      </c>
      <c r="J2349" s="38">
        <v>4</v>
      </c>
      <c r="K2349" s="42" t="s">
        <v>107</v>
      </c>
      <c r="L2349" s="42" t="s">
        <v>10</v>
      </c>
      <c r="AA2349" s="45"/>
      <c r="AB2349" s="45"/>
      <c r="AE2349" s="42">
        <f>IF(Table32[[#This Row],[Gems]]&gt;0,Table32[[#This Row],[Gems]],0)</f>
        <v>0</v>
      </c>
      <c r="AF2349" s="42">
        <f>IF(Table32[[#This Row],[Gems]]&lt;0,Table32[[#This Row],[Gems]],0)</f>
        <v>0</v>
      </c>
      <c r="AG2349" s="29">
        <f t="shared" ca="1" si="62"/>
        <v>84</v>
      </c>
    </row>
    <row r="2350" spans="1:33" ht="14.4" x14ac:dyDescent="0.3">
      <c r="A2350" s="62">
        <v>44121</v>
      </c>
      <c r="B2350" s="38">
        <f>INDEX(Videolength!D:D,MATCH(D2350,Videolength!A:A,0))</f>
        <v>4</v>
      </c>
      <c r="C2350" s="38">
        <f>INDEX(Videolength!E:E,MATCH(D2350,Videolength!A:A,0))</f>
        <v>9</v>
      </c>
      <c r="D2350" s="39">
        <v>9</v>
      </c>
      <c r="E2350" s="40" t="str">
        <f>INDEX(Videolength!B:B,MATCH(D2350,Videolength!A:A,0))</f>
        <v>https://youtu.be/VKPn1vDduZ0?list=PLTjhk5BwsiVV8SrR-dPCDjCfaMnt-5HZH</v>
      </c>
      <c r="F2350" s="41">
        <f>INDEX(Videolength!C:C,MATCH(D2350,Videolength!A:A,0))</f>
        <v>3.3750000000000002E-2</v>
      </c>
      <c r="G2350" s="41">
        <v>3.3703703703703701E-2</v>
      </c>
      <c r="H2350" s="71">
        <f>HYPERLINK(_xlfn.CONCAT(E2350,"&amp;t=",G2350*86400),G2350)</f>
        <v>3.3703703703703701E-2</v>
      </c>
      <c r="I2350" s="38">
        <v>7</v>
      </c>
      <c r="J2350" s="38">
        <v>4</v>
      </c>
      <c r="K2350" s="42" t="s">
        <v>36</v>
      </c>
      <c r="L2350" s="42" t="s">
        <v>10</v>
      </c>
      <c r="AA2350" s="45"/>
      <c r="AB2350" s="45"/>
      <c r="AE2350" s="42">
        <f>IF(Table32[[#This Row],[Gems]]&gt;0,Table32[[#This Row],[Gems]],0)</f>
        <v>0</v>
      </c>
      <c r="AF2350" s="42">
        <f>IF(Table32[[#This Row],[Gems]]&lt;0,Table32[[#This Row],[Gems]],0)</f>
        <v>0</v>
      </c>
      <c r="AG2350" s="29">
        <f t="shared" ca="1" si="62"/>
        <v>84</v>
      </c>
    </row>
    <row r="2351" spans="1:33" ht="14.4" x14ac:dyDescent="0.3">
      <c r="A2351" s="62">
        <v>44121</v>
      </c>
      <c r="B2351" s="38">
        <f>INDEX(Videolength!D:D,MATCH(D2351,Videolength!A:A,0))</f>
        <v>4</v>
      </c>
      <c r="C2351" s="38">
        <f>INDEX(Videolength!E:E,MATCH(D2351,Videolength!A:A,0))</f>
        <v>10</v>
      </c>
      <c r="D2351" s="39">
        <v>10</v>
      </c>
      <c r="E2351" s="40" t="str">
        <f>INDEX(Videolength!B:B,MATCH(D2351,Videolength!A:A,0))</f>
        <v>https://youtu.be/1hxux6PgvJw?list=PLTjhk5BwsiVV8SrR-dPCDjCfaMnt-5HZH</v>
      </c>
      <c r="F2351" s="41">
        <f>INDEX(Videolength!C:C,MATCH(D2351,Videolength!A:A,0))</f>
        <v>3.7499999999999999E-2</v>
      </c>
      <c r="G2351" s="41">
        <v>0</v>
      </c>
      <c r="H2351" s="71">
        <f>HYPERLINK(_xlfn.CONCAT(E2351,"&amp;t=",G2351*86400),G2351)</f>
        <v>0</v>
      </c>
      <c r="I2351" s="38">
        <v>7</v>
      </c>
      <c r="J2351" s="38">
        <v>4</v>
      </c>
      <c r="K2351" s="42" t="s">
        <v>123</v>
      </c>
      <c r="L2351" s="42" t="s">
        <v>10</v>
      </c>
      <c r="M2351" s="42" t="s">
        <v>388</v>
      </c>
      <c r="AA2351" s="45"/>
      <c r="AB2351" s="45"/>
      <c r="AE2351" s="42">
        <f>IF(Table32[[#This Row],[Gems]]&gt;0,Table32[[#This Row],[Gems]],0)</f>
        <v>0</v>
      </c>
      <c r="AF2351" s="42">
        <f>IF(Table32[[#This Row],[Gems]]&lt;0,Table32[[#This Row],[Gems]],0)</f>
        <v>0</v>
      </c>
      <c r="AG2351" s="29">
        <f t="shared" ca="1" si="62"/>
        <v>84</v>
      </c>
    </row>
    <row r="2352" spans="1:33" ht="14.4" x14ac:dyDescent="0.3">
      <c r="A2352" s="62">
        <v>44121</v>
      </c>
      <c r="B2352" s="38">
        <f>INDEX(Videolength!D:D,MATCH(D2352,Videolength!A:A,0))</f>
        <v>4</v>
      </c>
      <c r="C2352" s="38">
        <f>INDEX(Videolength!E:E,MATCH(D2352,Videolength!A:A,0))</f>
        <v>10</v>
      </c>
      <c r="D2352" s="39">
        <v>10</v>
      </c>
      <c r="E2352" s="40" t="str">
        <f>INDEX(Videolength!B:B,MATCH(D2352,Videolength!A:A,0))</f>
        <v>https://youtu.be/1hxux6PgvJw?list=PLTjhk5BwsiVV8SrR-dPCDjCfaMnt-5HZH</v>
      </c>
      <c r="F2352" s="41">
        <f>INDEX(Videolength!C:C,MATCH(D2352,Videolength!A:A,0))</f>
        <v>3.7499999999999999E-2</v>
      </c>
      <c r="G2352" s="41">
        <v>2.199074074074074E-4</v>
      </c>
      <c r="H2352" s="71">
        <f>HYPERLINK(_xlfn.CONCAT(E2352,"&amp;t=",G2352*86400),G2352)</f>
        <v>2.199074074074074E-4</v>
      </c>
      <c r="I2352" s="38">
        <v>7</v>
      </c>
      <c r="J2352" s="38">
        <v>4</v>
      </c>
      <c r="K2352" s="42" t="s">
        <v>346</v>
      </c>
      <c r="L2352" s="42" t="s">
        <v>10</v>
      </c>
      <c r="AA2352" s="45"/>
      <c r="AB2352" s="45"/>
      <c r="AE2352" s="42">
        <f>IF(Table32[[#This Row],[Gems]]&gt;0,Table32[[#This Row],[Gems]],0)</f>
        <v>0</v>
      </c>
      <c r="AF2352" s="42">
        <f>IF(Table32[[#This Row],[Gems]]&lt;0,Table32[[#This Row],[Gems]],0)</f>
        <v>0</v>
      </c>
      <c r="AG2352" s="29">
        <f t="shared" ca="1" si="62"/>
        <v>84</v>
      </c>
    </row>
    <row r="2353" spans="1:33" ht="14.4" x14ac:dyDescent="0.3">
      <c r="A2353" s="62">
        <v>44121</v>
      </c>
      <c r="B2353" s="38">
        <f>INDEX(Videolength!D:D,MATCH(D2353,Videolength!A:A,0))</f>
        <v>4</v>
      </c>
      <c r="C2353" s="38">
        <f>INDEX(Videolength!E:E,MATCH(D2353,Videolength!A:A,0))</f>
        <v>10</v>
      </c>
      <c r="D2353" s="39">
        <v>10</v>
      </c>
      <c r="E2353" s="40" t="str">
        <f>INDEX(Videolength!B:B,MATCH(D2353,Videolength!A:A,0))</f>
        <v>https://youtu.be/1hxux6PgvJw?list=PLTjhk5BwsiVV8SrR-dPCDjCfaMnt-5HZH</v>
      </c>
      <c r="F2353" s="41">
        <f>INDEX(Videolength!C:C,MATCH(D2353,Videolength!A:A,0))</f>
        <v>3.7499999999999999E-2</v>
      </c>
      <c r="G2353" s="41">
        <v>2.3148148148148146E-4</v>
      </c>
      <c r="H2353" s="71">
        <f>HYPERLINK(_xlfn.CONCAT(E2353,"&amp;t=",G2353*86400),G2353)</f>
        <v>2.3148148148148146E-4</v>
      </c>
      <c r="I2353" s="38">
        <v>7</v>
      </c>
      <c r="J2353" s="38">
        <v>4</v>
      </c>
      <c r="K2353" s="42" t="s">
        <v>51</v>
      </c>
      <c r="L2353" s="42" t="s">
        <v>11</v>
      </c>
      <c r="W2353" s="44" t="s">
        <v>247</v>
      </c>
      <c r="X2353" s="43">
        <v>4</v>
      </c>
      <c r="AA2353" s="45"/>
      <c r="AB2353" s="45"/>
      <c r="AE2353" s="42">
        <f>IF(Table32[[#This Row],[Gems]]&gt;0,Table32[[#This Row],[Gems]],0)</f>
        <v>0</v>
      </c>
      <c r="AF2353" s="42">
        <f>IF(Table32[[#This Row],[Gems]]&lt;0,Table32[[#This Row],[Gems]],0)</f>
        <v>0</v>
      </c>
      <c r="AG2353" s="29">
        <f ca="1">SUM(OFFSET(AG2353,-1,0),AD2353)</f>
        <v>84</v>
      </c>
    </row>
    <row r="2354" spans="1:33" ht="14.4" x14ac:dyDescent="0.3">
      <c r="A2354" s="62">
        <v>44121</v>
      </c>
      <c r="B2354" s="38">
        <f>INDEX(Videolength!D:D,MATCH(D2354,Videolength!A:A,0))</f>
        <v>4</v>
      </c>
      <c r="C2354" s="38">
        <f>INDEX(Videolength!E:E,MATCH(D2354,Videolength!A:A,0))</f>
        <v>10</v>
      </c>
      <c r="D2354" s="39">
        <v>10</v>
      </c>
      <c r="E2354" s="40" t="str">
        <f>INDEX(Videolength!B:B,MATCH(D2354,Videolength!A:A,0))</f>
        <v>https://youtu.be/1hxux6PgvJw?list=PLTjhk5BwsiVV8SrR-dPCDjCfaMnt-5HZH</v>
      </c>
      <c r="F2354" s="41">
        <f>INDEX(Videolength!C:C,MATCH(D2354,Videolength!A:A,0))</f>
        <v>3.7499999999999999E-2</v>
      </c>
      <c r="G2354" s="41">
        <v>3.1250000000000001E-4</v>
      </c>
      <c r="H2354" s="71">
        <f>HYPERLINK(_xlfn.CONCAT(E2354,"&amp;t=",G2354*86400),G2354)</f>
        <v>3.1250000000000001E-4</v>
      </c>
      <c r="I2354" s="38">
        <v>7</v>
      </c>
      <c r="J2354" s="38">
        <v>4</v>
      </c>
      <c r="K2354" s="42" t="s">
        <v>8</v>
      </c>
      <c r="L2354" s="42" t="s">
        <v>163</v>
      </c>
      <c r="AA2354" s="45"/>
      <c r="AB2354" s="45"/>
      <c r="AE2354" s="42">
        <f>IF(Table32[[#This Row],[Gems]]&gt;0,Table32[[#This Row],[Gems]],0)</f>
        <v>0</v>
      </c>
      <c r="AF2354" s="42">
        <f>IF(Table32[[#This Row],[Gems]]&lt;0,Table32[[#This Row],[Gems]],0)</f>
        <v>0</v>
      </c>
      <c r="AG2354" s="29">
        <f t="shared" ref="AG2354:AG2417" ca="1" si="63">SUM(OFFSET(AG2354,-1,0),AD2354)</f>
        <v>84</v>
      </c>
    </row>
    <row r="2355" spans="1:33" ht="14.4" x14ac:dyDescent="0.3">
      <c r="A2355" s="62">
        <v>44121</v>
      </c>
      <c r="B2355" s="38">
        <f>INDEX(Videolength!D:D,MATCH(D2355,Videolength!A:A,0))</f>
        <v>4</v>
      </c>
      <c r="C2355" s="38">
        <f>INDEX(Videolength!E:E,MATCH(D2355,Videolength!A:A,0))</f>
        <v>10</v>
      </c>
      <c r="D2355" s="39">
        <v>10</v>
      </c>
      <c r="E2355" s="40" t="str">
        <f>INDEX(Videolength!B:B,MATCH(D2355,Videolength!A:A,0))</f>
        <v>https://youtu.be/1hxux6PgvJw?list=PLTjhk5BwsiVV8SrR-dPCDjCfaMnt-5HZH</v>
      </c>
      <c r="F2355" s="41">
        <f>INDEX(Videolength!C:C,MATCH(D2355,Videolength!A:A,0))</f>
        <v>3.7499999999999999E-2</v>
      </c>
      <c r="G2355" s="41">
        <v>3.3564814814814812E-4</v>
      </c>
      <c r="H2355" s="71">
        <f>HYPERLINK(_xlfn.CONCAT(E2355,"&amp;t=",G2355*86400),G2355)</f>
        <v>3.3564814814814812E-4</v>
      </c>
      <c r="I2355" s="38">
        <v>7</v>
      </c>
      <c r="J2355" s="38">
        <v>4</v>
      </c>
      <c r="K2355" s="42" t="s">
        <v>346</v>
      </c>
      <c r="L2355" s="42" t="s">
        <v>10</v>
      </c>
      <c r="AA2355" s="45"/>
      <c r="AB2355" s="45"/>
      <c r="AE2355" s="42">
        <f>IF(Table32[[#This Row],[Gems]]&gt;0,Table32[[#This Row],[Gems]],0)</f>
        <v>0</v>
      </c>
      <c r="AF2355" s="42">
        <f>IF(Table32[[#This Row],[Gems]]&lt;0,Table32[[#This Row],[Gems]],0)</f>
        <v>0</v>
      </c>
      <c r="AG2355" s="29">
        <f t="shared" ca="1" si="63"/>
        <v>84</v>
      </c>
    </row>
    <row r="2356" spans="1:33" ht="14.4" x14ac:dyDescent="0.3">
      <c r="A2356" s="62">
        <v>44121</v>
      </c>
      <c r="B2356" s="38">
        <f>INDEX(Videolength!D:D,MATCH(D2356,Videolength!A:A,0))</f>
        <v>4</v>
      </c>
      <c r="C2356" s="38">
        <f>INDEX(Videolength!E:E,MATCH(D2356,Videolength!A:A,0))</f>
        <v>10</v>
      </c>
      <c r="D2356" s="39">
        <v>10</v>
      </c>
      <c r="E2356" s="40" t="str">
        <f>INDEX(Videolength!B:B,MATCH(D2356,Videolength!A:A,0))</f>
        <v>https://youtu.be/1hxux6PgvJw?list=PLTjhk5BwsiVV8SrR-dPCDjCfaMnt-5HZH</v>
      </c>
      <c r="F2356" s="41">
        <f>INDEX(Videolength!C:C,MATCH(D2356,Videolength!A:A,0))</f>
        <v>3.7499999999999999E-2</v>
      </c>
      <c r="G2356" s="41">
        <v>3.4722222222222224E-4</v>
      </c>
      <c r="H2356" s="71">
        <f>HYPERLINK(_xlfn.CONCAT(E2356,"&amp;t=",G2356*86400),G2356)</f>
        <v>3.4722222222222224E-4</v>
      </c>
      <c r="I2356" s="38">
        <v>7</v>
      </c>
      <c r="J2356" s="38">
        <v>4</v>
      </c>
      <c r="K2356" s="42" t="s">
        <v>36</v>
      </c>
      <c r="L2356" s="42" t="s">
        <v>10</v>
      </c>
      <c r="AA2356" s="45"/>
      <c r="AB2356" s="45"/>
      <c r="AE2356" s="42">
        <f>IF(Table32[[#This Row],[Gems]]&gt;0,Table32[[#This Row],[Gems]],0)</f>
        <v>0</v>
      </c>
      <c r="AF2356" s="42">
        <f>IF(Table32[[#This Row],[Gems]]&lt;0,Table32[[#This Row],[Gems]],0)</f>
        <v>0</v>
      </c>
      <c r="AG2356" s="29">
        <f t="shared" ca="1" si="63"/>
        <v>84</v>
      </c>
    </row>
    <row r="2357" spans="1:33" ht="14.4" x14ac:dyDescent="0.3">
      <c r="A2357" s="62">
        <v>44121</v>
      </c>
      <c r="B2357" s="38">
        <f>INDEX(Videolength!D:D,MATCH(D2357,Videolength!A:A,0))</f>
        <v>4</v>
      </c>
      <c r="C2357" s="38">
        <f>INDEX(Videolength!E:E,MATCH(D2357,Videolength!A:A,0))</f>
        <v>10</v>
      </c>
      <c r="D2357" s="39">
        <v>10</v>
      </c>
      <c r="E2357" s="40" t="str">
        <f>INDEX(Videolength!B:B,MATCH(D2357,Videolength!A:A,0))</f>
        <v>https://youtu.be/1hxux6PgvJw?list=PLTjhk5BwsiVV8SrR-dPCDjCfaMnt-5HZH</v>
      </c>
      <c r="F2357" s="41">
        <f>INDEX(Videolength!C:C,MATCH(D2357,Videolength!A:A,0))</f>
        <v>3.7499999999999999E-2</v>
      </c>
      <c r="G2357" s="41">
        <v>3.8194444444444446E-4</v>
      </c>
      <c r="H2357" s="71">
        <f>HYPERLINK(_xlfn.CONCAT(E2357,"&amp;t=",G2357*86400),G2357)</f>
        <v>3.8194444444444446E-4</v>
      </c>
      <c r="I2357" s="38">
        <v>7</v>
      </c>
      <c r="J2357" s="38">
        <v>4</v>
      </c>
      <c r="K2357" s="42" t="s">
        <v>47</v>
      </c>
      <c r="L2357" s="42" t="s">
        <v>10</v>
      </c>
      <c r="AA2357" s="45"/>
      <c r="AB2357" s="45"/>
      <c r="AE2357" s="42">
        <f>IF(Table32[[#This Row],[Gems]]&gt;0,Table32[[#This Row],[Gems]],0)</f>
        <v>0</v>
      </c>
      <c r="AF2357" s="42">
        <f>IF(Table32[[#This Row],[Gems]]&lt;0,Table32[[#This Row],[Gems]],0)</f>
        <v>0</v>
      </c>
      <c r="AG2357" s="29">
        <f t="shared" ca="1" si="63"/>
        <v>84</v>
      </c>
    </row>
    <row r="2358" spans="1:33" ht="14.4" x14ac:dyDescent="0.3">
      <c r="A2358" s="62">
        <v>44121</v>
      </c>
      <c r="B2358" s="38">
        <f>INDEX(Videolength!D:D,MATCH(D2358,Videolength!A:A,0))</f>
        <v>4</v>
      </c>
      <c r="C2358" s="38">
        <f>INDEX(Videolength!E:E,MATCH(D2358,Videolength!A:A,0))</f>
        <v>10</v>
      </c>
      <c r="D2358" s="39">
        <v>10</v>
      </c>
      <c r="E2358" s="40" t="str">
        <f>INDEX(Videolength!B:B,MATCH(D2358,Videolength!A:A,0))</f>
        <v>https://youtu.be/1hxux6PgvJw?list=PLTjhk5BwsiVV8SrR-dPCDjCfaMnt-5HZH</v>
      </c>
      <c r="F2358" s="41">
        <f>INDEX(Videolength!C:C,MATCH(D2358,Videolength!A:A,0))</f>
        <v>3.7499999999999999E-2</v>
      </c>
      <c r="G2358" s="41">
        <v>4.0509259259259258E-4</v>
      </c>
      <c r="H2358" s="71">
        <f>HYPERLINK(_xlfn.CONCAT(E2358,"&amp;t=",G2358*86400),G2358)</f>
        <v>4.0509259259259258E-4</v>
      </c>
      <c r="I2358" s="38">
        <v>7</v>
      </c>
      <c r="J2358" s="38">
        <v>4</v>
      </c>
      <c r="K2358" s="42" t="s">
        <v>36</v>
      </c>
      <c r="L2358" s="42" t="s">
        <v>10</v>
      </c>
      <c r="AA2358" s="45"/>
      <c r="AB2358" s="45"/>
      <c r="AE2358" s="42">
        <f>IF(Table32[[#This Row],[Gems]]&gt;0,Table32[[#This Row],[Gems]],0)</f>
        <v>0</v>
      </c>
      <c r="AF2358" s="42">
        <f>IF(Table32[[#This Row],[Gems]]&lt;0,Table32[[#This Row],[Gems]],0)</f>
        <v>0</v>
      </c>
      <c r="AG2358" s="29">
        <f t="shared" ca="1" si="63"/>
        <v>84</v>
      </c>
    </row>
    <row r="2359" spans="1:33" ht="14.4" x14ac:dyDescent="0.3">
      <c r="A2359" s="62">
        <v>44121</v>
      </c>
      <c r="B2359" s="38">
        <f>INDEX(Videolength!D:D,MATCH(D2359,Videolength!A:A,0))</f>
        <v>4</v>
      </c>
      <c r="C2359" s="38">
        <f>INDEX(Videolength!E:E,MATCH(D2359,Videolength!A:A,0))</f>
        <v>10</v>
      </c>
      <c r="D2359" s="39">
        <v>10</v>
      </c>
      <c r="E2359" s="40" t="str">
        <f>INDEX(Videolength!B:B,MATCH(D2359,Videolength!A:A,0))</f>
        <v>https://youtu.be/1hxux6PgvJw?list=PLTjhk5BwsiVV8SrR-dPCDjCfaMnt-5HZH</v>
      </c>
      <c r="F2359" s="41">
        <f>INDEX(Videolength!C:C,MATCH(D2359,Videolength!A:A,0))</f>
        <v>3.7499999999999999E-2</v>
      </c>
      <c r="G2359" s="41">
        <v>1.5856481481481479E-3</v>
      </c>
      <c r="H2359" s="71">
        <f>HYPERLINK(_xlfn.CONCAT(E2359,"&amp;t=",G2359*86400),G2359)</f>
        <v>1.5856481481481479E-3</v>
      </c>
      <c r="I2359" s="38">
        <v>7</v>
      </c>
      <c r="J2359" s="38">
        <v>4</v>
      </c>
      <c r="K2359" s="42" t="s">
        <v>346</v>
      </c>
      <c r="L2359" s="42" t="s">
        <v>10</v>
      </c>
      <c r="AA2359" s="45"/>
      <c r="AB2359" s="45"/>
      <c r="AE2359" s="42">
        <f>IF(Table32[[#This Row],[Gems]]&gt;0,Table32[[#This Row],[Gems]],0)</f>
        <v>0</v>
      </c>
      <c r="AF2359" s="42">
        <f>IF(Table32[[#This Row],[Gems]]&lt;0,Table32[[#This Row],[Gems]],0)</f>
        <v>0</v>
      </c>
      <c r="AG2359" s="29">
        <f t="shared" ca="1" si="63"/>
        <v>84</v>
      </c>
    </row>
    <row r="2360" spans="1:33" ht="14.4" x14ac:dyDescent="0.3">
      <c r="A2360" s="62">
        <v>44121</v>
      </c>
      <c r="B2360" s="38">
        <f>INDEX(Videolength!D:D,MATCH(D2360,Videolength!A:A,0))</f>
        <v>4</v>
      </c>
      <c r="C2360" s="38">
        <f>INDEX(Videolength!E:E,MATCH(D2360,Videolength!A:A,0))</f>
        <v>10</v>
      </c>
      <c r="D2360" s="39">
        <v>10</v>
      </c>
      <c r="E2360" s="40" t="str">
        <f>INDEX(Videolength!B:B,MATCH(D2360,Videolength!A:A,0))</f>
        <v>https://youtu.be/1hxux6PgvJw?list=PLTjhk5BwsiVV8SrR-dPCDjCfaMnt-5HZH</v>
      </c>
      <c r="F2360" s="41">
        <f>INDEX(Videolength!C:C,MATCH(D2360,Videolength!A:A,0))</f>
        <v>3.7499999999999999E-2</v>
      </c>
      <c r="G2360" s="41">
        <v>1.6550925925925926E-3</v>
      </c>
      <c r="H2360" s="71">
        <f>HYPERLINK(_xlfn.CONCAT(E2360,"&amp;t=",G2360*86400),G2360)</f>
        <v>1.6550925925925926E-3</v>
      </c>
      <c r="I2360" s="38">
        <v>7</v>
      </c>
      <c r="J2360" s="38">
        <v>4</v>
      </c>
      <c r="K2360" s="42" t="s">
        <v>284</v>
      </c>
      <c r="L2360" s="42" t="s">
        <v>10</v>
      </c>
      <c r="M2360" s="42" t="s">
        <v>720</v>
      </c>
      <c r="AA2360" s="45"/>
      <c r="AB2360" s="45"/>
      <c r="AE2360" s="42">
        <f>IF(Table32[[#This Row],[Gems]]&gt;0,Table32[[#This Row],[Gems]],0)</f>
        <v>0</v>
      </c>
      <c r="AF2360" s="42">
        <f>IF(Table32[[#This Row],[Gems]]&lt;0,Table32[[#This Row],[Gems]],0)</f>
        <v>0</v>
      </c>
      <c r="AG2360" s="29">
        <f t="shared" ca="1" si="63"/>
        <v>84</v>
      </c>
    </row>
    <row r="2361" spans="1:33" ht="14.4" x14ac:dyDescent="0.3">
      <c r="A2361" s="62">
        <v>44121</v>
      </c>
      <c r="B2361" s="38">
        <f>INDEX(Videolength!D:D,MATCH(D2361,Videolength!A:A,0))</f>
        <v>4</v>
      </c>
      <c r="C2361" s="38">
        <f>INDEX(Videolength!E:E,MATCH(D2361,Videolength!A:A,0))</f>
        <v>10</v>
      </c>
      <c r="D2361" s="39">
        <v>10</v>
      </c>
      <c r="E2361" s="40" t="str">
        <f>INDEX(Videolength!B:B,MATCH(D2361,Videolength!A:A,0))</f>
        <v>https://youtu.be/1hxux6PgvJw?list=PLTjhk5BwsiVV8SrR-dPCDjCfaMnt-5HZH</v>
      </c>
      <c r="F2361" s="41">
        <f>INDEX(Videolength!C:C,MATCH(D2361,Videolength!A:A,0))</f>
        <v>3.7499999999999999E-2</v>
      </c>
      <c r="G2361" s="41">
        <v>1.7013888888888892E-3</v>
      </c>
      <c r="H2361" s="71">
        <f>HYPERLINK(_xlfn.CONCAT(E2361,"&amp;t=",G2361*86400),G2361)</f>
        <v>1.7013888888888892E-3</v>
      </c>
      <c r="I2361" s="38">
        <v>7</v>
      </c>
      <c r="J2361" s="38">
        <v>4</v>
      </c>
      <c r="K2361" s="42" t="s">
        <v>346</v>
      </c>
      <c r="L2361" s="42" t="s">
        <v>10</v>
      </c>
      <c r="AA2361" s="45"/>
      <c r="AB2361" s="45"/>
      <c r="AE2361" s="42">
        <f>IF(Table32[[#This Row],[Gems]]&gt;0,Table32[[#This Row],[Gems]],0)</f>
        <v>0</v>
      </c>
      <c r="AF2361" s="42">
        <f>IF(Table32[[#This Row],[Gems]]&lt;0,Table32[[#This Row],[Gems]],0)</f>
        <v>0</v>
      </c>
      <c r="AG2361" s="29">
        <f t="shared" ca="1" si="63"/>
        <v>84</v>
      </c>
    </row>
    <row r="2362" spans="1:33" ht="14.4" x14ac:dyDescent="0.3">
      <c r="A2362" s="62">
        <v>44121</v>
      </c>
      <c r="B2362" s="38">
        <f>INDEX(Videolength!D:D,MATCH(D2362,Videolength!A:A,0))</f>
        <v>4</v>
      </c>
      <c r="C2362" s="38">
        <f>INDEX(Videolength!E:E,MATCH(D2362,Videolength!A:A,0))</f>
        <v>10</v>
      </c>
      <c r="D2362" s="39">
        <v>10</v>
      </c>
      <c r="E2362" s="40" t="str">
        <f>INDEX(Videolength!B:B,MATCH(D2362,Videolength!A:A,0))</f>
        <v>https://youtu.be/1hxux6PgvJw?list=PLTjhk5BwsiVV8SrR-dPCDjCfaMnt-5HZH</v>
      </c>
      <c r="F2362" s="41">
        <f>INDEX(Videolength!C:C,MATCH(D2362,Videolength!A:A,0))</f>
        <v>3.7499999999999999E-2</v>
      </c>
      <c r="G2362" s="41">
        <v>1.736111111111111E-3</v>
      </c>
      <c r="H2362" s="71">
        <f>HYPERLINK(_xlfn.CONCAT(E2362,"&amp;t=",G2362*86400),G2362)</f>
        <v>1.736111111111111E-3</v>
      </c>
      <c r="I2362" s="38">
        <v>7</v>
      </c>
      <c r="J2362" s="38">
        <v>4</v>
      </c>
      <c r="K2362" s="42" t="s">
        <v>90</v>
      </c>
      <c r="L2362" s="42" t="s">
        <v>167</v>
      </c>
      <c r="AA2362" s="45"/>
      <c r="AB2362" s="45"/>
      <c r="AE2362" s="42">
        <f>IF(Table32[[#This Row],[Gems]]&gt;0,Table32[[#This Row],[Gems]],0)</f>
        <v>0</v>
      </c>
      <c r="AF2362" s="42">
        <f>IF(Table32[[#This Row],[Gems]]&lt;0,Table32[[#This Row],[Gems]],0)</f>
        <v>0</v>
      </c>
      <c r="AG2362" s="29">
        <f t="shared" ca="1" si="63"/>
        <v>84</v>
      </c>
    </row>
    <row r="2363" spans="1:33" ht="14.4" x14ac:dyDescent="0.3">
      <c r="A2363" s="62">
        <v>44121</v>
      </c>
      <c r="B2363" s="38">
        <f>INDEX(Videolength!D:D,MATCH(D2363,Videolength!A:A,0))</f>
        <v>4</v>
      </c>
      <c r="C2363" s="38">
        <f>INDEX(Videolength!E:E,MATCH(D2363,Videolength!A:A,0))</f>
        <v>10</v>
      </c>
      <c r="D2363" s="39">
        <v>10</v>
      </c>
      <c r="E2363" s="40" t="str">
        <f>INDEX(Videolength!B:B,MATCH(D2363,Videolength!A:A,0))</f>
        <v>https://youtu.be/1hxux6PgvJw?list=PLTjhk5BwsiVV8SrR-dPCDjCfaMnt-5HZH</v>
      </c>
      <c r="F2363" s="41">
        <f>INDEX(Videolength!C:C,MATCH(D2363,Videolength!A:A,0))</f>
        <v>3.7499999999999999E-2</v>
      </c>
      <c r="G2363" s="41">
        <v>3.0439814814814821E-3</v>
      </c>
      <c r="H2363" s="71">
        <f>HYPERLINK(_xlfn.CONCAT(E2363,"&amp;t=",G2363*86400),G2363)</f>
        <v>3.0439814814814821E-3</v>
      </c>
      <c r="I2363" s="38">
        <v>7</v>
      </c>
      <c r="J2363" s="38">
        <v>4</v>
      </c>
      <c r="K2363" s="42" t="s">
        <v>346</v>
      </c>
      <c r="L2363" s="42" t="s">
        <v>10</v>
      </c>
      <c r="AA2363" s="45"/>
      <c r="AB2363" s="45"/>
      <c r="AE2363" s="42">
        <f>IF(Table32[[#This Row],[Gems]]&gt;0,Table32[[#This Row],[Gems]],0)</f>
        <v>0</v>
      </c>
      <c r="AF2363" s="42">
        <f>IF(Table32[[#This Row],[Gems]]&lt;0,Table32[[#This Row],[Gems]],0)</f>
        <v>0</v>
      </c>
      <c r="AG2363" s="29">
        <f t="shared" ca="1" si="63"/>
        <v>84</v>
      </c>
    </row>
    <row r="2364" spans="1:33" ht="14.4" x14ac:dyDescent="0.3">
      <c r="A2364" s="62">
        <v>44121</v>
      </c>
      <c r="B2364" s="38">
        <f>INDEX(Videolength!D:D,MATCH(D2364,Videolength!A:A,0))</f>
        <v>4</v>
      </c>
      <c r="C2364" s="38">
        <f>INDEX(Videolength!E:E,MATCH(D2364,Videolength!A:A,0))</f>
        <v>10</v>
      </c>
      <c r="D2364" s="39">
        <v>10</v>
      </c>
      <c r="E2364" s="40" t="str">
        <f>INDEX(Videolength!B:B,MATCH(D2364,Videolength!A:A,0))</f>
        <v>https://youtu.be/1hxux6PgvJw?list=PLTjhk5BwsiVV8SrR-dPCDjCfaMnt-5HZH</v>
      </c>
      <c r="F2364" s="41">
        <f>INDEX(Videolength!C:C,MATCH(D2364,Videolength!A:A,0))</f>
        <v>3.7499999999999999E-2</v>
      </c>
      <c r="G2364" s="41">
        <v>3.0902777777777782E-3</v>
      </c>
      <c r="H2364" s="71">
        <f>HYPERLINK(_xlfn.CONCAT(E2364,"&amp;t=",G2364*86400),G2364)</f>
        <v>3.0902777777777782E-3</v>
      </c>
      <c r="I2364" s="38">
        <v>7</v>
      </c>
      <c r="J2364" s="38">
        <v>4</v>
      </c>
      <c r="K2364" s="42" t="s">
        <v>55</v>
      </c>
      <c r="L2364" s="42" t="s">
        <v>10</v>
      </c>
      <c r="AA2364" s="45"/>
      <c r="AB2364" s="45"/>
      <c r="AE2364" s="42">
        <f>IF(Table32[[#This Row],[Gems]]&gt;0,Table32[[#This Row],[Gems]],0)</f>
        <v>0</v>
      </c>
      <c r="AF2364" s="42">
        <f>IF(Table32[[#This Row],[Gems]]&lt;0,Table32[[#This Row],[Gems]],0)</f>
        <v>0</v>
      </c>
      <c r="AG2364" s="29">
        <f t="shared" ca="1" si="63"/>
        <v>84</v>
      </c>
    </row>
    <row r="2365" spans="1:33" ht="14.4" x14ac:dyDescent="0.3">
      <c r="A2365" s="62">
        <v>44121</v>
      </c>
      <c r="B2365" s="38">
        <f>INDEX(Videolength!D:D,MATCH(D2365,Videolength!A:A,0))</f>
        <v>4</v>
      </c>
      <c r="C2365" s="38">
        <f>INDEX(Videolength!E:E,MATCH(D2365,Videolength!A:A,0))</f>
        <v>10</v>
      </c>
      <c r="D2365" s="39">
        <v>10</v>
      </c>
      <c r="E2365" s="40" t="str">
        <f>INDEX(Videolength!B:B,MATCH(D2365,Videolength!A:A,0))</f>
        <v>https://youtu.be/1hxux6PgvJw?list=PLTjhk5BwsiVV8SrR-dPCDjCfaMnt-5HZH</v>
      </c>
      <c r="F2365" s="41">
        <f>INDEX(Videolength!C:C,MATCH(D2365,Videolength!A:A,0))</f>
        <v>3.7499999999999999E-2</v>
      </c>
      <c r="G2365" s="41">
        <v>3.2175925925925926E-3</v>
      </c>
      <c r="H2365" s="71">
        <f>HYPERLINK(_xlfn.CONCAT(E2365,"&amp;t=",G2365*86400),G2365)</f>
        <v>3.2175925925925926E-3</v>
      </c>
      <c r="I2365" s="38">
        <v>7</v>
      </c>
      <c r="J2365" s="38">
        <v>4</v>
      </c>
      <c r="K2365" s="42" t="s">
        <v>346</v>
      </c>
      <c r="L2365" s="42" t="s">
        <v>10</v>
      </c>
      <c r="AA2365" s="45"/>
      <c r="AB2365" s="45"/>
      <c r="AE2365" s="42">
        <f>IF(Table32[[#This Row],[Gems]]&gt;0,Table32[[#This Row],[Gems]],0)</f>
        <v>0</v>
      </c>
      <c r="AF2365" s="42">
        <f>IF(Table32[[#This Row],[Gems]]&lt;0,Table32[[#This Row],[Gems]],0)</f>
        <v>0</v>
      </c>
      <c r="AG2365" s="29">
        <f t="shared" ca="1" si="63"/>
        <v>84</v>
      </c>
    </row>
    <row r="2366" spans="1:33" ht="14.4" x14ac:dyDescent="0.3">
      <c r="A2366" s="62">
        <v>44121</v>
      </c>
      <c r="B2366" s="38">
        <f>INDEX(Videolength!D:D,MATCH(D2366,Videolength!A:A,0))</f>
        <v>4</v>
      </c>
      <c r="C2366" s="38">
        <f>INDEX(Videolength!E:E,MATCH(D2366,Videolength!A:A,0))</f>
        <v>10</v>
      </c>
      <c r="D2366" s="39">
        <v>10</v>
      </c>
      <c r="E2366" s="40" t="str">
        <f>INDEX(Videolength!B:B,MATCH(D2366,Videolength!A:A,0))</f>
        <v>https://youtu.be/1hxux6PgvJw?list=PLTjhk5BwsiVV8SrR-dPCDjCfaMnt-5HZH</v>
      </c>
      <c r="F2366" s="41">
        <f>INDEX(Videolength!C:C,MATCH(D2366,Videolength!A:A,0))</f>
        <v>3.7499999999999999E-2</v>
      </c>
      <c r="G2366" s="41">
        <v>3.2407407407407406E-3</v>
      </c>
      <c r="H2366" s="71">
        <f>HYPERLINK(_xlfn.CONCAT(E2366,"&amp;t=",G2366*86400),G2366)</f>
        <v>3.2407407407407406E-3</v>
      </c>
      <c r="I2366" s="38">
        <v>7</v>
      </c>
      <c r="J2366" s="38">
        <v>4</v>
      </c>
      <c r="K2366" s="42" t="s">
        <v>107</v>
      </c>
      <c r="L2366" s="42" t="s">
        <v>10</v>
      </c>
      <c r="AA2366" s="45"/>
      <c r="AB2366" s="45"/>
      <c r="AE2366" s="42">
        <f>IF(Table32[[#This Row],[Gems]]&gt;0,Table32[[#This Row],[Gems]],0)</f>
        <v>0</v>
      </c>
      <c r="AF2366" s="42">
        <f>IF(Table32[[#This Row],[Gems]]&lt;0,Table32[[#This Row],[Gems]],0)</f>
        <v>0</v>
      </c>
      <c r="AG2366" s="29">
        <f t="shared" ca="1" si="63"/>
        <v>84</v>
      </c>
    </row>
    <row r="2367" spans="1:33" ht="14.4" x14ac:dyDescent="0.3">
      <c r="A2367" s="62">
        <v>44121</v>
      </c>
      <c r="B2367" s="38">
        <f>INDEX(Videolength!D:D,MATCH(D2367,Videolength!A:A,0))</f>
        <v>4</v>
      </c>
      <c r="C2367" s="38">
        <f>INDEX(Videolength!E:E,MATCH(D2367,Videolength!A:A,0))</f>
        <v>10</v>
      </c>
      <c r="D2367" s="39">
        <v>10</v>
      </c>
      <c r="E2367" s="40" t="str">
        <f>INDEX(Videolength!B:B,MATCH(D2367,Videolength!A:A,0))</f>
        <v>https://youtu.be/1hxux6PgvJw?list=PLTjhk5BwsiVV8SrR-dPCDjCfaMnt-5HZH</v>
      </c>
      <c r="F2367" s="41">
        <f>INDEX(Videolength!C:C,MATCH(D2367,Videolength!A:A,0))</f>
        <v>3.7499999999999999E-2</v>
      </c>
      <c r="G2367" s="41">
        <v>3.2523148148148151E-3</v>
      </c>
      <c r="H2367" s="71">
        <f>HYPERLINK(_xlfn.CONCAT(E2367,"&amp;t=",G2367*86400),G2367)</f>
        <v>3.2523148148148151E-3</v>
      </c>
      <c r="I2367" s="38">
        <v>7</v>
      </c>
      <c r="J2367" s="38">
        <v>4</v>
      </c>
      <c r="K2367" s="42" t="s">
        <v>346</v>
      </c>
      <c r="L2367" s="42" t="s">
        <v>10</v>
      </c>
      <c r="AA2367" s="45"/>
      <c r="AB2367" s="45"/>
      <c r="AE2367" s="42">
        <f>IF(Table32[[#This Row],[Gems]]&gt;0,Table32[[#This Row],[Gems]],0)</f>
        <v>0</v>
      </c>
      <c r="AF2367" s="42">
        <f>IF(Table32[[#This Row],[Gems]]&lt;0,Table32[[#This Row],[Gems]],0)</f>
        <v>0</v>
      </c>
      <c r="AG2367" s="29">
        <f t="shared" ca="1" si="63"/>
        <v>84</v>
      </c>
    </row>
    <row r="2368" spans="1:33" ht="14.4" x14ac:dyDescent="0.3">
      <c r="A2368" s="62">
        <v>44121</v>
      </c>
      <c r="B2368" s="38">
        <f>INDEX(Videolength!D:D,MATCH(D2368,Videolength!A:A,0))</f>
        <v>4</v>
      </c>
      <c r="C2368" s="38">
        <f>INDEX(Videolength!E:E,MATCH(D2368,Videolength!A:A,0))</f>
        <v>10</v>
      </c>
      <c r="D2368" s="39">
        <v>10</v>
      </c>
      <c r="E2368" s="40" t="str">
        <f>INDEX(Videolength!B:B,MATCH(D2368,Videolength!A:A,0))</f>
        <v>https://youtu.be/1hxux6PgvJw?list=PLTjhk5BwsiVV8SrR-dPCDjCfaMnt-5HZH</v>
      </c>
      <c r="F2368" s="41">
        <f>INDEX(Videolength!C:C,MATCH(D2368,Videolength!A:A,0))</f>
        <v>3.7499999999999999E-2</v>
      </c>
      <c r="G2368" s="41">
        <v>3.2638888888888891E-3</v>
      </c>
      <c r="H2368" s="71">
        <f>HYPERLINK(_xlfn.CONCAT(E2368,"&amp;t=",G2368*86400),G2368)</f>
        <v>3.2638888888888891E-3</v>
      </c>
      <c r="I2368" s="38">
        <v>7</v>
      </c>
      <c r="J2368" s="38">
        <v>4</v>
      </c>
      <c r="K2368" s="42" t="s">
        <v>284</v>
      </c>
      <c r="L2368" s="42" t="s">
        <v>10</v>
      </c>
      <c r="M2368" s="42" t="s">
        <v>721</v>
      </c>
      <c r="AA2368" s="45"/>
      <c r="AB2368" s="45"/>
      <c r="AE2368" s="42">
        <f>IF(Table32[[#This Row],[Gems]]&gt;0,Table32[[#This Row],[Gems]],0)</f>
        <v>0</v>
      </c>
      <c r="AF2368" s="42">
        <f>IF(Table32[[#This Row],[Gems]]&lt;0,Table32[[#This Row],[Gems]],0)</f>
        <v>0</v>
      </c>
      <c r="AG2368" s="29">
        <f t="shared" ca="1" si="63"/>
        <v>84</v>
      </c>
    </row>
    <row r="2369" spans="1:33" ht="14.4" x14ac:dyDescent="0.3">
      <c r="A2369" s="62">
        <v>44121</v>
      </c>
      <c r="B2369" s="38">
        <f>INDEX(Videolength!D:D,MATCH(D2369,Videolength!A:A,0))</f>
        <v>4</v>
      </c>
      <c r="C2369" s="38">
        <f>INDEX(Videolength!E:E,MATCH(D2369,Videolength!A:A,0))</f>
        <v>10</v>
      </c>
      <c r="D2369" s="39">
        <v>10</v>
      </c>
      <c r="E2369" s="40" t="str">
        <f>INDEX(Videolength!B:B,MATCH(D2369,Videolength!A:A,0))</f>
        <v>https://youtu.be/1hxux6PgvJw?list=PLTjhk5BwsiVV8SrR-dPCDjCfaMnt-5HZH</v>
      </c>
      <c r="F2369" s="41">
        <f>INDEX(Videolength!C:C,MATCH(D2369,Videolength!A:A,0))</f>
        <v>3.7499999999999999E-2</v>
      </c>
      <c r="G2369" s="41">
        <v>3.2754629629629631E-3</v>
      </c>
      <c r="H2369" s="71">
        <f>HYPERLINK(_xlfn.CONCAT(E2369,"&amp;t=",G2369*86400),G2369)</f>
        <v>3.2754629629629631E-3</v>
      </c>
      <c r="I2369" s="38">
        <v>7</v>
      </c>
      <c r="J2369" s="38">
        <v>4</v>
      </c>
      <c r="K2369" s="42" t="s">
        <v>142</v>
      </c>
      <c r="L2369" s="42" t="s">
        <v>407</v>
      </c>
      <c r="M2369" s="42" t="s">
        <v>722</v>
      </c>
      <c r="AA2369" s="45"/>
      <c r="AB2369" s="45"/>
      <c r="AE2369" s="42">
        <f>IF(Table32[[#This Row],[Gems]]&gt;0,Table32[[#This Row],[Gems]],0)</f>
        <v>0</v>
      </c>
      <c r="AF2369" s="42">
        <f>IF(Table32[[#This Row],[Gems]]&lt;0,Table32[[#This Row],[Gems]],0)</f>
        <v>0</v>
      </c>
      <c r="AG2369" s="29">
        <f t="shared" ca="1" si="63"/>
        <v>84</v>
      </c>
    </row>
    <row r="2370" spans="1:33" ht="14.4" x14ac:dyDescent="0.3">
      <c r="A2370" s="62">
        <v>44121</v>
      </c>
      <c r="B2370" s="38">
        <f>INDEX(Videolength!D:D,MATCH(D2370,Videolength!A:A,0))</f>
        <v>4</v>
      </c>
      <c r="C2370" s="38">
        <f>INDEX(Videolength!E:E,MATCH(D2370,Videolength!A:A,0))</f>
        <v>10</v>
      </c>
      <c r="D2370" s="39">
        <v>10</v>
      </c>
      <c r="E2370" s="40" t="str">
        <f>INDEX(Videolength!B:B,MATCH(D2370,Videolength!A:A,0))</f>
        <v>https://youtu.be/1hxux6PgvJw?list=PLTjhk5BwsiVV8SrR-dPCDjCfaMnt-5HZH</v>
      </c>
      <c r="F2370" s="41">
        <f>INDEX(Videolength!C:C,MATCH(D2370,Videolength!A:A,0))</f>
        <v>3.7499999999999999E-2</v>
      </c>
      <c r="G2370" s="41">
        <v>3.2986111111111111E-3</v>
      </c>
      <c r="H2370" s="71">
        <f>HYPERLINK(_xlfn.CONCAT(E2370,"&amp;t=",G2370*86400),G2370)</f>
        <v>3.2986111111111111E-3</v>
      </c>
      <c r="I2370" s="38">
        <v>7</v>
      </c>
      <c r="J2370" s="38">
        <v>4</v>
      </c>
      <c r="K2370" s="42" t="s">
        <v>346</v>
      </c>
      <c r="L2370" s="42" t="s">
        <v>10</v>
      </c>
      <c r="AA2370" s="45"/>
      <c r="AB2370" s="45"/>
      <c r="AE2370" s="42">
        <f>IF(Table32[[#This Row],[Gems]]&gt;0,Table32[[#This Row],[Gems]],0)</f>
        <v>0</v>
      </c>
      <c r="AF2370" s="42">
        <f>IF(Table32[[#This Row],[Gems]]&lt;0,Table32[[#This Row],[Gems]],0)</f>
        <v>0</v>
      </c>
      <c r="AG2370" s="29">
        <f t="shared" ca="1" si="63"/>
        <v>84</v>
      </c>
    </row>
    <row r="2371" spans="1:33" ht="14.4" x14ac:dyDescent="0.3">
      <c r="A2371" s="62">
        <v>44121</v>
      </c>
      <c r="B2371" s="38">
        <f>INDEX(Videolength!D:D,MATCH(D2371,Videolength!A:A,0))</f>
        <v>4</v>
      </c>
      <c r="C2371" s="38">
        <f>INDEX(Videolength!E:E,MATCH(D2371,Videolength!A:A,0))</f>
        <v>10</v>
      </c>
      <c r="D2371" s="39">
        <v>10</v>
      </c>
      <c r="E2371" s="40" t="str">
        <f>INDEX(Videolength!B:B,MATCH(D2371,Videolength!A:A,0))</f>
        <v>https://youtu.be/1hxux6PgvJw?list=PLTjhk5BwsiVV8SrR-dPCDjCfaMnt-5HZH</v>
      </c>
      <c r="F2371" s="41">
        <f>INDEX(Videolength!C:C,MATCH(D2371,Videolength!A:A,0))</f>
        <v>3.7499999999999999E-2</v>
      </c>
      <c r="G2371" s="41">
        <v>3.3101851851851851E-3</v>
      </c>
      <c r="H2371" s="71">
        <f>HYPERLINK(_xlfn.CONCAT(E2371,"&amp;t=",G2371*86400),G2371)</f>
        <v>3.3101851851851851E-3</v>
      </c>
      <c r="I2371" s="38">
        <v>7</v>
      </c>
      <c r="J2371" s="38">
        <v>4</v>
      </c>
      <c r="K2371" s="42" t="s">
        <v>142</v>
      </c>
      <c r="L2371" s="42" t="s">
        <v>34</v>
      </c>
      <c r="AA2371" s="45"/>
      <c r="AB2371" s="45"/>
      <c r="AE2371" s="42">
        <f>IF(Table32[[#This Row],[Gems]]&gt;0,Table32[[#This Row],[Gems]],0)</f>
        <v>0</v>
      </c>
      <c r="AF2371" s="42">
        <f>IF(Table32[[#This Row],[Gems]]&lt;0,Table32[[#This Row],[Gems]],0)</f>
        <v>0</v>
      </c>
      <c r="AG2371" s="29">
        <f t="shared" ca="1" si="63"/>
        <v>84</v>
      </c>
    </row>
    <row r="2372" spans="1:33" ht="14.4" x14ac:dyDescent="0.3">
      <c r="A2372" s="62">
        <v>44121</v>
      </c>
      <c r="B2372" s="38">
        <f>INDEX(Videolength!D:D,MATCH(D2372,Videolength!A:A,0))</f>
        <v>4</v>
      </c>
      <c r="C2372" s="38">
        <f>INDEX(Videolength!E:E,MATCH(D2372,Videolength!A:A,0))</f>
        <v>10</v>
      </c>
      <c r="D2372" s="39">
        <v>10</v>
      </c>
      <c r="E2372" s="40" t="str">
        <f>INDEX(Videolength!B:B,MATCH(D2372,Videolength!A:A,0))</f>
        <v>https://youtu.be/1hxux6PgvJw?list=PLTjhk5BwsiVV8SrR-dPCDjCfaMnt-5HZH</v>
      </c>
      <c r="F2372" s="41">
        <f>INDEX(Videolength!C:C,MATCH(D2372,Videolength!A:A,0))</f>
        <v>3.7499999999999999E-2</v>
      </c>
      <c r="G2372" s="41">
        <v>3.3333333333333335E-3</v>
      </c>
      <c r="H2372" s="71">
        <f>HYPERLINK(_xlfn.CONCAT(E2372,"&amp;t=",G2372*86400),G2372)</f>
        <v>3.3333333333333335E-3</v>
      </c>
      <c r="I2372" s="38">
        <v>7</v>
      </c>
      <c r="J2372" s="38">
        <v>4</v>
      </c>
      <c r="K2372" s="42" t="s">
        <v>102</v>
      </c>
      <c r="L2372" s="42" t="s">
        <v>11</v>
      </c>
      <c r="W2372" s="44" t="s">
        <v>540</v>
      </c>
      <c r="AA2372" s="45"/>
      <c r="AB2372" s="45"/>
      <c r="AE2372" s="42">
        <f>IF(Table32[[#This Row],[Gems]]&gt;0,Table32[[#This Row],[Gems]],0)</f>
        <v>0</v>
      </c>
      <c r="AF2372" s="42">
        <f>IF(Table32[[#This Row],[Gems]]&lt;0,Table32[[#This Row],[Gems]],0)</f>
        <v>0</v>
      </c>
      <c r="AG2372" s="29">
        <f t="shared" ca="1" si="63"/>
        <v>84</v>
      </c>
    </row>
    <row r="2373" spans="1:33" ht="14.4" x14ac:dyDescent="0.3">
      <c r="A2373" s="62">
        <v>44121</v>
      </c>
      <c r="B2373" s="38">
        <f>INDEX(Videolength!D:D,MATCH(D2373,Videolength!A:A,0))</f>
        <v>4</v>
      </c>
      <c r="C2373" s="38">
        <f>INDEX(Videolength!E:E,MATCH(D2373,Videolength!A:A,0))</f>
        <v>10</v>
      </c>
      <c r="D2373" s="39">
        <v>10</v>
      </c>
      <c r="E2373" s="40" t="str">
        <f>INDEX(Videolength!B:B,MATCH(D2373,Videolength!A:A,0))</f>
        <v>https://youtu.be/1hxux6PgvJw?list=PLTjhk5BwsiVV8SrR-dPCDjCfaMnt-5HZH</v>
      </c>
      <c r="F2373" s="41">
        <f>INDEX(Videolength!C:C,MATCH(D2373,Videolength!A:A,0))</f>
        <v>3.7499999999999999E-2</v>
      </c>
      <c r="G2373" s="41">
        <v>3.3449074074074071E-3</v>
      </c>
      <c r="H2373" s="71">
        <f>HYPERLINK(_xlfn.CONCAT(E2373,"&amp;t=",G2373*86400),G2373)</f>
        <v>3.3449074074074071E-3</v>
      </c>
      <c r="I2373" s="38">
        <v>7</v>
      </c>
      <c r="J2373" s="38">
        <v>4</v>
      </c>
      <c r="K2373" s="42" t="s">
        <v>102</v>
      </c>
      <c r="L2373" s="42" t="s">
        <v>301</v>
      </c>
      <c r="W2373" s="44" t="s">
        <v>723</v>
      </c>
      <c r="X2373" s="43">
        <v>1</v>
      </c>
      <c r="Y2373" s="43">
        <v>2</v>
      </c>
      <c r="AA2373" s="45"/>
      <c r="AB2373" s="45"/>
      <c r="AE2373" s="42">
        <f>IF(Table32[[#This Row],[Gems]]&gt;0,Table32[[#This Row],[Gems]],0)</f>
        <v>0</v>
      </c>
      <c r="AF2373" s="42">
        <f>IF(Table32[[#This Row],[Gems]]&lt;0,Table32[[#This Row],[Gems]],0)</f>
        <v>0</v>
      </c>
      <c r="AG2373" s="29">
        <f t="shared" ca="1" si="63"/>
        <v>84</v>
      </c>
    </row>
    <row r="2374" spans="1:33" ht="14.4" x14ac:dyDescent="0.3">
      <c r="A2374" s="62">
        <v>44121</v>
      </c>
      <c r="B2374" s="38">
        <f>INDEX(Videolength!D:D,MATCH(D2374,Videolength!A:A,0))</f>
        <v>4</v>
      </c>
      <c r="C2374" s="38">
        <f>INDEX(Videolength!E:E,MATCH(D2374,Videolength!A:A,0))</f>
        <v>10</v>
      </c>
      <c r="D2374" s="39">
        <v>10</v>
      </c>
      <c r="E2374" s="40" t="str">
        <f>INDEX(Videolength!B:B,MATCH(D2374,Videolength!A:A,0))</f>
        <v>https://youtu.be/1hxux6PgvJw?list=PLTjhk5BwsiVV8SrR-dPCDjCfaMnt-5HZH</v>
      </c>
      <c r="F2374" s="41">
        <f>INDEX(Videolength!C:C,MATCH(D2374,Videolength!A:A,0))</f>
        <v>3.7499999999999999E-2</v>
      </c>
      <c r="G2374" s="41">
        <v>3.425925925925926E-3</v>
      </c>
      <c r="H2374" s="71">
        <f>HYPERLINK(_xlfn.CONCAT(E2374,"&amp;t=",G2374*86400),G2374)</f>
        <v>3.425925925925926E-3</v>
      </c>
      <c r="I2374" s="38">
        <v>7</v>
      </c>
      <c r="J2374" s="38">
        <v>4</v>
      </c>
      <c r="K2374" s="42" t="s">
        <v>102</v>
      </c>
      <c r="L2374" s="42" t="s">
        <v>301</v>
      </c>
      <c r="W2374" s="44" t="s">
        <v>379</v>
      </c>
      <c r="X2374" s="43">
        <v>1</v>
      </c>
      <c r="Y2374" s="43">
        <v>1</v>
      </c>
      <c r="AA2374" s="45"/>
      <c r="AB2374" s="45"/>
      <c r="AE2374" s="42">
        <f>IF(Table32[[#This Row],[Gems]]&gt;0,Table32[[#This Row],[Gems]],0)</f>
        <v>0</v>
      </c>
      <c r="AF2374" s="42">
        <f>IF(Table32[[#This Row],[Gems]]&lt;0,Table32[[#This Row],[Gems]],0)</f>
        <v>0</v>
      </c>
      <c r="AG2374" s="29">
        <f t="shared" ca="1" si="63"/>
        <v>84</v>
      </c>
    </row>
    <row r="2375" spans="1:33" ht="14.4" x14ac:dyDescent="0.3">
      <c r="A2375" s="62">
        <v>44121</v>
      </c>
      <c r="B2375" s="38">
        <f>INDEX(Videolength!D:D,MATCH(D2375,Videolength!A:A,0))</f>
        <v>4</v>
      </c>
      <c r="C2375" s="38">
        <f>INDEX(Videolength!E:E,MATCH(D2375,Videolength!A:A,0))</f>
        <v>10</v>
      </c>
      <c r="D2375" s="39">
        <v>10</v>
      </c>
      <c r="E2375" s="40" t="str">
        <f>INDEX(Videolength!B:B,MATCH(D2375,Videolength!A:A,0))</f>
        <v>https://youtu.be/1hxux6PgvJw?list=PLTjhk5BwsiVV8SrR-dPCDjCfaMnt-5HZH</v>
      </c>
      <c r="F2375" s="41">
        <f>INDEX(Videolength!C:C,MATCH(D2375,Videolength!A:A,0))</f>
        <v>3.7499999999999999E-2</v>
      </c>
      <c r="G2375" s="41">
        <v>3.4606481481481485E-3</v>
      </c>
      <c r="H2375" s="71">
        <f>HYPERLINK(_xlfn.CONCAT(E2375,"&amp;t=",G2375*86400),G2375)</f>
        <v>3.4606481481481485E-3</v>
      </c>
      <c r="I2375" s="38">
        <v>7</v>
      </c>
      <c r="J2375" s="38">
        <v>4</v>
      </c>
      <c r="K2375" s="42" t="s">
        <v>102</v>
      </c>
      <c r="L2375" s="42" t="s">
        <v>301</v>
      </c>
      <c r="W2375" s="44" t="s">
        <v>665</v>
      </c>
      <c r="X2375" s="43">
        <v>1</v>
      </c>
      <c r="Y2375" s="43">
        <v>2</v>
      </c>
      <c r="AA2375" s="45"/>
      <c r="AB2375" s="45"/>
      <c r="AE2375" s="42">
        <f>IF(Table32[[#This Row],[Gems]]&gt;0,Table32[[#This Row],[Gems]],0)</f>
        <v>0</v>
      </c>
      <c r="AF2375" s="42">
        <f>IF(Table32[[#This Row],[Gems]]&lt;0,Table32[[#This Row],[Gems]],0)</f>
        <v>0</v>
      </c>
      <c r="AG2375" s="29">
        <f t="shared" ca="1" si="63"/>
        <v>84</v>
      </c>
    </row>
    <row r="2376" spans="1:33" ht="14.4" x14ac:dyDescent="0.3">
      <c r="A2376" s="62">
        <v>44121</v>
      </c>
      <c r="B2376" s="38">
        <f>INDEX(Videolength!D:D,MATCH(D2376,Videolength!A:A,0))</f>
        <v>4</v>
      </c>
      <c r="C2376" s="38">
        <f>INDEX(Videolength!E:E,MATCH(D2376,Videolength!A:A,0))</f>
        <v>10</v>
      </c>
      <c r="D2376" s="39">
        <v>10</v>
      </c>
      <c r="E2376" s="40" t="str">
        <f>INDEX(Videolength!B:B,MATCH(D2376,Videolength!A:A,0))</f>
        <v>https://youtu.be/1hxux6PgvJw?list=PLTjhk5BwsiVV8SrR-dPCDjCfaMnt-5HZH</v>
      </c>
      <c r="F2376" s="41">
        <f>INDEX(Videolength!C:C,MATCH(D2376,Videolength!A:A,0))</f>
        <v>3.7499999999999999E-2</v>
      </c>
      <c r="G2376" s="41">
        <v>3.4953703703703705E-3</v>
      </c>
      <c r="H2376" s="71">
        <f>HYPERLINK(_xlfn.CONCAT(E2376,"&amp;t=",G2376*86400),G2376)</f>
        <v>3.4953703703703705E-3</v>
      </c>
      <c r="I2376" s="38">
        <v>7</v>
      </c>
      <c r="J2376" s="38">
        <v>4</v>
      </c>
      <c r="K2376" s="42" t="s">
        <v>102</v>
      </c>
      <c r="L2376" s="42" t="s">
        <v>301</v>
      </c>
      <c r="W2376" s="44" t="s">
        <v>380</v>
      </c>
      <c r="X2376" s="43">
        <v>1</v>
      </c>
      <c r="Y2376" s="43">
        <v>1</v>
      </c>
      <c r="AA2376" s="45"/>
      <c r="AB2376" s="45"/>
      <c r="AE2376" s="42">
        <f>IF(Table32[[#This Row],[Gems]]&gt;0,Table32[[#This Row],[Gems]],0)</f>
        <v>0</v>
      </c>
      <c r="AF2376" s="42">
        <f>IF(Table32[[#This Row],[Gems]]&lt;0,Table32[[#This Row],[Gems]],0)</f>
        <v>0</v>
      </c>
      <c r="AG2376" s="29">
        <f t="shared" ca="1" si="63"/>
        <v>84</v>
      </c>
    </row>
    <row r="2377" spans="1:33" ht="14.4" x14ac:dyDescent="0.3">
      <c r="A2377" s="62">
        <v>44121</v>
      </c>
      <c r="B2377" s="38">
        <f>INDEX(Videolength!D:D,MATCH(D2377,Videolength!A:A,0))</f>
        <v>4</v>
      </c>
      <c r="C2377" s="38">
        <f>INDEX(Videolength!E:E,MATCH(D2377,Videolength!A:A,0))</f>
        <v>10</v>
      </c>
      <c r="D2377" s="39">
        <v>10</v>
      </c>
      <c r="E2377" s="40" t="str">
        <f>INDEX(Videolength!B:B,MATCH(D2377,Videolength!A:A,0))</f>
        <v>https://youtu.be/1hxux6PgvJw?list=PLTjhk5BwsiVV8SrR-dPCDjCfaMnt-5HZH</v>
      </c>
      <c r="F2377" s="41">
        <f>INDEX(Videolength!C:C,MATCH(D2377,Videolength!A:A,0))</f>
        <v>3.7499999999999999E-2</v>
      </c>
      <c r="G2377" s="41">
        <v>3.5416666666666665E-3</v>
      </c>
      <c r="H2377" s="71">
        <f>HYPERLINK(_xlfn.CONCAT(E2377,"&amp;t=",G2377*86400),G2377)</f>
        <v>3.5416666666666665E-3</v>
      </c>
      <c r="I2377" s="38">
        <v>7</v>
      </c>
      <c r="J2377" s="38">
        <v>4</v>
      </c>
      <c r="K2377" s="42" t="s">
        <v>346</v>
      </c>
      <c r="L2377" s="42" t="s">
        <v>10</v>
      </c>
      <c r="AA2377" s="45"/>
      <c r="AB2377" s="45"/>
      <c r="AE2377" s="42">
        <f>IF(Table32[[#This Row],[Gems]]&gt;0,Table32[[#This Row],[Gems]],0)</f>
        <v>0</v>
      </c>
      <c r="AF2377" s="42">
        <f>IF(Table32[[#This Row],[Gems]]&lt;0,Table32[[#This Row],[Gems]],0)</f>
        <v>0</v>
      </c>
      <c r="AG2377" s="29">
        <f t="shared" ca="1" si="63"/>
        <v>84</v>
      </c>
    </row>
    <row r="2378" spans="1:33" ht="14.4" x14ac:dyDescent="0.3">
      <c r="A2378" s="62">
        <v>44121</v>
      </c>
      <c r="B2378" s="38">
        <f>INDEX(Videolength!D:D,MATCH(D2378,Videolength!A:A,0))</f>
        <v>4</v>
      </c>
      <c r="C2378" s="38">
        <f>INDEX(Videolength!E:E,MATCH(D2378,Videolength!A:A,0))</f>
        <v>10</v>
      </c>
      <c r="D2378" s="39">
        <v>10</v>
      </c>
      <c r="E2378" s="40" t="str">
        <f>INDEX(Videolength!B:B,MATCH(D2378,Videolength!A:A,0))</f>
        <v>https://youtu.be/1hxux6PgvJw?list=PLTjhk5BwsiVV8SrR-dPCDjCfaMnt-5HZH</v>
      </c>
      <c r="F2378" s="41">
        <f>INDEX(Videolength!C:C,MATCH(D2378,Videolength!A:A,0))</f>
        <v>3.7499999999999999E-2</v>
      </c>
      <c r="G2378" s="41">
        <v>3.5648148148148154E-3</v>
      </c>
      <c r="H2378" s="71">
        <f>HYPERLINK(_xlfn.CONCAT(E2378,"&amp;t=",G2378*86400),G2378)</f>
        <v>3.5648148148148154E-3</v>
      </c>
      <c r="I2378" s="38">
        <v>7</v>
      </c>
      <c r="J2378" s="38">
        <v>4</v>
      </c>
      <c r="K2378" s="42" t="s">
        <v>142</v>
      </c>
      <c r="L2378" s="42" t="s">
        <v>33</v>
      </c>
      <c r="AA2378" s="45"/>
      <c r="AB2378" s="45"/>
      <c r="AE2378" s="42">
        <f>IF(Table32[[#This Row],[Gems]]&gt;0,Table32[[#This Row],[Gems]],0)</f>
        <v>0</v>
      </c>
      <c r="AF2378" s="42">
        <f>IF(Table32[[#This Row],[Gems]]&lt;0,Table32[[#This Row],[Gems]],0)</f>
        <v>0</v>
      </c>
      <c r="AG2378" s="29">
        <f t="shared" ca="1" si="63"/>
        <v>84</v>
      </c>
    </row>
    <row r="2379" spans="1:33" ht="14.4" x14ac:dyDescent="0.3">
      <c r="A2379" s="62">
        <v>44121</v>
      </c>
      <c r="B2379" s="38">
        <f>INDEX(Videolength!D:D,MATCH(D2379,Videolength!A:A,0))</f>
        <v>4</v>
      </c>
      <c r="C2379" s="38">
        <f>INDEX(Videolength!E:E,MATCH(D2379,Videolength!A:A,0))</f>
        <v>10</v>
      </c>
      <c r="D2379" s="39">
        <v>10</v>
      </c>
      <c r="E2379" s="40" t="str">
        <f>INDEX(Videolength!B:B,MATCH(D2379,Videolength!A:A,0))</f>
        <v>https://youtu.be/1hxux6PgvJw?list=PLTjhk5BwsiVV8SrR-dPCDjCfaMnt-5HZH</v>
      </c>
      <c r="F2379" s="41">
        <f>INDEX(Videolength!C:C,MATCH(D2379,Videolength!A:A,0))</f>
        <v>3.7499999999999999E-2</v>
      </c>
      <c r="G2379" s="41">
        <v>3.6226851851851854E-3</v>
      </c>
      <c r="H2379" s="71">
        <f>HYPERLINK(_xlfn.CONCAT(E2379,"&amp;t=",G2379*86400),G2379)</f>
        <v>3.6226851851851854E-3</v>
      </c>
      <c r="I2379" s="38">
        <v>7</v>
      </c>
      <c r="J2379" s="38">
        <v>4</v>
      </c>
      <c r="K2379" s="42" t="s">
        <v>142</v>
      </c>
      <c r="L2379" s="42" t="s">
        <v>34</v>
      </c>
      <c r="AA2379" s="45"/>
      <c r="AB2379" s="45"/>
      <c r="AE2379" s="42">
        <f>IF(Table32[[#This Row],[Gems]]&gt;0,Table32[[#This Row],[Gems]],0)</f>
        <v>0</v>
      </c>
      <c r="AF2379" s="42">
        <f>IF(Table32[[#This Row],[Gems]]&lt;0,Table32[[#This Row],[Gems]],0)</f>
        <v>0</v>
      </c>
      <c r="AG2379" s="29">
        <f t="shared" ca="1" si="63"/>
        <v>84</v>
      </c>
    </row>
    <row r="2380" spans="1:33" ht="14.4" x14ac:dyDescent="0.3">
      <c r="A2380" s="62">
        <v>44121</v>
      </c>
      <c r="B2380" s="38">
        <f>INDEX(Videolength!D:D,MATCH(D2380,Videolength!A:A,0))</f>
        <v>4</v>
      </c>
      <c r="C2380" s="38">
        <f>INDEX(Videolength!E:E,MATCH(D2380,Videolength!A:A,0))</f>
        <v>10</v>
      </c>
      <c r="D2380" s="39">
        <v>10</v>
      </c>
      <c r="E2380" s="40" t="str">
        <f>INDEX(Videolength!B:B,MATCH(D2380,Videolength!A:A,0))</f>
        <v>https://youtu.be/1hxux6PgvJw?list=PLTjhk5BwsiVV8SrR-dPCDjCfaMnt-5HZH</v>
      </c>
      <c r="F2380" s="41">
        <f>INDEX(Videolength!C:C,MATCH(D2380,Videolength!A:A,0))</f>
        <v>3.7499999999999999E-2</v>
      </c>
      <c r="G2380" s="41">
        <v>3.6342592592592594E-3</v>
      </c>
      <c r="H2380" s="71">
        <f>HYPERLINK(_xlfn.CONCAT(E2380,"&amp;t=",G2380*86400),G2380)</f>
        <v>3.6342592592592594E-3</v>
      </c>
      <c r="I2380" s="38">
        <v>7</v>
      </c>
      <c r="J2380" s="38">
        <v>4</v>
      </c>
      <c r="K2380" s="42" t="s">
        <v>346</v>
      </c>
      <c r="L2380" s="42" t="s">
        <v>10</v>
      </c>
      <c r="AA2380" s="45"/>
      <c r="AB2380" s="45"/>
      <c r="AE2380" s="42">
        <f>IF(Table32[[#This Row],[Gems]]&gt;0,Table32[[#This Row],[Gems]],0)</f>
        <v>0</v>
      </c>
      <c r="AF2380" s="42">
        <f>IF(Table32[[#This Row],[Gems]]&lt;0,Table32[[#This Row],[Gems]],0)</f>
        <v>0</v>
      </c>
      <c r="AG2380" s="29">
        <f t="shared" ca="1" si="63"/>
        <v>84</v>
      </c>
    </row>
    <row r="2381" spans="1:33" ht="14.4" x14ac:dyDescent="0.3">
      <c r="A2381" s="62">
        <v>44121</v>
      </c>
      <c r="B2381" s="38">
        <f>INDEX(Videolength!D:D,MATCH(D2381,Videolength!A:A,0))</f>
        <v>4</v>
      </c>
      <c r="C2381" s="38">
        <f>INDEX(Videolength!E:E,MATCH(D2381,Videolength!A:A,0))</f>
        <v>10</v>
      </c>
      <c r="D2381" s="39">
        <v>10</v>
      </c>
      <c r="E2381" s="40" t="str">
        <f>INDEX(Videolength!B:B,MATCH(D2381,Videolength!A:A,0))</f>
        <v>https://youtu.be/1hxux6PgvJw?list=PLTjhk5BwsiVV8SrR-dPCDjCfaMnt-5HZH</v>
      </c>
      <c r="F2381" s="41">
        <f>INDEX(Videolength!C:C,MATCH(D2381,Videolength!A:A,0))</f>
        <v>3.7499999999999999E-2</v>
      </c>
      <c r="G2381" s="41">
        <v>3.6574074074074074E-3</v>
      </c>
      <c r="H2381" s="71">
        <f>HYPERLINK(_xlfn.CONCAT(E2381,"&amp;t=",G2381*86400),G2381)</f>
        <v>3.6574074074074074E-3</v>
      </c>
      <c r="I2381" s="38">
        <v>7</v>
      </c>
      <c r="J2381" s="38">
        <v>4</v>
      </c>
      <c r="K2381" s="42" t="s">
        <v>107</v>
      </c>
      <c r="L2381" s="42" t="s">
        <v>10</v>
      </c>
      <c r="AA2381" s="45"/>
      <c r="AB2381" s="45"/>
      <c r="AE2381" s="42">
        <f>IF(Table32[[#This Row],[Gems]]&gt;0,Table32[[#This Row],[Gems]],0)</f>
        <v>0</v>
      </c>
      <c r="AF2381" s="42">
        <f>IF(Table32[[#This Row],[Gems]]&lt;0,Table32[[#This Row],[Gems]],0)</f>
        <v>0</v>
      </c>
      <c r="AG2381" s="29">
        <f t="shared" ca="1" si="63"/>
        <v>84</v>
      </c>
    </row>
    <row r="2382" spans="1:33" ht="14.4" x14ac:dyDescent="0.3">
      <c r="A2382" s="62">
        <v>44121</v>
      </c>
      <c r="B2382" s="38">
        <f>INDEX(Videolength!D:D,MATCH(D2382,Videolength!A:A,0))</f>
        <v>4</v>
      </c>
      <c r="C2382" s="38">
        <f>INDEX(Videolength!E:E,MATCH(D2382,Videolength!A:A,0))</f>
        <v>10</v>
      </c>
      <c r="D2382" s="39">
        <v>10</v>
      </c>
      <c r="E2382" s="40" t="str">
        <f>INDEX(Videolength!B:B,MATCH(D2382,Videolength!A:A,0))</f>
        <v>https://youtu.be/1hxux6PgvJw?list=PLTjhk5BwsiVV8SrR-dPCDjCfaMnt-5HZH</v>
      </c>
      <c r="F2382" s="41">
        <f>INDEX(Videolength!C:C,MATCH(D2382,Videolength!A:A,0))</f>
        <v>3.7499999999999999E-2</v>
      </c>
      <c r="G2382" s="41">
        <v>3.6921296296296298E-3</v>
      </c>
      <c r="H2382" s="71">
        <f>HYPERLINK(_xlfn.CONCAT(E2382,"&amp;t=",G2382*86400),G2382)</f>
        <v>3.6921296296296298E-3</v>
      </c>
      <c r="I2382" s="38">
        <v>7</v>
      </c>
      <c r="J2382" s="38">
        <v>4</v>
      </c>
      <c r="K2382" s="42" t="s">
        <v>107</v>
      </c>
      <c r="L2382" s="42" t="s">
        <v>244</v>
      </c>
      <c r="M2382" s="42" t="s">
        <v>717</v>
      </c>
      <c r="N2382" s="42" t="s">
        <v>33</v>
      </c>
      <c r="AA2382" s="45"/>
      <c r="AB2382" s="45"/>
      <c r="AE2382" s="42">
        <f>IF(Table32[[#This Row],[Gems]]&gt;0,Table32[[#This Row],[Gems]],0)</f>
        <v>0</v>
      </c>
      <c r="AF2382" s="42">
        <f>IF(Table32[[#This Row],[Gems]]&lt;0,Table32[[#This Row],[Gems]],0)</f>
        <v>0</v>
      </c>
      <c r="AG2382" s="29">
        <f t="shared" ca="1" si="63"/>
        <v>84</v>
      </c>
    </row>
    <row r="2383" spans="1:33" ht="14.4" x14ac:dyDescent="0.3">
      <c r="A2383" s="62">
        <v>44121</v>
      </c>
      <c r="B2383" s="38">
        <f>INDEX(Videolength!D:D,MATCH(D2383,Videolength!A:A,0))</f>
        <v>4</v>
      </c>
      <c r="C2383" s="38">
        <f>INDEX(Videolength!E:E,MATCH(D2383,Videolength!A:A,0))</f>
        <v>10</v>
      </c>
      <c r="D2383" s="39">
        <v>10</v>
      </c>
      <c r="E2383" s="40" t="str">
        <f>INDEX(Videolength!B:B,MATCH(D2383,Videolength!A:A,0))</f>
        <v>https://youtu.be/1hxux6PgvJw?list=PLTjhk5BwsiVV8SrR-dPCDjCfaMnt-5HZH</v>
      </c>
      <c r="F2383" s="41">
        <f>INDEX(Videolength!C:C,MATCH(D2383,Videolength!A:A,0))</f>
        <v>3.7499999999999999E-2</v>
      </c>
      <c r="G2383" s="41">
        <v>3.7152777777777774E-3</v>
      </c>
      <c r="H2383" s="71">
        <f>HYPERLINK(_xlfn.CONCAT(E2383,"&amp;t=",G2383*86400),G2383)</f>
        <v>3.7152777777777774E-3</v>
      </c>
      <c r="I2383" s="38">
        <v>7</v>
      </c>
      <c r="J2383" s="38">
        <v>4</v>
      </c>
      <c r="K2383" s="42" t="s">
        <v>107</v>
      </c>
      <c r="L2383" s="42" t="s">
        <v>10</v>
      </c>
      <c r="M2383" s="42" t="s">
        <v>724</v>
      </c>
      <c r="AA2383" s="45"/>
      <c r="AB2383" s="45"/>
      <c r="AE2383" s="42">
        <f>IF(Table32[[#This Row],[Gems]]&gt;0,Table32[[#This Row],[Gems]],0)</f>
        <v>0</v>
      </c>
      <c r="AF2383" s="42">
        <f>IF(Table32[[#This Row],[Gems]]&lt;0,Table32[[#This Row],[Gems]],0)</f>
        <v>0</v>
      </c>
      <c r="AG2383" s="29">
        <f t="shared" ca="1" si="63"/>
        <v>84</v>
      </c>
    </row>
    <row r="2384" spans="1:33" ht="14.4" x14ac:dyDescent="0.3">
      <c r="A2384" s="62">
        <v>44121</v>
      </c>
      <c r="B2384" s="38">
        <f>INDEX(Videolength!D:D,MATCH(D2384,Videolength!A:A,0))</f>
        <v>4</v>
      </c>
      <c r="C2384" s="38">
        <f>INDEX(Videolength!E:E,MATCH(D2384,Videolength!A:A,0))</f>
        <v>10</v>
      </c>
      <c r="D2384" s="39">
        <v>10</v>
      </c>
      <c r="E2384" s="40" t="str">
        <f>INDEX(Videolength!B:B,MATCH(D2384,Videolength!A:A,0))</f>
        <v>https://youtu.be/1hxux6PgvJw?list=PLTjhk5BwsiVV8SrR-dPCDjCfaMnt-5HZH</v>
      </c>
      <c r="F2384" s="41">
        <f>INDEX(Videolength!C:C,MATCH(D2384,Videolength!A:A,0))</f>
        <v>3.7499999999999999E-2</v>
      </c>
      <c r="G2384" s="41">
        <v>3.8310185185185183E-3</v>
      </c>
      <c r="H2384" s="71">
        <f>HYPERLINK(_xlfn.CONCAT(E2384,"&amp;t=",G2384*86400),G2384)</f>
        <v>3.8310185185185183E-3</v>
      </c>
      <c r="I2384" s="38">
        <v>7</v>
      </c>
      <c r="J2384" s="38">
        <v>4</v>
      </c>
      <c r="K2384" s="42" t="s">
        <v>346</v>
      </c>
      <c r="L2384" s="42" t="s">
        <v>10</v>
      </c>
      <c r="AA2384" s="45"/>
      <c r="AB2384" s="45"/>
      <c r="AE2384" s="42">
        <f>IF(Table32[[#This Row],[Gems]]&gt;0,Table32[[#This Row],[Gems]],0)</f>
        <v>0</v>
      </c>
      <c r="AF2384" s="42">
        <f>IF(Table32[[#This Row],[Gems]]&lt;0,Table32[[#This Row],[Gems]],0)</f>
        <v>0</v>
      </c>
      <c r="AG2384" s="29">
        <f t="shared" ca="1" si="63"/>
        <v>84</v>
      </c>
    </row>
    <row r="2385" spans="1:33" ht="14.4" x14ac:dyDescent="0.3">
      <c r="A2385" s="62">
        <v>44121</v>
      </c>
      <c r="B2385" s="38">
        <f>INDEX(Videolength!D:D,MATCH(D2385,Videolength!A:A,0))</f>
        <v>4</v>
      </c>
      <c r="C2385" s="38">
        <f>INDEX(Videolength!E:E,MATCH(D2385,Videolength!A:A,0))</f>
        <v>10</v>
      </c>
      <c r="D2385" s="39">
        <v>10</v>
      </c>
      <c r="E2385" s="40" t="str">
        <f>INDEX(Videolength!B:B,MATCH(D2385,Videolength!A:A,0))</f>
        <v>https://youtu.be/1hxux6PgvJw?list=PLTjhk5BwsiVV8SrR-dPCDjCfaMnt-5HZH</v>
      </c>
      <c r="F2385" s="41">
        <f>INDEX(Videolength!C:C,MATCH(D2385,Videolength!A:A,0))</f>
        <v>3.7499999999999999E-2</v>
      </c>
      <c r="G2385" s="41">
        <v>3.8425925925925923E-3</v>
      </c>
      <c r="H2385" s="71">
        <f>HYPERLINK(_xlfn.CONCAT(E2385,"&amp;t=",G2385*86400),G2385)</f>
        <v>3.8425925925925923E-3</v>
      </c>
      <c r="I2385" s="38">
        <v>7</v>
      </c>
      <c r="J2385" s="38">
        <v>4</v>
      </c>
      <c r="K2385" s="44" t="s">
        <v>25</v>
      </c>
      <c r="L2385" s="42" t="s">
        <v>10</v>
      </c>
      <c r="M2385" s="42" t="s">
        <v>725</v>
      </c>
      <c r="AA2385" s="45"/>
      <c r="AB2385" s="45"/>
      <c r="AE2385" s="42">
        <f>IF(Table32[[#This Row],[Gems]]&gt;0,Table32[[#This Row],[Gems]],0)</f>
        <v>0</v>
      </c>
      <c r="AF2385" s="42">
        <f>IF(Table32[[#This Row],[Gems]]&lt;0,Table32[[#This Row],[Gems]],0)</f>
        <v>0</v>
      </c>
      <c r="AG2385" s="29">
        <f t="shared" ca="1" si="63"/>
        <v>84</v>
      </c>
    </row>
    <row r="2386" spans="1:33" ht="14.4" x14ac:dyDescent="0.3">
      <c r="A2386" s="62">
        <v>44121</v>
      </c>
      <c r="B2386" s="38">
        <f>INDEX(Videolength!D:D,MATCH(D2386,Videolength!A:A,0))</f>
        <v>4</v>
      </c>
      <c r="C2386" s="38">
        <f>INDEX(Videolength!E:E,MATCH(D2386,Videolength!A:A,0))</f>
        <v>10</v>
      </c>
      <c r="D2386" s="39">
        <v>10</v>
      </c>
      <c r="E2386" s="40" t="str">
        <f>INDEX(Videolength!B:B,MATCH(D2386,Videolength!A:A,0))</f>
        <v>https://youtu.be/1hxux6PgvJw?list=PLTjhk5BwsiVV8SrR-dPCDjCfaMnt-5HZH</v>
      </c>
      <c r="F2386" s="41">
        <f>INDEX(Videolength!C:C,MATCH(D2386,Videolength!A:A,0))</f>
        <v>3.7499999999999999E-2</v>
      </c>
      <c r="G2386" s="41">
        <v>3.9236111111111112E-3</v>
      </c>
      <c r="H2386" s="71">
        <f>HYPERLINK(_xlfn.CONCAT(E2386,"&amp;t=",G2386*86400),G2386)</f>
        <v>3.9236111111111112E-3</v>
      </c>
      <c r="I2386" s="38">
        <v>7</v>
      </c>
      <c r="J2386" s="38">
        <v>4</v>
      </c>
      <c r="K2386" s="44" t="s">
        <v>25</v>
      </c>
      <c r="L2386" s="42" t="s">
        <v>150</v>
      </c>
      <c r="AA2386" s="45"/>
      <c r="AB2386" s="45"/>
      <c r="AE2386" s="42">
        <f>IF(Table32[[#This Row],[Gems]]&gt;0,Table32[[#This Row],[Gems]],0)</f>
        <v>0</v>
      </c>
      <c r="AF2386" s="42">
        <f>IF(Table32[[#This Row],[Gems]]&lt;0,Table32[[#This Row],[Gems]],0)</f>
        <v>0</v>
      </c>
      <c r="AG2386" s="29">
        <f t="shared" ca="1" si="63"/>
        <v>84</v>
      </c>
    </row>
    <row r="2387" spans="1:33" ht="14.4" x14ac:dyDescent="0.3">
      <c r="A2387" s="62">
        <v>44121</v>
      </c>
      <c r="B2387" s="38">
        <f>INDEX(Videolength!D:D,MATCH(D2387,Videolength!A:A,0))</f>
        <v>4</v>
      </c>
      <c r="C2387" s="38">
        <f>INDEX(Videolength!E:E,MATCH(D2387,Videolength!A:A,0))</f>
        <v>10</v>
      </c>
      <c r="D2387" s="39">
        <v>10</v>
      </c>
      <c r="E2387" s="40" t="str">
        <f>INDEX(Videolength!B:B,MATCH(D2387,Videolength!A:A,0))</f>
        <v>https://youtu.be/1hxux6PgvJw?list=PLTjhk5BwsiVV8SrR-dPCDjCfaMnt-5HZH</v>
      </c>
      <c r="F2387" s="41">
        <f>INDEX(Videolength!C:C,MATCH(D2387,Videolength!A:A,0))</f>
        <v>3.7499999999999999E-2</v>
      </c>
      <c r="G2387" s="41">
        <v>4.0046296296296297E-3</v>
      </c>
      <c r="H2387" s="71">
        <f>HYPERLINK(_xlfn.CONCAT(E2387,"&amp;t=",G2387*86400),G2387)</f>
        <v>4.0046296296296297E-3</v>
      </c>
      <c r="I2387" s="38">
        <v>7</v>
      </c>
      <c r="J2387" s="38">
        <v>4</v>
      </c>
      <c r="K2387" s="44" t="s">
        <v>25</v>
      </c>
      <c r="L2387" s="42" t="s">
        <v>323</v>
      </c>
      <c r="W2387" s="44" t="s">
        <v>726</v>
      </c>
      <c r="X2387" s="43">
        <v>1</v>
      </c>
      <c r="Y2387" s="43">
        <v>1</v>
      </c>
      <c r="AA2387" s="45"/>
      <c r="AB2387" s="45"/>
      <c r="AE2387" s="42">
        <f>IF(Table32[[#This Row],[Gems]]&gt;0,Table32[[#This Row],[Gems]],0)</f>
        <v>0</v>
      </c>
      <c r="AF2387" s="42">
        <f>IF(Table32[[#This Row],[Gems]]&lt;0,Table32[[#This Row],[Gems]],0)</f>
        <v>0</v>
      </c>
      <c r="AG2387" s="29">
        <f t="shared" ca="1" si="63"/>
        <v>84</v>
      </c>
    </row>
    <row r="2388" spans="1:33" ht="14.4" x14ac:dyDescent="0.3">
      <c r="A2388" s="62">
        <v>44121</v>
      </c>
      <c r="B2388" s="38">
        <f>INDEX(Videolength!D:D,MATCH(D2388,Videolength!A:A,0))</f>
        <v>4</v>
      </c>
      <c r="C2388" s="38">
        <f>INDEX(Videolength!E:E,MATCH(D2388,Videolength!A:A,0))</f>
        <v>10</v>
      </c>
      <c r="D2388" s="39">
        <v>10</v>
      </c>
      <c r="E2388" s="40" t="str">
        <f>INDEX(Videolength!B:B,MATCH(D2388,Videolength!A:A,0))</f>
        <v>https://youtu.be/1hxux6PgvJw?list=PLTjhk5BwsiVV8SrR-dPCDjCfaMnt-5HZH</v>
      </c>
      <c r="F2388" s="41">
        <f>INDEX(Videolength!C:C,MATCH(D2388,Videolength!A:A,0))</f>
        <v>3.7499999999999999E-2</v>
      </c>
      <c r="G2388" s="41">
        <v>4.0740740740740746E-3</v>
      </c>
      <c r="H2388" s="71">
        <f>HYPERLINK(_xlfn.CONCAT(E2388,"&amp;t=",G2388*86400),G2388)</f>
        <v>4.0740740740740746E-3</v>
      </c>
      <c r="I2388" s="38">
        <v>7</v>
      </c>
      <c r="J2388" s="38">
        <v>4</v>
      </c>
      <c r="K2388" s="42" t="s">
        <v>346</v>
      </c>
      <c r="L2388" s="42" t="s">
        <v>10</v>
      </c>
      <c r="AA2388" s="45"/>
      <c r="AB2388" s="45"/>
      <c r="AE2388" s="42">
        <f>IF(Table32[[#This Row],[Gems]]&gt;0,Table32[[#This Row],[Gems]],0)</f>
        <v>0</v>
      </c>
      <c r="AF2388" s="42">
        <f>IF(Table32[[#This Row],[Gems]]&lt;0,Table32[[#This Row],[Gems]],0)</f>
        <v>0</v>
      </c>
      <c r="AG2388" s="29">
        <f t="shared" ca="1" si="63"/>
        <v>84</v>
      </c>
    </row>
    <row r="2389" spans="1:33" ht="14.4" x14ac:dyDescent="0.3">
      <c r="A2389" s="62">
        <v>44121</v>
      </c>
      <c r="B2389" s="38">
        <f>INDEX(Videolength!D:D,MATCH(D2389,Videolength!A:A,0))</f>
        <v>4</v>
      </c>
      <c r="C2389" s="38">
        <f>INDEX(Videolength!E:E,MATCH(D2389,Videolength!A:A,0))</f>
        <v>10</v>
      </c>
      <c r="D2389" s="39">
        <v>10</v>
      </c>
      <c r="E2389" s="40" t="str">
        <f>INDEX(Videolength!B:B,MATCH(D2389,Videolength!A:A,0))</f>
        <v>https://youtu.be/1hxux6PgvJw?list=PLTjhk5BwsiVV8SrR-dPCDjCfaMnt-5HZH</v>
      </c>
      <c r="F2389" s="41">
        <f>INDEX(Videolength!C:C,MATCH(D2389,Videolength!A:A,0))</f>
        <v>3.7499999999999999E-2</v>
      </c>
      <c r="G2389" s="41">
        <v>4.1782407407407402E-3</v>
      </c>
      <c r="H2389" s="71">
        <f>HYPERLINK(_xlfn.CONCAT(E2389,"&amp;t=",G2389*86400),G2389)</f>
        <v>4.1782407407407402E-3</v>
      </c>
      <c r="I2389" s="38">
        <v>7</v>
      </c>
      <c r="J2389" s="38">
        <v>4</v>
      </c>
      <c r="K2389" s="42" t="s">
        <v>107</v>
      </c>
      <c r="L2389" s="42" t="s">
        <v>10</v>
      </c>
      <c r="AA2389" s="45"/>
      <c r="AB2389" s="45"/>
      <c r="AE2389" s="42">
        <f>IF(Table32[[#This Row],[Gems]]&gt;0,Table32[[#This Row],[Gems]],0)</f>
        <v>0</v>
      </c>
      <c r="AF2389" s="42">
        <f>IF(Table32[[#This Row],[Gems]]&lt;0,Table32[[#This Row],[Gems]],0)</f>
        <v>0</v>
      </c>
      <c r="AG2389" s="29">
        <f t="shared" ca="1" si="63"/>
        <v>84</v>
      </c>
    </row>
    <row r="2390" spans="1:33" ht="14.4" x14ac:dyDescent="0.3">
      <c r="A2390" s="62">
        <v>44121</v>
      </c>
      <c r="B2390" s="38">
        <f>INDEX(Videolength!D:D,MATCH(D2390,Videolength!A:A,0))</f>
        <v>4</v>
      </c>
      <c r="C2390" s="38">
        <f>INDEX(Videolength!E:E,MATCH(D2390,Videolength!A:A,0))</f>
        <v>10</v>
      </c>
      <c r="D2390" s="39">
        <v>10</v>
      </c>
      <c r="E2390" s="40" t="str">
        <f>INDEX(Videolength!B:B,MATCH(D2390,Videolength!A:A,0))</f>
        <v>https://youtu.be/1hxux6PgvJw?list=PLTjhk5BwsiVV8SrR-dPCDjCfaMnt-5HZH</v>
      </c>
      <c r="F2390" s="41">
        <f>INDEX(Videolength!C:C,MATCH(D2390,Videolength!A:A,0))</f>
        <v>3.7499999999999999E-2</v>
      </c>
      <c r="G2390" s="41">
        <v>4.2013888888888891E-3</v>
      </c>
      <c r="H2390" s="71">
        <f>HYPERLINK(_xlfn.CONCAT(E2390,"&amp;t=",G2390*86400),G2390)</f>
        <v>4.2013888888888891E-3</v>
      </c>
      <c r="I2390" s="38">
        <v>7</v>
      </c>
      <c r="J2390" s="38">
        <v>4</v>
      </c>
      <c r="K2390" s="42" t="s">
        <v>107</v>
      </c>
      <c r="L2390" s="42" t="s">
        <v>244</v>
      </c>
      <c r="M2390" s="42" t="s">
        <v>727</v>
      </c>
      <c r="N2390" s="42" t="s">
        <v>33</v>
      </c>
      <c r="AA2390" s="45"/>
      <c r="AB2390" s="45"/>
      <c r="AE2390" s="42">
        <f>IF(Table32[[#This Row],[Gems]]&gt;0,Table32[[#This Row],[Gems]],0)</f>
        <v>0</v>
      </c>
      <c r="AF2390" s="42">
        <f>IF(Table32[[#This Row],[Gems]]&lt;0,Table32[[#This Row],[Gems]],0)</f>
        <v>0</v>
      </c>
      <c r="AG2390" s="29">
        <f t="shared" ca="1" si="63"/>
        <v>84</v>
      </c>
    </row>
    <row r="2391" spans="1:33" ht="14.4" x14ac:dyDescent="0.3">
      <c r="A2391" s="62">
        <v>44121</v>
      </c>
      <c r="B2391" s="38">
        <f>INDEX(Videolength!D:D,MATCH(D2391,Videolength!A:A,0))</f>
        <v>4</v>
      </c>
      <c r="C2391" s="38">
        <f>INDEX(Videolength!E:E,MATCH(D2391,Videolength!A:A,0))</f>
        <v>10</v>
      </c>
      <c r="D2391" s="39">
        <v>10</v>
      </c>
      <c r="E2391" s="40" t="str">
        <f>INDEX(Videolength!B:B,MATCH(D2391,Videolength!A:A,0))</f>
        <v>https://youtu.be/1hxux6PgvJw?list=PLTjhk5BwsiVV8SrR-dPCDjCfaMnt-5HZH</v>
      </c>
      <c r="F2391" s="41">
        <f>INDEX(Videolength!C:C,MATCH(D2391,Videolength!A:A,0))</f>
        <v>3.7499999999999999E-2</v>
      </c>
      <c r="G2391" s="41">
        <v>4.2939814814814811E-3</v>
      </c>
      <c r="H2391" s="71">
        <f>HYPERLINK(_xlfn.CONCAT(E2391,"&amp;t=",G2391*86400),G2391)</f>
        <v>4.2939814814814811E-3</v>
      </c>
      <c r="I2391" s="38">
        <v>7</v>
      </c>
      <c r="J2391" s="38">
        <v>4</v>
      </c>
      <c r="K2391" s="42" t="s">
        <v>346</v>
      </c>
      <c r="L2391" s="42" t="s">
        <v>10</v>
      </c>
      <c r="AA2391" s="45"/>
      <c r="AB2391" s="45"/>
      <c r="AE2391" s="42">
        <f>IF(Table32[[#This Row],[Gems]]&gt;0,Table32[[#This Row],[Gems]],0)</f>
        <v>0</v>
      </c>
      <c r="AF2391" s="42">
        <f>IF(Table32[[#This Row],[Gems]]&lt;0,Table32[[#This Row],[Gems]],0)</f>
        <v>0</v>
      </c>
      <c r="AG2391" s="29">
        <f t="shared" ca="1" si="63"/>
        <v>84</v>
      </c>
    </row>
    <row r="2392" spans="1:33" ht="14.4" x14ac:dyDescent="0.3">
      <c r="A2392" s="62">
        <v>44121</v>
      </c>
      <c r="B2392" s="38">
        <f>INDEX(Videolength!D:D,MATCH(D2392,Videolength!A:A,0))</f>
        <v>4</v>
      </c>
      <c r="C2392" s="38">
        <f>INDEX(Videolength!E:E,MATCH(D2392,Videolength!A:A,0))</f>
        <v>10</v>
      </c>
      <c r="D2392" s="39">
        <v>10</v>
      </c>
      <c r="E2392" s="40" t="str">
        <f>INDEX(Videolength!B:B,MATCH(D2392,Videolength!A:A,0))</f>
        <v>https://youtu.be/1hxux6PgvJw?list=PLTjhk5BwsiVV8SrR-dPCDjCfaMnt-5HZH</v>
      </c>
      <c r="F2392" s="41">
        <f>INDEX(Videolength!C:C,MATCH(D2392,Videolength!A:A,0))</f>
        <v>3.7499999999999999E-2</v>
      </c>
      <c r="G2392" s="41">
        <v>4.31712962962963E-3</v>
      </c>
      <c r="H2392" s="71">
        <f>HYPERLINK(_xlfn.CONCAT(E2392,"&amp;t=",G2392*86400),G2392)</f>
        <v>4.31712962962963E-3</v>
      </c>
      <c r="I2392" s="38">
        <v>7</v>
      </c>
      <c r="J2392" s="38">
        <v>4</v>
      </c>
      <c r="K2392" s="42" t="s">
        <v>36</v>
      </c>
      <c r="L2392" s="42" t="s">
        <v>10</v>
      </c>
      <c r="M2392" s="42" t="s">
        <v>728</v>
      </c>
      <c r="N2392" s="42" t="s">
        <v>33</v>
      </c>
      <c r="AA2392" s="45"/>
      <c r="AB2392" s="45"/>
      <c r="AE2392" s="42">
        <f>IF(Table32[[#This Row],[Gems]]&gt;0,Table32[[#This Row],[Gems]],0)</f>
        <v>0</v>
      </c>
      <c r="AF2392" s="42">
        <f>IF(Table32[[#This Row],[Gems]]&lt;0,Table32[[#This Row],[Gems]],0)</f>
        <v>0</v>
      </c>
      <c r="AG2392" s="29">
        <f t="shared" ca="1" si="63"/>
        <v>84</v>
      </c>
    </row>
    <row r="2393" spans="1:33" ht="14.4" x14ac:dyDescent="0.3">
      <c r="A2393" s="62">
        <v>44121</v>
      </c>
      <c r="B2393" s="38">
        <f>INDEX(Videolength!D:D,MATCH(D2393,Videolength!A:A,0))</f>
        <v>4</v>
      </c>
      <c r="C2393" s="38">
        <f>INDEX(Videolength!E:E,MATCH(D2393,Videolength!A:A,0))</f>
        <v>10</v>
      </c>
      <c r="D2393" s="39">
        <v>10</v>
      </c>
      <c r="E2393" s="40" t="str">
        <f>INDEX(Videolength!B:B,MATCH(D2393,Videolength!A:A,0))</f>
        <v>https://youtu.be/1hxux6PgvJw?list=PLTjhk5BwsiVV8SrR-dPCDjCfaMnt-5HZH</v>
      </c>
      <c r="F2393" s="41">
        <f>INDEX(Videolength!C:C,MATCH(D2393,Videolength!A:A,0))</f>
        <v>3.7499999999999999E-2</v>
      </c>
      <c r="G2393" s="41">
        <v>4.3518518518518515E-3</v>
      </c>
      <c r="H2393" s="71">
        <f>HYPERLINK(_xlfn.CONCAT(E2393,"&amp;t=",G2393*86400),G2393)</f>
        <v>4.3518518518518515E-3</v>
      </c>
      <c r="I2393" s="38">
        <v>7</v>
      </c>
      <c r="J2393" s="38">
        <v>4</v>
      </c>
      <c r="K2393" s="42" t="s">
        <v>346</v>
      </c>
      <c r="L2393" s="42" t="s">
        <v>10</v>
      </c>
      <c r="AA2393" s="45"/>
      <c r="AB2393" s="45"/>
      <c r="AE2393" s="42">
        <f>IF(Table32[[#This Row],[Gems]]&gt;0,Table32[[#This Row],[Gems]],0)</f>
        <v>0</v>
      </c>
      <c r="AF2393" s="42">
        <f>IF(Table32[[#This Row],[Gems]]&lt;0,Table32[[#This Row],[Gems]],0)</f>
        <v>0</v>
      </c>
      <c r="AG2393" s="29">
        <f t="shared" ca="1" si="63"/>
        <v>84</v>
      </c>
    </row>
    <row r="2394" spans="1:33" ht="14.4" x14ac:dyDescent="0.3">
      <c r="A2394" s="62">
        <v>44121</v>
      </c>
      <c r="B2394" s="38">
        <f>INDEX(Videolength!D:D,MATCH(D2394,Videolength!A:A,0))</f>
        <v>4</v>
      </c>
      <c r="C2394" s="38">
        <f>INDEX(Videolength!E:E,MATCH(D2394,Videolength!A:A,0))</f>
        <v>10</v>
      </c>
      <c r="D2394" s="39">
        <v>10</v>
      </c>
      <c r="E2394" s="40" t="str">
        <f>INDEX(Videolength!B:B,MATCH(D2394,Videolength!A:A,0))</f>
        <v>https://youtu.be/1hxux6PgvJw?list=PLTjhk5BwsiVV8SrR-dPCDjCfaMnt-5HZH</v>
      </c>
      <c r="F2394" s="41">
        <f>INDEX(Videolength!C:C,MATCH(D2394,Videolength!A:A,0))</f>
        <v>3.7499999999999999E-2</v>
      </c>
      <c r="G2394" s="41">
        <v>4.409722222222222E-3</v>
      </c>
      <c r="H2394" s="71">
        <f>HYPERLINK(_xlfn.CONCAT(E2394,"&amp;t=",G2394*86400),G2394)</f>
        <v>4.409722222222222E-3</v>
      </c>
      <c r="I2394" s="38">
        <v>7</v>
      </c>
      <c r="J2394" s="38">
        <v>4</v>
      </c>
      <c r="K2394" s="42" t="s">
        <v>15</v>
      </c>
      <c r="L2394" s="42" t="s">
        <v>216</v>
      </c>
      <c r="AA2394" s="45"/>
      <c r="AB2394" s="45"/>
      <c r="AE2394" s="42">
        <f>IF(Table32[[#This Row],[Gems]]&gt;0,Table32[[#This Row],[Gems]],0)</f>
        <v>0</v>
      </c>
      <c r="AF2394" s="42">
        <f>IF(Table32[[#This Row],[Gems]]&lt;0,Table32[[#This Row],[Gems]],0)</f>
        <v>0</v>
      </c>
      <c r="AG2394" s="29">
        <f t="shared" ca="1" si="63"/>
        <v>84</v>
      </c>
    </row>
    <row r="2395" spans="1:33" ht="14.4" x14ac:dyDescent="0.3">
      <c r="A2395" s="62">
        <v>44121</v>
      </c>
      <c r="B2395" s="38">
        <f>INDEX(Videolength!D:D,MATCH(D2395,Videolength!A:A,0))</f>
        <v>4</v>
      </c>
      <c r="C2395" s="38">
        <f>INDEX(Videolength!E:E,MATCH(D2395,Videolength!A:A,0))</f>
        <v>10</v>
      </c>
      <c r="D2395" s="39">
        <v>10</v>
      </c>
      <c r="E2395" s="40" t="str">
        <f>INDEX(Videolength!B:B,MATCH(D2395,Videolength!A:A,0))</f>
        <v>https://youtu.be/1hxux6PgvJw?list=PLTjhk5BwsiVV8SrR-dPCDjCfaMnt-5HZH</v>
      </c>
      <c r="F2395" s="41">
        <f>INDEX(Videolength!C:C,MATCH(D2395,Videolength!A:A,0))</f>
        <v>3.7499999999999999E-2</v>
      </c>
      <c r="G2395" s="41">
        <v>4.4212962962962956E-3</v>
      </c>
      <c r="H2395" s="71">
        <f>HYPERLINK(_xlfn.CONCAT(E2395,"&amp;t=",G2395*86400),G2395)</f>
        <v>4.4212962962962956E-3</v>
      </c>
      <c r="I2395" s="38">
        <v>7</v>
      </c>
      <c r="J2395" s="38">
        <v>4</v>
      </c>
      <c r="K2395" s="42" t="s">
        <v>107</v>
      </c>
      <c r="L2395" s="42" t="s">
        <v>10</v>
      </c>
      <c r="M2395" s="42" t="s">
        <v>729</v>
      </c>
      <c r="AA2395" s="45"/>
      <c r="AB2395" s="45"/>
      <c r="AE2395" s="42">
        <f>IF(Table32[[#This Row],[Gems]]&gt;0,Table32[[#This Row],[Gems]],0)</f>
        <v>0</v>
      </c>
      <c r="AF2395" s="42">
        <f>IF(Table32[[#This Row],[Gems]]&lt;0,Table32[[#This Row],[Gems]],0)</f>
        <v>0</v>
      </c>
      <c r="AG2395" s="29">
        <f t="shared" ca="1" si="63"/>
        <v>84</v>
      </c>
    </row>
    <row r="2396" spans="1:33" ht="14.4" x14ac:dyDescent="0.3">
      <c r="A2396" s="62">
        <v>44121</v>
      </c>
      <c r="B2396" s="38">
        <f>INDEX(Videolength!D:D,MATCH(D2396,Videolength!A:A,0))</f>
        <v>4</v>
      </c>
      <c r="C2396" s="38">
        <f>INDEX(Videolength!E:E,MATCH(D2396,Videolength!A:A,0))</f>
        <v>10</v>
      </c>
      <c r="D2396" s="39">
        <v>10</v>
      </c>
      <c r="E2396" s="40" t="str">
        <f>INDEX(Videolength!B:B,MATCH(D2396,Videolength!A:A,0))</f>
        <v>https://youtu.be/1hxux6PgvJw?list=PLTjhk5BwsiVV8SrR-dPCDjCfaMnt-5HZH</v>
      </c>
      <c r="F2396" s="41">
        <f>INDEX(Videolength!C:C,MATCH(D2396,Videolength!A:A,0))</f>
        <v>3.7499999999999999E-2</v>
      </c>
      <c r="G2396" s="41">
        <v>4.6990740740740743E-3</v>
      </c>
      <c r="H2396" s="71">
        <f>HYPERLINK(_xlfn.CONCAT(E2396,"&amp;t=",G2396*86400),G2396)</f>
        <v>4.6990740740740743E-3</v>
      </c>
      <c r="I2396" s="38">
        <v>7</v>
      </c>
      <c r="J2396" s="38">
        <v>4</v>
      </c>
      <c r="K2396" s="42" t="s">
        <v>15</v>
      </c>
      <c r="L2396" s="42" t="s">
        <v>216</v>
      </c>
      <c r="M2396" s="42" t="s">
        <v>730</v>
      </c>
      <c r="AA2396" s="45"/>
      <c r="AB2396" s="45"/>
      <c r="AE2396" s="42">
        <f>IF(Table32[[#This Row],[Gems]]&gt;0,Table32[[#This Row],[Gems]],0)</f>
        <v>0</v>
      </c>
      <c r="AF2396" s="42">
        <f>IF(Table32[[#This Row],[Gems]]&lt;0,Table32[[#This Row],[Gems]],0)</f>
        <v>0</v>
      </c>
      <c r="AG2396" s="29">
        <f t="shared" ca="1" si="63"/>
        <v>84</v>
      </c>
    </row>
    <row r="2397" spans="1:33" ht="14.4" x14ac:dyDescent="0.3">
      <c r="A2397" s="62">
        <v>44121</v>
      </c>
      <c r="B2397" s="38">
        <f>INDEX(Videolength!D:D,MATCH(D2397,Videolength!A:A,0))</f>
        <v>4</v>
      </c>
      <c r="C2397" s="38">
        <f>INDEX(Videolength!E:E,MATCH(D2397,Videolength!A:A,0))</f>
        <v>10</v>
      </c>
      <c r="D2397" s="39">
        <v>10</v>
      </c>
      <c r="E2397" s="40" t="str">
        <f>INDEX(Videolength!B:B,MATCH(D2397,Videolength!A:A,0))</f>
        <v>https://youtu.be/1hxux6PgvJw?list=PLTjhk5BwsiVV8SrR-dPCDjCfaMnt-5HZH</v>
      </c>
      <c r="F2397" s="41">
        <f>INDEX(Videolength!C:C,MATCH(D2397,Videolength!A:A,0))</f>
        <v>3.7499999999999999E-2</v>
      </c>
      <c r="G2397" s="41">
        <v>4.7106481481481478E-3</v>
      </c>
      <c r="H2397" s="71">
        <f>HYPERLINK(_xlfn.CONCAT(E2397,"&amp;t=",G2397*86400),G2397)</f>
        <v>4.7106481481481478E-3</v>
      </c>
      <c r="I2397" s="38">
        <v>7</v>
      </c>
      <c r="J2397" s="38">
        <v>4</v>
      </c>
      <c r="K2397" s="42" t="s">
        <v>15</v>
      </c>
      <c r="L2397" s="42" t="s">
        <v>197</v>
      </c>
      <c r="Z2397" s="45" t="s">
        <v>700</v>
      </c>
      <c r="AA2397" s="45">
        <v>8</v>
      </c>
      <c r="AB2397" s="45">
        <v>4</v>
      </c>
      <c r="AE2397" s="42">
        <f>IF(Table32[[#This Row],[Gems]]&gt;0,Table32[[#This Row],[Gems]],0)</f>
        <v>0</v>
      </c>
      <c r="AF2397" s="42">
        <f>IF(Table32[[#This Row],[Gems]]&lt;0,Table32[[#This Row],[Gems]],0)</f>
        <v>0</v>
      </c>
      <c r="AG2397" s="29">
        <f t="shared" ca="1" si="63"/>
        <v>84</v>
      </c>
    </row>
    <row r="2398" spans="1:33" ht="14.4" x14ac:dyDescent="0.3">
      <c r="A2398" s="62">
        <v>44121</v>
      </c>
      <c r="B2398" s="38">
        <f>INDEX(Videolength!D:D,MATCH(D2398,Videolength!A:A,0))</f>
        <v>4</v>
      </c>
      <c r="C2398" s="38">
        <f>INDEX(Videolength!E:E,MATCH(D2398,Videolength!A:A,0))</f>
        <v>10</v>
      </c>
      <c r="D2398" s="39">
        <v>10</v>
      </c>
      <c r="E2398" s="40" t="str">
        <f>INDEX(Videolength!B:B,MATCH(D2398,Videolength!A:A,0))</f>
        <v>https://youtu.be/1hxux6PgvJw?list=PLTjhk5BwsiVV8SrR-dPCDjCfaMnt-5HZH</v>
      </c>
      <c r="F2398" s="41">
        <f>INDEX(Videolength!C:C,MATCH(D2398,Videolength!A:A,0))</f>
        <v>3.7499999999999999E-2</v>
      </c>
      <c r="G2398" s="41">
        <v>8.3333333333333332E-3</v>
      </c>
      <c r="H2398" s="71">
        <f>HYPERLINK(_xlfn.CONCAT(E2398,"&amp;t=",G2398*86400),G2398)</f>
        <v>8.3333333333333332E-3</v>
      </c>
      <c r="I2398" s="38">
        <v>7</v>
      </c>
      <c r="J2398" s="38">
        <v>4</v>
      </c>
      <c r="K2398" s="42" t="s">
        <v>15</v>
      </c>
      <c r="L2398" s="42" t="s">
        <v>198</v>
      </c>
      <c r="Z2398" s="45" t="s">
        <v>700</v>
      </c>
      <c r="AA2398" s="45">
        <v>8</v>
      </c>
      <c r="AB2398" s="45">
        <v>4</v>
      </c>
      <c r="AC2398" s="44" t="s">
        <v>203</v>
      </c>
      <c r="AE2398" s="42">
        <f>IF(Table32[[#This Row],[Gems]]&gt;0,Table32[[#This Row],[Gems]],0)</f>
        <v>0</v>
      </c>
      <c r="AF2398" s="42">
        <f>IF(Table32[[#This Row],[Gems]]&lt;0,Table32[[#This Row],[Gems]],0)</f>
        <v>0</v>
      </c>
      <c r="AG2398" s="29">
        <f t="shared" ca="1" si="63"/>
        <v>84</v>
      </c>
    </row>
    <row r="2399" spans="1:33" ht="14.4" x14ac:dyDescent="0.3">
      <c r="A2399" s="62">
        <v>44121</v>
      </c>
      <c r="B2399" s="38">
        <f>INDEX(Videolength!D:D,MATCH(D2399,Videolength!A:A,0))</f>
        <v>4</v>
      </c>
      <c r="C2399" s="38">
        <f>INDEX(Videolength!E:E,MATCH(D2399,Videolength!A:A,0))</f>
        <v>10</v>
      </c>
      <c r="D2399" s="39">
        <v>10</v>
      </c>
      <c r="E2399" s="40" t="str">
        <f>INDEX(Videolength!B:B,MATCH(D2399,Videolength!A:A,0))</f>
        <v>https://youtu.be/1hxux6PgvJw?list=PLTjhk5BwsiVV8SrR-dPCDjCfaMnt-5HZH</v>
      </c>
      <c r="F2399" s="41">
        <f>INDEX(Videolength!C:C,MATCH(D2399,Videolength!A:A,0))</f>
        <v>3.7499999999999999E-2</v>
      </c>
      <c r="G2399" s="41">
        <v>8.3680555555555557E-3</v>
      </c>
      <c r="H2399" s="71">
        <f>HYPERLINK(_xlfn.CONCAT(E2399,"&amp;t=",G2399*86400),G2399)</f>
        <v>8.3680555555555557E-3</v>
      </c>
      <c r="I2399" s="38">
        <v>7</v>
      </c>
      <c r="J2399" s="38">
        <v>4</v>
      </c>
      <c r="K2399" s="42" t="s">
        <v>15</v>
      </c>
      <c r="L2399" s="42" t="s">
        <v>392</v>
      </c>
      <c r="M2399" s="42" t="s">
        <v>533</v>
      </c>
      <c r="AA2399" s="45"/>
      <c r="AB2399" s="45"/>
      <c r="AE2399" s="42">
        <f>IF(Table32[[#This Row],[Gems]]&gt;0,Table32[[#This Row],[Gems]],0)</f>
        <v>0</v>
      </c>
      <c r="AF2399" s="42">
        <f>IF(Table32[[#This Row],[Gems]]&lt;0,Table32[[#This Row],[Gems]],0)</f>
        <v>0</v>
      </c>
      <c r="AG2399" s="29">
        <f t="shared" ca="1" si="63"/>
        <v>84</v>
      </c>
    </row>
    <row r="2400" spans="1:33" ht="14.4" x14ac:dyDescent="0.3">
      <c r="A2400" s="62">
        <v>44121</v>
      </c>
      <c r="B2400" s="38">
        <f>INDEX(Videolength!D:D,MATCH(D2400,Videolength!A:A,0))</f>
        <v>4</v>
      </c>
      <c r="C2400" s="38">
        <f>INDEX(Videolength!E:E,MATCH(D2400,Videolength!A:A,0))</f>
        <v>10</v>
      </c>
      <c r="D2400" s="39">
        <v>10</v>
      </c>
      <c r="E2400" s="40" t="str">
        <f>INDEX(Videolength!B:B,MATCH(D2400,Videolength!A:A,0))</f>
        <v>https://youtu.be/1hxux6PgvJw?list=PLTjhk5BwsiVV8SrR-dPCDjCfaMnt-5HZH</v>
      </c>
      <c r="F2400" s="41">
        <f>INDEX(Videolength!C:C,MATCH(D2400,Videolength!A:A,0))</f>
        <v>3.7499999999999999E-2</v>
      </c>
      <c r="G2400" s="41">
        <v>8.4027777777777781E-3</v>
      </c>
      <c r="H2400" s="71">
        <f>HYPERLINK(_xlfn.CONCAT(E2400,"&amp;t=",G2400*86400),G2400)</f>
        <v>8.4027777777777781E-3</v>
      </c>
      <c r="I2400" s="38">
        <v>7</v>
      </c>
      <c r="J2400" s="38">
        <v>4</v>
      </c>
      <c r="K2400" s="42" t="s">
        <v>15</v>
      </c>
      <c r="L2400" s="42" t="s">
        <v>216</v>
      </c>
      <c r="AA2400" s="45"/>
      <c r="AB2400" s="45"/>
      <c r="AE2400" s="42">
        <f>IF(Table32[[#This Row],[Gems]]&gt;0,Table32[[#This Row],[Gems]],0)</f>
        <v>0</v>
      </c>
      <c r="AF2400" s="42">
        <f>IF(Table32[[#This Row],[Gems]]&lt;0,Table32[[#This Row],[Gems]],0)</f>
        <v>0</v>
      </c>
      <c r="AG2400" s="29">
        <f t="shared" ca="1" si="63"/>
        <v>84</v>
      </c>
    </row>
    <row r="2401" spans="1:33" ht="14.4" x14ac:dyDescent="0.3">
      <c r="A2401" s="62">
        <v>44121</v>
      </c>
      <c r="B2401" s="38">
        <f>INDEX(Videolength!D:D,MATCH(D2401,Videolength!A:A,0))</f>
        <v>4</v>
      </c>
      <c r="C2401" s="38">
        <f>INDEX(Videolength!E:E,MATCH(D2401,Videolength!A:A,0))</f>
        <v>10</v>
      </c>
      <c r="D2401" s="39">
        <v>10</v>
      </c>
      <c r="E2401" s="40" t="str">
        <f>INDEX(Videolength!B:B,MATCH(D2401,Videolength!A:A,0))</f>
        <v>https://youtu.be/1hxux6PgvJw?list=PLTjhk5BwsiVV8SrR-dPCDjCfaMnt-5HZH</v>
      </c>
      <c r="F2401" s="41">
        <f>INDEX(Videolength!C:C,MATCH(D2401,Videolength!A:A,0))</f>
        <v>3.7499999999999999E-2</v>
      </c>
      <c r="G2401" s="41">
        <v>8.4837962962962966E-3</v>
      </c>
      <c r="H2401" s="71">
        <f>HYPERLINK(_xlfn.CONCAT(E2401,"&amp;t=",G2401*86400),G2401)</f>
        <v>8.4837962962962966E-3</v>
      </c>
      <c r="I2401" s="38">
        <v>7</v>
      </c>
      <c r="J2401" s="38">
        <v>4</v>
      </c>
      <c r="K2401" s="42" t="s">
        <v>346</v>
      </c>
      <c r="L2401" s="42" t="s">
        <v>10</v>
      </c>
      <c r="AA2401" s="45"/>
      <c r="AB2401" s="45"/>
      <c r="AE2401" s="42">
        <f>IF(Table32[[#This Row],[Gems]]&gt;0,Table32[[#This Row],[Gems]],0)</f>
        <v>0</v>
      </c>
      <c r="AF2401" s="42">
        <f>IF(Table32[[#This Row],[Gems]]&lt;0,Table32[[#This Row],[Gems]],0)</f>
        <v>0</v>
      </c>
      <c r="AG2401" s="29">
        <f t="shared" ca="1" si="63"/>
        <v>84</v>
      </c>
    </row>
    <row r="2402" spans="1:33" ht="14.4" x14ac:dyDescent="0.3">
      <c r="A2402" s="62">
        <v>44121</v>
      </c>
      <c r="B2402" s="38">
        <f>INDEX(Videolength!D:D,MATCH(D2402,Videolength!A:A,0))</f>
        <v>4</v>
      </c>
      <c r="C2402" s="38">
        <f>INDEX(Videolength!E:E,MATCH(D2402,Videolength!A:A,0))</f>
        <v>10</v>
      </c>
      <c r="D2402" s="39">
        <v>10</v>
      </c>
      <c r="E2402" s="40" t="str">
        <f>INDEX(Videolength!B:B,MATCH(D2402,Videolength!A:A,0))</f>
        <v>https://youtu.be/1hxux6PgvJw?list=PLTjhk5BwsiVV8SrR-dPCDjCfaMnt-5HZH</v>
      </c>
      <c r="F2402" s="41">
        <f>INDEX(Videolength!C:C,MATCH(D2402,Videolength!A:A,0))</f>
        <v>3.7499999999999999E-2</v>
      </c>
      <c r="G2402" s="41">
        <v>8.518518518518519E-3</v>
      </c>
      <c r="H2402" s="71">
        <f>HYPERLINK(_xlfn.CONCAT(E2402,"&amp;t=",G2402*86400),G2402)</f>
        <v>8.518518518518519E-3</v>
      </c>
      <c r="I2402" s="38">
        <v>7</v>
      </c>
      <c r="J2402" s="38">
        <v>4</v>
      </c>
      <c r="K2402" s="42" t="s">
        <v>142</v>
      </c>
      <c r="L2402" s="42" t="s">
        <v>33</v>
      </c>
      <c r="M2402" s="42" t="s">
        <v>731</v>
      </c>
      <c r="AA2402" s="45"/>
      <c r="AB2402" s="45"/>
      <c r="AE2402" s="42">
        <f>IF(Table32[[#This Row],[Gems]]&gt;0,Table32[[#This Row],[Gems]],0)</f>
        <v>0</v>
      </c>
      <c r="AF2402" s="42">
        <f>IF(Table32[[#This Row],[Gems]]&lt;0,Table32[[#This Row],[Gems]],0)</f>
        <v>0</v>
      </c>
      <c r="AG2402" s="30">
        <f t="shared" ca="1" si="63"/>
        <v>84</v>
      </c>
    </row>
    <row r="2403" spans="1:33" ht="14.4" x14ac:dyDescent="0.3">
      <c r="A2403" s="62">
        <v>44121</v>
      </c>
      <c r="B2403" s="38">
        <f>INDEX(Videolength!D:D,MATCH(D2403,Videolength!A:A,0))</f>
        <v>4</v>
      </c>
      <c r="C2403" s="38">
        <f>INDEX(Videolength!E:E,MATCH(D2403,Videolength!A:A,0))</f>
        <v>10</v>
      </c>
      <c r="D2403" s="39">
        <v>10</v>
      </c>
      <c r="E2403" s="40" t="str">
        <f>INDEX(Videolength!B:B,MATCH(D2403,Videolength!A:A,0))</f>
        <v>https://youtu.be/1hxux6PgvJw?list=PLTjhk5BwsiVV8SrR-dPCDjCfaMnt-5HZH</v>
      </c>
      <c r="F2403" s="41">
        <f>INDEX(Videolength!C:C,MATCH(D2403,Videolength!A:A,0))</f>
        <v>3.7499999999999999E-2</v>
      </c>
      <c r="G2403" s="41">
        <v>8.5532407407407415E-3</v>
      </c>
      <c r="H2403" s="71">
        <f>HYPERLINK(_xlfn.CONCAT(E2403,"&amp;t=",G2403*86400),G2403)</f>
        <v>8.5532407407407415E-3</v>
      </c>
      <c r="I2403" s="38">
        <v>7</v>
      </c>
      <c r="J2403" s="38">
        <v>4</v>
      </c>
      <c r="K2403" s="42" t="s">
        <v>107</v>
      </c>
      <c r="L2403" s="42" t="s">
        <v>10</v>
      </c>
      <c r="AA2403" s="45"/>
      <c r="AB2403" s="45"/>
      <c r="AE2403" s="42">
        <f>IF(Table32[[#This Row],[Gems]]&gt;0,Table32[[#This Row],[Gems]],0)</f>
        <v>0</v>
      </c>
      <c r="AF2403" s="42">
        <f>IF(Table32[[#This Row],[Gems]]&lt;0,Table32[[#This Row],[Gems]],0)</f>
        <v>0</v>
      </c>
      <c r="AG2403" s="29">
        <f t="shared" ca="1" si="63"/>
        <v>84</v>
      </c>
    </row>
    <row r="2404" spans="1:33" ht="14.4" x14ac:dyDescent="0.3">
      <c r="A2404" s="62">
        <v>44121</v>
      </c>
      <c r="B2404" s="38">
        <f>INDEX(Videolength!D:D,MATCH(D2404,Videolength!A:A,0))</f>
        <v>4</v>
      </c>
      <c r="C2404" s="38">
        <f>INDEX(Videolength!E:E,MATCH(D2404,Videolength!A:A,0))</f>
        <v>10</v>
      </c>
      <c r="D2404" s="39">
        <v>10</v>
      </c>
      <c r="E2404" s="40" t="str">
        <f>INDEX(Videolength!B:B,MATCH(D2404,Videolength!A:A,0))</f>
        <v>https://youtu.be/1hxux6PgvJw?list=PLTjhk5BwsiVV8SrR-dPCDjCfaMnt-5HZH</v>
      </c>
      <c r="F2404" s="41">
        <f>INDEX(Videolength!C:C,MATCH(D2404,Videolength!A:A,0))</f>
        <v>3.7499999999999999E-2</v>
      </c>
      <c r="G2404" s="41">
        <v>8.5763888888888886E-3</v>
      </c>
      <c r="H2404" s="71">
        <f>HYPERLINK(_xlfn.CONCAT(E2404,"&amp;t=",G2404*86400),G2404)</f>
        <v>8.5763888888888886E-3</v>
      </c>
      <c r="I2404" s="38">
        <v>7</v>
      </c>
      <c r="J2404" s="38">
        <v>4</v>
      </c>
      <c r="K2404" s="42" t="s">
        <v>107</v>
      </c>
      <c r="L2404" s="42" t="s">
        <v>244</v>
      </c>
      <c r="M2404" s="42" t="s">
        <v>732</v>
      </c>
      <c r="Q2404" s="42" t="s">
        <v>33</v>
      </c>
      <c r="V2404" s="43">
        <v>1126</v>
      </c>
      <c r="W2404" s="44" t="s">
        <v>242</v>
      </c>
      <c r="AA2404" s="45"/>
      <c r="AB2404" s="45"/>
      <c r="AE2404" s="42">
        <f>IF(Table32[[#This Row],[Gems]]&gt;0,Table32[[#This Row],[Gems]],0)</f>
        <v>0</v>
      </c>
      <c r="AF2404" s="42">
        <f>IF(Table32[[#This Row],[Gems]]&lt;0,Table32[[#This Row],[Gems]],0)</f>
        <v>0</v>
      </c>
      <c r="AG2404" s="29">
        <f t="shared" ca="1" si="63"/>
        <v>84</v>
      </c>
    </row>
    <row r="2405" spans="1:33" ht="14.4" x14ac:dyDescent="0.3">
      <c r="A2405" s="62">
        <v>44121</v>
      </c>
      <c r="B2405" s="38">
        <f>INDEX(Videolength!D:D,MATCH(D2405,Videolength!A:A,0))</f>
        <v>4</v>
      </c>
      <c r="C2405" s="38">
        <f>INDEX(Videolength!E:E,MATCH(D2405,Videolength!A:A,0))</f>
        <v>10</v>
      </c>
      <c r="D2405" s="39">
        <v>10</v>
      </c>
      <c r="E2405" s="40" t="str">
        <f>INDEX(Videolength!B:B,MATCH(D2405,Videolength!A:A,0))</f>
        <v>https://youtu.be/1hxux6PgvJw?list=PLTjhk5BwsiVV8SrR-dPCDjCfaMnt-5HZH</v>
      </c>
      <c r="F2405" s="41">
        <f>INDEX(Videolength!C:C,MATCH(D2405,Videolength!A:A,0))</f>
        <v>3.7499999999999999E-2</v>
      </c>
      <c r="G2405" s="41">
        <v>8.7152777777777784E-3</v>
      </c>
      <c r="H2405" s="71">
        <f>HYPERLINK(_xlfn.CONCAT(E2405,"&amp;t=",G2405*86400),G2405)</f>
        <v>8.7152777777777784E-3</v>
      </c>
      <c r="I2405" s="38">
        <v>7</v>
      </c>
      <c r="J2405" s="38">
        <v>4</v>
      </c>
      <c r="K2405" s="42" t="s">
        <v>107</v>
      </c>
      <c r="L2405" s="42" t="s">
        <v>10</v>
      </c>
      <c r="AA2405" s="45"/>
      <c r="AB2405" s="45"/>
      <c r="AE2405" s="42">
        <f>IF(Table32[[#This Row],[Gems]]&gt;0,Table32[[#This Row],[Gems]],0)</f>
        <v>0</v>
      </c>
      <c r="AF2405" s="42">
        <f>IF(Table32[[#This Row],[Gems]]&lt;0,Table32[[#This Row],[Gems]],0)</f>
        <v>0</v>
      </c>
      <c r="AG2405" s="29">
        <f t="shared" ca="1" si="63"/>
        <v>84</v>
      </c>
    </row>
    <row r="2406" spans="1:33" ht="14.4" x14ac:dyDescent="0.3">
      <c r="A2406" s="62">
        <v>44121</v>
      </c>
      <c r="B2406" s="38">
        <f>INDEX(Videolength!D:D,MATCH(D2406,Videolength!A:A,0))</f>
        <v>4</v>
      </c>
      <c r="C2406" s="38">
        <f>INDEX(Videolength!E:E,MATCH(D2406,Videolength!A:A,0))</f>
        <v>10</v>
      </c>
      <c r="D2406" s="39">
        <v>10</v>
      </c>
      <c r="E2406" s="40" t="str">
        <f>INDEX(Videolength!B:B,MATCH(D2406,Videolength!A:A,0))</f>
        <v>https://youtu.be/1hxux6PgvJw?list=PLTjhk5BwsiVV8SrR-dPCDjCfaMnt-5HZH</v>
      </c>
      <c r="F2406" s="41">
        <f>INDEX(Videolength!C:C,MATCH(D2406,Videolength!A:A,0))</f>
        <v>3.7499999999999999E-2</v>
      </c>
      <c r="G2406" s="41">
        <v>8.7847222222222233E-3</v>
      </c>
      <c r="H2406" s="71">
        <f>HYPERLINK(_xlfn.CONCAT(E2406,"&amp;t=",G2406*86400),G2406)</f>
        <v>8.7847222222222233E-3</v>
      </c>
      <c r="I2406" s="38">
        <v>7</v>
      </c>
      <c r="J2406" s="38">
        <v>4</v>
      </c>
      <c r="K2406" s="42" t="s">
        <v>107</v>
      </c>
      <c r="L2406" s="42" t="s">
        <v>140</v>
      </c>
      <c r="M2406" s="42" t="s">
        <v>733</v>
      </c>
      <c r="N2406" s="42" t="s">
        <v>33</v>
      </c>
      <c r="AA2406" s="45"/>
      <c r="AB2406" s="45"/>
      <c r="AE2406" s="42">
        <f>IF(Table32[[#This Row],[Gems]]&gt;0,Table32[[#This Row],[Gems]],0)</f>
        <v>0</v>
      </c>
      <c r="AF2406" s="42">
        <f>IF(Table32[[#This Row],[Gems]]&lt;0,Table32[[#This Row],[Gems]],0)</f>
        <v>0</v>
      </c>
      <c r="AG2406" s="29">
        <f t="shared" ca="1" si="63"/>
        <v>84</v>
      </c>
    </row>
    <row r="2407" spans="1:33" ht="14.4" x14ac:dyDescent="0.3">
      <c r="A2407" s="62">
        <v>44121</v>
      </c>
      <c r="B2407" s="38">
        <f>INDEX(Videolength!D:D,MATCH(D2407,Videolength!A:A,0))</f>
        <v>4</v>
      </c>
      <c r="C2407" s="38">
        <f>INDEX(Videolength!E:E,MATCH(D2407,Videolength!A:A,0))</f>
        <v>10</v>
      </c>
      <c r="D2407" s="39">
        <v>10</v>
      </c>
      <c r="E2407" s="40" t="str">
        <f>INDEX(Videolength!B:B,MATCH(D2407,Videolength!A:A,0))</f>
        <v>https://youtu.be/1hxux6PgvJw?list=PLTjhk5BwsiVV8SrR-dPCDjCfaMnt-5HZH</v>
      </c>
      <c r="F2407" s="41">
        <f>INDEX(Videolength!C:C,MATCH(D2407,Videolength!A:A,0))</f>
        <v>3.7499999999999999E-2</v>
      </c>
      <c r="G2407" s="41">
        <v>8.8888888888888889E-3</v>
      </c>
      <c r="H2407" s="71">
        <f>HYPERLINK(_xlfn.CONCAT(E2407,"&amp;t=",G2407*86400),G2407)</f>
        <v>8.8888888888888889E-3</v>
      </c>
      <c r="I2407" s="38">
        <v>7</v>
      </c>
      <c r="J2407" s="38">
        <v>4</v>
      </c>
      <c r="K2407" s="42" t="s">
        <v>107</v>
      </c>
      <c r="L2407" s="42" t="s">
        <v>10</v>
      </c>
      <c r="AA2407" s="45"/>
      <c r="AB2407" s="45"/>
      <c r="AE2407" s="42">
        <f>IF(Table32[[#This Row],[Gems]]&gt;0,Table32[[#This Row],[Gems]],0)</f>
        <v>0</v>
      </c>
      <c r="AF2407" s="42">
        <f>IF(Table32[[#This Row],[Gems]]&lt;0,Table32[[#This Row],[Gems]],0)</f>
        <v>0</v>
      </c>
      <c r="AG2407" s="29">
        <f t="shared" ca="1" si="63"/>
        <v>84</v>
      </c>
    </row>
    <row r="2408" spans="1:33" ht="14.4" x14ac:dyDescent="0.3">
      <c r="A2408" s="62">
        <v>44121</v>
      </c>
      <c r="B2408" s="38">
        <f>INDEX(Videolength!D:D,MATCH(D2408,Videolength!A:A,0))</f>
        <v>4</v>
      </c>
      <c r="C2408" s="38">
        <f>INDEX(Videolength!E:E,MATCH(D2408,Videolength!A:A,0))</f>
        <v>10</v>
      </c>
      <c r="D2408" s="39">
        <v>10</v>
      </c>
      <c r="E2408" s="40" t="str">
        <f>INDEX(Videolength!B:B,MATCH(D2408,Videolength!A:A,0))</f>
        <v>https://youtu.be/1hxux6PgvJw?list=PLTjhk5BwsiVV8SrR-dPCDjCfaMnt-5HZH</v>
      </c>
      <c r="F2408" s="41">
        <f>INDEX(Videolength!C:C,MATCH(D2408,Videolength!A:A,0))</f>
        <v>3.7499999999999999E-2</v>
      </c>
      <c r="G2408" s="41">
        <v>8.9120370370370378E-3</v>
      </c>
      <c r="H2408" s="71">
        <f>HYPERLINK(_xlfn.CONCAT(E2408,"&amp;t=",G2408*86400),G2408)</f>
        <v>8.9120370370370378E-3</v>
      </c>
      <c r="I2408" s="38">
        <v>7</v>
      </c>
      <c r="J2408" s="38">
        <v>4</v>
      </c>
      <c r="K2408" s="42" t="s">
        <v>346</v>
      </c>
      <c r="L2408" s="42" t="s">
        <v>10</v>
      </c>
      <c r="AA2408" s="45"/>
      <c r="AB2408" s="45"/>
      <c r="AE2408" s="42">
        <f>IF(Table32[[#This Row],[Gems]]&gt;0,Table32[[#This Row],[Gems]],0)</f>
        <v>0</v>
      </c>
      <c r="AF2408" s="42">
        <f>IF(Table32[[#This Row],[Gems]]&lt;0,Table32[[#This Row],[Gems]],0)</f>
        <v>0</v>
      </c>
      <c r="AG2408" s="29">
        <f t="shared" ca="1" si="63"/>
        <v>84</v>
      </c>
    </row>
    <row r="2409" spans="1:33" ht="14.4" x14ac:dyDescent="0.3">
      <c r="A2409" s="62">
        <v>44121</v>
      </c>
      <c r="B2409" s="38">
        <f>INDEX(Videolength!D:D,MATCH(D2409,Videolength!A:A,0))</f>
        <v>4</v>
      </c>
      <c r="C2409" s="38">
        <f>INDEX(Videolength!E:E,MATCH(D2409,Videolength!A:A,0))</f>
        <v>10</v>
      </c>
      <c r="D2409" s="39">
        <v>10</v>
      </c>
      <c r="E2409" s="40" t="str">
        <f>INDEX(Videolength!B:B,MATCH(D2409,Videolength!A:A,0))</f>
        <v>https://youtu.be/1hxux6PgvJw?list=PLTjhk5BwsiVV8SrR-dPCDjCfaMnt-5HZH</v>
      </c>
      <c r="F2409" s="41">
        <f>INDEX(Videolength!C:C,MATCH(D2409,Videolength!A:A,0))</f>
        <v>3.7499999999999999E-2</v>
      </c>
      <c r="G2409" s="41">
        <v>9.0509259259259258E-3</v>
      </c>
      <c r="H2409" s="71">
        <f>HYPERLINK(_xlfn.CONCAT(E2409,"&amp;t=",G2409*86400),G2409)</f>
        <v>9.0509259259259258E-3</v>
      </c>
      <c r="I2409" s="38">
        <v>7</v>
      </c>
      <c r="J2409" s="38">
        <v>4</v>
      </c>
      <c r="K2409" s="42" t="s">
        <v>55</v>
      </c>
      <c r="L2409" s="42" t="s">
        <v>10</v>
      </c>
      <c r="M2409" s="51" t="s">
        <v>1668</v>
      </c>
      <c r="N2409" s="51"/>
      <c r="O2409" s="51"/>
      <c r="P2409" s="51"/>
      <c r="Q2409" s="51"/>
      <c r="R2409" s="51"/>
      <c r="S2409" s="51"/>
      <c r="AA2409" s="45"/>
      <c r="AB2409" s="45"/>
      <c r="AE2409" s="42">
        <f>IF(Table32[[#This Row],[Gems]]&gt;0,Table32[[#This Row],[Gems]],0)</f>
        <v>0</v>
      </c>
      <c r="AF2409" s="42">
        <f>IF(Table32[[#This Row],[Gems]]&lt;0,Table32[[#This Row],[Gems]],0)</f>
        <v>0</v>
      </c>
      <c r="AG2409" s="29">
        <f t="shared" ca="1" si="63"/>
        <v>84</v>
      </c>
    </row>
    <row r="2410" spans="1:33" ht="14.4" x14ac:dyDescent="0.3">
      <c r="A2410" s="62">
        <v>44121</v>
      </c>
      <c r="B2410" s="38">
        <f>INDEX(Videolength!D:D,MATCH(D2410,Videolength!A:A,0))</f>
        <v>4</v>
      </c>
      <c r="C2410" s="38">
        <f>INDEX(Videolength!E:E,MATCH(D2410,Videolength!A:A,0))</f>
        <v>10</v>
      </c>
      <c r="D2410" s="39">
        <v>10</v>
      </c>
      <c r="E2410" s="40" t="str">
        <f>INDEX(Videolength!B:B,MATCH(D2410,Videolength!A:A,0))</f>
        <v>https://youtu.be/1hxux6PgvJw?list=PLTjhk5BwsiVV8SrR-dPCDjCfaMnt-5HZH</v>
      </c>
      <c r="F2410" s="41">
        <f>INDEX(Videolength!C:C,MATCH(D2410,Videolength!A:A,0))</f>
        <v>3.7499999999999999E-2</v>
      </c>
      <c r="G2410" s="41">
        <v>9.0972222222222218E-3</v>
      </c>
      <c r="H2410" s="71">
        <f>HYPERLINK(_xlfn.CONCAT(E2410,"&amp;t=",G2410*86400),G2410)</f>
        <v>9.0972222222222218E-3</v>
      </c>
      <c r="I2410" s="38">
        <v>7</v>
      </c>
      <c r="J2410" s="38">
        <v>4</v>
      </c>
      <c r="K2410" s="42" t="s">
        <v>346</v>
      </c>
      <c r="L2410" s="42" t="s">
        <v>10</v>
      </c>
      <c r="AA2410" s="45"/>
      <c r="AB2410" s="45"/>
      <c r="AE2410" s="42">
        <f>IF(Table32[[#This Row],[Gems]]&gt;0,Table32[[#This Row],[Gems]],0)</f>
        <v>0</v>
      </c>
      <c r="AF2410" s="42">
        <f>IF(Table32[[#This Row],[Gems]]&lt;0,Table32[[#This Row],[Gems]],0)</f>
        <v>0</v>
      </c>
      <c r="AG2410" s="29">
        <f t="shared" ca="1" si="63"/>
        <v>84</v>
      </c>
    </row>
    <row r="2411" spans="1:33" ht="14.4" x14ac:dyDescent="0.3">
      <c r="A2411" s="62">
        <v>44121</v>
      </c>
      <c r="B2411" s="38">
        <f>INDEX(Videolength!D:D,MATCH(D2411,Videolength!A:A,0))</f>
        <v>4</v>
      </c>
      <c r="C2411" s="38">
        <f>INDEX(Videolength!E:E,MATCH(D2411,Videolength!A:A,0))</f>
        <v>10</v>
      </c>
      <c r="D2411" s="39">
        <v>10</v>
      </c>
      <c r="E2411" s="40" t="str">
        <f>INDEX(Videolength!B:B,MATCH(D2411,Videolength!A:A,0))</f>
        <v>https://youtu.be/1hxux6PgvJw?list=PLTjhk5BwsiVV8SrR-dPCDjCfaMnt-5HZH</v>
      </c>
      <c r="F2411" s="41">
        <f>INDEX(Videolength!C:C,MATCH(D2411,Videolength!A:A,0))</f>
        <v>3.7499999999999999E-2</v>
      </c>
      <c r="G2411" s="41">
        <v>9.1087962962962971E-3</v>
      </c>
      <c r="H2411" s="71">
        <f>HYPERLINK(_xlfn.CONCAT(E2411,"&amp;t=",G2411*86400),G2411)</f>
        <v>9.1087962962962971E-3</v>
      </c>
      <c r="I2411" s="38">
        <v>7</v>
      </c>
      <c r="J2411" s="38">
        <v>4</v>
      </c>
      <c r="K2411" s="42" t="s">
        <v>15</v>
      </c>
      <c r="L2411" s="42" t="s">
        <v>216</v>
      </c>
      <c r="AA2411" s="45"/>
      <c r="AB2411" s="45"/>
      <c r="AE2411" s="42">
        <f>IF(Table32[[#This Row],[Gems]]&gt;0,Table32[[#This Row],[Gems]],0)</f>
        <v>0</v>
      </c>
      <c r="AF2411" s="42">
        <f>IF(Table32[[#This Row],[Gems]]&lt;0,Table32[[#This Row],[Gems]],0)</f>
        <v>0</v>
      </c>
      <c r="AG2411" s="29">
        <f t="shared" ca="1" si="63"/>
        <v>84</v>
      </c>
    </row>
    <row r="2412" spans="1:33" ht="14.4" x14ac:dyDescent="0.3">
      <c r="A2412" s="62">
        <v>44121</v>
      </c>
      <c r="B2412" s="38">
        <f>INDEX(Videolength!D:D,MATCH(D2412,Videolength!A:A,0))</f>
        <v>4</v>
      </c>
      <c r="C2412" s="38">
        <f>INDEX(Videolength!E:E,MATCH(D2412,Videolength!A:A,0))</f>
        <v>10</v>
      </c>
      <c r="D2412" s="39">
        <v>10</v>
      </c>
      <c r="E2412" s="40" t="str">
        <f>INDEX(Videolength!B:B,MATCH(D2412,Videolength!A:A,0))</f>
        <v>https://youtu.be/1hxux6PgvJw?list=PLTjhk5BwsiVV8SrR-dPCDjCfaMnt-5HZH</v>
      </c>
      <c r="F2412" s="41">
        <f>INDEX(Videolength!C:C,MATCH(D2412,Videolength!A:A,0))</f>
        <v>3.7499999999999999E-2</v>
      </c>
      <c r="G2412" s="41">
        <v>9.1435185185185178E-3</v>
      </c>
      <c r="H2412" s="71">
        <f>HYPERLINK(_xlfn.CONCAT(E2412,"&amp;t=",G2412*86400),G2412)</f>
        <v>9.1435185185185178E-3</v>
      </c>
      <c r="I2412" s="38">
        <v>7</v>
      </c>
      <c r="J2412" s="38">
        <v>4</v>
      </c>
      <c r="K2412" s="42" t="s">
        <v>15</v>
      </c>
      <c r="L2412" s="42" t="s">
        <v>197</v>
      </c>
      <c r="Z2412" s="45" t="s">
        <v>700</v>
      </c>
      <c r="AA2412" s="45">
        <v>8</v>
      </c>
      <c r="AB2412" s="45">
        <v>4</v>
      </c>
      <c r="AE2412" s="42">
        <f>IF(Table32[[#This Row],[Gems]]&gt;0,Table32[[#This Row],[Gems]],0)</f>
        <v>0</v>
      </c>
      <c r="AF2412" s="42">
        <f>IF(Table32[[#This Row],[Gems]]&lt;0,Table32[[#This Row],[Gems]],0)</f>
        <v>0</v>
      </c>
      <c r="AG2412" s="29">
        <f t="shared" ca="1" si="63"/>
        <v>84</v>
      </c>
    </row>
    <row r="2413" spans="1:33" ht="14.4" x14ac:dyDescent="0.3">
      <c r="A2413" s="62">
        <v>44121</v>
      </c>
      <c r="B2413" s="38">
        <f>INDEX(Videolength!D:D,MATCH(D2413,Videolength!A:A,0))</f>
        <v>4</v>
      </c>
      <c r="C2413" s="38">
        <f>INDEX(Videolength!E:E,MATCH(D2413,Videolength!A:A,0))</f>
        <v>10</v>
      </c>
      <c r="D2413" s="39">
        <v>10</v>
      </c>
      <c r="E2413" s="40" t="str">
        <f>INDEX(Videolength!B:B,MATCH(D2413,Videolength!A:A,0))</f>
        <v>https://youtu.be/1hxux6PgvJw?list=PLTjhk5BwsiVV8SrR-dPCDjCfaMnt-5HZH</v>
      </c>
      <c r="F2413" s="41">
        <f>INDEX(Videolength!C:C,MATCH(D2413,Videolength!A:A,0))</f>
        <v>3.7499999999999999E-2</v>
      </c>
      <c r="G2413" s="41">
        <v>1.1840277777777778E-2</v>
      </c>
      <c r="H2413" s="71">
        <f>HYPERLINK(_xlfn.CONCAT(E2413,"&amp;t=",G2413*86400),G2413)</f>
        <v>1.1840277777777778E-2</v>
      </c>
      <c r="I2413" s="38">
        <v>7</v>
      </c>
      <c r="J2413" s="38">
        <v>4</v>
      </c>
      <c r="K2413" s="42" t="s">
        <v>15</v>
      </c>
      <c r="L2413" s="42" t="s">
        <v>198</v>
      </c>
      <c r="Z2413" s="45" t="s">
        <v>700</v>
      </c>
      <c r="AA2413" s="38">
        <v>8</v>
      </c>
      <c r="AB2413" s="38">
        <v>4</v>
      </c>
      <c r="AC2413" s="44" t="s">
        <v>201</v>
      </c>
      <c r="AE2413" s="42">
        <f>IF(Table32[[#This Row],[Gems]]&gt;0,Table32[[#This Row],[Gems]],0)</f>
        <v>0</v>
      </c>
      <c r="AF2413" s="42">
        <f>IF(Table32[[#This Row],[Gems]]&lt;0,Table32[[#This Row],[Gems]],0)</f>
        <v>0</v>
      </c>
      <c r="AG2413" s="29">
        <f t="shared" ca="1" si="63"/>
        <v>84</v>
      </c>
    </row>
    <row r="2414" spans="1:33" ht="14.4" x14ac:dyDescent="0.3">
      <c r="A2414" s="62">
        <v>44121</v>
      </c>
      <c r="B2414" s="38">
        <f>INDEX(Videolength!D:D,MATCH(D2414,Videolength!A:A,0))</f>
        <v>4</v>
      </c>
      <c r="C2414" s="38">
        <f>INDEX(Videolength!E:E,MATCH(D2414,Videolength!A:A,0))</f>
        <v>10</v>
      </c>
      <c r="D2414" s="39">
        <v>10</v>
      </c>
      <c r="E2414" s="40" t="str">
        <f>INDEX(Videolength!B:B,MATCH(D2414,Videolength!A:A,0))</f>
        <v>https://youtu.be/1hxux6PgvJw?list=PLTjhk5BwsiVV8SrR-dPCDjCfaMnt-5HZH</v>
      </c>
      <c r="F2414" s="41">
        <f>INDEX(Videolength!C:C,MATCH(D2414,Videolength!A:A,0))</f>
        <v>3.7499999999999999E-2</v>
      </c>
      <c r="G2414" s="41">
        <v>1.1886574074074075E-2</v>
      </c>
      <c r="H2414" s="71">
        <f>HYPERLINK(_xlfn.CONCAT(E2414,"&amp;t=",G2414*86400),G2414)</f>
        <v>1.1886574074074075E-2</v>
      </c>
      <c r="I2414" s="38">
        <v>7</v>
      </c>
      <c r="J2414" s="38">
        <v>4</v>
      </c>
      <c r="K2414" s="42" t="s">
        <v>15</v>
      </c>
      <c r="L2414" s="42" t="s">
        <v>216</v>
      </c>
      <c r="AA2414" s="45"/>
      <c r="AB2414" s="45"/>
      <c r="AE2414" s="42">
        <f>IF(Table32[[#This Row],[Gems]]&gt;0,Table32[[#This Row],[Gems]],0)</f>
        <v>0</v>
      </c>
      <c r="AF2414" s="42">
        <f>IF(Table32[[#This Row],[Gems]]&lt;0,Table32[[#This Row],[Gems]],0)</f>
        <v>0</v>
      </c>
      <c r="AG2414" s="29">
        <f t="shared" ca="1" si="63"/>
        <v>84</v>
      </c>
    </row>
    <row r="2415" spans="1:33" ht="14.4" x14ac:dyDescent="0.3">
      <c r="A2415" s="62">
        <v>44121</v>
      </c>
      <c r="B2415" s="38">
        <f>INDEX(Videolength!D:D,MATCH(D2415,Videolength!A:A,0))</f>
        <v>4</v>
      </c>
      <c r="C2415" s="38">
        <f>INDEX(Videolength!E:E,MATCH(D2415,Videolength!A:A,0))</f>
        <v>10</v>
      </c>
      <c r="D2415" s="39">
        <v>10</v>
      </c>
      <c r="E2415" s="40" t="str">
        <f>INDEX(Videolength!B:B,MATCH(D2415,Videolength!A:A,0))</f>
        <v>https://youtu.be/1hxux6PgvJw?list=PLTjhk5BwsiVV8SrR-dPCDjCfaMnt-5HZH</v>
      </c>
      <c r="F2415" s="41">
        <f>INDEX(Videolength!C:C,MATCH(D2415,Videolength!A:A,0))</f>
        <v>3.7499999999999999E-2</v>
      </c>
      <c r="G2415" s="41">
        <v>1.1909722222222223E-2</v>
      </c>
      <c r="H2415" s="71">
        <f>HYPERLINK(_xlfn.CONCAT(E2415,"&amp;t=",G2415*86400),G2415)</f>
        <v>1.1909722222222223E-2</v>
      </c>
      <c r="I2415" s="38">
        <v>7</v>
      </c>
      <c r="J2415" s="38">
        <v>4</v>
      </c>
      <c r="K2415" s="42" t="s">
        <v>15</v>
      </c>
      <c r="L2415" s="42" t="s">
        <v>197</v>
      </c>
      <c r="Z2415" s="45" t="s">
        <v>734</v>
      </c>
      <c r="AA2415" s="45">
        <v>8</v>
      </c>
      <c r="AB2415" s="45">
        <v>5</v>
      </c>
      <c r="AE2415" s="42">
        <f>IF(Table32[[#This Row],[Gems]]&gt;0,Table32[[#This Row],[Gems]],0)</f>
        <v>0</v>
      </c>
      <c r="AF2415" s="42">
        <f>IF(Table32[[#This Row],[Gems]]&lt;0,Table32[[#This Row],[Gems]],0)</f>
        <v>0</v>
      </c>
      <c r="AG2415" s="29">
        <f t="shared" ca="1" si="63"/>
        <v>84</v>
      </c>
    </row>
    <row r="2416" spans="1:33" ht="14.4" x14ac:dyDescent="0.3">
      <c r="A2416" s="62">
        <v>44121</v>
      </c>
      <c r="B2416" s="38">
        <f>INDEX(Videolength!D:D,MATCH(D2416,Videolength!A:A,0))</f>
        <v>4</v>
      </c>
      <c r="C2416" s="38">
        <f>INDEX(Videolength!E:E,MATCH(D2416,Videolength!A:A,0))</f>
        <v>10</v>
      </c>
      <c r="D2416" s="39">
        <v>10</v>
      </c>
      <c r="E2416" s="40" t="str">
        <f>INDEX(Videolength!B:B,MATCH(D2416,Videolength!A:A,0))</f>
        <v>https://youtu.be/1hxux6PgvJw?list=PLTjhk5BwsiVV8SrR-dPCDjCfaMnt-5HZH</v>
      </c>
      <c r="F2416" s="41">
        <f>INDEX(Videolength!C:C,MATCH(D2416,Videolength!A:A,0))</f>
        <v>3.7499999999999999E-2</v>
      </c>
      <c r="G2416" s="41">
        <v>1.4050925925925927E-2</v>
      </c>
      <c r="H2416" s="71">
        <f>HYPERLINK(_xlfn.CONCAT(E2416,"&amp;t=",G2416*86400),G2416)</f>
        <v>1.4050925925925927E-2</v>
      </c>
      <c r="I2416" s="38">
        <v>7</v>
      </c>
      <c r="J2416" s="38">
        <v>4</v>
      </c>
      <c r="K2416" s="42" t="s">
        <v>15</v>
      </c>
      <c r="L2416" s="42" t="s">
        <v>198</v>
      </c>
      <c r="Z2416" s="45" t="s">
        <v>734</v>
      </c>
      <c r="AA2416" s="38">
        <v>8</v>
      </c>
      <c r="AB2416" s="38">
        <v>5</v>
      </c>
      <c r="AC2416" s="44" t="s">
        <v>201</v>
      </c>
      <c r="AE2416" s="42">
        <f>IF(Table32[[#This Row],[Gems]]&gt;0,Table32[[#This Row],[Gems]],0)</f>
        <v>0</v>
      </c>
      <c r="AF2416" s="42">
        <f>IF(Table32[[#This Row],[Gems]]&lt;0,Table32[[#This Row],[Gems]],0)</f>
        <v>0</v>
      </c>
      <c r="AG2416" s="29">
        <f t="shared" ca="1" si="63"/>
        <v>84</v>
      </c>
    </row>
    <row r="2417" spans="1:33" ht="14.4" x14ac:dyDescent="0.3">
      <c r="A2417" s="62">
        <v>44121</v>
      </c>
      <c r="B2417" s="38">
        <f>INDEX(Videolength!D:D,MATCH(D2417,Videolength!A:A,0))</f>
        <v>4</v>
      </c>
      <c r="C2417" s="38">
        <f>INDEX(Videolength!E:E,MATCH(D2417,Videolength!A:A,0))</f>
        <v>10</v>
      </c>
      <c r="D2417" s="39">
        <v>10</v>
      </c>
      <c r="E2417" s="40" t="str">
        <f>INDEX(Videolength!B:B,MATCH(D2417,Videolength!A:A,0))</f>
        <v>https://youtu.be/1hxux6PgvJw?list=PLTjhk5BwsiVV8SrR-dPCDjCfaMnt-5HZH</v>
      </c>
      <c r="F2417" s="41">
        <f>INDEX(Videolength!C:C,MATCH(D2417,Videolength!A:A,0))</f>
        <v>3.7499999999999999E-2</v>
      </c>
      <c r="G2417" s="41">
        <v>1.4097222222222221E-2</v>
      </c>
      <c r="H2417" s="71">
        <f>HYPERLINK(_xlfn.CONCAT(E2417,"&amp;t=",G2417*86400),G2417)</f>
        <v>1.4097222222222221E-2</v>
      </c>
      <c r="I2417" s="38">
        <v>7</v>
      </c>
      <c r="J2417" s="38">
        <v>4</v>
      </c>
      <c r="K2417" s="42" t="s">
        <v>15</v>
      </c>
      <c r="L2417" s="42" t="s">
        <v>216</v>
      </c>
      <c r="AA2417" s="45"/>
      <c r="AB2417" s="45"/>
      <c r="AE2417" s="42">
        <f>IF(Table32[[#This Row],[Gems]]&gt;0,Table32[[#This Row],[Gems]],0)</f>
        <v>0</v>
      </c>
      <c r="AF2417" s="42">
        <f>IF(Table32[[#This Row],[Gems]]&lt;0,Table32[[#This Row],[Gems]],0)</f>
        <v>0</v>
      </c>
      <c r="AG2417" s="29">
        <f t="shared" ca="1" si="63"/>
        <v>84</v>
      </c>
    </row>
    <row r="2418" spans="1:33" ht="14.4" x14ac:dyDescent="0.3">
      <c r="A2418" s="62">
        <v>44121</v>
      </c>
      <c r="B2418" s="38">
        <f>INDEX(Videolength!D:D,MATCH(D2418,Videolength!A:A,0))</f>
        <v>4</v>
      </c>
      <c r="C2418" s="38">
        <f>INDEX(Videolength!E:E,MATCH(D2418,Videolength!A:A,0))</f>
        <v>10</v>
      </c>
      <c r="D2418" s="39">
        <v>10</v>
      </c>
      <c r="E2418" s="40" t="str">
        <f>INDEX(Videolength!B:B,MATCH(D2418,Videolength!A:A,0))</f>
        <v>https://youtu.be/1hxux6PgvJw?list=PLTjhk5BwsiVV8SrR-dPCDjCfaMnt-5HZH</v>
      </c>
      <c r="F2418" s="41">
        <f>INDEX(Videolength!C:C,MATCH(D2418,Videolength!A:A,0))</f>
        <v>3.7499999999999999E-2</v>
      </c>
      <c r="G2418" s="41">
        <v>1.4120370370370368E-2</v>
      </c>
      <c r="H2418" s="71">
        <f>HYPERLINK(_xlfn.CONCAT(E2418,"&amp;t=",G2418*86400),G2418)</f>
        <v>1.4120370370370368E-2</v>
      </c>
      <c r="I2418" s="38">
        <v>7</v>
      </c>
      <c r="J2418" s="38">
        <v>4</v>
      </c>
      <c r="K2418" s="42" t="s">
        <v>15</v>
      </c>
      <c r="L2418" s="42" t="s">
        <v>197</v>
      </c>
      <c r="Z2418" s="45" t="s">
        <v>735</v>
      </c>
      <c r="AA2418" s="45">
        <v>8</v>
      </c>
      <c r="AB2418" s="45">
        <v>6</v>
      </c>
      <c r="AE2418" s="42">
        <f>IF(Table32[[#This Row],[Gems]]&gt;0,Table32[[#This Row],[Gems]],0)</f>
        <v>0</v>
      </c>
      <c r="AF2418" s="42">
        <f>IF(Table32[[#This Row],[Gems]]&lt;0,Table32[[#This Row],[Gems]],0)</f>
        <v>0</v>
      </c>
      <c r="AG2418" s="29">
        <f t="shared" ref="AG2418:AG2481" ca="1" si="64">SUM(OFFSET(AG2418,-1,0),AD2418)</f>
        <v>84</v>
      </c>
    </row>
    <row r="2419" spans="1:33" ht="14.4" x14ac:dyDescent="0.3">
      <c r="A2419" s="62">
        <v>44121</v>
      </c>
      <c r="B2419" s="38">
        <f>INDEX(Videolength!D:D,MATCH(D2419,Videolength!A:A,0))</f>
        <v>4</v>
      </c>
      <c r="C2419" s="38">
        <f>INDEX(Videolength!E:E,MATCH(D2419,Videolength!A:A,0))</f>
        <v>10</v>
      </c>
      <c r="D2419" s="39">
        <v>10</v>
      </c>
      <c r="E2419" s="40" t="str">
        <f>INDEX(Videolength!B:B,MATCH(D2419,Videolength!A:A,0))</f>
        <v>https://youtu.be/1hxux6PgvJw?list=PLTjhk5BwsiVV8SrR-dPCDjCfaMnt-5HZH</v>
      </c>
      <c r="F2419" s="41">
        <f>INDEX(Videolength!C:C,MATCH(D2419,Videolength!A:A,0))</f>
        <v>3.7499999999999999E-2</v>
      </c>
      <c r="G2419" s="41">
        <v>1.699074074074074E-2</v>
      </c>
      <c r="H2419" s="71">
        <f>HYPERLINK(_xlfn.CONCAT(E2419,"&amp;t=",G2419*86400),G2419)</f>
        <v>1.699074074074074E-2</v>
      </c>
      <c r="I2419" s="38">
        <v>7</v>
      </c>
      <c r="J2419" s="38">
        <v>4</v>
      </c>
      <c r="K2419" s="42" t="s">
        <v>15</v>
      </c>
      <c r="L2419" s="42" t="s">
        <v>198</v>
      </c>
      <c r="Z2419" s="45" t="s">
        <v>735</v>
      </c>
      <c r="AA2419" s="45">
        <v>8</v>
      </c>
      <c r="AB2419" s="45">
        <v>6</v>
      </c>
      <c r="AC2419" s="44" t="s">
        <v>203</v>
      </c>
      <c r="AE2419" s="42">
        <f>IF(Table32[[#This Row],[Gems]]&gt;0,Table32[[#This Row],[Gems]],0)</f>
        <v>0</v>
      </c>
      <c r="AF2419" s="42">
        <f>IF(Table32[[#This Row],[Gems]]&lt;0,Table32[[#This Row],[Gems]],0)</f>
        <v>0</v>
      </c>
      <c r="AG2419" s="29">
        <f t="shared" ca="1" si="64"/>
        <v>84</v>
      </c>
    </row>
    <row r="2420" spans="1:33" ht="14.4" x14ac:dyDescent="0.3">
      <c r="A2420" s="62">
        <v>44121</v>
      </c>
      <c r="B2420" s="38">
        <f>INDEX(Videolength!D:D,MATCH(D2420,Videolength!A:A,0))</f>
        <v>4</v>
      </c>
      <c r="C2420" s="38">
        <f>INDEX(Videolength!E:E,MATCH(D2420,Videolength!A:A,0))</f>
        <v>10</v>
      </c>
      <c r="D2420" s="39">
        <v>10</v>
      </c>
      <c r="E2420" s="40" t="str">
        <f>INDEX(Videolength!B:B,MATCH(D2420,Videolength!A:A,0))</f>
        <v>https://youtu.be/1hxux6PgvJw?list=PLTjhk5BwsiVV8SrR-dPCDjCfaMnt-5HZH</v>
      </c>
      <c r="F2420" s="41">
        <f>INDEX(Videolength!C:C,MATCH(D2420,Videolength!A:A,0))</f>
        <v>3.7499999999999999E-2</v>
      </c>
      <c r="G2420" s="41">
        <v>1.712962962962963E-2</v>
      </c>
      <c r="H2420" s="71">
        <f>HYPERLINK(_xlfn.CONCAT(E2420,"&amp;t=",G2420*86400),G2420)</f>
        <v>1.712962962962963E-2</v>
      </c>
      <c r="I2420" s="38">
        <v>7</v>
      </c>
      <c r="J2420" s="38">
        <v>4</v>
      </c>
      <c r="K2420" s="42" t="s">
        <v>15</v>
      </c>
      <c r="L2420" s="42" t="s">
        <v>392</v>
      </c>
      <c r="M2420" s="42" t="s">
        <v>533</v>
      </c>
      <c r="AA2420" s="45"/>
      <c r="AB2420" s="45"/>
      <c r="AE2420" s="42">
        <f>IF(Table32[[#This Row],[Gems]]&gt;0,Table32[[#This Row],[Gems]],0)</f>
        <v>0</v>
      </c>
      <c r="AF2420" s="42">
        <f>IF(Table32[[#This Row],[Gems]]&lt;0,Table32[[#This Row],[Gems]],0)</f>
        <v>0</v>
      </c>
      <c r="AG2420" s="29">
        <f t="shared" ca="1" si="64"/>
        <v>84</v>
      </c>
    </row>
    <row r="2421" spans="1:33" ht="14.4" x14ac:dyDescent="0.3">
      <c r="A2421" s="62">
        <v>44121</v>
      </c>
      <c r="B2421" s="38">
        <f>INDEX(Videolength!D:D,MATCH(D2421,Videolength!A:A,0))</f>
        <v>4</v>
      </c>
      <c r="C2421" s="38">
        <f>INDEX(Videolength!E:E,MATCH(D2421,Videolength!A:A,0))</f>
        <v>10</v>
      </c>
      <c r="D2421" s="39">
        <v>10</v>
      </c>
      <c r="E2421" s="40" t="str">
        <f>INDEX(Videolength!B:B,MATCH(D2421,Videolength!A:A,0))</f>
        <v>https://youtu.be/1hxux6PgvJw?list=PLTjhk5BwsiVV8SrR-dPCDjCfaMnt-5HZH</v>
      </c>
      <c r="F2421" s="41">
        <f>INDEX(Videolength!C:C,MATCH(D2421,Videolength!A:A,0))</f>
        <v>3.7499999999999999E-2</v>
      </c>
      <c r="G2421" s="41">
        <v>1.7152777777777777E-2</v>
      </c>
      <c r="H2421" s="71">
        <f>HYPERLINK(_xlfn.CONCAT(E2421,"&amp;t=",G2421*86400),G2421)</f>
        <v>1.7152777777777777E-2</v>
      </c>
      <c r="I2421" s="38">
        <v>7</v>
      </c>
      <c r="J2421" s="38">
        <v>4</v>
      </c>
      <c r="K2421" s="42" t="s">
        <v>15</v>
      </c>
      <c r="L2421" s="42" t="s">
        <v>216</v>
      </c>
      <c r="AA2421" s="45"/>
      <c r="AB2421" s="45"/>
      <c r="AE2421" s="42">
        <f>IF(Table32[[#This Row],[Gems]]&gt;0,Table32[[#This Row],[Gems]],0)</f>
        <v>0</v>
      </c>
      <c r="AF2421" s="42">
        <f>IF(Table32[[#This Row],[Gems]]&lt;0,Table32[[#This Row],[Gems]],0)</f>
        <v>0</v>
      </c>
      <c r="AG2421" s="29">
        <f t="shared" ca="1" si="64"/>
        <v>84</v>
      </c>
    </row>
    <row r="2422" spans="1:33" ht="14.4" x14ac:dyDescent="0.3">
      <c r="A2422" s="62">
        <v>44121</v>
      </c>
      <c r="B2422" s="38">
        <f>INDEX(Videolength!D:D,MATCH(D2422,Videolength!A:A,0))</f>
        <v>4</v>
      </c>
      <c r="C2422" s="38">
        <f>INDEX(Videolength!E:E,MATCH(D2422,Videolength!A:A,0))</f>
        <v>10</v>
      </c>
      <c r="D2422" s="39">
        <v>10</v>
      </c>
      <c r="E2422" s="40" t="str">
        <f>INDEX(Videolength!B:B,MATCH(D2422,Videolength!A:A,0))</f>
        <v>https://youtu.be/1hxux6PgvJw?list=PLTjhk5BwsiVV8SrR-dPCDjCfaMnt-5HZH</v>
      </c>
      <c r="F2422" s="41">
        <f>INDEX(Videolength!C:C,MATCH(D2422,Videolength!A:A,0))</f>
        <v>3.7499999999999999E-2</v>
      </c>
      <c r="G2422" s="41">
        <v>1.7175925925925924E-2</v>
      </c>
      <c r="H2422" s="71">
        <f>HYPERLINK(_xlfn.CONCAT(E2422,"&amp;t=",G2422*86400),G2422)</f>
        <v>1.7175925925925924E-2</v>
      </c>
      <c r="I2422" s="38">
        <v>7</v>
      </c>
      <c r="J2422" s="38">
        <v>4</v>
      </c>
      <c r="K2422" s="42" t="s">
        <v>346</v>
      </c>
      <c r="L2422" s="42" t="s">
        <v>10</v>
      </c>
      <c r="AA2422" s="45"/>
      <c r="AB2422" s="45"/>
      <c r="AE2422" s="42">
        <f>IF(Table32[[#This Row],[Gems]]&gt;0,Table32[[#This Row],[Gems]],0)</f>
        <v>0</v>
      </c>
      <c r="AF2422" s="42">
        <f>IF(Table32[[#This Row],[Gems]]&lt;0,Table32[[#This Row],[Gems]],0)</f>
        <v>0</v>
      </c>
      <c r="AG2422" s="29">
        <f t="shared" ca="1" si="64"/>
        <v>84</v>
      </c>
    </row>
    <row r="2423" spans="1:33" ht="14.4" x14ac:dyDescent="0.3">
      <c r="A2423" s="62">
        <v>44121</v>
      </c>
      <c r="B2423" s="38">
        <f>INDEX(Videolength!D:D,MATCH(D2423,Videolength!A:A,0))</f>
        <v>4</v>
      </c>
      <c r="C2423" s="38">
        <f>INDEX(Videolength!E:E,MATCH(D2423,Videolength!A:A,0))</f>
        <v>10</v>
      </c>
      <c r="D2423" s="39">
        <v>10</v>
      </c>
      <c r="E2423" s="40" t="str">
        <f>INDEX(Videolength!B:B,MATCH(D2423,Videolength!A:A,0))</f>
        <v>https://youtu.be/1hxux6PgvJw?list=PLTjhk5BwsiVV8SrR-dPCDjCfaMnt-5HZH</v>
      </c>
      <c r="F2423" s="41">
        <f>INDEX(Videolength!C:C,MATCH(D2423,Videolength!A:A,0))</f>
        <v>3.7499999999999999E-2</v>
      </c>
      <c r="G2423" s="41">
        <v>1.7187499999999998E-2</v>
      </c>
      <c r="H2423" s="71">
        <f>HYPERLINK(_xlfn.CONCAT(E2423,"&amp;t=",G2423*86400),G2423)</f>
        <v>1.7187499999999998E-2</v>
      </c>
      <c r="I2423" s="38">
        <v>7</v>
      </c>
      <c r="J2423" s="38">
        <v>4</v>
      </c>
      <c r="K2423" s="42" t="s">
        <v>100</v>
      </c>
      <c r="L2423" s="42" t="s">
        <v>664</v>
      </c>
      <c r="M2423" s="42" t="s">
        <v>736</v>
      </c>
      <c r="U2423" s="44" t="s">
        <v>737</v>
      </c>
      <c r="AA2423" s="45"/>
      <c r="AB2423" s="45"/>
      <c r="AE2423" s="42">
        <f>IF(Table32[[#This Row],[Gems]]&gt;0,Table32[[#This Row],[Gems]],0)</f>
        <v>0</v>
      </c>
      <c r="AF2423" s="42">
        <f>IF(Table32[[#This Row],[Gems]]&lt;0,Table32[[#This Row],[Gems]],0)</f>
        <v>0</v>
      </c>
      <c r="AG2423" s="29">
        <f t="shared" ca="1" si="64"/>
        <v>84</v>
      </c>
    </row>
    <row r="2424" spans="1:33" ht="14.4" x14ac:dyDescent="0.3">
      <c r="A2424" s="62">
        <v>44121</v>
      </c>
      <c r="B2424" s="38">
        <f>INDEX(Videolength!D:D,MATCH(D2424,Videolength!A:A,0))</f>
        <v>4</v>
      </c>
      <c r="C2424" s="38">
        <f>INDEX(Videolength!E:E,MATCH(D2424,Videolength!A:A,0))</f>
        <v>10</v>
      </c>
      <c r="D2424" s="39">
        <v>10</v>
      </c>
      <c r="E2424" s="40" t="str">
        <f>INDEX(Videolength!B:B,MATCH(D2424,Videolength!A:A,0))</f>
        <v>https://youtu.be/1hxux6PgvJw?list=PLTjhk5BwsiVV8SrR-dPCDjCfaMnt-5HZH</v>
      </c>
      <c r="F2424" s="41">
        <f>INDEX(Videolength!C:C,MATCH(D2424,Videolength!A:A,0))</f>
        <v>3.7499999999999999E-2</v>
      </c>
      <c r="G2424" s="41">
        <v>1.7210648148148149E-2</v>
      </c>
      <c r="H2424" s="71">
        <f>HYPERLINK(_xlfn.CONCAT(E2424,"&amp;t=",G2424*86400),G2424)</f>
        <v>1.7210648148148149E-2</v>
      </c>
      <c r="I2424" s="38">
        <v>7</v>
      </c>
      <c r="J2424" s="38">
        <v>4</v>
      </c>
      <c r="K2424" s="42" t="s">
        <v>100</v>
      </c>
      <c r="L2424" s="42" t="s">
        <v>738</v>
      </c>
      <c r="M2424" s="42" t="s">
        <v>739</v>
      </c>
      <c r="U2424" s="44" t="s">
        <v>740</v>
      </c>
      <c r="AA2424" s="45"/>
      <c r="AB2424" s="45"/>
      <c r="AE2424" s="42">
        <f>IF(Table32[[#This Row],[Gems]]&gt;0,Table32[[#This Row],[Gems]],0)</f>
        <v>0</v>
      </c>
      <c r="AF2424" s="42">
        <f>IF(Table32[[#This Row],[Gems]]&lt;0,Table32[[#This Row],[Gems]],0)</f>
        <v>0</v>
      </c>
      <c r="AG2424" s="29">
        <f t="shared" ca="1" si="64"/>
        <v>84</v>
      </c>
    </row>
    <row r="2425" spans="1:33" ht="14.4" x14ac:dyDescent="0.3">
      <c r="A2425" s="62">
        <v>44121</v>
      </c>
      <c r="B2425" s="38">
        <f>INDEX(Videolength!D:D,MATCH(D2425,Videolength!A:A,0))</f>
        <v>4</v>
      </c>
      <c r="C2425" s="38">
        <f>INDEX(Videolength!E:E,MATCH(D2425,Videolength!A:A,0))</f>
        <v>10</v>
      </c>
      <c r="D2425" s="39">
        <v>10</v>
      </c>
      <c r="E2425" s="40" t="str">
        <f>INDEX(Videolength!B:B,MATCH(D2425,Videolength!A:A,0))</f>
        <v>https://youtu.be/1hxux6PgvJw?list=PLTjhk5BwsiVV8SrR-dPCDjCfaMnt-5HZH</v>
      </c>
      <c r="F2425" s="41">
        <f>INDEX(Videolength!C:C,MATCH(D2425,Videolength!A:A,0))</f>
        <v>3.7499999999999999E-2</v>
      </c>
      <c r="G2425" s="41">
        <v>1.7210648148148149E-2</v>
      </c>
      <c r="H2425" s="71">
        <f>HYPERLINK(_xlfn.CONCAT(E2425,"&amp;t=",G2425*86400),G2425)</f>
        <v>1.7210648148148149E-2</v>
      </c>
      <c r="I2425" s="38">
        <v>7</v>
      </c>
      <c r="J2425" s="38">
        <v>4</v>
      </c>
      <c r="K2425" s="42" t="s">
        <v>100</v>
      </c>
      <c r="L2425" s="42" t="s">
        <v>741</v>
      </c>
      <c r="M2425" s="42" t="s">
        <v>739</v>
      </c>
      <c r="U2425" s="44" t="s">
        <v>740</v>
      </c>
      <c r="AA2425" s="45"/>
      <c r="AB2425" s="45"/>
      <c r="AE2425" s="42">
        <f>IF(Table32[[#This Row],[Gems]]&gt;0,Table32[[#This Row],[Gems]],0)</f>
        <v>0</v>
      </c>
      <c r="AF2425" s="42">
        <f>IF(Table32[[#This Row],[Gems]]&lt;0,Table32[[#This Row],[Gems]],0)</f>
        <v>0</v>
      </c>
      <c r="AG2425" s="29">
        <f ca="1">SUM(OFFSET(AG2425,-1,0),AD2425)</f>
        <v>84</v>
      </c>
    </row>
    <row r="2426" spans="1:33" ht="14.4" x14ac:dyDescent="0.3">
      <c r="A2426" s="62">
        <v>44121</v>
      </c>
      <c r="B2426" s="38">
        <f>INDEX(Videolength!D:D,MATCH(D2426,Videolength!A:A,0))</f>
        <v>4</v>
      </c>
      <c r="C2426" s="38">
        <f>INDEX(Videolength!E:E,MATCH(D2426,Videolength!A:A,0))</f>
        <v>10</v>
      </c>
      <c r="D2426" s="39">
        <v>10</v>
      </c>
      <c r="E2426" s="40" t="str">
        <f>INDEX(Videolength!B:B,MATCH(D2426,Videolength!A:A,0))</f>
        <v>https://youtu.be/1hxux6PgvJw?list=PLTjhk5BwsiVV8SrR-dPCDjCfaMnt-5HZH</v>
      </c>
      <c r="F2426" s="41">
        <f>INDEX(Videolength!C:C,MATCH(D2426,Videolength!A:A,0))</f>
        <v>3.7499999999999999E-2</v>
      </c>
      <c r="G2426" s="41">
        <v>1.7280092592592593E-2</v>
      </c>
      <c r="H2426" s="71">
        <f>HYPERLINK(_xlfn.CONCAT(E2426,"&amp;t=",G2426*86400),G2426)</f>
        <v>1.7280092592592593E-2</v>
      </c>
      <c r="I2426" s="38">
        <v>7</v>
      </c>
      <c r="J2426" s="38">
        <v>4</v>
      </c>
      <c r="K2426" s="42" t="s">
        <v>100</v>
      </c>
      <c r="L2426" s="42" t="s">
        <v>661</v>
      </c>
      <c r="M2426" s="42" t="s">
        <v>742</v>
      </c>
      <c r="U2426" s="44" t="s">
        <v>740</v>
      </c>
      <c r="AA2426" s="45"/>
      <c r="AB2426" s="45"/>
      <c r="AE2426" s="42">
        <f>IF(Table32[[#This Row],[Gems]]&gt;0,Table32[[#This Row],[Gems]],0)</f>
        <v>0</v>
      </c>
      <c r="AF2426" s="42">
        <f>IF(Table32[[#This Row],[Gems]]&lt;0,Table32[[#This Row],[Gems]],0)</f>
        <v>0</v>
      </c>
      <c r="AG2426" s="29">
        <f t="shared" ca="1" si="64"/>
        <v>84</v>
      </c>
    </row>
    <row r="2427" spans="1:33" ht="14.4" x14ac:dyDescent="0.3">
      <c r="A2427" s="62">
        <v>44121</v>
      </c>
      <c r="B2427" s="38">
        <f>INDEX(Videolength!D:D,MATCH(D2427,Videolength!A:A,0))</f>
        <v>4</v>
      </c>
      <c r="C2427" s="38">
        <f>INDEX(Videolength!E:E,MATCH(D2427,Videolength!A:A,0))</f>
        <v>10</v>
      </c>
      <c r="D2427" s="39">
        <v>10</v>
      </c>
      <c r="E2427" s="40" t="str">
        <f>INDEX(Videolength!B:B,MATCH(D2427,Videolength!A:A,0))</f>
        <v>https://youtu.be/1hxux6PgvJw?list=PLTjhk5BwsiVV8SrR-dPCDjCfaMnt-5HZH</v>
      </c>
      <c r="F2427" s="41">
        <f>INDEX(Videolength!C:C,MATCH(D2427,Videolength!A:A,0))</f>
        <v>3.7499999999999999E-2</v>
      </c>
      <c r="G2427" s="41">
        <v>1.7280092592592593E-2</v>
      </c>
      <c r="H2427" s="71">
        <f>HYPERLINK(_xlfn.CONCAT(E2427,"&amp;t=",G2427*86400),G2427)</f>
        <v>1.7280092592592593E-2</v>
      </c>
      <c r="I2427" s="38">
        <v>7</v>
      </c>
      <c r="J2427" s="38">
        <v>4</v>
      </c>
      <c r="K2427" s="42" t="s">
        <v>100</v>
      </c>
      <c r="L2427" s="42" t="s">
        <v>663</v>
      </c>
      <c r="M2427" s="42" t="s">
        <v>742</v>
      </c>
      <c r="U2427" s="44" t="s">
        <v>740</v>
      </c>
      <c r="AA2427" s="45"/>
      <c r="AB2427" s="45"/>
      <c r="AE2427" s="42">
        <f>IF(Table32[[#This Row],[Gems]]&gt;0,Table32[[#This Row],[Gems]],0)</f>
        <v>0</v>
      </c>
      <c r="AF2427" s="42">
        <f>IF(Table32[[#This Row],[Gems]]&lt;0,Table32[[#This Row],[Gems]],0)</f>
        <v>0</v>
      </c>
      <c r="AG2427" s="29">
        <f ca="1">SUM(OFFSET(AG2427,-1,0),AD2427)</f>
        <v>84</v>
      </c>
    </row>
    <row r="2428" spans="1:33" ht="14.4" x14ac:dyDescent="0.3">
      <c r="A2428" s="62">
        <v>44121</v>
      </c>
      <c r="B2428" s="38">
        <f>INDEX(Videolength!D:D,MATCH(D2428,Videolength!A:A,0))</f>
        <v>4</v>
      </c>
      <c r="C2428" s="38">
        <f>INDEX(Videolength!E:E,MATCH(D2428,Videolength!A:A,0))</f>
        <v>10</v>
      </c>
      <c r="D2428" s="39">
        <v>10</v>
      </c>
      <c r="E2428" s="40" t="str">
        <f>INDEX(Videolength!B:B,MATCH(D2428,Videolength!A:A,0))</f>
        <v>https://youtu.be/1hxux6PgvJw?list=PLTjhk5BwsiVV8SrR-dPCDjCfaMnt-5HZH</v>
      </c>
      <c r="F2428" s="41">
        <f>INDEX(Videolength!C:C,MATCH(D2428,Videolength!A:A,0))</f>
        <v>3.7499999999999999E-2</v>
      </c>
      <c r="G2428" s="41">
        <v>1.7291666666666667E-2</v>
      </c>
      <c r="H2428" s="71">
        <f>HYPERLINK(_xlfn.CONCAT(E2428,"&amp;t=",G2428*86400),G2428)</f>
        <v>1.7291666666666667E-2</v>
      </c>
      <c r="I2428" s="38">
        <v>7</v>
      </c>
      <c r="J2428" s="38">
        <v>4</v>
      </c>
      <c r="K2428" s="42" t="s">
        <v>100</v>
      </c>
      <c r="L2428" s="42" t="s">
        <v>688</v>
      </c>
      <c r="M2428" s="42" t="s">
        <v>742</v>
      </c>
      <c r="U2428" s="44" t="s">
        <v>740</v>
      </c>
      <c r="AA2428" s="45"/>
      <c r="AB2428" s="45"/>
      <c r="AE2428" s="42">
        <f>IF(Table32[[#This Row],[Gems]]&gt;0,Table32[[#This Row],[Gems]],0)</f>
        <v>0</v>
      </c>
      <c r="AF2428" s="42">
        <f>IF(Table32[[#This Row],[Gems]]&lt;0,Table32[[#This Row],[Gems]],0)</f>
        <v>0</v>
      </c>
      <c r="AG2428" s="29">
        <f t="shared" ca="1" si="64"/>
        <v>84</v>
      </c>
    </row>
    <row r="2429" spans="1:33" ht="14.4" x14ac:dyDescent="0.3">
      <c r="A2429" s="62">
        <v>44121</v>
      </c>
      <c r="B2429" s="38">
        <f>INDEX(Videolength!D:D,MATCH(D2429,Videolength!A:A,0))</f>
        <v>4</v>
      </c>
      <c r="C2429" s="38">
        <f>INDEX(Videolength!E:E,MATCH(D2429,Videolength!A:A,0))</f>
        <v>10</v>
      </c>
      <c r="D2429" s="39">
        <v>10</v>
      </c>
      <c r="E2429" s="40" t="str">
        <f>INDEX(Videolength!B:B,MATCH(D2429,Videolength!A:A,0))</f>
        <v>https://youtu.be/1hxux6PgvJw?list=PLTjhk5BwsiVV8SrR-dPCDjCfaMnt-5HZH</v>
      </c>
      <c r="F2429" s="41">
        <f>INDEX(Videolength!C:C,MATCH(D2429,Videolength!A:A,0))</f>
        <v>3.7499999999999999E-2</v>
      </c>
      <c r="G2429" s="41">
        <v>1.7291666666666667E-2</v>
      </c>
      <c r="H2429" s="71">
        <f>HYPERLINK(_xlfn.CONCAT(E2429,"&amp;t=",G2429*86400),G2429)</f>
        <v>1.7291666666666667E-2</v>
      </c>
      <c r="I2429" s="38">
        <v>7</v>
      </c>
      <c r="J2429" s="38">
        <v>4</v>
      </c>
      <c r="K2429" s="42" t="s">
        <v>100</v>
      </c>
      <c r="L2429" s="42" t="s">
        <v>689</v>
      </c>
      <c r="M2429" s="42" t="s">
        <v>742</v>
      </c>
      <c r="U2429" s="44" t="s">
        <v>740</v>
      </c>
      <c r="AA2429" s="45"/>
      <c r="AB2429" s="45"/>
      <c r="AE2429" s="42">
        <f>IF(Table32[[#This Row],[Gems]]&gt;0,Table32[[#This Row],[Gems]],0)</f>
        <v>0</v>
      </c>
      <c r="AF2429" s="42">
        <f>IF(Table32[[#This Row],[Gems]]&lt;0,Table32[[#This Row],[Gems]],0)</f>
        <v>0</v>
      </c>
      <c r="AG2429" s="29">
        <f ca="1">SUM(OFFSET(AG2429,-1,0),AD2429)</f>
        <v>84</v>
      </c>
    </row>
    <row r="2430" spans="1:33" ht="14.4" x14ac:dyDescent="0.3">
      <c r="A2430" s="62">
        <v>44121</v>
      </c>
      <c r="B2430" s="38">
        <f>INDEX(Videolength!D:D,MATCH(D2430,Videolength!A:A,0))</f>
        <v>4</v>
      </c>
      <c r="C2430" s="38">
        <f>INDEX(Videolength!E:E,MATCH(D2430,Videolength!A:A,0))</f>
        <v>10</v>
      </c>
      <c r="D2430" s="39">
        <v>10</v>
      </c>
      <c r="E2430" s="40" t="str">
        <f>INDEX(Videolength!B:B,MATCH(D2430,Videolength!A:A,0))</f>
        <v>https://youtu.be/1hxux6PgvJw?list=PLTjhk5BwsiVV8SrR-dPCDjCfaMnt-5HZH</v>
      </c>
      <c r="F2430" s="41">
        <f>INDEX(Videolength!C:C,MATCH(D2430,Videolength!A:A,0))</f>
        <v>3.7499999999999999E-2</v>
      </c>
      <c r="G2430" s="41">
        <v>1.7303240740740741E-2</v>
      </c>
      <c r="H2430" s="71">
        <f>HYPERLINK(_xlfn.CONCAT(E2430,"&amp;t=",G2430*86400),G2430)</f>
        <v>1.7303240740740741E-2</v>
      </c>
      <c r="I2430" s="38">
        <v>7</v>
      </c>
      <c r="J2430" s="38">
        <v>4</v>
      </c>
      <c r="K2430" s="42" t="s">
        <v>100</v>
      </c>
      <c r="L2430" s="42" t="s">
        <v>389</v>
      </c>
      <c r="M2430" s="42" t="s">
        <v>742</v>
      </c>
      <c r="U2430" s="44" t="s">
        <v>740</v>
      </c>
      <c r="AA2430" s="45"/>
      <c r="AB2430" s="45"/>
      <c r="AE2430" s="42">
        <f>IF(Table32[[#This Row],[Gems]]&gt;0,Table32[[#This Row],[Gems]],0)</f>
        <v>0</v>
      </c>
      <c r="AF2430" s="42">
        <f>IF(Table32[[#This Row],[Gems]]&lt;0,Table32[[#This Row],[Gems]],0)</f>
        <v>0</v>
      </c>
      <c r="AG2430" s="29">
        <f t="shared" ca="1" si="64"/>
        <v>84</v>
      </c>
    </row>
    <row r="2431" spans="1:33" ht="14.4" x14ac:dyDescent="0.3">
      <c r="A2431" s="62">
        <v>44121</v>
      </c>
      <c r="B2431" s="38">
        <f>INDEX(Videolength!D:D,MATCH(D2431,Videolength!A:A,0))</f>
        <v>4</v>
      </c>
      <c r="C2431" s="38">
        <f>INDEX(Videolength!E:E,MATCH(D2431,Videolength!A:A,0))</f>
        <v>10</v>
      </c>
      <c r="D2431" s="39">
        <v>10</v>
      </c>
      <c r="E2431" s="40" t="str">
        <f>INDEX(Videolength!B:B,MATCH(D2431,Videolength!A:A,0))</f>
        <v>https://youtu.be/1hxux6PgvJw?list=PLTjhk5BwsiVV8SrR-dPCDjCfaMnt-5HZH</v>
      </c>
      <c r="F2431" s="41">
        <f>INDEX(Videolength!C:C,MATCH(D2431,Videolength!A:A,0))</f>
        <v>3.7499999999999999E-2</v>
      </c>
      <c r="G2431" s="41">
        <v>1.7303240740740741E-2</v>
      </c>
      <c r="H2431" s="71">
        <f>HYPERLINK(_xlfn.CONCAT(E2431,"&amp;t=",G2431*86400),G2431)</f>
        <v>1.7303240740740741E-2</v>
      </c>
      <c r="I2431" s="38">
        <v>7</v>
      </c>
      <c r="J2431" s="38">
        <v>4</v>
      </c>
      <c r="K2431" s="42" t="s">
        <v>100</v>
      </c>
      <c r="L2431" s="42" t="s">
        <v>391</v>
      </c>
      <c r="M2431" s="42" t="s">
        <v>742</v>
      </c>
      <c r="U2431" s="44" t="s">
        <v>740</v>
      </c>
      <c r="AA2431" s="45"/>
      <c r="AB2431" s="45"/>
      <c r="AE2431" s="42">
        <f>IF(Table32[[#This Row],[Gems]]&gt;0,Table32[[#This Row],[Gems]],0)</f>
        <v>0</v>
      </c>
      <c r="AF2431" s="42">
        <f>IF(Table32[[#This Row],[Gems]]&lt;0,Table32[[#This Row],[Gems]],0)</f>
        <v>0</v>
      </c>
      <c r="AG2431" s="29">
        <f ca="1">SUM(OFFSET(AG2431,-1,0),AD2431)</f>
        <v>84</v>
      </c>
    </row>
    <row r="2432" spans="1:33" ht="14.4" x14ac:dyDescent="0.3">
      <c r="A2432" s="62">
        <v>44121</v>
      </c>
      <c r="B2432" s="38">
        <f>INDEX(Videolength!D:D,MATCH(D2432,Videolength!A:A,0))</f>
        <v>4</v>
      </c>
      <c r="C2432" s="38">
        <f>INDEX(Videolength!E:E,MATCH(D2432,Videolength!A:A,0))</f>
        <v>10</v>
      </c>
      <c r="D2432" s="39">
        <v>10</v>
      </c>
      <c r="E2432" s="40" t="str">
        <f>INDEX(Videolength!B:B,MATCH(D2432,Videolength!A:A,0))</f>
        <v>https://youtu.be/1hxux6PgvJw?list=PLTjhk5BwsiVV8SrR-dPCDjCfaMnt-5HZH</v>
      </c>
      <c r="F2432" s="41">
        <f>INDEX(Videolength!C:C,MATCH(D2432,Videolength!A:A,0))</f>
        <v>3.7499999999999999E-2</v>
      </c>
      <c r="G2432" s="41">
        <v>1.7314814814814814E-2</v>
      </c>
      <c r="H2432" s="71">
        <f>HYPERLINK(_xlfn.CONCAT(E2432,"&amp;t=",G2432*86400),G2432)</f>
        <v>1.7314814814814814E-2</v>
      </c>
      <c r="I2432" s="38">
        <v>7</v>
      </c>
      <c r="J2432" s="38">
        <v>4</v>
      </c>
      <c r="K2432" s="44" t="s">
        <v>25</v>
      </c>
      <c r="L2432" s="42" t="s">
        <v>392</v>
      </c>
      <c r="M2432" s="42" t="s">
        <v>690</v>
      </c>
      <c r="AA2432" s="45"/>
      <c r="AB2432" s="45"/>
      <c r="AE2432" s="42">
        <f>IF(Table32[[#This Row],[Gems]]&gt;0,Table32[[#This Row],[Gems]],0)</f>
        <v>0</v>
      </c>
      <c r="AF2432" s="42">
        <f>IF(Table32[[#This Row],[Gems]]&lt;0,Table32[[#This Row],[Gems]],0)</f>
        <v>0</v>
      </c>
      <c r="AG2432" s="29">
        <f t="shared" ca="1" si="64"/>
        <v>84</v>
      </c>
    </row>
    <row r="2433" spans="1:33" ht="14.4" x14ac:dyDescent="0.3">
      <c r="A2433" s="62">
        <v>44121</v>
      </c>
      <c r="B2433" s="38">
        <f>INDEX(Videolength!D:D,MATCH(D2433,Videolength!A:A,0))</f>
        <v>4</v>
      </c>
      <c r="C2433" s="38">
        <f>INDEX(Videolength!E:E,MATCH(D2433,Videolength!A:A,0))</f>
        <v>10</v>
      </c>
      <c r="D2433" s="39">
        <v>10</v>
      </c>
      <c r="E2433" s="40" t="str">
        <f>INDEX(Videolength!B:B,MATCH(D2433,Videolength!A:A,0))</f>
        <v>https://youtu.be/1hxux6PgvJw?list=PLTjhk5BwsiVV8SrR-dPCDjCfaMnt-5HZH</v>
      </c>
      <c r="F2433" s="41">
        <f>INDEX(Videolength!C:C,MATCH(D2433,Videolength!A:A,0))</f>
        <v>3.7499999999999999E-2</v>
      </c>
      <c r="G2433" s="41">
        <v>1.7349537037037038E-2</v>
      </c>
      <c r="H2433" s="71">
        <f>HYPERLINK(_xlfn.CONCAT(E2433,"&amp;t=",G2433*86400),G2433)</f>
        <v>1.7349537037037038E-2</v>
      </c>
      <c r="I2433" s="38">
        <v>7</v>
      </c>
      <c r="J2433" s="38">
        <v>4</v>
      </c>
      <c r="K2433" s="42" t="s">
        <v>346</v>
      </c>
      <c r="L2433" s="42" t="s">
        <v>10</v>
      </c>
      <c r="AA2433" s="45"/>
      <c r="AB2433" s="45"/>
      <c r="AE2433" s="42">
        <f>IF(Table32[[#This Row],[Gems]]&gt;0,Table32[[#This Row],[Gems]],0)</f>
        <v>0</v>
      </c>
      <c r="AF2433" s="42">
        <f>IF(Table32[[#This Row],[Gems]]&lt;0,Table32[[#This Row],[Gems]],0)</f>
        <v>0</v>
      </c>
      <c r="AG2433" s="30">
        <f t="shared" ca="1" si="64"/>
        <v>84</v>
      </c>
    </row>
    <row r="2434" spans="1:33" ht="14.4" x14ac:dyDescent="0.3">
      <c r="A2434" s="62">
        <v>44121</v>
      </c>
      <c r="B2434" s="38">
        <f>INDEX(Videolength!D:D,MATCH(D2434,Videolength!A:A,0))</f>
        <v>4</v>
      </c>
      <c r="C2434" s="38">
        <f>INDEX(Videolength!E:E,MATCH(D2434,Videolength!A:A,0))</f>
        <v>10</v>
      </c>
      <c r="D2434" s="39">
        <v>10</v>
      </c>
      <c r="E2434" s="40" t="str">
        <f>INDEX(Videolength!B:B,MATCH(D2434,Videolength!A:A,0))</f>
        <v>https://youtu.be/1hxux6PgvJw?list=PLTjhk5BwsiVV8SrR-dPCDjCfaMnt-5HZH</v>
      </c>
      <c r="F2434" s="41">
        <f>INDEX(Videolength!C:C,MATCH(D2434,Videolength!A:A,0))</f>
        <v>3.7499999999999999E-2</v>
      </c>
      <c r="G2434" s="41">
        <v>1.7361111111111112E-2</v>
      </c>
      <c r="H2434" s="71">
        <f>HYPERLINK(_xlfn.CONCAT(E2434,"&amp;t=",G2434*86400),G2434)</f>
        <v>1.7361111111111112E-2</v>
      </c>
      <c r="I2434" s="38">
        <v>7</v>
      </c>
      <c r="J2434" s="38">
        <v>4</v>
      </c>
      <c r="K2434" s="42" t="s">
        <v>55</v>
      </c>
      <c r="L2434" s="42" t="s">
        <v>10</v>
      </c>
      <c r="M2434" s="51" t="s">
        <v>1668</v>
      </c>
      <c r="N2434" s="51"/>
      <c r="O2434" s="51"/>
      <c r="P2434" s="51"/>
      <c r="Q2434" s="51"/>
      <c r="R2434" s="51"/>
      <c r="S2434" s="51"/>
      <c r="AA2434" s="45"/>
      <c r="AB2434" s="45"/>
      <c r="AE2434" s="42">
        <f>IF(Table32[[#This Row],[Gems]]&gt;0,Table32[[#This Row],[Gems]],0)</f>
        <v>0</v>
      </c>
      <c r="AF2434" s="42">
        <f>IF(Table32[[#This Row],[Gems]]&lt;0,Table32[[#This Row],[Gems]],0)</f>
        <v>0</v>
      </c>
      <c r="AG2434" s="29">
        <f t="shared" ca="1" si="64"/>
        <v>84</v>
      </c>
    </row>
    <row r="2435" spans="1:33" ht="14.4" x14ac:dyDescent="0.3">
      <c r="A2435" s="62">
        <v>44121</v>
      </c>
      <c r="B2435" s="38">
        <f>INDEX(Videolength!D:D,MATCH(D2435,Videolength!A:A,0))</f>
        <v>4</v>
      </c>
      <c r="C2435" s="38">
        <f>INDEX(Videolength!E:E,MATCH(D2435,Videolength!A:A,0))</f>
        <v>10</v>
      </c>
      <c r="D2435" s="39">
        <v>10</v>
      </c>
      <c r="E2435" s="40" t="str">
        <f>INDEX(Videolength!B:B,MATCH(D2435,Videolength!A:A,0))</f>
        <v>https://youtu.be/1hxux6PgvJw?list=PLTjhk5BwsiVV8SrR-dPCDjCfaMnt-5HZH</v>
      </c>
      <c r="F2435" s="41">
        <f>INDEX(Videolength!C:C,MATCH(D2435,Videolength!A:A,0))</f>
        <v>3.7499999999999999E-2</v>
      </c>
      <c r="G2435" s="41">
        <v>1.7488425925925925E-2</v>
      </c>
      <c r="H2435" s="71">
        <f>HYPERLINK(_xlfn.CONCAT(E2435,"&amp;t=",G2435*86400),G2435)</f>
        <v>1.7488425925925925E-2</v>
      </c>
      <c r="I2435" s="38">
        <v>7</v>
      </c>
      <c r="J2435" s="38">
        <v>4</v>
      </c>
      <c r="K2435" s="42" t="s">
        <v>346</v>
      </c>
      <c r="L2435" s="42" t="s">
        <v>10</v>
      </c>
      <c r="M2435" s="42" t="s">
        <v>743</v>
      </c>
      <c r="AA2435" s="45"/>
      <c r="AB2435" s="45"/>
      <c r="AE2435" s="42">
        <f>IF(Table32[[#This Row],[Gems]]&gt;0,Table32[[#This Row],[Gems]],0)</f>
        <v>0</v>
      </c>
      <c r="AF2435" s="42">
        <f>IF(Table32[[#This Row],[Gems]]&lt;0,Table32[[#This Row],[Gems]],0)</f>
        <v>0</v>
      </c>
      <c r="AG2435" s="29">
        <f t="shared" ca="1" si="64"/>
        <v>84</v>
      </c>
    </row>
    <row r="2436" spans="1:33" ht="14.4" x14ac:dyDescent="0.3">
      <c r="A2436" s="62">
        <v>44121</v>
      </c>
      <c r="B2436" s="38">
        <f>INDEX(Videolength!D:D,MATCH(D2436,Videolength!A:A,0))</f>
        <v>4</v>
      </c>
      <c r="C2436" s="38">
        <f>INDEX(Videolength!E:E,MATCH(D2436,Videolength!A:A,0))</f>
        <v>10</v>
      </c>
      <c r="D2436" s="39">
        <v>10</v>
      </c>
      <c r="E2436" s="40" t="str">
        <f>INDEX(Videolength!B:B,MATCH(D2436,Videolength!A:A,0))</f>
        <v>https://youtu.be/1hxux6PgvJw?list=PLTjhk5BwsiVV8SrR-dPCDjCfaMnt-5HZH</v>
      </c>
      <c r="F2436" s="41">
        <f>INDEX(Videolength!C:C,MATCH(D2436,Videolength!A:A,0))</f>
        <v>3.7499999999999999E-2</v>
      </c>
      <c r="G2436" s="41">
        <v>1.7673611111111109E-2</v>
      </c>
      <c r="H2436" s="71">
        <f>HYPERLINK(_xlfn.CONCAT(E2436,"&amp;t=",G2436*86400),G2436)</f>
        <v>1.7673611111111109E-2</v>
      </c>
      <c r="I2436" s="38">
        <v>7</v>
      </c>
      <c r="J2436" s="38">
        <v>4</v>
      </c>
      <c r="K2436" s="42" t="s">
        <v>90</v>
      </c>
      <c r="L2436" s="42" t="s">
        <v>10</v>
      </c>
      <c r="AA2436" s="45"/>
      <c r="AB2436" s="45"/>
      <c r="AE2436" s="42">
        <f>IF(Table32[[#This Row],[Gems]]&gt;0,Table32[[#This Row],[Gems]],0)</f>
        <v>0</v>
      </c>
      <c r="AF2436" s="42">
        <f>IF(Table32[[#This Row],[Gems]]&lt;0,Table32[[#This Row],[Gems]],0)</f>
        <v>0</v>
      </c>
      <c r="AG2436" s="29">
        <f t="shared" ca="1" si="64"/>
        <v>84</v>
      </c>
    </row>
    <row r="2437" spans="1:33" ht="14.4" x14ac:dyDescent="0.3">
      <c r="A2437" s="62">
        <v>44121</v>
      </c>
      <c r="B2437" s="38">
        <f>INDEX(Videolength!D:D,MATCH(D2437,Videolength!A:A,0))</f>
        <v>4</v>
      </c>
      <c r="C2437" s="38">
        <f>INDEX(Videolength!E:E,MATCH(D2437,Videolength!A:A,0))</f>
        <v>10</v>
      </c>
      <c r="D2437" s="39">
        <v>10</v>
      </c>
      <c r="E2437" s="40" t="str">
        <f>INDEX(Videolength!B:B,MATCH(D2437,Videolength!A:A,0))</f>
        <v>https://youtu.be/1hxux6PgvJw?list=PLTjhk5BwsiVV8SrR-dPCDjCfaMnt-5HZH</v>
      </c>
      <c r="F2437" s="41">
        <f>INDEX(Videolength!C:C,MATCH(D2437,Videolength!A:A,0))</f>
        <v>3.7499999999999999E-2</v>
      </c>
      <c r="G2437" s="41">
        <v>1.7696759259259259E-2</v>
      </c>
      <c r="H2437" s="71">
        <f>HYPERLINK(_xlfn.CONCAT(E2437,"&amp;t=",G2437*86400),G2437)</f>
        <v>1.7696759259259259E-2</v>
      </c>
      <c r="I2437" s="38">
        <v>7</v>
      </c>
      <c r="J2437" s="38">
        <v>4</v>
      </c>
      <c r="K2437" s="42" t="s">
        <v>90</v>
      </c>
      <c r="L2437" s="42" t="s">
        <v>256</v>
      </c>
      <c r="AA2437" s="45"/>
      <c r="AB2437" s="45"/>
      <c r="AE2437" s="42">
        <f>IF(Table32[[#This Row],[Gems]]&gt;0,Table32[[#This Row],[Gems]],0)</f>
        <v>0</v>
      </c>
      <c r="AF2437" s="42">
        <f>IF(Table32[[#This Row],[Gems]]&lt;0,Table32[[#This Row],[Gems]],0)</f>
        <v>0</v>
      </c>
      <c r="AG2437" s="29">
        <f t="shared" ca="1" si="64"/>
        <v>84</v>
      </c>
    </row>
    <row r="2438" spans="1:33" ht="14.4" x14ac:dyDescent="0.3">
      <c r="A2438" s="62">
        <v>44121</v>
      </c>
      <c r="B2438" s="38">
        <f>INDEX(Videolength!D:D,MATCH(D2438,Videolength!A:A,0))</f>
        <v>4</v>
      </c>
      <c r="C2438" s="38">
        <f>INDEX(Videolength!E:E,MATCH(D2438,Videolength!A:A,0))</f>
        <v>10</v>
      </c>
      <c r="D2438" s="39">
        <v>10</v>
      </c>
      <c r="E2438" s="40" t="str">
        <f>INDEX(Videolength!B:B,MATCH(D2438,Videolength!A:A,0))</f>
        <v>https://youtu.be/1hxux6PgvJw?list=PLTjhk5BwsiVV8SrR-dPCDjCfaMnt-5HZH</v>
      </c>
      <c r="F2438" s="41">
        <f>INDEX(Videolength!C:C,MATCH(D2438,Videolength!A:A,0))</f>
        <v>3.7499999999999999E-2</v>
      </c>
      <c r="G2438" s="41">
        <v>1.7719907407407406E-2</v>
      </c>
      <c r="H2438" s="71">
        <f>HYPERLINK(_xlfn.CONCAT(E2438,"&amp;t=",G2438*86400),G2438)</f>
        <v>1.7719907407407406E-2</v>
      </c>
      <c r="I2438" s="38">
        <v>7</v>
      </c>
      <c r="J2438" s="38">
        <v>4</v>
      </c>
      <c r="K2438" s="42" t="s">
        <v>90</v>
      </c>
      <c r="L2438" s="42" t="s">
        <v>148</v>
      </c>
      <c r="M2438" s="42" t="s">
        <v>744</v>
      </c>
      <c r="AA2438" s="45"/>
      <c r="AB2438" s="45"/>
      <c r="AE2438" s="42">
        <f>IF(Table32[[#This Row],[Gems]]&gt;0,Table32[[#This Row],[Gems]],0)</f>
        <v>0</v>
      </c>
      <c r="AF2438" s="42">
        <f>IF(Table32[[#This Row],[Gems]]&lt;0,Table32[[#This Row],[Gems]],0)</f>
        <v>0</v>
      </c>
      <c r="AG2438" s="29">
        <f t="shared" ca="1" si="64"/>
        <v>84</v>
      </c>
    </row>
    <row r="2439" spans="1:33" ht="14.4" x14ac:dyDescent="0.3">
      <c r="A2439" s="62">
        <v>44121</v>
      </c>
      <c r="B2439" s="38">
        <f>INDEX(Videolength!D:D,MATCH(D2439,Videolength!A:A,0))</f>
        <v>4</v>
      </c>
      <c r="C2439" s="38">
        <f>INDEX(Videolength!E:E,MATCH(D2439,Videolength!A:A,0))</f>
        <v>10</v>
      </c>
      <c r="D2439" s="39">
        <v>10</v>
      </c>
      <c r="E2439" s="40" t="str">
        <f>INDEX(Videolength!B:B,MATCH(D2439,Videolength!A:A,0))</f>
        <v>https://youtu.be/1hxux6PgvJw?list=PLTjhk5BwsiVV8SrR-dPCDjCfaMnt-5HZH</v>
      </c>
      <c r="F2439" s="41">
        <f>INDEX(Videolength!C:C,MATCH(D2439,Videolength!A:A,0))</f>
        <v>3.7499999999999999E-2</v>
      </c>
      <c r="G2439" s="41">
        <v>1.7766203703703704E-2</v>
      </c>
      <c r="H2439" s="71">
        <f>HYPERLINK(_xlfn.CONCAT(E2439,"&amp;t=",G2439*86400),G2439)</f>
        <v>1.7766203703703704E-2</v>
      </c>
      <c r="I2439" s="38">
        <v>7</v>
      </c>
      <c r="J2439" s="38">
        <v>4</v>
      </c>
      <c r="K2439" s="42" t="s">
        <v>346</v>
      </c>
      <c r="L2439" s="42" t="s">
        <v>10</v>
      </c>
      <c r="AA2439" s="45"/>
      <c r="AB2439" s="45"/>
      <c r="AE2439" s="42">
        <f>IF(Table32[[#This Row],[Gems]]&gt;0,Table32[[#This Row],[Gems]],0)</f>
        <v>0</v>
      </c>
      <c r="AF2439" s="42">
        <f>IF(Table32[[#This Row],[Gems]]&lt;0,Table32[[#This Row],[Gems]],0)</f>
        <v>0</v>
      </c>
      <c r="AG2439" s="29">
        <f t="shared" ca="1" si="64"/>
        <v>84</v>
      </c>
    </row>
    <row r="2440" spans="1:33" ht="14.4" x14ac:dyDescent="0.3">
      <c r="A2440" s="62">
        <v>44121</v>
      </c>
      <c r="B2440" s="38">
        <f>INDEX(Videolength!D:D,MATCH(D2440,Videolength!A:A,0))</f>
        <v>4</v>
      </c>
      <c r="C2440" s="38">
        <f>INDEX(Videolength!E:E,MATCH(D2440,Videolength!A:A,0))</f>
        <v>10</v>
      </c>
      <c r="D2440" s="39">
        <v>10</v>
      </c>
      <c r="E2440" s="40" t="str">
        <f>INDEX(Videolength!B:B,MATCH(D2440,Videolength!A:A,0))</f>
        <v>https://youtu.be/1hxux6PgvJw?list=PLTjhk5BwsiVV8SrR-dPCDjCfaMnt-5HZH</v>
      </c>
      <c r="F2440" s="41">
        <f>INDEX(Videolength!C:C,MATCH(D2440,Videolength!A:A,0))</f>
        <v>3.7499999999999999E-2</v>
      </c>
      <c r="G2440" s="41">
        <v>1.7789351851851851E-2</v>
      </c>
      <c r="H2440" s="71">
        <f>HYPERLINK(_xlfn.CONCAT(E2440,"&amp;t=",G2440*86400),G2440)</f>
        <v>1.7789351851851851E-2</v>
      </c>
      <c r="I2440" s="38">
        <v>7</v>
      </c>
      <c r="J2440" s="38">
        <v>4</v>
      </c>
      <c r="K2440" s="42" t="s">
        <v>284</v>
      </c>
      <c r="L2440" s="42" t="s">
        <v>10</v>
      </c>
      <c r="M2440" s="42" t="s">
        <v>745</v>
      </c>
      <c r="AA2440" s="45"/>
      <c r="AB2440" s="45"/>
      <c r="AE2440" s="42">
        <f>IF(Table32[[#This Row],[Gems]]&gt;0,Table32[[#This Row],[Gems]],0)</f>
        <v>0</v>
      </c>
      <c r="AF2440" s="42">
        <f>IF(Table32[[#This Row],[Gems]]&lt;0,Table32[[#This Row],[Gems]],0)</f>
        <v>0</v>
      </c>
      <c r="AG2440" s="29">
        <f t="shared" ca="1" si="64"/>
        <v>84</v>
      </c>
    </row>
    <row r="2441" spans="1:33" ht="14.4" x14ac:dyDescent="0.3">
      <c r="A2441" s="62">
        <v>44121</v>
      </c>
      <c r="B2441" s="38">
        <f>INDEX(Videolength!D:D,MATCH(D2441,Videolength!A:A,0))</f>
        <v>4</v>
      </c>
      <c r="C2441" s="38">
        <f>INDEX(Videolength!E:E,MATCH(D2441,Videolength!A:A,0))</f>
        <v>10</v>
      </c>
      <c r="D2441" s="39">
        <v>10</v>
      </c>
      <c r="E2441" s="40" t="str">
        <f>INDEX(Videolength!B:B,MATCH(D2441,Videolength!A:A,0))</f>
        <v>https://youtu.be/1hxux6PgvJw?list=PLTjhk5BwsiVV8SrR-dPCDjCfaMnt-5HZH</v>
      </c>
      <c r="F2441" s="41">
        <f>INDEX(Videolength!C:C,MATCH(D2441,Videolength!A:A,0))</f>
        <v>3.7499999999999999E-2</v>
      </c>
      <c r="G2441" s="41">
        <v>1.7916666666666668E-2</v>
      </c>
      <c r="H2441" s="71">
        <f>HYPERLINK(_xlfn.CONCAT(E2441,"&amp;t=",G2441*86400),G2441)</f>
        <v>1.7916666666666668E-2</v>
      </c>
      <c r="I2441" s="38">
        <v>7</v>
      </c>
      <c r="J2441" s="38">
        <v>4</v>
      </c>
      <c r="K2441" s="42" t="s">
        <v>90</v>
      </c>
      <c r="L2441" s="42" t="s">
        <v>10</v>
      </c>
      <c r="AA2441" s="45"/>
      <c r="AB2441" s="45"/>
      <c r="AE2441" s="42">
        <f>IF(Table32[[#This Row],[Gems]]&gt;0,Table32[[#This Row],[Gems]],0)</f>
        <v>0</v>
      </c>
      <c r="AF2441" s="42">
        <f>IF(Table32[[#This Row],[Gems]]&lt;0,Table32[[#This Row],[Gems]],0)</f>
        <v>0</v>
      </c>
      <c r="AG2441" s="29">
        <f ca="1">SUM(OFFSET(AG2441,-1,0),AD2441)</f>
        <v>84</v>
      </c>
    </row>
    <row r="2442" spans="1:33" ht="14.4" x14ac:dyDescent="0.3">
      <c r="A2442" s="62">
        <v>44121</v>
      </c>
      <c r="B2442" s="38">
        <f>INDEX(Videolength!D:D,MATCH(D2442,Videolength!A:A,0))</f>
        <v>4</v>
      </c>
      <c r="C2442" s="38">
        <f>INDEX(Videolength!E:E,MATCH(D2442,Videolength!A:A,0))</f>
        <v>10</v>
      </c>
      <c r="D2442" s="39">
        <v>10</v>
      </c>
      <c r="E2442" s="40" t="str">
        <f>INDEX(Videolength!B:B,MATCH(D2442,Videolength!A:A,0))</f>
        <v>https://youtu.be/1hxux6PgvJw?list=PLTjhk5BwsiVV8SrR-dPCDjCfaMnt-5HZH</v>
      </c>
      <c r="F2442" s="41">
        <f>INDEX(Videolength!C:C,MATCH(D2442,Videolength!A:A,0))</f>
        <v>3.7499999999999999E-2</v>
      </c>
      <c r="G2442" s="41">
        <v>1.7928240740740741E-2</v>
      </c>
      <c r="H2442" s="71">
        <f>HYPERLINK(_xlfn.CONCAT(E2442,"&amp;t=",G2442*86400),G2442)</f>
        <v>1.7928240740740741E-2</v>
      </c>
      <c r="I2442" s="38">
        <v>7</v>
      </c>
      <c r="J2442" s="38">
        <v>4</v>
      </c>
      <c r="K2442" s="42" t="s">
        <v>90</v>
      </c>
      <c r="L2442" s="42" t="s">
        <v>197</v>
      </c>
      <c r="M2442" s="42" t="s">
        <v>746</v>
      </c>
      <c r="V2442" s="43">
        <v>1126</v>
      </c>
      <c r="AA2442" s="45"/>
      <c r="AB2442" s="45"/>
      <c r="AE2442" s="42">
        <f>IF(Table32[[#This Row],[Gems]]&gt;0,Table32[[#This Row],[Gems]],0)</f>
        <v>0</v>
      </c>
      <c r="AF2442" s="42">
        <f>IF(Table32[[#This Row],[Gems]]&lt;0,Table32[[#This Row],[Gems]],0)</f>
        <v>0</v>
      </c>
      <c r="AG2442" s="29">
        <f t="shared" ca="1" si="64"/>
        <v>84</v>
      </c>
    </row>
    <row r="2443" spans="1:33" ht="14.4" x14ac:dyDescent="0.3">
      <c r="A2443" s="62">
        <v>44121</v>
      </c>
      <c r="B2443" s="38">
        <f>INDEX(Videolength!D:D,MATCH(D2443,Videolength!A:A,0))</f>
        <v>4</v>
      </c>
      <c r="C2443" s="38">
        <f>INDEX(Videolength!E:E,MATCH(D2443,Videolength!A:A,0))</f>
        <v>10</v>
      </c>
      <c r="D2443" s="39">
        <v>10</v>
      </c>
      <c r="E2443" s="40" t="str">
        <f>INDEX(Videolength!B:B,MATCH(D2443,Videolength!A:A,0))</f>
        <v>https://youtu.be/1hxux6PgvJw?list=PLTjhk5BwsiVV8SrR-dPCDjCfaMnt-5HZH</v>
      </c>
      <c r="F2443" s="41">
        <f>INDEX(Videolength!C:C,MATCH(D2443,Videolength!A:A,0))</f>
        <v>3.7499999999999999E-2</v>
      </c>
      <c r="G2443" s="41">
        <v>1.8912037037037036E-2</v>
      </c>
      <c r="H2443" s="71">
        <f>HYPERLINK(_xlfn.CONCAT(E2443,"&amp;t=",G2443*86400),G2443)</f>
        <v>1.8912037037037036E-2</v>
      </c>
      <c r="I2443" s="38">
        <v>7</v>
      </c>
      <c r="J2443" s="38">
        <v>4</v>
      </c>
      <c r="K2443" s="42" t="s">
        <v>90</v>
      </c>
      <c r="L2443" s="42" t="s">
        <v>198</v>
      </c>
      <c r="V2443" s="43">
        <v>1126</v>
      </c>
      <c r="AA2443" s="45"/>
      <c r="AB2443" s="45"/>
      <c r="AC2443" s="44" t="s">
        <v>201</v>
      </c>
      <c r="AE2443" s="42">
        <f>IF(Table32[[#This Row],[Gems]]&gt;0,Table32[[#This Row],[Gems]],0)</f>
        <v>0</v>
      </c>
      <c r="AF2443" s="42">
        <f>IF(Table32[[#This Row],[Gems]]&lt;0,Table32[[#This Row],[Gems]],0)</f>
        <v>0</v>
      </c>
      <c r="AG2443" s="29">
        <f t="shared" ca="1" si="64"/>
        <v>84</v>
      </c>
    </row>
    <row r="2444" spans="1:33" ht="14.4" x14ac:dyDescent="0.3">
      <c r="A2444" s="62">
        <v>44121</v>
      </c>
      <c r="B2444" s="38">
        <f>INDEX(Videolength!D:D,MATCH(D2444,Videolength!A:A,0))</f>
        <v>4</v>
      </c>
      <c r="C2444" s="38">
        <f>INDEX(Videolength!E:E,MATCH(D2444,Videolength!A:A,0))</f>
        <v>10</v>
      </c>
      <c r="D2444" s="39">
        <v>10</v>
      </c>
      <c r="E2444" s="40" t="str">
        <f>INDEX(Videolength!B:B,MATCH(D2444,Videolength!A:A,0))</f>
        <v>https://youtu.be/1hxux6PgvJw?list=PLTjhk5BwsiVV8SrR-dPCDjCfaMnt-5HZH</v>
      </c>
      <c r="F2444" s="41">
        <f>INDEX(Videolength!C:C,MATCH(D2444,Videolength!A:A,0))</f>
        <v>3.7499999999999999E-2</v>
      </c>
      <c r="G2444" s="41">
        <v>1.9016203703703705E-2</v>
      </c>
      <c r="H2444" s="71">
        <f>HYPERLINK(_xlfn.CONCAT(E2444,"&amp;t=",G2444*86400),G2444)</f>
        <v>1.9016203703703705E-2</v>
      </c>
      <c r="I2444" s="38">
        <v>7</v>
      </c>
      <c r="J2444" s="38">
        <v>4</v>
      </c>
      <c r="K2444" s="42" t="s">
        <v>284</v>
      </c>
      <c r="L2444" s="42" t="s">
        <v>10</v>
      </c>
      <c r="M2444" s="42" t="s">
        <v>745</v>
      </c>
      <c r="AA2444" s="45"/>
      <c r="AB2444" s="45"/>
      <c r="AE2444" s="42">
        <f>IF(Table32[[#This Row],[Gems]]&gt;0,Table32[[#This Row],[Gems]],0)</f>
        <v>0</v>
      </c>
      <c r="AF2444" s="42">
        <f>IF(Table32[[#This Row],[Gems]]&lt;0,Table32[[#This Row],[Gems]],0)</f>
        <v>0</v>
      </c>
      <c r="AG2444" s="29">
        <f t="shared" ca="1" si="64"/>
        <v>84</v>
      </c>
    </row>
    <row r="2445" spans="1:33" ht="14.4" x14ac:dyDescent="0.3">
      <c r="A2445" s="62">
        <v>44121</v>
      </c>
      <c r="B2445" s="38">
        <f>INDEX(Videolength!D:D,MATCH(D2445,Videolength!A:A,0))</f>
        <v>4</v>
      </c>
      <c r="C2445" s="38">
        <f>INDEX(Videolength!E:E,MATCH(D2445,Videolength!A:A,0))</f>
        <v>10</v>
      </c>
      <c r="D2445" s="39">
        <v>10</v>
      </c>
      <c r="E2445" s="40" t="str">
        <f>INDEX(Videolength!B:B,MATCH(D2445,Videolength!A:A,0))</f>
        <v>https://youtu.be/1hxux6PgvJw?list=PLTjhk5BwsiVV8SrR-dPCDjCfaMnt-5HZH</v>
      </c>
      <c r="F2445" s="41">
        <f>INDEX(Videolength!C:C,MATCH(D2445,Videolength!A:A,0))</f>
        <v>3.7499999999999999E-2</v>
      </c>
      <c r="G2445" s="41">
        <v>1.9583333333333331E-2</v>
      </c>
      <c r="H2445" s="71">
        <f>HYPERLINK(_xlfn.CONCAT(E2445,"&amp;t=",G2445*86400),G2445)</f>
        <v>1.9583333333333331E-2</v>
      </c>
      <c r="I2445" s="38">
        <v>7</v>
      </c>
      <c r="J2445" s="38">
        <v>4</v>
      </c>
      <c r="K2445" s="42" t="s">
        <v>90</v>
      </c>
      <c r="L2445" s="42" t="s">
        <v>10</v>
      </c>
      <c r="AA2445" s="45"/>
      <c r="AB2445" s="45"/>
      <c r="AE2445" s="42">
        <f>IF(Table32[[#This Row],[Gems]]&gt;0,Table32[[#This Row],[Gems]],0)</f>
        <v>0</v>
      </c>
      <c r="AF2445" s="42">
        <f>IF(Table32[[#This Row],[Gems]]&lt;0,Table32[[#This Row],[Gems]],0)</f>
        <v>0</v>
      </c>
      <c r="AG2445" s="29">
        <f ca="1">SUM(OFFSET(AG2445,-1,0),AD2445)</f>
        <v>84</v>
      </c>
    </row>
    <row r="2446" spans="1:33" ht="14.4" x14ac:dyDescent="0.3">
      <c r="A2446" s="62">
        <v>44121</v>
      </c>
      <c r="B2446" s="38">
        <f>INDEX(Videolength!D:D,MATCH(D2446,Videolength!A:A,0))</f>
        <v>4</v>
      </c>
      <c r="C2446" s="38">
        <f>INDEX(Videolength!E:E,MATCH(D2446,Videolength!A:A,0))</f>
        <v>10</v>
      </c>
      <c r="D2446" s="39">
        <v>10</v>
      </c>
      <c r="E2446" s="40" t="str">
        <f>INDEX(Videolength!B:B,MATCH(D2446,Videolength!A:A,0))</f>
        <v>https://youtu.be/1hxux6PgvJw?list=PLTjhk5BwsiVV8SrR-dPCDjCfaMnt-5HZH</v>
      </c>
      <c r="F2446" s="41">
        <f>INDEX(Videolength!C:C,MATCH(D2446,Videolength!A:A,0))</f>
        <v>3.7499999999999999E-2</v>
      </c>
      <c r="G2446" s="41">
        <v>1.9594907407407405E-2</v>
      </c>
      <c r="H2446" s="71">
        <f>HYPERLINK(_xlfn.CONCAT(E2446,"&amp;t=",G2446*86400),G2446)</f>
        <v>1.9594907407407405E-2</v>
      </c>
      <c r="I2446" s="38">
        <v>7</v>
      </c>
      <c r="J2446" s="38">
        <v>4</v>
      </c>
      <c r="K2446" s="42" t="s">
        <v>90</v>
      </c>
      <c r="L2446" s="42" t="s">
        <v>197</v>
      </c>
      <c r="M2446" s="42" t="s">
        <v>746</v>
      </c>
      <c r="V2446" s="43">
        <v>1126</v>
      </c>
      <c r="AA2446" s="45"/>
      <c r="AB2446" s="45"/>
      <c r="AE2446" s="42">
        <f>IF(Table32[[#This Row],[Gems]]&gt;0,Table32[[#This Row],[Gems]],0)</f>
        <v>0</v>
      </c>
      <c r="AF2446" s="42">
        <f>IF(Table32[[#This Row],[Gems]]&lt;0,Table32[[#This Row],[Gems]],0)</f>
        <v>0</v>
      </c>
      <c r="AG2446" s="29">
        <f t="shared" ca="1" si="64"/>
        <v>84</v>
      </c>
    </row>
    <row r="2447" spans="1:33" ht="14.4" x14ac:dyDescent="0.3">
      <c r="A2447" s="62">
        <v>44121</v>
      </c>
      <c r="B2447" s="38">
        <f>INDEX(Videolength!D:D,MATCH(D2447,Videolength!A:A,0))</f>
        <v>4</v>
      </c>
      <c r="C2447" s="38">
        <f>INDEX(Videolength!E:E,MATCH(D2447,Videolength!A:A,0))</f>
        <v>10</v>
      </c>
      <c r="D2447" s="39">
        <v>10</v>
      </c>
      <c r="E2447" s="40" t="str">
        <f>INDEX(Videolength!B:B,MATCH(D2447,Videolength!A:A,0))</f>
        <v>https://youtu.be/1hxux6PgvJw?list=PLTjhk5BwsiVV8SrR-dPCDjCfaMnt-5HZH</v>
      </c>
      <c r="F2447" s="41">
        <f>INDEX(Videolength!C:C,MATCH(D2447,Videolength!A:A,0))</f>
        <v>3.7499999999999999E-2</v>
      </c>
      <c r="G2447" s="41">
        <v>2.0763888888888887E-2</v>
      </c>
      <c r="H2447" s="71">
        <f>HYPERLINK(_xlfn.CONCAT(E2447,"&amp;t=",G2447*86400),G2447)</f>
        <v>2.0763888888888887E-2</v>
      </c>
      <c r="I2447" s="38">
        <v>7</v>
      </c>
      <c r="J2447" s="38">
        <v>4</v>
      </c>
      <c r="K2447" s="42" t="s">
        <v>90</v>
      </c>
      <c r="L2447" s="42" t="s">
        <v>198</v>
      </c>
      <c r="M2447" s="42" t="s">
        <v>747</v>
      </c>
      <c r="V2447" s="43">
        <v>1126</v>
      </c>
      <c r="AA2447" s="45"/>
      <c r="AB2447" s="45"/>
      <c r="AC2447" s="44" t="s">
        <v>201</v>
      </c>
      <c r="AE2447" s="42">
        <f>IF(Table32[[#This Row],[Gems]]&gt;0,Table32[[#This Row],[Gems]],0)</f>
        <v>0</v>
      </c>
      <c r="AF2447" s="42">
        <f>IF(Table32[[#This Row],[Gems]]&lt;0,Table32[[#This Row],[Gems]],0)</f>
        <v>0</v>
      </c>
      <c r="AG2447" s="29">
        <f t="shared" ca="1" si="64"/>
        <v>84</v>
      </c>
    </row>
    <row r="2448" spans="1:33" ht="14.4" x14ac:dyDescent="0.3">
      <c r="A2448" s="62">
        <v>44121</v>
      </c>
      <c r="B2448" s="38">
        <f>INDEX(Videolength!D:D,MATCH(D2448,Videolength!A:A,0))</f>
        <v>4</v>
      </c>
      <c r="C2448" s="38">
        <f>INDEX(Videolength!E:E,MATCH(D2448,Videolength!A:A,0))</f>
        <v>10</v>
      </c>
      <c r="D2448" s="39">
        <v>10</v>
      </c>
      <c r="E2448" s="40" t="str">
        <f>INDEX(Videolength!B:B,MATCH(D2448,Videolength!A:A,0))</f>
        <v>https://youtu.be/1hxux6PgvJw?list=PLTjhk5BwsiVV8SrR-dPCDjCfaMnt-5HZH</v>
      </c>
      <c r="F2448" s="41">
        <f>INDEX(Videolength!C:C,MATCH(D2448,Videolength!A:A,0))</f>
        <v>3.7499999999999999E-2</v>
      </c>
      <c r="G2448" s="41">
        <v>2.0833333333333332E-2</v>
      </c>
      <c r="H2448" s="71">
        <f>HYPERLINK(_xlfn.CONCAT(E2448,"&amp;t=",G2448*86400),G2448)</f>
        <v>2.0833333333333332E-2</v>
      </c>
      <c r="I2448" s="38">
        <v>7</v>
      </c>
      <c r="J2448" s="38">
        <v>4</v>
      </c>
      <c r="K2448" s="42" t="s">
        <v>284</v>
      </c>
      <c r="L2448" s="42" t="s">
        <v>10</v>
      </c>
      <c r="M2448" s="42" t="s">
        <v>745</v>
      </c>
      <c r="AA2448" s="45"/>
      <c r="AB2448" s="45"/>
      <c r="AE2448" s="42">
        <f>IF(Table32[[#This Row],[Gems]]&gt;0,Table32[[#This Row],[Gems]],0)</f>
        <v>0</v>
      </c>
      <c r="AF2448" s="42">
        <f>IF(Table32[[#This Row],[Gems]]&lt;0,Table32[[#This Row],[Gems]],0)</f>
        <v>0</v>
      </c>
      <c r="AG2448" s="29">
        <f t="shared" ca="1" si="64"/>
        <v>84</v>
      </c>
    </row>
    <row r="2449" spans="1:33" ht="14.4" x14ac:dyDescent="0.3">
      <c r="A2449" s="62">
        <v>44121</v>
      </c>
      <c r="B2449" s="38">
        <f>INDEX(Videolength!D:D,MATCH(D2449,Videolength!A:A,0))</f>
        <v>4</v>
      </c>
      <c r="C2449" s="38">
        <f>INDEX(Videolength!E:E,MATCH(D2449,Videolength!A:A,0))</f>
        <v>10</v>
      </c>
      <c r="D2449" s="39">
        <v>10</v>
      </c>
      <c r="E2449" s="40" t="str">
        <f>INDEX(Videolength!B:B,MATCH(D2449,Videolength!A:A,0))</f>
        <v>https://youtu.be/1hxux6PgvJw?list=PLTjhk5BwsiVV8SrR-dPCDjCfaMnt-5HZH</v>
      </c>
      <c r="F2449" s="41">
        <f>INDEX(Videolength!C:C,MATCH(D2449,Videolength!A:A,0))</f>
        <v>3.7499999999999999E-2</v>
      </c>
      <c r="G2449" s="41">
        <v>2.1631944444444443E-2</v>
      </c>
      <c r="H2449" s="71">
        <f>HYPERLINK(_xlfn.CONCAT(E2449,"&amp;t=",G2449*86400),G2449)</f>
        <v>2.1631944444444443E-2</v>
      </c>
      <c r="I2449" s="38">
        <v>7</v>
      </c>
      <c r="J2449" s="38">
        <v>4</v>
      </c>
      <c r="K2449" s="42" t="s">
        <v>748</v>
      </c>
      <c r="L2449" s="42" t="s">
        <v>10</v>
      </c>
      <c r="AA2449" s="45"/>
      <c r="AB2449" s="45"/>
      <c r="AE2449" s="42">
        <f>IF(Table32[[#This Row],[Gems]]&gt;0,Table32[[#This Row],[Gems]],0)</f>
        <v>0</v>
      </c>
      <c r="AF2449" s="42">
        <f>IF(Table32[[#This Row],[Gems]]&lt;0,Table32[[#This Row],[Gems]],0)</f>
        <v>0</v>
      </c>
      <c r="AG2449" s="29">
        <f ca="1">SUM(OFFSET(AG2449,-1,0),AD2449)</f>
        <v>84</v>
      </c>
    </row>
    <row r="2450" spans="1:33" ht="14.4" x14ac:dyDescent="0.3">
      <c r="A2450" s="62">
        <v>44121</v>
      </c>
      <c r="B2450" s="38">
        <f>INDEX(Videolength!D:D,MATCH(D2450,Videolength!A:A,0))</f>
        <v>4</v>
      </c>
      <c r="C2450" s="38">
        <f>INDEX(Videolength!E:E,MATCH(D2450,Videolength!A:A,0))</f>
        <v>10</v>
      </c>
      <c r="D2450" s="39">
        <v>10</v>
      </c>
      <c r="E2450" s="40" t="str">
        <f>INDEX(Videolength!B:B,MATCH(D2450,Videolength!A:A,0))</f>
        <v>https://youtu.be/1hxux6PgvJw?list=PLTjhk5BwsiVV8SrR-dPCDjCfaMnt-5HZH</v>
      </c>
      <c r="F2450" s="41">
        <f>INDEX(Videolength!C:C,MATCH(D2450,Videolength!A:A,0))</f>
        <v>3.7499999999999999E-2</v>
      </c>
      <c r="G2450" s="41">
        <v>2.164351851851852E-2</v>
      </c>
      <c r="H2450" s="71">
        <f>HYPERLINK(_xlfn.CONCAT(E2450,"&amp;t=",G2450*86400),G2450)</f>
        <v>2.164351851851852E-2</v>
      </c>
      <c r="I2450" s="38">
        <v>7</v>
      </c>
      <c r="J2450" s="38">
        <v>4</v>
      </c>
      <c r="K2450" s="42" t="s">
        <v>90</v>
      </c>
      <c r="L2450" s="42" t="s">
        <v>197</v>
      </c>
      <c r="M2450" s="42" t="s">
        <v>746</v>
      </c>
      <c r="V2450" s="43">
        <v>1126</v>
      </c>
      <c r="AA2450" s="45"/>
      <c r="AB2450" s="45"/>
      <c r="AE2450" s="42">
        <f>IF(Table32[[#This Row],[Gems]]&gt;0,Table32[[#This Row],[Gems]],0)</f>
        <v>0</v>
      </c>
      <c r="AF2450" s="42">
        <f>IF(Table32[[#This Row],[Gems]]&lt;0,Table32[[#This Row],[Gems]],0)</f>
        <v>0</v>
      </c>
      <c r="AG2450" s="29">
        <f t="shared" ca="1" si="64"/>
        <v>84</v>
      </c>
    </row>
    <row r="2451" spans="1:33" ht="14.4" x14ac:dyDescent="0.3">
      <c r="A2451" s="62">
        <v>44121</v>
      </c>
      <c r="B2451" s="38">
        <f>INDEX(Videolength!D:D,MATCH(D2451,Videolength!A:A,0))</f>
        <v>4</v>
      </c>
      <c r="C2451" s="38">
        <f>INDEX(Videolength!E:E,MATCH(D2451,Videolength!A:A,0))</f>
        <v>10</v>
      </c>
      <c r="D2451" s="39">
        <v>10</v>
      </c>
      <c r="E2451" s="40" t="str">
        <f>INDEX(Videolength!B:B,MATCH(D2451,Videolength!A:A,0))</f>
        <v>https://youtu.be/1hxux6PgvJw?list=PLTjhk5BwsiVV8SrR-dPCDjCfaMnt-5HZH</v>
      </c>
      <c r="F2451" s="41">
        <f>INDEX(Videolength!C:C,MATCH(D2451,Videolength!A:A,0))</f>
        <v>3.7499999999999999E-2</v>
      </c>
      <c r="G2451" s="41">
        <v>2.2777777777777775E-2</v>
      </c>
      <c r="H2451" s="71">
        <f>HYPERLINK(_xlfn.CONCAT(E2451,"&amp;t=",G2451*86400),G2451)</f>
        <v>2.2777777777777775E-2</v>
      </c>
      <c r="I2451" s="38">
        <v>7</v>
      </c>
      <c r="J2451" s="38">
        <v>4</v>
      </c>
      <c r="K2451" s="42" t="s">
        <v>90</v>
      </c>
      <c r="L2451" s="42" t="s">
        <v>198</v>
      </c>
      <c r="V2451" s="43">
        <v>1126</v>
      </c>
      <c r="AA2451" s="45"/>
      <c r="AB2451" s="45"/>
      <c r="AC2451" s="44" t="s">
        <v>201</v>
      </c>
      <c r="AE2451" s="42">
        <f>IF(Table32[[#This Row],[Gems]]&gt;0,Table32[[#This Row],[Gems]],0)</f>
        <v>0</v>
      </c>
      <c r="AF2451" s="42">
        <f>IF(Table32[[#This Row],[Gems]]&lt;0,Table32[[#This Row],[Gems]],0)</f>
        <v>0</v>
      </c>
      <c r="AG2451" s="29">
        <f t="shared" ca="1" si="64"/>
        <v>84</v>
      </c>
    </row>
    <row r="2452" spans="1:33" ht="14.4" x14ac:dyDescent="0.3">
      <c r="A2452" s="62">
        <v>44121</v>
      </c>
      <c r="B2452" s="38">
        <f>INDEX(Videolength!D:D,MATCH(D2452,Videolength!A:A,0))</f>
        <v>4</v>
      </c>
      <c r="C2452" s="38">
        <f>INDEX(Videolength!E:E,MATCH(D2452,Videolength!A:A,0))</f>
        <v>10</v>
      </c>
      <c r="D2452" s="39">
        <v>10</v>
      </c>
      <c r="E2452" s="40" t="str">
        <f>INDEX(Videolength!B:B,MATCH(D2452,Videolength!A:A,0))</f>
        <v>https://youtu.be/1hxux6PgvJw?list=PLTjhk5BwsiVV8SrR-dPCDjCfaMnt-5HZH</v>
      </c>
      <c r="F2452" s="41">
        <f>INDEX(Videolength!C:C,MATCH(D2452,Videolength!A:A,0))</f>
        <v>3.7499999999999999E-2</v>
      </c>
      <c r="G2452" s="41">
        <v>2.2812499999999999E-2</v>
      </c>
      <c r="H2452" s="71">
        <f>HYPERLINK(_xlfn.CONCAT(E2452,"&amp;t=",G2452*86400),G2452)</f>
        <v>2.2812499999999999E-2</v>
      </c>
      <c r="I2452" s="38">
        <v>7</v>
      </c>
      <c r="J2452" s="38">
        <v>4</v>
      </c>
      <c r="K2452" s="42" t="s">
        <v>284</v>
      </c>
      <c r="L2452" s="42" t="s">
        <v>10</v>
      </c>
      <c r="M2452" s="42" t="s">
        <v>745</v>
      </c>
      <c r="AA2452" s="45"/>
      <c r="AB2452" s="45"/>
      <c r="AE2452" s="42">
        <f>IF(Table32[[#This Row],[Gems]]&gt;0,Table32[[#This Row],[Gems]],0)</f>
        <v>0</v>
      </c>
      <c r="AF2452" s="42">
        <f>IF(Table32[[#This Row],[Gems]]&lt;0,Table32[[#This Row],[Gems]],0)</f>
        <v>0</v>
      </c>
      <c r="AG2452" s="29">
        <f t="shared" ca="1" si="64"/>
        <v>84</v>
      </c>
    </row>
    <row r="2453" spans="1:33" ht="14.4" x14ac:dyDescent="0.3">
      <c r="A2453" s="62">
        <v>44121</v>
      </c>
      <c r="B2453" s="38">
        <f>INDEX(Videolength!D:D,MATCH(D2453,Videolength!A:A,0))</f>
        <v>4</v>
      </c>
      <c r="C2453" s="38">
        <f>INDEX(Videolength!E:E,MATCH(D2453,Videolength!A:A,0))</f>
        <v>10</v>
      </c>
      <c r="D2453" s="39">
        <v>10</v>
      </c>
      <c r="E2453" s="40" t="str">
        <f>INDEX(Videolength!B:B,MATCH(D2453,Videolength!A:A,0))</f>
        <v>https://youtu.be/1hxux6PgvJw?list=PLTjhk5BwsiVV8SrR-dPCDjCfaMnt-5HZH</v>
      </c>
      <c r="F2453" s="41">
        <f>INDEX(Videolength!C:C,MATCH(D2453,Videolength!A:A,0))</f>
        <v>3.7499999999999999E-2</v>
      </c>
      <c r="G2453" s="41">
        <v>2.326388888888889E-2</v>
      </c>
      <c r="H2453" s="71">
        <f>HYPERLINK(_xlfn.CONCAT(E2453,"&amp;t=",G2453*86400),G2453)</f>
        <v>2.326388888888889E-2</v>
      </c>
      <c r="I2453" s="38">
        <v>7</v>
      </c>
      <c r="J2453" s="38">
        <v>4</v>
      </c>
      <c r="K2453" s="42" t="s">
        <v>90</v>
      </c>
      <c r="L2453" s="42" t="s">
        <v>10</v>
      </c>
      <c r="AA2453" s="45"/>
      <c r="AB2453" s="45"/>
      <c r="AE2453" s="42">
        <f>IF(Table32[[#This Row],[Gems]]&gt;0,Table32[[#This Row],[Gems]],0)</f>
        <v>0</v>
      </c>
      <c r="AF2453" s="42">
        <f>IF(Table32[[#This Row],[Gems]]&lt;0,Table32[[#This Row],[Gems]],0)</f>
        <v>0</v>
      </c>
      <c r="AG2453" s="29">
        <f ca="1">SUM(OFFSET(AG2453,-1,0),AD2453)</f>
        <v>84</v>
      </c>
    </row>
    <row r="2454" spans="1:33" ht="14.4" x14ac:dyDescent="0.3">
      <c r="A2454" s="62">
        <v>44121</v>
      </c>
      <c r="B2454" s="38">
        <f>INDEX(Videolength!D:D,MATCH(D2454,Videolength!A:A,0))</f>
        <v>4</v>
      </c>
      <c r="C2454" s="38">
        <f>INDEX(Videolength!E:E,MATCH(D2454,Videolength!A:A,0))</f>
        <v>10</v>
      </c>
      <c r="D2454" s="39">
        <v>10</v>
      </c>
      <c r="E2454" s="40" t="str">
        <f>INDEX(Videolength!B:B,MATCH(D2454,Videolength!A:A,0))</f>
        <v>https://youtu.be/1hxux6PgvJw?list=PLTjhk5BwsiVV8SrR-dPCDjCfaMnt-5HZH</v>
      </c>
      <c r="F2454" s="41">
        <f>INDEX(Videolength!C:C,MATCH(D2454,Videolength!A:A,0))</f>
        <v>3.7499999999999999E-2</v>
      </c>
      <c r="G2454" s="41">
        <v>2.327546296296296E-2</v>
      </c>
      <c r="H2454" s="71">
        <f>HYPERLINK(_xlfn.CONCAT(E2454,"&amp;t=",G2454*86400),G2454)</f>
        <v>2.327546296296296E-2</v>
      </c>
      <c r="I2454" s="38">
        <v>7</v>
      </c>
      <c r="J2454" s="38">
        <v>4</v>
      </c>
      <c r="K2454" s="42" t="s">
        <v>90</v>
      </c>
      <c r="L2454" s="42" t="s">
        <v>197</v>
      </c>
      <c r="M2454" s="42" t="s">
        <v>746</v>
      </c>
      <c r="V2454" s="43">
        <v>1126</v>
      </c>
      <c r="AA2454" s="45"/>
      <c r="AB2454" s="45"/>
      <c r="AE2454" s="42">
        <f>IF(Table32[[#This Row],[Gems]]&gt;0,Table32[[#This Row],[Gems]],0)</f>
        <v>0</v>
      </c>
      <c r="AF2454" s="42">
        <f>IF(Table32[[#This Row],[Gems]]&lt;0,Table32[[#This Row],[Gems]],0)</f>
        <v>0</v>
      </c>
      <c r="AG2454" s="29">
        <f t="shared" ca="1" si="64"/>
        <v>84</v>
      </c>
    </row>
    <row r="2455" spans="1:33" ht="14.4" x14ac:dyDescent="0.3">
      <c r="A2455" s="62">
        <v>44121</v>
      </c>
      <c r="B2455" s="38">
        <f>INDEX(Videolength!D:D,MATCH(D2455,Videolength!A:A,0))</f>
        <v>4</v>
      </c>
      <c r="C2455" s="38">
        <f>INDEX(Videolength!E:E,MATCH(D2455,Videolength!A:A,0))</f>
        <v>10</v>
      </c>
      <c r="D2455" s="39">
        <v>10</v>
      </c>
      <c r="E2455" s="40" t="str">
        <f>INDEX(Videolength!B:B,MATCH(D2455,Videolength!A:A,0))</f>
        <v>https://youtu.be/1hxux6PgvJw?list=PLTjhk5BwsiVV8SrR-dPCDjCfaMnt-5HZH</v>
      </c>
      <c r="F2455" s="41">
        <f>INDEX(Videolength!C:C,MATCH(D2455,Videolength!A:A,0))</f>
        <v>3.7499999999999999E-2</v>
      </c>
      <c r="G2455" s="41">
        <v>2.4687499999999998E-2</v>
      </c>
      <c r="H2455" s="71">
        <f>HYPERLINK(_xlfn.CONCAT(E2455,"&amp;t=",G2455*86400),G2455)</f>
        <v>2.4687499999999998E-2</v>
      </c>
      <c r="I2455" s="38">
        <v>7</v>
      </c>
      <c r="J2455" s="38">
        <v>4</v>
      </c>
      <c r="K2455" s="42" t="s">
        <v>90</v>
      </c>
      <c r="L2455" s="42" t="s">
        <v>198</v>
      </c>
      <c r="M2455" s="42" t="s">
        <v>749</v>
      </c>
      <c r="Q2455" s="42" t="s">
        <v>121</v>
      </c>
      <c r="V2455" s="43">
        <v>1126</v>
      </c>
      <c r="AA2455" s="45"/>
      <c r="AB2455" s="45"/>
      <c r="AC2455" s="44" t="s">
        <v>201</v>
      </c>
      <c r="AE2455" s="42">
        <f>IF(Table32[[#This Row],[Gems]]&gt;0,Table32[[#This Row],[Gems]],0)</f>
        <v>0</v>
      </c>
      <c r="AF2455" s="42">
        <f>IF(Table32[[#This Row],[Gems]]&lt;0,Table32[[#This Row],[Gems]],0)</f>
        <v>0</v>
      </c>
      <c r="AG2455" s="29">
        <f t="shared" ca="1" si="64"/>
        <v>84</v>
      </c>
    </row>
    <row r="2456" spans="1:33" ht="14.4" x14ac:dyDescent="0.3">
      <c r="A2456" s="62">
        <v>44121</v>
      </c>
      <c r="B2456" s="38">
        <f>INDEX(Videolength!D:D,MATCH(D2456,Videolength!A:A,0))</f>
        <v>4</v>
      </c>
      <c r="C2456" s="38">
        <f>INDEX(Videolength!E:E,MATCH(D2456,Videolength!A:A,0))</f>
        <v>10</v>
      </c>
      <c r="D2456" s="39">
        <v>10</v>
      </c>
      <c r="E2456" s="40" t="str">
        <f>INDEX(Videolength!B:B,MATCH(D2456,Videolength!A:A,0))</f>
        <v>https://youtu.be/1hxux6PgvJw?list=PLTjhk5BwsiVV8SrR-dPCDjCfaMnt-5HZH</v>
      </c>
      <c r="F2456" s="41">
        <f>INDEX(Videolength!C:C,MATCH(D2456,Videolength!A:A,0))</f>
        <v>3.7499999999999999E-2</v>
      </c>
      <c r="G2456" s="41">
        <v>2.4756944444444443E-2</v>
      </c>
      <c r="H2456" s="71">
        <f>HYPERLINK(_xlfn.CONCAT(E2456,"&amp;t=",G2456*86400),G2456)</f>
        <v>2.4756944444444443E-2</v>
      </c>
      <c r="I2456" s="38">
        <v>7</v>
      </c>
      <c r="J2456" s="38">
        <v>4</v>
      </c>
      <c r="K2456" s="42" t="s">
        <v>284</v>
      </c>
      <c r="L2456" s="42" t="s">
        <v>10</v>
      </c>
      <c r="M2456" s="42" t="s">
        <v>750</v>
      </c>
      <c r="AA2456" s="45"/>
      <c r="AB2456" s="45"/>
      <c r="AE2456" s="42">
        <f>IF(Table32[[#This Row],[Gems]]&gt;0,Table32[[#This Row],[Gems]],0)</f>
        <v>0</v>
      </c>
      <c r="AF2456" s="42">
        <f>IF(Table32[[#This Row],[Gems]]&lt;0,Table32[[#This Row],[Gems]],0)</f>
        <v>0</v>
      </c>
      <c r="AG2456" s="29">
        <f t="shared" ca="1" si="64"/>
        <v>84</v>
      </c>
    </row>
    <row r="2457" spans="1:33" ht="14.4" x14ac:dyDescent="0.3">
      <c r="A2457" s="62">
        <v>44121</v>
      </c>
      <c r="B2457" s="38">
        <f>INDEX(Videolength!D:D,MATCH(D2457,Videolength!A:A,0))</f>
        <v>4</v>
      </c>
      <c r="C2457" s="38">
        <f>INDEX(Videolength!E:E,MATCH(D2457,Videolength!A:A,0))</f>
        <v>10</v>
      </c>
      <c r="D2457" s="39">
        <v>10</v>
      </c>
      <c r="E2457" s="40" t="str">
        <f>INDEX(Videolength!B:B,MATCH(D2457,Videolength!A:A,0))</f>
        <v>https://youtu.be/1hxux6PgvJw?list=PLTjhk5BwsiVV8SrR-dPCDjCfaMnt-5HZH</v>
      </c>
      <c r="F2457" s="41">
        <f>INDEX(Videolength!C:C,MATCH(D2457,Videolength!A:A,0))</f>
        <v>3.7499999999999999E-2</v>
      </c>
      <c r="G2457" s="41">
        <v>2.4837962962962964E-2</v>
      </c>
      <c r="H2457" s="71">
        <f>HYPERLINK(_xlfn.CONCAT(E2457,"&amp;t=",G2457*86400),G2457)</f>
        <v>2.4837962962962964E-2</v>
      </c>
      <c r="I2457" s="38">
        <v>7</v>
      </c>
      <c r="J2457" s="38">
        <v>4</v>
      </c>
      <c r="K2457" s="42" t="s">
        <v>346</v>
      </c>
      <c r="L2457" s="42" t="s">
        <v>10</v>
      </c>
      <c r="AA2457" s="45"/>
      <c r="AB2457" s="45"/>
      <c r="AE2457" s="42">
        <f>IF(Table32[[#This Row],[Gems]]&gt;0,Table32[[#This Row],[Gems]],0)</f>
        <v>0</v>
      </c>
      <c r="AF2457" s="42">
        <f>IF(Table32[[#This Row],[Gems]]&lt;0,Table32[[#This Row],[Gems]],0)</f>
        <v>0</v>
      </c>
      <c r="AG2457" s="29">
        <f t="shared" ca="1" si="64"/>
        <v>84</v>
      </c>
    </row>
    <row r="2458" spans="1:33" ht="14.4" x14ac:dyDescent="0.3">
      <c r="A2458" s="62">
        <v>44121</v>
      </c>
      <c r="B2458" s="38">
        <f>INDEX(Videolength!D:D,MATCH(D2458,Videolength!A:A,0))</f>
        <v>4</v>
      </c>
      <c r="C2458" s="38">
        <f>INDEX(Videolength!E:E,MATCH(D2458,Videolength!A:A,0))</f>
        <v>10</v>
      </c>
      <c r="D2458" s="39">
        <v>10</v>
      </c>
      <c r="E2458" s="40" t="str">
        <f>INDEX(Videolength!B:B,MATCH(D2458,Videolength!A:A,0))</f>
        <v>https://youtu.be/1hxux6PgvJw?list=PLTjhk5BwsiVV8SrR-dPCDjCfaMnt-5HZH</v>
      </c>
      <c r="F2458" s="41">
        <f>INDEX(Videolength!C:C,MATCH(D2458,Videolength!A:A,0))</f>
        <v>3.7499999999999999E-2</v>
      </c>
      <c r="G2458" s="41">
        <v>2.4849537037037035E-2</v>
      </c>
      <c r="H2458" s="71">
        <f>HYPERLINK(_xlfn.CONCAT(E2458,"&amp;t=",G2458*86400),G2458)</f>
        <v>2.4849537037037035E-2</v>
      </c>
      <c r="I2458" s="38">
        <v>7</v>
      </c>
      <c r="J2458" s="38">
        <v>4</v>
      </c>
      <c r="K2458" s="42" t="s">
        <v>133</v>
      </c>
      <c r="L2458" s="42" t="s">
        <v>312</v>
      </c>
      <c r="M2458" s="42" t="s">
        <v>387</v>
      </c>
      <c r="AA2458" s="45"/>
      <c r="AB2458" s="45"/>
      <c r="AD2458" s="42">
        <v>3</v>
      </c>
      <c r="AE2458" s="42">
        <f>IF(Table32[[#This Row],[Gems]]&gt;0,Table32[[#This Row],[Gems]],0)</f>
        <v>3</v>
      </c>
      <c r="AF2458" s="42">
        <f>IF(Table32[[#This Row],[Gems]]&lt;0,Table32[[#This Row],[Gems]],0)</f>
        <v>0</v>
      </c>
      <c r="AG2458" s="29">
        <f t="shared" ca="1" si="64"/>
        <v>87</v>
      </c>
    </row>
    <row r="2459" spans="1:33" ht="14.4" x14ac:dyDescent="0.3">
      <c r="A2459" s="62">
        <v>44121</v>
      </c>
      <c r="B2459" s="38">
        <f>INDEX(Videolength!D:D,MATCH(D2459,Videolength!A:A,0))</f>
        <v>4</v>
      </c>
      <c r="C2459" s="38">
        <f>INDEX(Videolength!E:E,MATCH(D2459,Videolength!A:A,0))</f>
        <v>10</v>
      </c>
      <c r="D2459" s="39">
        <v>10</v>
      </c>
      <c r="E2459" s="40" t="str">
        <f>INDEX(Videolength!B:B,MATCH(D2459,Videolength!A:A,0))</f>
        <v>https://youtu.be/1hxux6PgvJw?list=PLTjhk5BwsiVV8SrR-dPCDjCfaMnt-5HZH</v>
      </c>
      <c r="F2459" s="41">
        <f>INDEX(Videolength!C:C,MATCH(D2459,Videolength!A:A,0))</f>
        <v>3.7499999999999999E-2</v>
      </c>
      <c r="G2459" s="41">
        <v>2.4918981481481483E-2</v>
      </c>
      <c r="H2459" s="71">
        <f>HYPERLINK(_xlfn.CONCAT(E2459,"&amp;t=",G2459*86400),G2459)</f>
        <v>2.4918981481481483E-2</v>
      </c>
      <c r="I2459" s="38">
        <v>7</v>
      </c>
      <c r="J2459" s="38">
        <v>4</v>
      </c>
      <c r="K2459" s="42" t="s">
        <v>346</v>
      </c>
      <c r="L2459" s="42" t="s">
        <v>10</v>
      </c>
      <c r="AA2459" s="45"/>
      <c r="AB2459" s="45"/>
      <c r="AE2459" s="42">
        <f>IF(Table32[[#This Row],[Gems]]&gt;0,Table32[[#This Row],[Gems]],0)</f>
        <v>0</v>
      </c>
      <c r="AF2459" s="42">
        <f>IF(Table32[[#This Row],[Gems]]&lt;0,Table32[[#This Row],[Gems]],0)</f>
        <v>0</v>
      </c>
      <c r="AG2459" s="29">
        <f t="shared" ca="1" si="64"/>
        <v>87</v>
      </c>
    </row>
    <row r="2460" spans="1:33" ht="14.4" x14ac:dyDescent="0.3">
      <c r="A2460" s="62">
        <v>44121</v>
      </c>
      <c r="B2460" s="38">
        <f>INDEX(Videolength!D:D,MATCH(D2460,Videolength!A:A,0))</f>
        <v>4</v>
      </c>
      <c r="C2460" s="38">
        <f>INDEX(Videolength!E:E,MATCH(D2460,Videolength!A:A,0))</f>
        <v>10</v>
      </c>
      <c r="D2460" s="39">
        <v>10</v>
      </c>
      <c r="E2460" s="40" t="str">
        <f>INDEX(Videolength!B:B,MATCH(D2460,Videolength!A:A,0))</f>
        <v>https://youtu.be/1hxux6PgvJw?list=PLTjhk5BwsiVV8SrR-dPCDjCfaMnt-5HZH</v>
      </c>
      <c r="F2460" s="41">
        <f>INDEX(Videolength!C:C,MATCH(D2460,Videolength!A:A,0))</f>
        <v>3.7499999999999999E-2</v>
      </c>
      <c r="G2460" s="41">
        <v>2.4930555555555553E-2</v>
      </c>
      <c r="H2460" s="71">
        <f>HYPERLINK(_xlfn.CONCAT(E2460,"&amp;t=",G2460*86400),G2460)</f>
        <v>2.4930555555555553E-2</v>
      </c>
      <c r="I2460" s="38">
        <v>7</v>
      </c>
      <c r="J2460" s="38">
        <v>4</v>
      </c>
      <c r="K2460" s="44" t="s">
        <v>25</v>
      </c>
      <c r="L2460" s="42" t="s">
        <v>10</v>
      </c>
      <c r="AA2460" s="45"/>
      <c r="AB2460" s="45"/>
      <c r="AE2460" s="42">
        <f>IF(Table32[[#This Row],[Gems]]&gt;0,Table32[[#This Row],[Gems]],0)</f>
        <v>0</v>
      </c>
      <c r="AF2460" s="42">
        <f>IF(Table32[[#This Row],[Gems]]&lt;0,Table32[[#This Row],[Gems]],0)</f>
        <v>0</v>
      </c>
      <c r="AG2460" s="29">
        <f t="shared" ca="1" si="64"/>
        <v>87</v>
      </c>
    </row>
    <row r="2461" spans="1:33" ht="14.4" x14ac:dyDescent="0.3">
      <c r="A2461" s="62">
        <v>44121</v>
      </c>
      <c r="B2461" s="38">
        <f>INDEX(Videolength!D:D,MATCH(D2461,Videolength!A:A,0))</f>
        <v>4</v>
      </c>
      <c r="C2461" s="38">
        <f>INDEX(Videolength!E:E,MATCH(D2461,Videolength!A:A,0))</f>
        <v>10</v>
      </c>
      <c r="D2461" s="39">
        <v>10</v>
      </c>
      <c r="E2461" s="40" t="str">
        <f>INDEX(Videolength!B:B,MATCH(D2461,Videolength!A:A,0))</f>
        <v>https://youtu.be/1hxux6PgvJw?list=PLTjhk5BwsiVV8SrR-dPCDjCfaMnt-5HZH</v>
      </c>
      <c r="F2461" s="41">
        <f>INDEX(Videolength!C:C,MATCH(D2461,Videolength!A:A,0))</f>
        <v>3.7499999999999999E-2</v>
      </c>
      <c r="G2461" s="41">
        <v>2.49537037037037E-2</v>
      </c>
      <c r="H2461" s="71">
        <f>HYPERLINK(_xlfn.CONCAT(E2461,"&amp;t=",G2461*86400),G2461)</f>
        <v>2.49537037037037E-2</v>
      </c>
      <c r="I2461" s="38">
        <v>7</v>
      </c>
      <c r="J2461" s="38">
        <v>4</v>
      </c>
      <c r="K2461" s="44" t="s">
        <v>25</v>
      </c>
      <c r="L2461" s="42" t="s">
        <v>29</v>
      </c>
      <c r="AA2461" s="45"/>
      <c r="AB2461" s="45"/>
      <c r="AE2461" s="42">
        <f>IF(Table32[[#This Row],[Gems]]&gt;0,Table32[[#This Row],[Gems]],0)</f>
        <v>0</v>
      </c>
      <c r="AF2461" s="42">
        <f>IF(Table32[[#This Row],[Gems]]&lt;0,Table32[[#This Row],[Gems]],0)</f>
        <v>0</v>
      </c>
      <c r="AG2461" s="29">
        <f t="shared" ca="1" si="64"/>
        <v>87</v>
      </c>
    </row>
    <row r="2462" spans="1:33" ht="14.4" x14ac:dyDescent="0.3">
      <c r="A2462" s="62">
        <v>44121</v>
      </c>
      <c r="B2462" s="38">
        <f>INDEX(Videolength!D:D,MATCH(D2462,Videolength!A:A,0))</f>
        <v>4</v>
      </c>
      <c r="C2462" s="38">
        <f>INDEX(Videolength!E:E,MATCH(D2462,Videolength!A:A,0))</f>
        <v>10</v>
      </c>
      <c r="D2462" s="39">
        <v>10</v>
      </c>
      <c r="E2462" s="40" t="str">
        <f>INDEX(Videolength!B:B,MATCH(D2462,Videolength!A:A,0))</f>
        <v>https://youtu.be/1hxux6PgvJw?list=PLTjhk5BwsiVV8SrR-dPCDjCfaMnt-5HZH</v>
      </c>
      <c r="F2462" s="41">
        <f>INDEX(Videolength!C:C,MATCH(D2462,Videolength!A:A,0))</f>
        <v>3.7499999999999999E-2</v>
      </c>
      <c r="G2462" s="41">
        <v>2.5023148148148145E-2</v>
      </c>
      <c r="H2462" s="71">
        <f>HYPERLINK(_xlfn.CONCAT(E2462,"&amp;t=",G2462*86400),G2462)</f>
        <v>2.5023148148148145E-2</v>
      </c>
      <c r="I2462" s="38">
        <v>7</v>
      </c>
      <c r="J2462" s="38">
        <v>4</v>
      </c>
      <c r="K2462" s="44" t="s">
        <v>25</v>
      </c>
      <c r="L2462" s="42" t="s">
        <v>323</v>
      </c>
      <c r="W2462" s="44" t="s">
        <v>557</v>
      </c>
      <c r="X2462" s="43">
        <v>1</v>
      </c>
      <c r="Y2462" s="43">
        <v>1</v>
      </c>
      <c r="AA2462" s="45"/>
      <c r="AB2462" s="45"/>
      <c r="AE2462" s="42">
        <f>IF(Table32[[#This Row],[Gems]]&gt;0,Table32[[#This Row],[Gems]],0)</f>
        <v>0</v>
      </c>
      <c r="AF2462" s="42">
        <f>IF(Table32[[#This Row],[Gems]]&lt;0,Table32[[#This Row],[Gems]],0)</f>
        <v>0</v>
      </c>
      <c r="AG2462" s="29">
        <f t="shared" ca="1" si="64"/>
        <v>87</v>
      </c>
    </row>
    <row r="2463" spans="1:33" ht="14.4" x14ac:dyDescent="0.3">
      <c r="A2463" s="62">
        <v>44121</v>
      </c>
      <c r="B2463" s="38">
        <f>INDEX(Videolength!D:D,MATCH(D2463,Videolength!A:A,0))</f>
        <v>4</v>
      </c>
      <c r="C2463" s="38">
        <f>INDEX(Videolength!E:E,MATCH(D2463,Videolength!A:A,0))</f>
        <v>10</v>
      </c>
      <c r="D2463" s="39">
        <v>10</v>
      </c>
      <c r="E2463" s="40" t="str">
        <f>INDEX(Videolength!B:B,MATCH(D2463,Videolength!A:A,0))</f>
        <v>https://youtu.be/1hxux6PgvJw?list=PLTjhk5BwsiVV8SrR-dPCDjCfaMnt-5HZH</v>
      </c>
      <c r="F2463" s="41">
        <f>INDEX(Videolength!C:C,MATCH(D2463,Videolength!A:A,0))</f>
        <v>3.7499999999999999E-2</v>
      </c>
      <c r="G2463" s="41">
        <v>2.5092592592592593E-2</v>
      </c>
      <c r="H2463" s="71">
        <f>HYPERLINK(_xlfn.CONCAT(E2463,"&amp;t=",G2463*86400),G2463)</f>
        <v>2.5092592592592593E-2</v>
      </c>
      <c r="I2463" s="38">
        <v>7</v>
      </c>
      <c r="J2463" s="38">
        <v>4</v>
      </c>
      <c r="K2463" s="42" t="s">
        <v>346</v>
      </c>
      <c r="L2463" s="42" t="s">
        <v>10</v>
      </c>
      <c r="AA2463" s="45"/>
      <c r="AB2463" s="45"/>
      <c r="AE2463" s="42">
        <f>IF(Table32[[#This Row],[Gems]]&gt;0,Table32[[#This Row],[Gems]],0)</f>
        <v>0</v>
      </c>
      <c r="AF2463" s="42">
        <f>IF(Table32[[#This Row],[Gems]]&lt;0,Table32[[#This Row],[Gems]],0)</f>
        <v>0</v>
      </c>
      <c r="AG2463" s="29">
        <f t="shared" ca="1" si="64"/>
        <v>87</v>
      </c>
    </row>
    <row r="2464" spans="1:33" ht="14.4" x14ac:dyDescent="0.3">
      <c r="A2464" s="62">
        <v>44121</v>
      </c>
      <c r="B2464" s="38">
        <f>INDEX(Videolength!D:D,MATCH(D2464,Videolength!A:A,0))</f>
        <v>4</v>
      </c>
      <c r="C2464" s="38">
        <f>INDEX(Videolength!E:E,MATCH(D2464,Videolength!A:A,0))</f>
        <v>10</v>
      </c>
      <c r="D2464" s="39">
        <v>10</v>
      </c>
      <c r="E2464" s="40" t="str">
        <f>INDEX(Videolength!B:B,MATCH(D2464,Videolength!A:A,0))</f>
        <v>https://youtu.be/1hxux6PgvJw?list=PLTjhk5BwsiVV8SrR-dPCDjCfaMnt-5HZH</v>
      </c>
      <c r="F2464" s="41">
        <f>INDEX(Videolength!C:C,MATCH(D2464,Videolength!A:A,0))</f>
        <v>3.7499999999999999E-2</v>
      </c>
      <c r="G2464" s="41">
        <v>2.5173611111111108E-2</v>
      </c>
      <c r="H2464" s="71">
        <f>HYPERLINK(_xlfn.CONCAT(E2464,"&amp;t=",G2464*86400),G2464)</f>
        <v>2.5173611111111108E-2</v>
      </c>
      <c r="I2464" s="38">
        <v>7</v>
      </c>
      <c r="J2464" s="38">
        <v>4</v>
      </c>
      <c r="K2464" s="42" t="s">
        <v>55</v>
      </c>
      <c r="L2464" s="42" t="s">
        <v>10</v>
      </c>
      <c r="M2464" s="51" t="s">
        <v>1668</v>
      </c>
      <c r="N2464" s="51"/>
      <c r="O2464" s="51"/>
      <c r="P2464" s="51"/>
      <c r="Q2464" s="51"/>
      <c r="R2464" s="51"/>
      <c r="S2464" s="51"/>
      <c r="AA2464" s="45"/>
      <c r="AB2464" s="45"/>
      <c r="AE2464" s="42">
        <f>IF(Table32[[#This Row],[Gems]]&gt;0,Table32[[#This Row],[Gems]],0)</f>
        <v>0</v>
      </c>
      <c r="AF2464" s="42">
        <f>IF(Table32[[#This Row],[Gems]]&lt;0,Table32[[#This Row],[Gems]],0)</f>
        <v>0</v>
      </c>
      <c r="AG2464" s="29">
        <f t="shared" ca="1" si="64"/>
        <v>87</v>
      </c>
    </row>
    <row r="2465" spans="1:33" ht="14.4" x14ac:dyDescent="0.3">
      <c r="A2465" s="62">
        <v>44121</v>
      </c>
      <c r="B2465" s="38">
        <f>INDEX(Videolength!D:D,MATCH(D2465,Videolength!A:A,0))</f>
        <v>4</v>
      </c>
      <c r="C2465" s="38">
        <f>INDEX(Videolength!E:E,MATCH(D2465,Videolength!A:A,0))</f>
        <v>10</v>
      </c>
      <c r="D2465" s="39">
        <v>10</v>
      </c>
      <c r="E2465" s="40" t="str">
        <f>INDEX(Videolength!B:B,MATCH(D2465,Videolength!A:A,0))</f>
        <v>https://youtu.be/1hxux6PgvJw?list=PLTjhk5BwsiVV8SrR-dPCDjCfaMnt-5HZH</v>
      </c>
      <c r="F2465" s="41">
        <f>INDEX(Videolength!C:C,MATCH(D2465,Videolength!A:A,0))</f>
        <v>3.7499999999999999E-2</v>
      </c>
      <c r="G2465" s="41">
        <v>2.5439814814814814E-2</v>
      </c>
      <c r="H2465" s="71">
        <f>HYPERLINK(_xlfn.CONCAT(E2465,"&amp;t=",G2465*86400),G2465)</f>
        <v>2.5439814814814814E-2</v>
      </c>
      <c r="I2465" s="38">
        <v>7</v>
      </c>
      <c r="J2465" s="38">
        <v>4</v>
      </c>
      <c r="K2465" s="42" t="s">
        <v>346</v>
      </c>
      <c r="L2465" s="42" t="s">
        <v>10</v>
      </c>
      <c r="AA2465" s="45"/>
      <c r="AB2465" s="45"/>
      <c r="AE2465" s="42">
        <f>IF(Table32[[#This Row],[Gems]]&gt;0,Table32[[#This Row],[Gems]],0)</f>
        <v>0</v>
      </c>
      <c r="AF2465" s="42">
        <f>IF(Table32[[#This Row],[Gems]]&lt;0,Table32[[#This Row],[Gems]],0)</f>
        <v>0</v>
      </c>
      <c r="AG2465" s="29">
        <f t="shared" ca="1" si="64"/>
        <v>87</v>
      </c>
    </row>
    <row r="2466" spans="1:33" ht="14.4" x14ac:dyDescent="0.3">
      <c r="A2466" s="62">
        <v>44121</v>
      </c>
      <c r="B2466" s="38">
        <f>INDEX(Videolength!D:D,MATCH(D2466,Videolength!A:A,0))</f>
        <v>4</v>
      </c>
      <c r="C2466" s="38">
        <f>INDEX(Videolength!E:E,MATCH(D2466,Videolength!A:A,0))</f>
        <v>10</v>
      </c>
      <c r="D2466" s="39">
        <v>10</v>
      </c>
      <c r="E2466" s="40" t="str">
        <f>INDEX(Videolength!B:B,MATCH(D2466,Videolength!A:A,0))</f>
        <v>https://youtu.be/1hxux6PgvJw?list=PLTjhk5BwsiVV8SrR-dPCDjCfaMnt-5HZH</v>
      </c>
      <c r="F2466" s="41">
        <f>INDEX(Videolength!C:C,MATCH(D2466,Videolength!A:A,0))</f>
        <v>3.7499999999999999E-2</v>
      </c>
      <c r="G2466" s="41">
        <v>2.5474537037037035E-2</v>
      </c>
      <c r="H2466" s="71">
        <f>HYPERLINK(_xlfn.CONCAT(E2466,"&amp;t=",G2466*86400),G2466)</f>
        <v>2.5474537037037035E-2</v>
      </c>
      <c r="I2466" s="38">
        <v>7</v>
      </c>
      <c r="J2466" s="38">
        <v>4</v>
      </c>
      <c r="K2466" s="42" t="s">
        <v>102</v>
      </c>
      <c r="L2466" s="42" t="s">
        <v>10</v>
      </c>
      <c r="M2466" s="42" t="s">
        <v>751</v>
      </c>
      <c r="S2466" s="42" t="s">
        <v>1773</v>
      </c>
      <c r="AA2466" s="45"/>
      <c r="AB2466" s="45"/>
      <c r="AE2466" s="42">
        <f>IF(Table32[[#This Row],[Gems]]&gt;0,Table32[[#This Row],[Gems]],0)</f>
        <v>0</v>
      </c>
      <c r="AF2466" s="42">
        <f>IF(Table32[[#This Row],[Gems]]&lt;0,Table32[[#This Row],[Gems]],0)</f>
        <v>0</v>
      </c>
      <c r="AG2466" s="29">
        <f t="shared" ca="1" si="64"/>
        <v>87</v>
      </c>
    </row>
    <row r="2467" spans="1:33" ht="14.4" x14ac:dyDescent="0.3">
      <c r="A2467" s="62">
        <v>44121</v>
      </c>
      <c r="B2467" s="38">
        <f>INDEX(Videolength!D:D,MATCH(D2467,Videolength!A:A,0))</f>
        <v>4</v>
      </c>
      <c r="C2467" s="38">
        <f>INDEX(Videolength!E:E,MATCH(D2467,Videolength!A:A,0))</f>
        <v>10</v>
      </c>
      <c r="D2467" s="39">
        <v>10</v>
      </c>
      <c r="E2467" s="40" t="str">
        <f>INDEX(Videolength!B:B,MATCH(D2467,Videolength!A:A,0))</f>
        <v>https://youtu.be/1hxux6PgvJw?list=PLTjhk5BwsiVV8SrR-dPCDjCfaMnt-5HZH</v>
      </c>
      <c r="F2467" s="41">
        <f>INDEX(Videolength!C:C,MATCH(D2467,Videolength!A:A,0))</f>
        <v>3.7499999999999999E-2</v>
      </c>
      <c r="G2467" s="41">
        <v>2.5763888888888892E-2</v>
      </c>
      <c r="H2467" s="71">
        <f>HYPERLINK(_xlfn.CONCAT(E2467,"&amp;t=",G2467*86400),G2467)</f>
        <v>2.5763888888888892E-2</v>
      </c>
      <c r="I2467" s="38">
        <v>7</v>
      </c>
      <c r="J2467" s="38">
        <v>4</v>
      </c>
      <c r="K2467" s="42" t="s">
        <v>346</v>
      </c>
      <c r="L2467" s="42" t="s">
        <v>10</v>
      </c>
      <c r="AA2467" s="45"/>
      <c r="AB2467" s="45"/>
      <c r="AE2467" s="42">
        <f>IF(Table32[[#This Row],[Gems]]&gt;0,Table32[[#This Row],[Gems]],0)</f>
        <v>0</v>
      </c>
      <c r="AF2467" s="42">
        <f>IF(Table32[[#This Row],[Gems]]&lt;0,Table32[[#This Row],[Gems]],0)</f>
        <v>0</v>
      </c>
      <c r="AG2467" s="29">
        <f t="shared" ca="1" si="64"/>
        <v>87</v>
      </c>
    </row>
    <row r="2468" spans="1:33" ht="14.4" x14ac:dyDescent="0.3">
      <c r="A2468" s="62">
        <v>44121</v>
      </c>
      <c r="B2468" s="38">
        <f>INDEX(Videolength!D:D,MATCH(D2468,Videolength!A:A,0))</f>
        <v>4</v>
      </c>
      <c r="C2468" s="38">
        <f>INDEX(Videolength!E:E,MATCH(D2468,Videolength!A:A,0))</f>
        <v>10</v>
      </c>
      <c r="D2468" s="39">
        <v>10</v>
      </c>
      <c r="E2468" s="40" t="str">
        <f>INDEX(Videolength!B:B,MATCH(D2468,Videolength!A:A,0))</f>
        <v>https://youtu.be/1hxux6PgvJw?list=PLTjhk5BwsiVV8SrR-dPCDjCfaMnt-5HZH</v>
      </c>
      <c r="F2468" s="41">
        <f>INDEX(Videolength!C:C,MATCH(D2468,Videolength!A:A,0))</f>
        <v>3.7499999999999999E-2</v>
      </c>
      <c r="G2468" s="41">
        <v>2.5775462962962962E-2</v>
      </c>
      <c r="H2468" s="71">
        <f>HYPERLINK(_xlfn.CONCAT(E2468,"&amp;t=",G2468*86400),G2468)</f>
        <v>2.5775462962962962E-2</v>
      </c>
      <c r="I2468" s="38">
        <v>7</v>
      </c>
      <c r="J2468" s="38">
        <v>4</v>
      </c>
      <c r="K2468" s="42" t="s">
        <v>51</v>
      </c>
      <c r="L2468" s="42" t="s">
        <v>10</v>
      </c>
      <c r="M2468" s="42" t="s">
        <v>752</v>
      </c>
      <c r="N2468" s="42" t="s">
        <v>34</v>
      </c>
      <c r="S2468" s="42" t="s">
        <v>1773</v>
      </c>
      <c r="AA2468" s="45"/>
      <c r="AB2468" s="45"/>
      <c r="AE2468" s="42">
        <f>IF(Table32[[#This Row],[Gems]]&gt;0,Table32[[#This Row],[Gems]],0)</f>
        <v>0</v>
      </c>
      <c r="AF2468" s="42">
        <f>IF(Table32[[#This Row],[Gems]]&lt;0,Table32[[#This Row],[Gems]],0)</f>
        <v>0</v>
      </c>
      <c r="AG2468" s="29">
        <f t="shared" ca="1" si="64"/>
        <v>87</v>
      </c>
    </row>
    <row r="2469" spans="1:33" ht="14.4" x14ac:dyDescent="0.3">
      <c r="A2469" s="62">
        <v>44121</v>
      </c>
      <c r="B2469" s="38">
        <f>INDEX(Videolength!D:D,MATCH(D2469,Videolength!A:A,0))</f>
        <v>4</v>
      </c>
      <c r="C2469" s="38">
        <f>INDEX(Videolength!E:E,MATCH(D2469,Videolength!A:A,0))</f>
        <v>10</v>
      </c>
      <c r="D2469" s="39">
        <v>10</v>
      </c>
      <c r="E2469" s="40" t="str">
        <f>INDEX(Videolength!B:B,MATCH(D2469,Videolength!A:A,0))</f>
        <v>https://youtu.be/1hxux6PgvJw?list=PLTjhk5BwsiVV8SrR-dPCDjCfaMnt-5HZH</v>
      </c>
      <c r="F2469" s="41">
        <f>INDEX(Videolength!C:C,MATCH(D2469,Videolength!A:A,0))</f>
        <v>3.7499999999999999E-2</v>
      </c>
      <c r="G2469" s="41">
        <v>2.5798611111111109E-2</v>
      </c>
      <c r="H2469" s="71">
        <f>HYPERLINK(_xlfn.CONCAT(E2469,"&amp;t=",G2469*86400),G2469)</f>
        <v>2.5798611111111109E-2</v>
      </c>
      <c r="I2469" s="38">
        <v>7</v>
      </c>
      <c r="J2469" s="38">
        <v>4</v>
      </c>
      <c r="K2469" s="42" t="s">
        <v>346</v>
      </c>
      <c r="L2469" s="42" t="s">
        <v>10</v>
      </c>
      <c r="AA2469" s="45"/>
      <c r="AB2469" s="45"/>
      <c r="AE2469" s="42">
        <f>IF(Table32[[#This Row],[Gems]]&gt;0,Table32[[#This Row],[Gems]],0)</f>
        <v>0</v>
      </c>
      <c r="AF2469" s="42">
        <f>IF(Table32[[#This Row],[Gems]]&lt;0,Table32[[#This Row],[Gems]],0)</f>
        <v>0</v>
      </c>
      <c r="AG2469" s="29">
        <f t="shared" ca="1" si="64"/>
        <v>87</v>
      </c>
    </row>
    <row r="2470" spans="1:33" ht="14.4" x14ac:dyDescent="0.3">
      <c r="A2470" s="62">
        <v>44121</v>
      </c>
      <c r="B2470" s="38">
        <f>INDEX(Videolength!D:D,MATCH(D2470,Videolength!A:A,0))</f>
        <v>4</v>
      </c>
      <c r="C2470" s="38">
        <f>INDEX(Videolength!E:E,MATCH(D2470,Videolength!A:A,0))</f>
        <v>10</v>
      </c>
      <c r="D2470" s="39">
        <v>10</v>
      </c>
      <c r="E2470" s="40" t="str">
        <f>INDEX(Videolength!B:B,MATCH(D2470,Videolength!A:A,0))</f>
        <v>https://youtu.be/1hxux6PgvJw?list=PLTjhk5BwsiVV8SrR-dPCDjCfaMnt-5HZH</v>
      </c>
      <c r="F2470" s="41">
        <f>INDEX(Videolength!C:C,MATCH(D2470,Videolength!A:A,0))</f>
        <v>3.7499999999999999E-2</v>
      </c>
      <c r="G2470" s="41">
        <v>2.5810185185185183E-2</v>
      </c>
      <c r="H2470" s="71">
        <f>HYPERLINK(_xlfn.CONCAT(E2470,"&amp;t=",G2470*86400),G2470)</f>
        <v>2.5810185185185183E-2</v>
      </c>
      <c r="I2470" s="38">
        <v>7</v>
      </c>
      <c r="J2470" s="38">
        <v>4</v>
      </c>
      <c r="K2470" s="42" t="s">
        <v>102</v>
      </c>
      <c r="L2470" s="42" t="s">
        <v>10</v>
      </c>
      <c r="M2470" s="42" t="s">
        <v>753</v>
      </c>
      <c r="AA2470" s="45"/>
      <c r="AB2470" s="45"/>
      <c r="AE2470" s="42">
        <f>IF(Table32[[#This Row],[Gems]]&gt;0,Table32[[#This Row],[Gems]],0)</f>
        <v>0</v>
      </c>
      <c r="AF2470" s="42">
        <f>IF(Table32[[#This Row],[Gems]]&lt;0,Table32[[#This Row],[Gems]],0)</f>
        <v>0</v>
      </c>
      <c r="AG2470" s="29">
        <f t="shared" ca="1" si="64"/>
        <v>87</v>
      </c>
    </row>
    <row r="2471" spans="1:33" ht="14.4" x14ac:dyDescent="0.3">
      <c r="A2471" s="62">
        <v>44121</v>
      </c>
      <c r="B2471" s="38">
        <f>INDEX(Videolength!D:D,MATCH(D2471,Videolength!A:A,0))</f>
        <v>4</v>
      </c>
      <c r="C2471" s="38">
        <f>INDEX(Videolength!E:E,MATCH(D2471,Videolength!A:A,0))</f>
        <v>10</v>
      </c>
      <c r="D2471" s="39">
        <v>10</v>
      </c>
      <c r="E2471" s="40" t="str">
        <f>INDEX(Videolength!B:B,MATCH(D2471,Videolength!A:A,0))</f>
        <v>https://youtu.be/1hxux6PgvJw?list=PLTjhk5BwsiVV8SrR-dPCDjCfaMnt-5HZH</v>
      </c>
      <c r="F2471" s="41">
        <f>INDEX(Videolength!C:C,MATCH(D2471,Videolength!A:A,0))</f>
        <v>3.7499999999999999E-2</v>
      </c>
      <c r="G2471" s="41">
        <v>2.585648148148148E-2</v>
      </c>
      <c r="H2471" s="71">
        <f>HYPERLINK(_xlfn.CONCAT(E2471,"&amp;t=",G2471*86400),G2471)</f>
        <v>2.585648148148148E-2</v>
      </c>
      <c r="I2471" s="38">
        <v>7</v>
      </c>
      <c r="J2471" s="38">
        <v>4</v>
      </c>
      <c r="K2471" s="42" t="s">
        <v>346</v>
      </c>
      <c r="L2471" s="42" t="s">
        <v>10</v>
      </c>
      <c r="AA2471" s="45"/>
      <c r="AB2471" s="45"/>
      <c r="AE2471" s="42">
        <f>IF(Table32[[#This Row],[Gems]]&gt;0,Table32[[#This Row],[Gems]],0)</f>
        <v>0</v>
      </c>
      <c r="AF2471" s="42">
        <f>IF(Table32[[#This Row],[Gems]]&lt;0,Table32[[#This Row],[Gems]],0)</f>
        <v>0</v>
      </c>
      <c r="AG2471" s="29">
        <f t="shared" ca="1" si="64"/>
        <v>87</v>
      </c>
    </row>
    <row r="2472" spans="1:33" ht="14.4" x14ac:dyDescent="0.3">
      <c r="A2472" s="62">
        <v>44121</v>
      </c>
      <c r="B2472" s="38">
        <f>INDEX(Videolength!D:D,MATCH(D2472,Videolength!A:A,0))</f>
        <v>4</v>
      </c>
      <c r="C2472" s="38">
        <f>INDEX(Videolength!E:E,MATCH(D2472,Videolength!A:A,0))</f>
        <v>10</v>
      </c>
      <c r="D2472" s="39">
        <v>10</v>
      </c>
      <c r="E2472" s="40" t="str">
        <f>INDEX(Videolength!B:B,MATCH(D2472,Videolength!A:A,0))</f>
        <v>https://youtu.be/1hxux6PgvJw?list=PLTjhk5BwsiVV8SrR-dPCDjCfaMnt-5HZH</v>
      </c>
      <c r="F2472" s="41">
        <f>INDEX(Videolength!C:C,MATCH(D2472,Videolength!A:A,0))</f>
        <v>3.7499999999999999E-2</v>
      </c>
      <c r="G2472" s="41">
        <v>2.5891203703703704E-2</v>
      </c>
      <c r="H2472" s="71">
        <f>HYPERLINK(_xlfn.CONCAT(E2472,"&amp;t=",G2472*86400),G2472)</f>
        <v>2.5891203703703704E-2</v>
      </c>
      <c r="I2472" s="38">
        <v>7</v>
      </c>
      <c r="J2472" s="38">
        <v>4</v>
      </c>
      <c r="K2472" s="42" t="s">
        <v>142</v>
      </c>
      <c r="L2472" s="42" t="s">
        <v>34</v>
      </c>
      <c r="AA2472" s="45"/>
      <c r="AB2472" s="45"/>
      <c r="AE2472" s="42">
        <f>IF(Table32[[#This Row],[Gems]]&gt;0,Table32[[#This Row],[Gems]],0)</f>
        <v>0</v>
      </c>
      <c r="AF2472" s="42">
        <f>IF(Table32[[#This Row],[Gems]]&lt;0,Table32[[#This Row],[Gems]],0)</f>
        <v>0</v>
      </c>
      <c r="AG2472" s="29">
        <f t="shared" ca="1" si="64"/>
        <v>87</v>
      </c>
    </row>
    <row r="2473" spans="1:33" ht="14.4" x14ac:dyDescent="0.3">
      <c r="A2473" s="62">
        <v>44121</v>
      </c>
      <c r="B2473" s="38">
        <f>INDEX(Videolength!D:D,MATCH(D2473,Videolength!A:A,0))</f>
        <v>4</v>
      </c>
      <c r="C2473" s="38">
        <f>INDEX(Videolength!E:E,MATCH(D2473,Videolength!A:A,0))</f>
        <v>10</v>
      </c>
      <c r="D2473" s="39">
        <v>10</v>
      </c>
      <c r="E2473" s="40" t="str">
        <f>INDEX(Videolength!B:B,MATCH(D2473,Videolength!A:A,0))</f>
        <v>https://youtu.be/1hxux6PgvJw?list=PLTjhk5BwsiVV8SrR-dPCDjCfaMnt-5HZH</v>
      </c>
      <c r="F2473" s="41">
        <f>INDEX(Videolength!C:C,MATCH(D2473,Videolength!A:A,0))</f>
        <v>3.7499999999999999E-2</v>
      </c>
      <c r="G2473" s="41">
        <v>2.5995370370370367E-2</v>
      </c>
      <c r="H2473" s="71">
        <f>HYPERLINK(_xlfn.CONCAT(E2473,"&amp;t=",G2473*86400),G2473)</f>
        <v>2.5995370370370367E-2</v>
      </c>
      <c r="I2473" s="38">
        <v>7</v>
      </c>
      <c r="J2473" s="38">
        <v>4</v>
      </c>
      <c r="K2473" s="42" t="s">
        <v>51</v>
      </c>
      <c r="L2473" s="42" t="s">
        <v>10</v>
      </c>
      <c r="M2473" s="42" t="s">
        <v>752</v>
      </c>
      <c r="N2473" s="42" t="s">
        <v>34</v>
      </c>
      <c r="S2473" s="42" t="s">
        <v>1835</v>
      </c>
      <c r="AA2473" s="45"/>
      <c r="AB2473" s="45"/>
      <c r="AE2473" s="42">
        <f>IF(Table32[[#This Row],[Gems]]&gt;0,Table32[[#This Row],[Gems]],0)</f>
        <v>0</v>
      </c>
      <c r="AF2473" s="42">
        <f>IF(Table32[[#This Row],[Gems]]&lt;0,Table32[[#This Row],[Gems]],0)</f>
        <v>0</v>
      </c>
      <c r="AG2473" s="29">
        <f t="shared" ca="1" si="64"/>
        <v>87</v>
      </c>
    </row>
    <row r="2474" spans="1:33" ht="14.4" x14ac:dyDescent="0.3">
      <c r="A2474" s="62">
        <v>44121</v>
      </c>
      <c r="B2474" s="38">
        <f>INDEX(Videolength!D:D,MATCH(D2474,Videolength!A:A,0))</f>
        <v>4</v>
      </c>
      <c r="C2474" s="38">
        <f>INDEX(Videolength!E:E,MATCH(D2474,Videolength!A:A,0))</f>
        <v>10</v>
      </c>
      <c r="D2474" s="39">
        <v>10</v>
      </c>
      <c r="E2474" s="40" t="str">
        <f>INDEX(Videolength!B:B,MATCH(D2474,Videolength!A:A,0))</f>
        <v>https://youtu.be/1hxux6PgvJw?list=PLTjhk5BwsiVV8SrR-dPCDjCfaMnt-5HZH</v>
      </c>
      <c r="F2474" s="41">
        <f>INDEX(Videolength!C:C,MATCH(D2474,Videolength!A:A,0))</f>
        <v>3.7499999999999999E-2</v>
      </c>
      <c r="G2474" s="41">
        <v>2.6041666666666668E-2</v>
      </c>
      <c r="H2474" s="71">
        <f>HYPERLINK(_xlfn.CONCAT(E2474,"&amp;t=",G2474*86400),G2474)</f>
        <v>2.6041666666666668E-2</v>
      </c>
      <c r="I2474" s="38">
        <v>7</v>
      </c>
      <c r="J2474" s="38">
        <v>4</v>
      </c>
      <c r="K2474" s="42" t="s">
        <v>102</v>
      </c>
      <c r="L2474" s="42" t="s">
        <v>10</v>
      </c>
      <c r="Q2474" s="42" t="s">
        <v>1770</v>
      </c>
      <c r="R2474" s="42" t="s">
        <v>1771</v>
      </c>
      <c r="W2474" s="44" t="s">
        <v>540</v>
      </c>
      <c r="AA2474" s="45"/>
      <c r="AB2474" s="45"/>
      <c r="AE2474" s="42">
        <f>IF(Table32[[#This Row],[Gems]]&gt;0,Table32[[#This Row],[Gems]],0)</f>
        <v>0</v>
      </c>
      <c r="AF2474" s="42">
        <f>IF(Table32[[#This Row],[Gems]]&lt;0,Table32[[#This Row],[Gems]],0)</f>
        <v>0</v>
      </c>
      <c r="AG2474" s="29">
        <f t="shared" ca="1" si="64"/>
        <v>87</v>
      </c>
    </row>
    <row r="2475" spans="1:33" ht="14.4" x14ac:dyDescent="0.3">
      <c r="A2475" s="62">
        <v>44121</v>
      </c>
      <c r="B2475" s="38">
        <f>INDEX(Videolength!D:D,MATCH(D2475,Videolength!A:A,0))</f>
        <v>4</v>
      </c>
      <c r="C2475" s="38">
        <f>INDEX(Videolength!E:E,MATCH(D2475,Videolength!A:A,0))</f>
        <v>10</v>
      </c>
      <c r="D2475" s="39">
        <v>10</v>
      </c>
      <c r="E2475" s="40" t="str">
        <f>INDEX(Videolength!B:B,MATCH(D2475,Videolength!A:A,0))</f>
        <v>https://youtu.be/1hxux6PgvJw?list=PLTjhk5BwsiVV8SrR-dPCDjCfaMnt-5HZH</v>
      </c>
      <c r="F2475" s="41">
        <f>INDEX(Videolength!C:C,MATCH(D2475,Videolength!A:A,0))</f>
        <v>3.7499999999999999E-2</v>
      </c>
      <c r="G2475" s="41">
        <v>2.6111111111111113E-2</v>
      </c>
      <c r="H2475" s="71">
        <f>HYPERLINK(_xlfn.CONCAT(E2475,"&amp;t=",G2475*86400),G2475)</f>
        <v>2.6111111111111113E-2</v>
      </c>
      <c r="I2475" s="38">
        <v>7</v>
      </c>
      <c r="J2475" s="38">
        <v>4</v>
      </c>
      <c r="K2475" s="42" t="s">
        <v>346</v>
      </c>
      <c r="L2475" s="42" t="s">
        <v>10</v>
      </c>
      <c r="AA2475" s="45"/>
      <c r="AB2475" s="45"/>
      <c r="AE2475" s="42">
        <f>IF(Table32[[#This Row],[Gems]]&gt;0,Table32[[#This Row],[Gems]],0)</f>
        <v>0</v>
      </c>
      <c r="AF2475" s="42">
        <f>IF(Table32[[#This Row],[Gems]]&lt;0,Table32[[#This Row],[Gems]],0)</f>
        <v>0</v>
      </c>
      <c r="AG2475" s="29">
        <f t="shared" ca="1" si="64"/>
        <v>87</v>
      </c>
    </row>
    <row r="2476" spans="1:33" ht="14.4" x14ac:dyDescent="0.3">
      <c r="A2476" s="62">
        <v>44121</v>
      </c>
      <c r="B2476" s="38">
        <f>INDEX(Videolength!D:D,MATCH(D2476,Videolength!A:A,0))</f>
        <v>4</v>
      </c>
      <c r="C2476" s="38">
        <f>INDEX(Videolength!E:E,MATCH(D2476,Videolength!A:A,0))</f>
        <v>10</v>
      </c>
      <c r="D2476" s="39">
        <v>10</v>
      </c>
      <c r="E2476" s="40" t="str">
        <f>INDEX(Videolength!B:B,MATCH(D2476,Videolength!A:A,0))</f>
        <v>https://youtu.be/1hxux6PgvJw?list=PLTjhk5BwsiVV8SrR-dPCDjCfaMnt-5HZH</v>
      </c>
      <c r="F2476" s="41">
        <f>INDEX(Videolength!C:C,MATCH(D2476,Videolength!A:A,0))</f>
        <v>3.7499999999999999E-2</v>
      </c>
      <c r="G2476" s="41">
        <v>2.6226851851851852E-2</v>
      </c>
      <c r="H2476" s="71">
        <f>HYPERLINK(_xlfn.CONCAT(E2476,"&amp;t=",G2476*86400),G2476)</f>
        <v>2.6226851851851852E-2</v>
      </c>
      <c r="I2476" s="38">
        <v>7</v>
      </c>
      <c r="J2476" s="38">
        <v>4</v>
      </c>
      <c r="K2476" s="42" t="s">
        <v>133</v>
      </c>
      <c r="L2476" s="42" t="s">
        <v>312</v>
      </c>
      <c r="AA2476" s="45"/>
      <c r="AB2476" s="45"/>
      <c r="AD2476" s="42">
        <v>5</v>
      </c>
      <c r="AE2476" s="42">
        <f>IF(Table32[[#This Row],[Gems]]&gt;0,Table32[[#This Row],[Gems]],0)</f>
        <v>5</v>
      </c>
      <c r="AF2476" s="42">
        <f>IF(Table32[[#This Row],[Gems]]&lt;0,Table32[[#This Row],[Gems]],0)</f>
        <v>0</v>
      </c>
      <c r="AG2476" s="29">
        <f t="shared" ca="1" si="64"/>
        <v>92</v>
      </c>
    </row>
    <row r="2477" spans="1:33" ht="14.4" x14ac:dyDescent="0.3">
      <c r="A2477" s="62">
        <v>44121</v>
      </c>
      <c r="B2477" s="38">
        <f>INDEX(Videolength!D:D,MATCH(D2477,Videolength!A:A,0))</f>
        <v>4</v>
      </c>
      <c r="C2477" s="38">
        <f>INDEX(Videolength!E:E,MATCH(D2477,Videolength!A:A,0))</f>
        <v>10</v>
      </c>
      <c r="D2477" s="39">
        <v>10</v>
      </c>
      <c r="E2477" s="40" t="str">
        <f>INDEX(Videolength!B:B,MATCH(D2477,Videolength!A:A,0))</f>
        <v>https://youtu.be/1hxux6PgvJw?list=PLTjhk5BwsiVV8SrR-dPCDjCfaMnt-5HZH</v>
      </c>
      <c r="F2477" s="41">
        <f>INDEX(Videolength!C:C,MATCH(D2477,Videolength!A:A,0))</f>
        <v>3.7499999999999999E-2</v>
      </c>
      <c r="G2477" s="41">
        <v>2.6284722222222223E-2</v>
      </c>
      <c r="H2477" s="71">
        <f>HYPERLINK(_xlfn.CONCAT(E2477,"&amp;t=",G2477*86400),G2477)</f>
        <v>2.6284722222222223E-2</v>
      </c>
      <c r="I2477" s="38">
        <v>7</v>
      </c>
      <c r="J2477" s="38">
        <v>4</v>
      </c>
      <c r="K2477" s="42" t="s">
        <v>346</v>
      </c>
      <c r="L2477" s="42" t="s">
        <v>10</v>
      </c>
      <c r="AA2477" s="45"/>
      <c r="AB2477" s="45"/>
      <c r="AE2477" s="42">
        <f>IF(Table32[[#This Row],[Gems]]&gt;0,Table32[[#This Row],[Gems]],0)</f>
        <v>0</v>
      </c>
      <c r="AF2477" s="42">
        <f>IF(Table32[[#This Row],[Gems]]&lt;0,Table32[[#This Row],[Gems]],0)</f>
        <v>0</v>
      </c>
      <c r="AG2477" s="29">
        <f t="shared" ca="1" si="64"/>
        <v>92</v>
      </c>
    </row>
    <row r="2478" spans="1:33" ht="14.4" x14ac:dyDescent="0.3">
      <c r="A2478" s="62">
        <v>44121</v>
      </c>
      <c r="B2478" s="38">
        <f>INDEX(Videolength!D:D,MATCH(D2478,Videolength!A:A,0))</f>
        <v>4</v>
      </c>
      <c r="C2478" s="38">
        <f>INDEX(Videolength!E:E,MATCH(D2478,Videolength!A:A,0))</f>
        <v>10</v>
      </c>
      <c r="D2478" s="39">
        <v>10</v>
      </c>
      <c r="E2478" s="40" t="str">
        <f>INDEX(Videolength!B:B,MATCH(D2478,Videolength!A:A,0))</f>
        <v>https://youtu.be/1hxux6PgvJw?list=PLTjhk5BwsiVV8SrR-dPCDjCfaMnt-5HZH</v>
      </c>
      <c r="F2478" s="41">
        <f>INDEX(Videolength!C:C,MATCH(D2478,Videolength!A:A,0))</f>
        <v>3.7499999999999999E-2</v>
      </c>
      <c r="G2478" s="41">
        <v>2.6331018518518517E-2</v>
      </c>
      <c r="H2478" s="71">
        <f>HYPERLINK(_xlfn.CONCAT(E2478,"&amp;t=",G2478*86400),G2478)</f>
        <v>2.6331018518518517E-2</v>
      </c>
      <c r="I2478" s="38">
        <v>7</v>
      </c>
      <c r="J2478" s="38">
        <v>4</v>
      </c>
      <c r="K2478" s="42" t="s">
        <v>15</v>
      </c>
      <c r="L2478" s="42" t="s">
        <v>216</v>
      </c>
      <c r="AA2478" s="45"/>
      <c r="AB2478" s="45"/>
      <c r="AE2478" s="42">
        <f>IF(Table32[[#This Row],[Gems]]&gt;0,Table32[[#This Row],[Gems]],0)</f>
        <v>0</v>
      </c>
      <c r="AF2478" s="42">
        <f>IF(Table32[[#This Row],[Gems]]&lt;0,Table32[[#This Row],[Gems]],0)</f>
        <v>0</v>
      </c>
      <c r="AG2478" s="29">
        <f t="shared" ca="1" si="64"/>
        <v>92</v>
      </c>
    </row>
    <row r="2479" spans="1:33" ht="14.4" x14ac:dyDescent="0.3">
      <c r="A2479" s="62">
        <v>44121</v>
      </c>
      <c r="B2479" s="38">
        <f>INDEX(Videolength!D:D,MATCH(D2479,Videolength!A:A,0))</f>
        <v>4</v>
      </c>
      <c r="C2479" s="38">
        <f>INDEX(Videolength!E:E,MATCH(D2479,Videolength!A:A,0))</f>
        <v>10</v>
      </c>
      <c r="D2479" s="39">
        <v>10</v>
      </c>
      <c r="E2479" s="40" t="str">
        <f>INDEX(Videolength!B:B,MATCH(D2479,Videolength!A:A,0))</f>
        <v>https://youtu.be/1hxux6PgvJw?list=PLTjhk5BwsiVV8SrR-dPCDjCfaMnt-5HZH</v>
      </c>
      <c r="F2479" s="41">
        <f>INDEX(Videolength!C:C,MATCH(D2479,Videolength!A:A,0))</f>
        <v>3.7499999999999999E-2</v>
      </c>
      <c r="G2479" s="41">
        <v>2.6354166666666668E-2</v>
      </c>
      <c r="H2479" s="71">
        <f>HYPERLINK(_xlfn.CONCAT(E2479,"&amp;t=",G2479*86400),G2479)</f>
        <v>2.6354166666666668E-2</v>
      </c>
      <c r="I2479" s="38">
        <v>7</v>
      </c>
      <c r="J2479" s="38">
        <v>4</v>
      </c>
      <c r="K2479" s="42" t="s">
        <v>15</v>
      </c>
      <c r="L2479" s="42" t="s">
        <v>197</v>
      </c>
      <c r="Z2479" s="45" t="s">
        <v>735</v>
      </c>
      <c r="AA2479" s="45">
        <v>8</v>
      </c>
      <c r="AB2479" s="45">
        <v>6</v>
      </c>
      <c r="AE2479" s="42">
        <f>IF(Table32[[#This Row],[Gems]]&gt;0,Table32[[#This Row],[Gems]],0)</f>
        <v>0</v>
      </c>
      <c r="AF2479" s="42">
        <f>IF(Table32[[#This Row],[Gems]]&lt;0,Table32[[#This Row],[Gems]],0)</f>
        <v>0</v>
      </c>
      <c r="AG2479" s="29">
        <f t="shared" ca="1" si="64"/>
        <v>92</v>
      </c>
    </row>
    <row r="2480" spans="1:33" ht="14.4" x14ac:dyDescent="0.3">
      <c r="A2480" s="62">
        <v>44121</v>
      </c>
      <c r="B2480" s="38">
        <f>INDEX(Videolength!D:D,MATCH(D2480,Videolength!A:A,0))</f>
        <v>4</v>
      </c>
      <c r="C2480" s="38">
        <f>INDEX(Videolength!E:E,MATCH(D2480,Videolength!A:A,0))</f>
        <v>10</v>
      </c>
      <c r="D2480" s="39">
        <v>10</v>
      </c>
      <c r="E2480" s="40" t="str">
        <f>INDEX(Videolength!B:B,MATCH(D2480,Videolength!A:A,0))</f>
        <v>https://youtu.be/1hxux6PgvJw?list=PLTjhk5BwsiVV8SrR-dPCDjCfaMnt-5HZH</v>
      </c>
      <c r="F2480" s="41">
        <f>INDEX(Videolength!C:C,MATCH(D2480,Videolength!A:A,0))</f>
        <v>3.7499999999999999E-2</v>
      </c>
      <c r="G2480" s="41">
        <v>2.8645833333333332E-2</v>
      </c>
      <c r="H2480" s="71">
        <f>HYPERLINK(_xlfn.CONCAT(E2480,"&amp;t=",G2480*86400),G2480)</f>
        <v>2.8645833333333332E-2</v>
      </c>
      <c r="I2480" s="38">
        <v>7</v>
      </c>
      <c r="J2480" s="38">
        <v>4</v>
      </c>
      <c r="K2480" s="42" t="s">
        <v>15</v>
      </c>
      <c r="L2480" s="42" t="s">
        <v>198</v>
      </c>
      <c r="Z2480" s="45" t="s">
        <v>735</v>
      </c>
      <c r="AA2480" s="38">
        <v>8</v>
      </c>
      <c r="AB2480" s="38">
        <v>6</v>
      </c>
      <c r="AC2480" s="44" t="s">
        <v>201</v>
      </c>
      <c r="AE2480" s="42">
        <f>IF(Table32[[#This Row],[Gems]]&gt;0,Table32[[#This Row],[Gems]],0)</f>
        <v>0</v>
      </c>
      <c r="AF2480" s="42">
        <f>IF(Table32[[#This Row],[Gems]]&lt;0,Table32[[#This Row],[Gems]],0)</f>
        <v>0</v>
      </c>
      <c r="AG2480" s="29">
        <f t="shared" ca="1" si="64"/>
        <v>92</v>
      </c>
    </row>
    <row r="2481" spans="1:33" ht="14.4" x14ac:dyDescent="0.3">
      <c r="A2481" s="62">
        <v>44121</v>
      </c>
      <c r="B2481" s="38">
        <f>INDEX(Videolength!D:D,MATCH(D2481,Videolength!A:A,0))</f>
        <v>4</v>
      </c>
      <c r="C2481" s="38">
        <f>INDEX(Videolength!E:E,MATCH(D2481,Videolength!A:A,0))</f>
        <v>10</v>
      </c>
      <c r="D2481" s="39">
        <v>10</v>
      </c>
      <c r="E2481" s="40" t="str">
        <f>INDEX(Videolength!B:B,MATCH(D2481,Videolength!A:A,0))</f>
        <v>https://youtu.be/1hxux6PgvJw?list=PLTjhk5BwsiVV8SrR-dPCDjCfaMnt-5HZH</v>
      </c>
      <c r="F2481" s="41">
        <f>INDEX(Videolength!C:C,MATCH(D2481,Videolength!A:A,0))</f>
        <v>3.7499999999999999E-2</v>
      </c>
      <c r="G2481" s="41">
        <v>2.8738425925925928E-2</v>
      </c>
      <c r="H2481" s="71">
        <f>HYPERLINK(_xlfn.CONCAT(E2481,"&amp;t=",G2481*86400),G2481)</f>
        <v>2.8738425925925928E-2</v>
      </c>
      <c r="I2481" s="38">
        <v>7</v>
      </c>
      <c r="J2481" s="38">
        <v>4</v>
      </c>
      <c r="K2481" s="42" t="s">
        <v>15</v>
      </c>
      <c r="L2481" s="42" t="s">
        <v>216</v>
      </c>
      <c r="AA2481" s="45"/>
      <c r="AB2481" s="45"/>
      <c r="AE2481" s="42">
        <f>IF(Table32[[#This Row],[Gems]]&gt;0,Table32[[#This Row],[Gems]],0)</f>
        <v>0</v>
      </c>
      <c r="AF2481" s="42">
        <f>IF(Table32[[#This Row],[Gems]]&lt;0,Table32[[#This Row],[Gems]],0)</f>
        <v>0</v>
      </c>
      <c r="AG2481" s="29">
        <f t="shared" ca="1" si="64"/>
        <v>92</v>
      </c>
    </row>
    <row r="2482" spans="1:33" ht="14.4" x14ac:dyDescent="0.3">
      <c r="A2482" s="62">
        <v>44121</v>
      </c>
      <c r="B2482" s="38">
        <f>INDEX(Videolength!D:D,MATCH(D2482,Videolength!A:A,0))</f>
        <v>4</v>
      </c>
      <c r="C2482" s="38">
        <f>INDEX(Videolength!E:E,MATCH(D2482,Videolength!A:A,0))</f>
        <v>10</v>
      </c>
      <c r="D2482" s="39">
        <v>10</v>
      </c>
      <c r="E2482" s="40" t="str">
        <f>INDEX(Videolength!B:B,MATCH(D2482,Videolength!A:A,0))</f>
        <v>https://youtu.be/1hxux6PgvJw?list=PLTjhk5BwsiVV8SrR-dPCDjCfaMnt-5HZH</v>
      </c>
      <c r="F2482" s="41">
        <f>INDEX(Videolength!C:C,MATCH(D2482,Videolength!A:A,0))</f>
        <v>3.7499999999999999E-2</v>
      </c>
      <c r="G2482" s="41">
        <v>2.8807870370370373E-2</v>
      </c>
      <c r="H2482" s="71">
        <f>HYPERLINK(_xlfn.CONCAT(E2482,"&amp;t=",G2482*86400),G2482)</f>
        <v>2.8807870370370373E-2</v>
      </c>
      <c r="I2482" s="38">
        <v>7</v>
      </c>
      <c r="J2482" s="38">
        <v>4</v>
      </c>
      <c r="K2482" s="42" t="s">
        <v>15</v>
      </c>
      <c r="L2482" s="42" t="s">
        <v>306</v>
      </c>
      <c r="AA2482" s="45"/>
      <c r="AB2482" s="45"/>
      <c r="AE2482" s="42">
        <f>IF(Table32[[#This Row],[Gems]]&gt;0,Table32[[#This Row],[Gems]],0)</f>
        <v>0</v>
      </c>
      <c r="AF2482" s="42">
        <f>IF(Table32[[#This Row],[Gems]]&lt;0,Table32[[#This Row],[Gems]],0)</f>
        <v>0</v>
      </c>
      <c r="AG2482" s="29">
        <f t="shared" ref="AG2482:AG2544" ca="1" si="65">SUM(OFFSET(AG2482,-1,0),AD2482)</f>
        <v>92</v>
      </c>
    </row>
    <row r="2483" spans="1:33" ht="14.4" x14ac:dyDescent="0.3">
      <c r="A2483" s="62">
        <v>44121</v>
      </c>
      <c r="B2483" s="38">
        <f>INDEX(Videolength!D:D,MATCH(D2483,Videolength!A:A,0))</f>
        <v>4</v>
      </c>
      <c r="C2483" s="38">
        <f>INDEX(Videolength!E:E,MATCH(D2483,Videolength!A:A,0))</f>
        <v>10</v>
      </c>
      <c r="D2483" s="39">
        <v>10</v>
      </c>
      <c r="E2483" s="40" t="str">
        <f>INDEX(Videolength!B:B,MATCH(D2483,Videolength!A:A,0))</f>
        <v>https://youtu.be/1hxux6PgvJw?list=PLTjhk5BwsiVV8SrR-dPCDjCfaMnt-5HZH</v>
      </c>
      <c r="F2483" s="41">
        <f>INDEX(Videolength!C:C,MATCH(D2483,Videolength!A:A,0))</f>
        <v>3.7499999999999999E-2</v>
      </c>
      <c r="G2483" s="41">
        <v>2.8993055555555553E-2</v>
      </c>
      <c r="H2483" s="71">
        <f>HYPERLINK(_xlfn.CONCAT(E2483,"&amp;t=",G2483*86400),G2483)</f>
        <v>2.8993055555555553E-2</v>
      </c>
      <c r="I2483" s="38">
        <v>7</v>
      </c>
      <c r="J2483" s="38">
        <v>4</v>
      </c>
      <c r="K2483" s="42" t="s">
        <v>15</v>
      </c>
      <c r="L2483" s="42" t="s">
        <v>308</v>
      </c>
      <c r="M2483" s="42" t="s">
        <v>754</v>
      </c>
      <c r="V2483" s="43">
        <v>1126</v>
      </c>
      <c r="AA2483" s="45"/>
      <c r="AB2483" s="45"/>
      <c r="AE2483" s="42">
        <f>IF(Table32[[#This Row],[Gems]]&gt;0,Table32[[#This Row],[Gems]],0)</f>
        <v>0</v>
      </c>
      <c r="AF2483" s="42">
        <f>IF(Table32[[#This Row],[Gems]]&lt;0,Table32[[#This Row],[Gems]],0)</f>
        <v>0</v>
      </c>
      <c r="AG2483" s="29">
        <f t="shared" ca="1" si="65"/>
        <v>92</v>
      </c>
    </row>
    <row r="2484" spans="1:33" ht="14.4" x14ac:dyDescent="0.3">
      <c r="A2484" s="62">
        <v>44121</v>
      </c>
      <c r="B2484" s="38">
        <f>INDEX(Videolength!D:D,MATCH(D2484,Videolength!A:A,0))</f>
        <v>4</v>
      </c>
      <c r="C2484" s="38">
        <f>INDEX(Videolength!E:E,MATCH(D2484,Videolength!A:A,0))</f>
        <v>10</v>
      </c>
      <c r="D2484" s="39">
        <v>10</v>
      </c>
      <c r="E2484" s="40" t="str">
        <f>INDEX(Videolength!B:B,MATCH(D2484,Videolength!A:A,0))</f>
        <v>https://youtu.be/1hxux6PgvJw?list=PLTjhk5BwsiVV8SrR-dPCDjCfaMnt-5HZH</v>
      </c>
      <c r="F2484" s="41">
        <f>INDEX(Videolength!C:C,MATCH(D2484,Videolength!A:A,0))</f>
        <v>3.7499999999999999E-2</v>
      </c>
      <c r="G2484" s="41">
        <v>2.90162037037037E-2</v>
      </c>
      <c r="H2484" s="71">
        <f>HYPERLINK(_xlfn.CONCAT(E2484,"&amp;t=",G2484*86400),G2484)</f>
        <v>2.90162037037037E-2</v>
      </c>
      <c r="I2484" s="38">
        <v>7</v>
      </c>
      <c r="J2484" s="38">
        <v>4</v>
      </c>
      <c r="K2484" s="42" t="s">
        <v>15</v>
      </c>
      <c r="L2484" s="42" t="s">
        <v>197</v>
      </c>
      <c r="Z2484" s="45" t="s">
        <v>755</v>
      </c>
      <c r="AA2484" s="45">
        <v>8</v>
      </c>
      <c r="AB2484" s="45">
        <v>7</v>
      </c>
      <c r="AE2484" s="42">
        <f>IF(Table32[[#This Row],[Gems]]&gt;0,Table32[[#This Row],[Gems]],0)</f>
        <v>0</v>
      </c>
      <c r="AF2484" s="42">
        <f>IF(Table32[[#This Row],[Gems]]&lt;0,Table32[[#This Row],[Gems]],0)</f>
        <v>0</v>
      </c>
      <c r="AG2484" s="29">
        <f t="shared" ca="1" si="65"/>
        <v>92</v>
      </c>
    </row>
    <row r="2485" spans="1:33" ht="14.4" x14ac:dyDescent="0.3">
      <c r="A2485" s="62">
        <v>44121</v>
      </c>
      <c r="B2485" s="38">
        <f>INDEX(Videolength!D:D,MATCH(D2485,Videolength!A:A,0))</f>
        <v>4</v>
      </c>
      <c r="C2485" s="38">
        <f>INDEX(Videolength!E:E,MATCH(D2485,Videolength!A:A,0))</f>
        <v>10</v>
      </c>
      <c r="D2485" s="39">
        <v>10</v>
      </c>
      <c r="E2485" s="40" t="str">
        <f>INDEX(Videolength!B:B,MATCH(D2485,Videolength!A:A,0))</f>
        <v>https://youtu.be/1hxux6PgvJw?list=PLTjhk5BwsiVV8SrR-dPCDjCfaMnt-5HZH</v>
      </c>
      <c r="F2485" s="41">
        <f>INDEX(Videolength!C:C,MATCH(D2485,Videolength!A:A,0))</f>
        <v>3.7499999999999999E-2</v>
      </c>
      <c r="G2485" s="41">
        <v>3.107638888888889E-2</v>
      </c>
      <c r="H2485" s="71">
        <f>HYPERLINK(_xlfn.CONCAT(E2485,"&amp;t=",G2485*86400),G2485)</f>
        <v>3.107638888888889E-2</v>
      </c>
      <c r="I2485" s="38">
        <v>7</v>
      </c>
      <c r="J2485" s="38">
        <v>4</v>
      </c>
      <c r="K2485" s="42" t="s">
        <v>15</v>
      </c>
      <c r="L2485" s="42" t="s">
        <v>198</v>
      </c>
      <c r="Z2485" s="45" t="s">
        <v>755</v>
      </c>
      <c r="AA2485" s="45">
        <v>8</v>
      </c>
      <c r="AB2485" s="45">
        <v>7</v>
      </c>
      <c r="AC2485" s="44" t="s">
        <v>203</v>
      </c>
      <c r="AE2485" s="42">
        <f>IF(Table32[[#This Row],[Gems]]&gt;0,Table32[[#This Row],[Gems]],0)</f>
        <v>0</v>
      </c>
      <c r="AF2485" s="42">
        <f>IF(Table32[[#This Row],[Gems]]&lt;0,Table32[[#This Row],[Gems]],0)</f>
        <v>0</v>
      </c>
      <c r="AG2485" s="29">
        <f t="shared" ca="1" si="65"/>
        <v>92</v>
      </c>
    </row>
    <row r="2486" spans="1:33" ht="14.4" x14ac:dyDescent="0.3">
      <c r="A2486" s="62">
        <v>44121</v>
      </c>
      <c r="B2486" s="38">
        <f>INDEX(Videolength!D:D,MATCH(D2486,Videolength!A:A,0))</f>
        <v>4</v>
      </c>
      <c r="C2486" s="38">
        <f>INDEX(Videolength!E:E,MATCH(D2486,Videolength!A:A,0))</f>
        <v>10</v>
      </c>
      <c r="D2486" s="39">
        <v>10</v>
      </c>
      <c r="E2486" s="40" t="str">
        <f>INDEX(Videolength!B:B,MATCH(D2486,Videolength!A:A,0))</f>
        <v>https://youtu.be/1hxux6PgvJw?list=PLTjhk5BwsiVV8SrR-dPCDjCfaMnt-5HZH</v>
      </c>
      <c r="F2486" s="41">
        <f>INDEX(Videolength!C:C,MATCH(D2486,Videolength!A:A,0))</f>
        <v>3.7499999999999999E-2</v>
      </c>
      <c r="G2486" s="41">
        <v>3.1111111111111107E-2</v>
      </c>
      <c r="H2486" s="71">
        <f>HYPERLINK(_xlfn.CONCAT(E2486,"&amp;t=",G2486*86400),G2486)</f>
        <v>3.1111111111111107E-2</v>
      </c>
      <c r="I2486" s="38">
        <v>7</v>
      </c>
      <c r="J2486" s="38">
        <v>4</v>
      </c>
      <c r="K2486" s="42" t="s">
        <v>15</v>
      </c>
      <c r="L2486" s="42" t="s">
        <v>392</v>
      </c>
      <c r="M2486" s="42" t="s">
        <v>533</v>
      </c>
      <c r="AA2486" s="45"/>
      <c r="AB2486" s="45"/>
      <c r="AE2486" s="42">
        <f>IF(Table32[[#This Row],[Gems]]&gt;0,Table32[[#This Row],[Gems]],0)</f>
        <v>0</v>
      </c>
      <c r="AF2486" s="42">
        <f>IF(Table32[[#This Row],[Gems]]&lt;0,Table32[[#This Row],[Gems]],0)</f>
        <v>0</v>
      </c>
      <c r="AG2486" s="29">
        <f t="shared" ca="1" si="65"/>
        <v>92</v>
      </c>
    </row>
    <row r="2487" spans="1:33" ht="14.4" x14ac:dyDescent="0.3">
      <c r="A2487" s="62">
        <v>44121</v>
      </c>
      <c r="B2487" s="38">
        <f>INDEX(Videolength!D:D,MATCH(D2487,Videolength!A:A,0))</f>
        <v>4</v>
      </c>
      <c r="C2487" s="38">
        <f>INDEX(Videolength!E:E,MATCH(D2487,Videolength!A:A,0))</f>
        <v>10</v>
      </c>
      <c r="D2487" s="39">
        <v>10</v>
      </c>
      <c r="E2487" s="40" t="str">
        <f>INDEX(Videolength!B:B,MATCH(D2487,Videolength!A:A,0))</f>
        <v>https://youtu.be/1hxux6PgvJw?list=PLTjhk5BwsiVV8SrR-dPCDjCfaMnt-5HZH</v>
      </c>
      <c r="F2487" s="41">
        <f>INDEX(Videolength!C:C,MATCH(D2487,Videolength!A:A,0))</f>
        <v>3.7499999999999999E-2</v>
      </c>
      <c r="G2487" s="41">
        <v>3.1122685185185187E-2</v>
      </c>
      <c r="H2487" s="71">
        <f>HYPERLINK(_xlfn.CONCAT(E2487,"&amp;t=",G2487*86400),G2487)</f>
        <v>3.1122685185185187E-2</v>
      </c>
      <c r="I2487" s="38">
        <v>7</v>
      </c>
      <c r="J2487" s="38">
        <v>4</v>
      </c>
      <c r="K2487" s="42" t="s">
        <v>15</v>
      </c>
      <c r="L2487" s="42" t="s">
        <v>216</v>
      </c>
      <c r="AA2487" s="45"/>
      <c r="AB2487" s="45"/>
      <c r="AE2487" s="42">
        <f>IF(Table32[[#This Row],[Gems]]&gt;0,Table32[[#This Row],[Gems]],0)</f>
        <v>0</v>
      </c>
      <c r="AF2487" s="42">
        <f>IF(Table32[[#This Row],[Gems]]&lt;0,Table32[[#This Row],[Gems]],0)</f>
        <v>0</v>
      </c>
      <c r="AG2487" s="29">
        <f t="shared" ca="1" si="65"/>
        <v>92</v>
      </c>
    </row>
    <row r="2488" spans="1:33" ht="14.4" x14ac:dyDescent="0.3">
      <c r="A2488" s="62">
        <v>44121</v>
      </c>
      <c r="B2488" s="38">
        <f>INDEX(Videolength!D:D,MATCH(D2488,Videolength!A:A,0))</f>
        <v>4</v>
      </c>
      <c r="C2488" s="38">
        <f>INDEX(Videolength!E:E,MATCH(D2488,Videolength!A:A,0))</f>
        <v>10</v>
      </c>
      <c r="D2488" s="39">
        <v>10</v>
      </c>
      <c r="E2488" s="40" t="str">
        <f>INDEX(Videolength!B:B,MATCH(D2488,Videolength!A:A,0))</f>
        <v>https://youtu.be/1hxux6PgvJw?list=PLTjhk5BwsiVV8SrR-dPCDjCfaMnt-5HZH</v>
      </c>
      <c r="F2488" s="41">
        <f>INDEX(Videolength!C:C,MATCH(D2488,Videolength!A:A,0))</f>
        <v>3.7499999999999999E-2</v>
      </c>
      <c r="G2488" s="41">
        <v>3.1168981481481482E-2</v>
      </c>
      <c r="H2488" s="71">
        <f>HYPERLINK(_xlfn.CONCAT(E2488,"&amp;t=",G2488*86400),G2488)</f>
        <v>3.1168981481481482E-2</v>
      </c>
      <c r="I2488" s="38">
        <v>7</v>
      </c>
      <c r="J2488" s="38">
        <v>4</v>
      </c>
      <c r="K2488" s="42" t="s">
        <v>346</v>
      </c>
      <c r="L2488" s="42" t="s">
        <v>10</v>
      </c>
      <c r="AA2488" s="45"/>
      <c r="AB2488" s="45"/>
      <c r="AE2488" s="42">
        <f>IF(Table32[[#This Row],[Gems]]&gt;0,Table32[[#This Row],[Gems]],0)</f>
        <v>0</v>
      </c>
      <c r="AF2488" s="42">
        <f>IF(Table32[[#This Row],[Gems]]&lt;0,Table32[[#This Row],[Gems]],0)</f>
        <v>0</v>
      </c>
      <c r="AG2488" s="29">
        <f t="shared" ca="1" si="65"/>
        <v>92</v>
      </c>
    </row>
    <row r="2489" spans="1:33" ht="14.4" x14ac:dyDescent="0.3">
      <c r="A2489" s="62">
        <v>44121</v>
      </c>
      <c r="B2489" s="38">
        <f>INDEX(Videolength!D:D,MATCH(D2489,Videolength!A:A,0))</f>
        <v>4</v>
      </c>
      <c r="C2489" s="38">
        <f>INDEX(Videolength!E:E,MATCH(D2489,Videolength!A:A,0))</f>
        <v>10</v>
      </c>
      <c r="D2489" s="39">
        <v>10</v>
      </c>
      <c r="E2489" s="40" t="str">
        <f>INDEX(Videolength!B:B,MATCH(D2489,Videolength!A:A,0))</f>
        <v>https://youtu.be/1hxux6PgvJw?list=PLTjhk5BwsiVV8SrR-dPCDjCfaMnt-5HZH</v>
      </c>
      <c r="F2489" s="41">
        <f>INDEX(Videolength!C:C,MATCH(D2489,Videolength!A:A,0))</f>
        <v>3.7499999999999999E-2</v>
      </c>
      <c r="G2489" s="41">
        <v>3.1180555555555555E-2</v>
      </c>
      <c r="H2489" s="71">
        <f>HYPERLINK(_xlfn.CONCAT(E2489,"&amp;t=",G2489*86400),G2489)</f>
        <v>3.1180555555555555E-2</v>
      </c>
      <c r="I2489" s="38">
        <v>7</v>
      </c>
      <c r="J2489" s="38">
        <v>4</v>
      </c>
      <c r="K2489" s="42" t="s">
        <v>55</v>
      </c>
      <c r="L2489" s="42" t="s">
        <v>10</v>
      </c>
      <c r="M2489" s="51" t="s">
        <v>1668</v>
      </c>
      <c r="N2489" s="51"/>
      <c r="O2489" s="51"/>
      <c r="P2489" s="51"/>
      <c r="Q2489" s="51"/>
      <c r="R2489" s="51"/>
      <c r="S2489" s="51"/>
      <c r="AA2489" s="45"/>
      <c r="AB2489" s="45"/>
      <c r="AE2489" s="42">
        <f>IF(Table32[[#This Row],[Gems]]&gt;0,Table32[[#This Row],[Gems]],0)</f>
        <v>0</v>
      </c>
      <c r="AF2489" s="42">
        <f>IF(Table32[[#This Row],[Gems]]&lt;0,Table32[[#This Row],[Gems]],0)</f>
        <v>0</v>
      </c>
      <c r="AG2489" s="29">
        <f t="shared" ca="1" si="65"/>
        <v>92</v>
      </c>
    </row>
    <row r="2490" spans="1:33" ht="14.4" x14ac:dyDescent="0.3">
      <c r="A2490" s="62">
        <v>44121</v>
      </c>
      <c r="B2490" s="38">
        <f>INDEX(Videolength!D:D,MATCH(D2490,Videolength!A:A,0))</f>
        <v>4</v>
      </c>
      <c r="C2490" s="38">
        <f>INDEX(Videolength!E:E,MATCH(D2490,Videolength!A:A,0))</f>
        <v>10</v>
      </c>
      <c r="D2490" s="39">
        <v>10</v>
      </c>
      <c r="E2490" s="40" t="str">
        <f>INDEX(Videolength!B:B,MATCH(D2490,Videolength!A:A,0))</f>
        <v>https://youtu.be/1hxux6PgvJw?list=PLTjhk5BwsiVV8SrR-dPCDjCfaMnt-5HZH</v>
      </c>
      <c r="F2490" s="41">
        <f>INDEX(Videolength!C:C,MATCH(D2490,Videolength!A:A,0))</f>
        <v>3.7499999999999999E-2</v>
      </c>
      <c r="G2490" s="41">
        <v>3.1192129629629629E-2</v>
      </c>
      <c r="H2490" s="71">
        <f>HYPERLINK(_xlfn.CONCAT(E2490,"&amp;t=",G2490*86400),G2490)</f>
        <v>3.1192129629629629E-2</v>
      </c>
      <c r="I2490" s="38">
        <v>7</v>
      </c>
      <c r="J2490" s="38">
        <v>4</v>
      </c>
      <c r="K2490" s="42" t="s">
        <v>346</v>
      </c>
      <c r="L2490" s="42" t="s">
        <v>10</v>
      </c>
      <c r="M2490" s="42" t="s">
        <v>756</v>
      </c>
      <c r="AA2490" s="45"/>
      <c r="AB2490" s="45"/>
      <c r="AE2490" s="42">
        <f>IF(Table32[[#This Row],[Gems]]&gt;0,Table32[[#This Row],[Gems]],0)</f>
        <v>0</v>
      </c>
      <c r="AF2490" s="42">
        <f>IF(Table32[[#This Row],[Gems]]&lt;0,Table32[[#This Row],[Gems]],0)</f>
        <v>0</v>
      </c>
      <c r="AG2490" s="29">
        <f t="shared" ca="1" si="65"/>
        <v>92</v>
      </c>
    </row>
    <row r="2491" spans="1:33" ht="14.4" x14ac:dyDescent="0.3">
      <c r="A2491" s="62">
        <v>44121</v>
      </c>
      <c r="B2491" s="38">
        <f>INDEX(Videolength!D:D,MATCH(D2491,Videolength!A:A,0))</f>
        <v>4</v>
      </c>
      <c r="C2491" s="38">
        <f>INDEX(Videolength!E:E,MATCH(D2491,Videolength!A:A,0))</f>
        <v>10</v>
      </c>
      <c r="D2491" s="39">
        <v>10</v>
      </c>
      <c r="E2491" s="40" t="str">
        <f>INDEX(Videolength!B:B,MATCH(D2491,Videolength!A:A,0))</f>
        <v>https://youtu.be/1hxux6PgvJw?list=PLTjhk5BwsiVV8SrR-dPCDjCfaMnt-5HZH</v>
      </c>
      <c r="F2491" s="41">
        <f>INDEX(Videolength!C:C,MATCH(D2491,Videolength!A:A,0))</f>
        <v>3.7499999999999999E-2</v>
      </c>
      <c r="G2491" s="41">
        <v>3.1319444444444448E-2</v>
      </c>
      <c r="H2491" s="71">
        <f>HYPERLINK(_xlfn.CONCAT(E2491,"&amp;t=",G2491*86400),G2491)</f>
        <v>3.1319444444444448E-2</v>
      </c>
      <c r="I2491" s="38">
        <v>7</v>
      </c>
      <c r="J2491" s="38">
        <v>4</v>
      </c>
      <c r="K2491" s="42" t="s">
        <v>15</v>
      </c>
      <c r="L2491" s="42" t="s">
        <v>216</v>
      </c>
      <c r="AA2491" s="45"/>
      <c r="AB2491" s="45"/>
      <c r="AE2491" s="42">
        <f>IF(Table32[[#This Row],[Gems]]&gt;0,Table32[[#This Row],[Gems]],0)</f>
        <v>0</v>
      </c>
      <c r="AF2491" s="42">
        <f>IF(Table32[[#This Row],[Gems]]&lt;0,Table32[[#This Row],[Gems]],0)</f>
        <v>0</v>
      </c>
      <c r="AG2491" s="29">
        <f t="shared" ca="1" si="65"/>
        <v>92</v>
      </c>
    </row>
    <row r="2492" spans="1:33" ht="14.4" x14ac:dyDescent="0.3">
      <c r="A2492" s="62">
        <v>44121</v>
      </c>
      <c r="B2492" s="38">
        <f>INDEX(Videolength!D:D,MATCH(D2492,Videolength!A:A,0))</f>
        <v>4</v>
      </c>
      <c r="C2492" s="38">
        <f>INDEX(Videolength!E:E,MATCH(D2492,Videolength!A:A,0))</f>
        <v>10</v>
      </c>
      <c r="D2492" s="39">
        <v>10</v>
      </c>
      <c r="E2492" s="40" t="str">
        <f>INDEX(Videolength!B:B,MATCH(D2492,Videolength!A:A,0))</f>
        <v>https://youtu.be/1hxux6PgvJw?list=PLTjhk5BwsiVV8SrR-dPCDjCfaMnt-5HZH</v>
      </c>
      <c r="F2492" s="41">
        <f>INDEX(Videolength!C:C,MATCH(D2492,Videolength!A:A,0))</f>
        <v>3.7499999999999999E-2</v>
      </c>
      <c r="G2492" s="41">
        <v>3.1342592592592596E-2</v>
      </c>
      <c r="H2492" s="71">
        <f>HYPERLINK(_xlfn.CONCAT(E2492,"&amp;t=",G2492*86400),G2492)</f>
        <v>3.1342592592592596E-2</v>
      </c>
      <c r="I2492" s="38">
        <v>7</v>
      </c>
      <c r="J2492" s="38">
        <v>4</v>
      </c>
      <c r="K2492" s="42" t="s">
        <v>15</v>
      </c>
      <c r="L2492" s="42" t="s">
        <v>10</v>
      </c>
      <c r="M2492" s="42" t="s">
        <v>757</v>
      </c>
      <c r="AA2492" s="45"/>
      <c r="AB2492" s="45"/>
      <c r="AE2492" s="42">
        <f>IF(Table32[[#This Row],[Gems]]&gt;0,Table32[[#This Row],[Gems]],0)</f>
        <v>0</v>
      </c>
      <c r="AF2492" s="42">
        <f>IF(Table32[[#This Row],[Gems]]&lt;0,Table32[[#This Row],[Gems]],0)</f>
        <v>0</v>
      </c>
      <c r="AG2492" s="30">
        <f t="shared" ca="1" si="65"/>
        <v>92</v>
      </c>
    </row>
    <row r="2493" spans="1:33" ht="14.4" x14ac:dyDescent="0.3">
      <c r="A2493" s="62">
        <v>44121</v>
      </c>
      <c r="B2493" s="38">
        <f>INDEX(Videolength!D:D,MATCH(D2493,Videolength!A:A,0))</f>
        <v>4</v>
      </c>
      <c r="C2493" s="38">
        <f>INDEX(Videolength!E:E,MATCH(D2493,Videolength!A:A,0))</f>
        <v>10</v>
      </c>
      <c r="D2493" s="39">
        <v>10</v>
      </c>
      <c r="E2493" s="40" t="str">
        <f>INDEX(Videolength!B:B,MATCH(D2493,Videolength!A:A,0))</f>
        <v>https://youtu.be/1hxux6PgvJw?list=PLTjhk5BwsiVV8SrR-dPCDjCfaMnt-5HZH</v>
      </c>
      <c r="F2493" s="41">
        <f>INDEX(Videolength!C:C,MATCH(D2493,Videolength!A:A,0))</f>
        <v>3.7499999999999999E-2</v>
      </c>
      <c r="G2493" s="41">
        <v>3.1377314814814809E-2</v>
      </c>
      <c r="H2493" s="71">
        <f>HYPERLINK(_xlfn.CONCAT(E2493,"&amp;t=",G2493*86400),G2493)</f>
        <v>3.1377314814814809E-2</v>
      </c>
      <c r="I2493" s="38">
        <v>7</v>
      </c>
      <c r="J2493" s="38">
        <v>4</v>
      </c>
      <c r="K2493" s="42" t="s">
        <v>15</v>
      </c>
      <c r="L2493" s="42" t="s">
        <v>216</v>
      </c>
      <c r="AA2493" s="45"/>
      <c r="AB2493" s="45"/>
      <c r="AE2493" s="42">
        <f>IF(Table32[[#This Row],[Gems]]&gt;0,Table32[[#This Row],[Gems]],0)</f>
        <v>0</v>
      </c>
      <c r="AF2493" s="42">
        <f>IF(Table32[[#This Row],[Gems]]&lt;0,Table32[[#This Row],[Gems]],0)</f>
        <v>0</v>
      </c>
      <c r="AG2493" s="29">
        <f t="shared" ca="1" si="65"/>
        <v>92</v>
      </c>
    </row>
    <row r="2494" spans="1:33" ht="14.4" x14ac:dyDescent="0.3">
      <c r="A2494" s="62">
        <v>44121</v>
      </c>
      <c r="B2494" s="38">
        <f>INDEX(Videolength!D:D,MATCH(D2494,Videolength!A:A,0))</f>
        <v>4</v>
      </c>
      <c r="C2494" s="38">
        <f>INDEX(Videolength!E:E,MATCH(D2494,Videolength!A:A,0))</f>
        <v>10</v>
      </c>
      <c r="D2494" s="39">
        <v>10</v>
      </c>
      <c r="E2494" s="40" t="str">
        <f>INDEX(Videolength!B:B,MATCH(D2494,Videolength!A:A,0))</f>
        <v>https://youtu.be/1hxux6PgvJw?list=PLTjhk5BwsiVV8SrR-dPCDjCfaMnt-5HZH</v>
      </c>
      <c r="F2494" s="41">
        <f>INDEX(Videolength!C:C,MATCH(D2494,Videolength!A:A,0))</f>
        <v>3.7499999999999999E-2</v>
      </c>
      <c r="G2494" s="41">
        <v>3.138888888888889E-2</v>
      </c>
      <c r="H2494" s="71">
        <f>HYPERLINK(_xlfn.CONCAT(E2494,"&amp;t=",G2494*86400),G2494)</f>
        <v>3.138888888888889E-2</v>
      </c>
      <c r="I2494" s="38">
        <v>7</v>
      </c>
      <c r="J2494" s="38">
        <v>4</v>
      </c>
      <c r="K2494" s="42" t="s">
        <v>346</v>
      </c>
      <c r="L2494" s="42" t="s">
        <v>10</v>
      </c>
      <c r="AA2494" s="45"/>
      <c r="AB2494" s="45"/>
      <c r="AE2494" s="42">
        <f>IF(Table32[[#This Row],[Gems]]&gt;0,Table32[[#This Row],[Gems]],0)</f>
        <v>0</v>
      </c>
      <c r="AF2494" s="42">
        <f>IF(Table32[[#This Row],[Gems]]&lt;0,Table32[[#This Row],[Gems]],0)</f>
        <v>0</v>
      </c>
      <c r="AG2494" s="29">
        <f t="shared" ca="1" si="65"/>
        <v>92</v>
      </c>
    </row>
    <row r="2495" spans="1:33" ht="14.4" x14ac:dyDescent="0.3">
      <c r="A2495" s="62">
        <v>44121</v>
      </c>
      <c r="B2495" s="38">
        <f>INDEX(Videolength!D:D,MATCH(D2495,Videolength!A:A,0))</f>
        <v>4</v>
      </c>
      <c r="C2495" s="38">
        <f>INDEX(Videolength!E:E,MATCH(D2495,Videolength!A:A,0))</f>
        <v>10</v>
      </c>
      <c r="D2495" s="39">
        <v>10</v>
      </c>
      <c r="E2495" s="40" t="str">
        <f>INDEX(Videolength!B:B,MATCH(D2495,Videolength!A:A,0))</f>
        <v>https://youtu.be/1hxux6PgvJw?list=PLTjhk5BwsiVV8SrR-dPCDjCfaMnt-5HZH</v>
      </c>
      <c r="F2495" s="41">
        <f>INDEX(Videolength!C:C,MATCH(D2495,Videolength!A:A,0))</f>
        <v>3.7499999999999999E-2</v>
      </c>
      <c r="G2495" s="41">
        <v>3.142361111111111E-2</v>
      </c>
      <c r="H2495" s="71">
        <f>HYPERLINK(_xlfn.CONCAT(E2495,"&amp;t=",G2495*86400),G2495)</f>
        <v>3.142361111111111E-2</v>
      </c>
      <c r="I2495" s="38">
        <v>7</v>
      </c>
      <c r="J2495" s="38">
        <v>4</v>
      </c>
      <c r="K2495" s="42" t="s">
        <v>98</v>
      </c>
      <c r="L2495" s="42" t="s">
        <v>10</v>
      </c>
      <c r="Q2495" s="42" t="s">
        <v>1771</v>
      </c>
      <c r="W2495" s="44" t="s">
        <v>367</v>
      </c>
      <c r="AA2495" s="45"/>
      <c r="AB2495" s="45"/>
      <c r="AE2495" s="42">
        <f>IF(Table32[[#This Row],[Gems]]&gt;0,Table32[[#This Row],[Gems]],0)</f>
        <v>0</v>
      </c>
      <c r="AF2495" s="42">
        <f>IF(Table32[[#This Row],[Gems]]&lt;0,Table32[[#This Row],[Gems]],0)</f>
        <v>0</v>
      </c>
      <c r="AG2495" s="29">
        <f t="shared" ca="1" si="65"/>
        <v>92</v>
      </c>
    </row>
    <row r="2496" spans="1:33" ht="14.4" x14ac:dyDescent="0.3">
      <c r="A2496" s="62">
        <v>44121</v>
      </c>
      <c r="B2496" s="38">
        <f>INDEX(Videolength!D:D,MATCH(D2496,Videolength!A:A,0))</f>
        <v>4</v>
      </c>
      <c r="C2496" s="38">
        <f>INDEX(Videolength!E:E,MATCH(D2496,Videolength!A:A,0))</f>
        <v>10</v>
      </c>
      <c r="D2496" s="39">
        <v>10</v>
      </c>
      <c r="E2496" s="40" t="str">
        <f>INDEX(Videolength!B:B,MATCH(D2496,Videolength!A:A,0))</f>
        <v>https://youtu.be/1hxux6PgvJw?list=PLTjhk5BwsiVV8SrR-dPCDjCfaMnt-5HZH</v>
      </c>
      <c r="F2496" s="41">
        <f>INDEX(Videolength!C:C,MATCH(D2496,Videolength!A:A,0))</f>
        <v>3.7499999999999999E-2</v>
      </c>
      <c r="G2496" s="41">
        <v>3.1597222222222221E-2</v>
      </c>
      <c r="H2496" s="71">
        <f>HYPERLINK(_xlfn.CONCAT(E2496,"&amp;t=",G2496*86400),G2496)</f>
        <v>3.1597222222222221E-2</v>
      </c>
      <c r="I2496" s="38">
        <v>7</v>
      </c>
      <c r="J2496" s="38">
        <v>4</v>
      </c>
      <c r="K2496" s="42" t="s">
        <v>346</v>
      </c>
      <c r="L2496" s="42" t="s">
        <v>10</v>
      </c>
      <c r="AA2496" s="45"/>
      <c r="AB2496" s="45"/>
      <c r="AE2496" s="42">
        <f>IF(Table32[[#This Row],[Gems]]&gt;0,Table32[[#This Row],[Gems]],0)</f>
        <v>0</v>
      </c>
      <c r="AF2496" s="42">
        <f>IF(Table32[[#This Row],[Gems]]&lt;0,Table32[[#This Row],[Gems]],0)</f>
        <v>0</v>
      </c>
      <c r="AG2496" s="29">
        <f t="shared" ca="1" si="65"/>
        <v>92</v>
      </c>
    </row>
    <row r="2497" spans="1:33" ht="14.4" x14ac:dyDescent="0.3">
      <c r="A2497" s="62">
        <v>44121</v>
      </c>
      <c r="B2497" s="38">
        <f>INDEX(Videolength!D:D,MATCH(D2497,Videolength!A:A,0))</f>
        <v>4</v>
      </c>
      <c r="C2497" s="38">
        <f>INDEX(Videolength!E:E,MATCH(D2497,Videolength!A:A,0))</f>
        <v>10</v>
      </c>
      <c r="D2497" s="39">
        <v>10</v>
      </c>
      <c r="E2497" s="40" t="str">
        <f>INDEX(Videolength!B:B,MATCH(D2497,Videolength!A:A,0))</f>
        <v>https://youtu.be/1hxux6PgvJw?list=PLTjhk5BwsiVV8SrR-dPCDjCfaMnt-5HZH</v>
      </c>
      <c r="F2497" s="41">
        <f>INDEX(Videolength!C:C,MATCH(D2497,Videolength!A:A,0))</f>
        <v>3.7499999999999999E-2</v>
      </c>
      <c r="G2497" s="41">
        <v>3.1608796296296295E-2</v>
      </c>
      <c r="H2497" s="71">
        <f>HYPERLINK(_xlfn.CONCAT(E2497,"&amp;t=",G2497*86400),G2497)</f>
        <v>3.1608796296296295E-2</v>
      </c>
      <c r="I2497" s="38">
        <v>7</v>
      </c>
      <c r="J2497" s="38">
        <v>4</v>
      </c>
      <c r="K2497" s="42" t="s">
        <v>15</v>
      </c>
      <c r="L2497" s="42" t="s">
        <v>216</v>
      </c>
      <c r="AA2497" s="45"/>
      <c r="AB2497" s="45"/>
      <c r="AE2497" s="42">
        <f>IF(Table32[[#This Row],[Gems]]&gt;0,Table32[[#This Row],[Gems]],0)</f>
        <v>0</v>
      </c>
      <c r="AF2497" s="42">
        <f>IF(Table32[[#This Row],[Gems]]&lt;0,Table32[[#This Row],[Gems]],0)</f>
        <v>0</v>
      </c>
      <c r="AG2497" s="29">
        <f t="shared" ca="1" si="65"/>
        <v>92</v>
      </c>
    </row>
    <row r="2498" spans="1:33" ht="14.4" x14ac:dyDescent="0.3">
      <c r="A2498" s="62">
        <v>44121</v>
      </c>
      <c r="B2498" s="38">
        <f>INDEX(Videolength!D:D,MATCH(D2498,Videolength!A:A,0))</f>
        <v>4</v>
      </c>
      <c r="C2498" s="38">
        <f>INDEX(Videolength!E:E,MATCH(D2498,Videolength!A:A,0))</f>
        <v>10</v>
      </c>
      <c r="D2498" s="39">
        <v>10</v>
      </c>
      <c r="E2498" s="40" t="str">
        <f>INDEX(Videolength!B:B,MATCH(D2498,Videolength!A:A,0))</f>
        <v>https://youtu.be/1hxux6PgvJw?list=PLTjhk5BwsiVV8SrR-dPCDjCfaMnt-5HZH</v>
      </c>
      <c r="F2498" s="41">
        <f>INDEX(Videolength!C:C,MATCH(D2498,Videolength!A:A,0))</f>
        <v>3.7499999999999999E-2</v>
      </c>
      <c r="G2498" s="41">
        <v>3.1631944444444442E-2</v>
      </c>
      <c r="H2498" s="71">
        <f>HYPERLINK(_xlfn.CONCAT(E2498,"&amp;t=",G2498*86400),G2498)</f>
        <v>3.1631944444444442E-2</v>
      </c>
      <c r="I2498" s="38">
        <v>7</v>
      </c>
      <c r="J2498" s="38">
        <v>4</v>
      </c>
      <c r="K2498" s="42" t="s">
        <v>15</v>
      </c>
      <c r="L2498" s="42" t="s">
        <v>197</v>
      </c>
      <c r="Z2498" s="45" t="s">
        <v>755</v>
      </c>
      <c r="AA2498" s="45">
        <v>8</v>
      </c>
      <c r="AB2498" s="45">
        <v>7</v>
      </c>
      <c r="AE2498" s="42">
        <f>IF(Table32[[#This Row],[Gems]]&gt;0,Table32[[#This Row],[Gems]],0)</f>
        <v>0</v>
      </c>
      <c r="AF2498" s="42">
        <f>IF(Table32[[#This Row],[Gems]]&lt;0,Table32[[#This Row],[Gems]],0)</f>
        <v>0</v>
      </c>
      <c r="AG2498" s="29">
        <f t="shared" ca="1" si="65"/>
        <v>92</v>
      </c>
    </row>
    <row r="2499" spans="1:33" ht="14.4" x14ac:dyDescent="0.3">
      <c r="A2499" s="62">
        <v>44121</v>
      </c>
      <c r="B2499" s="38">
        <f>INDEX(Videolength!D:D,MATCH(D2499,Videolength!A:A,0))</f>
        <v>4</v>
      </c>
      <c r="C2499" s="38">
        <f>INDEX(Videolength!E:E,MATCH(D2499,Videolength!A:A,0))</f>
        <v>10</v>
      </c>
      <c r="D2499" s="39">
        <v>10</v>
      </c>
      <c r="E2499" s="40" t="str">
        <f>INDEX(Videolength!B:B,MATCH(D2499,Videolength!A:A,0))</f>
        <v>https://youtu.be/1hxux6PgvJw?list=PLTjhk5BwsiVV8SrR-dPCDjCfaMnt-5HZH</v>
      </c>
      <c r="F2499" s="41">
        <f>INDEX(Videolength!C:C,MATCH(D2499,Videolength!A:A,0))</f>
        <v>3.7499999999999999E-2</v>
      </c>
      <c r="G2499" s="41">
        <v>3.4027777777777775E-2</v>
      </c>
      <c r="H2499" s="71">
        <f>HYPERLINK(_xlfn.CONCAT(E2499,"&amp;t=",G2499*86400),G2499)</f>
        <v>3.4027777777777775E-2</v>
      </c>
      <c r="I2499" s="38">
        <v>7</v>
      </c>
      <c r="J2499" s="38">
        <v>4</v>
      </c>
      <c r="K2499" s="42" t="s">
        <v>15</v>
      </c>
      <c r="L2499" s="42" t="s">
        <v>198</v>
      </c>
      <c r="Q2499" s="42" t="s">
        <v>121</v>
      </c>
      <c r="Z2499" s="45" t="s">
        <v>755</v>
      </c>
      <c r="AA2499" s="45">
        <v>8</v>
      </c>
      <c r="AB2499" s="45">
        <v>7</v>
      </c>
      <c r="AC2499" s="44" t="s">
        <v>203</v>
      </c>
      <c r="AE2499" s="42">
        <f>IF(Table32[[#This Row],[Gems]]&gt;0,Table32[[#This Row],[Gems]],0)</f>
        <v>0</v>
      </c>
      <c r="AF2499" s="42">
        <f>IF(Table32[[#This Row],[Gems]]&lt;0,Table32[[#This Row],[Gems]],0)</f>
        <v>0</v>
      </c>
      <c r="AG2499" s="29">
        <f t="shared" ca="1" si="65"/>
        <v>92</v>
      </c>
    </row>
    <row r="2500" spans="1:33" ht="14.4" x14ac:dyDescent="0.3">
      <c r="A2500" s="62">
        <v>44121</v>
      </c>
      <c r="B2500" s="38">
        <f>INDEX(Videolength!D:D,MATCH(D2500,Videolength!A:A,0))</f>
        <v>4</v>
      </c>
      <c r="C2500" s="38">
        <f>INDEX(Videolength!E:E,MATCH(D2500,Videolength!A:A,0))</f>
        <v>10</v>
      </c>
      <c r="D2500" s="39">
        <v>10</v>
      </c>
      <c r="E2500" s="40" t="str">
        <f>INDEX(Videolength!B:B,MATCH(D2500,Videolength!A:A,0))</f>
        <v>https://youtu.be/1hxux6PgvJw?list=PLTjhk5BwsiVV8SrR-dPCDjCfaMnt-5HZH</v>
      </c>
      <c r="F2500" s="41">
        <f>INDEX(Videolength!C:C,MATCH(D2500,Videolength!A:A,0))</f>
        <v>3.7499999999999999E-2</v>
      </c>
      <c r="G2500" s="41">
        <v>3.4097222222222223E-2</v>
      </c>
      <c r="H2500" s="71">
        <f>HYPERLINK(_xlfn.CONCAT(E2500,"&amp;t=",G2500*86400),G2500)</f>
        <v>3.4097222222222223E-2</v>
      </c>
      <c r="I2500" s="38">
        <v>7</v>
      </c>
      <c r="J2500" s="38">
        <v>4</v>
      </c>
      <c r="K2500" s="42" t="s">
        <v>15</v>
      </c>
      <c r="L2500" s="42" t="s">
        <v>392</v>
      </c>
      <c r="M2500" s="42" t="s">
        <v>533</v>
      </c>
      <c r="AA2500" s="45"/>
      <c r="AB2500" s="45"/>
      <c r="AE2500" s="42">
        <f>IF(Table32[[#This Row],[Gems]]&gt;0,Table32[[#This Row],[Gems]],0)</f>
        <v>0</v>
      </c>
      <c r="AF2500" s="42">
        <f>IF(Table32[[#This Row],[Gems]]&lt;0,Table32[[#This Row],[Gems]],0)</f>
        <v>0</v>
      </c>
      <c r="AG2500" s="29">
        <f t="shared" ca="1" si="65"/>
        <v>92</v>
      </c>
    </row>
    <row r="2501" spans="1:33" ht="14.4" x14ac:dyDescent="0.3">
      <c r="A2501" s="62">
        <v>44121</v>
      </c>
      <c r="B2501" s="38">
        <f>INDEX(Videolength!D:D,MATCH(D2501,Videolength!A:A,0))</f>
        <v>4</v>
      </c>
      <c r="C2501" s="38">
        <f>INDEX(Videolength!E:E,MATCH(D2501,Videolength!A:A,0))</f>
        <v>10</v>
      </c>
      <c r="D2501" s="39">
        <v>10</v>
      </c>
      <c r="E2501" s="40" t="str">
        <f>INDEX(Videolength!B:B,MATCH(D2501,Videolength!A:A,0))</f>
        <v>https://youtu.be/1hxux6PgvJw?list=PLTjhk5BwsiVV8SrR-dPCDjCfaMnt-5HZH</v>
      </c>
      <c r="F2501" s="41">
        <f>INDEX(Videolength!C:C,MATCH(D2501,Videolength!A:A,0))</f>
        <v>3.7499999999999999E-2</v>
      </c>
      <c r="G2501" s="41">
        <v>3.4108796296296297E-2</v>
      </c>
      <c r="H2501" s="71">
        <f>HYPERLINK(_xlfn.CONCAT(E2501,"&amp;t=",G2501*86400),G2501)</f>
        <v>3.4108796296296297E-2</v>
      </c>
      <c r="I2501" s="38">
        <v>7</v>
      </c>
      <c r="J2501" s="38">
        <v>4</v>
      </c>
      <c r="K2501" s="42" t="s">
        <v>15</v>
      </c>
      <c r="L2501" s="42" t="s">
        <v>216</v>
      </c>
      <c r="AA2501" s="45"/>
      <c r="AB2501" s="45"/>
      <c r="AE2501" s="42">
        <f>IF(Table32[[#This Row],[Gems]]&gt;0,Table32[[#This Row],[Gems]],0)</f>
        <v>0</v>
      </c>
      <c r="AF2501" s="42">
        <f>IF(Table32[[#This Row],[Gems]]&lt;0,Table32[[#This Row],[Gems]],0)</f>
        <v>0</v>
      </c>
      <c r="AG2501" s="29">
        <f t="shared" ca="1" si="65"/>
        <v>92</v>
      </c>
    </row>
    <row r="2502" spans="1:33" ht="14.4" x14ac:dyDescent="0.3">
      <c r="A2502" s="62">
        <v>44121</v>
      </c>
      <c r="B2502" s="38">
        <f>INDEX(Videolength!D:D,MATCH(D2502,Videolength!A:A,0))</f>
        <v>4</v>
      </c>
      <c r="C2502" s="38">
        <f>INDEX(Videolength!E:E,MATCH(D2502,Videolength!A:A,0))</f>
        <v>10</v>
      </c>
      <c r="D2502" s="39">
        <v>10</v>
      </c>
      <c r="E2502" s="40" t="str">
        <f>INDEX(Videolength!B:B,MATCH(D2502,Videolength!A:A,0))</f>
        <v>https://youtu.be/1hxux6PgvJw?list=PLTjhk5BwsiVV8SrR-dPCDjCfaMnt-5HZH</v>
      </c>
      <c r="F2502" s="41">
        <f>INDEX(Videolength!C:C,MATCH(D2502,Videolength!A:A,0))</f>
        <v>3.7499999999999999E-2</v>
      </c>
      <c r="G2502" s="41">
        <v>3.4155092592592591E-2</v>
      </c>
      <c r="H2502" s="71">
        <f>HYPERLINK(_xlfn.CONCAT(E2502,"&amp;t=",G2502*86400),G2502)</f>
        <v>3.4155092592592591E-2</v>
      </c>
      <c r="I2502" s="38">
        <v>7</v>
      </c>
      <c r="J2502" s="38">
        <v>4</v>
      </c>
      <c r="K2502" s="42" t="s">
        <v>346</v>
      </c>
      <c r="L2502" s="42" t="s">
        <v>10</v>
      </c>
      <c r="AA2502" s="45"/>
      <c r="AB2502" s="45"/>
      <c r="AE2502" s="42">
        <f>IF(Table32[[#This Row],[Gems]]&gt;0,Table32[[#This Row],[Gems]],0)</f>
        <v>0</v>
      </c>
      <c r="AF2502" s="42">
        <f>IF(Table32[[#This Row],[Gems]]&lt;0,Table32[[#This Row],[Gems]],0)</f>
        <v>0</v>
      </c>
      <c r="AG2502" s="29">
        <f t="shared" ca="1" si="65"/>
        <v>92</v>
      </c>
    </row>
    <row r="2503" spans="1:33" ht="14.4" x14ac:dyDescent="0.3">
      <c r="A2503" s="62">
        <v>44121</v>
      </c>
      <c r="B2503" s="38">
        <f>INDEX(Videolength!D:D,MATCH(D2503,Videolength!A:A,0))</f>
        <v>4</v>
      </c>
      <c r="C2503" s="38">
        <f>INDEX(Videolength!E:E,MATCH(D2503,Videolength!A:A,0))</f>
        <v>10</v>
      </c>
      <c r="D2503" s="39">
        <v>10</v>
      </c>
      <c r="E2503" s="40" t="str">
        <f>INDEX(Videolength!B:B,MATCH(D2503,Videolength!A:A,0))</f>
        <v>https://youtu.be/1hxux6PgvJw?list=PLTjhk5BwsiVV8SrR-dPCDjCfaMnt-5HZH</v>
      </c>
      <c r="F2503" s="41">
        <f>INDEX(Videolength!C:C,MATCH(D2503,Videolength!A:A,0))</f>
        <v>3.7499999999999999E-2</v>
      </c>
      <c r="G2503" s="41">
        <v>3.4166666666666672E-2</v>
      </c>
      <c r="H2503" s="71">
        <f>HYPERLINK(_xlfn.CONCAT(E2503,"&amp;t=",G2503*86400),G2503)</f>
        <v>3.4166666666666672E-2</v>
      </c>
      <c r="I2503" s="38">
        <v>7</v>
      </c>
      <c r="J2503" s="38">
        <v>4</v>
      </c>
      <c r="K2503" s="42" t="s">
        <v>98</v>
      </c>
      <c r="L2503" s="42" t="s">
        <v>11</v>
      </c>
      <c r="W2503" s="44" t="s">
        <v>367</v>
      </c>
      <c r="AA2503" s="45"/>
      <c r="AB2503" s="45"/>
      <c r="AE2503" s="42">
        <f>IF(Table32[[#This Row],[Gems]]&gt;0,Table32[[#This Row],[Gems]],0)</f>
        <v>0</v>
      </c>
      <c r="AF2503" s="42">
        <f>IF(Table32[[#This Row],[Gems]]&lt;0,Table32[[#This Row],[Gems]],0)</f>
        <v>0</v>
      </c>
      <c r="AG2503" s="29">
        <f t="shared" ca="1" si="65"/>
        <v>92</v>
      </c>
    </row>
    <row r="2504" spans="1:33" ht="14.4" x14ac:dyDescent="0.3">
      <c r="A2504" s="62">
        <v>44121</v>
      </c>
      <c r="B2504" s="38">
        <f>INDEX(Videolength!D:D,MATCH(D2504,Videolength!A:A,0))</f>
        <v>4</v>
      </c>
      <c r="C2504" s="38">
        <f>INDEX(Videolength!E:E,MATCH(D2504,Videolength!A:A,0))</f>
        <v>10</v>
      </c>
      <c r="D2504" s="39">
        <v>10</v>
      </c>
      <c r="E2504" s="40" t="str">
        <f>INDEX(Videolength!B:B,MATCH(D2504,Videolength!A:A,0))</f>
        <v>https://youtu.be/1hxux6PgvJw?list=PLTjhk5BwsiVV8SrR-dPCDjCfaMnt-5HZH</v>
      </c>
      <c r="F2504" s="41">
        <f>INDEX(Videolength!C:C,MATCH(D2504,Videolength!A:A,0))</f>
        <v>3.7499999999999999E-2</v>
      </c>
      <c r="G2504" s="41">
        <v>3.4178240740740738E-2</v>
      </c>
      <c r="H2504" s="71">
        <f>HYPERLINK(_xlfn.CONCAT(E2504,"&amp;t=",G2504*86400),G2504)</f>
        <v>3.4178240740740738E-2</v>
      </c>
      <c r="I2504" s="38">
        <v>7</v>
      </c>
      <c r="J2504" s="38">
        <v>4</v>
      </c>
      <c r="K2504" s="42" t="s">
        <v>346</v>
      </c>
      <c r="L2504" s="42" t="s">
        <v>10</v>
      </c>
      <c r="AA2504" s="45"/>
      <c r="AB2504" s="45"/>
      <c r="AE2504" s="42">
        <f>IF(Table32[[#This Row],[Gems]]&gt;0,Table32[[#This Row],[Gems]],0)</f>
        <v>0</v>
      </c>
      <c r="AF2504" s="42">
        <f>IF(Table32[[#This Row],[Gems]]&lt;0,Table32[[#This Row],[Gems]],0)</f>
        <v>0</v>
      </c>
      <c r="AG2504" s="29">
        <f t="shared" ca="1" si="65"/>
        <v>92</v>
      </c>
    </row>
    <row r="2505" spans="1:33" ht="14.4" x14ac:dyDescent="0.3">
      <c r="A2505" s="62">
        <v>44121</v>
      </c>
      <c r="B2505" s="38">
        <f>INDEX(Videolength!D:D,MATCH(D2505,Videolength!A:A,0))</f>
        <v>4</v>
      </c>
      <c r="C2505" s="38">
        <f>INDEX(Videolength!E:E,MATCH(D2505,Videolength!A:A,0))</f>
        <v>10</v>
      </c>
      <c r="D2505" s="39">
        <v>10</v>
      </c>
      <c r="E2505" s="40" t="str">
        <f>INDEX(Videolength!B:B,MATCH(D2505,Videolength!A:A,0))</f>
        <v>https://youtu.be/1hxux6PgvJw?list=PLTjhk5BwsiVV8SrR-dPCDjCfaMnt-5HZH</v>
      </c>
      <c r="F2505" s="41">
        <f>INDEX(Videolength!C:C,MATCH(D2505,Videolength!A:A,0))</f>
        <v>3.7499999999999999E-2</v>
      </c>
      <c r="G2505" s="41">
        <v>3.4201388888888885E-2</v>
      </c>
      <c r="H2505" s="71">
        <f>HYPERLINK(_xlfn.CONCAT(E2505,"&amp;t=",G2505*86400),G2505)</f>
        <v>3.4201388888888885E-2</v>
      </c>
      <c r="I2505" s="38">
        <v>7</v>
      </c>
      <c r="J2505" s="38">
        <v>4</v>
      </c>
      <c r="K2505" s="42" t="s">
        <v>133</v>
      </c>
      <c r="L2505" s="42" t="s">
        <v>312</v>
      </c>
      <c r="M2505" s="42" t="s">
        <v>387</v>
      </c>
      <c r="AA2505" s="45"/>
      <c r="AB2505" s="45"/>
      <c r="AD2505" s="42">
        <v>2</v>
      </c>
      <c r="AE2505" s="42">
        <f>IF(Table32[[#This Row],[Gems]]&gt;0,Table32[[#This Row],[Gems]],0)</f>
        <v>2</v>
      </c>
      <c r="AF2505" s="42">
        <f>IF(Table32[[#This Row],[Gems]]&lt;0,Table32[[#This Row],[Gems]],0)</f>
        <v>0</v>
      </c>
      <c r="AG2505" s="29">
        <f t="shared" ca="1" si="65"/>
        <v>94</v>
      </c>
    </row>
    <row r="2506" spans="1:33" ht="14.4" x14ac:dyDescent="0.3">
      <c r="A2506" s="62">
        <v>44121</v>
      </c>
      <c r="B2506" s="38">
        <f>INDEX(Videolength!D:D,MATCH(D2506,Videolength!A:A,0))</f>
        <v>4</v>
      </c>
      <c r="C2506" s="38">
        <f>INDEX(Videolength!E:E,MATCH(D2506,Videolength!A:A,0))</f>
        <v>10</v>
      </c>
      <c r="D2506" s="39">
        <v>10</v>
      </c>
      <c r="E2506" s="40" t="str">
        <f>INDEX(Videolength!B:B,MATCH(D2506,Videolength!A:A,0))</f>
        <v>https://youtu.be/1hxux6PgvJw?list=PLTjhk5BwsiVV8SrR-dPCDjCfaMnt-5HZH</v>
      </c>
      <c r="F2506" s="41">
        <f>INDEX(Videolength!C:C,MATCH(D2506,Videolength!A:A,0))</f>
        <v>3.7499999999999999E-2</v>
      </c>
      <c r="G2506" s="41">
        <v>3.425925925925926E-2</v>
      </c>
      <c r="H2506" s="71">
        <f>HYPERLINK(_xlfn.CONCAT(E2506,"&amp;t=",G2506*86400),G2506)</f>
        <v>3.425925925925926E-2</v>
      </c>
      <c r="I2506" s="38">
        <v>7</v>
      </c>
      <c r="J2506" s="38">
        <v>4</v>
      </c>
      <c r="K2506" s="42" t="s">
        <v>346</v>
      </c>
      <c r="L2506" s="42" t="s">
        <v>10</v>
      </c>
      <c r="AA2506" s="45"/>
      <c r="AB2506" s="45"/>
      <c r="AE2506" s="42">
        <f>IF(Table32[[#This Row],[Gems]]&gt;0,Table32[[#This Row],[Gems]],0)</f>
        <v>0</v>
      </c>
      <c r="AF2506" s="42">
        <f>IF(Table32[[#This Row],[Gems]]&lt;0,Table32[[#This Row],[Gems]],0)</f>
        <v>0</v>
      </c>
      <c r="AG2506" s="29">
        <f t="shared" ca="1" si="65"/>
        <v>94</v>
      </c>
    </row>
    <row r="2507" spans="1:33" ht="14.4" x14ac:dyDescent="0.3">
      <c r="A2507" s="62">
        <v>44121</v>
      </c>
      <c r="B2507" s="38">
        <f>INDEX(Videolength!D:D,MATCH(D2507,Videolength!A:A,0))</f>
        <v>4</v>
      </c>
      <c r="C2507" s="38">
        <f>INDEX(Videolength!E:E,MATCH(D2507,Videolength!A:A,0))</f>
        <v>10</v>
      </c>
      <c r="D2507" s="39">
        <v>10</v>
      </c>
      <c r="E2507" s="40" t="str">
        <f>INDEX(Videolength!B:B,MATCH(D2507,Videolength!A:A,0))</f>
        <v>https://youtu.be/1hxux6PgvJw?list=PLTjhk5BwsiVV8SrR-dPCDjCfaMnt-5HZH</v>
      </c>
      <c r="F2507" s="41">
        <f>INDEX(Videolength!C:C,MATCH(D2507,Videolength!A:A,0))</f>
        <v>3.7499999999999999E-2</v>
      </c>
      <c r="G2507" s="41">
        <v>3.4305555555555554E-2</v>
      </c>
      <c r="H2507" s="71">
        <f>HYPERLINK(_xlfn.CONCAT(E2507,"&amp;t=",G2507*86400),G2507)</f>
        <v>3.4305555555555554E-2</v>
      </c>
      <c r="I2507" s="38">
        <v>7</v>
      </c>
      <c r="J2507" s="38">
        <v>4</v>
      </c>
      <c r="K2507" s="44" t="s">
        <v>25</v>
      </c>
      <c r="L2507" s="42" t="s">
        <v>29</v>
      </c>
      <c r="AA2507" s="45"/>
      <c r="AB2507" s="45"/>
      <c r="AE2507" s="42">
        <f>IF(Table32[[#This Row],[Gems]]&gt;0,Table32[[#This Row],[Gems]],0)</f>
        <v>0</v>
      </c>
      <c r="AF2507" s="42">
        <f>IF(Table32[[#This Row],[Gems]]&lt;0,Table32[[#This Row],[Gems]],0)</f>
        <v>0</v>
      </c>
      <c r="AG2507" s="29">
        <f t="shared" ca="1" si="65"/>
        <v>94</v>
      </c>
    </row>
    <row r="2508" spans="1:33" ht="14.4" x14ac:dyDescent="0.3">
      <c r="A2508" s="62">
        <v>44121</v>
      </c>
      <c r="B2508" s="38">
        <f>INDEX(Videolength!D:D,MATCH(D2508,Videolength!A:A,0))</f>
        <v>4</v>
      </c>
      <c r="C2508" s="38">
        <f>INDEX(Videolength!E:E,MATCH(D2508,Videolength!A:A,0))</f>
        <v>10</v>
      </c>
      <c r="D2508" s="39">
        <v>10</v>
      </c>
      <c r="E2508" s="40" t="str">
        <f>INDEX(Videolength!B:B,MATCH(D2508,Videolength!A:A,0))</f>
        <v>https://youtu.be/1hxux6PgvJw?list=PLTjhk5BwsiVV8SrR-dPCDjCfaMnt-5HZH</v>
      </c>
      <c r="F2508" s="41">
        <f>INDEX(Videolength!C:C,MATCH(D2508,Videolength!A:A,0))</f>
        <v>3.7499999999999999E-2</v>
      </c>
      <c r="G2508" s="41">
        <v>3.4398148148148143E-2</v>
      </c>
      <c r="H2508" s="71">
        <f>HYPERLINK(_xlfn.CONCAT(E2508,"&amp;t=",G2508*86400),G2508)</f>
        <v>3.4398148148148143E-2</v>
      </c>
      <c r="I2508" s="38">
        <v>7</v>
      </c>
      <c r="J2508" s="38">
        <v>4</v>
      </c>
      <c r="K2508" s="44" t="s">
        <v>25</v>
      </c>
      <c r="L2508" s="42" t="s">
        <v>323</v>
      </c>
      <c r="W2508" s="44" t="s">
        <v>560</v>
      </c>
      <c r="X2508" s="43">
        <v>1</v>
      </c>
      <c r="Y2508" s="43">
        <v>2</v>
      </c>
      <c r="AA2508" s="45"/>
      <c r="AB2508" s="45"/>
      <c r="AE2508" s="42">
        <f>IF(Table32[[#This Row],[Gems]]&gt;0,Table32[[#This Row],[Gems]],0)</f>
        <v>0</v>
      </c>
      <c r="AF2508" s="42">
        <f>IF(Table32[[#This Row],[Gems]]&lt;0,Table32[[#This Row],[Gems]],0)</f>
        <v>0</v>
      </c>
      <c r="AG2508" s="29">
        <f t="shared" ca="1" si="65"/>
        <v>94</v>
      </c>
    </row>
    <row r="2509" spans="1:33" ht="14.4" x14ac:dyDescent="0.3">
      <c r="A2509" s="62">
        <v>44121</v>
      </c>
      <c r="B2509" s="38">
        <f>INDEX(Videolength!D:D,MATCH(D2509,Videolength!A:A,0))</f>
        <v>4</v>
      </c>
      <c r="C2509" s="38">
        <f>INDEX(Videolength!E:E,MATCH(D2509,Videolength!A:A,0))</f>
        <v>10</v>
      </c>
      <c r="D2509" s="39">
        <v>10</v>
      </c>
      <c r="E2509" s="40" t="str">
        <f>INDEX(Videolength!B:B,MATCH(D2509,Videolength!A:A,0))</f>
        <v>https://youtu.be/1hxux6PgvJw?list=PLTjhk5BwsiVV8SrR-dPCDjCfaMnt-5HZH</v>
      </c>
      <c r="F2509" s="41">
        <f>INDEX(Videolength!C:C,MATCH(D2509,Videolength!A:A,0))</f>
        <v>3.7499999999999999E-2</v>
      </c>
      <c r="G2509" s="41">
        <v>3.4456018518518518E-2</v>
      </c>
      <c r="H2509" s="71">
        <f>HYPERLINK(_xlfn.CONCAT(E2509,"&amp;t=",G2509*86400),G2509)</f>
        <v>3.4456018518518518E-2</v>
      </c>
      <c r="I2509" s="38">
        <v>7</v>
      </c>
      <c r="J2509" s="38">
        <v>4</v>
      </c>
      <c r="K2509" s="42" t="s">
        <v>346</v>
      </c>
      <c r="L2509" s="42" t="s">
        <v>10</v>
      </c>
      <c r="AA2509" s="45"/>
      <c r="AB2509" s="45"/>
      <c r="AE2509" s="42">
        <f>IF(Table32[[#This Row],[Gems]]&gt;0,Table32[[#This Row],[Gems]],0)</f>
        <v>0</v>
      </c>
      <c r="AF2509" s="42">
        <f>IF(Table32[[#This Row],[Gems]]&lt;0,Table32[[#This Row],[Gems]],0)</f>
        <v>0</v>
      </c>
      <c r="AG2509" s="29">
        <f t="shared" ca="1" si="65"/>
        <v>94</v>
      </c>
    </row>
    <row r="2510" spans="1:33" ht="14.4" x14ac:dyDescent="0.3">
      <c r="A2510" s="62">
        <v>44121</v>
      </c>
      <c r="B2510" s="38">
        <f>INDEX(Videolength!D:D,MATCH(D2510,Videolength!A:A,0))</f>
        <v>4</v>
      </c>
      <c r="C2510" s="38">
        <f>INDEX(Videolength!E:E,MATCH(D2510,Videolength!A:A,0))</f>
        <v>10</v>
      </c>
      <c r="D2510" s="39">
        <v>10</v>
      </c>
      <c r="E2510" s="40" t="str">
        <f>INDEX(Videolength!B:B,MATCH(D2510,Videolength!A:A,0))</f>
        <v>https://youtu.be/1hxux6PgvJw?list=PLTjhk5BwsiVV8SrR-dPCDjCfaMnt-5HZH</v>
      </c>
      <c r="F2510" s="41">
        <f>INDEX(Videolength!C:C,MATCH(D2510,Videolength!A:A,0))</f>
        <v>3.7499999999999999E-2</v>
      </c>
      <c r="G2510" s="41">
        <v>3.4502314814814812E-2</v>
      </c>
      <c r="H2510" s="71">
        <f>HYPERLINK(_xlfn.CONCAT(E2510,"&amp;t=",G2510*86400),G2510)</f>
        <v>3.4502314814814812E-2</v>
      </c>
      <c r="I2510" s="38">
        <v>7</v>
      </c>
      <c r="J2510" s="38">
        <v>4</v>
      </c>
      <c r="K2510" s="42" t="s">
        <v>55</v>
      </c>
      <c r="L2510" s="42" t="s">
        <v>10</v>
      </c>
      <c r="M2510" s="42" t="s">
        <v>758</v>
      </c>
      <c r="AA2510" s="45"/>
      <c r="AB2510" s="45"/>
      <c r="AE2510" s="42">
        <f>IF(Table32[[#This Row],[Gems]]&gt;0,Table32[[#This Row],[Gems]],0)</f>
        <v>0</v>
      </c>
      <c r="AF2510" s="42">
        <f>IF(Table32[[#This Row],[Gems]]&lt;0,Table32[[#This Row],[Gems]],0)</f>
        <v>0</v>
      </c>
      <c r="AG2510" s="29">
        <f t="shared" ca="1" si="65"/>
        <v>94</v>
      </c>
    </row>
    <row r="2511" spans="1:33" ht="14.4" x14ac:dyDescent="0.3">
      <c r="A2511" s="62">
        <v>44121</v>
      </c>
      <c r="B2511" s="38">
        <f>INDEX(Videolength!D:D,MATCH(D2511,Videolength!A:A,0))</f>
        <v>4</v>
      </c>
      <c r="C2511" s="38">
        <f>INDEX(Videolength!E:E,MATCH(D2511,Videolength!A:A,0))</f>
        <v>10</v>
      </c>
      <c r="D2511" s="39">
        <v>10</v>
      </c>
      <c r="E2511" s="40" t="str">
        <f>INDEX(Videolength!B:B,MATCH(D2511,Videolength!A:A,0))</f>
        <v>https://youtu.be/1hxux6PgvJw?list=PLTjhk5BwsiVV8SrR-dPCDjCfaMnt-5HZH</v>
      </c>
      <c r="F2511" s="41">
        <f>INDEX(Videolength!C:C,MATCH(D2511,Videolength!A:A,0))</f>
        <v>3.7499999999999999E-2</v>
      </c>
      <c r="G2511" s="41">
        <v>3.4803240740740739E-2</v>
      </c>
      <c r="H2511" s="71">
        <f>HYPERLINK(_xlfn.CONCAT(E2511,"&amp;t=",G2511*86400),G2511)</f>
        <v>3.4803240740740739E-2</v>
      </c>
      <c r="I2511" s="38">
        <v>7</v>
      </c>
      <c r="J2511" s="38">
        <v>4</v>
      </c>
      <c r="K2511" s="42" t="s">
        <v>346</v>
      </c>
      <c r="L2511" s="42" t="s">
        <v>10</v>
      </c>
      <c r="AA2511" s="45"/>
      <c r="AB2511" s="45"/>
      <c r="AE2511" s="42">
        <f>IF(Table32[[#This Row],[Gems]]&gt;0,Table32[[#This Row],[Gems]],0)</f>
        <v>0</v>
      </c>
      <c r="AF2511" s="42">
        <f>IF(Table32[[#This Row],[Gems]]&lt;0,Table32[[#This Row],[Gems]],0)</f>
        <v>0</v>
      </c>
      <c r="AG2511" s="29">
        <f t="shared" ca="1" si="65"/>
        <v>94</v>
      </c>
    </row>
    <row r="2512" spans="1:33" ht="14.4" x14ac:dyDescent="0.3">
      <c r="A2512" s="62">
        <v>44121</v>
      </c>
      <c r="B2512" s="38">
        <f>INDEX(Videolength!D:D,MATCH(D2512,Videolength!A:A,0))</f>
        <v>4</v>
      </c>
      <c r="C2512" s="38">
        <f>INDEX(Videolength!E:E,MATCH(D2512,Videolength!A:A,0))</f>
        <v>10</v>
      </c>
      <c r="D2512" s="39">
        <v>10</v>
      </c>
      <c r="E2512" s="40" t="str">
        <f>INDEX(Videolength!B:B,MATCH(D2512,Videolength!A:A,0))</f>
        <v>https://youtu.be/1hxux6PgvJw?list=PLTjhk5BwsiVV8SrR-dPCDjCfaMnt-5HZH</v>
      </c>
      <c r="F2512" s="41">
        <f>INDEX(Videolength!C:C,MATCH(D2512,Videolength!A:A,0))</f>
        <v>3.7499999999999999E-2</v>
      </c>
      <c r="G2512" s="41">
        <v>3.4814814814814812E-2</v>
      </c>
      <c r="H2512" s="71">
        <f>HYPERLINK(_xlfn.CONCAT(E2512,"&amp;t=",G2512*86400),G2512)</f>
        <v>3.4814814814814812E-2</v>
      </c>
      <c r="I2512" s="38">
        <v>7</v>
      </c>
      <c r="J2512" s="38">
        <v>4</v>
      </c>
      <c r="K2512" s="44" t="s">
        <v>25</v>
      </c>
      <c r="L2512" s="42" t="s">
        <v>10</v>
      </c>
      <c r="M2512" s="42" t="s">
        <v>759</v>
      </c>
      <c r="AA2512" s="45"/>
      <c r="AB2512" s="45"/>
      <c r="AE2512" s="42">
        <f>IF(Table32[[#This Row],[Gems]]&gt;0,Table32[[#This Row],[Gems]],0)</f>
        <v>0</v>
      </c>
      <c r="AF2512" s="42">
        <f>IF(Table32[[#This Row],[Gems]]&lt;0,Table32[[#This Row],[Gems]],0)</f>
        <v>0</v>
      </c>
      <c r="AG2512" s="29">
        <f t="shared" ca="1" si="65"/>
        <v>94</v>
      </c>
    </row>
    <row r="2513" spans="1:33" ht="14.4" x14ac:dyDescent="0.3">
      <c r="A2513" s="62">
        <v>44121</v>
      </c>
      <c r="B2513" s="38">
        <f>INDEX(Videolength!D:D,MATCH(D2513,Videolength!A:A,0))</f>
        <v>4</v>
      </c>
      <c r="C2513" s="38">
        <f>INDEX(Videolength!E:E,MATCH(D2513,Videolength!A:A,0))</f>
        <v>10</v>
      </c>
      <c r="D2513" s="39">
        <v>10</v>
      </c>
      <c r="E2513" s="40" t="str">
        <f>INDEX(Videolength!B:B,MATCH(D2513,Videolength!A:A,0))</f>
        <v>https://youtu.be/1hxux6PgvJw?list=PLTjhk5BwsiVV8SrR-dPCDjCfaMnt-5HZH</v>
      </c>
      <c r="F2513" s="41">
        <f>INDEX(Videolength!C:C,MATCH(D2513,Videolength!A:A,0))</f>
        <v>3.7499999999999999E-2</v>
      </c>
      <c r="G2513" s="41">
        <v>3.4884259259259261E-2</v>
      </c>
      <c r="H2513" s="71">
        <f>HYPERLINK(_xlfn.CONCAT(E2513,"&amp;t=",G2513*86400),G2513)</f>
        <v>3.4884259259259261E-2</v>
      </c>
      <c r="I2513" s="38">
        <v>7</v>
      </c>
      <c r="J2513" s="38">
        <v>4</v>
      </c>
      <c r="K2513" s="42" t="s">
        <v>55</v>
      </c>
      <c r="L2513" s="42" t="s">
        <v>10</v>
      </c>
      <c r="M2513" s="42" t="s">
        <v>760</v>
      </c>
      <c r="AA2513" s="45"/>
      <c r="AB2513" s="45"/>
      <c r="AE2513" s="42">
        <f>IF(Table32[[#This Row],[Gems]]&gt;0,Table32[[#This Row],[Gems]],0)</f>
        <v>0</v>
      </c>
      <c r="AF2513" s="42">
        <f>IF(Table32[[#This Row],[Gems]]&lt;0,Table32[[#This Row],[Gems]],0)</f>
        <v>0</v>
      </c>
      <c r="AG2513" s="29">
        <f t="shared" ca="1" si="65"/>
        <v>94</v>
      </c>
    </row>
    <row r="2514" spans="1:33" ht="14.4" x14ac:dyDescent="0.3">
      <c r="A2514" s="62">
        <v>44121</v>
      </c>
      <c r="B2514" s="38">
        <f>INDEX(Videolength!D:D,MATCH(D2514,Videolength!A:A,0))</f>
        <v>4</v>
      </c>
      <c r="C2514" s="38">
        <f>INDEX(Videolength!E:E,MATCH(D2514,Videolength!A:A,0))</f>
        <v>10</v>
      </c>
      <c r="D2514" s="39">
        <v>10</v>
      </c>
      <c r="E2514" s="40" t="str">
        <f>INDEX(Videolength!B:B,MATCH(D2514,Videolength!A:A,0))</f>
        <v>https://youtu.be/1hxux6PgvJw?list=PLTjhk5BwsiVV8SrR-dPCDjCfaMnt-5HZH</v>
      </c>
      <c r="F2514" s="41">
        <f>INDEX(Videolength!C:C,MATCH(D2514,Videolength!A:A,0))</f>
        <v>3.7499999999999999E-2</v>
      </c>
      <c r="G2514" s="41">
        <v>3.5243055555555555E-2</v>
      </c>
      <c r="H2514" s="71">
        <f>HYPERLINK(_xlfn.CONCAT(E2514,"&amp;t=",G2514*86400),G2514)</f>
        <v>3.5243055555555555E-2</v>
      </c>
      <c r="I2514" s="38">
        <v>7</v>
      </c>
      <c r="J2514" s="38">
        <v>4</v>
      </c>
      <c r="K2514" s="42" t="s">
        <v>346</v>
      </c>
      <c r="L2514" s="42" t="s">
        <v>10</v>
      </c>
      <c r="AA2514" s="45"/>
      <c r="AB2514" s="45"/>
      <c r="AE2514" s="42">
        <f>IF(Table32[[#This Row],[Gems]]&gt;0,Table32[[#This Row],[Gems]],0)</f>
        <v>0</v>
      </c>
      <c r="AF2514" s="42">
        <f>IF(Table32[[#This Row],[Gems]]&lt;0,Table32[[#This Row],[Gems]],0)</f>
        <v>0</v>
      </c>
      <c r="AG2514" s="29">
        <f t="shared" ca="1" si="65"/>
        <v>94</v>
      </c>
    </row>
    <row r="2515" spans="1:33" ht="14.4" x14ac:dyDescent="0.3">
      <c r="A2515" s="62">
        <v>44121</v>
      </c>
      <c r="B2515" s="38">
        <f>INDEX(Videolength!D:D,MATCH(D2515,Videolength!A:A,0))</f>
        <v>4</v>
      </c>
      <c r="C2515" s="38">
        <f>INDEX(Videolength!E:E,MATCH(D2515,Videolength!A:A,0))</f>
        <v>10</v>
      </c>
      <c r="D2515" s="39">
        <v>10</v>
      </c>
      <c r="E2515" s="40" t="str">
        <f>INDEX(Videolength!B:B,MATCH(D2515,Videolength!A:A,0))</f>
        <v>https://youtu.be/1hxux6PgvJw?list=PLTjhk5BwsiVV8SrR-dPCDjCfaMnt-5HZH</v>
      </c>
      <c r="F2515" s="41">
        <f>INDEX(Videolength!C:C,MATCH(D2515,Videolength!A:A,0))</f>
        <v>3.7499999999999999E-2</v>
      </c>
      <c r="G2515" s="41">
        <v>3.5300925925925923E-2</v>
      </c>
      <c r="H2515" s="71">
        <f>HYPERLINK(_xlfn.CONCAT(E2515,"&amp;t=",G2515*86400),G2515)</f>
        <v>3.5300925925925923E-2</v>
      </c>
      <c r="I2515" s="38">
        <v>7</v>
      </c>
      <c r="J2515" s="38">
        <v>4</v>
      </c>
      <c r="K2515" s="42" t="s">
        <v>114</v>
      </c>
      <c r="L2515" s="42" t="s">
        <v>10</v>
      </c>
      <c r="M2515" s="42" t="s">
        <v>761</v>
      </c>
      <c r="AA2515" s="45"/>
      <c r="AB2515" s="45"/>
      <c r="AE2515" s="42">
        <f>IF(Table32[[#This Row],[Gems]]&gt;0,Table32[[#This Row],[Gems]],0)</f>
        <v>0</v>
      </c>
      <c r="AF2515" s="42">
        <f>IF(Table32[[#This Row],[Gems]]&lt;0,Table32[[#This Row],[Gems]],0)</f>
        <v>0</v>
      </c>
      <c r="AG2515" s="29">
        <f t="shared" ca="1" si="65"/>
        <v>94</v>
      </c>
    </row>
    <row r="2516" spans="1:33" ht="14.4" x14ac:dyDescent="0.3">
      <c r="A2516" s="62">
        <v>44121</v>
      </c>
      <c r="B2516" s="38">
        <f>INDEX(Videolength!D:D,MATCH(D2516,Videolength!A:A,0))</f>
        <v>4</v>
      </c>
      <c r="C2516" s="38">
        <f>INDEX(Videolength!E:E,MATCH(D2516,Videolength!A:A,0))</f>
        <v>10</v>
      </c>
      <c r="D2516" s="39">
        <v>10</v>
      </c>
      <c r="E2516" s="40" t="str">
        <f>INDEX(Videolength!B:B,MATCH(D2516,Videolength!A:A,0))</f>
        <v>https://youtu.be/1hxux6PgvJw?list=PLTjhk5BwsiVV8SrR-dPCDjCfaMnt-5HZH</v>
      </c>
      <c r="F2516" s="41">
        <f>INDEX(Videolength!C:C,MATCH(D2516,Videolength!A:A,0))</f>
        <v>3.7499999999999999E-2</v>
      </c>
      <c r="G2516" s="41">
        <v>3.5358796296296298E-2</v>
      </c>
      <c r="H2516" s="71">
        <f>HYPERLINK(_xlfn.CONCAT(E2516,"&amp;t=",G2516*86400),G2516)</f>
        <v>3.5358796296296298E-2</v>
      </c>
      <c r="I2516" s="38">
        <v>7</v>
      </c>
      <c r="J2516" s="38">
        <v>4</v>
      </c>
      <c r="K2516" s="42" t="s">
        <v>346</v>
      </c>
      <c r="L2516" s="42" t="s">
        <v>10</v>
      </c>
      <c r="AA2516" s="45"/>
      <c r="AB2516" s="45"/>
      <c r="AE2516" s="42">
        <f>IF(Table32[[#This Row],[Gems]]&gt;0,Table32[[#This Row],[Gems]],0)</f>
        <v>0</v>
      </c>
      <c r="AF2516" s="42">
        <f>IF(Table32[[#This Row],[Gems]]&lt;0,Table32[[#This Row],[Gems]],0)</f>
        <v>0</v>
      </c>
      <c r="AG2516" s="29">
        <f t="shared" ca="1" si="65"/>
        <v>94</v>
      </c>
    </row>
    <row r="2517" spans="1:33" ht="14.4" x14ac:dyDescent="0.3">
      <c r="A2517" s="62">
        <v>44121</v>
      </c>
      <c r="B2517" s="38">
        <f>INDEX(Videolength!D:D,MATCH(D2517,Videolength!A:A,0))</f>
        <v>4</v>
      </c>
      <c r="C2517" s="38">
        <f>INDEX(Videolength!E:E,MATCH(D2517,Videolength!A:A,0))</f>
        <v>10</v>
      </c>
      <c r="D2517" s="39">
        <v>10</v>
      </c>
      <c r="E2517" s="40" t="str">
        <f>INDEX(Videolength!B:B,MATCH(D2517,Videolength!A:A,0))</f>
        <v>https://youtu.be/1hxux6PgvJw?list=PLTjhk5BwsiVV8SrR-dPCDjCfaMnt-5HZH</v>
      </c>
      <c r="F2517" s="41">
        <f>INDEX(Videolength!C:C,MATCH(D2517,Videolength!A:A,0))</f>
        <v>3.7499999999999999E-2</v>
      </c>
      <c r="G2517" s="41">
        <v>3.5509259259259261E-2</v>
      </c>
      <c r="H2517" s="71">
        <f>HYPERLINK(_xlfn.CONCAT(E2517,"&amp;t=",G2517*86400),G2517)</f>
        <v>3.5509259259259261E-2</v>
      </c>
      <c r="I2517" s="38">
        <v>7</v>
      </c>
      <c r="J2517" s="38">
        <v>4</v>
      </c>
      <c r="K2517" s="42" t="s">
        <v>51</v>
      </c>
      <c r="L2517" s="42" t="s">
        <v>10</v>
      </c>
      <c r="Q2517" s="42" t="s">
        <v>33</v>
      </c>
      <c r="W2517" s="44" t="s">
        <v>284</v>
      </c>
      <c r="X2517" s="43">
        <v>2</v>
      </c>
      <c r="AA2517" s="45"/>
      <c r="AB2517" s="45"/>
      <c r="AE2517" s="42">
        <f>IF(Table32[[#This Row],[Gems]]&gt;0,Table32[[#This Row],[Gems]],0)</f>
        <v>0</v>
      </c>
      <c r="AF2517" s="42">
        <f>IF(Table32[[#This Row],[Gems]]&lt;0,Table32[[#This Row],[Gems]],0)</f>
        <v>0</v>
      </c>
      <c r="AG2517" s="29">
        <f t="shared" ca="1" si="65"/>
        <v>94</v>
      </c>
    </row>
    <row r="2518" spans="1:33" ht="14.4" x14ac:dyDescent="0.3">
      <c r="A2518" s="62">
        <v>44121</v>
      </c>
      <c r="B2518" s="38">
        <f>INDEX(Videolength!D:D,MATCH(D2518,Videolength!A:A,0))</f>
        <v>4</v>
      </c>
      <c r="C2518" s="38">
        <f>INDEX(Videolength!E:E,MATCH(D2518,Videolength!A:A,0))</f>
        <v>10</v>
      </c>
      <c r="D2518" s="39">
        <v>10</v>
      </c>
      <c r="E2518" s="40" t="str">
        <f>INDEX(Videolength!B:B,MATCH(D2518,Videolength!A:A,0))</f>
        <v>https://youtu.be/1hxux6PgvJw?list=PLTjhk5BwsiVV8SrR-dPCDjCfaMnt-5HZH</v>
      </c>
      <c r="F2518" s="41">
        <f>INDEX(Videolength!C:C,MATCH(D2518,Videolength!A:A,0))</f>
        <v>3.7499999999999999E-2</v>
      </c>
      <c r="G2518" s="41">
        <v>3.5532407407407408E-2</v>
      </c>
      <c r="H2518" s="71">
        <f>HYPERLINK(_xlfn.CONCAT(E2518,"&amp;t=",G2518*86400),G2518)</f>
        <v>3.5532407407407408E-2</v>
      </c>
      <c r="I2518" s="38">
        <v>7</v>
      </c>
      <c r="J2518" s="38">
        <v>4</v>
      </c>
      <c r="K2518" s="42" t="s">
        <v>346</v>
      </c>
      <c r="L2518" s="42" t="s">
        <v>10</v>
      </c>
      <c r="AA2518" s="45"/>
      <c r="AB2518" s="45"/>
      <c r="AE2518" s="42">
        <f>IF(Table32[[#This Row],[Gems]]&gt;0,Table32[[#This Row],[Gems]],0)</f>
        <v>0</v>
      </c>
      <c r="AF2518" s="42">
        <f>IF(Table32[[#This Row],[Gems]]&lt;0,Table32[[#This Row],[Gems]],0)</f>
        <v>0</v>
      </c>
      <c r="AG2518" s="29">
        <f t="shared" ca="1" si="65"/>
        <v>94</v>
      </c>
    </row>
    <row r="2519" spans="1:33" ht="14.4" x14ac:dyDescent="0.3">
      <c r="A2519" s="62">
        <v>44121</v>
      </c>
      <c r="B2519" s="38">
        <f>INDEX(Videolength!D:D,MATCH(D2519,Videolength!A:A,0))</f>
        <v>4</v>
      </c>
      <c r="C2519" s="38">
        <f>INDEX(Videolength!E:E,MATCH(D2519,Videolength!A:A,0))</f>
        <v>10</v>
      </c>
      <c r="D2519" s="39">
        <v>10</v>
      </c>
      <c r="E2519" s="40" t="str">
        <f>INDEX(Videolength!B:B,MATCH(D2519,Videolength!A:A,0))</f>
        <v>https://youtu.be/1hxux6PgvJw?list=PLTjhk5BwsiVV8SrR-dPCDjCfaMnt-5HZH</v>
      </c>
      <c r="F2519" s="41">
        <f>INDEX(Videolength!C:C,MATCH(D2519,Videolength!A:A,0))</f>
        <v>3.7499999999999999E-2</v>
      </c>
      <c r="G2519" s="41">
        <v>3.5624999999999997E-2</v>
      </c>
      <c r="H2519" s="71">
        <f>HYPERLINK(_xlfn.CONCAT(E2519,"&amp;t=",G2519*86400),G2519)</f>
        <v>3.5624999999999997E-2</v>
      </c>
      <c r="I2519" s="38">
        <v>7</v>
      </c>
      <c r="J2519" s="38">
        <v>4</v>
      </c>
      <c r="K2519" s="42" t="s">
        <v>107</v>
      </c>
      <c r="L2519" s="42" t="s">
        <v>10</v>
      </c>
      <c r="AA2519" s="45"/>
      <c r="AB2519" s="45"/>
      <c r="AE2519" s="42">
        <f>IF(Table32[[#This Row],[Gems]]&gt;0,Table32[[#This Row],[Gems]],0)</f>
        <v>0</v>
      </c>
      <c r="AF2519" s="42">
        <f>IF(Table32[[#This Row],[Gems]]&lt;0,Table32[[#This Row],[Gems]],0)</f>
        <v>0</v>
      </c>
      <c r="AG2519" s="29">
        <f t="shared" ca="1" si="65"/>
        <v>94</v>
      </c>
    </row>
    <row r="2520" spans="1:33" ht="14.4" x14ac:dyDescent="0.3">
      <c r="A2520" s="62">
        <v>44121</v>
      </c>
      <c r="B2520" s="38">
        <f>INDEX(Videolength!D:D,MATCH(D2520,Videolength!A:A,0))</f>
        <v>4</v>
      </c>
      <c r="C2520" s="38">
        <f>INDEX(Videolength!E:E,MATCH(D2520,Videolength!A:A,0))</f>
        <v>10</v>
      </c>
      <c r="D2520" s="39">
        <v>10</v>
      </c>
      <c r="E2520" s="40" t="str">
        <f>INDEX(Videolength!B:B,MATCH(D2520,Videolength!A:A,0))</f>
        <v>https://youtu.be/1hxux6PgvJw?list=PLTjhk5BwsiVV8SrR-dPCDjCfaMnt-5HZH</v>
      </c>
      <c r="F2520" s="41">
        <f>INDEX(Videolength!C:C,MATCH(D2520,Videolength!A:A,0))</f>
        <v>3.7499999999999999E-2</v>
      </c>
      <c r="G2520" s="41">
        <v>3.5671296296296298E-2</v>
      </c>
      <c r="H2520" s="71">
        <f>HYPERLINK(_xlfn.CONCAT(E2520,"&amp;t=",G2520*86400),G2520)</f>
        <v>3.5671296296296298E-2</v>
      </c>
      <c r="I2520" s="38">
        <v>7</v>
      </c>
      <c r="J2520" s="38">
        <v>4</v>
      </c>
      <c r="K2520" s="42" t="s">
        <v>346</v>
      </c>
      <c r="L2520" s="42" t="s">
        <v>10</v>
      </c>
      <c r="AA2520" s="45"/>
      <c r="AB2520" s="45"/>
      <c r="AE2520" s="42">
        <f>IF(Table32[[#This Row],[Gems]]&gt;0,Table32[[#This Row],[Gems]],0)</f>
        <v>0</v>
      </c>
      <c r="AF2520" s="42">
        <f>IF(Table32[[#This Row],[Gems]]&lt;0,Table32[[#This Row],[Gems]],0)</f>
        <v>0</v>
      </c>
      <c r="AG2520" s="30">
        <f t="shared" ca="1" si="65"/>
        <v>94</v>
      </c>
    </row>
    <row r="2521" spans="1:33" ht="14.4" x14ac:dyDescent="0.3">
      <c r="A2521" s="62">
        <v>44121</v>
      </c>
      <c r="B2521" s="38">
        <f>INDEX(Videolength!D:D,MATCH(D2521,Videolength!A:A,0))</f>
        <v>4</v>
      </c>
      <c r="C2521" s="38">
        <f>INDEX(Videolength!E:E,MATCH(D2521,Videolength!A:A,0))</f>
        <v>10</v>
      </c>
      <c r="D2521" s="39">
        <v>10</v>
      </c>
      <c r="E2521" s="40" t="str">
        <f>INDEX(Videolength!B:B,MATCH(D2521,Videolength!A:A,0))</f>
        <v>https://youtu.be/1hxux6PgvJw?list=PLTjhk5BwsiVV8SrR-dPCDjCfaMnt-5HZH</v>
      </c>
      <c r="F2521" s="41">
        <f>INDEX(Videolength!C:C,MATCH(D2521,Videolength!A:A,0))</f>
        <v>3.7499999999999999E-2</v>
      </c>
      <c r="G2521" s="41">
        <v>3.5694444444444445E-2</v>
      </c>
      <c r="H2521" s="71">
        <f>HYPERLINK(_xlfn.CONCAT(E2521,"&amp;t=",G2521*86400),G2521)</f>
        <v>3.5694444444444445E-2</v>
      </c>
      <c r="I2521" s="38">
        <v>7</v>
      </c>
      <c r="J2521" s="38">
        <v>4</v>
      </c>
      <c r="K2521" s="42" t="s">
        <v>133</v>
      </c>
      <c r="L2521" s="42" t="s">
        <v>10</v>
      </c>
      <c r="M2521" s="42" t="s">
        <v>762</v>
      </c>
      <c r="AA2521" s="45"/>
      <c r="AB2521" s="45"/>
      <c r="AE2521" s="42">
        <f>IF(Table32[[#This Row],[Gems]]&gt;0,Table32[[#This Row],[Gems]],0)</f>
        <v>0</v>
      </c>
      <c r="AF2521" s="42">
        <f>IF(Table32[[#This Row],[Gems]]&lt;0,Table32[[#This Row],[Gems]],0)</f>
        <v>0</v>
      </c>
      <c r="AG2521" s="29">
        <f t="shared" ca="1" si="65"/>
        <v>94</v>
      </c>
    </row>
    <row r="2522" spans="1:33" ht="14.4" x14ac:dyDescent="0.3">
      <c r="A2522" s="62">
        <v>44121</v>
      </c>
      <c r="B2522" s="38">
        <f>INDEX(Videolength!D:D,MATCH(D2522,Videolength!A:A,0))</f>
        <v>4</v>
      </c>
      <c r="C2522" s="38">
        <f>INDEX(Videolength!E:E,MATCH(D2522,Videolength!A:A,0))</f>
        <v>10</v>
      </c>
      <c r="D2522" s="39">
        <v>10</v>
      </c>
      <c r="E2522" s="40" t="str">
        <f>INDEX(Videolength!B:B,MATCH(D2522,Videolength!A:A,0))</f>
        <v>https://youtu.be/1hxux6PgvJw?list=PLTjhk5BwsiVV8SrR-dPCDjCfaMnt-5HZH</v>
      </c>
      <c r="F2522" s="41">
        <f>INDEX(Videolength!C:C,MATCH(D2522,Videolength!A:A,0))</f>
        <v>3.7499999999999999E-2</v>
      </c>
      <c r="G2522" s="41">
        <v>3.5740740740740747E-2</v>
      </c>
      <c r="H2522" s="71">
        <f>HYPERLINK(_xlfn.CONCAT(E2522,"&amp;t=",G2522*86400),G2522)</f>
        <v>3.5740740740740747E-2</v>
      </c>
      <c r="I2522" s="38">
        <v>7</v>
      </c>
      <c r="J2522" s="38">
        <v>4</v>
      </c>
      <c r="K2522" s="42" t="s">
        <v>346</v>
      </c>
      <c r="L2522" s="42" t="s">
        <v>10</v>
      </c>
      <c r="AA2522" s="45"/>
      <c r="AB2522" s="45"/>
      <c r="AE2522" s="42">
        <f>IF(Table32[[#This Row],[Gems]]&gt;0,Table32[[#This Row],[Gems]],0)</f>
        <v>0</v>
      </c>
      <c r="AF2522" s="42">
        <f>IF(Table32[[#This Row],[Gems]]&lt;0,Table32[[#This Row],[Gems]],0)</f>
        <v>0</v>
      </c>
      <c r="AG2522" s="29">
        <f t="shared" ca="1" si="65"/>
        <v>94</v>
      </c>
    </row>
    <row r="2523" spans="1:33" ht="14.4" x14ac:dyDescent="0.3">
      <c r="A2523" s="62">
        <v>44121</v>
      </c>
      <c r="B2523" s="38">
        <f>INDEX(Videolength!D:D,MATCH(D2523,Videolength!A:A,0))</f>
        <v>4</v>
      </c>
      <c r="C2523" s="38">
        <f>INDEX(Videolength!E:E,MATCH(D2523,Videolength!A:A,0))</f>
        <v>10</v>
      </c>
      <c r="D2523" s="39">
        <v>10</v>
      </c>
      <c r="E2523" s="40" t="str">
        <f>INDEX(Videolength!B:B,MATCH(D2523,Videolength!A:A,0))</f>
        <v>https://youtu.be/1hxux6PgvJw?list=PLTjhk5BwsiVV8SrR-dPCDjCfaMnt-5HZH</v>
      </c>
      <c r="F2523" s="41">
        <f>INDEX(Videolength!C:C,MATCH(D2523,Videolength!A:A,0))</f>
        <v>3.7499999999999999E-2</v>
      </c>
      <c r="G2523" s="41">
        <v>3.5787037037037034E-2</v>
      </c>
      <c r="H2523" s="71">
        <f>HYPERLINK(_xlfn.CONCAT(E2523,"&amp;t=",G2523*86400),G2523)</f>
        <v>3.5787037037037034E-2</v>
      </c>
      <c r="I2523" s="38">
        <v>7</v>
      </c>
      <c r="J2523" s="38">
        <v>4</v>
      </c>
      <c r="K2523" s="42" t="s">
        <v>90</v>
      </c>
      <c r="L2523" s="42" t="s">
        <v>167</v>
      </c>
      <c r="AA2523" s="45"/>
      <c r="AB2523" s="45"/>
      <c r="AE2523" s="42">
        <f>IF(Table32[[#This Row],[Gems]]&gt;0,Table32[[#This Row],[Gems]],0)</f>
        <v>0</v>
      </c>
      <c r="AF2523" s="42">
        <f>IF(Table32[[#This Row],[Gems]]&lt;0,Table32[[#This Row],[Gems]],0)</f>
        <v>0</v>
      </c>
      <c r="AG2523" s="29">
        <f t="shared" ca="1" si="65"/>
        <v>94</v>
      </c>
    </row>
    <row r="2524" spans="1:33" ht="14.4" x14ac:dyDescent="0.3">
      <c r="A2524" s="62">
        <v>44121</v>
      </c>
      <c r="B2524" s="38">
        <f>INDEX(Videolength!D:D,MATCH(D2524,Videolength!A:A,0))</f>
        <v>4</v>
      </c>
      <c r="C2524" s="38">
        <f>INDEX(Videolength!E:E,MATCH(D2524,Videolength!A:A,0))</f>
        <v>10</v>
      </c>
      <c r="D2524" s="39">
        <v>10</v>
      </c>
      <c r="E2524" s="40" t="str">
        <f>INDEX(Videolength!B:B,MATCH(D2524,Videolength!A:A,0))</f>
        <v>https://youtu.be/1hxux6PgvJw?list=PLTjhk5BwsiVV8SrR-dPCDjCfaMnt-5HZH</v>
      </c>
      <c r="F2524" s="41">
        <f>INDEX(Videolength!C:C,MATCH(D2524,Videolength!A:A,0))</f>
        <v>3.7499999999999999E-2</v>
      </c>
      <c r="G2524" s="41">
        <v>3.7025462962962961E-2</v>
      </c>
      <c r="H2524" s="71">
        <f>HYPERLINK(_xlfn.CONCAT(E2524,"&amp;t=",G2524*86400),G2524)</f>
        <v>3.7025462962962961E-2</v>
      </c>
      <c r="I2524" s="38">
        <v>7</v>
      </c>
      <c r="J2524" s="38">
        <v>4</v>
      </c>
      <c r="K2524" s="42" t="s">
        <v>346</v>
      </c>
      <c r="L2524" s="42" t="s">
        <v>10</v>
      </c>
      <c r="AA2524" s="45"/>
      <c r="AB2524" s="45"/>
      <c r="AE2524" s="42">
        <f>IF(Table32[[#This Row],[Gems]]&gt;0,Table32[[#This Row],[Gems]],0)</f>
        <v>0</v>
      </c>
      <c r="AF2524" s="42">
        <f>IF(Table32[[#This Row],[Gems]]&lt;0,Table32[[#This Row],[Gems]],0)</f>
        <v>0</v>
      </c>
      <c r="AG2524" s="29">
        <f t="shared" ca="1" si="65"/>
        <v>94</v>
      </c>
    </row>
    <row r="2525" spans="1:33" ht="14.4" x14ac:dyDescent="0.3">
      <c r="A2525" s="62">
        <v>44121</v>
      </c>
      <c r="B2525" s="38">
        <f>INDEX(Videolength!D:D,MATCH(D2525,Videolength!A:A,0))</f>
        <v>4</v>
      </c>
      <c r="C2525" s="38">
        <f>INDEX(Videolength!E:E,MATCH(D2525,Videolength!A:A,0))</f>
        <v>10</v>
      </c>
      <c r="D2525" s="39">
        <v>10</v>
      </c>
      <c r="E2525" s="40" t="str">
        <f>INDEX(Videolength!B:B,MATCH(D2525,Videolength!A:A,0))</f>
        <v>https://youtu.be/1hxux6PgvJw?list=PLTjhk5BwsiVV8SrR-dPCDjCfaMnt-5HZH</v>
      </c>
      <c r="F2525" s="41">
        <f>INDEX(Videolength!C:C,MATCH(D2525,Videolength!A:A,0))</f>
        <v>3.7499999999999999E-2</v>
      </c>
      <c r="G2525" s="41">
        <v>3.7037037037037042E-2</v>
      </c>
      <c r="H2525" s="71">
        <f>HYPERLINK(_xlfn.CONCAT(E2525,"&amp;t=",G2525*86400),G2525)</f>
        <v>3.7037037037037042E-2</v>
      </c>
      <c r="I2525" s="38">
        <v>7</v>
      </c>
      <c r="J2525" s="38">
        <v>4</v>
      </c>
      <c r="K2525" s="42" t="s">
        <v>55</v>
      </c>
      <c r="L2525" s="42" t="s">
        <v>10</v>
      </c>
      <c r="M2525" s="42" t="s">
        <v>763</v>
      </c>
      <c r="AA2525" s="45"/>
      <c r="AB2525" s="45"/>
      <c r="AE2525" s="42">
        <f>IF(Table32[[#This Row],[Gems]]&gt;0,Table32[[#This Row],[Gems]],0)</f>
        <v>0</v>
      </c>
      <c r="AF2525" s="42">
        <f>IF(Table32[[#This Row],[Gems]]&lt;0,Table32[[#This Row],[Gems]],0)</f>
        <v>0</v>
      </c>
      <c r="AG2525" s="29">
        <f t="shared" ca="1" si="65"/>
        <v>94</v>
      </c>
    </row>
    <row r="2526" spans="1:33" ht="14.4" x14ac:dyDescent="0.3">
      <c r="A2526" s="62">
        <v>44121</v>
      </c>
      <c r="B2526" s="38">
        <f>INDEX(Videolength!D:D,MATCH(D2526,Videolength!A:A,0))</f>
        <v>4</v>
      </c>
      <c r="C2526" s="38">
        <f>INDEX(Videolength!E:E,MATCH(D2526,Videolength!A:A,0))</f>
        <v>10</v>
      </c>
      <c r="D2526" s="39">
        <v>10</v>
      </c>
      <c r="E2526" s="40" t="str">
        <f>INDEX(Videolength!B:B,MATCH(D2526,Videolength!A:A,0))</f>
        <v>https://youtu.be/1hxux6PgvJw?list=PLTjhk5BwsiVV8SrR-dPCDjCfaMnt-5HZH</v>
      </c>
      <c r="F2526" s="41">
        <f>INDEX(Videolength!C:C,MATCH(D2526,Videolength!A:A,0))</f>
        <v>3.7499999999999999E-2</v>
      </c>
      <c r="G2526" s="41">
        <v>3.7175925925925925E-2</v>
      </c>
      <c r="H2526" s="71">
        <f>HYPERLINK(_xlfn.CONCAT(E2526,"&amp;t=",G2526*86400),G2526)</f>
        <v>3.7175925925925925E-2</v>
      </c>
      <c r="I2526" s="38">
        <v>7</v>
      </c>
      <c r="J2526" s="38">
        <v>4</v>
      </c>
      <c r="K2526" s="42" t="s">
        <v>346</v>
      </c>
      <c r="L2526" s="42" t="s">
        <v>10</v>
      </c>
      <c r="AA2526" s="45"/>
      <c r="AB2526" s="45"/>
      <c r="AE2526" s="42">
        <f>IF(Table32[[#This Row],[Gems]]&gt;0,Table32[[#This Row],[Gems]],0)</f>
        <v>0</v>
      </c>
      <c r="AF2526" s="42">
        <f>IF(Table32[[#This Row],[Gems]]&lt;0,Table32[[#This Row],[Gems]],0)</f>
        <v>0</v>
      </c>
      <c r="AG2526" s="29">
        <f t="shared" ca="1" si="65"/>
        <v>94</v>
      </c>
    </row>
    <row r="2527" spans="1:33" ht="14.4" x14ac:dyDescent="0.3">
      <c r="A2527" s="62">
        <v>44121</v>
      </c>
      <c r="B2527" s="38">
        <f>INDEX(Videolength!D:D,MATCH(D2527,Videolength!A:A,0))</f>
        <v>4</v>
      </c>
      <c r="C2527" s="38">
        <f>INDEX(Videolength!E:E,MATCH(D2527,Videolength!A:A,0))</f>
        <v>10</v>
      </c>
      <c r="D2527" s="39">
        <v>10</v>
      </c>
      <c r="E2527" s="40" t="str">
        <f>INDEX(Videolength!B:B,MATCH(D2527,Videolength!A:A,0))</f>
        <v>https://youtu.be/1hxux6PgvJw?list=PLTjhk5BwsiVV8SrR-dPCDjCfaMnt-5HZH</v>
      </c>
      <c r="F2527" s="41">
        <f>INDEX(Videolength!C:C,MATCH(D2527,Videolength!A:A,0))</f>
        <v>3.7499999999999999E-2</v>
      </c>
      <c r="G2527" s="41">
        <v>3.7210648148148152E-2</v>
      </c>
      <c r="H2527" s="71">
        <f>HYPERLINK(_xlfn.CONCAT(E2527,"&amp;t=",G2527*86400),G2527)</f>
        <v>3.7210648148148152E-2</v>
      </c>
      <c r="I2527" s="38">
        <v>7</v>
      </c>
      <c r="J2527" s="38">
        <v>4</v>
      </c>
      <c r="K2527" s="42" t="s">
        <v>107</v>
      </c>
      <c r="L2527" s="42" t="s">
        <v>10</v>
      </c>
      <c r="AA2527" s="45"/>
      <c r="AB2527" s="45"/>
      <c r="AE2527" s="42">
        <f>IF(Table32[[#This Row],[Gems]]&gt;0,Table32[[#This Row],[Gems]],0)</f>
        <v>0</v>
      </c>
      <c r="AF2527" s="42">
        <f>IF(Table32[[#This Row],[Gems]]&lt;0,Table32[[#This Row],[Gems]],0)</f>
        <v>0</v>
      </c>
      <c r="AG2527" s="29">
        <f t="shared" ca="1" si="65"/>
        <v>94</v>
      </c>
    </row>
    <row r="2528" spans="1:33" ht="14.4" x14ac:dyDescent="0.3">
      <c r="A2528" s="62">
        <v>44121</v>
      </c>
      <c r="B2528" s="38">
        <f>INDEX(Videolength!D:D,MATCH(D2528,Videolength!A:A,0))</f>
        <v>4</v>
      </c>
      <c r="C2528" s="38">
        <f>INDEX(Videolength!E:E,MATCH(D2528,Videolength!A:A,0))</f>
        <v>10</v>
      </c>
      <c r="D2528" s="39">
        <v>10</v>
      </c>
      <c r="E2528" s="40" t="str">
        <f>INDEX(Videolength!B:B,MATCH(D2528,Videolength!A:A,0))</f>
        <v>https://youtu.be/1hxux6PgvJw?list=PLTjhk5BwsiVV8SrR-dPCDjCfaMnt-5HZH</v>
      </c>
      <c r="F2528" s="41">
        <f>INDEX(Videolength!C:C,MATCH(D2528,Videolength!A:A,0))</f>
        <v>3.7499999999999999E-2</v>
      </c>
      <c r="G2528" s="41">
        <v>3.7222222222222219E-2</v>
      </c>
      <c r="H2528" s="71">
        <f>HYPERLINK(_xlfn.CONCAT(E2528,"&amp;t=",G2528*86400),G2528)</f>
        <v>3.7222222222222219E-2</v>
      </c>
      <c r="I2528" s="38">
        <v>7</v>
      </c>
      <c r="J2528" s="38">
        <v>4</v>
      </c>
      <c r="K2528" s="42" t="s">
        <v>346</v>
      </c>
      <c r="L2528" s="42" t="s">
        <v>10</v>
      </c>
      <c r="AA2528" s="45"/>
      <c r="AB2528" s="45"/>
      <c r="AE2528" s="42">
        <f>IF(Table32[[#This Row],[Gems]]&gt;0,Table32[[#This Row],[Gems]],0)</f>
        <v>0</v>
      </c>
      <c r="AF2528" s="42">
        <f>IF(Table32[[#This Row],[Gems]]&lt;0,Table32[[#This Row],[Gems]],0)</f>
        <v>0</v>
      </c>
      <c r="AG2528" s="29">
        <f t="shared" ca="1" si="65"/>
        <v>94</v>
      </c>
    </row>
    <row r="2529" spans="1:33" ht="14.4" x14ac:dyDescent="0.3">
      <c r="A2529" s="62">
        <v>44121</v>
      </c>
      <c r="B2529" s="38">
        <f>INDEX(Videolength!D:D,MATCH(D2529,Videolength!A:A,0))</f>
        <v>4</v>
      </c>
      <c r="C2529" s="38">
        <f>INDEX(Videolength!E:E,MATCH(D2529,Videolength!A:A,0))</f>
        <v>10</v>
      </c>
      <c r="D2529" s="39">
        <v>10</v>
      </c>
      <c r="E2529" s="40" t="str">
        <f>INDEX(Videolength!B:B,MATCH(D2529,Videolength!A:A,0))</f>
        <v>https://youtu.be/1hxux6PgvJw?list=PLTjhk5BwsiVV8SrR-dPCDjCfaMnt-5HZH</v>
      </c>
      <c r="F2529" s="41">
        <f>INDEX(Videolength!C:C,MATCH(D2529,Videolength!A:A,0))</f>
        <v>3.7499999999999999E-2</v>
      </c>
      <c r="G2529" s="41">
        <v>3.72337962962963E-2</v>
      </c>
      <c r="H2529" s="71">
        <f>HYPERLINK(_xlfn.CONCAT(E2529,"&amp;t=",G2529*86400),G2529)</f>
        <v>3.72337962962963E-2</v>
      </c>
      <c r="I2529" s="38">
        <v>7</v>
      </c>
      <c r="J2529" s="38">
        <v>4</v>
      </c>
      <c r="K2529" s="42" t="s">
        <v>47</v>
      </c>
      <c r="L2529" s="42" t="s">
        <v>10</v>
      </c>
      <c r="M2529" s="51" t="s">
        <v>591</v>
      </c>
      <c r="N2529" s="51"/>
      <c r="O2529" s="51"/>
      <c r="P2529" s="51"/>
      <c r="Q2529" s="51"/>
      <c r="R2529" s="51"/>
      <c r="S2529" s="51"/>
      <c r="AA2529" s="45"/>
      <c r="AB2529" s="45"/>
      <c r="AE2529" s="42">
        <f>IF(Table32[[#This Row],[Gems]]&gt;0,Table32[[#This Row],[Gems]],0)</f>
        <v>0</v>
      </c>
      <c r="AF2529" s="42">
        <f>IF(Table32[[#This Row],[Gems]]&lt;0,Table32[[#This Row],[Gems]],0)</f>
        <v>0</v>
      </c>
      <c r="AG2529" s="29">
        <f t="shared" ca="1" si="65"/>
        <v>94</v>
      </c>
    </row>
    <row r="2530" spans="1:33" ht="14.4" x14ac:dyDescent="0.3">
      <c r="A2530" s="62">
        <v>44121</v>
      </c>
      <c r="B2530" s="38">
        <f>INDEX(Videolength!D:D,MATCH(D2530,Videolength!A:A,0))</f>
        <v>4</v>
      </c>
      <c r="C2530" s="38">
        <f>INDEX(Videolength!E:E,MATCH(D2530,Videolength!A:A,0))</f>
        <v>10</v>
      </c>
      <c r="D2530" s="39">
        <v>10</v>
      </c>
      <c r="E2530" s="40" t="str">
        <f>INDEX(Videolength!B:B,MATCH(D2530,Videolength!A:A,0))</f>
        <v>https://youtu.be/1hxux6PgvJw?list=PLTjhk5BwsiVV8SrR-dPCDjCfaMnt-5HZH</v>
      </c>
      <c r="F2530" s="41">
        <f>INDEX(Videolength!C:C,MATCH(D2530,Videolength!A:A,0))</f>
        <v>3.7499999999999999E-2</v>
      </c>
      <c r="G2530" s="41">
        <v>3.7268518518518513E-2</v>
      </c>
      <c r="H2530" s="71">
        <f>HYPERLINK(_xlfn.CONCAT(E2530,"&amp;t=",G2530*86400),G2530)</f>
        <v>3.7268518518518513E-2</v>
      </c>
      <c r="I2530" s="38">
        <v>7</v>
      </c>
      <c r="J2530" s="38">
        <v>4</v>
      </c>
      <c r="K2530" s="42" t="s">
        <v>36</v>
      </c>
      <c r="L2530" s="42" t="s">
        <v>10</v>
      </c>
      <c r="M2530" s="51" t="s">
        <v>591</v>
      </c>
      <c r="N2530" s="51"/>
      <c r="O2530" s="51"/>
      <c r="P2530" s="51"/>
      <c r="Q2530" s="51"/>
      <c r="R2530" s="51"/>
      <c r="S2530" s="51"/>
      <c r="AA2530" s="45"/>
      <c r="AB2530" s="45"/>
      <c r="AE2530" s="42">
        <f>IF(Table32[[#This Row],[Gems]]&gt;0,Table32[[#This Row],[Gems]],0)</f>
        <v>0</v>
      </c>
      <c r="AF2530" s="42">
        <f>IF(Table32[[#This Row],[Gems]]&lt;0,Table32[[#This Row],[Gems]],0)</f>
        <v>0</v>
      </c>
      <c r="AG2530" s="29">
        <f t="shared" ca="1" si="65"/>
        <v>94</v>
      </c>
    </row>
    <row r="2531" spans="1:33" ht="14.4" x14ac:dyDescent="0.3">
      <c r="A2531" s="62">
        <v>44121</v>
      </c>
      <c r="B2531" s="38">
        <f>INDEX(Videolength!D:D,MATCH(D2531,Videolength!A:A,0))</f>
        <v>4</v>
      </c>
      <c r="C2531" s="38">
        <f>INDEX(Videolength!E:E,MATCH(D2531,Videolength!A:A,0))</f>
        <v>10</v>
      </c>
      <c r="D2531" s="39">
        <v>10</v>
      </c>
      <c r="E2531" s="40" t="str">
        <f>INDEX(Videolength!B:B,MATCH(D2531,Videolength!A:A,0))</f>
        <v>https://youtu.be/1hxux6PgvJw?list=PLTjhk5BwsiVV8SrR-dPCDjCfaMnt-5HZH</v>
      </c>
      <c r="F2531" s="41">
        <f>INDEX(Videolength!C:C,MATCH(D2531,Videolength!A:A,0))</f>
        <v>3.7499999999999999E-2</v>
      </c>
      <c r="G2531" s="41">
        <v>3.7372685185185189E-2</v>
      </c>
      <c r="H2531" s="71">
        <f>HYPERLINK(_xlfn.CONCAT(E2531,"&amp;t=",G2531*86400),G2531)</f>
        <v>3.7372685185185189E-2</v>
      </c>
      <c r="I2531" s="38">
        <v>7</v>
      </c>
      <c r="J2531" s="38">
        <v>4</v>
      </c>
      <c r="K2531" s="42" t="s">
        <v>346</v>
      </c>
      <c r="L2531" s="42" t="s">
        <v>10</v>
      </c>
      <c r="AA2531" s="45"/>
      <c r="AB2531" s="45"/>
      <c r="AE2531" s="42">
        <f>IF(Table32[[#This Row],[Gems]]&gt;0,Table32[[#This Row],[Gems]],0)</f>
        <v>0</v>
      </c>
      <c r="AF2531" s="42">
        <f>IF(Table32[[#This Row],[Gems]]&lt;0,Table32[[#This Row],[Gems]],0)</f>
        <v>0</v>
      </c>
      <c r="AG2531" s="29">
        <f t="shared" ca="1" si="65"/>
        <v>94</v>
      </c>
    </row>
    <row r="2532" spans="1:33" ht="14.4" x14ac:dyDescent="0.3">
      <c r="A2532" s="62">
        <v>44121</v>
      </c>
      <c r="B2532" s="38">
        <f>INDEX(Videolength!D:D,MATCH(D2532,Videolength!A:A,0))</f>
        <v>4</v>
      </c>
      <c r="C2532" s="38">
        <f>INDEX(Videolength!E:E,MATCH(D2532,Videolength!A:A,0))</f>
        <v>10</v>
      </c>
      <c r="D2532" s="39">
        <v>10</v>
      </c>
      <c r="E2532" s="40" t="str">
        <f>INDEX(Videolength!B:B,MATCH(D2532,Videolength!A:A,0))</f>
        <v>https://youtu.be/1hxux6PgvJw?list=PLTjhk5BwsiVV8SrR-dPCDjCfaMnt-5HZH</v>
      </c>
      <c r="F2532" s="41">
        <f>INDEX(Videolength!C:C,MATCH(D2532,Videolength!A:A,0))</f>
        <v>3.7499999999999999E-2</v>
      </c>
      <c r="G2532" s="41">
        <v>3.7395833333333336E-2</v>
      </c>
      <c r="H2532" s="71">
        <f>HYPERLINK(_xlfn.CONCAT(E2532,"&amp;t=",G2532*86400),G2532)</f>
        <v>3.7395833333333336E-2</v>
      </c>
      <c r="I2532" s="38">
        <v>7</v>
      </c>
      <c r="J2532" s="38">
        <v>4</v>
      </c>
      <c r="K2532" s="42" t="s">
        <v>100</v>
      </c>
      <c r="L2532" s="42" t="s">
        <v>664</v>
      </c>
      <c r="M2532" s="51" t="s">
        <v>591</v>
      </c>
      <c r="N2532" s="51"/>
      <c r="O2532" s="51"/>
      <c r="P2532" s="51"/>
      <c r="Q2532" s="51"/>
      <c r="R2532" s="51"/>
      <c r="S2532" s="51"/>
      <c r="U2532" s="44" t="s">
        <v>737</v>
      </c>
      <c r="AA2532" s="45"/>
      <c r="AB2532" s="45"/>
      <c r="AE2532" s="42">
        <f>IF(Table32[[#This Row],[Gems]]&gt;0,Table32[[#This Row],[Gems]],0)</f>
        <v>0</v>
      </c>
      <c r="AF2532" s="42">
        <f>IF(Table32[[#This Row],[Gems]]&lt;0,Table32[[#This Row],[Gems]],0)</f>
        <v>0</v>
      </c>
      <c r="AG2532" s="29">
        <f t="shared" ca="1" si="65"/>
        <v>94</v>
      </c>
    </row>
    <row r="2533" spans="1:33" ht="14.4" x14ac:dyDescent="0.3">
      <c r="A2533" s="62">
        <v>44121</v>
      </c>
      <c r="B2533" s="38">
        <f>INDEX(Videolength!D:D,MATCH(D2533,Videolength!A:A,0))</f>
        <v>4</v>
      </c>
      <c r="C2533" s="38">
        <f>INDEX(Videolength!E:E,MATCH(D2533,Videolength!A:A,0))</f>
        <v>10</v>
      </c>
      <c r="D2533" s="39">
        <v>10</v>
      </c>
      <c r="E2533" s="40" t="str">
        <f>INDEX(Videolength!B:B,MATCH(D2533,Videolength!A:A,0))</f>
        <v>https://youtu.be/1hxux6PgvJw?list=PLTjhk5BwsiVV8SrR-dPCDjCfaMnt-5HZH</v>
      </c>
      <c r="F2533" s="41">
        <f>INDEX(Videolength!C:C,MATCH(D2533,Videolength!A:A,0))</f>
        <v>3.7499999999999999E-2</v>
      </c>
      <c r="G2533" s="41">
        <v>3.7418981481481477E-2</v>
      </c>
      <c r="H2533" s="71">
        <f>HYPERLINK(_xlfn.CONCAT(E2533,"&amp;t=",G2533*86400),G2533)</f>
        <v>3.7418981481481477E-2</v>
      </c>
      <c r="I2533" s="38">
        <v>7</v>
      </c>
      <c r="J2533" s="38">
        <v>4</v>
      </c>
      <c r="K2533" s="42" t="s">
        <v>100</v>
      </c>
      <c r="L2533" s="42" t="s">
        <v>738</v>
      </c>
      <c r="M2533" s="51" t="s">
        <v>591</v>
      </c>
      <c r="N2533" s="51"/>
      <c r="O2533" s="51"/>
      <c r="P2533" s="51"/>
      <c r="Q2533" s="51"/>
      <c r="R2533" s="51"/>
      <c r="S2533" s="51"/>
      <c r="U2533" s="44" t="s">
        <v>764</v>
      </c>
      <c r="AA2533" s="45"/>
      <c r="AB2533" s="45"/>
      <c r="AE2533" s="42">
        <f>IF(Table32[[#This Row],[Gems]]&gt;0,Table32[[#This Row],[Gems]],0)</f>
        <v>0</v>
      </c>
      <c r="AF2533" s="42">
        <f>IF(Table32[[#This Row],[Gems]]&lt;0,Table32[[#This Row],[Gems]],0)</f>
        <v>0</v>
      </c>
      <c r="AG2533" s="29">
        <f t="shared" ca="1" si="65"/>
        <v>94</v>
      </c>
    </row>
    <row r="2534" spans="1:33" ht="14.4" x14ac:dyDescent="0.3">
      <c r="A2534" s="62">
        <v>44121</v>
      </c>
      <c r="B2534" s="38">
        <f>INDEX(Videolength!D:D,MATCH(D2534,Videolength!A:A,0))</f>
        <v>4</v>
      </c>
      <c r="C2534" s="38">
        <f>INDEX(Videolength!E:E,MATCH(D2534,Videolength!A:A,0))</f>
        <v>10</v>
      </c>
      <c r="D2534" s="39">
        <v>10</v>
      </c>
      <c r="E2534" s="40" t="str">
        <f>INDEX(Videolength!B:B,MATCH(D2534,Videolength!A:A,0))</f>
        <v>https://youtu.be/1hxux6PgvJw?list=PLTjhk5BwsiVV8SrR-dPCDjCfaMnt-5HZH</v>
      </c>
      <c r="F2534" s="41">
        <f>INDEX(Videolength!C:C,MATCH(D2534,Videolength!A:A,0))</f>
        <v>3.7499999999999999E-2</v>
      </c>
      <c r="G2534" s="41">
        <v>3.7418981481481477E-2</v>
      </c>
      <c r="H2534" s="71">
        <f>HYPERLINK(_xlfn.CONCAT(E2534,"&amp;t=",G2534*86400),G2534)</f>
        <v>3.7418981481481477E-2</v>
      </c>
      <c r="I2534" s="38">
        <v>7</v>
      </c>
      <c r="J2534" s="38">
        <v>4</v>
      </c>
      <c r="K2534" s="42" t="s">
        <v>100</v>
      </c>
      <c r="L2534" s="42" t="s">
        <v>741</v>
      </c>
      <c r="M2534" s="51" t="s">
        <v>591</v>
      </c>
      <c r="N2534" s="51"/>
      <c r="O2534" s="51"/>
      <c r="P2534" s="51"/>
      <c r="Q2534" s="51"/>
      <c r="R2534" s="51"/>
      <c r="S2534" s="51"/>
      <c r="U2534" s="44" t="s">
        <v>764</v>
      </c>
      <c r="AA2534" s="45"/>
      <c r="AB2534" s="45"/>
      <c r="AE2534" s="42">
        <f>IF(Table32[[#This Row],[Gems]]&gt;0,Table32[[#This Row],[Gems]],0)</f>
        <v>0</v>
      </c>
      <c r="AF2534" s="42">
        <f>IF(Table32[[#This Row],[Gems]]&lt;0,Table32[[#This Row],[Gems]],0)</f>
        <v>0</v>
      </c>
      <c r="AG2534" s="29">
        <f ca="1">SUM(OFFSET(AG2534,-1,0),AD2534)</f>
        <v>94</v>
      </c>
    </row>
    <row r="2535" spans="1:33" ht="14.4" x14ac:dyDescent="0.3">
      <c r="A2535" s="62">
        <v>44121</v>
      </c>
      <c r="B2535" s="38">
        <f>INDEX(Videolength!D:D,MATCH(D2535,Videolength!A:A,0))</f>
        <v>4</v>
      </c>
      <c r="C2535" s="38">
        <f>INDEX(Videolength!E:E,MATCH(D2535,Videolength!A:A,0))</f>
        <v>10</v>
      </c>
      <c r="D2535" s="39">
        <v>10</v>
      </c>
      <c r="E2535" s="40" t="str">
        <f>INDEX(Videolength!B:B,MATCH(D2535,Videolength!A:A,0))</f>
        <v>https://youtu.be/1hxux6PgvJw?list=PLTjhk5BwsiVV8SrR-dPCDjCfaMnt-5HZH</v>
      </c>
      <c r="F2535" s="41">
        <f>INDEX(Videolength!C:C,MATCH(D2535,Videolength!A:A,0))</f>
        <v>3.7499999999999999E-2</v>
      </c>
      <c r="G2535" s="41">
        <v>3.7430555555555557E-2</v>
      </c>
      <c r="H2535" s="71">
        <f>HYPERLINK(_xlfn.CONCAT(E2535,"&amp;t=",G2535*86400),G2535)</f>
        <v>3.7430555555555557E-2</v>
      </c>
      <c r="I2535" s="38">
        <v>7</v>
      </c>
      <c r="J2535" s="38">
        <v>4</v>
      </c>
      <c r="K2535" s="42" t="s">
        <v>100</v>
      </c>
      <c r="L2535" s="42" t="s">
        <v>661</v>
      </c>
      <c r="M2535" s="51" t="s">
        <v>591</v>
      </c>
      <c r="N2535" s="51"/>
      <c r="O2535" s="51"/>
      <c r="P2535" s="51"/>
      <c r="Q2535" s="51"/>
      <c r="R2535" s="51"/>
      <c r="S2535" s="51"/>
      <c r="U2535" s="44" t="s">
        <v>764</v>
      </c>
      <c r="AA2535" s="45"/>
      <c r="AB2535" s="45"/>
      <c r="AE2535" s="42">
        <f>IF(Table32[[#This Row],[Gems]]&gt;0,Table32[[#This Row],[Gems]],0)</f>
        <v>0</v>
      </c>
      <c r="AF2535" s="42">
        <f>IF(Table32[[#This Row],[Gems]]&lt;0,Table32[[#This Row],[Gems]],0)</f>
        <v>0</v>
      </c>
      <c r="AG2535" s="29">
        <f t="shared" ca="1" si="65"/>
        <v>94</v>
      </c>
    </row>
    <row r="2536" spans="1:33" ht="14.4" x14ac:dyDescent="0.3">
      <c r="A2536" s="62">
        <v>44121</v>
      </c>
      <c r="B2536" s="38">
        <f>INDEX(Videolength!D:D,MATCH(D2536,Videolength!A:A,0))</f>
        <v>4</v>
      </c>
      <c r="C2536" s="38">
        <f>INDEX(Videolength!E:E,MATCH(D2536,Videolength!A:A,0))</f>
        <v>10</v>
      </c>
      <c r="D2536" s="39">
        <v>10</v>
      </c>
      <c r="E2536" s="40" t="str">
        <f>INDEX(Videolength!B:B,MATCH(D2536,Videolength!A:A,0))</f>
        <v>https://youtu.be/1hxux6PgvJw?list=PLTjhk5BwsiVV8SrR-dPCDjCfaMnt-5HZH</v>
      </c>
      <c r="F2536" s="41">
        <f>INDEX(Videolength!C:C,MATCH(D2536,Videolength!A:A,0))</f>
        <v>3.7499999999999999E-2</v>
      </c>
      <c r="G2536" s="41">
        <v>3.7430555555555557E-2</v>
      </c>
      <c r="H2536" s="71">
        <f>HYPERLINK(_xlfn.CONCAT(E2536,"&amp;t=",G2536*86400),G2536)</f>
        <v>3.7430555555555557E-2</v>
      </c>
      <c r="I2536" s="38">
        <v>7</v>
      </c>
      <c r="J2536" s="38">
        <v>4</v>
      </c>
      <c r="K2536" s="42" t="s">
        <v>100</v>
      </c>
      <c r="L2536" s="42" t="s">
        <v>663</v>
      </c>
      <c r="M2536" s="51" t="s">
        <v>591</v>
      </c>
      <c r="N2536" s="51"/>
      <c r="O2536" s="51"/>
      <c r="P2536" s="51"/>
      <c r="Q2536" s="51"/>
      <c r="R2536" s="51"/>
      <c r="S2536" s="51"/>
      <c r="U2536" s="44" t="s">
        <v>764</v>
      </c>
      <c r="AA2536" s="45"/>
      <c r="AB2536" s="45"/>
      <c r="AE2536" s="42">
        <f>IF(Table32[[#This Row],[Gems]]&gt;0,Table32[[#This Row],[Gems]],0)</f>
        <v>0</v>
      </c>
      <c r="AF2536" s="42">
        <f>IF(Table32[[#This Row],[Gems]]&lt;0,Table32[[#This Row],[Gems]],0)</f>
        <v>0</v>
      </c>
      <c r="AG2536" s="29">
        <f ca="1">SUM(OFFSET(AG2536,-1,0),AD2536)</f>
        <v>94</v>
      </c>
    </row>
    <row r="2537" spans="1:33" ht="14.4" x14ac:dyDescent="0.3">
      <c r="A2537" s="62">
        <v>44121</v>
      </c>
      <c r="B2537" s="38">
        <f>INDEX(Videolength!D:D,MATCH(D2537,Videolength!A:A,0))</f>
        <v>4</v>
      </c>
      <c r="C2537" s="38">
        <f>INDEX(Videolength!E:E,MATCH(D2537,Videolength!A:A,0))</f>
        <v>10</v>
      </c>
      <c r="D2537" s="39">
        <v>10</v>
      </c>
      <c r="E2537" s="40" t="str">
        <f>INDEX(Videolength!B:B,MATCH(D2537,Videolength!A:A,0))</f>
        <v>https://youtu.be/1hxux6PgvJw?list=PLTjhk5BwsiVV8SrR-dPCDjCfaMnt-5HZH</v>
      </c>
      <c r="F2537" s="41">
        <f>INDEX(Videolength!C:C,MATCH(D2537,Videolength!A:A,0))</f>
        <v>3.7499999999999999E-2</v>
      </c>
      <c r="G2537" s="41">
        <v>3.7442129629629624E-2</v>
      </c>
      <c r="H2537" s="71">
        <f>HYPERLINK(_xlfn.CONCAT(E2537,"&amp;t=",G2537*86400),G2537)</f>
        <v>3.7442129629629624E-2</v>
      </c>
      <c r="I2537" s="38">
        <v>7</v>
      </c>
      <c r="J2537" s="38">
        <v>4</v>
      </c>
      <c r="K2537" s="42" t="s">
        <v>100</v>
      </c>
      <c r="L2537" s="42" t="s">
        <v>688</v>
      </c>
      <c r="M2537" s="51" t="s">
        <v>591</v>
      </c>
      <c r="N2537" s="51"/>
      <c r="O2537" s="51"/>
      <c r="P2537" s="51"/>
      <c r="Q2537" s="51"/>
      <c r="R2537" s="51"/>
      <c r="S2537" s="51"/>
      <c r="U2537" s="44" t="s">
        <v>764</v>
      </c>
      <c r="AA2537" s="45"/>
      <c r="AB2537" s="45"/>
      <c r="AE2537" s="42">
        <f>IF(Table32[[#This Row],[Gems]]&gt;0,Table32[[#This Row],[Gems]],0)</f>
        <v>0</v>
      </c>
      <c r="AF2537" s="42">
        <f>IF(Table32[[#This Row],[Gems]]&lt;0,Table32[[#This Row],[Gems]],0)</f>
        <v>0</v>
      </c>
      <c r="AG2537" s="29">
        <f t="shared" ca="1" si="65"/>
        <v>94</v>
      </c>
    </row>
    <row r="2538" spans="1:33" ht="14.4" x14ac:dyDescent="0.3">
      <c r="A2538" s="62">
        <v>44121</v>
      </c>
      <c r="B2538" s="38">
        <f>INDEX(Videolength!D:D,MATCH(D2538,Videolength!A:A,0))</f>
        <v>4</v>
      </c>
      <c r="C2538" s="38">
        <f>INDEX(Videolength!E:E,MATCH(D2538,Videolength!A:A,0))</f>
        <v>10</v>
      </c>
      <c r="D2538" s="39">
        <v>10</v>
      </c>
      <c r="E2538" s="40" t="str">
        <f>INDEX(Videolength!B:B,MATCH(D2538,Videolength!A:A,0))</f>
        <v>https://youtu.be/1hxux6PgvJw?list=PLTjhk5BwsiVV8SrR-dPCDjCfaMnt-5HZH</v>
      </c>
      <c r="F2538" s="41">
        <f>INDEX(Videolength!C:C,MATCH(D2538,Videolength!A:A,0))</f>
        <v>3.7499999999999999E-2</v>
      </c>
      <c r="G2538" s="41">
        <v>3.7442129629629624E-2</v>
      </c>
      <c r="H2538" s="71">
        <f>HYPERLINK(_xlfn.CONCAT(E2538,"&amp;t=",G2538*86400),G2538)</f>
        <v>3.7442129629629624E-2</v>
      </c>
      <c r="I2538" s="38">
        <v>7</v>
      </c>
      <c r="J2538" s="38">
        <v>4</v>
      </c>
      <c r="K2538" s="42" t="s">
        <v>100</v>
      </c>
      <c r="L2538" s="42" t="s">
        <v>689</v>
      </c>
      <c r="M2538" s="51" t="s">
        <v>591</v>
      </c>
      <c r="N2538" s="51"/>
      <c r="O2538" s="51"/>
      <c r="P2538" s="51"/>
      <c r="Q2538" s="51"/>
      <c r="R2538" s="51"/>
      <c r="S2538" s="51"/>
      <c r="U2538" s="44" t="s">
        <v>764</v>
      </c>
      <c r="AA2538" s="45"/>
      <c r="AB2538" s="45"/>
      <c r="AE2538" s="42">
        <f>IF(Table32[[#This Row],[Gems]]&gt;0,Table32[[#This Row],[Gems]],0)</f>
        <v>0</v>
      </c>
      <c r="AF2538" s="42">
        <f>IF(Table32[[#This Row],[Gems]]&lt;0,Table32[[#This Row],[Gems]],0)</f>
        <v>0</v>
      </c>
      <c r="AG2538" s="29">
        <f ca="1">SUM(OFFSET(AG2538,-1,0),AD2538)</f>
        <v>94</v>
      </c>
    </row>
    <row r="2539" spans="1:33" ht="14.4" x14ac:dyDescent="0.3">
      <c r="A2539" s="62">
        <v>44121</v>
      </c>
      <c r="B2539" s="38">
        <f>INDEX(Videolength!D:D,MATCH(D2539,Videolength!A:A,0))</f>
        <v>4</v>
      </c>
      <c r="C2539" s="38">
        <f>INDEX(Videolength!E:E,MATCH(D2539,Videolength!A:A,0))</f>
        <v>10</v>
      </c>
      <c r="D2539" s="39">
        <v>10</v>
      </c>
      <c r="E2539" s="40" t="str">
        <f>INDEX(Videolength!B:B,MATCH(D2539,Videolength!A:A,0))</f>
        <v>https://youtu.be/1hxux6PgvJw?list=PLTjhk5BwsiVV8SrR-dPCDjCfaMnt-5HZH</v>
      </c>
      <c r="F2539" s="41">
        <f>INDEX(Videolength!C:C,MATCH(D2539,Videolength!A:A,0))</f>
        <v>3.7499999999999999E-2</v>
      </c>
      <c r="G2539" s="41">
        <v>3.7453703703703697E-2</v>
      </c>
      <c r="H2539" s="71">
        <f>HYPERLINK(_xlfn.CONCAT(E2539,"&amp;t=",G2539*86400),G2539)</f>
        <v>3.7453703703703697E-2</v>
      </c>
      <c r="I2539" s="38">
        <v>7</v>
      </c>
      <c r="J2539" s="38">
        <v>4</v>
      </c>
      <c r="K2539" s="42" t="s">
        <v>100</v>
      </c>
      <c r="L2539" s="42" t="s">
        <v>389</v>
      </c>
      <c r="M2539" s="51" t="s">
        <v>591</v>
      </c>
      <c r="N2539" s="51"/>
      <c r="O2539" s="51"/>
      <c r="P2539" s="51"/>
      <c r="Q2539" s="51"/>
      <c r="R2539" s="51"/>
      <c r="S2539" s="51"/>
      <c r="U2539" s="44" t="s">
        <v>764</v>
      </c>
      <c r="AA2539" s="45"/>
      <c r="AB2539" s="45"/>
      <c r="AE2539" s="42">
        <f>IF(Table32[[#This Row],[Gems]]&gt;0,Table32[[#This Row],[Gems]],0)</f>
        <v>0</v>
      </c>
      <c r="AF2539" s="42">
        <f>IF(Table32[[#This Row],[Gems]]&lt;0,Table32[[#This Row],[Gems]],0)</f>
        <v>0</v>
      </c>
      <c r="AG2539" s="29">
        <f t="shared" ca="1" si="65"/>
        <v>94</v>
      </c>
    </row>
    <row r="2540" spans="1:33" ht="14.4" x14ac:dyDescent="0.3">
      <c r="A2540" s="62">
        <v>44121</v>
      </c>
      <c r="B2540" s="38">
        <f>INDEX(Videolength!D:D,MATCH(D2540,Videolength!A:A,0))</f>
        <v>4</v>
      </c>
      <c r="C2540" s="38">
        <f>INDEX(Videolength!E:E,MATCH(D2540,Videolength!A:A,0))</f>
        <v>10</v>
      </c>
      <c r="D2540" s="39">
        <v>10</v>
      </c>
      <c r="E2540" s="40" t="str">
        <f>INDEX(Videolength!B:B,MATCH(D2540,Videolength!A:A,0))</f>
        <v>https://youtu.be/1hxux6PgvJw?list=PLTjhk5BwsiVV8SrR-dPCDjCfaMnt-5HZH</v>
      </c>
      <c r="F2540" s="41">
        <f>INDEX(Videolength!C:C,MATCH(D2540,Videolength!A:A,0))</f>
        <v>3.7499999999999999E-2</v>
      </c>
      <c r="G2540" s="41">
        <v>3.7453703703703697E-2</v>
      </c>
      <c r="H2540" s="71">
        <f>HYPERLINK(_xlfn.CONCAT(E2540,"&amp;t=",G2540*86400),G2540)</f>
        <v>3.7453703703703697E-2</v>
      </c>
      <c r="I2540" s="38">
        <v>7</v>
      </c>
      <c r="J2540" s="38">
        <v>4</v>
      </c>
      <c r="K2540" s="42" t="s">
        <v>100</v>
      </c>
      <c r="L2540" s="42" t="s">
        <v>391</v>
      </c>
      <c r="M2540" s="51" t="s">
        <v>591</v>
      </c>
      <c r="N2540" s="51"/>
      <c r="O2540" s="51"/>
      <c r="P2540" s="51"/>
      <c r="Q2540" s="51"/>
      <c r="R2540" s="51"/>
      <c r="S2540" s="51"/>
      <c r="U2540" s="44" t="s">
        <v>764</v>
      </c>
      <c r="AA2540" s="45"/>
      <c r="AB2540" s="45"/>
      <c r="AE2540" s="42">
        <f>IF(Table32[[#This Row],[Gems]]&gt;0,Table32[[#This Row],[Gems]],0)</f>
        <v>0</v>
      </c>
      <c r="AF2540" s="42">
        <f>IF(Table32[[#This Row],[Gems]]&lt;0,Table32[[#This Row],[Gems]],0)</f>
        <v>0</v>
      </c>
      <c r="AG2540" s="29">
        <f ca="1">SUM(OFFSET(AG2540,-1,0),AD2540)</f>
        <v>94</v>
      </c>
    </row>
    <row r="2541" spans="1:33" ht="14.4" x14ac:dyDescent="0.3">
      <c r="A2541" s="62">
        <v>44121</v>
      </c>
      <c r="B2541" s="38">
        <f>INDEX(Videolength!D:D,MATCH(D2541,Videolength!A:A,0))</f>
        <v>4</v>
      </c>
      <c r="C2541" s="38">
        <f>INDEX(Videolength!E:E,MATCH(D2541,Videolength!A:A,0))</f>
        <v>10</v>
      </c>
      <c r="D2541" s="39">
        <v>10</v>
      </c>
      <c r="E2541" s="40" t="str">
        <f>INDEX(Videolength!B:B,MATCH(D2541,Videolength!A:A,0))</f>
        <v>https://youtu.be/1hxux6PgvJw?list=PLTjhk5BwsiVV8SrR-dPCDjCfaMnt-5HZH</v>
      </c>
      <c r="F2541" s="41">
        <f>INDEX(Videolength!C:C,MATCH(D2541,Videolength!A:A,0))</f>
        <v>3.7499999999999999E-2</v>
      </c>
      <c r="G2541" s="41">
        <v>3.7465277777777778E-2</v>
      </c>
      <c r="H2541" s="71">
        <f>HYPERLINK(_xlfn.CONCAT(E2541,"&amp;t=",G2541*86400),G2541)</f>
        <v>3.7465277777777778E-2</v>
      </c>
      <c r="I2541" s="38">
        <v>7</v>
      </c>
      <c r="J2541" s="38">
        <v>4</v>
      </c>
      <c r="K2541" s="42" t="s">
        <v>346</v>
      </c>
      <c r="L2541" s="42" t="s">
        <v>10</v>
      </c>
      <c r="AA2541" s="45"/>
      <c r="AB2541" s="45"/>
      <c r="AE2541" s="42">
        <f>IF(Table32[[#This Row],[Gems]]&gt;0,Table32[[#This Row],[Gems]],0)</f>
        <v>0</v>
      </c>
      <c r="AF2541" s="42">
        <f>IF(Table32[[#This Row],[Gems]]&lt;0,Table32[[#This Row],[Gems]],0)</f>
        <v>0</v>
      </c>
      <c r="AG2541" s="29">
        <f t="shared" ca="1" si="65"/>
        <v>94</v>
      </c>
    </row>
    <row r="2542" spans="1:33" ht="14.4" x14ac:dyDescent="0.3">
      <c r="A2542" s="62">
        <v>44121</v>
      </c>
      <c r="B2542" s="38">
        <f>INDEX(Videolength!D:D,MATCH(D2542,Videolength!A:A,0))</f>
        <v>4</v>
      </c>
      <c r="C2542" s="38">
        <f>INDEX(Videolength!E:E,MATCH(D2542,Videolength!A:A,0))</f>
        <v>11</v>
      </c>
      <c r="D2542" s="39">
        <v>11</v>
      </c>
      <c r="E2542" s="40" t="str">
        <f>INDEX(Videolength!B:B,MATCH(D2542,Videolength!A:A,0))</f>
        <v>https://youtu.be/lvHLDuMZ9iU?list=PLTjhk5BwsiVV8SrR-dPCDjCfaMnt-5HZH</v>
      </c>
      <c r="F2542" s="41">
        <f>INDEX(Videolength!C:C,MATCH(D2542,Videolength!A:A,0))</f>
        <v>4.3194444444444445E-2</v>
      </c>
      <c r="G2542" s="41">
        <v>0</v>
      </c>
      <c r="H2542" s="71">
        <f>HYPERLINK(_xlfn.CONCAT(E2542,"&amp;t=",G2542*86400),G2542)</f>
        <v>0</v>
      </c>
      <c r="I2542" s="38">
        <v>7</v>
      </c>
      <c r="J2542" s="38">
        <v>4</v>
      </c>
      <c r="K2542" s="42" t="s">
        <v>123</v>
      </c>
      <c r="L2542" s="42" t="s">
        <v>10</v>
      </c>
      <c r="M2542" s="42" t="s">
        <v>388</v>
      </c>
      <c r="AA2542" s="45"/>
      <c r="AB2542" s="45"/>
      <c r="AE2542" s="42">
        <f>IF(Table32[[#This Row],[Gems]]&gt;0,Table32[[#This Row],[Gems]],0)</f>
        <v>0</v>
      </c>
      <c r="AF2542" s="42">
        <f>IF(Table32[[#This Row],[Gems]]&lt;0,Table32[[#This Row],[Gems]],0)</f>
        <v>0</v>
      </c>
      <c r="AG2542" s="29">
        <f t="shared" ca="1" si="65"/>
        <v>94</v>
      </c>
    </row>
    <row r="2543" spans="1:33" ht="14.4" x14ac:dyDescent="0.3">
      <c r="A2543" s="62">
        <v>44121</v>
      </c>
      <c r="B2543" s="38">
        <f>INDEX(Videolength!D:D,MATCH(D2543,Videolength!A:A,0))</f>
        <v>4</v>
      </c>
      <c r="C2543" s="38">
        <f>INDEX(Videolength!E:E,MATCH(D2543,Videolength!A:A,0))</f>
        <v>11</v>
      </c>
      <c r="D2543" s="39">
        <v>11</v>
      </c>
      <c r="E2543" s="40" t="str">
        <f>INDEX(Videolength!B:B,MATCH(D2543,Videolength!A:A,0))</f>
        <v>https://youtu.be/lvHLDuMZ9iU?list=PLTjhk5BwsiVV8SrR-dPCDjCfaMnt-5HZH</v>
      </c>
      <c r="F2543" s="41">
        <f>INDEX(Videolength!C:C,MATCH(D2543,Videolength!A:A,0))</f>
        <v>4.3194444444444445E-2</v>
      </c>
      <c r="G2543" s="41">
        <v>2.199074074074074E-4</v>
      </c>
      <c r="H2543" s="71">
        <f>HYPERLINK(_xlfn.CONCAT(E2543,"&amp;t=",G2543*86400),G2543)</f>
        <v>2.199074074074074E-4</v>
      </c>
      <c r="I2543" s="38">
        <v>7</v>
      </c>
      <c r="J2543" s="38">
        <v>4</v>
      </c>
      <c r="K2543" s="42" t="s">
        <v>346</v>
      </c>
      <c r="L2543" s="42" t="s">
        <v>10</v>
      </c>
      <c r="AA2543" s="45"/>
      <c r="AB2543" s="45"/>
      <c r="AE2543" s="42">
        <f>IF(Table32[[#This Row],[Gems]]&gt;0,Table32[[#This Row],[Gems]],0)</f>
        <v>0</v>
      </c>
      <c r="AF2543" s="42">
        <f>IF(Table32[[#This Row],[Gems]]&lt;0,Table32[[#This Row],[Gems]],0)</f>
        <v>0</v>
      </c>
      <c r="AG2543" s="29">
        <f t="shared" ca="1" si="65"/>
        <v>94</v>
      </c>
    </row>
    <row r="2544" spans="1:33" ht="14.4" x14ac:dyDescent="0.3">
      <c r="A2544" s="62">
        <v>44121</v>
      </c>
      <c r="B2544" s="38">
        <f>INDEX(Videolength!D:D,MATCH(D2544,Videolength!A:A,0))</f>
        <v>4</v>
      </c>
      <c r="C2544" s="38">
        <f>INDEX(Videolength!E:E,MATCH(D2544,Videolength!A:A,0))</f>
        <v>11</v>
      </c>
      <c r="D2544" s="39">
        <v>11</v>
      </c>
      <c r="E2544" s="40" t="str">
        <f>INDEX(Videolength!B:B,MATCH(D2544,Videolength!A:A,0))</f>
        <v>https://youtu.be/lvHLDuMZ9iU?list=PLTjhk5BwsiVV8SrR-dPCDjCfaMnt-5HZH</v>
      </c>
      <c r="F2544" s="41">
        <f>INDEX(Videolength!C:C,MATCH(D2544,Videolength!A:A,0))</f>
        <v>4.3194444444444445E-2</v>
      </c>
      <c r="G2544" s="41">
        <v>2.3148148148148146E-4</v>
      </c>
      <c r="H2544" s="71">
        <f>HYPERLINK(_xlfn.CONCAT(E2544,"&amp;t=",G2544*86400),G2544)</f>
        <v>2.3148148148148146E-4</v>
      </c>
      <c r="I2544" s="38">
        <v>7</v>
      </c>
      <c r="J2544" s="38">
        <v>4</v>
      </c>
      <c r="K2544" s="42" t="s">
        <v>51</v>
      </c>
      <c r="L2544" s="42" t="s">
        <v>11</v>
      </c>
      <c r="W2544" s="44" t="s">
        <v>284</v>
      </c>
      <c r="X2544" s="43">
        <v>3</v>
      </c>
      <c r="AA2544" s="45"/>
      <c r="AB2544" s="45"/>
      <c r="AE2544" s="42">
        <f>IF(Table32[[#This Row],[Gems]]&gt;0,Table32[[#This Row],[Gems]],0)</f>
        <v>0</v>
      </c>
      <c r="AF2544" s="42">
        <f>IF(Table32[[#This Row],[Gems]]&lt;0,Table32[[#This Row],[Gems]],0)</f>
        <v>0</v>
      </c>
      <c r="AG2544" s="29">
        <f t="shared" ca="1" si="65"/>
        <v>94</v>
      </c>
    </row>
    <row r="2545" spans="1:33" ht="14.4" x14ac:dyDescent="0.3">
      <c r="A2545" s="62">
        <v>44121</v>
      </c>
      <c r="B2545" s="38">
        <f>INDEX(Videolength!D:D,MATCH(D2545,Videolength!A:A,0))</f>
        <v>4</v>
      </c>
      <c r="C2545" s="38">
        <f>INDEX(Videolength!E:E,MATCH(D2545,Videolength!A:A,0))</f>
        <v>11</v>
      </c>
      <c r="D2545" s="39">
        <v>11</v>
      </c>
      <c r="E2545" s="40" t="str">
        <f>INDEX(Videolength!B:B,MATCH(D2545,Videolength!A:A,0))</f>
        <v>https://youtu.be/lvHLDuMZ9iU?list=PLTjhk5BwsiVV8SrR-dPCDjCfaMnt-5HZH</v>
      </c>
      <c r="F2545" s="41">
        <f>INDEX(Videolength!C:C,MATCH(D2545,Videolength!A:A,0))</f>
        <v>4.3194444444444445E-2</v>
      </c>
      <c r="G2545" s="41">
        <v>2.6620370370370372E-4</v>
      </c>
      <c r="H2545" s="71">
        <f>HYPERLINK(_xlfn.CONCAT(E2545,"&amp;t=",G2545*86400),G2545)</f>
        <v>2.6620370370370372E-4</v>
      </c>
      <c r="I2545" s="38">
        <v>7</v>
      </c>
      <c r="J2545" s="38">
        <v>4</v>
      </c>
      <c r="K2545" s="42" t="s">
        <v>8</v>
      </c>
      <c r="L2545" s="42" t="s">
        <v>163</v>
      </c>
      <c r="M2545" s="42" t="s">
        <v>765</v>
      </c>
      <c r="AA2545" s="45"/>
      <c r="AB2545" s="45"/>
      <c r="AE2545" s="42">
        <f>IF(Table32[[#This Row],[Gems]]&gt;0,Table32[[#This Row],[Gems]],0)</f>
        <v>0</v>
      </c>
      <c r="AF2545" s="42">
        <f>IF(Table32[[#This Row],[Gems]]&lt;0,Table32[[#This Row],[Gems]],0)</f>
        <v>0</v>
      </c>
      <c r="AG2545" s="29">
        <f t="shared" ref="AG2545:AG2608" ca="1" si="66">SUM(OFFSET(AG2545,-1,0),AD2545)</f>
        <v>94</v>
      </c>
    </row>
    <row r="2546" spans="1:33" ht="14.4" x14ac:dyDescent="0.3">
      <c r="A2546" s="62">
        <v>44121</v>
      </c>
      <c r="B2546" s="38">
        <f>INDEX(Videolength!D:D,MATCH(D2546,Videolength!A:A,0))</f>
        <v>4</v>
      </c>
      <c r="C2546" s="38">
        <f>INDEX(Videolength!E:E,MATCH(D2546,Videolength!A:A,0))</f>
        <v>11</v>
      </c>
      <c r="D2546" s="39">
        <v>11</v>
      </c>
      <c r="E2546" s="40" t="str">
        <f>INDEX(Videolength!B:B,MATCH(D2546,Videolength!A:A,0))</f>
        <v>https://youtu.be/lvHLDuMZ9iU?list=PLTjhk5BwsiVV8SrR-dPCDjCfaMnt-5HZH</v>
      </c>
      <c r="F2546" s="41">
        <f>INDEX(Videolength!C:C,MATCH(D2546,Videolength!A:A,0))</f>
        <v>4.3194444444444445E-2</v>
      </c>
      <c r="G2546" s="41">
        <v>2.7777777777777778E-4</v>
      </c>
      <c r="H2546" s="71">
        <f>HYPERLINK(_xlfn.CONCAT(E2546,"&amp;t=",G2546*86400),G2546)</f>
        <v>2.7777777777777778E-4</v>
      </c>
      <c r="I2546" s="38">
        <v>7</v>
      </c>
      <c r="J2546" s="38">
        <v>4</v>
      </c>
      <c r="K2546" s="42" t="s">
        <v>346</v>
      </c>
      <c r="L2546" s="42" t="s">
        <v>10</v>
      </c>
      <c r="AA2546" s="45"/>
      <c r="AB2546" s="45"/>
      <c r="AE2546" s="42">
        <f>IF(Table32[[#This Row],[Gems]]&gt;0,Table32[[#This Row],[Gems]],0)</f>
        <v>0</v>
      </c>
      <c r="AF2546" s="42">
        <f>IF(Table32[[#This Row],[Gems]]&lt;0,Table32[[#This Row],[Gems]],0)</f>
        <v>0</v>
      </c>
      <c r="AG2546" s="29">
        <f t="shared" ca="1" si="66"/>
        <v>94</v>
      </c>
    </row>
    <row r="2547" spans="1:33" ht="14.4" x14ac:dyDescent="0.3">
      <c r="A2547" s="62">
        <v>44121</v>
      </c>
      <c r="B2547" s="38">
        <f>INDEX(Videolength!D:D,MATCH(D2547,Videolength!A:A,0))</f>
        <v>4</v>
      </c>
      <c r="C2547" s="38">
        <f>INDEX(Videolength!E:E,MATCH(D2547,Videolength!A:A,0))</f>
        <v>11</v>
      </c>
      <c r="D2547" s="39">
        <v>11</v>
      </c>
      <c r="E2547" s="40" t="str">
        <f>INDEX(Videolength!B:B,MATCH(D2547,Videolength!A:A,0))</f>
        <v>https://youtu.be/lvHLDuMZ9iU?list=PLTjhk5BwsiVV8SrR-dPCDjCfaMnt-5HZH</v>
      </c>
      <c r="F2547" s="41">
        <f>INDEX(Videolength!C:C,MATCH(D2547,Videolength!A:A,0))</f>
        <v>4.3194444444444445E-2</v>
      </c>
      <c r="G2547" s="41">
        <v>3.0092592592592595E-4</v>
      </c>
      <c r="H2547" s="71">
        <f>HYPERLINK(_xlfn.CONCAT(E2547,"&amp;t=",G2547*86400),G2547)</f>
        <v>3.0092592592592595E-4</v>
      </c>
      <c r="I2547" s="38">
        <v>7</v>
      </c>
      <c r="J2547" s="38">
        <v>4</v>
      </c>
      <c r="K2547" s="42" t="s">
        <v>47</v>
      </c>
      <c r="L2547" s="42" t="s">
        <v>10</v>
      </c>
      <c r="AA2547" s="45"/>
      <c r="AB2547" s="45"/>
      <c r="AE2547" s="42">
        <f>IF(Table32[[#This Row],[Gems]]&gt;0,Table32[[#This Row],[Gems]],0)</f>
        <v>0</v>
      </c>
      <c r="AF2547" s="42">
        <f>IF(Table32[[#This Row],[Gems]]&lt;0,Table32[[#This Row],[Gems]],0)</f>
        <v>0</v>
      </c>
      <c r="AG2547" s="29">
        <f t="shared" ca="1" si="66"/>
        <v>94</v>
      </c>
    </row>
    <row r="2548" spans="1:33" ht="14.4" x14ac:dyDescent="0.3">
      <c r="A2548" s="62">
        <v>44121</v>
      </c>
      <c r="B2548" s="38">
        <f>INDEX(Videolength!D:D,MATCH(D2548,Videolength!A:A,0))</f>
        <v>4</v>
      </c>
      <c r="C2548" s="38">
        <f>INDEX(Videolength!E:E,MATCH(D2548,Videolength!A:A,0))</f>
        <v>11</v>
      </c>
      <c r="D2548" s="39">
        <v>11</v>
      </c>
      <c r="E2548" s="40" t="str">
        <f>INDEX(Videolength!B:B,MATCH(D2548,Videolength!A:A,0))</f>
        <v>https://youtu.be/lvHLDuMZ9iU?list=PLTjhk5BwsiVV8SrR-dPCDjCfaMnt-5HZH</v>
      </c>
      <c r="F2548" s="41">
        <f>INDEX(Videolength!C:C,MATCH(D2548,Videolength!A:A,0))</f>
        <v>4.3194444444444445E-2</v>
      </c>
      <c r="G2548" s="41">
        <v>3.3564814814814812E-4</v>
      </c>
      <c r="H2548" s="71">
        <f>HYPERLINK(_xlfn.CONCAT(E2548,"&amp;t=",G2548*86400),G2548)</f>
        <v>3.3564814814814812E-4</v>
      </c>
      <c r="I2548" s="38">
        <v>7</v>
      </c>
      <c r="J2548" s="38">
        <v>4</v>
      </c>
      <c r="K2548" s="42" t="s">
        <v>36</v>
      </c>
      <c r="L2548" s="42" t="s">
        <v>10</v>
      </c>
      <c r="AA2548" s="45"/>
      <c r="AB2548" s="45"/>
      <c r="AE2548" s="42">
        <f>IF(Table32[[#This Row],[Gems]]&gt;0,Table32[[#This Row],[Gems]],0)</f>
        <v>0</v>
      </c>
      <c r="AF2548" s="42">
        <f>IF(Table32[[#This Row],[Gems]]&lt;0,Table32[[#This Row],[Gems]],0)</f>
        <v>0</v>
      </c>
      <c r="AG2548" s="29">
        <f t="shared" ca="1" si="66"/>
        <v>94</v>
      </c>
    </row>
    <row r="2549" spans="1:33" ht="14.4" x14ac:dyDescent="0.3">
      <c r="A2549" s="62">
        <v>44121</v>
      </c>
      <c r="B2549" s="38">
        <f>INDEX(Videolength!D:D,MATCH(D2549,Videolength!A:A,0))</f>
        <v>4</v>
      </c>
      <c r="C2549" s="38">
        <f>INDEX(Videolength!E:E,MATCH(D2549,Videolength!A:A,0))</f>
        <v>11</v>
      </c>
      <c r="D2549" s="39">
        <v>11</v>
      </c>
      <c r="E2549" s="40" t="str">
        <f>INDEX(Videolength!B:B,MATCH(D2549,Videolength!A:A,0))</f>
        <v>https://youtu.be/lvHLDuMZ9iU?list=PLTjhk5BwsiVV8SrR-dPCDjCfaMnt-5HZH</v>
      </c>
      <c r="F2549" s="41">
        <f>INDEX(Videolength!C:C,MATCH(D2549,Videolength!A:A,0))</f>
        <v>4.3194444444444445E-2</v>
      </c>
      <c r="G2549" s="41">
        <v>4.7453703703703704E-4</v>
      </c>
      <c r="H2549" s="71">
        <f>HYPERLINK(_xlfn.CONCAT(E2549,"&amp;t=",G2549*86400),G2549)</f>
        <v>4.7453703703703704E-4</v>
      </c>
      <c r="I2549" s="38">
        <v>7</v>
      </c>
      <c r="J2549" s="38">
        <v>4</v>
      </c>
      <c r="K2549" s="42" t="s">
        <v>346</v>
      </c>
      <c r="L2549" s="42" t="s">
        <v>10</v>
      </c>
      <c r="AA2549" s="45"/>
      <c r="AB2549" s="45"/>
      <c r="AE2549" s="42">
        <f>IF(Table32[[#This Row],[Gems]]&gt;0,Table32[[#This Row],[Gems]],0)</f>
        <v>0</v>
      </c>
      <c r="AF2549" s="42">
        <f>IF(Table32[[#This Row],[Gems]]&lt;0,Table32[[#This Row],[Gems]],0)</f>
        <v>0</v>
      </c>
      <c r="AG2549" s="29">
        <f t="shared" ca="1" si="66"/>
        <v>94</v>
      </c>
    </row>
    <row r="2550" spans="1:33" ht="14.4" x14ac:dyDescent="0.3">
      <c r="A2550" s="62">
        <v>44121</v>
      </c>
      <c r="B2550" s="38">
        <f>INDEX(Videolength!D:D,MATCH(D2550,Videolength!A:A,0))</f>
        <v>4</v>
      </c>
      <c r="C2550" s="38">
        <f>INDEX(Videolength!E:E,MATCH(D2550,Videolength!A:A,0))</f>
        <v>11</v>
      </c>
      <c r="D2550" s="39">
        <v>11</v>
      </c>
      <c r="E2550" s="40" t="str">
        <f>INDEX(Videolength!B:B,MATCH(D2550,Videolength!A:A,0))</f>
        <v>https://youtu.be/lvHLDuMZ9iU?list=PLTjhk5BwsiVV8SrR-dPCDjCfaMnt-5HZH</v>
      </c>
      <c r="F2550" s="41">
        <f>INDEX(Videolength!C:C,MATCH(D2550,Videolength!A:A,0))</f>
        <v>4.3194444444444445E-2</v>
      </c>
      <c r="G2550" s="41">
        <v>5.4398148148148144E-4</v>
      </c>
      <c r="H2550" s="71">
        <f>HYPERLINK(_xlfn.CONCAT(E2550,"&amp;t=",G2550*86400),G2550)</f>
        <v>5.4398148148148144E-4</v>
      </c>
      <c r="I2550" s="38">
        <v>7</v>
      </c>
      <c r="J2550" s="38">
        <v>4</v>
      </c>
      <c r="K2550" s="42" t="s">
        <v>284</v>
      </c>
      <c r="L2550" s="42" t="s">
        <v>10</v>
      </c>
      <c r="M2550" s="42" t="s">
        <v>766</v>
      </c>
      <c r="AA2550" s="45"/>
      <c r="AB2550" s="45"/>
      <c r="AE2550" s="42">
        <f>IF(Table32[[#This Row],[Gems]]&gt;0,Table32[[#This Row],[Gems]],0)</f>
        <v>0</v>
      </c>
      <c r="AF2550" s="42">
        <f>IF(Table32[[#This Row],[Gems]]&lt;0,Table32[[#This Row],[Gems]],0)</f>
        <v>0</v>
      </c>
      <c r="AG2550" s="29">
        <f t="shared" ca="1" si="66"/>
        <v>94</v>
      </c>
    </row>
    <row r="2551" spans="1:33" ht="14.4" x14ac:dyDescent="0.3">
      <c r="A2551" s="62">
        <v>44121</v>
      </c>
      <c r="B2551" s="38">
        <f>INDEX(Videolength!D:D,MATCH(D2551,Videolength!A:A,0))</f>
        <v>4</v>
      </c>
      <c r="C2551" s="38">
        <f>INDEX(Videolength!E:E,MATCH(D2551,Videolength!A:A,0))</f>
        <v>11</v>
      </c>
      <c r="D2551" s="39">
        <v>11</v>
      </c>
      <c r="E2551" s="40" t="str">
        <f>INDEX(Videolength!B:B,MATCH(D2551,Videolength!A:A,0))</f>
        <v>https://youtu.be/lvHLDuMZ9iU?list=PLTjhk5BwsiVV8SrR-dPCDjCfaMnt-5HZH</v>
      </c>
      <c r="F2551" s="41">
        <f>INDEX(Videolength!C:C,MATCH(D2551,Videolength!A:A,0))</f>
        <v>4.3194444444444445E-2</v>
      </c>
      <c r="G2551" s="41">
        <v>6.3657407407407402E-4</v>
      </c>
      <c r="H2551" s="71">
        <f>HYPERLINK(_xlfn.CONCAT(E2551,"&amp;t=",G2551*86400),G2551)</f>
        <v>6.3657407407407402E-4</v>
      </c>
      <c r="I2551" s="38">
        <v>7</v>
      </c>
      <c r="J2551" s="38">
        <v>4</v>
      </c>
      <c r="K2551" s="42" t="s">
        <v>346</v>
      </c>
      <c r="L2551" s="42" t="s">
        <v>10</v>
      </c>
      <c r="AA2551" s="45"/>
      <c r="AB2551" s="45"/>
      <c r="AE2551" s="42">
        <f>IF(Table32[[#This Row],[Gems]]&gt;0,Table32[[#This Row],[Gems]],0)</f>
        <v>0</v>
      </c>
      <c r="AF2551" s="42">
        <f>IF(Table32[[#This Row],[Gems]]&lt;0,Table32[[#This Row],[Gems]],0)</f>
        <v>0</v>
      </c>
      <c r="AG2551" s="29">
        <f t="shared" ca="1" si="66"/>
        <v>94</v>
      </c>
    </row>
    <row r="2552" spans="1:33" ht="14.4" x14ac:dyDescent="0.3">
      <c r="A2552" s="62">
        <v>44121</v>
      </c>
      <c r="B2552" s="38">
        <f>INDEX(Videolength!D:D,MATCH(D2552,Videolength!A:A,0))</f>
        <v>4</v>
      </c>
      <c r="C2552" s="38">
        <f>INDEX(Videolength!E:E,MATCH(D2552,Videolength!A:A,0))</f>
        <v>11</v>
      </c>
      <c r="D2552" s="39">
        <v>11</v>
      </c>
      <c r="E2552" s="40" t="str">
        <f>INDEX(Videolength!B:B,MATCH(D2552,Videolength!A:A,0))</f>
        <v>https://youtu.be/lvHLDuMZ9iU?list=PLTjhk5BwsiVV8SrR-dPCDjCfaMnt-5HZH</v>
      </c>
      <c r="F2552" s="41">
        <f>INDEX(Videolength!C:C,MATCH(D2552,Videolength!A:A,0))</f>
        <v>4.3194444444444445E-2</v>
      </c>
      <c r="G2552" s="41">
        <v>6.7129629629629625E-4</v>
      </c>
      <c r="H2552" s="71">
        <f>HYPERLINK(_xlfn.CONCAT(E2552,"&amp;t=",G2552*86400),G2552)</f>
        <v>6.7129629629629625E-4</v>
      </c>
      <c r="I2552" s="38">
        <v>7</v>
      </c>
      <c r="J2552" s="38">
        <v>4</v>
      </c>
      <c r="K2552" s="42" t="s">
        <v>90</v>
      </c>
      <c r="L2552" s="42" t="s">
        <v>167</v>
      </c>
      <c r="M2552" s="42" t="s">
        <v>767</v>
      </c>
      <c r="AA2552" s="45"/>
      <c r="AB2552" s="45"/>
      <c r="AE2552" s="42">
        <f>IF(Table32[[#This Row],[Gems]]&gt;0,Table32[[#This Row],[Gems]],0)</f>
        <v>0</v>
      </c>
      <c r="AF2552" s="42">
        <f>IF(Table32[[#This Row],[Gems]]&lt;0,Table32[[#This Row],[Gems]],0)</f>
        <v>0</v>
      </c>
      <c r="AG2552" s="29">
        <f t="shared" ca="1" si="66"/>
        <v>94</v>
      </c>
    </row>
    <row r="2553" spans="1:33" ht="14.4" x14ac:dyDescent="0.3">
      <c r="A2553" s="62">
        <v>44121</v>
      </c>
      <c r="B2553" s="38">
        <f>INDEX(Videolength!D:D,MATCH(D2553,Videolength!A:A,0))</f>
        <v>4</v>
      </c>
      <c r="C2553" s="38">
        <f>INDEX(Videolength!E:E,MATCH(D2553,Videolength!A:A,0))</f>
        <v>11</v>
      </c>
      <c r="D2553" s="39">
        <v>11</v>
      </c>
      <c r="E2553" s="40" t="str">
        <f>INDEX(Videolength!B:B,MATCH(D2553,Videolength!A:A,0))</f>
        <v>https://youtu.be/lvHLDuMZ9iU?list=PLTjhk5BwsiVV8SrR-dPCDjCfaMnt-5HZH</v>
      </c>
      <c r="F2553" s="41">
        <f>INDEX(Videolength!C:C,MATCH(D2553,Videolength!A:A,0))</f>
        <v>4.3194444444444445E-2</v>
      </c>
      <c r="G2553" s="41">
        <v>2.0138888888888888E-3</v>
      </c>
      <c r="H2553" s="71">
        <f>HYPERLINK(_xlfn.CONCAT(E2553,"&amp;t=",G2553*86400),G2553)</f>
        <v>2.0138888888888888E-3</v>
      </c>
      <c r="I2553" s="38">
        <v>7</v>
      </c>
      <c r="J2553" s="38">
        <v>4</v>
      </c>
      <c r="K2553" s="42" t="s">
        <v>346</v>
      </c>
      <c r="L2553" s="42" t="s">
        <v>10</v>
      </c>
      <c r="AA2553" s="45"/>
      <c r="AB2553" s="45"/>
      <c r="AE2553" s="42">
        <f>IF(Table32[[#This Row],[Gems]]&gt;0,Table32[[#This Row],[Gems]],0)</f>
        <v>0</v>
      </c>
      <c r="AF2553" s="42">
        <f>IF(Table32[[#This Row],[Gems]]&lt;0,Table32[[#This Row],[Gems]],0)</f>
        <v>0</v>
      </c>
      <c r="AG2553" s="29">
        <f t="shared" ca="1" si="66"/>
        <v>94</v>
      </c>
    </row>
    <row r="2554" spans="1:33" ht="14.4" x14ac:dyDescent="0.3">
      <c r="A2554" s="62">
        <v>44121</v>
      </c>
      <c r="B2554" s="38">
        <f>INDEX(Videolength!D:D,MATCH(D2554,Videolength!A:A,0))</f>
        <v>4</v>
      </c>
      <c r="C2554" s="38">
        <f>INDEX(Videolength!E:E,MATCH(D2554,Videolength!A:A,0))</f>
        <v>11</v>
      </c>
      <c r="D2554" s="39">
        <v>11</v>
      </c>
      <c r="E2554" s="40" t="str">
        <f>INDEX(Videolength!B:B,MATCH(D2554,Videolength!A:A,0))</f>
        <v>https://youtu.be/lvHLDuMZ9iU?list=PLTjhk5BwsiVV8SrR-dPCDjCfaMnt-5HZH</v>
      </c>
      <c r="F2554" s="41">
        <f>INDEX(Videolength!C:C,MATCH(D2554,Videolength!A:A,0))</f>
        <v>4.3194444444444445E-2</v>
      </c>
      <c r="G2554" s="41">
        <v>2.0370370370370373E-3</v>
      </c>
      <c r="H2554" s="71">
        <f>HYPERLINK(_xlfn.CONCAT(E2554,"&amp;t=",G2554*86400),G2554)</f>
        <v>2.0370370370370373E-3</v>
      </c>
      <c r="I2554" s="38">
        <v>7</v>
      </c>
      <c r="J2554" s="38">
        <v>4</v>
      </c>
      <c r="K2554" s="42" t="s">
        <v>284</v>
      </c>
      <c r="L2554" s="42" t="s">
        <v>10</v>
      </c>
      <c r="M2554" s="42" t="s">
        <v>721</v>
      </c>
      <c r="AA2554" s="45"/>
      <c r="AB2554" s="45"/>
      <c r="AE2554" s="42">
        <f>IF(Table32[[#This Row],[Gems]]&gt;0,Table32[[#This Row],[Gems]],0)</f>
        <v>0</v>
      </c>
      <c r="AF2554" s="42">
        <f>IF(Table32[[#This Row],[Gems]]&lt;0,Table32[[#This Row],[Gems]],0)</f>
        <v>0</v>
      </c>
      <c r="AG2554" s="30">
        <f t="shared" ca="1" si="66"/>
        <v>94</v>
      </c>
    </row>
    <row r="2555" spans="1:33" ht="14.4" x14ac:dyDescent="0.3">
      <c r="A2555" s="62">
        <v>44121</v>
      </c>
      <c r="B2555" s="38">
        <f>INDEX(Videolength!D:D,MATCH(D2555,Videolength!A:A,0))</f>
        <v>4</v>
      </c>
      <c r="C2555" s="38">
        <f>INDEX(Videolength!E:E,MATCH(D2555,Videolength!A:A,0))</f>
        <v>11</v>
      </c>
      <c r="D2555" s="39">
        <v>11</v>
      </c>
      <c r="E2555" s="40" t="str">
        <f>INDEX(Videolength!B:B,MATCH(D2555,Videolength!A:A,0))</f>
        <v>https://youtu.be/lvHLDuMZ9iU?list=PLTjhk5BwsiVV8SrR-dPCDjCfaMnt-5HZH</v>
      </c>
      <c r="F2555" s="41">
        <f>INDEX(Videolength!C:C,MATCH(D2555,Videolength!A:A,0))</f>
        <v>4.3194444444444445E-2</v>
      </c>
      <c r="G2555" s="41">
        <v>2.0486111111111113E-3</v>
      </c>
      <c r="H2555" s="71">
        <f>HYPERLINK(_xlfn.CONCAT(E2555,"&amp;t=",G2555*86400),G2555)</f>
        <v>2.0486111111111113E-3</v>
      </c>
      <c r="I2555" s="38">
        <v>7</v>
      </c>
      <c r="J2555" s="38">
        <v>4</v>
      </c>
      <c r="K2555" s="42" t="s">
        <v>142</v>
      </c>
      <c r="L2555" s="42" t="s">
        <v>33</v>
      </c>
      <c r="M2555" s="42" t="s">
        <v>768</v>
      </c>
      <c r="S2555" s="42" t="s">
        <v>34</v>
      </c>
      <c r="AA2555" s="45"/>
      <c r="AB2555" s="45"/>
      <c r="AE2555" s="42">
        <f>IF(Table32[[#This Row],[Gems]]&gt;0,Table32[[#This Row],[Gems]],0)</f>
        <v>0</v>
      </c>
      <c r="AF2555" s="42">
        <f>IF(Table32[[#This Row],[Gems]]&lt;0,Table32[[#This Row],[Gems]],0)</f>
        <v>0</v>
      </c>
      <c r="AG2555" s="29">
        <f t="shared" ca="1" si="66"/>
        <v>94</v>
      </c>
    </row>
    <row r="2556" spans="1:33" ht="14.4" x14ac:dyDescent="0.3">
      <c r="A2556" s="62">
        <v>44121</v>
      </c>
      <c r="B2556" s="38">
        <f>INDEX(Videolength!D:D,MATCH(D2556,Videolength!A:A,0))</f>
        <v>4</v>
      </c>
      <c r="C2556" s="38">
        <f>INDEX(Videolength!E:E,MATCH(D2556,Videolength!A:A,0))</f>
        <v>11</v>
      </c>
      <c r="D2556" s="39">
        <v>11</v>
      </c>
      <c r="E2556" s="40" t="str">
        <f>INDEX(Videolength!B:B,MATCH(D2556,Videolength!A:A,0))</f>
        <v>https://youtu.be/lvHLDuMZ9iU?list=PLTjhk5BwsiVV8SrR-dPCDjCfaMnt-5HZH</v>
      </c>
      <c r="F2556" s="41">
        <f>INDEX(Videolength!C:C,MATCH(D2556,Videolength!A:A,0))</f>
        <v>4.3194444444444445E-2</v>
      </c>
      <c r="G2556" s="41">
        <v>2.1990740740740742E-3</v>
      </c>
      <c r="H2556" s="71">
        <f>HYPERLINK(_xlfn.CONCAT(E2556,"&amp;t=",G2556*86400),G2556)</f>
        <v>2.1990740740740742E-3</v>
      </c>
      <c r="I2556" s="38">
        <v>7</v>
      </c>
      <c r="J2556" s="38">
        <v>4</v>
      </c>
      <c r="K2556" s="42" t="s">
        <v>346</v>
      </c>
      <c r="L2556" s="42" t="s">
        <v>10</v>
      </c>
      <c r="AA2556" s="45"/>
      <c r="AB2556" s="45"/>
      <c r="AE2556" s="42">
        <f>IF(Table32[[#This Row],[Gems]]&gt;0,Table32[[#This Row],[Gems]],0)</f>
        <v>0</v>
      </c>
      <c r="AF2556" s="42">
        <f>IF(Table32[[#This Row],[Gems]]&lt;0,Table32[[#This Row],[Gems]],0)</f>
        <v>0</v>
      </c>
      <c r="AG2556" s="29">
        <f t="shared" ca="1" si="66"/>
        <v>94</v>
      </c>
    </row>
    <row r="2557" spans="1:33" ht="14.4" x14ac:dyDescent="0.3">
      <c r="A2557" s="62">
        <v>44121</v>
      </c>
      <c r="B2557" s="38">
        <f>INDEX(Videolength!D:D,MATCH(D2557,Videolength!A:A,0))</f>
        <v>4</v>
      </c>
      <c r="C2557" s="38">
        <f>INDEX(Videolength!E:E,MATCH(D2557,Videolength!A:A,0))</f>
        <v>11</v>
      </c>
      <c r="D2557" s="39">
        <v>11</v>
      </c>
      <c r="E2557" s="40" t="str">
        <f>INDEX(Videolength!B:B,MATCH(D2557,Videolength!A:A,0))</f>
        <v>https://youtu.be/lvHLDuMZ9iU?list=PLTjhk5BwsiVV8SrR-dPCDjCfaMnt-5HZH</v>
      </c>
      <c r="F2557" s="41">
        <f>INDEX(Videolength!C:C,MATCH(D2557,Videolength!A:A,0))</f>
        <v>4.3194444444444445E-2</v>
      </c>
      <c r="G2557" s="41">
        <v>2.2453703703703702E-3</v>
      </c>
      <c r="H2557" s="71">
        <f>HYPERLINK(_xlfn.CONCAT(E2557,"&amp;t=",G2557*86400),G2557)</f>
        <v>2.2453703703703702E-3</v>
      </c>
      <c r="I2557" s="38">
        <v>7</v>
      </c>
      <c r="J2557" s="38">
        <v>4</v>
      </c>
      <c r="K2557" s="42" t="s">
        <v>102</v>
      </c>
      <c r="L2557" s="42" t="s">
        <v>11</v>
      </c>
      <c r="W2557" s="44" t="s">
        <v>540</v>
      </c>
      <c r="AA2557" s="45"/>
      <c r="AB2557" s="45"/>
      <c r="AE2557" s="42">
        <f>IF(Table32[[#This Row],[Gems]]&gt;0,Table32[[#This Row],[Gems]],0)</f>
        <v>0</v>
      </c>
      <c r="AF2557" s="42">
        <f>IF(Table32[[#This Row],[Gems]]&lt;0,Table32[[#This Row],[Gems]],0)</f>
        <v>0</v>
      </c>
      <c r="AG2557" s="29">
        <f t="shared" ca="1" si="66"/>
        <v>94</v>
      </c>
    </row>
    <row r="2558" spans="1:33" ht="14.4" x14ac:dyDescent="0.3">
      <c r="A2558" s="62">
        <v>44121</v>
      </c>
      <c r="B2558" s="38">
        <f>INDEX(Videolength!D:D,MATCH(D2558,Videolength!A:A,0))</f>
        <v>4</v>
      </c>
      <c r="C2558" s="38">
        <f>INDEX(Videolength!E:E,MATCH(D2558,Videolength!A:A,0))</f>
        <v>11</v>
      </c>
      <c r="D2558" s="39">
        <v>11</v>
      </c>
      <c r="E2558" s="40" t="str">
        <f>INDEX(Videolength!B:B,MATCH(D2558,Videolength!A:A,0))</f>
        <v>https://youtu.be/lvHLDuMZ9iU?list=PLTjhk5BwsiVV8SrR-dPCDjCfaMnt-5HZH</v>
      </c>
      <c r="F2558" s="41">
        <f>INDEX(Videolength!C:C,MATCH(D2558,Videolength!A:A,0))</f>
        <v>4.3194444444444445E-2</v>
      </c>
      <c r="G2558" s="41">
        <v>2.2569444444444447E-3</v>
      </c>
      <c r="H2558" s="71">
        <f>HYPERLINK(_xlfn.CONCAT(E2558,"&amp;t=",G2558*86400),G2558)</f>
        <v>2.2569444444444447E-3</v>
      </c>
      <c r="I2558" s="38">
        <v>7</v>
      </c>
      <c r="J2558" s="38">
        <v>4</v>
      </c>
      <c r="K2558" s="42" t="s">
        <v>102</v>
      </c>
      <c r="L2558" s="42" t="s">
        <v>301</v>
      </c>
      <c r="W2558" s="44" t="s">
        <v>769</v>
      </c>
      <c r="X2558" s="43">
        <v>1</v>
      </c>
      <c r="Y2558" s="43">
        <v>2</v>
      </c>
      <c r="AA2558" s="45"/>
      <c r="AB2558" s="45"/>
      <c r="AE2558" s="42">
        <f>IF(Table32[[#This Row],[Gems]]&gt;0,Table32[[#This Row],[Gems]],0)</f>
        <v>0</v>
      </c>
      <c r="AF2558" s="42">
        <f>IF(Table32[[#This Row],[Gems]]&lt;0,Table32[[#This Row],[Gems]],0)</f>
        <v>0</v>
      </c>
      <c r="AG2558" s="29">
        <f t="shared" ca="1" si="66"/>
        <v>94</v>
      </c>
    </row>
    <row r="2559" spans="1:33" ht="14.4" x14ac:dyDescent="0.3">
      <c r="A2559" s="62">
        <v>44121</v>
      </c>
      <c r="B2559" s="38">
        <f>INDEX(Videolength!D:D,MATCH(D2559,Videolength!A:A,0))</f>
        <v>4</v>
      </c>
      <c r="C2559" s="38">
        <f>INDEX(Videolength!E:E,MATCH(D2559,Videolength!A:A,0))</f>
        <v>11</v>
      </c>
      <c r="D2559" s="39">
        <v>11</v>
      </c>
      <c r="E2559" s="40" t="str">
        <f>INDEX(Videolength!B:B,MATCH(D2559,Videolength!A:A,0))</f>
        <v>https://youtu.be/lvHLDuMZ9iU?list=PLTjhk5BwsiVV8SrR-dPCDjCfaMnt-5HZH</v>
      </c>
      <c r="F2559" s="41">
        <f>INDEX(Videolength!C:C,MATCH(D2559,Videolength!A:A,0))</f>
        <v>4.3194444444444445E-2</v>
      </c>
      <c r="G2559" s="41">
        <v>2.2916666666666667E-3</v>
      </c>
      <c r="H2559" s="71">
        <f>HYPERLINK(_xlfn.CONCAT(E2559,"&amp;t=",G2559*86400),G2559)</f>
        <v>2.2916666666666667E-3</v>
      </c>
      <c r="I2559" s="38">
        <v>7</v>
      </c>
      <c r="J2559" s="38">
        <v>4</v>
      </c>
      <c r="K2559" s="42" t="s">
        <v>102</v>
      </c>
      <c r="L2559" s="42" t="s">
        <v>301</v>
      </c>
      <c r="W2559" s="44" t="s">
        <v>770</v>
      </c>
      <c r="X2559" s="43">
        <v>1</v>
      </c>
      <c r="Y2559" s="43">
        <v>2</v>
      </c>
      <c r="AA2559" s="45"/>
      <c r="AB2559" s="45"/>
      <c r="AE2559" s="42">
        <f>IF(Table32[[#This Row],[Gems]]&gt;0,Table32[[#This Row],[Gems]],0)</f>
        <v>0</v>
      </c>
      <c r="AF2559" s="42">
        <f>IF(Table32[[#This Row],[Gems]]&lt;0,Table32[[#This Row],[Gems]],0)</f>
        <v>0</v>
      </c>
      <c r="AG2559" s="29">
        <f t="shared" ca="1" si="66"/>
        <v>94</v>
      </c>
    </row>
    <row r="2560" spans="1:33" ht="14.4" x14ac:dyDescent="0.3">
      <c r="A2560" s="62">
        <v>44121</v>
      </c>
      <c r="B2560" s="38">
        <f>INDEX(Videolength!D:D,MATCH(D2560,Videolength!A:A,0))</f>
        <v>4</v>
      </c>
      <c r="C2560" s="38">
        <f>INDEX(Videolength!E:E,MATCH(D2560,Videolength!A:A,0))</f>
        <v>11</v>
      </c>
      <c r="D2560" s="39">
        <v>11</v>
      </c>
      <c r="E2560" s="40" t="str">
        <f>INDEX(Videolength!B:B,MATCH(D2560,Videolength!A:A,0))</f>
        <v>https://youtu.be/lvHLDuMZ9iU?list=PLTjhk5BwsiVV8SrR-dPCDjCfaMnt-5HZH</v>
      </c>
      <c r="F2560" s="41">
        <f>INDEX(Videolength!C:C,MATCH(D2560,Videolength!A:A,0))</f>
        <v>4.3194444444444445E-2</v>
      </c>
      <c r="G2560" s="41">
        <v>2.3148148148148151E-3</v>
      </c>
      <c r="H2560" s="71">
        <f>HYPERLINK(_xlfn.CONCAT(E2560,"&amp;t=",G2560*86400),G2560)</f>
        <v>2.3148148148148151E-3</v>
      </c>
      <c r="I2560" s="38">
        <v>7</v>
      </c>
      <c r="J2560" s="38">
        <v>4</v>
      </c>
      <c r="K2560" s="42" t="s">
        <v>102</v>
      </c>
      <c r="L2560" s="42" t="s">
        <v>301</v>
      </c>
      <c r="W2560" s="44" t="s">
        <v>463</v>
      </c>
      <c r="X2560" s="43">
        <v>1</v>
      </c>
      <c r="Y2560" s="43">
        <v>2</v>
      </c>
      <c r="AA2560" s="45"/>
      <c r="AB2560" s="45"/>
      <c r="AE2560" s="42">
        <f>IF(Table32[[#This Row],[Gems]]&gt;0,Table32[[#This Row],[Gems]],0)</f>
        <v>0</v>
      </c>
      <c r="AF2560" s="42">
        <f>IF(Table32[[#This Row],[Gems]]&lt;0,Table32[[#This Row],[Gems]],0)</f>
        <v>0</v>
      </c>
      <c r="AG2560" s="29">
        <f t="shared" ca="1" si="66"/>
        <v>94</v>
      </c>
    </row>
    <row r="2561" spans="1:33" ht="14.4" x14ac:dyDescent="0.3">
      <c r="A2561" s="62">
        <v>44121</v>
      </c>
      <c r="B2561" s="38">
        <f>INDEX(Videolength!D:D,MATCH(D2561,Videolength!A:A,0))</f>
        <v>4</v>
      </c>
      <c r="C2561" s="38">
        <f>INDEX(Videolength!E:E,MATCH(D2561,Videolength!A:A,0))</f>
        <v>11</v>
      </c>
      <c r="D2561" s="39">
        <v>11</v>
      </c>
      <c r="E2561" s="40" t="str">
        <f>INDEX(Videolength!B:B,MATCH(D2561,Videolength!A:A,0))</f>
        <v>https://youtu.be/lvHLDuMZ9iU?list=PLTjhk5BwsiVV8SrR-dPCDjCfaMnt-5HZH</v>
      </c>
      <c r="F2561" s="41">
        <f>INDEX(Videolength!C:C,MATCH(D2561,Videolength!A:A,0))</f>
        <v>4.3194444444444445E-2</v>
      </c>
      <c r="G2561" s="41">
        <v>2.3379629629629631E-3</v>
      </c>
      <c r="H2561" s="71">
        <f>HYPERLINK(_xlfn.CONCAT(E2561,"&amp;t=",G2561*86400),G2561)</f>
        <v>2.3379629629629631E-3</v>
      </c>
      <c r="I2561" s="38">
        <v>7</v>
      </c>
      <c r="J2561" s="38">
        <v>4</v>
      </c>
      <c r="K2561" s="42" t="s">
        <v>102</v>
      </c>
      <c r="L2561" s="42" t="s">
        <v>301</v>
      </c>
      <c r="W2561" s="44" t="s">
        <v>242</v>
      </c>
      <c r="X2561" s="43">
        <v>1</v>
      </c>
      <c r="Y2561" s="43">
        <v>2</v>
      </c>
      <c r="AA2561" s="45"/>
      <c r="AB2561" s="45"/>
      <c r="AE2561" s="42">
        <f>IF(Table32[[#This Row],[Gems]]&gt;0,Table32[[#This Row],[Gems]],0)</f>
        <v>0</v>
      </c>
      <c r="AF2561" s="42">
        <f>IF(Table32[[#This Row],[Gems]]&lt;0,Table32[[#This Row],[Gems]],0)</f>
        <v>0</v>
      </c>
      <c r="AG2561" s="29">
        <f t="shared" ca="1" si="66"/>
        <v>94</v>
      </c>
    </row>
    <row r="2562" spans="1:33" ht="14.4" x14ac:dyDescent="0.3">
      <c r="A2562" s="62">
        <v>44121</v>
      </c>
      <c r="B2562" s="38">
        <f>INDEX(Videolength!D:D,MATCH(D2562,Videolength!A:A,0))</f>
        <v>4</v>
      </c>
      <c r="C2562" s="38">
        <f>INDEX(Videolength!E:E,MATCH(D2562,Videolength!A:A,0))</f>
        <v>11</v>
      </c>
      <c r="D2562" s="39">
        <v>11</v>
      </c>
      <c r="E2562" s="40" t="str">
        <f>INDEX(Videolength!B:B,MATCH(D2562,Videolength!A:A,0))</f>
        <v>https://youtu.be/lvHLDuMZ9iU?list=PLTjhk5BwsiVV8SrR-dPCDjCfaMnt-5HZH</v>
      </c>
      <c r="F2562" s="41">
        <f>INDEX(Videolength!C:C,MATCH(D2562,Videolength!A:A,0))</f>
        <v>4.3194444444444445E-2</v>
      </c>
      <c r="G2562" s="41">
        <v>2.3611111111111111E-3</v>
      </c>
      <c r="H2562" s="71">
        <f>HYPERLINK(_xlfn.CONCAT(E2562,"&amp;t=",G2562*86400),G2562)</f>
        <v>2.3611111111111111E-3</v>
      </c>
      <c r="I2562" s="38">
        <v>7</v>
      </c>
      <c r="J2562" s="38">
        <v>4</v>
      </c>
      <c r="K2562" s="42" t="s">
        <v>102</v>
      </c>
      <c r="L2562" s="42" t="s">
        <v>301</v>
      </c>
      <c r="W2562" s="44" t="s">
        <v>590</v>
      </c>
      <c r="X2562" s="43">
        <v>1</v>
      </c>
      <c r="Y2562" s="43">
        <v>1</v>
      </c>
      <c r="AA2562" s="45"/>
      <c r="AB2562" s="45"/>
      <c r="AE2562" s="42">
        <f>IF(Table32[[#This Row],[Gems]]&gt;0,Table32[[#This Row],[Gems]],0)</f>
        <v>0</v>
      </c>
      <c r="AF2562" s="42">
        <f>IF(Table32[[#This Row],[Gems]]&lt;0,Table32[[#This Row],[Gems]],0)</f>
        <v>0</v>
      </c>
      <c r="AG2562" s="29">
        <f t="shared" ca="1" si="66"/>
        <v>94</v>
      </c>
    </row>
    <row r="2563" spans="1:33" ht="14.4" x14ac:dyDescent="0.3">
      <c r="A2563" s="62">
        <v>44121</v>
      </c>
      <c r="B2563" s="38">
        <f>INDEX(Videolength!D:D,MATCH(D2563,Videolength!A:A,0))</f>
        <v>4</v>
      </c>
      <c r="C2563" s="38">
        <f>INDEX(Videolength!E:E,MATCH(D2563,Videolength!A:A,0))</f>
        <v>11</v>
      </c>
      <c r="D2563" s="39">
        <v>11</v>
      </c>
      <c r="E2563" s="40" t="str">
        <f>INDEX(Videolength!B:B,MATCH(D2563,Videolength!A:A,0))</f>
        <v>https://youtu.be/lvHLDuMZ9iU?list=PLTjhk5BwsiVV8SrR-dPCDjCfaMnt-5HZH</v>
      </c>
      <c r="F2563" s="41">
        <f>INDEX(Videolength!C:C,MATCH(D2563,Videolength!A:A,0))</f>
        <v>4.3194444444444445E-2</v>
      </c>
      <c r="G2563" s="41">
        <v>2.4421296296296296E-3</v>
      </c>
      <c r="H2563" s="71">
        <f>HYPERLINK(_xlfn.CONCAT(E2563,"&amp;t=",G2563*86400),G2563)</f>
        <v>2.4421296296296296E-3</v>
      </c>
      <c r="I2563" s="38">
        <v>7</v>
      </c>
      <c r="J2563" s="38">
        <v>4</v>
      </c>
      <c r="K2563" s="42" t="s">
        <v>51</v>
      </c>
      <c r="L2563" s="42" t="s">
        <v>10</v>
      </c>
      <c r="M2563" s="42" t="s">
        <v>771</v>
      </c>
      <c r="S2563" s="42" t="s">
        <v>1773</v>
      </c>
      <c r="AA2563" s="45"/>
      <c r="AB2563" s="45"/>
      <c r="AE2563" s="42">
        <f>IF(Table32[[#This Row],[Gems]]&gt;0,Table32[[#This Row],[Gems]],0)</f>
        <v>0</v>
      </c>
      <c r="AF2563" s="42">
        <f>IF(Table32[[#This Row],[Gems]]&lt;0,Table32[[#This Row],[Gems]],0)</f>
        <v>0</v>
      </c>
      <c r="AG2563" s="29">
        <f t="shared" ca="1" si="66"/>
        <v>94</v>
      </c>
    </row>
    <row r="2564" spans="1:33" ht="14.4" x14ac:dyDescent="0.3">
      <c r="A2564" s="62">
        <v>44121</v>
      </c>
      <c r="B2564" s="38">
        <f>INDEX(Videolength!D:D,MATCH(D2564,Videolength!A:A,0))</f>
        <v>4</v>
      </c>
      <c r="C2564" s="38">
        <f>INDEX(Videolength!E:E,MATCH(D2564,Videolength!A:A,0))</f>
        <v>11</v>
      </c>
      <c r="D2564" s="39">
        <v>11</v>
      </c>
      <c r="E2564" s="40" t="str">
        <f>INDEX(Videolength!B:B,MATCH(D2564,Videolength!A:A,0))</f>
        <v>https://youtu.be/lvHLDuMZ9iU?list=PLTjhk5BwsiVV8SrR-dPCDjCfaMnt-5HZH</v>
      </c>
      <c r="F2564" s="41">
        <f>INDEX(Videolength!C:C,MATCH(D2564,Videolength!A:A,0))</f>
        <v>4.3194444444444445E-2</v>
      </c>
      <c r="G2564" s="41">
        <v>2.488425925925926E-3</v>
      </c>
      <c r="H2564" s="71">
        <f>HYPERLINK(_xlfn.CONCAT(E2564,"&amp;t=",G2564*86400),G2564)</f>
        <v>2.488425925925926E-3</v>
      </c>
      <c r="I2564" s="38">
        <v>7</v>
      </c>
      <c r="J2564" s="38">
        <v>4</v>
      </c>
      <c r="K2564" s="42" t="s">
        <v>51</v>
      </c>
      <c r="L2564" s="42" t="s">
        <v>10</v>
      </c>
      <c r="M2564" s="42" t="s">
        <v>772</v>
      </c>
      <c r="N2564" s="42" t="s">
        <v>34</v>
      </c>
      <c r="S2564" s="42" t="s">
        <v>34</v>
      </c>
      <c r="AA2564" s="45"/>
      <c r="AB2564" s="45"/>
      <c r="AE2564" s="42">
        <f>IF(Table32[[#This Row],[Gems]]&gt;0,Table32[[#This Row],[Gems]],0)</f>
        <v>0</v>
      </c>
      <c r="AF2564" s="42">
        <f>IF(Table32[[#This Row],[Gems]]&lt;0,Table32[[#This Row],[Gems]],0)</f>
        <v>0</v>
      </c>
      <c r="AG2564" s="29">
        <f t="shared" ca="1" si="66"/>
        <v>94</v>
      </c>
    </row>
    <row r="2565" spans="1:33" ht="14.4" x14ac:dyDescent="0.3">
      <c r="A2565" s="62">
        <v>44121</v>
      </c>
      <c r="B2565" s="38">
        <f>INDEX(Videolength!D:D,MATCH(D2565,Videolength!A:A,0))</f>
        <v>4</v>
      </c>
      <c r="C2565" s="38">
        <f>INDEX(Videolength!E:E,MATCH(D2565,Videolength!A:A,0))</f>
        <v>11</v>
      </c>
      <c r="D2565" s="39">
        <v>11</v>
      </c>
      <c r="E2565" s="40" t="str">
        <f>INDEX(Videolength!B:B,MATCH(D2565,Videolength!A:A,0))</f>
        <v>https://youtu.be/lvHLDuMZ9iU?list=PLTjhk5BwsiVV8SrR-dPCDjCfaMnt-5HZH</v>
      </c>
      <c r="F2565" s="41">
        <f>INDEX(Videolength!C:C,MATCH(D2565,Videolength!A:A,0))</f>
        <v>4.3194444444444445E-2</v>
      </c>
      <c r="G2565" s="41">
        <v>2.5347222222222221E-3</v>
      </c>
      <c r="H2565" s="71">
        <f>HYPERLINK(_xlfn.CONCAT(E2565,"&amp;t=",G2565*86400),G2565)</f>
        <v>2.5347222222222221E-3</v>
      </c>
      <c r="I2565" s="38">
        <v>7</v>
      </c>
      <c r="J2565" s="38">
        <v>4</v>
      </c>
      <c r="K2565" s="42" t="s">
        <v>346</v>
      </c>
      <c r="L2565" s="42" t="s">
        <v>10</v>
      </c>
      <c r="AA2565" s="45"/>
      <c r="AB2565" s="45"/>
      <c r="AE2565" s="42">
        <f>IF(Table32[[#This Row],[Gems]]&gt;0,Table32[[#This Row],[Gems]],0)</f>
        <v>0</v>
      </c>
      <c r="AF2565" s="42">
        <f>IF(Table32[[#This Row],[Gems]]&lt;0,Table32[[#This Row],[Gems]],0)</f>
        <v>0</v>
      </c>
      <c r="AG2565" s="29">
        <f t="shared" ca="1" si="66"/>
        <v>94</v>
      </c>
    </row>
    <row r="2566" spans="1:33" ht="14.4" x14ac:dyDescent="0.3">
      <c r="A2566" s="62">
        <v>44121</v>
      </c>
      <c r="B2566" s="38">
        <f>INDEX(Videolength!D:D,MATCH(D2566,Videolength!A:A,0))</f>
        <v>4</v>
      </c>
      <c r="C2566" s="38">
        <f>INDEX(Videolength!E:E,MATCH(D2566,Videolength!A:A,0))</f>
        <v>11</v>
      </c>
      <c r="D2566" s="39">
        <v>11</v>
      </c>
      <c r="E2566" s="40" t="str">
        <f>INDEX(Videolength!B:B,MATCH(D2566,Videolength!A:A,0))</f>
        <v>https://youtu.be/lvHLDuMZ9iU?list=PLTjhk5BwsiVV8SrR-dPCDjCfaMnt-5HZH</v>
      </c>
      <c r="F2566" s="41">
        <f>INDEX(Videolength!C:C,MATCH(D2566,Videolength!A:A,0))</f>
        <v>4.3194444444444445E-2</v>
      </c>
      <c r="G2566" s="41">
        <v>2.5462962962962961E-3</v>
      </c>
      <c r="H2566" s="71">
        <f>HYPERLINK(_xlfn.CONCAT(E2566,"&amp;t=",G2566*86400),G2566)</f>
        <v>2.5462962962962961E-3</v>
      </c>
      <c r="I2566" s="38">
        <v>7</v>
      </c>
      <c r="J2566" s="38">
        <v>4</v>
      </c>
      <c r="K2566" s="42" t="s">
        <v>142</v>
      </c>
      <c r="L2566" s="42" t="s">
        <v>33</v>
      </c>
      <c r="AA2566" s="45"/>
      <c r="AB2566" s="45"/>
      <c r="AE2566" s="42">
        <f>IF(Table32[[#This Row],[Gems]]&gt;0,Table32[[#This Row],[Gems]],0)</f>
        <v>0</v>
      </c>
      <c r="AF2566" s="42">
        <f>IF(Table32[[#This Row],[Gems]]&lt;0,Table32[[#This Row],[Gems]],0)</f>
        <v>0</v>
      </c>
      <c r="AG2566" s="29">
        <f t="shared" ca="1" si="66"/>
        <v>94</v>
      </c>
    </row>
    <row r="2567" spans="1:33" ht="14.4" x14ac:dyDescent="0.3">
      <c r="A2567" s="62">
        <v>44121</v>
      </c>
      <c r="B2567" s="38">
        <f>INDEX(Videolength!D:D,MATCH(D2567,Videolength!A:A,0))</f>
        <v>4</v>
      </c>
      <c r="C2567" s="38">
        <f>INDEX(Videolength!E:E,MATCH(D2567,Videolength!A:A,0))</f>
        <v>11</v>
      </c>
      <c r="D2567" s="39">
        <v>11</v>
      </c>
      <c r="E2567" s="40" t="str">
        <f>INDEX(Videolength!B:B,MATCH(D2567,Videolength!A:A,0))</f>
        <v>https://youtu.be/lvHLDuMZ9iU?list=PLTjhk5BwsiVV8SrR-dPCDjCfaMnt-5HZH</v>
      </c>
      <c r="F2567" s="41">
        <f>INDEX(Videolength!C:C,MATCH(D2567,Videolength!A:A,0))</f>
        <v>4.3194444444444445E-2</v>
      </c>
      <c r="G2567" s="41">
        <v>2.5810185185185185E-3</v>
      </c>
      <c r="H2567" s="71">
        <f>HYPERLINK(_xlfn.CONCAT(E2567,"&amp;t=",G2567*86400),G2567)</f>
        <v>2.5810185185185185E-3</v>
      </c>
      <c r="I2567" s="38">
        <v>7</v>
      </c>
      <c r="J2567" s="38">
        <v>4</v>
      </c>
      <c r="K2567" s="42" t="s">
        <v>51</v>
      </c>
      <c r="L2567" s="42" t="s">
        <v>10</v>
      </c>
      <c r="W2567" s="44" t="s">
        <v>209</v>
      </c>
      <c r="X2567" s="43">
        <v>3</v>
      </c>
      <c r="AA2567" s="45"/>
      <c r="AB2567" s="45"/>
      <c r="AE2567" s="42">
        <f>IF(Table32[[#This Row],[Gems]]&gt;0,Table32[[#This Row],[Gems]],0)</f>
        <v>0</v>
      </c>
      <c r="AF2567" s="42">
        <f>IF(Table32[[#This Row],[Gems]]&lt;0,Table32[[#This Row],[Gems]],0)</f>
        <v>0</v>
      </c>
      <c r="AG2567" s="29">
        <f t="shared" ca="1" si="66"/>
        <v>94</v>
      </c>
    </row>
    <row r="2568" spans="1:33" ht="14.4" x14ac:dyDescent="0.3">
      <c r="A2568" s="62">
        <v>44121</v>
      </c>
      <c r="B2568" s="38">
        <f>INDEX(Videolength!D:D,MATCH(D2568,Videolength!A:A,0))</f>
        <v>4</v>
      </c>
      <c r="C2568" s="38">
        <f>INDEX(Videolength!E:E,MATCH(D2568,Videolength!A:A,0))</f>
        <v>11</v>
      </c>
      <c r="D2568" s="39">
        <v>11</v>
      </c>
      <c r="E2568" s="40" t="str">
        <f>INDEX(Videolength!B:B,MATCH(D2568,Videolength!A:A,0))</f>
        <v>https://youtu.be/lvHLDuMZ9iU?list=PLTjhk5BwsiVV8SrR-dPCDjCfaMnt-5HZH</v>
      </c>
      <c r="F2568" s="41">
        <f>INDEX(Videolength!C:C,MATCH(D2568,Videolength!A:A,0))</f>
        <v>4.3194444444444445E-2</v>
      </c>
      <c r="G2568" s="41">
        <v>2.6041666666666665E-3</v>
      </c>
      <c r="H2568" s="71">
        <f>HYPERLINK(_xlfn.CONCAT(E2568,"&amp;t=",G2568*86400),G2568)</f>
        <v>2.6041666666666665E-3</v>
      </c>
      <c r="I2568" s="38">
        <v>7</v>
      </c>
      <c r="J2568" s="38">
        <v>4</v>
      </c>
      <c r="K2568" s="42" t="s">
        <v>346</v>
      </c>
      <c r="L2568" s="42" t="s">
        <v>10</v>
      </c>
      <c r="AA2568" s="45"/>
      <c r="AB2568" s="45"/>
      <c r="AE2568" s="42">
        <f>IF(Table32[[#This Row],[Gems]]&gt;0,Table32[[#This Row],[Gems]],0)</f>
        <v>0</v>
      </c>
      <c r="AF2568" s="42">
        <f>IF(Table32[[#This Row],[Gems]]&lt;0,Table32[[#This Row],[Gems]],0)</f>
        <v>0</v>
      </c>
      <c r="AG2568" s="29">
        <f t="shared" ca="1" si="66"/>
        <v>94</v>
      </c>
    </row>
    <row r="2569" spans="1:33" ht="14.4" x14ac:dyDescent="0.3">
      <c r="A2569" s="62">
        <v>44121</v>
      </c>
      <c r="B2569" s="38">
        <f>INDEX(Videolength!D:D,MATCH(D2569,Videolength!A:A,0))</f>
        <v>4</v>
      </c>
      <c r="C2569" s="38">
        <f>INDEX(Videolength!E:E,MATCH(D2569,Videolength!A:A,0))</f>
        <v>11</v>
      </c>
      <c r="D2569" s="39">
        <v>11</v>
      </c>
      <c r="E2569" s="40" t="str">
        <f>INDEX(Videolength!B:B,MATCH(D2569,Videolength!A:A,0))</f>
        <v>https://youtu.be/lvHLDuMZ9iU?list=PLTjhk5BwsiVV8SrR-dPCDjCfaMnt-5HZH</v>
      </c>
      <c r="F2569" s="41">
        <f>INDEX(Videolength!C:C,MATCH(D2569,Videolength!A:A,0))</f>
        <v>4.3194444444444445E-2</v>
      </c>
      <c r="G2569" s="41">
        <v>2.627314814814815E-3</v>
      </c>
      <c r="H2569" s="71">
        <f>HYPERLINK(_xlfn.CONCAT(E2569,"&amp;t=",G2569*86400),G2569)</f>
        <v>2.627314814814815E-3</v>
      </c>
      <c r="I2569" s="38">
        <v>7</v>
      </c>
      <c r="J2569" s="38">
        <v>4</v>
      </c>
      <c r="K2569" s="42" t="s">
        <v>142</v>
      </c>
      <c r="L2569" s="42" t="s">
        <v>33</v>
      </c>
      <c r="AA2569" s="45"/>
      <c r="AB2569" s="45"/>
      <c r="AE2569" s="42">
        <f>IF(Table32[[#This Row],[Gems]]&gt;0,Table32[[#This Row],[Gems]],0)</f>
        <v>0</v>
      </c>
      <c r="AF2569" s="42">
        <f>IF(Table32[[#This Row],[Gems]]&lt;0,Table32[[#This Row],[Gems]],0)</f>
        <v>0</v>
      </c>
      <c r="AG2569" s="29">
        <f t="shared" ca="1" si="66"/>
        <v>94</v>
      </c>
    </row>
    <row r="2570" spans="1:33" ht="14.4" x14ac:dyDescent="0.3">
      <c r="A2570" s="62">
        <v>44121</v>
      </c>
      <c r="B2570" s="38">
        <f>INDEX(Videolength!D:D,MATCH(D2570,Videolength!A:A,0))</f>
        <v>4</v>
      </c>
      <c r="C2570" s="38">
        <f>INDEX(Videolength!E:E,MATCH(D2570,Videolength!A:A,0))</f>
        <v>11</v>
      </c>
      <c r="D2570" s="39">
        <v>11</v>
      </c>
      <c r="E2570" s="40" t="str">
        <f>INDEX(Videolength!B:B,MATCH(D2570,Videolength!A:A,0))</f>
        <v>https://youtu.be/lvHLDuMZ9iU?list=PLTjhk5BwsiVV8SrR-dPCDjCfaMnt-5HZH</v>
      </c>
      <c r="F2570" s="41">
        <f>INDEX(Videolength!C:C,MATCH(D2570,Videolength!A:A,0))</f>
        <v>4.3194444444444445E-2</v>
      </c>
      <c r="G2570" s="41">
        <v>2.6620370370370374E-3</v>
      </c>
      <c r="H2570" s="71">
        <f>HYPERLINK(_xlfn.CONCAT(E2570,"&amp;t=",G2570*86400),G2570)</f>
        <v>2.6620370370370374E-3</v>
      </c>
      <c r="I2570" s="38">
        <v>7</v>
      </c>
      <c r="J2570" s="38">
        <v>4</v>
      </c>
      <c r="K2570" s="42" t="s">
        <v>142</v>
      </c>
      <c r="L2570" s="42" t="s">
        <v>34</v>
      </c>
      <c r="AA2570" s="45"/>
      <c r="AB2570" s="45"/>
      <c r="AE2570" s="42">
        <f>IF(Table32[[#This Row],[Gems]]&gt;0,Table32[[#This Row],[Gems]],0)</f>
        <v>0</v>
      </c>
      <c r="AF2570" s="42">
        <f>IF(Table32[[#This Row],[Gems]]&lt;0,Table32[[#This Row],[Gems]],0)</f>
        <v>0</v>
      </c>
      <c r="AG2570" s="29">
        <f t="shared" ca="1" si="66"/>
        <v>94</v>
      </c>
    </row>
    <row r="2571" spans="1:33" ht="14.4" x14ac:dyDescent="0.3">
      <c r="A2571" s="62">
        <v>44121</v>
      </c>
      <c r="B2571" s="38">
        <f>INDEX(Videolength!D:D,MATCH(D2571,Videolength!A:A,0))</f>
        <v>4</v>
      </c>
      <c r="C2571" s="38">
        <f>INDEX(Videolength!E:E,MATCH(D2571,Videolength!A:A,0))</f>
        <v>11</v>
      </c>
      <c r="D2571" s="39">
        <v>11</v>
      </c>
      <c r="E2571" s="40" t="str">
        <f>INDEX(Videolength!B:B,MATCH(D2571,Videolength!A:A,0))</f>
        <v>https://youtu.be/lvHLDuMZ9iU?list=PLTjhk5BwsiVV8SrR-dPCDjCfaMnt-5HZH</v>
      </c>
      <c r="F2571" s="41">
        <f>INDEX(Videolength!C:C,MATCH(D2571,Videolength!A:A,0))</f>
        <v>4.3194444444444445E-2</v>
      </c>
      <c r="G2571" s="41">
        <v>2.7314814814814819E-3</v>
      </c>
      <c r="H2571" s="71">
        <f>HYPERLINK(_xlfn.CONCAT(E2571,"&amp;t=",G2571*86400),G2571)</f>
        <v>2.7314814814814819E-3</v>
      </c>
      <c r="I2571" s="38">
        <v>7</v>
      </c>
      <c r="J2571" s="38">
        <v>4</v>
      </c>
      <c r="K2571" s="42" t="s">
        <v>346</v>
      </c>
      <c r="L2571" s="42" t="s">
        <v>10</v>
      </c>
      <c r="AA2571" s="45"/>
      <c r="AB2571" s="45"/>
      <c r="AE2571" s="42">
        <f>IF(Table32[[#This Row],[Gems]]&gt;0,Table32[[#This Row],[Gems]],0)</f>
        <v>0</v>
      </c>
      <c r="AF2571" s="42">
        <f>IF(Table32[[#This Row],[Gems]]&lt;0,Table32[[#This Row],[Gems]],0)</f>
        <v>0</v>
      </c>
      <c r="AG2571" s="30">
        <f t="shared" ca="1" si="66"/>
        <v>94</v>
      </c>
    </row>
    <row r="2572" spans="1:33" ht="14.4" x14ac:dyDescent="0.3">
      <c r="A2572" s="62">
        <v>44121</v>
      </c>
      <c r="B2572" s="38">
        <f>INDEX(Videolength!D:D,MATCH(D2572,Videolength!A:A,0))</f>
        <v>4</v>
      </c>
      <c r="C2572" s="38">
        <f>INDEX(Videolength!E:E,MATCH(D2572,Videolength!A:A,0))</f>
        <v>11</v>
      </c>
      <c r="D2572" s="39">
        <v>11</v>
      </c>
      <c r="E2572" s="40" t="str">
        <f>INDEX(Videolength!B:B,MATCH(D2572,Videolength!A:A,0))</f>
        <v>https://youtu.be/lvHLDuMZ9iU?list=PLTjhk5BwsiVV8SrR-dPCDjCfaMnt-5HZH</v>
      </c>
      <c r="F2572" s="41">
        <f>INDEX(Videolength!C:C,MATCH(D2572,Videolength!A:A,0))</f>
        <v>4.3194444444444445E-2</v>
      </c>
      <c r="G2572" s="41">
        <v>2.7777777777777779E-3</v>
      </c>
      <c r="H2572" s="71">
        <f>HYPERLINK(_xlfn.CONCAT(E2572,"&amp;t=",G2572*86400),G2572)</f>
        <v>2.7777777777777779E-3</v>
      </c>
      <c r="I2572" s="38">
        <v>7</v>
      </c>
      <c r="J2572" s="38">
        <v>4</v>
      </c>
      <c r="K2572" s="42" t="s">
        <v>90</v>
      </c>
      <c r="L2572" s="42" t="s">
        <v>167</v>
      </c>
      <c r="M2572" s="42" t="s">
        <v>773</v>
      </c>
      <c r="AA2572" s="45"/>
      <c r="AB2572" s="45"/>
      <c r="AE2572" s="42">
        <f>IF(Table32[[#This Row],[Gems]]&gt;0,Table32[[#This Row],[Gems]],0)</f>
        <v>0</v>
      </c>
      <c r="AF2572" s="42">
        <f>IF(Table32[[#This Row],[Gems]]&lt;0,Table32[[#This Row],[Gems]],0)</f>
        <v>0</v>
      </c>
      <c r="AG2572" s="29">
        <f t="shared" ca="1" si="66"/>
        <v>94</v>
      </c>
    </row>
    <row r="2573" spans="1:33" ht="14.4" x14ac:dyDescent="0.3">
      <c r="A2573" s="62">
        <v>44121</v>
      </c>
      <c r="B2573" s="38">
        <f>INDEX(Videolength!D:D,MATCH(D2573,Videolength!A:A,0))</f>
        <v>4</v>
      </c>
      <c r="C2573" s="38">
        <f>INDEX(Videolength!E:E,MATCH(D2573,Videolength!A:A,0))</f>
        <v>11</v>
      </c>
      <c r="D2573" s="39">
        <v>11</v>
      </c>
      <c r="E2573" s="40" t="str">
        <f>INDEX(Videolength!B:B,MATCH(D2573,Videolength!A:A,0))</f>
        <v>https://youtu.be/lvHLDuMZ9iU?list=PLTjhk5BwsiVV8SrR-dPCDjCfaMnt-5HZH</v>
      </c>
      <c r="F2573" s="41">
        <f>INDEX(Videolength!C:C,MATCH(D2573,Videolength!A:A,0))</f>
        <v>4.3194444444444445E-2</v>
      </c>
      <c r="G2573" s="41">
        <v>2.8240740740740739E-3</v>
      </c>
      <c r="H2573" s="71">
        <f>HYPERLINK(_xlfn.CONCAT(E2573,"&amp;t=",G2573*86400),G2573)</f>
        <v>2.8240740740740739E-3</v>
      </c>
      <c r="I2573" s="38">
        <v>7</v>
      </c>
      <c r="J2573" s="38">
        <v>4</v>
      </c>
      <c r="K2573" s="42" t="s">
        <v>55</v>
      </c>
      <c r="L2573" s="42" t="s">
        <v>10</v>
      </c>
      <c r="AA2573" s="45"/>
      <c r="AB2573" s="45"/>
      <c r="AE2573" s="42">
        <f>IF(Table32[[#This Row],[Gems]]&gt;0,Table32[[#This Row],[Gems]],0)</f>
        <v>0</v>
      </c>
      <c r="AF2573" s="42">
        <f>IF(Table32[[#This Row],[Gems]]&lt;0,Table32[[#This Row],[Gems]],0)</f>
        <v>0</v>
      </c>
      <c r="AG2573" s="29">
        <f t="shared" ca="1" si="66"/>
        <v>94</v>
      </c>
    </row>
    <row r="2574" spans="1:33" ht="14.4" x14ac:dyDescent="0.3">
      <c r="A2574" s="62">
        <v>44121</v>
      </c>
      <c r="B2574" s="38">
        <f>INDEX(Videolength!D:D,MATCH(D2574,Videolength!A:A,0))</f>
        <v>4</v>
      </c>
      <c r="C2574" s="38">
        <f>INDEX(Videolength!E:E,MATCH(D2574,Videolength!A:A,0))</f>
        <v>11</v>
      </c>
      <c r="D2574" s="39">
        <v>11</v>
      </c>
      <c r="E2574" s="40" t="str">
        <f>INDEX(Videolength!B:B,MATCH(D2574,Videolength!A:A,0))</f>
        <v>https://youtu.be/lvHLDuMZ9iU?list=PLTjhk5BwsiVV8SrR-dPCDjCfaMnt-5HZH</v>
      </c>
      <c r="F2574" s="41">
        <f>INDEX(Videolength!C:C,MATCH(D2574,Videolength!A:A,0))</f>
        <v>4.3194444444444445E-2</v>
      </c>
      <c r="G2574" s="41">
        <v>2.9513888888888888E-3</v>
      </c>
      <c r="H2574" s="71">
        <f>HYPERLINK(_xlfn.CONCAT(E2574,"&amp;t=",G2574*86400),G2574)</f>
        <v>2.9513888888888888E-3</v>
      </c>
      <c r="I2574" s="38">
        <v>7</v>
      </c>
      <c r="J2574" s="38">
        <v>4</v>
      </c>
      <c r="K2574" s="42" t="s">
        <v>346</v>
      </c>
      <c r="L2574" s="42" t="s">
        <v>10</v>
      </c>
      <c r="AA2574" s="45"/>
      <c r="AB2574" s="45"/>
      <c r="AE2574" s="42">
        <f>IF(Table32[[#This Row],[Gems]]&gt;0,Table32[[#This Row],[Gems]],0)</f>
        <v>0</v>
      </c>
      <c r="AF2574" s="42">
        <f>IF(Table32[[#This Row],[Gems]]&lt;0,Table32[[#This Row],[Gems]],0)</f>
        <v>0</v>
      </c>
      <c r="AG2574" s="29">
        <f t="shared" ca="1" si="66"/>
        <v>94</v>
      </c>
    </row>
    <row r="2575" spans="1:33" ht="14.4" x14ac:dyDescent="0.3">
      <c r="A2575" s="62">
        <v>44121</v>
      </c>
      <c r="B2575" s="38">
        <f>INDEX(Videolength!D:D,MATCH(D2575,Videolength!A:A,0))</f>
        <v>4</v>
      </c>
      <c r="C2575" s="38">
        <f>INDEX(Videolength!E:E,MATCH(D2575,Videolength!A:A,0))</f>
        <v>11</v>
      </c>
      <c r="D2575" s="39">
        <v>11</v>
      </c>
      <c r="E2575" s="40" t="str">
        <f>INDEX(Videolength!B:B,MATCH(D2575,Videolength!A:A,0))</f>
        <v>https://youtu.be/lvHLDuMZ9iU?list=PLTjhk5BwsiVV8SrR-dPCDjCfaMnt-5HZH</v>
      </c>
      <c r="F2575" s="41">
        <f>INDEX(Videolength!C:C,MATCH(D2575,Videolength!A:A,0))</f>
        <v>4.3194444444444445E-2</v>
      </c>
      <c r="G2575" s="41">
        <v>2.9861111111111113E-3</v>
      </c>
      <c r="H2575" s="71">
        <f>HYPERLINK(_xlfn.CONCAT(E2575,"&amp;t=",G2575*86400),G2575)</f>
        <v>2.9861111111111113E-3</v>
      </c>
      <c r="I2575" s="38">
        <v>7</v>
      </c>
      <c r="J2575" s="38">
        <v>4</v>
      </c>
      <c r="K2575" s="42" t="s">
        <v>117</v>
      </c>
      <c r="L2575" s="42" t="s">
        <v>312</v>
      </c>
      <c r="M2575" s="42" t="s">
        <v>774</v>
      </c>
      <c r="AA2575" s="45"/>
      <c r="AB2575" s="45"/>
      <c r="AD2575" s="42">
        <v>5</v>
      </c>
      <c r="AE2575" s="42">
        <f>IF(Table32[[#This Row],[Gems]]&gt;0,Table32[[#This Row],[Gems]],0)</f>
        <v>5</v>
      </c>
      <c r="AF2575" s="42">
        <f>IF(Table32[[#This Row],[Gems]]&lt;0,Table32[[#This Row],[Gems]],0)</f>
        <v>0</v>
      </c>
      <c r="AG2575" s="29">
        <f t="shared" ca="1" si="66"/>
        <v>99</v>
      </c>
    </row>
    <row r="2576" spans="1:33" ht="14.4" x14ac:dyDescent="0.3">
      <c r="A2576" s="62">
        <v>44121</v>
      </c>
      <c r="B2576" s="38">
        <f>INDEX(Videolength!D:D,MATCH(D2576,Videolength!A:A,0))</f>
        <v>4</v>
      </c>
      <c r="C2576" s="38">
        <f>INDEX(Videolength!E:E,MATCH(D2576,Videolength!A:A,0))</f>
        <v>11</v>
      </c>
      <c r="D2576" s="39">
        <v>11</v>
      </c>
      <c r="E2576" s="40" t="str">
        <f>INDEX(Videolength!B:B,MATCH(D2576,Videolength!A:A,0))</f>
        <v>https://youtu.be/lvHLDuMZ9iU?list=PLTjhk5BwsiVV8SrR-dPCDjCfaMnt-5HZH</v>
      </c>
      <c r="F2576" s="41">
        <f>INDEX(Videolength!C:C,MATCH(D2576,Videolength!A:A,0))</f>
        <v>4.3194444444444445E-2</v>
      </c>
      <c r="G2576" s="41">
        <v>3.0208333333333333E-3</v>
      </c>
      <c r="H2576" s="71">
        <f>HYPERLINK(_xlfn.CONCAT(E2576,"&amp;t=",G2576*86400),G2576)</f>
        <v>3.0208333333333333E-3</v>
      </c>
      <c r="I2576" s="38">
        <v>7</v>
      </c>
      <c r="J2576" s="38">
        <v>4</v>
      </c>
      <c r="K2576" s="42" t="s">
        <v>117</v>
      </c>
      <c r="L2576" s="42" t="s">
        <v>10</v>
      </c>
      <c r="AA2576" s="45"/>
      <c r="AB2576" s="45"/>
      <c r="AE2576" s="42">
        <f>IF(Table32[[#This Row],[Gems]]&gt;0,Table32[[#This Row],[Gems]],0)</f>
        <v>0</v>
      </c>
      <c r="AF2576" s="42">
        <f>IF(Table32[[#This Row],[Gems]]&lt;0,Table32[[#This Row],[Gems]],0)</f>
        <v>0</v>
      </c>
      <c r="AG2576" s="29">
        <f t="shared" ca="1" si="66"/>
        <v>99</v>
      </c>
    </row>
    <row r="2577" spans="1:33" ht="14.4" x14ac:dyDescent="0.3">
      <c r="A2577" s="62">
        <v>44121</v>
      </c>
      <c r="B2577" s="38">
        <f>INDEX(Videolength!D:D,MATCH(D2577,Videolength!A:A,0))</f>
        <v>4</v>
      </c>
      <c r="C2577" s="38">
        <f>INDEX(Videolength!E:E,MATCH(D2577,Videolength!A:A,0))</f>
        <v>11</v>
      </c>
      <c r="D2577" s="39">
        <v>11</v>
      </c>
      <c r="E2577" s="40" t="str">
        <f>INDEX(Videolength!B:B,MATCH(D2577,Videolength!A:A,0))</f>
        <v>https://youtu.be/lvHLDuMZ9iU?list=PLTjhk5BwsiVV8SrR-dPCDjCfaMnt-5HZH</v>
      </c>
      <c r="F2577" s="41">
        <f>INDEX(Videolength!C:C,MATCH(D2577,Videolength!A:A,0))</f>
        <v>4.3194444444444445E-2</v>
      </c>
      <c r="G2577" s="41">
        <v>3.0787037037037037E-3</v>
      </c>
      <c r="H2577" s="71">
        <f>HYPERLINK(_xlfn.CONCAT(E2577,"&amp;t=",G2577*86400),G2577)</f>
        <v>3.0787037037037037E-3</v>
      </c>
      <c r="I2577" s="38">
        <v>7</v>
      </c>
      <c r="J2577" s="38">
        <v>4</v>
      </c>
      <c r="K2577" s="42" t="s">
        <v>346</v>
      </c>
      <c r="L2577" s="42" t="s">
        <v>10</v>
      </c>
      <c r="AA2577" s="45"/>
      <c r="AB2577" s="45"/>
      <c r="AE2577" s="42">
        <f>IF(Table32[[#This Row],[Gems]]&gt;0,Table32[[#This Row],[Gems]],0)</f>
        <v>0</v>
      </c>
      <c r="AF2577" s="42">
        <f>IF(Table32[[#This Row],[Gems]]&lt;0,Table32[[#This Row],[Gems]],0)</f>
        <v>0</v>
      </c>
      <c r="AG2577" s="29">
        <f t="shared" ca="1" si="66"/>
        <v>99</v>
      </c>
    </row>
    <row r="2578" spans="1:33" ht="14.4" x14ac:dyDescent="0.3">
      <c r="A2578" s="62">
        <v>44121</v>
      </c>
      <c r="B2578" s="38">
        <f>INDEX(Videolength!D:D,MATCH(D2578,Videolength!A:A,0))</f>
        <v>4</v>
      </c>
      <c r="C2578" s="38">
        <f>INDEX(Videolength!E:E,MATCH(D2578,Videolength!A:A,0))</f>
        <v>11</v>
      </c>
      <c r="D2578" s="39">
        <v>11</v>
      </c>
      <c r="E2578" s="40" t="str">
        <f>INDEX(Videolength!B:B,MATCH(D2578,Videolength!A:A,0))</f>
        <v>https://youtu.be/lvHLDuMZ9iU?list=PLTjhk5BwsiVV8SrR-dPCDjCfaMnt-5HZH</v>
      </c>
      <c r="F2578" s="41">
        <f>INDEX(Videolength!C:C,MATCH(D2578,Videolength!A:A,0))</f>
        <v>4.3194444444444445E-2</v>
      </c>
      <c r="G2578" s="41">
        <v>3.0902777777777782E-3</v>
      </c>
      <c r="H2578" s="71">
        <f>HYPERLINK(_xlfn.CONCAT(E2578,"&amp;t=",G2578*86400),G2578)</f>
        <v>3.0902777777777782E-3</v>
      </c>
      <c r="I2578" s="38">
        <v>7</v>
      </c>
      <c r="J2578" s="38">
        <v>4</v>
      </c>
      <c r="K2578" s="42" t="s">
        <v>133</v>
      </c>
      <c r="L2578" s="42" t="s">
        <v>312</v>
      </c>
      <c r="AA2578" s="45"/>
      <c r="AB2578" s="45"/>
      <c r="AD2578" s="42">
        <v>3</v>
      </c>
      <c r="AE2578" s="42">
        <f>IF(Table32[[#This Row],[Gems]]&gt;0,Table32[[#This Row],[Gems]],0)</f>
        <v>3</v>
      </c>
      <c r="AF2578" s="42">
        <f>IF(Table32[[#This Row],[Gems]]&lt;0,Table32[[#This Row],[Gems]],0)</f>
        <v>0</v>
      </c>
      <c r="AG2578" s="29">
        <f t="shared" ca="1" si="66"/>
        <v>102</v>
      </c>
    </row>
    <row r="2579" spans="1:33" ht="14.4" x14ac:dyDescent="0.3">
      <c r="A2579" s="62">
        <v>44121</v>
      </c>
      <c r="B2579" s="38">
        <f>INDEX(Videolength!D:D,MATCH(D2579,Videolength!A:A,0))</f>
        <v>4</v>
      </c>
      <c r="C2579" s="38">
        <f>INDEX(Videolength!E:E,MATCH(D2579,Videolength!A:A,0))</f>
        <v>11</v>
      </c>
      <c r="D2579" s="39">
        <v>11</v>
      </c>
      <c r="E2579" s="40" t="str">
        <f>INDEX(Videolength!B:B,MATCH(D2579,Videolength!A:A,0))</f>
        <v>https://youtu.be/lvHLDuMZ9iU?list=PLTjhk5BwsiVV8SrR-dPCDjCfaMnt-5HZH</v>
      </c>
      <c r="F2579" s="41">
        <f>INDEX(Videolength!C:C,MATCH(D2579,Videolength!A:A,0))</f>
        <v>4.3194444444444445E-2</v>
      </c>
      <c r="G2579" s="41">
        <v>3.1597222222222222E-3</v>
      </c>
      <c r="H2579" s="71">
        <f>HYPERLINK(_xlfn.CONCAT(E2579,"&amp;t=",G2579*86400),G2579)</f>
        <v>3.1597222222222222E-3</v>
      </c>
      <c r="I2579" s="38">
        <v>7</v>
      </c>
      <c r="J2579" s="38">
        <v>4</v>
      </c>
      <c r="K2579" s="42" t="s">
        <v>346</v>
      </c>
      <c r="L2579" s="42" t="s">
        <v>10</v>
      </c>
      <c r="AA2579" s="45"/>
      <c r="AB2579" s="45"/>
      <c r="AE2579" s="42">
        <f>IF(Table32[[#This Row],[Gems]]&gt;0,Table32[[#This Row],[Gems]],0)</f>
        <v>0</v>
      </c>
      <c r="AF2579" s="42">
        <f>IF(Table32[[#This Row],[Gems]]&lt;0,Table32[[#This Row],[Gems]],0)</f>
        <v>0</v>
      </c>
      <c r="AG2579" s="29">
        <f t="shared" ca="1" si="66"/>
        <v>102</v>
      </c>
    </row>
    <row r="2580" spans="1:33" ht="14.4" x14ac:dyDescent="0.3">
      <c r="A2580" s="62">
        <v>44121</v>
      </c>
      <c r="B2580" s="38">
        <f>INDEX(Videolength!D:D,MATCH(D2580,Videolength!A:A,0))</f>
        <v>4</v>
      </c>
      <c r="C2580" s="38">
        <f>INDEX(Videolength!E:E,MATCH(D2580,Videolength!A:A,0))</f>
        <v>11</v>
      </c>
      <c r="D2580" s="39">
        <v>11</v>
      </c>
      <c r="E2580" s="40" t="str">
        <f>INDEX(Videolength!B:B,MATCH(D2580,Videolength!A:A,0))</f>
        <v>https://youtu.be/lvHLDuMZ9iU?list=PLTjhk5BwsiVV8SrR-dPCDjCfaMnt-5HZH</v>
      </c>
      <c r="F2580" s="41">
        <f>INDEX(Videolength!C:C,MATCH(D2580,Videolength!A:A,0))</f>
        <v>4.3194444444444445E-2</v>
      </c>
      <c r="G2580" s="41">
        <v>3.1712962962962958E-3</v>
      </c>
      <c r="H2580" s="71">
        <f>HYPERLINK(_xlfn.CONCAT(E2580,"&amp;t=",G2580*86400),G2580)</f>
        <v>3.1712962962962958E-3</v>
      </c>
      <c r="I2580" s="38">
        <v>7</v>
      </c>
      <c r="J2580" s="38">
        <v>4</v>
      </c>
      <c r="K2580" s="42" t="s">
        <v>107</v>
      </c>
      <c r="L2580" s="42" t="s">
        <v>10</v>
      </c>
      <c r="M2580" s="42" t="s">
        <v>775</v>
      </c>
      <c r="AA2580" s="45"/>
      <c r="AB2580" s="45"/>
      <c r="AE2580" s="42">
        <f>IF(Table32[[#This Row],[Gems]]&gt;0,Table32[[#This Row],[Gems]],0)</f>
        <v>0</v>
      </c>
      <c r="AF2580" s="42">
        <f>IF(Table32[[#This Row],[Gems]]&lt;0,Table32[[#This Row],[Gems]],0)</f>
        <v>0</v>
      </c>
      <c r="AG2580" s="29">
        <f t="shared" ca="1" si="66"/>
        <v>102</v>
      </c>
    </row>
    <row r="2581" spans="1:33" ht="14.4" x14ac:dyDescent="0.3">
      <c r="A2581" s="62">
        <v>44121</v>
      </c>
      <c r="B2581" s="38">
        <f>INDEX(Videolength!D:D,MATCH(D2581,Videolength!A:A,0))</f>
        <v>4</v>
      </c>
      <c r="C2581" s="38">
        <f>INDEX(Videolength!E:E,MATCH(D2581,Videolength!A:A,0))</f>
        <v>11</v>
      </c>
      <c r="D2581" s="39">
        <v>11</v>
      </c>
      <c r="E2581" s="40" t="str">
        <f>INDEX(Videolength!B:B,MATCH(D2581,Videolength!A:A,0))</f>
        <v>https://youtu.be/lvHLDuMZ9iU?list=PLTjhk5BwsiVV8SrR-dPCDjCfaMnt-5HZH</v>
      </c>
      <c r="F2581" s="41">
        <f>INDEX(Videolength!C:C,MATCH(D2581,Videolength!A:A,0))</f>
        <v>4.3194444444444445E-2</v>
      </c>
      <c r="G2581" s="41">
        <v>3.4490740740740745E-3</v>
      </c>
      <c r="H2581" s="71">
        <f>HYPERLINK(_xlfn.CONCAT(E2581,"&amp;t=",G2581*86400),G2581)</f>
        <v>3.4490740740740745E-3</v>
      </c>
      <c r="I2581" s="38">
        <v>7</v>
      </c>
      <c r="J2581" s="38">
        <v>4</v>
      </c>
      <c r="K2581" s="42" t="s">
        <v>107</v>
      </c>
      <c r="L2581" s="42" t="s">
        <v>229</v>
      </c>
      <c r="AA2581" s="45"/>
      <c r="AB2581" s="45"/>
      <c r="AE2581" s="42">
        <f>IF(Table32[[#This Row],[Gems]]&gt;0,Table32[[#This Row],[Gems]],0)</f>
        <v>0</v>
      </c>
      <c r="AF2581" s="42">
        <f>IF(Table32[[#This Row],[Gems]]&lt;0,Table32[[#This Row],[Gems]],0)</f>
        <v>0</v>
      </c>
      <c r="AG2581" s="29">
        <f t="shared" ca="1" si="66"/>
        <v>102</v>
      </c>
    </row>
    <row r="2582" spans="1:33" ht="14.4" x14ac:dyDescent="0.3">
      <c r="A2582" s="62">
        <v>44121</v>
      </c>
      <c r="B2582" s="38">
        <f>INDEX(Videolength!D:D,MATCH(D2582,Videolength!A:A,0))</f>
        <v>4</v>
      </c>
      <c r="C2582" s="38">
        <f>INDEX(Videolength!E:E,MATCH(D2582,Videolength!A:A,0))</f>
        <v>11</v>
      </c>
      <c r="D2582" s="39">
        <v>11</v>
      </c>
      <c r="E2582" s="40" t="str">
        <f>INDEX(Videolength!B:B,MATCH(D2582,Videolength!A:A,0))</f>
        <v>https://youtu.be/lvHLDuMZ9iU?list=PLTjhk5BwsiVV8SrR-dPCDjCfaMnt-5HZH</v>
      </c>
      <c r="F2582" s="41">
        <f>INDEX(Videolength!C:C,MATCH(D2582,Videolength!A:A,0))</f>
        <v>4.3194444444444445E-2</v>
      </c>
      <c r="G2582" s="41">
        <v>3.7615740740740739E-3</v>
      </c>
      <c r="H2582" s="71">
        <f>HYPERLINK(_xlfn.CONCAT(E2582,"&amp;t=",G2582*86400),G2582)</f>
        <v>3.7615740740740739E-3</v>
      </c>
      <c r="I2582" s="38">
        <v>7</v>
      </c>
      <c r="J2582" s="38">
        <v>4</v>
      </c>
      <c r="K2582" s="42" t="s">
        <v>107</v>
      </c>
      <c r="L2582" s="42" t="s">
        <v>231</v>
      </c>
      <c r="M2582" s="42" t="s">
        <v>776</v>
      </c>
      <c r="V2582" s="43">
        <v>1124</v>
      </c>
      <c r="AA2582" s="45"/>
      <c r="AB2582" s="45"/>
      <c r="AE2582" s="42">
        <f>IF(Table32[[#This Row],[Gems]]&gt;0,Table32[[#This Row],[Gems]],0)</f>
        <v>0</v>
      </c>
      <c r="AF2582" s="42">
        <f>IF(Table32[[#This Row],[Gems]]&lt;0,Table32[[#This Row],[Gems]],0)</f>
        <v>0</v>
      </c>
      <c r="AG2582" s="29">
        <f t="shared" ca="1" si="66"/>
        <v>102</v>
      </c>
    </row>
    <row r="2583" spans="1:33" ht="14.4" x14ac:dyDescent="0.3">
      <c r="A2583" s="62">
        <v>44121</v>
      </c>
      <c r="B2583" s="38">
        <f>INDEX(Videolength!D:D,MATCH(D2583,Videolength!A:A,0))</f>
        <v>4</v>
      </c>
      <c r="C2583" s="38">
        <f>INDEX(Videolength!E:E,MATCH(D2583,Videolength!A:A,0))</f>
        <v>11</v>
      </c>
      <c r="D2583" s="39">
        <v>11</v>
      </c>
      <c r="E2583" s="40" t="str">
        <f>INDEX(Videolength!B:B,MATCH(D2583,Videolength!A:A,0))</f>
        <v>https://youtu.be/lvHLDuMZ9iU?list=PLTjhk5BwsiVV8SrR-dPCDjCfaMnt-5HZH</v>
      </c>
      <c r="F2583" s="41">
        <f>INDEX(Videolength!C:C,MATCH(D2583,Videolength!A:A,0))</f>
        <v>4.3194444444444445E-2</v>
      </c>
      <c r="G2583" s="41">
        <v>3.7731481481481483E-3</v>
      </c>
      <c r="H2583" s="71">
        <f>HYPERLINK(_xlfn.CONCAT(E2583,"&amp;t=",G2583*86400),G2583)</f>
        <v>3.7731481481481483E-3</v>
      </c>
      <c r="I2583" s="38">
        <v>7</v>
      </c>
      <c r="J2583" s="38">
        <v>4</v>
      </c>
      <c r="K2583" s="42" t="s">
        <v>107</v>
      </c>
      <c r="L2583" s="42" t="s">
        <v>10</v>
      </c>
      <c r="AA2583" s="45"/>
      <c r="AB2583" s="45"/>
      <c r="AE2583" s="42">
        <f>IF(Table32[[#This Row],[Gems]]&gt;0,Table32[[#This Row],[Gems]],0)</f>
        <v>0</v>
      </c>
      <c r="AF2583" s="42">
        <f>IF(Table32[[#This Row],[Gems]]&lt;0,Table32[[#This Row],[Gems]],0)</f>
        <v>0</v>
      </c>
      <c r="AG2583" s="29">
        <f t="shared" ca="1" si="66"/>
        <v>102</v>
      </c>
    </row>
    <row r="2584" spans="1:33" ht="14.4" x14ac:dyDescent="0.3">
      <c r="A2584" s="62">
        <v>44121</v>
      </c>
      <c r="B2584" s="38">
        <f>INDEX(Videolength!D:D,MATCH(D2584,Videolength!A:A,0))</f>
        <v>4</v>
      </c>
      <c r="C2584" s="38">
        <f>INDEX(Videolength!E:E,MATCH(D2584,Videolength!A:A,0))</f>
        <v>11</v>
      </c>
      <c r="D2584" s="39">
        <v>11</v>
      </c>
      <c r="E2584" s="40" t="str">
        <f>INDEX(Videolength!B:B,MATCH(D2584,Videolength!A:A,0))</f>
        <v>https://youtu.be/lvHLDuMZ9iU?list=PLTjhk5BwsiVV8SrR-dPCDjCfaMnt-5HZH</v>
      </c>
      <c r="F2584" s="41">
        <f>INDEX(Videolength!C:C,MATCH(D2584,Videolength!A:A,0))</f>
        <v>4.3194444444444445E-2</v>
      </c>
      <c r="G2584" s="41">
        <v>4.108796296296297E-3</v>
      </c>
      <c r="H2584" s="71">
        <f>HYPERLINK(_xlfn.CONCAT(E2584,"&amp;t=",G2584*86400),G2584)</f>
        <v>4.108796296296297E-3</v>
      </c>
      <c r="I2584" s="38">
        <v>7</v>
      </c>
      <c r="J2584" s="38">
        <v>4</v>
      </c>
      <c r="K2584" s="42" t="s">
        <v>107</v>
      </c>
      <c r="L2584" s="42" t="s">
        <v>229</v>
      </c>
      <c r="AA2584" s="45"/>
      <c r="AB2584" s="45"/>
      <c r="AE2584" s="42">
        <f>IF(Table32[[#This Row],[Gems]]&gt;0,Table32[[#This Row],[Gems]],0)</f>
        <v>0</v>
      </c>
      <c r="AF2584" s="42">
        <f>IF(Table32[[#This Row],[Gems]]&lt;0,Table32[[#This Row],[Gems]],0)</f>
        <v>0</v>
      </c>
      <c r="AG2584" s="29">
        <f t="shared" ca="1" si="66"/>
        <v>102</v>
      </c>
    </row>
    <row r="2585" spans="1:33" ht="14.4" x14ac:dyDescent="0.3">
      <c r="A2585" s="62">
        <v>44121</v>
      </c>
      <c r="B2585" s="38">
        <f>INDEX(Videolength!D:D,MATCH(D2585,Videolength!A:A,0))</f>
        <v>4</v>
      </c>
      <c r="C2585" s="38">
        <f>INDEX(Videolength!E:E,MATCH(D2585,Videolength!A:A,0))</f>
        <v>11</v>
      </c>
      <c r="D2585" s="39">
        <v>11</v>
      </c>
      <c r="E2585" s="40" t="str">
        <f>INDEX(Videolength!B:B,MATCH(D2585,Videolength!A:A,0))</f>
        <v>https://youtu.be/lvHLDuMZ9iU?list=PLTjhk5BwsiVV8SrR-dPCDjCfaMnt-5HZH</v>
      </c>
      <c r="F2585" s="41">
        <f>INDEX(Videolength!C:C,MATCH(D2585,Videolength!A:A,0))</f>
        <v>4.3194444444444445E-2</v>
      </c>
      <c r="G2585" s="41">
        <v>4.5833333333333334E-3</v>
      </c>
      <c r="H2585" s="71">
        <f>HYPERLINK(_xlfn.CONCAT(E2585,"&amp;t=",G2585*86400),G2585)</f>
        <v>4.5833333333333334E-3</v>
      </c>
      <c r="I2585" s="38">
        <v>7</v>
      </c>
      <c r="J2585" s="38">
        <v>4</v>
      </c>
      <c r="K2585" s="42" t="s">
        <v>107</v>
      </c>
      <c r="L2585" s="42" t="s">
        <v>231</v>
      </c>
      <c r="M2585" s="42" t="s">
        <v>777</v>
      </c>
      <c r="V2585" s="43">
        <v>1111</v>
      </c>
      <c r="AA2585" s="45"/>
      <c r="AB2585" s="45"/>
      <c r="AE2585" s="42">
        <f>IF(Table32[[#This Row],[Gems]]&gt;0,Table32[[#This Row],[Gems]],0)</f>
        <v>0</v>
      </c>
      <c r="AF2585" s="42">
        <f>IF(Table32[[#This Row],[Gems]]&lt;0,Table32[[#This Row],[Gems]],0)</f>
        <v>0</v>
      </c>
      <c r="AG2585" s="29">
        <f t="shared" ca="1" si="66"/>
        <v>102</v>
      </c>
    </row>
    <row r="2586" spans="1:33" ht="14.4" x14ac:dyDescent="0.3">
      <c r="A2586" s="62">
        <v>44121</v>
      </c>
      <c r="B2586" s="38">
        <f>INDEX(Videolength!D:D,MATCH(D2586,Videolength!A:A,0))</f>
        <v>4</v>
      </c>
      <c r="C2586" s="38">
        <f>INDEX(Videolength!E:E,MATCH(D2586,Videolength!A:A,0))</f>
        <v>11</v>
      </c>
      <c r="D2586" s="39">
        <v>11</v>
      </c>
      <c r="E2586" s="40" t="str">
        <f>INDEX(Videolength!B:B,MATCH(D2586,Videolength!A:A,0))</f>
        <v>https://youtu.be/lvHLDuMZ9iU?list=PLTjhk5BwsiVV8SrR-dPCDjCfaMnt-5HZH</v>
      </c>
      <c r="F2586" s="41">
        <f>INDEX(Videolength!C:C,MATCH(D2586,Videolength!A:A,0))</f>
        <v>4.3194444444444445E-2</v>
      </c>
      <c r="G2586" s="41">
        <v>4.5949074074074078E-3</v>
      </c>
      <c r="H2586" s="71">
        <f>HYPERLINK(_xlfn.CONCAT(E2586,"&amp;t=",G2586*86400),G2586)</f>
        <v>4.5949074074074078E-3</v>
      </c>
      <c r="I2586" s="38">
        <v>7</v>
      </c>
      <c r="J2586" s="38">
        <v>4</v>
      </c>
      <c r="K2586" s="42" t="s">
        <v>107</v>
      </c>
      <c r="L2586" s="42" t="s">
        <v>10</v>
      </c>
      <c r="AA2586" s="45"/>
      <c r="AB2586" s="45"/>
      <c r="AE2586" s="42">
        <f>IF(Table32[[#This Row],[Gems]]&gt;0,Table32[[#This Row],[Gems]],0)</f>
        <v>0</v>
      </c>
      <c r="AF2586" s="42">
        <f>IF(Table32[[#This Row],[Gems]]&lt;0,Table32[[#This Row],[Gems]],0)</f>
        <v>0</v>
      </c>
      <c r="AG2586" s="29">
        <f t="shared" ca="1" si="66"/>
        <v>102</v>
      </c>
    </row>
    <row r="2587" spans="1:33" ht="14.4" x14ac:dyDescent="0.3">
      <c r="A2587" s="62">
        <v>44121</v>
      </c>
      <c r="B2587" s="38">
        <f>INDEX(Videolength!D:D,MATCH(D2587,Videolength!A:A,0))</f>
        <v>4</v>
      </c>
      <c r="C2587" s="38">
        <f>INDEX(Videolength!E:E,MATCH(D2587,Videolength!A:A,0))</f>
        <v>11</v>
      </c>
      <c r="D2587" s="39">
        <v>11</v>
      </c>
      <c r="E2587" s="40" t="str">
        <f>INDEX(Videolength!B:B,MATCH(D2587,Videolength!A:A,0))</f>
        <v>https://youtu.be/lvHLDuMZ9iU?list=PLTjhk5BwsiVV8SrR-dPCDjCfaMnt-5HZH</v>
      </c>
      <c r="F2587" s="41">
        <f>INDEX(Videolength!C:C,MATCH(D2587,Videolength!A:A,0))</f>
        <v>4.3194444444444445E-2</v>
      </c>
      <c r="G2587" s="41">
        <v>4.6527777777777774E-3</v>
      </c>
      <c r="H2587" s="71">
        <f>HYPERLINK(_xlfn.CONCAT(E2587,"&amp;t=",G2587*86400),G2587)</f>
        <v>4.6527777777777774E-3</v>
      </c>
      <c r="I2587" s="38">
        <v>7</v>
      </c>
      <c r="J2587" s="38">
        <v>4</v>
      </c>
      <c r="K2587" s="42" t="s">
        <v>107</v>
      </c>
      <c r="L2587" s="42" t="s">
        <v>140</v>
      </c>
      <c r="M2587" s="42" t="s">
        <v>778</v>
      </c>
      <c r="Q2587" s="42" t="s">
        <v>228</v>
      </c>
      <c r="V2587" s="43">
        <v>1125</v>
      </c>
      <c r="W2587" s="44" t="s">
        <v>770</v>
      </c>
      <c r="X2587" s="43">
        <v>9</v>
      </c>
      <c r="AA2587" s="45"/>
      <c r="AB2587" s="45"/>
      <c r="AE2587" s="42">
        <f>IF(Table32[[#This Row],[Gems]]&gt;0,Table32[[#This Row],[Gems]],0)</f>
        <v>0</v>
      </c>
      <c r="AF2587" s="42">
        <f>IF(Table32[[#This Row],[Gems]]&lt;0,Table32[[#This Row],[Gems]],0)</f>
        <v>0</v>
      </c>
      <c r="AG2587" s="29">
        <f t="shared" ca="1" si="66"/>
        <v>102</v>
      </c>
    </row>
    <row r="2588" spans="1:33" ht="14.4" x14ac:dyDescent="0.3">
      <c r="A2588" s="62">
        <v>44121</v>
      </c>
      <c r="B2588" s="38">
        <f>INDEX(Videolength!D:D,MATCH(D2588,Videolength!A:A,0))</f>
        <v>4</v>
      </c>
      <c r="C2588" s="38">
        <f>INDEX(Videolength!E:E,MATCH(D2588,Videolength!A:A,0))</f>
        <v>11</v>
      </c>
      <c r="D2588" s="39">
        <v>11</v>
      </c>
      <c r="E2588" s="40" t="str">
        <f>INDEX(Videolength!B:B,MATCH(D2588,Videolength!A:A,0))</f>
        <v>https://youtu.be/lvHLDuMZ9iU?list=PLTjhk5BwsiVV8SrR-dPCDjCfaMnt-5HZH</v>
      </c>
      <c r="F2588" s="41">
        <f>INDEX(Videolength!C:C,MATCH(D2588,Videolength!A:A,0))</f>
        <v>4.3194444444444445E-2</v>
      </c>
      <c r="G2588" s="41">
        <v>5.162037037037037E-3</v>
      </c>
      <c r="H2588" s="71">
        <f>HYPERLINK(_xlfn.CONCAT(E2588,"&amp;t=",G2588*86400),G2588)</f>
        <v>5.162037037037037E-3</v>
      </c>
      <c r="I2588" s="38">
        <v>7</v>
      </c>
      <c r="J2588" s="38">
        <v>4</v>
      </c>
      <c r="K2588" s="42" t="s">
        <v>107</v>
      </c>
      <c r="L2588" s="42" t="s">
        <v>10</v>
      </c>
      <c r="AA2588" s="45"/>
      <c r="AB2588" s="45"/>
      <c r="AE2588" s="42">
        <f>IF(Table32[[#This Row],[Gems]]&gt;0,Table32[[#This Row],[Gems]],0)</f>
        <v>0</v>
      </c>
      <c r="AF2588" s="42">
        <f>IF(Table32[[#This Row],[Gems]]&lt;0,Table32[[#This Row],[Gems]],0)</f>
        <v>0</v>
      </c>
      <c r="AG2588" s="29">
        <f t="shared" ca="1" si="66"/>
        <v>102</v>
      </c>
    </row>
    <row r="2589" spans="1:33" ht="14.4" x14ac:dyDescent="0.3">
      <c r="A2589" s="62">
        <v>44121</v>
      </c>
      <c r="B2589" s="38">
        <f>INDEX(Videolength!D:D,MATCH(D2589,Videolength!A:A,0))</f>
        <v>4</v>
      </c>
      <c r="C2589" s="38">
        <f>INDEX(Videolength!E:E,MATCH(D2589,Videolength!A:A,0))</f>
        <v>11</v>
      </c>
      <c r="D2589" s="39">
        <v>11</v>
      </c>
      <c r="E2589" s="40" t="str">
        <f>INDEX(Videolength!B:B,MATCH(D2589,Videolength!A:A,0))</f>
        <v>https://youtu.be/lvHLDuMZ9iU?list=PLTjhk5BwsiVV8SrR-dPCDjCfaMnt-5HZH</v>
      </c>
      <c r="F2589" s="41">
        <f>INDEX(Videolength!C:C,MATCH(D2589,Videolength!A:A,0))</f>
        <v>4.3194444444444445E-2</v>
      </c>
      <c r="G2589" s="41">
        <v>5.1967592592592595E-3</v>
      </c>
      <c r="H2589" s="71">
        <f>HYPERLINK(_xlfn.CONCAT(E2589,"&amp;t=",G2589*86400),G2589)</f>
        <v>5.1967592592592595E-3</v>
      </c>
      <c r="I2589" s="38">
        <v>7</v>
      </c>
      <c r="J2589" s="38">
        <v>4</v>
      </c>
      <c r="K2589" s="42" t="s">
        <v>107</v>
      </c>
      <c r="L2589" s="42" t="s">
        <v>244</v>
      </c>
      <c r="M2589" s="42" t="s">
        <v>779</v>
      </c>
      <c r="N2589" s="42" t="s">
        <v>33</v>
      </c>
      <c r="S2589" s="42" t="s">
        <v>1835</v>
      </c>
      <c r="AA2589" s="45"/>
      <c r="AB2589" s="45"/>
      <c r="AE2589" s="42">
        <f>IF(Table32[[#This Row],[Gems]]&gt;0,Table32[[#This Row],[Gems]],0)</f>
        <v>0</v>
      </c>
      <c r="AF2589" s="42">
        <f>IF(Table32[[#This Row],[Gems]]&lt;0,Table32[[#This Row],[Gems]],0)</f>
        <v>0</v>
      </c>
      <c r="AG2589" s="29">
        <f t="shared" ca="1" si="66"/>
        <v>102</v>
      </c>
    </row>
    <row r="2590" spans="1:33" ht="14.4" x14ac:dyDescent="0.3">
      <c r="A2590" s="62">
        <v>44121</v>
      </c>
      <c r="B2590" s="38">
        <f>INDEX(Videolength!D:D,MATCH(D2590,Videolength!A:A,0))</f>
        <v>4</v>
      </c>
      <c r="C2590" s="38">
        <f>INDEX(Videolength!E:E,MATCH(D2590,Videolength!A:A,0))</f>
        <v>11</v>
      </c>
      <c r="D2590" s="39">
        <v>11</v>
      </c>
      <c r="E2590" s="40" t="str">
        <f>INDEX(Videolength!B:B,MATCH(D2590,Videolength!A:A,0))</f>
        <v>https://youtu.be/lvHLDuMZ9iU?list=PLTjhk5BwsiVV8SrR-dPCDjCfaMnt-5HZH</v>
      </c>
      <c r="F2590" s="41">
        <f>INDEX(Videolength!C:C,MATCH(D2590,Videolength!A:A,0))</f>
        <v>4.3194444444444445E-2</v>
      </c>
      <c r="G2590" s="41">
        <v>5.2199074074074066E-3</v>
      </c>
      <c r="H2590" s="71">
        <f>HYPERLINK(_xlfn.CONCAT(E2590,"&amp;t=",G2590*86400),G2590)</f>
        <v>5.2199074074074066E-3</v>
      </c>
      <c r="I2590" s="38">
        <v>7</v>
      </c>
      <c r="J2590" s="38">
        <v>4</v>
      </c>
      <c r="K2590" s="42" t="s">
        <v>107</v>
      </c>
      <c r="L2590" s="42" t="s">
        <v>10</v>
      </c>
      <c r="AA2590" s="45"/>
      <c r="AB2590" s="45"/>
      <c r="AE2590" s="42">
        <f>IF(Table32[[#This Row],[Gems]]&gt;0,Table32[[#This Row],[Gems]],0)</f>
        <v>0</v>
      </c>
      <c r="AF2590" s="42">
        <f>IF(Table32[[#This Row],[Gems]]&lt;0,Table32[[#This Row],[Gems]],0)</f>
        <v>0</v>
      </c>
      <c r="AG2590" s="29">
        <f t="shared" ca="1" si="66"/>
        <v>102</v>
      </c>
    </row>
    <row r="2591" spans="1:33" ht="14.4" x14ac:dyDescent="0.3">
      <c r="A2591" s="62">
        <v>44121</v>
      </c>
      <c r="B2591" s="38">
        <f>INDEX(Videolength!D:D,MATCH(D2591,Videolength!A:A,0))</f>
        <v>4</v>
      </c>
      <c r="C2591" s="38">
        <f>INDEX(Videolength!E:E,MATCH(D2591,Videolength!A:A,0))</f>
        <v>11</v>
      </c>
      <c r="D2591" s="39">
        <v>11</v>
      </c>
      <c r="E2591" s="40" t="str">
        <f>INDEX(Videolength!B:B,MATCH(D2591,Videolength!A:A,0))</f>
        <v>https://youtu.be/lvHLDuMZ9iU?list=PLTjhk5BwsiVV8SrR-dPCDjCfaMnt-5HZH</v>
      </c>
      <c r="F2591" s="41">
        <f>INDEX(Videolength!C:C,MATCH(D2591,Videolength!A:A,0))</f>
        <v>4.3194444444444445E-2</v>
      </c>
      <c r="G2591" s="41">
        <v>5.2893518518518515E-3</v>
      </c>
      <c r="H2591" s="71">
        <f>HYPERLINK(_xlfn.CONCAT(E2591,"&amp;t=",G2591*86400),G2591)</f>
        <v>5.2893518518518515E-3</v>
      </c>
      <c r="I2591" s="38">
        <v>7</v>
      </c>
      <c r="J2591" s="38">
        <v>4</v>
      </c>
      <c r="K2591" s="42" t="s">
        <v>346</v>
      </c>
      <c r="L2591" s="42" t="s">
        <v>10</v>
      </c>
      <c r="AA2591" s="45"/>
      <c r="AB2591" s="45"/>
      <c r="AE2591" s="42">
        <f>IF(Table32[[#This Row],[Gems]]&gt;0,Table32[[#This Row],[Gems]],0)</f>
        <v>0</v>
      </c>
      <c r="AF2591" s="42">
        <f>IF(Table32[[#This Row],[Gems]]&lt;0,Table32[[#This Row],[Gems]],0)</f>
        <v>0</v>
      </c>
      <c r="AG2591" s="29">
        <f t="shared" ca="1" si="66"/>
        <v>102</v>
      </c>
    </row>
    <row r="2592" spans="1:33" ht="14.4" x14ac:dyDescent="0.3">
      <c r="A2592" s="62">
        <v>44121</v>
      </c>
      <c r="B2592" s="38">
        <f>INDEX(Videolength!D:D,MATCH(D2592,Videolength!A:A,0))</f>
        <v>4</v>
      </c>
      <c r="C2592" s="38">
        <f>INDEX(Videolength!E:E,MATCH(D2592,Videolength!A:A,0))</f>
        <v>11</v>
      </c>
      <c r="D2592" s="39">
        <v>11</v>
      </c>
      <c r="E2592" s="40" t="str">
        <f>INDEX(Videolength!B:B,MATCH(D2592,Videolength!A:A,0))</f>
        <v>https://youtu.be/lvHLDuMZ9iU?list=PLTjhk5BwsiVV8SrR-dPCDjCfaMnt-5HZH</v>
      </c>
      <c r="F2592" s="41">
        <f>INDEX(Videolength!C:C,MATCH(D2592,Videolength!A:A,0))</f>
        <v>4.3194444444444445E-2</v>
      </c>
      <c r="G2592" s="41">
        <v>5.347222222222222E-3</v>
      </c>
      <c r="H2592" s="71">
        <f>HYPERLINK(_xlfn.CONCAT(E2592,"&amp;t=",G2592*86400),G2592)</f>
        <v>5.347222222222222E-3</v>
      </c>
      <c r="I2592" s="38">
        <v>7</v>
      </c>
      <c r="J2592" s="38">
        <v>4</v>
      </c>
      <c r="K2592" s="42" t="s">
        <v>15</v>
      </c>
      <c r="L2592" s="42" t="s">
        <v>216</v>
      </c>
      <c r="AA2592" s="45"/>
      <c r="AB2592" s="45"/>
      <c r="AE2592" s="42">
        <f>IF(Table32[[#This Row],[Gems]]&gt;0,Table32[[#This Row],[Gems]],0)</f>
        <v>0</v>
      </c>
      <c r="AF2592" s="42">
        <f>IF(Table32[[#This Row],[Gems]]&lt;0,Table32[[#This Row],[Gems]],0)</f>
        <v>0</v>
      </c>
      <c r="AG2592" s="29">
        <f t="shared" ca="1" si="66"/>
        <v>102</v>
      </c>
    </row>
    <row r="2593" spans="1:33" ht="14.4" x14ac:dyDescent="0.3">
      <c r="A2593" s="62">
        <v>44121</v>
      </c>
      <c r="B2593" s="38">
        <f>INDEX(Videolength!D:D,MATCH(D2593,Videolength!A:A,0))</f>
        <v>4</v>
      </c>
      <c r="C2593" s="38">
        <f>INDEX(Videolength!E:E,MATCH(D2593,Videolength!A:A,0))</f>
        <v>11</v>
      </c>
      <c r="D2593" s="39">
        <v>11</v>
      </c>
      <c r="E2593" s="40" t="str">
        <f>INDEX(Videolength!B:B,MATCH(D2593,Videolength!A:A,0))</f>
        <v>https://youtu.be/lvHLDuMZ9iU?list=PLTjhk5BwsiVV8SrR-dPCDjCfaMnt-5HZH</v>
      </c>
      <c r="F2593" s="41">
        <f>INDEX(Videolength!C:C,MATCH(D2593,Videolength!A:A,0))</f>
        <v>4.3194444444444445E-2</v>
      </c>
      <c r="G2593" s="41">
        <v>5.3819444444444453E-3</v>
      </c>
      <c r="H2593" s="71">
        <f>HYPERLINK(_xlfn.CONCAT(E2593,"&amp;t=",G2593*86400),G2593)</f>
        <v>5.3819444444444453E-3</v>
      </c>
      <c r="I2593" s="38">
        <v>7</v>
      </c>
      <c r="J2593" s="38">
        <v>4</v>
      </c>
      <c r="K2593" s="42" t="s">
        <v>15</v>
      </c>
      <c r="L2593" s="42" t="s">
        <v>306</v>
      </c>
      <c r="AA2593" s="45"/>
      <c r="AB2593" s="45"/>
      <c r="AE2593" s="42">
        <f>IF(Table32[[#This Row],[Gems]]&gt;0,Table32[[#This Row],[Gems]],0)</f>
        <v>0</v>
      </c>
      <c r="AF2593" s="42">
        <f>IF(Table32[[#This Row],[Gems]]&lt;0,Table32[[#This Row],[Gems]],0)</f>
        <v>0</v>
      </c>
      <c r="AG2593" s="29">
        <f t="shared" ca="1" si="66"/>
        <v>102</v>
      </c>
    </row>
    <row r="2594" spans="1:33" ht="14.4" x14ac:dyDescent="0.3">
      <c r="A2594" s="62">
        <v>44121</v>
      </c>
      <c r="B2594" s="38">
        <f>INDEX(Videolength!D:D,MATCH(D2594,Videolength!A:A,0))</f>
        <v>4</v>
      </c>
      <c r="C2594" s="38">
        <f>INDEX(Videolength!E:E,MATCH(D2594,Videolength!A:A,0))</f>
        <v>11</v>
      </c>
      <c r="D2594" s="39">
        <v>11</v>
      </c>
      <c r="E2594" s="40" t="str">
        <f>INDEX(Videolength!B:B,MATCH(D2594,Videolength!A:A,0))</f>
        <v>https://youtu.be/lvHLDuMZ9iU?list=PLTjhk5BwsiVV8SrR-dPCDjCfaMnt-5HZH</v>
      </c>
      <c r="F2594" s="41">
        <f>INDEX(Videolength!C:C,MATCH(D2594,Videolength!A:A,0))</f>
        <v>4.3194444444444445E-2</v>
      </c>
      <c r="G2594" s="41">
        <v>5.4282407407407404E-3</v>
      </c>
      <c r="H2594" s="71">
        <f>HYPERLINK(_xlfn.CONCAT(E2594,"&amp;t=",G2594*86400),G2594)</f>
        <v>5.4282407407407404E-3</v>
      </c>
      <c r="I2594" s="38">
        <v>7</v>
      </c>
      <c r="J2594" s="38">
        <v>4</v>
      </c>
      <c r="K2594" s="42" t="s">
        <v>15</v>
      </c>
      <c r="L2594" s="42" t="s">
        <v>308</v>
      </c>
      <c r="M2594" s="42" t="s">
        <v>780</v>
      </c>
      <c r="V2594" s="43">
        <v>1125</v>
      </c>
      <c r="AA2594" s="45"/>
      <c r="AB2594" s="45"/>
      <c r="AE2594" s="42">
        <f>IF(Table32[[#This Row],[Gems]]&gt;0,Table32[[#This Row],[Gems]],0)</f>
        <v>0</v>
      </c>
      <c r="AF2594" s="42">
        <f>IF(Table32[[#This Row],[Gems]]&lt;0,Table32[[#This Row],[Gems]],0)</f>
        <v>0</v>
      </c>
      <c r="AG2594" s="29">
        <f t="shared" ca="1" si="66"/>
        <v>102</v>
      </c>
    </row>
    <row r="2595" spans="1:33" ht="14.4" x14ac:dyDescent="0.3">
      <c r="A2595" s="62">
        <v>44121</v>
      </c>
      <c r="B2595" s="38">
        <f>INDEX(Videolength!D:D,MATCH(D2595,Videolength!A:A,0))</f>
        <v>4</v>
      </c>
      <c r="C2595" s="38">
        <f>INDEX(Videolength!E:E,MATCH(D2595,Videolength!A:A,0))</f>
        <v>11</v>
      </c>
      <c r="D2595" s="39">
        <v>11</v>
      </c>
      <c r="E2595" s="40" t="str">
        <f>INDEX(Videolength!B:B,MATCH(D2595,Videolength!A:A,0))</f>
        <v>https://youtu.be/lvHLDuMZ9iU?list=PLTjhk5BwsiVV8SrR-dPCDjCfaMnt-5HZH</v>
      </c>
      <c r="F2595" s="41">
        <f>INDEX(Videolength!C:C,MATCH(D2595,Videolength!A:A,0))</f>
        <v>4.3194444444444445E-2</v>
      </c>
      <c r="G2595" s="41">
        <v>5.4513888888888884E-3</v>
      </c>
      <c r="H2595" s="71">
        <f>HYPERLINK(_xlfn.CONCAT(E2595,"&amp;t=",G2595*86400),G2595)</f>
        <v>5.4513888888888884E-3</v>
      </c>
      <c r="I2595" s="38">
        <v>7</v>
      </c>
      <c r="J2595" s="38">
        <v>4</v>
      </c>
      <c r="K2595" s="42" t="s">
        <v>15</v>
      </c>
      <c r="L2595" s="42" t="s">
        <v>197</v>
      </c>
      <c r="Z2595" s="45" t="s">
        <v>755</v>
      </c>
      <c r="AA2595" s="45">
        <v>8</v>
      </c>
      <c r="AB2595" s="45">
        <v>7</v>
      </c>
      <c r="AE2595" s="42">
        <f>IF(Table32[[#This Row],[Gems]]&gt;0,Table32[[#This Row],[Gems]],0)</f>
        <v>0</v>
      </c>
      <c r="AF2595" s="42">
        <f>IF(Table32[[#This Row],[Gems]]&lt;0,Table32[[#This Row],[Gems]],0)</f>
        <v>0</v>
      </c>
      <c r="AG2595" s="29">
        <f t="shared" ca="1" si="66"/>
        <v>102</v>
      </c>
    </row>
    <row r="2596" spans="1:33" ht="14.4" x14ac:dyDescent="0.3">
      <c r="A2596" s="62">
        <v>44121</v>
      </c>
      <c r="B2596" s="38">
        <f>INDEX(Videolength!D:D,MATCH(D2596,Videolength!A:A,0))</f>
        <v>4</v>
      </c>
      <c r="C2596" s="38">
        <f>INDEX(Videolength!E:E,MATCH(D2596,Videolength!A:A,0))</f>
        <v>11</v>
      </c>
      <c r="D2596" s="39">
        <v>11</v>
      </c>
      <c r="E2596" s="40" t="str">
        <f>INDEX(Videolength!B:B,MATCH(D2596,Videolength!A:A,0))</f>
        <v>https://youtu.be/lvHLDuMZ9iU?list=PLTjhk5BwsiVV8SrR-dPCDjCfaMnt-5HZH</v>
      </c>
      <c r="F2596" s="41">
        <f>INDEX(Videolength!C:C,MATCH(D2596,Videolength!A:A,0))</f>
        <v>4.3194444444444445E-2</v>
      </c>
      <c r="G2596" s="41">
        <v>8.819444444444444E-3</v>
      </c>
      <c r="H2596" s="71">
        <f>HYPERLINK(_xlfn.CONCAT(E2596,"&amp;t=",G2596*86400),G2596)</f>
        <v>8.819444444444444E-3</v>
      </c>
      <c r="I2596" s="38">
        <v>7</v>
      </c>
      <c r="J2596" s="38">
        <v>4</v>
      </c>
      <c r="K2596" s="42" t="s">
        <v>15</v>
      </c>
      <c r="L2596" s="42" t="s">
        <v>198</v>
      </c>
      <c r="Z2596" s="45" t="s">
        <v>755</v>
      </c>
      <c r="AA2596" s="45">
        <v>8</v>
      </c>
      <c r="AB2596" s="45">
        <v>7</v>
      </c>
      <c r="AC2596" s="44" t="s">
        <v>203</v>
      </c>
      <c r="AE2596" s="42">
        <f>IF(Table32[[#This Row],[Gems]]&gt;0,Table32[[#This Row],[Gems]],0)</f>
        <v>0</v>
      </c>
      <c r="AF2596" s="42">
        <f>IF(Table32[[#This Row],[Gems]]&lt;0,Table32[[#This Row],[Gems]],0)</f>
        <v>0</v>
      </c>
      <c r="AG2596" s="29">
        <f t="shared" ca="1" si="66"/>
        <v>102</v>
      </c>
    </row>
    <row r="2597" spans="1:33" ht="14.4" x14ac:dyDescent="0.3">
      <c r="A2597" s="62">
        <v>44121</v>
      </c>
      <c r="B2597" s="38">
        <f>INDEX(Videolength!D:D,MATCH(D2597,Videolength!A:A,0))</f>
        <v>4</v>
      </c>
      <c r="C2597" s="38">
        <f>INDEX(Videolength!E:E,MATCH(D2597,Videolength!A:A,0))</f>
        <v>11</v>
      </c>
      <c r="D2597" s="39">
        <v>11</v>
      </c>
      <c r="E2597" s="40" t="str">
        <f>INDEX(Videolength!B:B,MATCH(D2597,Videolength!A:A,0))</f>
        <v>https://youtu.be/lvHLDuMZ9iU?list=PLTjhk5BwsiVV8SrR-dPCDjCfaMnt-5HZH</v>
      </c>
      <c r="F2597" s="41">
        <f>INDEX(Videolength!C:C,MATCH(D2597,Videolength!A:A,0))</f>
        <v>4.3194444444444445E-2</v>
      </c>
      <c r="G2597" s="41">
        <v>8.8425925925925911E-3</v>
      </c>
      <c r="H2597" s="71">
        <f>HYPERLINK(_xlfn.CONCAT(E2597,"&amp;t=",G2597*86400),G2597)</f>
        <v>8.8425925925925911E-3</v>
      </c>
      <c r="I2597" s="38">
        <v>7</v>
      </c>
      <c r="J2597" s="38">
        <v>4</v>
      </c>
      <c r="K2597" s="42" t="s">
        <v>15</v>
      </c>
      <c r="L2597" s="42" t="s">
        <v>392</v>
      </c>
      <c r="M2597" s="42" t="s">
        <v>533</v>
      </c>
      <c r="AA2597" s="45"/>
      <c r="AB2597" s="45"/>
      <c r="AE2597" s="42">
        <f>IF(Table32[[#This Row],[Gems]]&gt;0,Table32[[#This Row],[Gems]],0)</f>
        <v>0</v>
      </c>
      <c r="AF2597" s="42">
        <f>IF(Table32[[#This Row],[Gems]]&lt;0,Table32[[#This Row],[Gems]],0)</f>
        <v>0</v>
      </c>
      <c r="AG2597" s="29">
        <f t="shared" ca="1" si="66"/>
        <v>102</v>
      </c>
    </row>
    <row r="2598" spans="1:33" ht="14.4" x14ac:dyDescent="0.3">
      <c r="A2598" s="62">
        <v>44121</v>
      </c>
      <c r="B2598" s="38">
        <f>INDEX(Videolength!D:D,MATCH(D2598,Videolength!A:A,0))</f>
        <v>4</v>
      </c>
      <c r="C2598" s="38">
        <f>INDEX(Videolength!E:E,MATCH(D2598,Videolength!A:A,0))</f>
        <v>11</v>
      </c>
      <c r="D2598" s="39">
        <v>11</v>
      </c>
      <c r="E2598" s="40" t="str">
        <f>INDEX(Videolength!B:B,MATCH(D2598,Videolength!A:A,0))</f>
        <v>https://youtu.be/lvHLDuMZ9iU?list=PLTjhk5BwsiVV8SrR-dPCDjCfaMnt-5HZH</v>
      </c>
      <c r="F2598" s="41">
        <f>INDEX(Videolength!C:C,MATCH(D2598,Videolength!A:A,0))</f>
        <v>4.3194444444444445E-2</v>
      </c>
      <c r="G2598" s="41">
        <v>8.8657407407407417E-3</v>
      </c>
      <c r="H2598" s="71">
        <f>HYPERLINK(_xlfn.CONCAT(E2598,"&amp;t=",G2598*86400),G2598)</f>
        <v>8.8657407407407417E-3</v>
      </c>
      <c r="I2598" s="38">
        <v>7</v>
      </c>
      <c r="J2598" s="38">
        <v>4</v>
      </c>
      <c r="K2598" s="42" t="s">
        <v>15</v>
      </c>
      <c r="L2598" s="42" t="s">
        <v>216</v>
      </c>
      <c r="AA2598" s="45"/>
      <c r="AB2598" s="45"/>
      <c r="AE2598" s="42">
        <f>IF(Table32[[#This Row],[Gems]]&gt;0,Table32[[#This Row],[Gems]],0)</f>
        <v>0</v>
      </c>
      <c r="AF2598" s="42">
        <f>IF(Table32[[#This Row],[Gems]]&lt;0,Table32[[#This Row],[Gems]],0)</f>
        <v>0</v>
      </c>
      <c r="AG2598" s="30">
        <f t="shared" ca="1" si="66"/>
        <v>102</v>
      </c>
    </row>
    <row r="2599" spans="1:33" ht="14.4" x14ac:dyDescent="0.3">
      <c r="A2599" s="62">
        <v>44121</v>
      </c>
      <c r="B2599" s="38">
        <f>INDEX(Videolength!D:D,MATCH(D2599,Videolength!A:A,0))</f>
        <v>4</v>
      </c>
      <c r="C2599" s="38">
        <f>INDEX(Videolength!E:E,MATCH(D2599,Videolength!A:A,0))</f>
        <v>11</v>
      </c>
      <c r="D2599" s="39">
        <v>11</v>
      </c>
      <c r="E2599" s="40" t="str">
        <f>INDEX(Videolength!B:B,MATCH(D2599,Videolength!A:A,0))</f>
        <v>https://youtu.be/lvHLDuMZ9iU?list=PLTjhk5BwsiVV8SrR-dPCDjCfaMnt-5HZH</v>
      </c>
      <c r="F2599" s="41">
        <f>INDEX(Videolength!C:C,MATCH(D2599,Videolength!A:A,0))</f>
        <v>4.3194444444444445E-2</v>
      </c>
      <c r="G2599" s="41">
        <v>8.9004629629629625E-3</v>
      </c>
      <c r="H2599" s="71">
        <f>HYPERLINK(_xlfn.CONCAT(E2599,"&amp;t=",G2599*86400),G2599)</f>
        <v>8.9004629629629625E-3</v>
      </c>
      <c r="I2599" s="38">
        <v>7</v>
      </c>
      <c r="J2599" s="38">
        <v>4</v>
      </c>
      <c r="K2599" s="42" t="s">
        <v>107</v>
      </c>
      <c r="L2599" s="42" t="s">
        <v>10</v>
      </c>
      <c r="AA2599" s="45"/>
      <c r="AB2599" s="45"/>
      <c r="AE2599" s="42">
        <f>IF(Table32[[#This Row],[Gems]]&gt;0,Table32[[#This Row],[Gems]],0)</f>
        <v>0</v>
      </c>
      <c r="AF2599" s="42">
        <f>IF(Table32[[#This Row],[Gems]]&lt;0,Table32[[#This Row],[Gems]],0)</f>
        <v>0</v>
      </c>
      <c r="AG2599" s="29">
        <f t="shared" ca="1" si="66"/>
        <v>102</v>
      </c>
    </row>
    <row r="2600" spans="1:33" ht="14.4" x14ac:dyDescent="0.3">
      <c r="A2600" s="62">
        <v>44121</v>
      </c>
      <c r="B2600" s="38">
        <f>INDEX(Videolength!D:D,MATCH(D2600,Videolength!A:A,0))</f>
        <v>4</v>
      </c>
      <c r="C2600" s="38">
        <f>INDEX(Videolength!E:E,MATCH(D2600,Videolength!A:A,0))</f>
        <v>11</v>
      </c>
      <c r="D2600" s="39">
        <v>11</v>
      </c>
      <c r="E2600" s="40" t="str">
        <f>INDEX(Videolength!B:B,MATCH(D2600,Videolength!A:A,0))</f>
        <v>https://youtu.be/lvHLDuMZ9iU?list=PLTjhk5BwsiVV8SrR-dPCDjCfaMnt-5HZH</v>
      </c>
      <c r="F2600" s="41">
        <f>INDEX(Videolength!C:C,MATCH(D2600,Videolength!A:A,0))</f>
        <v>4.3194444444444445E-2</v>
      </c>
      <c r="G2600" s="41">
        <v>8.9236111111111113E-3</v>
      </c>
      <c r="H2600" s="71">
        <f>HYPERLINK(_xlfn.CONCAT(E2600,"&amp;t=",G2600*86400),G2600)</f>
        <v>8.9236111111111113E-3</v>
      </c>
      <c r="I2600" s="38">
        <v>7</v>
      </c>
      <c r="J2600" s="38">
        <v>4</v>
      </c>
      <c r="K2600" s="42" t="s">
        <v>107</v>
      </c>
      <c r="L2600" s="42" t="s">
        <v>229</v>
      </c>
      <c r="AA2600" s="45"/>
      <c r="AB2600" s="45"/>
      <c r="AE2600" s="42">
        <f>IF(Table32[[#This Row],[Gems]]&gt;0,Table32[[#This Row],[Gems]],0)</f>
        <v>0</v>
      </c>
      <c r="AF2600" s="42">
        <f>IF(Table32[[#This Row],[Gems]]&lt;0,Table32[[#This Row],[Gems]],0)</f>
        <v>0</v>
      </c>
      <c r="AG2600" s="29">
        <f t="shared" ca="1" si="66"/>
        <v>102</v>
      </c>
    </row>
    <row r="2601" spans="1:33" ht="14.4" x14ac:dyDescent="0.3">
      <c r="A2601" s="62">
        <v>44121</v>
      </c>
      <c r="B2601" s="38">
        <f>INDEX(Videolength!D:D,MATCH(D2601,Videolength!A:A,0))</f>
        <v>4</v>
      </c>
      <c r="C2601" s="38">
        <f>INDEX(Videolength!E:E,MATCH(D2601,Videolength!A:A,0))</f>
        <v>11</v>
      </c>
      <c r="D2601" s="39">
        <v>11</v>
      </c>
      <c r="E2601" s="40" t="str">
        <f>INDEX(Videolength!B:B,MATCH(D2601,Videolength!A:A,0))</f>
        <v>https://youtu.be/lvHLDuMZ9iU?list=PLTjhk5BwsiVV8SrR-dPCDjCfaMnt-5HZH</v>
      </c>
      <c r="F2601" s="41">
        <f>INDEX(Videolength!C:C,MATCH(D2601,Videolength!A:A,0))</f>
        <v>4.3194444444444445E-2</v>
      </c>
      <c r="G2601" s="41">
        <v>9.1203703703703707E-3</v>
      </c>
      <c r="H2601" s="71">
        <f>HYPERLINK(_xlfn.CONCAT(E2601,"&amp;t=",G2601*86400),G2601)</f>
        <v>9.1203703703703707E-3</v>
      </c>
      <c r="I2601" s="38">
        <v>7</v>
      </c>
      <c r="J2601" s="38">
        <v>4</v>
      </c>
      <c r="K2601" s="42" t="s">
        <v>107</v>
      </c>
      <c r="L2601" s="42" t="s">
        <v>231</v>
      </c>
      <c r="M2601" s="42" t="s">
        <v>776</v>
      </c>
      <c r="V2601" s="43">
        <v>1139</v>
      </c>
      <c r="AA2601" s="45"/>
      <c r="AB2601" s="45"/>
      <c r="AE2601" s="42">
        <f>IF(Table32[[#This Row],[Gems]]&gt;0,Table32[[#This Row],[Gems]],0)</f>
        <v>0</v>
      </c>
      <c r="AF2601" s="42">
        <f>IF(Table32[[#This Row],[Gems]]&lt;0,Table32[[#This Row],[Gems]],0)</f>
        <v>0</v>
      </c>
      <c r="AG2601" s="29">
        <f t="shared" ca="1" si="66"/>
        <v>102</v>
      </c>
    </row>
    <row r="2602" spans="1:33" ht="14.4" x14ac:dyDescent="0.3">
      <c r="A2602" s="62">
        <v>44121</v>
      </c>
      <c r="B2602" s="38">
        <f>INDEX(Videolength!D:D,MATCH(D2602,Videolength!A:A,0))</f>
        <v>4</v>
      </c>
      <c r="C2602" s="38">
        <f>INDEX(Videolength!E:E,MATCH(D2602,Videolength!A:A,0))</f>
        <v>11</v>
      </c>
      <c r="D2602" s="39">
        <v>11</v>
      </c>
      <c r="E2602" s="40" t="str">
        <f>INDEX(Videolength!B:B,MATCH(D2602,Videolength!A:A,0))</f>
        <v>https://youtu.be/lvHLDuMZ9iU?list=PLTjhk5BwsiVV8SrR-dPCDjCfaMnt-5HZH</v>
      </c>
      <c r="F2602" s="41">
        <f>INDEX(Videolength!C:C,MATCH(D2602,Videolength!A:A,0))</f>
        <v>4.3194444444444445E-2</v>
      </c>
      <c r="G2602" s="41">
        <v>9.1550925925925931E-3</v>
      </c>
      <c r="H2602" s="71">
        <f>HYPERLINK(_xlfn.CONCAT(E2602,"&amp;t=",G2602*86400),G2602)</f>
        <v>9.1550925925925931E-3</v>
      </c>
      <c r="I2602" s="38">
        <v>7</v>
      </c>
      <c r="J2602" s="38">
        <v>4</v>
      </c>
      <c r="K2602" s="42" t="s">
        <v>15</v>
      </c>
      <c r="L2602" s="42" t="s">
        <v>216</v>
      </c>
      <c r="AA2602" s="45"/>
      <c r="AB2602" s="45"/>
      <c r="AE2602" s="42">
        <f>IF(Table32[[#This Row],[Gems]]&gt;0,Table32[[#This Row],[Gems]],0)</f>
        <v>0</v>
      </c>
      <c r="AF2602" s="42">
        <f>IF(Table32[[#This Row],[Gems]]&lt;0,Table32[[#This Row],[Gems]],0)</f>
        <v>0</v>
      </c>
      <c r="AG2602" s="29">
        <f t="shared" ca="1" si="66"/>
        <v>102</v>
      </c>
    </row>
    <row r="2603" spans="1:33" ht="14.4" x14ac:dyDescent="0.3">
      <c r="A2603" s="62">
        <v>44121</v>
      </c>
      <c r="B2603" s="38">
        <f>INDEX(Videolength!D:D,MATCH(D2603,Videolength!A:A,0))</f>
        <v>4</v>
      </c>
      <c r="C2603" s="38">
        <f>INDEX(Videolength!E:E,MATCH(D2603,Videolength!A:A,0))</f>
        <v>11</v>
      </c>
      <c r="D2603" s="39">
        <v>11</v>
      </c>
      <c r="E2603" s="40" t="str">
        <f>INDEX(Videolength!B:B,MATCH(D2603,Videolength!A:A,0))</f>
        <v>https://youtu.be/lvHLDuMZ9iU?list=PLTjhk5BwsiVV8SrR-dPCDjCfaMnt-5HZH</v>
      </c>
      <c r="F2603" s="41">
        <f>INDEX(Videolength!C:C,MATCH(D2603,Videolength!A:A,0))</f>
        <v>4.3194444444444445E-2</v>
      </c>
      <c r="G2603" s="41">
        <v>9.2013888888888892E-3</v>
      </c>
      <c r="H2603" s="71">
        <f>HYPERLINK(_xlfn.CONCAT(E2603,"&amp;t=",G2603*86400),G2603)</f>
        <v>9.2013888888888892E-3</v>
      </c>
      <c r="I2603" s="38">
        <v>7</v>
      </c>
      <c r="J2603" s="38">
        <v>4</v>
      </c>
      <c r="K2603" s="42" t="s">
        <v>15</v>
      </c>
      <c r="L2603" s="42" t="s">
        <v>197</v>
      </c>
      <c r="Z2603" s="45" t="s">
        <v>755</v>
      </c>
      <c r="AA2603" s="45">
        <v>8</v>
      </c>
      <c r="AB2603" s="45">
        <v>7</v>
      </c>
      <c r="AE2603" s="42">
        <f>IF(Table32[[#This Row],[Gems]]&gt;0,Table32[[#This Row],[Gems]],0)</f>
        <v>0</v>
      </c>
      <c r="AF2603" s="42">
        <f>IF(Table32[[#This Row],[Gems]]&lt;0,Table32[[#This Row],[Gems]],0)</f>
        <v>0</v>
      </c>
      <c r="AG2603" s="29">
        <f t="shared" ca="1" si="66"/>
        <v>102</v>
      </c>
    </row>
    <row r="2604" spans="1:33" ht="14.4" x14ac:dyDescent="0.3">
      <c r="A2604" s="62">
        <v>44121</v>
      </c>
      <c r="B2604" s="38">
        <f>INDEX(Videolength!D:D,MATCH(D2604,Videolength!A:A,0))</f>
        <v>4</v>
      </c>
      <c r="C2604" s="38">
        <f>INDEX(Videolength!E:E,MATCH(D2604,Videolength!A:A,0))</f>
        <v>11</v>
      </c>
      <c r="D2604" s="39">
        <v>11</v>
      </c>
      <c r="E2604" s="40" t="str">
        <f>INDEX(Videolength!B:B,MATCH(D2604,Videolength!A:A,0))</f>
        <v>https://youtu.be/lvHLDuMZ9iU?list=PLTjhk5BwsiVV8SrR-dPCDjCfaMnt-5HZH</v>
      </c>
      <c r="F2604" s="41">
        <f>INDEX(Videolength!C:C,MATCH(D2604,Videolength!A:A,0))</f>
        <v>4.3194444444444445E-2</v>
      </c>
      <c r="G2604" s="41">
        <v>1.2129629629629629E-2</v>
      </c>
      <c r="H2604" s="71">
        <f>HYPERLINK(_xlfn.CONCAT(E2604,"&amp;t=",G2604*86400),G2604)</f>
        <v>1.2129629629629629E-2</v>
      </c>
      <c r="I2604" s="38">
        <v>7</v>
      </c>
      <c r="J2604" s="38">
        <v>4</v>
      </c>
      <c r="K2604" s="42" t="s">
        <v>15</v>
      </c>
      <c r="L2604" s="42" t="s">
        <v>198</v>
      </c>
      <c r="Z2604" s="45" t="s">
        <v>755</v>
      </c>
      <c r="AA2604" s="38">
        <v>8</v>
      </c>
      <c r="AB2604" s="38">
        <v>7</v>
      </c>
      <c r="AC2604" s="44" t="s">
        <v>201</v>
      </c>
      <c r="AE2604" s="42">
        <f>IF(Table32[[#This Row],[Gems]]&gt;0,Table32[[#This Row],[Gems]],0)</f>
        <v>0</v>
      </c>
      <c r="AF2604" s="42">
        <f>IF(Table32[[#This Row],[Gems]]&lt;0,Table32[[#This Row],[Gems]],0)</f>
        <v>0</v>
      </c>
      <c r="AG2604" s="29">
        <f t="shared" ca="1" si="66"/>
        <v>102</v>
      </c>
    </row>
    <row r="2605" spans="1:33" ht="14.4" x14ac:dyDescent="0.3">
      <c r="A2605" s="62">
        <v>44121</v>
      </c>
      <c r="B2605" s="38">
        <f>INDEX(Videolength!D:D,MATCH(D2605,Videolength!A:A,0))</f>
        <v>4</v>
      </c>
      <c r="C2605" s="38">
        <f>INDEX(Videolength!E:E,MATCH(D2605,Videolength!A:A,0))</f>
        <v>11</v>
      </c>
      <c r="D2605" s="39">
        <v>11</v>
      </c>
      <c r="E2605" s="40" t="str">
        <f>INDEX(Videolength!B:B,MATCH(D2605,Videolength!A:A,0))</f>
        <v>https://youtu.be/lvHLDuMZ9iU?list=PLTjhk5BwsiVV8SrR-dPCDjCfaMnt-5HZH</v>
      </c>
      <c r="F2605" s="41">
        <f>INDEX(Videolength!C:C,MATCH(D2605,Videolength!A:A,0))</f>
        <v>4.3194444444444445E-2</v>
      </c>
      <c r="G2605" s="41">
        <v>1.2210648148148146E-2</v>
      </c>
      <c r="H2605" s="71">
        <f>HYPERLINK(_xlfn.CONCAT(E2605,"&amp;t=",G2605*86400),G2605)</f>
        <v>1.2210648148148146E-2</v>
      </c>
      <c r="I2605" s="38">
        <v>7</v>
      </c>
      <c r="J2605" s="38">
        <v>4</v>
      </c>
      <c r="K2605" s="42" t="s">
        <v>15</v>
      </c>
      <c r="L2605" s="42" t="s">
        <v>216</v>
      </c>
      <c r="AA2605" s="45"/>
      <c r="AB2605" s="45"/>
      <c r="AE2605" s="42">
        <f>IF(Table32[[#This Row],[Gems]]&gt;0,Table32[[#This Row],[Gems]],0)</f>
        <v>0</v>
      </c>
      <c r="AF2605" s="42">
        <f>IF(Table32[[#This Row],[Gems]]&lt;0,Table32[[#This Row],[Gems]],0)</f>
        <v>0</v>
      </c>
      <c r="AG2605" s="29">
        <f t="shared" ca="1" si="66"/>
        <v>102</v>
      </c>
    </row>
    <row r="2606" spans="1:33" ht="14.4" x14ac:dyDescent="0.3">
      <c r="A2606" s="62">
        <v>44121</v>
      </c>
      <c r="B2606" s="38">
        <f>INDEX(Videolength!D:D,MATCH(D2606,Videolength!A:A,0))</f>
        <v>4</v>
      </c>
      <c r="C2606" s="38">
        <f>INDEX(Videolength!E:E,MATCH(D2606,Videolength!A:A,0))</f>
        <v>11</v>
      </c>
      <c r="D2606" s="39">
        <v>11</v>
      </c>
      <c r="E2606" s="40" t="str">
        <f>INDEX(Videolength!B:B,MATCH(D2606,Videolength!A:A,0))</f>
        <v>https://youtu.be/lvHLDuMZ9iU?list=PLTjhk5BwsiVV8SrR-dPCDjCfaMnt-5HZH</v>
      </c>
      <c r="F2606" s="41">
        <f>INDEX(Videolength!C:C,MATCH(D2606,Videolength!A:A,0))</f>
        <v>4.3194444444444445E-2</v>
      </c>
      <c r="G2606" s="41">
        <v>1.2233796296296296E-2</v>
      </c>
      <c r="H2606" s="71">
        <f>HYPERLINK(_xlfn.CONCAT(E2606,"&amp;t=",G2606*86400),G2606)</f>
        <v>1.2233796296296296E-2</v>
      </c>
      <c r="I2606" s="38">
        <v>7</v>
      </c>
      <c r="J2606" s="38">
        <v>4</v>
      </c>
      <c r="K2606" s="42" t="s">
        <v>90</v>
      </c>
      <c r="L2606" s="58" t="s">
        <v>197</v>
      </c>
      <c r="M2606" s="42" t="s">
        <v>781</v>
      </c>
      <c r="V2606" s="43">
        <v>1139</v>
      </c>
      <c r="Z2606" s="45" t="s">
        <v>782</v>
      </c>
      <c r="AA2606" s="45">
        <v>8</v>
      </c>
      <c r="AB2606" s="45">
        <v>8</v>
      </c>
      <c r="AE2606" s="42">
        <f>IF(Table32[[#This Row],[Gems]]&gt;0,Table32[[#This Row],[Gems]],0)</f>
        <v>0</v>
      </c>
      <c r="AF2606" s="42">
        <f>IF(Table32[[#This Row],[Gems]]&lt;0,Table32[[#This Row],[Gems]],0)</f>
        <v>0</v>
      </c>
      <c r="AG2606" s="29">
        <f t="shared" ca="1" si="66"/>
        <v>102</v>
      </c>
    </row>
    <row r="2607" spans="1:33" ht="14.4" x14ac:dyDescent="0.3">
      <c r="A2607" s="62">
        <v>44121</v>
      </c>
      <c r="B2607" s="38">
        <f>INDEX(Videolength!D:D,MATCH(D2607,Videolength!A:A,0))</f>
        <v>4</v>
      </c>
      <c r="C2607" s="38">
        <f>INDEX(Videolength!E:E,MATCH(D2607,Videolength!A:A,0))</f>
        <v>11</v>
      </c>
      <c r="D2607" s="39">
        <v>11</v>
      </c>
      <c r="E2607" s="40" t="str">
        <f>INDEX(Videolength!B:B,MATCH(D2607,Videolength!A:A,0))</f>
        <v>https://youtu.be/lvHLDuMZ9iU?list=PLTjhk5BwsiVV8SrR-dPCDjCfaMnt-5HZH</v>
      </c>
      <c r="F2607" s="41">
        <f>INDEX(Videolength!C:C,MATCH(D2607,Videolength!A:A,0))</f>
        <v>4.3194444444444445E-2</v>
      </c>
      <c r="G2607" s="41">
        <v>1.3136574074074077E-2</v>
      </c>
      <c r="H2607" s="71">
        <f>HYPERLINK(_xlfn.CONCAT(E2607,"&amp;t=",G2607*86400),G2607)</f>
        <v>1.3136574074074077E-2</v>
      </c>
      <c r="I2607" s="38">
        <v>7</v>
      </c>
      <c r="J2607" s="38">
        <v>4</v>
      </c>
      <c r="K2607" s="42" t="s">
        <v>90</v>
      </c>
      <c r="L2607" s="42" t="s">
        <v>198</v>
      </c>
      <c r="V2607" s="43">
        <v>1139</v>
      </c>
      <c r="Z2607" s="45" t="s">
        <v>782</v>
      </c>
      <c r="AA2607" s="45">
        <v>8</v>
      </c>
      <c r="AB2607" s="45">
        <v>8</v>
      </c>
      <c r="AC2607" s="44" t="s">
        <v>203</v>
      </c>
      <c r="AE2607" s="42">
        <f>IF(Table32[[#This Row],[Gems]]&gt;0,Table32[[#This Row],[Gems]],0)</f>
        <v>0</v>
      </c>
      <c r="AF2607" s="42">
        <f>IF(Table32[[#This Row],[Gems]]&lt;0,Table32[[#This Row],[Gems]],0)</f>
        <v>0</v>
      </c>
      <c r="AG2607" s="29">
        <f t="shared" ca="1" si="66"/>
        <v>102</v>
      </c>
    </row>
    <row r="2608" spans="1:33" ht="14.4" x14ac:dyDescent="0.3">
      <c r="A2608" s="62">
        <v>44121</v>
      </c>
      <c r="B2608" s="38">
        <f>INDEX(Videolength!D:D,MATCH(D2608,Videolength!A:A,0))</f>
        <v>4</v>
      </c>
      <c r="C2608" s="38">
        <f>INDEX(Videolength!E:E,MATCH(D2608,Videolength!A:A,0))</f>
        <v>11</v>
      </c>
      <c r="D2608" s="39">
        <v>11</v>
      </c>
      <c r="E2608" s="40" t="str">
        <f>INDEX(Videolength!B:B,MATCH(D2608,Videolength!A:A,0))</f>
        <v>https://youtu.be/lvHLDuMZ9iU?list=PLTjhk5BwsiVV8SrR-dPCDjCfaMnt-5HZH</v>
      </c>
      <c r="F2608" s="41">
        <f>INDEX(Videolength!C:C,MATCH(D2608,Videolength!A:A,0))</f>
        <v>4.3194444444444445E-2</v>
      </c>
      <c r="G2608" s="41">
        <v>1.3171296296296294E-2</v>
      </c>
      <c r="H2608" s="71">
        <f>HYPERLINK(_xlfn.CONCAT(E2608,"&amp;t=",G2608*86400),G2608)</f>
        <v>1.3171296296296294E-2</v>
      </c>
      <c r="I2608" s="38">
        <v>7</v>
      </c>
      <c r="J2608" s="38">
        <v>4</v>
      </c>
      <c r="K2608" s="42" t="s">
        <v>15</v>
      </c>
      <c r="L2608" s="42" t="s">
        <v>216</v>
      </c>
      <c r="AA2608" s="45"/>
      <c r="AB2608" s="45"/>
      <c r="AE2608" s="42">
        <f>IF(Table32[[#This Row],[Gems]]&gt;0,Table32[[#This Row],[Gems]],0)</f>
        <v>0</v>
      </c>
      <c r="AF2608" s="42">
        <f>IF(Table32[[#This Row],[Gems]]&lt;0,Table32[[#This Row],[Gems]],0)</f>
        <v>0</v>
      </c>
      <c r="AG2608" s="29">
        <f t="shared" ca="1" si="66"/>
        <v>102</v>
      </c>
    </row>
    <row r="2609" spans="1:33" ht="14.4" x14ac:dyDescent="0.3">
      <c r="A2609" s="62">
        <v>44121</v>
      </c>
      <c r="B2609" s="38">
        <f>INDEX(Videolength!D:D,MATCH(D2609,Videolength!A:A,0))</f>
        <v>4</v>
      </c>
      <c r="C2609" s="38">
        <f>INDEX(Videolength!E:E,MATCH(D2609,Videolength!A:A,0))</f>
        <v>11</v>
      </c>
      <c r="D2609" s="39">
        <v>11</v>
      </c>
      <c r="E2609" s="40" t="str">
        <f>INDEX(Videolength!B:B,MATCH(D2609,Videolength!A:A,0))</f>
        <v>https://youtu.be/lvHLDuMZ9iU?list=PLTjhk5BwsiVV8SrR-dPCDjCfaMnt-5HZH</v>
      </c>
      <c r="F2609" s="41">
        <f>INDEX(Videolength!C:C,MATCH(D2609,Videolength!A:A,0))</f>
        <v>4.3194444444444445E-2</v>
      </c>
      <c r="G2609" s="41">
        <v>1.3194444444444444E-2</v>
      </c>
      <c r="H2609" s="71">
        <f>HYPERLINK(_xlfn.CONCAT(E2609,"&amp;t=",G2609*86400),G2609)</f>
        <v>1.3194444444444444E-2</v>
      </c>
      <c r="I2609" s="38">
        <v>7</v>
      </c>
      <c r="J2609" s="38">
        <v>4</v>
      </c>
      <c r="K2609" s="42" t="s">
        <v>90</v>
      </c>
      <c r="L2609" s="58" t="s">
        <v>197</v>
      </c>
      <c r="M2609" s="42" t="s">
        <v>781</v>
      </c>
      <c r="V2609" s="43">
        <v>1139</v>
      </c>
      <c r="Z2609" s="45" t="s">
        <v>782</v>
      </c>
      <c r="AA2609" s="45">
        <v>8</v>
      </c>
      <c r="AB2609" s="45">
        <v>8</v>
      </c>
      <c r="AE2609" s="42">
        <f>IF(Table32[[#This Row],[Gems]]&gt;0,Table32[[#This Row],[Gems]],0)</f>
        <v>0</v>
      </c>
      <c r="AF2609" s="42">
        <f>IF(Table32[[#This Row],[Gems]]&lt;0,Table32[[#This Row],[Gems]],0)</f>
        <v>0</v>
      </c>
      <c r="AG2609" s="29">
        <f t="shared" ref="AG2609:AG2673" ca="1" si="67">SUM(OFFSET(AG2609,-1,0),AD2609)</f>
        <v>102</v>
      </c>
    </row>
    <row r="2610" spans="1:33" ht="14.4" x14ac:dyDescent="0.3">
      <c r="A2610" s="62">
        <v>44121</v>
      </c>
      <c r="B2610" s="38">
        <f>INDEX(Videolength!D:D,MATCH(D2610,Videolength!A:A,0))</f>
        <v>4</v>
      </c>
      <c r="C2610" s="38">
        <f>INDEX(Videolength!E:E,MATCH(D2610,Videolength!A:A,0))</f>
        <v>11</v>
      </c>
      <c r="D2610" s="39">
        <v>11</v>
      </c>
      <c r="E2610" s="40" t="str">
        <f>INDEX(Videolength!B:B,MATCH(D2610,Videolength!A:A,0))</f>
        <v>https://youtu.be/lvHLDuMZ9iU?list=PLTjhk5BwsiVV8SrR-dPCDjCfaMnt-5HZH</v>
      </c>
      <c r="F2610" s="41">
        <f>INDEX(Videolength!C:C,MATCH(D2610,Videolength!A:A,0))</f>
        <v>4.3194444444444445E-2</v>
      </c>
      <c r="G2610" s="41">
        <v>1.40625E-2</v>
      </c>
      <c r="H2610" s="71">
        <f>HYPERLINK(_xlfn.CONCAT(E2610,"&amp;t=",G2610*86400),G2610)</f>
        <v>1.40625E-2</v>
      </c>
      <c r="I2610" s="38">
        <v>7</v>
      </c>
      <c r="J2610" s="38">
        <v>4</v>
      </c>
      <c r="K2610" s="42" t="s">
        <v>90</v>
      </c>
      <c r="L2610" s="42" t="s">
        <v>198</v>
      </c>
      <c r="V2610" s="43">
        <v>1139</v>
      </c>
      <c r="Z2610" s="45" t="s">
        <v>782</v>
      </c>
      <c r="AA2610" s="45">
        <v>8</v>
      </c>
      <c r="AB2610" s="45">
        <v>8</v>
      </c>
      <c r="AC2610" s="44" t="s">
        <v>201</v>
      </c>
      <c r="AE2610" s="42">
        <f>IF(Table32[[#This Row],[Gems]]&gt;0,Table32[[#This Row],[Gems]],0)</f>
        <v>0</v>
      </c>
      <c r="AF2610" s="42">
        <f>IF(Table32[[#This Row],[Gems]]&lt;0,Table32[[#This Row],[Gems]],0)</f>
        <v>0</v>
      </c>
      <c r="AG2610" s="29">
        <f t="shared" ca="1" si="67"/>
        <v>102</v>
      </c>
    </row>
    <row r="2611" spans="1:33" ht="14.4" x14ac:dyDescent="0.3">
      <c r="A2611" s="62">
        <v>44121</v>
      </c>
      <c r="B2611" s="38">
        <f>INDEX(Videolength!D:D,MATCH(D2611,Videolength!A:A,0))</f>
        <v>4</v>
      </c>
      <c r="C2611" s="38">
        <f>INDEX(Videolength!E:E,MATCH(D2611,Videolength!A:A,0))</f>
        <v>11</v>
      </c>
      <c r="D2611" s="39">
        <v>11</v>
      </c>
      <c r="E2611" s="40" t="str">
        <f>INDEX(Videolength!B:B,MATCH(D2611,Videolength!A:A,0))</f>
        <v>https://youtu.be/lvHLDuMZ9iU?list=PLTjhk5BwsiVV8SrR-dPCDjCfaMnt-5HZH</v>
      </c>
      <c r="F2611" s="41">
        <f>INDEX(Videolength!C:C,MATCH(D2611,Videolength!A:A,0))</f>
        <v>4.3194444444444445E-2</v>
      </c>
      <c r="G2611" s="41">
        <v>1.4097222222222221E-2</v>
      </c>
      <c r="H2611" s="71">
        <f>HYPERLINK(_xlfn.CONCAT(E2611,"&amp;t=",G2611*86400),G2611)</f>
        <v>1.4097222222222221E-2</v>
      </c>
      <c r="I2611" s="38">
        <v>7</v>
      </c>
      <c r="J2611" s="38">
        <v>4</v>
      </c>
      <c r="K2611" s="42" t="s">
        <v>15</v>
      </c>
      <c r="L2611" s="42" t="s">
        <v>219</v>
      </c>
      <c r="M2611" s="42" t="s">
        <v>783</v>
      </c>
      <c r="AA2611" s="45"/>
      <c r="AB2611" s="45"/>
      <c r="AE2611" s="42">
        <f>IF(Table32[[#This Row],[Gems]]&gt;0,Table32[[#This Row],[Gems]],0)</f>
        <v>0</v>
      </c>
      <c r="AF2611" s="42">
        <f>IF(Table32[[#This Row],[Gems]]&lt;0,Table32[[#This Row],[Gems]],0)</f>
        <v>0</v>
      </c>
      <c r="AG2611" s="29">
        <f t="shared" ca="1" si="67"/>
        <v>102</v>
      </c>
    </row>
    <row r="2612" spans="1:33" ht="14.4" x14ac:dyDescent="0.3">
      <c r="A2612" s="62">
        <v>44121</v>
      </c>
      <c r="B2612" s="38">
        <f>INDEX(Videolength!D:D,MATCH(D2612,Videolength!A:A,0))</f>
        <v>4</v>
      </c>
      <c r="C2612" s="38">
        <f>INDEX(Videolength!E:E,MATCH(D2612,Videolength!A:A,0))</f>
        <v>11</v>
      </c>
      <c r="D2612" s="39">
        <v>11</v>
      </c>
      <c r="E2612" s="40" t="str">
        <f>INDEX(Videolength!B:B,MATCH(D2612,Videolength!A:A,0))</f>
        <v>https://youtu.be/lvHLDuMZ9iU?list=PLTjhk5BwsiVV8SrR-dPCDjCfaMnt-5HZH</v>
      </c>
      <c r="F2612" s="41">
        <f>INDEX(Videolength!C:C,MATCH(D2612,Videolength!A:A,0))</f>
        <v>4.3194444444444445E-2</v>
      </c>
      <c r="G2612" s="41">
        <v>1.4282407407407409E-2</v>
      </c>
      <c r="H2612" s="71">
        <f>HYPERLINK(_xlfn.CONCAT(E2612,"&amp;t=",G2612*86400),G2612)</f>
        <v>1.4282407407407409E-2</v>
      </c>
      <c r="I2612" s="38">
        <v>7</v>
      </c>
      <c r="J2612" s="38">
        <v>4</v>
      </c>
      <c r="K2612" s="42" t="s">
        <v>15</v>
      </c>
      <c r="L2612" s="42" t="s">
        <v>216</v>
      </c>
      <c r="AA2612" s="45"/>
      <c r="AB2612" s="45"/>
      <c r="AE2612" s="42">
        <f>IF(Table32[[#This Row],[Gems]]&gt;0,Table32[[#This Row],[Gems]],0)</f>
        <v>0</v>
      </c>
      <c r="AF2612" s="42">
        <f>IF(Table32[[#This Row],[Gems]]&lt;0,Table32[[#This Row],[Gems]],0)</f>
        <v>0</v>
      </c>
      <c r="AG2612" s="29">
        <f t="shared" ca="1" si="67"/>
        <v>102</v>
      </c>
    </row>
    <row r="2613" spans="1:33" ht="14.4" x14ac:dyDescent="0.3">
      <c r="A2613" s="62">
        <v>44121</v>
      </c>
      <c r="B2613" s="38">
        <f>INDEX(Videolength!D:D,MATCH(D2613,Videolength!A:A,0))</f>
        <v>4</v>
      </c>
      <c r="C2613" s="38">
        <f>INDEX(Videolength!E:E,MATCH(D2613,Videolength!A:A,0))</f>
        <v>11</v>
      </c>
      <c r="D2613" s="39">
        <v>11</v>
      </c>
      <c r="E2613" s="40" t="str">
        <f>INDEX(Videolength!B:B,MATCH(D2613,Videolength!A:A,0))</f>
        <v>https://youtu.be/lvHLDuMZ9iU?list=PLTjhk5BwsiVV8SrR-dPCDjCfaMnt-5HZH</v>
      </c>
      <c r="F2613" s="41">
        <f>INDEX(Videolength!C:C,MATCH(D2613,Videolength!A:A,0))</f>
        <v>4.3194444444444445E-2</v>
      </c>
      <c r="G2613" s="41">
        <v>1.4351851851851852E-2</v>
      </c>
      <c r="H2613" s="71">
        <f>HYPERLINK(_xlfn.CONCAT(E2613,"&amp;t=",G2613*86400),G2613)</f>
        <v>1.4351851851851852E-2</v>
      </c>
      <c r="I2613" s="38">
        <v>7</v>
      </c>
      <c r="J2613" s="38">
        <v>4</v>
      </c>
      <c r="K2613" s="42" t="s">
        <v>346</v>
      </c>
      <c r="L2613" s="42" t="s">
        <v>10</v>
      </c>
      <c r="AA2613" s="45"/>
      <c r="AB2613" s="45"/>
      <c r="AE2613" s="42">
        <f>IF(Table32[[#This Row],[Gems]]&gt;0,Table32[[#This Row],[Gems]],0)</f>
        <v>0</v>
      </c>
      <c r="AF2613" s="42">
        <f>IF(Table32[[#This Row],[Gems]]&lt;0,Table32[[#This Row],[Gems]],0)</f>
        <v>0</v>
      </c>
      <c r="AG2613" s="29">
        <f t="shared" ca="1" si="67"/>
        <v>102</v>
      </c>
    </row>
    <row r="2614" spans="1:33" ht="14.4" x14ac:dyDescent="0.3">
      <c r="A2614" s="62">
        <v>44121</v>
      </c>
      <c r="B2614" s="38">
        <f>INDEX(Videolength!D:D,MATCH(D2614,Videolength!A:A,0))</f>
        <v>4</v>
      </c>
      <c r="C2614" s="38">
        <f>INDEX(Videolength!E:E,MATCH(D2614,Videolength!A:A,0))</f>
        <v>11</v>
      </c>
      <c r="D2614" s="39">
        <v>11</v>
      </c>
      <c r="E2614" s="40" t="str">
        <f>INDEX(Videolength!B:B,MATCH(D2614,Videolength!A:A,0))</f>
        <v>https://youtu.be/lvHLDuMZ9iU?list=PLTjhk5BwsiVV8SrR-dPCDjCfaMnt-5HZH</v>
      </c>
      <c r="F2614" s="41">
        <f>INDEX(Videolength!C:C,MATCH(D2614,Videolength!A:A,0))</f>
        <v>4.3194444444444445E-2</v>
      </c>
      <c r="G2614" s="41">
        <v>1.4363425925925925E-2</v>
      </c>
      <c r="H2614" s="71">
        <f>HYPERLINK(_xlfn.CONCAT(E2614,"&amp;t=",G2614*86400),G2614)</f>
        <v>1.4363425925925925E-2</v>
      </c>
      <c r="I2614" s="38">
        <v>7</v>
      </c>
      <c r="J2614" s="38">
        <v>4</v>
      </c>
      <c r="K2614" s="42" t="s">
        <v>51</v>
      </c>
      <c r="L2614" s="42" t="s">
        <v>11</v>
      </c>
      <c r="W2614" s="44" t="s">
        <v>209</v>
      </c>
      <c r="X2614" s="43">
        <v>4</v>
      </c>
      <c r="AA2614" s="45"/>
      <c r="AB2614" s="45"/>
      <c r="AE2614" s="42">
        <f>IF(Table32[[#This Row],[Gems]]&gt;0,Table32[[#This Row],[Gems]],0)</f>
        <v>0</v>
      </c>
      <c r="AF2614" s="42">
        <f>IF(Table32[[#This Row],[Gems]]&lt;0,Table32[[#This Row],[Gems]],0)</f>
        <v>0</v>
      </c>
      <c r="AG2614" s="29">
        <f t="shared" ca="1" si="67"/>
        <v>102</v>
      </c>
    </row>
    <row r="2615" spans="1:33" ht="14.4" x14ac:dyDescent="0.3">
      <c r="A2615" s="62">
        <v>44121</v>
      </c>
      <c r="B2615" s="38">
        <f>INDEX(Videolength!D:D,MATCH(D2615,Videolength!A:A,0))</f>
        <v>4</v>
      </c>
      <c r="C2615" s="38">
        <f>INDEX(Videolength!E:E,MATCH(D2615,Videolength!A:A,0))</f>
        <v>11</v>
      </c>
      <c r="D2615" s="39">
        <v>11</v>
      </c>
      <c r="E2615" s="40" t="str">
        <f>INDEX(Videolength!B:B,MATCH(D2615,Videolength!A:A,0))</f>
        <v>https://youtu.be/lvHLDuMZ9iU?list=PLTjhk5BwsiVV8SrR-dPCDjCfaMnt-5HZH</v>
      </c>
      <c r="F2615" s="41">
        <f>INDEX(Videolength!C:C,MATCH(D2615,Videolength!A:A,0))</f>
        <v>4.3194444444444445E-2</v>
      </c>
      <c r="G2615" s="41">
        <v>1.4444444444444446E-2</v>
      </c>
      <c r="H2615" s="71">
        <f>HYPERLINK(_xlfn.CONCAT(E2615,"&amp;t=",G2615*86400),G2615)</f>
        <v>1.4444444444444446E-2</v>
      </c>
      <c r="I2615" s="38">
        <v>7</v>
      </c>
      <c r="J2615" s="38">
        <v>4</v>
      </c>
      <c r="K2615" s="42" t="s">
        <v>51</v>
      </c>
      <c r="L2615" s="42" t="s">
        <v>10</v>
      </c>
      <c r="W2615" s="44" t="s">
        <v>207</v>
      </c>
      <c r="X2615" s="43">
        <v>3</v>
      </c>
      <c r="AA2615" s="45"/>
      <c r="AB2615" s="45"/>
      <c r="AE2615" s="42">
        <f>IF(Table32[[#This Row],[Gems]]&gt;0,Table32[[#This Row],[Gems]],0)</f>
        <v>0</v>
      </c>
      <c r="AF2615" s="42">
        <f>IF(Table32[[#This Row],[Gems]]&lt;0,Table32[[#This Row],[Gems]],0)</f>
        <v>0</v>
      </c>
      <c r="AG2615" s="30">
        <f t="shared" ca="1" si="67"/>
        <v>102</v>
      </c>
    </row>
    <row r="2616" spans="1:33" ht="14.4" x14ac:dyDescent="0.3">
      <c r="A2616" s="62">
        <v>44121</v>
      </c>
      <c r="B2616" s="38">
        <f>INDEX(Videolength!D:D,MATCH(D2616,Videolength!A:A,0))</f>
        <v>4</v>
      </c>
      <c r="C2616" s="38">
        <f>INDEX(Videolength!E:E,MATCH(D2616,Videolength!A:A,0))</f>
        <v>11</v>
      </c>
      <c r="D2616" s="39">
        <v>11</v>
      </c>
      <c r="E2616" s="40" t="str">
        <f>INDEX(Videolength!B:B,MATCH(D2616,Videolength!A:A,0))</f>
        <v>https://youtu.be/lvHLDuMZ9iU?list=PLTjhk5BwsiVV8SrR-dPCDjCfaMnt-5HZH</v>
      </c>
      <c r="F2616" s="41">
        <f>INDEX(Videolength!C:C,MATCH(D2616,Videolength!A:A,0))</f>
        <v>4.3194444444444445E-2</v>
      </c>
      <c r="G2616" s="41">
        <v>1.4456018518518519E-2</v>
      </c>
      <c r="H2616" s="71">
        <f>HYPERLINK(_xlfn.CONCAT(E2616,"&amp;t=",G2616*86400),G2616)</f>
        <v>1.4456018518518519E-2</v>
      </c>
      <c r="I2616" s="38">
        <v>7</v>
      </c>
      <c r="J2616" s="38">
        <v>4</v>
      </c>
      <c r="K2616" s="42" t="s">
        <v>142</v>
      </c>
      <c r="L2616" s="42" t="s">
        <v>34</v>
      </c>
      <c r="AA2616" s="45"/>
      <c r="AB2616" s="45"/>
      <c r="AE2616" s="42">
        <f>IF(Table32[[#This Row],[Gems]]&gt;0,Table32[[#This Row],[Gems]],0)</f>
        <v>0</v>
      </c>
      <c r="AF2616" s="42">
        <f>IF(Table32[[#This Row],[Gems]]&lt;0,Table32[[#This Row],[Gems]],0)</f>
        <v>0</v>
      </c>
      <c r="AG2616" s="30">
        <f ca="1">SUM(OFFSET(AG2616,-1,0),AD2616)</f>
        <v>102</v>
      </c>
    </row>
    <row r="2617" spans="1:33" ht="14.4" x14ac:dyDescent="0.3">
      <c r="A2617" s="62">
        <v>44121</v>
      </c>
      <c r="B2617" s="38">
        <f>INDEX(Videolength!D:D,MATCH(D2617,Videolength!A:A,0))</f>
        <v>4</v>
      </c>
      <c r="C2617" s="38">
        <f>INDEX(Videolength!E:E,MATCH(D2617,Videolength!A:A,0))</f>
        <v>11</v>
      </c>
      <c r="D2617" s="39">
        <v>11</v>
      </c>
      <c r="E2617" s="40" t="str">
        <f>INDEX(Videolength!B:B,MATCH(D2617,Videolength!A:A,0))</f>
        <v>https://youtu.be/lvHLDuMZ9iU?list=PLTjhk5BwsiVV8SrR-dPCDjCfaMnt-5HZH</v>
      </c>
      <c r="F2617" s="41">
        <f>INDEX(Videolength!C:C,MATCH(D2617,Videolength!A:A,0))</f>
        <v>4.3194444444444445E-2</v>
      </c>
      <c r="G2617" s="41">
        <v>1.4456018518518519E-2</v>
      </c>
      <c r="H2617" s="71">
        <f>HYPERLINK(_xlfn.CONCAT(E2617,"&amp;t=",G2617*86400),G2617)</f>
        <v>1.4456018518518519E-2</v>
      </c>
      <c r="I2617" s="38">
        <v>7</v>
      </c>
      <c r="J2617" s="38">
        <v>4</v>
      </c>
      <c r="K2617" s="42" t="s">
        <v>346</v>
      </c>
      <c r="L2617" s="42" t="s">
        <v>10</v>
      </c>
      <c r="AA2617" s="45"/>
      <c r="AB2617" s="45"/>
      <c r="AE2617" s="42">
        <f>IF(Table32[[#This Row],[Gems]]&gt;0,Table32[[#This Row],[Gems]],0)</f>
        <v>0</v>
      </c>
      <c r="AF2617" s="42">
        <f>IF(Table32[[#This Row],[Gems]]&lt;0,Table32[[#This Row],[Gems]],0)</f>
        <v>0</v>
      </c>
      <c r="AG2617" s="29">
        <f t="shared" ca="1" si="67"/>
        <v>102</v>
      </c>
    </row>
    <row r="2618" spans="1:33" ht="14.4" x14ac:dyDescent="0.3">
      <c r="A2618" s="62">
        <v>44121</v>
      </c>
      <c r="B2618" s="38">
        <f>INDEX(Videolength!D:D,MATCH(D2618,Videolength!A:A,0))</f>
        <v>4</v>
      </c>
      <c r="C2618" s="38">
        <f>INDEX(Videolength!E:E,MATCH(D2618,Videolength!A:A,0))</f>
        <v>11</v>
      </c>
      <c r="D2618" s="39">
        <v>11</v>
      </c>
      <c r="E2618" s="40" t="str">
        <f>INDEX(Videolength!B:B,MATCH(D2618,Videolength!A:A,0))</f>
        <v>https://youtu.be/lvHLDuMZ9iU?list=PLTjhk5BwsiVV8SrR-dPCDjCfaMnt-5HZH</v>
      </c>
      <c r="F2618" s="41">
        <f>INDEX(Videolength!C:C,MATCH(D2618,Videolength!A:A,0))</f>
        <v>4.3194444444444445E-2</v>
      </c>
      <c r="G2618" s="41">
        <v>1.4479166666666668E-2</v>
      </c>
      <c r="H2618" s="71">
        <f>HYPERLINK(_xlfn.CONCAT(E2618,"&amp;t=",G2618*86400),G2618)</f>
        <v>1.4479166666666668E-2</v>
      </c>
      <c r="I2618" s="38">
        <v>7</v>
      </c>
      <c r="J2618" s="38">
        <v>4</v>
      </c>
      <c r="K2618" s="42" t="s">
        <v>107</v>
      </c>
      <c r="L2618" s="42" t="s">
        <v>10</v>
      </c>
      <c r="M2618" s="42" t="s">
        <v>784</v>
      </c>
      <c r="N2618" s="42" t="s">
        <v>228</v>
      </c>
      <c r="AA2618" s="45"/>
      <c r="AB2618" s="45"/>
      <c r="AE2618" s="42">
        <f>IF(Table32[[#This Row],[Gems]]&gt;0,Table32[[#This Row],[Gems]],0)</f>
        <v>0</v>
      </c>
      <c r="AF2618" s="42">
        <f>IF(Table32[[#This Row],[Gems]]&lt;0,Table32[[#This Row],[Gems]],0)</f>
        <v>0</v>
      </c>
      <c r="AG2618" s="29">
        <f t="shared" ca="1" si="67"/>
        <v>102</v>
      </c>
    </row>
    <row r="2619" spans="1:33" ht="14.4" x14ac:dyDescent="0.3">
      <c r="A2619" s="62">
        <v>44121</v>
      </c>
      <c r="B2619" s="38">
        <f>INDEX(Videolength!D:D,MATCH(D2619,Videolength!A:A,0))</f>
        <v>4</v>
      </c>
      <c r="C2619" s="38">
        <f>INDEX(Videolength!E:E,MATCH(D2619,Videolength!A:A,0))</f>
        <v>11</v>
      </c>
      <c r="D2619" s="39">
        <v>11</v>
      </c>
      <c r="E2619" s="40" t="str">
        <f>INDEX(Videolength!B:B,MATCH(D2619,Videolength!A:A,0))</f>
        <v>https://youtu.be/lvHLDuMZ9iU?list=PLTjhk5BwsiVV8SrR-dPCDjCfaMnt-5HZH</v>
      </c>
      <c r="F2619" s="41">
        <f>INDEX(Videolength!C:C,MATCH(D2619,Videolength!A:A,0))</f>
        <v>4.3194444444444445E-2</v>
      </c>
      <c r="G2619" s="41">
        <v>1.4513888888888889E-2</v>
      </c>
      <c r="H2619" s="71">
        <f>HYPERLINK(_xlfn.CONCAT(E2619,"&amp;t=",G2619*86400),G2619)</f>
        <v>1.4513888888888889E-2</v>
      </c>
      <c r="I2619" s="38">
        <v>7</v>
      </c>
      <c r="J2619" s="38">
        <v>4</v>
      </c>
      <c r="K2619" s="42" t="s">
        <v>346</v>
      </c>
      <c r="L2619" s="42" t="s">
        <v>10</v>
      </c>
      <c r="AA2619" s="45"/>
      <c r="AB2619" s="45"/>
      <c r="AE2619" s="42">
        <f>IF(Table32[[#This Row],[Gems]]&gt;0,Table32[[#This Row],[Gems]],0)</f>
        <v>0</v>
      </c>
      <c r="AF2619" s="42">
        <f>IF(Table32[[#This Row],[Gems]]&lt;0,Table32[[#This Row],[Gems]],0)</f>
        <v>0</v>
      </c>
      <c r="AG2619" s="29">
        <f t="shared" ca="1" si="67"/>
        <v>102</v>
      </c>
    </row>
    <row r="2620" spans="1:33" ht="14.4" x14ac:dyDescent="0.3">
      <c r="A2620" s="62">
        <v>44121</v>
      </c>
      <c r="B2620" s="38">
        <f>INDEX(Videolength!D:D,MATCH(D2620,Videolength!A:A,0))</f>
        <v>4</v>
      </c>
      <c r="C2620" s="38">
        <f>INDEX(Videolength!E:E,MATCH(D2620,Videolength!A:A,0))</f>
        <v>11</v>
      </c>
      <c r="D2620" s="39">
        <v>11</v>
      </c>
      <c r="E2620" s="40" t="str">
        <f>INDEX(Videolength!B:B,MATCH(D2620,Videolength!A:A,0))</f>
        <v>https://youtu.be/lvHLDuMZ9iU?list=PLTjhk5BwsiVV8SrR-dPCDjCfaMnt-5HZH</v>
      </c>
      <c r="F2620" s="41">
        <f>INDEX(Videolength!C:C,MATCH(D2620,Videolength!A:A,0))</f>
        <v>4.3194444444444445E-2</v>
      </c>
      <c r="G2620" s="41">
        <v>1.4548611111111111E-2</v>
      </c>
      <c r="H2620" s="71">
        <f>HYPERLINK(_xlfn.CONCAT(E2620,"&amp;t=",G2620*86400),G2620)</f>
        <v>1.4548611111111111E-2</v>
      </c>
      <c r="I2620" s="38">
        <v>7</v>
      </c>
      <c r="J2620" s="38">
        <v>4</v>
      </c>
      <c r="K2620" s="42" t="s">
        <v>102</v>
      </c>
      <c r="L2620" s="42" t="s">
        <v>10</v>
      </c>
      <c r="Q2620" s="42" t="s">
        <v>1770</v>
      </c>
      <c r="R2620" s="42" t="s">
        <v>1771</v>
      </c>
      <c r="W2620" s="44" t="s">
        <v>540</v>
      </c>
      <c r="AA2620" s="45"/>
      <c r="AB2620" s="45"/>
      <c r="AE2620" s="42">
        <f>IF(Table32[[#This Row],[Gems]]&gt;0,Table32[[#This Row],[Gems]],0)</f>
        <v>0</v>
      </c>
      <c r="AF2620" s="42">
        <f>IF(Table32[[#This Row],[Gems]]&lt;0,Table32[[#This Row],[Gems]],0)</f>
        <v>0</v>
      </c>
      <c r="AG2620" s="29">
        <f t="shared" ca="1" si="67"/>
        <v>102</v>
      </c>
    </row>
    <row r="2621" spans="1:33" ht="14.4" x14ac:dyDescent="0.3">
      <c r="A2621" s="62">
        <v>44121</v>
      </c>
      <c r="B2621" s="38">
        <f>INDEX(Videolength!D:D,MATCH(D2621,Videolength!A:A,0))</f>
        <v>4</v>
      </c>
      <c r="C2621" s="38">
        <f>INDEX(Videolength!E:E,MATCH(D2621,Videolength!A:A,0))</f>
        <v>11</v>
      </c>
      <c r="D2621" s="39">
        <v>11</v>
      </c>
      <c r="E2621" s="40" t="str">
        <f>INDEX(Videolength!B:B,MATCH(D2621,Videolength!A:A,0))</f>
        <v>https://youtu.be/lvHLDuMZ9iU?list=PLTjhk5BwsiVV8SrR-dPCDjCfaMnt-5HZH</v>
      </c>
      <c r="F2621" s="41">
        <f>INDEX(Videolength!C:C,MATCH(D2621,Videolength!A:A,0))</f>
        <v>4.3194444444444445E-2</v>
      </c>
      <c r="G2621" s="41">
        <v>1.4606481481481482E-2</v>
      </c>
      <c r="H2621" s="71">
        <f>HYPERLINK(_xlfn.CONCAT(E2621,"&amp;t=",G2621*86400),G2621)</f>
        <v>1.4606481481481482E-2</v>
      </c>
      <c r="I2621" s="38">
        <v>7</v>
      </c>
      <c r="J2621" s="38">
        <v>4</v>
      </c>
      <c r="K2621" s="42" t="s">
        <v>102</v>
      </c>
      <c r="L2621" s="42" t="s">
        <v>392</v>
      </c>
      <c r="M2621" s="42" t="s">
        <v>785</v>
      </c>
      <c r="N2621" s="42" t="s">
        <v>1771</v>
      </c>
      <c r="AA2621" s="45"/>
      <c r="AB2621" s="45"/>
      <c r="AE2621" s="42">
        <f>IF(Table32[[#This Row],[Gems]]&gt;0,Table32[[#This Row],[Gems]],0)</f>
        <v>0</v>
      </c>
      <c r="AF2621" s="42">
        <f>IF(Table32[[#This Row],[Gems]]&lt;0,Table32[[#This Row],[Gems]],0)</f>
        <v>0</v>
      </c>
      <c r="AG2621" s="29">
        <f t="shared" ca="1" si="67"/>
        <v>102</v>
      </c>
    </row>
    <row r="2622" spans="1:33" ht="14.4" x14ac:dyDescent="0.3">
      <c r="A2622" s="62">
        <v>44121</v>
      </c>
      <c r="B2622" s="38">
        <f>INDEX(Videolength!D:D,MATCH(D2622,Videolength!A:A,0))</f>
        <v>4</v>
      </c>
      <c r="C2622" s="38">
        <f>INDEX(Videolength!E:E,MATCH(D2622,Videolength!A:A,0))</f>
        <v>11</v>
      </c>
      <c r="D2622" s="39">
        <v>11</v>
      </c>
      <c r="E2622" s="40" t="str">
        <f>INDEX(Videolength!B:B,MATCH(D2622,Videolength!A:A,0))</f>
        <v>https://youtu.be/lvHLDuMZ9iU?list=PLTjhk5BwsiVV8SrR-dPCDjCfaMnt-5HZH</v>
      </c>
      <c r="F2622" s="41">
        <f>INDEX(Videolength!C:C,MATCH(D2622,Videolength!A:A,0))</f>
        <v>4.3194444444444445E-2</v>
      </c>
      <c r="G2622" s="41">
        <v>1.4687499999999999E-2</v>
      </c>
      <c r="H2622" s="71">
        <f>HYPERLINK(_xlfn.CONCAT(E2622,"&amp;t=",G2622*86400),G2622)</f>
        <v>1.4687499999999999E-2</v>
      </c>
      <c r="I2622" s="38">
        <v>7</v>
      </c>
      <c r="J2622" s="38">
        <v>4</v>
      </c>
      <c r="K2622" s="42" t="s">
        <v>346</v>
      </c>
      <c r="L2622" s="42" t="s">
        <v>10</v>
      </c>
      <c r="AA2622" s="45"/>
      <c r="AB2622" s="45"/>
      <c r="AE2622" s="42">
        <f>IF(Table32[[#This Row],[Gems]]&gt;0,Table32[[#This Row],[Gems]],0)</f>
        <v>0</v>
      </c>
      <c r="AF2622" s="42">
        <f>IF(Table32[[#This Row],[Gems]]&lt;0,Table32[[#This Row],[Gems]],0)</f>
        <v>0</v>
      </c>
      <c r="AG2622" s="29">
        <f t="shared" ca="1" si="67"/>
        <v>102</v>
      </c>
    </row>
    <row r="2623" spans="1:33" ht="14.4" x14ac:dyDescent="0.3">
      <c r="A2623" s="62">
        <v>44121</v>
      </c>
      <c r="B2623" s="38">
        <f>INDEX(Videolength!D:D,MATCH(D2623,Videolength!A:A,0))</f>
        <v>4</v>
      </c>
      <c r="C2623" s="38">
        <f>INDEX(Videolength!E:E,MATCH(D2623,Videolength!A:A,0))</f>
        <v>11</v>
      </c>
      <c r="D2623" s="39">
        <v>11</v>
      </c>
      <c r="E2623" s="40" t="str">
        <f>INDEX(Videolength!B:B,MATCH(D2623,Videolength!A:A,0))</f>
        <v>https://youtu.be/lvHLDuMZ9iU?list=PLTjhk5BwsiVV8SrR-dPCDjCfaMnt-5HZH</v>
      </c>
      <c r="F2623" s="41">
        <f>INDEX(Videolength!C:C,MATCH(D2623,Videolength!A:A,0))</f>
        <v>4.3194444444444445E-2</v>
      </c>
      <c r="G2623" s="41">
        <v>1.4710648148148148E-2</v>
      </c>
      <c r="H2623" s="71">
        <f>HYPERLINK(_xlfn.CONCAT(E2623,"&amp;t=",G2623*86400),G2623)</f>
        <v>1.4710648148148148E-2</v>
      </c>
      <c r="I2623" s="38">
        <v>7</v>
      </c>
      <c r="J2623" s="38">
        <v>4</v>
      </c>
      <c r="K2623" s="42" t="s">
        <v>15</v>
      </c>
      <c r="L2623" s="42" t="s">
        <v>216</v>
      </c>
      <c r="AA2623" s="45"/>
      <c r="AB2623" s="45"/>
      <c r="AE2623" s="42">
        <f>IF(Table32[[#This Row],[Gems]]&gt;0,Table32[[#This Row],[Gems]],0)</f>
        <v>0</v>
      </c>
      <c r="AF2623" s="42">
        <f>IF(Table32[[#This Row],[Gems]]&lt;0,Table32[[#This Row],[Gems]],0)</f>
        <v>0</v>
      </c>
      <c r="AG2623" s="29">
        <f t="shared" ca="1" si="67"/>
        <v>102</v>
      </c>
    </row>
    <row r="2624" spans="1:33" ht="14.4" x14ac:dyDescent="0.3">
      <c r="A2624" s="62">
        <v>44121</v>
      </c>
      <c r="B2624" s="38">
        <f>INDEX(Videolength!D:D,MATCH(D2624,Videolength!A:A,0))</f>
        <v>4</v>
      </c>
      <c r="C2624" s="38">
        <f>INDEX(Videolength!E:E,MATCH(D2624,Videolength!A:A,0))</f>
        <v>11</v>
      </c>
      <c r="D2624" s="39">
        <v>11</v>
      </c>
      <c r="E2624" s="40" t="str">
        <f>INDEX(Videolength!B:B,MATCH(D2624,Videolength!A:A,0))</f>
        <v>https://youtu.be/lvHLDuMZ9iU?list=PLTjhk5BwsiVV8SrR-dPCDjCfaMnt-5HZH</v>
      </c>
      <c r="F2624" s="41">
        <f>INDEX(Videolength!C:C,MATCH(D2624,Videolength!A:A,0))</f>
        <v>4.3194444444444445E-2</v>
      </c>
      <c r="G2624" s="41">
        <v>1.4756944444444446E-2</v>
      </c>
      <c r="H2624" s="71">
        <f>HYPERLINK(_xlfn.CONCAT(E2624,"&amp;t=",G2624*86400),G2624)</f>
        <v>1.4756944444444446E-2</v>
      </c>
      <c r="I2624" s="38">
        <v>7</v>
      </c>
      <c r="J2624" s="38">
        <v>4</v>
      </c>
      <c r="K2624" s="42" t="s">
        <v>55</v>
      </c>
      <c r="L2624" s="42" t="s">
        <v>10</v>
      </c>
      <c r="M2624" s="51" t="s">
        <v>1668</v>
      </c>
      <c r="N2624" s="51"/>
      <c r="O2624" s="51"/>
      <c r="P2624" s="51"/>
      <c r="Q2624" s="51"/>
      <c r="R2624" s="51"/>
      <c r="S2624" s="51"/>
      <c r="AA2624" s="45"/>
      <c r="AB2624" s="45"/>
      <c r="AE2624" s="42">
        <f>IF(Table32[[#This Row],[Gems]]&gt;0,Table32[[#This Row],[Gems]],0)</f>
        <v>0</v>
      </c>
      <c r="AF2624" s="42">
        <f>IF(Table32[[#This Row],[Gems]]&lt;0,Table32[[#This Row],[Gems]],0)</f>
        <v>0</v>
      </c>
      <c r="AG2624" s="29">
        <f t="shared" ca="1" si="67"/>
        <v>102</v>
      </c>
    </row>
    <row r="2625" spans="1:33" ht="14.4" x14ac:dyDescent="0.3">
      <c r="A2625" s="62">
        <v>44121</v>
      </c>
      <c r="B2625" s="38">
        <f>INDEX(Videolength!D:D,MATCH(D2625,Videolength!A:A,0))</f>
        <v>4</v>
      </c>
      <c r="C2625" s="38">
        <f>INDEX(Videolength!E:E,MATCH(D2625,Videolength!A:A,0))</f>
        <v>11</v>
      </c>
      <c r="D2625" s="39">
        <v>11</v>
      </c>
      <c r="E2625" s="40" t="str">
        <f>INDEX(Videolength!B:B,MATCH(D2625,Videolength!A:A,0))</f>
        <v>https://youtu.be/lvHLDuMZ9iU?list=PLTjhk5BwsiVV8SrR-dPCDjCfaMnt-5HZH</v>
      </c>
      <c r="F2625" s="41">
        <f>INDEX(Videolength!C:C,MATCH(D2625,Videolength!A:A,0))</f>
        <v>4.3194444444444445E-2</v>
      </c>
      <c r="G2625" s="41">
        <v>1.4872685185185185E-2</v>
      </c>
      <c r="H2625" s="71">
        <f>HYPERLINK(_xlfn.CONCAT(E2625,"&amp;t=",G2625*86400),G2625)</f>
        <v>1.4872685185185185E-2</v>
      </c>
      <c r="I2625" s="38">
        <v>7</v>
      </c>
      <c r="J2625" s="38">
        <v>4</v>
      </c>
      <c r="K2625" s="42" t="s">
        <v>15</v>
      </c>
      <c r="L2625" s="42" t="s">
        <v>216</v>
      </c>
      <c r="AA2625" s="45"/>
      <c r="AB2625" s="45"/>
      <c r="AE2625" s="42">
        <f>IF(Table32[[#This Row],[Gems]]&gt;0,Table32[[#This Row],[Gems]],0)</f>
        <v>0</v>
      </c>
      <c r="AF2625" s="42">
        <f>IF(Table32[[#This Row],[Gems]]&lt;0,Table32[[#This Row],[Gems]],0)</f>
        <v>0</v>
      </c>
      <c r="AG2625" s="29">
        <f t="shared" ca="1" si="67"/>
        <v>102</v>
      </c>
    </row>
    <row r="2626" spans="1:33" ht="14.4" x14ac:dyDescent="0.3">
      <c r="A2626" s="62">
        <v>44121</v>
      </c>
      <c r="B2626" s="38">
        <f>INDEX(Videolength!D:D,MATCH(D2626,Videolength!A:A,0))</f>
        <v>4</v>
      </c>
      <c r="C2626" s="38">
        <f>INDEX(Videolength!E:E,MATCH(D2626,Videolength!A:A,0))</f>
        <v>11</v>
      </c>
      <c r="D2626" s="39">
        <v>11</v>
      </c>
      <c r="E2626" s="40" t="str">
        <f>INDEX(Videolength!B:B,MATCH(D2626,Videolength!A:A,0))</f>
        <v>https://youtu.be/lvHLDuMZ9iU?list=PLTjhk5BwsiVV8SrR-dPCDjCfaMnt-5HZH</v>
      </c>
      <c r="F2626" s="41">
        <f>INDEX(Videolength!C:C,MATCH(D2626,Videolength!A:A,0))</f>
        <v>4.3194444444444445E-2</v>
      </c>
      <c r="G2626" s="41">
        <v>1.4895833333333332E-2</v>
      </c>
      <c r="H2626" s="71">
        <f>HYPERLINK(_xlfn.CONCAT(E2626,"&amp;t=",G2626*86400),G2626)</f>
        <v>1.4895833333333332E-2</v>
      </c>
      <c r="I2626" s="38">
        <v>7</v>
      </c>
      <c r="J2626" s="38">
        <v>4</v>
      </c>
      <c r="K2626" s="42" t="s">
        <v>15</v>
      </c>
      <c r="L2626" s="42" t="s">
        <v>229</v>
      </c>
      <c r="AA2626" s="45"/>
      <c r="AB2626" s="45"/>
      <c r="AE2626" s="42">
        <f>IF(Table32[[#This Row],[Gems]]&gt;0,Table32[[#This Row],[Gems]],0)</f>
        <v>0</v>
      </c>
      <c r="AF2626" s="42">
        <f>IF(Table32[[#This Row],[Gems]]&lt;0,Table32[[#This Row],[Gems]],0)</f>
        <v>0</v>
      </c>
      <c r="AG2626" s="29">
        <f t="shared" ca="1" si="67"/>
        <v>102</v>
      </c>
    </row>
    <row r="2627" spans="1:33" ht="14.4" x14ac:dyDescent="0.3">
      <c r="A2627" s="62">
        <v>44121</v>
      </c>
      <c r="B2627" s="38">
        <f>INDEX(Videolength!D:D,MATCH(D2627,Videolength!A:A,0))</f>
        <v>4</v>
      </c>
      <c r="C2627" s="38">
        <f>INDEX(Videolength!E:E,MATCH(D2627,Videolength!A:A,0))</f>
        <v>11</v>
      </c>
      <c r="D2627" s="39">
        <v>11</v>
      </c>
      <c r="E2627" s="40" t="str">
        <f>INDEX(Videolength!B:B,MATCH(D2627,Videolength!A:A,0))</f>
        <v>https://youtu.be/lvHLDuMZ9iU?list=PLTjhk5BwsiVV8SrR-dPCDjCfaMnt-5HZH</v>
      </c>
      <c r="F2627" s="41">
        <f>INDEX(Videolength!C:C,MATCH(D2627,Videolength!A:A,0))</f>
        <v>4.3194444444444445E-2</v>
      </c>
      <c r="G2627" s="41">
        <v>1.5081018518518516E-2</v>
      </c>
      <c r="H2627" s="71">
        <f>HYPERLINK(_xlfn.CONCAT(E2627,"&amp;t=",G2627*86400),G2627)</f>
        <v>1.5081018518518516E-2</v>
      </c>
      <c r="I2627" s="38">
        <v>7</v>
      </c>
      <c r="J2627" s="38">
        <v>4</v>
      </c>
      <c r="K2627" s="42" t="s">
        <v>15</v>
      </c>
      <c r="L2627" s="42" t="s">
        <v>231</v>
      </c>
      <c r="M2627" s="42" t="s">
        <v>786</v>
      </c>
      <c r="V2627" s="43">
        <v>1139</v>
      </c>
      <c r="AA2627" s="45"/>
      <c r="AB2627" s="45"/>
      <c r="AE2627" s="42">
        <f>IF(Table32[[#This Row],[Gems]]&gt;0,Table32[[#This Row],[Gems]],0)</f>
        <v>0</v>
      </c>
      <c r="AF2627" s="42">
        <f>IF(Table32[[#This Row],[Gems]]&lt;0,Table32[[#This Row],[Gems]],0)</f>
        <v>0</v>
      </c>
      <c r="AG2627" s="29">
        <f t="shared" ca="1" si="67"/>
        <v>102</v>
      </c>
    </row>
    <row r="2628" spans="1:33" ht="14.4" x14ac:dyDescent="0.3">
      <c r="A2628" s="62">
        <v>44121</v>
      </c>
      <c r="B2628" s="38">
        <f>INDEX(Videolength!D:D,MATCH(D2628,Videolength!A:A,0))</f>
        <v>4</v>
      </c>
      <c r="C2628" s="38">
        <f>INDEX(Videolength!E:E,MATCH(D2628,Videolength!A:A,0))</f>
        <v>11</v>
      </c>
      <c r="D2628" s="39">
        <v>11</v>
      </c>
      <c r="E2628" s="40" t="str">
        <f>INDEX(Videolength!B:B,MATCH(D2628,Videolength!A:A,0))</f>
        <v>https://youtu.be/lvHLDuMZ9iU?list=PLTjhk5BwsiVV8SrR-dPCDjCfaMnt-5HZH</v>
      </c>
      <c r="F2628" s="41">
        <f>INDEX(Videolength!C:C,MATCH(D2628,Videolength!A:A,0))</f>
        <v>4.3194444444444445E-2</v>
      </c>
      <c r="G2628" s="41">
        <v>1.5219907407407409E-2</v>
      </c>
      <c r="H2628" s="71">
        <f>HYPERLINK(_xlfn.CONCAT(E2628,"&amp;t=",G2628*86400),G2628)</f>
        <v>1.5219907407407409E-2</v>
      </c>
      <c r="I2628" s="38">
        <v>7</v>
      </c>
      <c r="J2628" s="38">
        <v>4</v>
      </c>
      <c r="K2628" s="42" t="s">
        <v>15</v>
      </c>
      <c r="L2628" s="42" t="s">
        <v>197</v>
      </c>
      <c r="Z2628" s="45" t="s">
        <v>787</v>
      </c>
      <c r="AA2628" s="45">
        <v>9</v>
      </c>
      <c r="AB2628" s="45">
        <v>1</v>
      </c>
      <c r="AE2628" s="42">
        <f>IF(Table32[[#This Row],[Gems]]&gt;0,Table32[[#This Row],[Gems]],0)</f>
        <v>0</v>
      </c>
      <c r="AF2628" s="42">
        <f>IF(Table32[[#This Row],[Gems]]&lt;0,Table32[[#This Row],[Gems]],0)</f>
        <v>0</v>
      </c>
      <c r="AG2628" s="29">
        <f t="shared" ca="1" si="67"/>
        <v>102</v>
      </c>
    </row>
    <row r="2629" spans="1:33" ht="14.4" x14ac:dyDescent="0.3">
      <c r="A2629" s="62">
        <v>44121</v>
      </c>
      <c r="B2629" s="38">
        <f>INDEX(Videolength!D:D,MATCH(D2629,Videolength!A:A,0))</f>
        <v>4</v>
      </c>
      <c r="C2629" s="38">
        <f>INDEX(Videolength!E:E,MATCH(D2629,Videolength!A:A,0))</f>
        <v>11</v>
      </c>
      <c r="D2629" s="39">
        <v>11</v>
      </c>
      <c r="E2629" s="40" t="str">
        <f>INDEX(Videolength!B:B,MATCH(D2629,Videolength!A:A,0))</f>
        <v>https://youtu.be/lvHLDuMZ9iU?list=PLTjhk5BwsiVV8SrR-dPCDjCfaMnt-5HZH</v>
      </c>
      <c r="F2629" s="41">
        <f>INDEX(Videolength!C:C,MATCH(D2629,Videolength!A:A,0))</f>
        <v>4.3194444444444445E-2</v>
      </c>
      <c r="G2629" s="41">
        <v>1.7523148148148149E-2</v>
      </c>
      <c r="H2629" s="71">
        <f>HYPERLINK(_xlfn.CONCAT(E2629,"&amp;t=",G2629*86400),G2629)</f>
        <v>1.7523148148148149E-2</v>
      </c>
      <c r="I2629" s="38">
        <v>7</v>
      </c>
      <c r="J2629" s="38">
        <v>4</v>
      </c>
      <c r="K2629" s="42" t="s">
        <v>15</v>
      </c>
      <c r="L2629" s="42" t="s">
        <v>198</v>
      </c>
      <c r="Z2629" s="45" t="s">
        <v>787</v>
      </c>
      <c r="AA2629" s="45">
        <v>9</v>
      </c>
      <c r="AB2629" s="45">
        <v>1</v>
      </c>
      <c r="AC2629" s="44" t="s">
        <v>203</v>
      </c>
      <c r="AE2629" s="42">
        <f>IF(Table32[[#This Row],[Gems]]&gt;0,Table32[[#This Row],[Gems]],0)</f>
        <v>0</v>
      </c>
      <c r="AF2629" s="42">
        <f>IF(Table32[[#This Row],[Gems]]&lt;0,Table32[[#This Row],[Gems]],0)</f>
        <v>0</v>
      </c>
      <c r="AG2629" s="29">
        <f t="shared" ca="1" si="67"/>
        <v>102</v>
      </c>
    </row>
    <row r="2630" spans="1:33" ht="14.4" x14ac:dyDescent="0.3">
      <c r="A2630" s="62">
        <v>44121</v>
      </c>
      <c r="B2630" s="38">
        <f>INDEX(Videolength!D:D,MATCH(D2630,Videolength!A:A,0))</f>
        <v>4</v>
      </c>
      <c r="C2630" s="38">
        <f>INDEX(Videolength!E:E,MATCH(D2630,Videolength!A:A,0))</f>
        <v>11</v>
      </c>
      <c r="D2630" s="39">
        <v>11</v>
      </c>
      <c r="E2630" s="40" t="str">
        <f>INDEX(Videolength!B:B,MATCH(D2630,Videolength!A:A,0))</f>
        <v>https://youtu.be/lvHLDuMZ9iU?list=PLTjhk5BwsiVV8SrR-dPCDjCfaMnt-5HZH</v>
      </c>
      <c r="F2630" s="41">
        <f>INDEX(Videolength!C:C,MATCH(D2630,Videolength!A:A,0))</f>
        <v>4.3194444444444445E-2</v>
      </c>
      <c r="G2630" s="41">
        <v>1.7557870370370373E-2</v>
      </c>
      <c r="H2630" s="71">
        <f>HYPERLINK(_xlfn.CONCAT(E2630,"&amp;t=",G2630*86400),G2630)</f>
        <v>1.7557870370370373E-2</v>
      </c>
      <c r="I2630" s="38">
        <v>7</v>
      </c>
      <c r="J2630" s="38">
        <v>4</v>
      </c>
      <c r="K2630" s="42" t="s">
        <v>15</v>
      </c>
      <c r="L2630" s="42" t="s">
        <v>392</v>
      </c>
      <c r="M2630" s="42" t="s">
        <v>533</v>
      </c>
      <c r="AA2630" s="45"/>
      <c r="AB2630" s="45"/>
      <c r="AE2630" s="42">
        <f>IF(Table32[[#This Row],[Gems]]&gt;0,Table32[[#This Row],[Gems]],0)</f>
        <v>0</v>
      </c>
      <c r="AF2630" s="42">
        <f>IF(Table32[[#This Row],[Gems]]&lt;0,Table32[[#This Row],[Gems]],0)</f>
        <v>0</v>
      </c>
      <c r="AG2630" s="29">
        <f t="shared" ca="1" si="67"/>
        <v>102</v>
      </c>
    </row>
    <row r="2631" spans="1:33" ht="14.4" x14ac:dyDescent="0.3">
      <c r="A2631" s="62">
        <v>44121</v>
      </c>
      <c r="B2631" s="38">
        <f>INDEX(Videolength!D:D,MATCH(D2631,Videolength!A:A,0))</f>
        <v>4</v>
      </c>
      <c r="C2631" s="38">
        <f>INDEX(Videolength!E:E,MATCH(D2631,Videolength!A:A,0))</f>
        <v>11</v>
      </c>
      <c r="D2631" s="39">
        <v>11</v>
      </c>
      <c r="E2631" s="40" t="str">
        <f>INDEX(Videolength!B:B,MATCH(D2631,Videolength!A:A,0))</f>
        <v>https://youtu.be/lvHLDuMZ9iU?list=PLTjhk5BwsiVV8SrR-dPCDjCfaMnt-5HZH</v>
      </c>
      <c r="F2631" s="41">
        <f>INDEX(Videolength!C:C,MATCH(D2631,Videolength!A:A,0))</f>
        <v>4.3194444444444445E-2</v>
      </c>
      <c r="G2631" s="41">
        <v>1.758101851851852E-2</v>
      </c>
      <c r="H2631" s="71">
        <f>HYPERLINK(_xlfn.CONCAT(E2631,"&amp;t=",G2631*86400),G2631)</f>
        <v>1.758101851851852E-2</v>
      </c>
      <c r="I2631" s="38">
        <v>7</v>
      </c>
      <c r="J2631" s="38">
        <v>4</v>
      </c>
      <c r="K2631" s="42" t="s">
        <v>15</v>
      </c>
      <c r="L2631" s="42" t="s">
        <v>216</v>
      </c>
      <c r="AA2631" s="45"/>
      <c r="AB2631" s="45"/>
      <c r="AE2631" s="42">
        <f>IF(Table32[[#This Row],[Gems]]&gt;0,Table32[[#This Row],[Gems]],0)</f>
        <v>0</v>
      </c>
      <c r="AF2631" s="42">
        <f>IF(Table32[[#This Row],[Gems]]&lt;0,Table32[[#This Row],[Gems]],0)</f>
        <v>0</v>
      </c>
      <c r="AG2631" s="29">
        <f t="shared" ca="1" si="67"/>
        <v>102</v>
      </c>
    </row>
    <row r="2632" spans="1:33" ht="14.4" x14ac:dyDescent="0.3">
      <c r="A2632" s="62">
        <v>44121</v>
      </c>
      <c r="B2632" s="38">
        <f>INDEX(Videolength!D:D,MATCH(D2632,Videolength!A:A,0))</f>
        <v>4</v>
      </c>
      <c r="C2632" s="38">
        <f>INDEX(Videolength!E:E,MATCH(D2632,Videolength!A:A,0))</f>
        <v>11</v>
      </c>
      <c r="D2632" s="39">
        <v>11</v>
      </c>
      <c r="E2632" s="40" t="str">
        <f>INDEX(Videolength!B:B,MATCH(D2632,Videolength!A:A,0))</f>
        <v>https://youtu.be/lvHLDuMZ9iU?list=PLTjhk5BwsiVV8SrR-dPCDjCfaMnt-5HZH</v>
      </c>
      <c r="F2632" s="41">
        <f>INDEX(Videolength!C:C,MATCH(D2632,Videolength!A:A,0))</f>
        <v>4.3194444444444445E-2</v>
      </c>
      <c r="G2632" s="41">
        <v>1.7604166666666667E-2</v>
      </c>
      <c r="H2632" s="71">
        <f>HYPERLINK(_xlfn.CONCAT(E2632,"&amp;t=",G2632*86400),G2632)</f>
        <v>1.7604166666666667E-2</v>
      </c>
      <c r="I2632" s="38">
        <v>7</v>
      </c>
      <c r="J2632" s="38">
        <v>4</v>
      </c>
      <c r="K2632" s="42" t="s">
        <v>346</v>
      </c>
      <c r="L2632" s="42" t="s">
        <v>10</v>
      </c>
      <c r="AA2632" s="45"/>
      <c r="AB2632" s="45"/>
      <c r="AE2632" s="42">
        <f>IF(Table32[[#This Row],[Gems]]&gt;0,Table32[[#This Row],[Gems]],0)</f>
        <v>0</v>
      </c>
      <c r="AF2632" s="42">
        <f>IF(Table32[[#This Row],[Gems]]&lt;0,Table32[[#This Row],[Gems]],0)</f>
        <v>0</v>
      </c>
      <c r="AG2632" s="29">
        <f t="shared" ca="1" si="67"/>
        <v>102</v>
      </c>
    </row>
    <row r="2633" spans="1:33" ht="14.4" x14ac:dyDescent="0.3">
      <c r="A2633" s="62">
        <v>44121</v>
      </c>
      <c r="B2633" s="38">
        <f>INDEX(Videolength!D:D,MATCH(D2633,Videolength!A:A,0))</f>
        <v>4</v>
      </c>
      <c r="C2633" s="38">
        <f>INDEX(Videolength!E:E,MATCH(D2633,Videolength!A:A,0))</f>
        <v>11</v>
      </c>
      <c r="D2633" s="39">
        <v>11</v>
      </c>
      <c r="E2633" s="40" t="str">
        <f>INDEX(Videolength!B:B,MATCH(D2633,Videolength!A:A,0))</f>
        <v>https://youtu.be/lvHLDuMZ9iU?list=PLTjhk5BwsiVV8SrR-dPCDjCfaMnt-5HZH</v>
      </c>
      <c r="F2633" s="41">
        <f>INDEX(Videolength!C:C,MATCH(D2633,Videolength!A:A,0))</f>
        <v>4.3194444444444445E-2</v>
      </c>
      <c r="G2633" s="41">
        <v>1.7731481481481483E-2</v>
      </c>
      <c r="H2633" s="71">
        <f>HYPERLINK(_xlfn.CONCAT(E2633,"&amp;t=",G2633*86400),G2633)</f>
        <v>1.7731481481481483E-2</v>
      </c>
      <c r="I2633" s="38">
        <v>7</v>
      </c>
      <c r="J2633" s="38">
        <v>4</v>
      </c>
      <c r="K2633" s="42" t="s">
        <v>107</v>
      </c>
      <c r="L2633" s="42" t="s">
        <v>10</v>
      </c>
      <c r="M2633" s="42" t="s">
        <v>788</v>
      </c>
      <c r="N2633" s="42" t="s">
        <v>228</v>
      </c>
      <c r="O2633" s="42" t="s">
        <v>33</v>
      </c>
      <c r="AA2633" s="45"/>
      <c r="AB2633" s="45"/>
      <c r="AE2633" s="42">
        <f>IF(Table32[[#This Row],[Gems]]&gt;0,Table32[[#This Row],[Gems]],0)</f>
        <v>0</v>
      </c>
      <c r="AF2633" s="42">
        <f>IF(Table32[[#This Row],[Gems]]&lt;0,Table32[[#This Row],[Gems]],0)</f>
        <v>0</v>
      </c>
      <c r="AG2633" s="29">
        <f t="shared" ca="1" si="67"/>
        <v>102</v>
      </c>
    </row>
    <row r="2634" spans="1:33" ht="14.4" x14ac:dyDescent="0.3">
      <c r="A2634" s="62">
        <v>44121</v>
      </c>
      <c r="B2634" s="38">
        <f>INDEX(Videolength!D:D,MATCH(D2634,Videolength!A:A,0))</f>
        <v>4</v>
      </c>
      <c r="C2634" s="38">
        <f>INDEX(Videolength!E:E,MATCH(D2634,Videolength!A:A,0))</f>
        <v>11</v>
      </c>
      <c r="D2634" s="39">
        <v>11</v>
      </c>
      <c r="E2634" s="40" t="str">
        <f>INDEX(Videolength!B:B,MATCH(D2634,Videolength!A:A,0))</f>
        <v>https://youtu.be/lvHLDuMZ9iU?list=PLTjhk5BwsiVV8SrR-dPCDjCfaMnt-5HZH</v>
      </c>
      <c r="F2634" s="41">
        <f>INDEX(Videolength!C:C,MATCH(D2634,Videolength!A:A,0))</f>
        <v>4.3194444444444445E-2</v>
      </c>
      <c r="G2634" s="41">
        <v>1.7754629629629631E-2</v>
      </c>
      <c r="H2634" s="71">
        <f>HYPERLINK(_xlfn.CONCAT(E2634,"&amp;t=",G2634*86400),G2634)</f>
        <v>1.7754629629629631E-2</v>
      </c>
      <c r="I2634" s="38">
        <v>7</v>
      </c>
      <c r="J2634" s="38">
        <v>4</v>
      </c>
      <c r="K2634" s="42" t="s">
        <v>107</v>
      </c>
      <c r="L2634" s="42" t="s">
        <v>229</v>
      </c>
      <c r="AA2634" s="45"/>
      <c r="AB2634" s="45"/>
      <c r="AE2634" s="42">
        <f>IF(Table32[[#This Row],[Gems]]&gt;0,Table32[[#This Row],[Gems]],0)</f>
        <v>0</v>
      </c>
      <c r="AF2634" s="42">
        <f>IF(Table32[[#This Row],[Gems]]&lt;0,Table32[[#This Row],[Gems]],0)</f>
        <v>0</v>
      </c>
      <c r="AG2634" s="29">
        <f t="shared" ca="1" si="67"/>
        <v>102</v>
      </c>
    </row>
    <row r="2635" spans="1:33" ht="14.4" x14ac:dyDescent="0.3">
      <c r="A2635" s="62">
        <v>44121</v>
      </c>
      <c r="B2635" s="38">
        <f>INDEX(Videolength!D:D,MATCH(D2635,Videolength!A:A,0))</f>
        <v>4</v>
      </c>
      <c r="C2635" s="38">
        <f>INDEX(Videolength!E:E,MATCH(D2635,Videolength!A:A,0))</f>
        <v>11</v>
      </c>
      <c r="D2635" s="39">
        <v>11</v>
      </c>
      <c r="E2635" s="40" t="str">
        <f>INDEX(Videolength!B:B,MATCH(D2635,Videolength!A:A,0))</f>
        <v>https://youtu.be/lvHLDuMZ9iU?list=PLTjhk5BwsiVV8SrR-dPCDjCfaMnt-5HZH</v>
      </c>
      <c r="F2635" s="41">
        <f>INDEX(Videolength!C:C,MATCH(D2635,Videolength!A:A,0))</f>
        <v>4.3194444444444445E-2</v>
      </c>
      <c r="G2635" s="41">
        <v>1.7800925925925925E-2</v>
      </c>
      <c r="H2635" s="71">
        <f>HYPERLINK(_xlfn.CONCAT(E2635,"&amp;t=",G2635*86400),G2635)</f>
        <v>1.7800925925925925E-2</v>
      </c>
      <c r="I2635" s="38">
        <v>7</v>
      </c>
      <c r="J2635" s="38">
        <v>4</v>
      </c>
      <c r="K2635" s="42" t="s">
        <v>107</v>
      </c>
      <c r="L2635" s="42" t="s">
        <v>231</v>
      </c>
      <c r="M2635" s="42" t="s">
        <v>780</v>
      </c>
      <c r="V2635" s="43">
        <v>1139</v>
      </c>
      <c r="AA2635" s="45"/>
      <c r="AB2635" s="45"/>
      <c r="AE2635" s="42">
        <f>IF(Table32[[#This Row],[Gems]]&gt;0,Table32[[#This Row],[Gems]],0)</f>
        <v>0</v>
      </c>
      <c r="AF2635" s="42">
        <f>IF(Table32[[#This Row],[Gems]]&lt;0,Table32[[#This Row],[Gems]],0)</f>
        <v>0</v>
      </c>
      <c r="AG2635" s="29">
        <f t="shared" ca="1" si="67"/>
        <v>102</v>
      </c>
    </row>
    <row r="2636" spans="1:33" ht="14.4" x14ac:dyDescent="0.3">
      <c r="A2636" s="62">
        <v>44121</v>
      </c>
      <c r="B2636" s="38">
        <f>INDEX(Videolength!D:D,MATCH(D2636,Videolength!A:A,0))</f>
        <v>4</v>
      </c>
      <c r="C2636" s="38">
        <f>INDEX(Videolength!E:E,MATCH(D2636,Videolength!A:A,0))</f>
        <v>11</v>
      </c>
      <c r="D2636" s="39">
        <v>11</v>
      </c>
      <c r="E2636" s="40" t="str">
        <f>INDEX(Videolength!B:B,MATCH(D2636,Videolength!A:A,0))</f>
        <v>https://youtu.be/lvHLDuMZ9iU?list=PLTjhk5BwsiVV8SrR-dPCDjCfaMnt-5HZH</v>
      </c>
      <c r="F2636" s="41">
        <f>INDEX(Videolength!C:C,MATCH(D2636,Videolength!A:A,0))</f>
        <v>4.3194444444444445E-2</v>
      </c>
      <c r="G2636" s="41">
        <v>1.7835648148148149E-2</v>
      </c>
      <c r="H2636" s="71">
        <f>HYPERLINK(_xlfn.CONCAT(E2636,"&amp;t=",G2636*86400),G2636)</f>
        <v>1.7835648148148149E-2</v>
      </c>
      <c r="I2636" s="38">
        <v>7</v>
      </c>
      <c r="J2636" s="38">
        <v>4</v>
      </c>
      <c r="K2636" s="42" t="s">
        <v>346</v>
      </c>
      <c r="L2636" s="42" t="s">
        <v>10</v>
      </c>
      <c r="AA2636" s="45"/>
      <c r="AB2636" s="45"/>
      <c r="AE2636" s="42">
        <f>IF(Table32[[#This Row],[Gems]]&gt;0,Table32[[#This Row],[Gems]],0)</f>
        <v>0</v>
      </c>
      <c r="AF2636" s="42">
        <f>IF(Table32[[#This Row],[Gems]]&lt;0,Table32[[#This Row],[Gems]],0)</f>
        <v>0</v>
      </c>
      <c r="AG2636" s="29">
        <f t="shared" ca="1" si="67"/>
        <v>102</v>
      </c>
    </row>
    <row r="2637" spans="1:33" ht="14.4" x14ac:dyDescent="0.3">
      <c r="A2637" s="62">
        <v>44121</v>
      </c>
      <c r="B2637" s="38">
        <f>INDEX(Videolength!D:D,MATCH(D2637,Videolength!A:A,0))</f>
        <v>4</v>
      </c>
      <c r="C2637" s="38">
        <f>INDEX(Videolength!E:E,MATCH(D2637,Videolength!A:A,0))</f>
        <v>11</v>
      </c>
      <c r="D2637" s="39">
        <v>11</v>
      </c>
      <c r="E2637" s="40" t="str">
        <f>INDEX(Videolength!B:B,MATCH(D2637,Videolength!A:A,0))</f>
        <v>https://youtu.be/lvHLDuMZ9iU?list=PLTjhk5BwsiVV8SrR-dPCDjCfaMnt-5HZH</v>
      </c>
      <c r="F2637" s="41">
        <f>INDEX(Videolength!C:C,MATCH(D2637,Videolength!A:A,0))</f>
        <v>4.3194444444444445E-2</v>
      </c>
      <c r="G2637" s="41">
        <v>1.7858796296296296E-2</v>
      </c>
      <c r="H2637" s="71">
        <f>HYPERLINK(_xlfn.CONCAT(E2637,"&amp;t=",G2637*86400),G2637)</f>
        <v>1.7858796296296296E-2</v>
      </c>
      <c r="I2637" s="38">
        <v>7</v>
      </c>
      <c r="J2637" s="38">
        <v>4</v>
      </c>
      <c r="K2637" s="42" t="s">
        <v>15</v>
      </c>
      <c r="L2637" s="42" t="s">
        <v>216</v>
      </c>
      <c r="AA2637" s="45"/>
      <c r="AB2637" s="45"/>
      <c r="AE2637" s="42">
        <f>IF(Table32[[#This Row],[Gems]]&gt;0,Table32[[#This Row],[Gems]],0)</f>
        <v>0</v>
      </c>
      <c r="AF2637" s="42">
        <f>IF(Table32[[#This Row],[Gems]]&lt;0,Table32[[#This Row],[Gems]],0)</f>
        <v>0</v>
      </c>
      <c r="AG2637" s="29">
        <f t="shared" ca="1" si="67"/>
        <v>102</v>
      </c>
    </row>
    <row r="2638" spans="1:33" ht="14.4" x14ac:dyDescent="0.3">
      <c r="A2638" s="62">
        <v>44121</v>
      </c>
      <c r="B2638" s="38">
        <f>INDEX(Videolength!D:D,MATCH(D2638,Videolength!A:A,0))</f>
        <v>4</v>
      </c>
      <c r="C2638" s="38">
        <f>INDEX(Videolength!E:E,MATCH(D2638,Videolength!A:A,0))</f>
        <v>11</v>
      </c>
      <c r="D2638" s="39">
        <v>11</v>
      </c>
      <c r="E2638" s="40" t="str">
        <f>INDEX(Videolength!B:B,MATCH(D2638,Videolength!A:A,0))</f>
        <v>https://youtu.be/lvHLDuMZ9iU?list=PLTjhk5BwsiVV8SrR-dPCDjCfaMnt-5HZH</v>
      </c>
      <c r="F2638" s="41">
        <f>INDEX(Videolength!C:C,MATCH(D2638,Videolength!A:A,0))</f>
        <v>4.3194444444444445E-2</v>
      </c>
      <c r="G2638" s="41">
        <v>1.7881944444444443E-2</v>
      </c>
      <c r="H2638" s="71">
        <f>HYPERLINK(_xlfn.CONCAT(E2638,"&amp;t=",G2638*86400),G2638)</f>
        <v>1.7881944444444443E-2</v>
      </c>
      <c r="I2638" s="38">
        <v>7</v>
      </c>
      <c r="J2638" s="38">
        <v>4</v>
      </c>
      <c r="K2638" s="42" t="s">
        <v>15</v>
      </c>
      <c r="L2638" s="42" t="s">
        <v>197</v>
      </c>
      <c r="Z2638" s="45" t="s">
        <v>787</v>
      </c>
      <c r="AA2638" s="45">
        <v>9</v>
      </c>
      <c r="AB2638" s="45">
        <v>1</v>
      </c>
      <c r="AE2638" s="42">
        <f>IF(Table32[[#This Row],[Gems]]&gt;0,Table32[[#This Row],[Gems]],0)</f>
        <v>0</v>
      </c>
      <c r="AF2638" s="42">
        <f>IF(Table32[[#This Row],[Gems]]&lt;0,Table32[[#This Row],[Gems]],0)</f>
        <v>0</v>
      </c>
      <c r="AG2638" s="29">
        <f t="shared" ca="1" si="67"/>
        <v>102</v>
      </c>
    </row>
    <row r="2639" spans="1:33" ht="14.4" x14ac:dyDescent="0.3">
      <c r="A2639" s="62">
        <v>44121</v>
      </c>
      <c r="B2639" s="38">
        <f>INDEX(Videolength!D:D,MATCH(D2639,Videolength!A:A,0))</f>
        <v>4</v>
      </c>
      <c r="C2639" s="38">
        <f>INDEX(Videolength!E:E,MATCH(D2639,Videolength!A:A,0))</f>
        <v>11</v>
      </c>
      <c r="D2639" s="39">
        <v>11</v>
      </c>
      <c r="E2639" s="40" t="str">
        <f>INDEX(Videolength!B:B,MATCH(D2639,Videolength!A:A,0))</f>
        <v>https://youtu.be/lvHLDuMZ9iU?list=PLTjhk5BwsiVV8SrR-dPCDjCfaMnt-5HZH</v>
      </c>
      <c r="F2639" s="41">
        <f>INDEX(Videolength!C:C,MATCH(D2639,Videolength!A:A,0))</f>
        <v>4.3194444444444445E-2</v>
      </c>
      <c r="G2639" s="41">
        <v>1.9502314814814816E-2</v>
      </c>
      <c r="H2639" s="71">
        <f>HYPERLINK(_xlfn.CONCAT(E2639,"&amp;t=",G2639*86400),G2639)</f>
        <v>1.9502314814814816E-2</v>
      </c>
      <c r="I2639" s="38">
        <v>7</v>
      </c>
      <c r="J2639" s="38">
        <v>4</v>
      </c>
      <c r="K2639" s="42" t="s">
        <v>15</v>
      </c>
      <c r="L2639" s="42" t="s">
        <v>198</v>
      </c>
      <c r="Z2639" s="45" t="s">
        <v>787</v>
      </c>
      <c r="AA2639" s="38">
        <v>9</v>
      </c>
      <c r="AB2639" s="38">
        <v>1</v>
      </c>
      <c r="AC2639" s="44" t="s">
        <v>201</v>
      </c>
      <c r="AE2639" s="42">
        <f>IF(Table32[[#This Row],[Gems]]&gt;0,Table32[[#This Row],[Gems]],0)</f>
        <v>0</v>
      </c>
      <c r="AF2639" s="42">
        <f>IF(Table32[[#This Row],[Gems]]&lt;0,Table32[[#This Row],[Gems]],0)</f>
        <v>0</v>
      </c>
      <c r="AG2639" s="29">
        <f t="shared" ca="1" si="67"/>
        <v>102</v>
      </c>
    </row>
    <row r="2640" spans="1:33" ht="14.4" x14ac:dyDescent="0.3">
      <c r="A2640" s="62">
        <v>44121</v>
      </c>
      <c r="B2640" s="38">
        <f>INDEX(Videolength!D:D,MATCH(D2640,Videolength!A:A,0))</f>
        <v>4</v>
      </c>
      <c r="C2640" s="38">
        <f>INDEX(Videolength!E:E,MATCH(D2640,Videolength!A:A,0))</f>
        <v>11</v>
      </c>
      <c r="D2640" s="39">
        <v>11</v>
      </c>
      <c r="E2640" s="40" t="str">
        <f>INDEX(Videolength!B:B,MATCH(D2640,Videolength!A:A,0))</f>
        <v>https://youtu.be/lvHLDuMZ9iU?list=PLTjhk5BwsiVV8SrR-dPCDjCfaMnt-5HZH</v>
      </c>
      <c r="F2640" s="41">
        <f>INDEX(Videolength!C:C,MATCH(D2640,Videolength!A:A,0))</f>
        <v>4.3194444444444445E-2</v>
      </c>
      <c r="G2640" s="41">
        <v>1.9629629629629629E-2</v>
      </c>
      <c r="H2640" s="71">
        <f>HYPERLINK(_xlfn.CONCAT(E2640,"&amp;t=",G2640*86400),G2640)</f>
        <v>1.9629629629629629E-2</v>
      </c>
      <c r="I2640" s="38">
        <v>7</v>
      </c>
      <c r="J2640" s="38">
        <v>4</v>
      </c>
      <c r="K2640" s="42" t="s">
        <v>15</v>
      </c>
      <c r="L2640" s="42" t="s">
        <v>301</v>
      </c>
      <c r="W2640" s="44" t="s">
        <v>416</v>
      </c>
      <c r="X2640" s="43">
        <v>1</v>
      </c>
      <c r="Y2640" s="43">
        <v>1</v>
      </c>
      <c r="AA2640" s="45"/>
      <c r="AB2640" s="45"/>
      <c r="AE2640" s="42">
        <f>IF(Table32[[#This Row],[Gems]]&gt;0,Table32[[#This Row],[Gems]],0)</f>
        <v>0</v>
      </c>
      <c r="AF2640" s="42">
        <f>IF(Table32[[#This Row],[Gems]]&lt;0,Table32[[#This Row],[Gems]],0)</f>
        <v>0</v>
      </c>
      <c r="AG2640" s="30">
        <f t="shared" ca="1" si="67"/>
        <v>102</v>
      </c>
    </row>
    <row r="2641" spans="1:33" ht="14.4" x14ac:dyDescent="0.3">
      <c r="A2641" s="62">
        <v>44121</v>
      </c>
      <c r="B2641" s="38">
        <f>INDEX(Videolength!D:D,MATCH(D2641,Videolength!A:A,0))</f>
        <v>4</v>
      </c>
      <c r="C2641" s="38">
        <f>INDEX(Videolength!E:E,MATCH(D2641,Videolength!A:A,0))</f>
        <v>11</v>
      </c>
      <c r="D2641" s="39">
        <v>11</v>
      </c>
      <c r="E2641" s="40" t="str">
        <f>INDEX(Videolength!B:B,MATCH(D2641,Videolength!A:A,0))</f>
        <v>https://youtu.be/lvHLDuMZ9iU?list=PLTjhk5BwsiVV8SrR-dPCDjCfaMnt-5HZH</v>
      </c>
      <c r="F2641" s="41">
        <f>INDEX(Videolength!C:C,MATCH(D2641,Videolength!A:A,0))</f>
        <v>4.3194444444444445E-2</v>
      </c>
      <c r="G2641" s="41">
        <v>1.9652777777777779E-2</v>
      </c>
      <c r="H2641" s="71">
        <f>HYPERLINK(_xlfn.CONCAT(E2641,"&amp;t=",G2641*86400),G2641)</f>
        <v>1.9652777777777779E-2</v>
      </c>
      <c r="I2641" s="38">
        <v>7</v>
      </c>
      <c r="J2641" s="38">
        <v>4</v>
      </c>
      <c r="K2641" s="42" t="s">
        <v>15</v>
      </c>
      <c r="L2641" s="42" t="s">
        <v>301</v>
      </c>
      <c r="W2641" s="44" t="s">
        <v>429</v>
      </c>
      <c r="X2641" s="43">
        <v>1</v>
      </c>
      <c r="Y2641" s="43">
        <v>1</v>
      </c>
      <c r="AA2641" s="45"/>
      <c r="AB2641" s="45"/>
      <c r="AE2641" s="42">
        <f>IF(Table32[[#This Row],[Gems]]&gt;0,Table32[[#This Row],[Gems]],0)</f>
        <v>0</v>
      </c>
      <c r="AF2641" s="42">
        <f>IF(Table32[[#This Row],[Gems]]&lt;0,Table32[[#This Row],[Gems]],0)</f>
        <v>0</v>
      </c>
      <c r="AG2641" s="29">
        <f t="shared" ca="1" si="67"/>
        <v>102</v>
      </c>
    </row>
    <row r="2642" spans="1:33" ht="14.4" x14ac:dyDescent="0.3">
      <c r="A2642" s="62">
        <v>44121</v>
      </c>
      <c r="B2642" s="38">
        <f>INDEX(Videolength!D:D,MATCH(D2642,Videolength!A:A,0))</f>
        <v>4</v>
      </c>
      <c r="C2642" s="38">
        <f>INDEX(Videolength!E:E,MATCH(D2642,Videolength!A:A,0))</f>
        <v>11</v>
      </c>
      <c r="D2642" s="39">
        <v>11</v>
      </c>
      <c r="E2642" s="40" t="str">
        <f>INDEX(Videolength!B:B,MATCH(D2642,Videolength!A:A,0))</f>
        <v>https://youtu.be/lvHLDuMZ9iU?list=PLTjhk5BwsiVV8SrR-dPCDjCfaMnt-5HZH</v>
      </c>
      <c r="F2642" s="41">
        <f>INDEX(Videolength!C:C,MATCH(D2642,Videolength!A:A,0))</f>
        <v>4.3194444444444445E-2</v>
      </c>
      <c r="G2642" s="41">
        <v>1.9675925925925927E-2</v>
      </c>
      <c r="H2642" s="71">
        <f>HYPERLINK(_xlfn.CONCAT(E2642,"&amp;t=",G2642*86400),G2642)</f>
        <v>1.9675925925925927E-2</v>
      </c>
      <c r="I2642" s="38">
        <v>8</v>
      </c>
      <c r="J2642" s="38">
        <v>4</v>
      </c>
      <c r="K2642" s="42" t="s">
        <v>8</v>
      </c>
      <c r="L2642" s="42" t="s">
        <v>140</v>
      </c>
      <c r="AA2642" s="45"/>
      <c r="AB2642" s="45"/>
      <c r="AD2642" s="42">
        <v>10</v>
      </c>
      <c r="AE2642" s="42">
        <f>IF(Table32[[#This Row],[Gems]]&gt;0,Table32[[#This Row],[Gems]],0)</f>
        <v>10</v>
      </c>
      <c r="AF2642" s="42">
        <f>IF(Table32[[#This Row],[Gems]]&lt;0,Table32[[#This Row],[Gems]],0)</f>
        <v>0</v>
      </c>
      <c r="AG2642" s="29">
        <f t="shared" ca="1" si="67"/>
        <v>112</v>
      </c>
    </row>
    <row r="2643" spans="1:33" ht="14.4" x14ac:dyDescent="0.3">
      <c r="A2643" s="62">
        <v>44121</v>
      </c>
      <c r="B2643" s="38">
        <f>INDEX(Videolength!D:D,MATCH(D2643,Videolength!A:A,0))</f>
        <v>4</v>
      </c>
      <c r="C2643" s="38">
        <f>INDEX(Videolength!E:E,MATCH(D2643,Videolength!A:A,0))</f>
        <v>11</v>
      </c>
      <c r="D2643" s="39">
        <v>11</v>
      </c>
      <c r="E2643" s="40" t="str">
        <f>INDEX(Videolength!B:B,MATCH(D2643,Videolength!A:A,0))</f>
        <v>https://youtu.be/lvHLDuMZ9iU?list=PLTjhk5BwsiVV8SrR-dPCDjCfaMnt-5HZH</v>
      </c>
      <c r="F2643" s="41">
        <f>INDEX(Videolength!C:C,MATCH(D2643,Videolength!A:A,0))</f>
        <v>4.3194444444444445E-2</v>
      </c>
      <c r="G2643" s="41">
        <v>1.9722222222222221E-2</v>
      </c>
      <c r="H2643" s="71">
        <f>HYPERLINK(_xlfn.CONCAT(E2643,"&amp;t=",G2643*86400),G2643)</f>
        <v>1.9722222222222221E-2</v>
      </c>
      <c r="I2643" s="38">
        <v>8</v>
      </c>
      <c r="J2643" s="38">
        <v>4</v>
      </c>
      <c r="K2643" s="42" t="s">
        <v>15</v>
      </c>
      <c r="L2643" s="42" t="s">
        <v>216</v>
      </c>
      <c r="AA2643" s="45"/>
      <c r="AB2643" s="45"/>
      <c r="AE2643" s="42">
        <f>IF(Table32[[#This Row],[Gems]]&gt;0,Table32[[#This Row],[Gems]],0)</f>
        <v>0</v>
      </c>
      <c r="AF2643" s="42">
        <f>IF(Table32[[#This Row],[Gems]]&lt;0,Table32[[#This Row],[Gems]],0)</f>
        <v>0</v>
      </c>
      <c r="AG2643" s="29">
        <f t="shared" ca="1" si="67"/>
        <v>112</v>
      </c>
    </row>
    <row r="2644" spans="1:33" ht="14.4" x14ac:dyDescent="0.3">
      <c r="A2644" s="62">
        <v>44121</v>
      </c>
      <c r="B2644" s="38">
        <f>INDEX(Videolength!D:D,MATCH(D2644,Videolength!A:A,0))</f>
        <v>4</v>
      </c>
      <c r="C2644" s="38">
        <f>INDEX(Videolength!E:E,MATCH(D2644,Videolength!A:A,0))</f>
        <v>11</v>
      </c>
      <c r="D2644" s="39">
        <v>11</v>
      </c>
      <c r="E2644" s="40" t="str">
        <f>INDEX(Videolength!B:B,MATCH(D2644,Videolength!A:A,0))</f>
        <v>https://youtu.be/lvHLDuMZ9iU?list=PLTjhk5BwsiVV8SrR-dPCDjCfaMnt-5HZH</v>
      </c>
      <c r="F2644" s="41">
        <f>INDEX(Videolength!C:C,MATCH(D2644,Videolength!A:A,0))</f>
        <v>4.3194444444444445E-2</v>
      </c>
      <c r="G2644" s="41">
        <v>1.9756944444444445E-2</v>
      </c>
      <c r="H2644" s="71">
        <f>HYPERLINK(_xlfn.CONCAT(E2644,"&amp;t=",G2644*86400),G2644)</f>
        <v>1.9756944444444445E-2</v>
      </c>
      <c r="I2644" s="38">
        <v>8</v>
      </c>
      <c r="J2644" s="38">
        <v>4</v>
      </c>
      <c r="K2644" s="42" t="s">
        <v>346</v>
      </c>
      <c r="L2644" s="42" t="s">
        <v>10</v>
      </c>
      <c r="AA2644" s="45"/>
      <c r="AB2644" s="45"/>
      <c r="AE2644" s="42">
        <f>IF(Table32[[#This Row],[Gems]]&gt;0,Table32[[#This Row],[Gems]],0)</f>
        <v>0</v>
      </c>
      <c r="AF2644" s="42">
        <f>IF(Table32[[#This Row],[Gems]]&lt;0,Table32[[#This Row],[Gems]],0)</f>
        <v>0</v>
      </c>
      <c r="AG2644" s="29">
        <f t="shared" ca="1" si="67"/>
        <v>112</v>
      </c>
    </row>
    <row r="2645" spans="1:33" ht="14.4" x14ac:dyDescent="0.3">
      <c r="A2645" s="62">
        <v>44121</v>
      </c>
      <c r="B2645" s="38">
        <f>INDEX(Videolength!D:D,MATCH(D2645,Videolength!A:A,0))</f>
        <v>4</v>
      </c>
      <c r="C2645" s="38">
        <f>INDEX(Videolength!E:E,MATCH(D2645,Videolength!A:A,0))</f>
        <v>11</v>
      </c>
      <c r="D2645" s="39">
        <v>11</v>
      </c>
      <c r="E2645" s="40" t="str">
        <f>INDEX(Videolength!B:B,MATCH(D2645,Videolength!A:A,0))</f>
        <v>https://youtu.be/lvHLDuMZ9iU?list=PLTjhk5BwsiVV8SrR-dPCDjCfaMnt-5HZH</v>
      </c>
      <c r="F2645" s="41">
        <f>INDEX(Videolength!C:C,MATCH(D2645,Videolength!A:A,0))</f>
        <v>4.3194444444444445E-2</v>
      </c>
      <c r="G2645" s="41">
        <v>1.982638888888889E-2</v>
      </c>
      <c r="H2645" s="71">
        <f>HYPERLINK(_xlfn.CONCAT(E2645,"&amp;t=",G2645*86400),G2645)</f>
        <v>1.982638888888889E-2</v>
      </c>
      <c r="I2645" s="38">
        <v>8</v>
      </c>
      <c r="J2645" s="38">
        <v>4</v>
      </c>
      <c r="K2645" s="44" t="s">
        <v>25</v>
      </c>
      <c r="L2645" s="42" t="s">
        <v>29</v>
      </c>
      <c r="AA2645" s="45"/>
      <c r="AB2645" s="45"/>
      <c r="AE2645" s="42">
        <f>IF(Table32[[#This Row],[Gems]]&gt;0,Table32[[#This Row],[Gems]],0)</f>
        <v>0</v>
      </c>
      <c r="AF2645" s="42">
        <f>IF(Table32[[#This Row],[Gems]]&lt;0,Table32[[#This Row],[Gems]],0)</f>
        <v>0</v>
      </c>
      <c r="AG2645" s="29">
        <f t="shared" ca="1" si="67"/>
        <v>112</v>
      </c>
    </row>
    <row r="2646" spans="1:33" ht="14.4" x14ac:dyDescent="0.3">
      <c r="A2646" s="62">
        <v>44121</v>
      </c>
      <c r="B2646" s="38">
        <f>INDEX(Videolength!D:D,MATCH(D2646,Videolength!A:A,0))</f>
        <v>4</v>
      </c>
      <c r="C2646" s="38">
        <f>INDEX(Videolength!E:E,MATCH(D2646,Videolength!A:A,0))</f>
        <v>11</v>
      </c>
      <c r="D2646" s="39">
        <v>11</v>
      </c>
      <c r="E2646" s="40" t="str">
        <f>INDEX(Videolength!B:B,MATCH(D2646,Videolength!A:A,0))</f>
        <v>https://youtu.be/lvHLDuMZ9iU?list=PLTjhk5BwsiVV8SrR-dPCDjCfaMnt-5HZH</v>
      </c>
      <c r="F2646" s="41">
        <f>INDEX(Videolength!C:C,MATCH(D2646,Videolength!A:A,0))</f>
        <v>4.3194444444444445E-2</v>
      </c>
      <c r="G2646" s="41">
        <v>1.9942129629629629E-2</v>
      </c>
      <c r="H2646" s="71">
        <f>HYPERLINK(_xlfn.CONCAT(E2646,"&amp;t=",G2646*86400),G2646)</f>
        <v>1.9942129629629629E-2</v>
      </c>
      <c r="I2646" s="38">
        <v>8</v>
      </c>
      <c r="J2646" s="38">
        <v>4</v>
      </c>
      <c r="K2646" s="44" t="s">
        <v>25</v>
      </c>
      <c r="L2646" s="42" t="s">
        <v>301</v>
      </c>
      <c r="W2646" s="44" t="s">
        <v>381</v>
      </c>
      <c r="X2646" s="43">
        <v>1</v>
      </c>
      <c r="Y2646" s="43">
        <v>1</v>
      </c>
      <c r="AA2646" s="45"/>
      <c r="AB2646" s="45"/>
      <c r="AE2646" s="42">
        <f>IF(Table32[[#This Row],[Gems]]&gt;0,Table32[[#This Row],[Gems]],0)</f>
        <v>0</v>
      </c>
      <c r="AF2646" s="42">
        <f>IF(Table32[[#This Row],[Gems]]&lt;0,Table32[[#This Row],[Gems]],0)</f>
        <v>0</v>
      </c>
      <c r="AG2646" s="29">
        <f t="shared" ca="1" si="67"/>
        <v>112</v>
      </c>
    </row>
    <row r="2647" spans="1:33" ht="14.4" x14ac:dyDescent="0.3">
      <c r="A2647" s="62">
        <v>44121</v>
      </c>
      <c r="B2647" s="38">
        <f>INDEX(Videolength!D:D,MATCH(D2647,Videolength!A:A,0))</f>
        <v>4</v>
      </c>
      <c r="C2647" s="38">
        <f>INDEX(Videolength!E:E,MATCH(D2647,Videolength!A:A,0))</f>
        <v>11</v>
      </c>
      <c r="D2647" s="39">
        <v>11</v>
      </c>
      <c r="E2647" s="40" t="str">
        <f>INDEX(Videolength!B:B,MATCH(D2647,Videolength!A:A,0))</f>
        <v>https://youtu.be/lvHLDuMZ9iU?list=PLTjhk5BwsiVV8SrR-dPCDjCfaMnt-5HZH</v>
      </c>
      <c r="F2647" s="41">
        <f>INDEX(Videolength!C:C,MATCH(D2647,Videolength!A:A,0))</f>
        <v>4.3194444444444445E-2</v>
      </c>
      <c r="G2647" s="41">
        <v>1.9988425925925927E-2</v>
      </c>
      <c r="H2647" s="71">
        <f>HYPERLINK(_xlfn.CONCAT(E2647,"&amp;t=",G2647*86400),G2647)</f>
        <v>1.9988425925925927E-2</v>
      </c>
      <c r="I2647" s="38">
        <v>8</v>
      </c>
      <c r="J2647" s="38">
        <v>4</v>
      </c>
      <c r="K2647" s="42" t="s">
        <v>346</v>
      </c>
      <c r="L2647" s="42" t="s">
        <v>10</v>
      </c>
      <c r="AA2647" s="45"/>
      <c r="AB2647" s="45"/>
      <c r="AE2647" s="42">
        <f>IF(Table32[[#This Row],[Gems]]&gt;0,Table32[[#This Row],[Gems]],0)</f>
        <v>0</v>
      </c>
      <c r="AF2647" s="42">
        <f>IF(Table32[[#This Row],[Gems]]&lt;0,Table32[[#This Row],[Gems]],0)</f>
        <v>0</v>
      </c>
      <c r="AG2647" s="29">
        <f t="shared" ca="1" si="67"/>
        <v>112</v>
      </c>
    </row>
    <row r="2648" spans="1:33" ht="14.4" x14ac:dyDescent="0.3">
      <c r="A2648" s="62">
        <v>44121</v>
      </c>
      <c r="B2648" s="38">
        <f>INDEX(Videolength!D:D,MATCH(D2648,Videolength!A:A,0))</f>
        <v>4</v>
      </c>
      <c r="C2648" s="38">
        <f>INDEX(Videolength!E:E,MATCH(D2648,Videolength!A:A,0))</f>
        <v>11</v>
      </c>
      <c r="D2648" s="39">
        <v>11</v>
      </c>
      <c r="E2648" s="40" t="str">
        <f>INDEX(Videolength!B:B,MATCH(D2648,Videolength!A:A,0))</f>
        <v>https://youtu.be/lvHLDuMZ9iU?list=PLTjhk5BwsiVV8SrR-dPCDjCfaMnt-5HZH</v>
      </c>
      <c r="F2648" s="41">
        <f>INDEX(Videolength!C:C,MATCH(D2648,Videolength!A:A,0))</f>
        <v>4.3194444444444445E-2</v>
      </c>
      <c r="G2648" s="41">
        <v>2.0011574074074074E-2</v>
      </c>
      <c r="H2648" s="71">
        <f>HYPERLINK(_xlfn.CONCAT(E2648,"&amp;t=",G2648*86400),G2648)</f>
        <v>2.0011574074074074E-2</v>
      </c>
      <c r="I2648" s="38">
        <v>8</v>
      </c>
      <c r="J2648" s="38">
        <v>4</v>
      </c>
      <c r="K2648" s="42" t="s">
        <v>107</v>
      </c>
      <c r="L2648" s="42" t="s">
        <v>10</v>
      </c>
      <c r="AA2648" s="45"/>
      <c r="AB2648" s="45"/>
      <c r="AE2648" s="42">
        <f>IF(Table32[[#This Row],[Gems]]&gt;0,Table32[[#This Row],[Gems]],0)</f>
        <v>0</v>
      </c>
      <c r="AF2648" s="42">
        <f>IF(Table32[[#This Row],[Gems]]&lt;0,Table32[[#This Row],[Gems]],0)</f>
        <v>0</v>
      </c>
      <c r="AG2648" s="29">
        <f t="shared" ca="1" si="67"/>
        <v>112</v>
      </c>
    </row>
    <row r="2649" spans="1:33" ht="14.4" x14ac:dyDescent="0.3">
      <c r="A2649" s="62">
        <v>44121</v>
      </c>
      <c r="B2649" s="38">
        <f>INDEX(Videolength!D:D,MATCH(D2649,Videolength!A:A,0))</f>
        <v>4</v>
      </c>
      <c r="C2649" s="38">
        <f>INDEX(Videolength!E:E,MATCH(D2649,Videolength!A:A,0))</f>
        <v>11</v>
      </c>
      <c r="D2649" s="39">
        <v>11</v>
      </c>
      <c r="E2649" s="40" t="str">
        <f>INDEX(Videolength!B:B,MATCH(D2649,Videolength!A:A,0))</f>
        <v>https://youtu.be/lvHLDuMZ9iU?list=PLTjhk5BwsiVV8SrR-dPCDjCfaMnt-5HZH</v>
      </c>
      <c r="F2649" s="41">
        <f>INDEX(Videolength!C:C,MATCH(D2649,Videolength!A:A,0))</f>
        <v>4.3194444444444445E-2</v>
      </c>
      <c r="G2649" s="41">
        <v>2.0092592592592592E-2</v>
      </c>
      <c r="H2649" s="71">
        <f>HYPERLINK(_xlfn.CONCAT(E2649,"&amp;t=",G2649*86400),G2649)</f>
        <v>2.0092592592592592E-2</v>
      </c>
      <c r="I2649" s="38">
        <v>8</v>
      </c>
      <c r="J2649" s="38">
        <v>4</v>
      </c>
      <c r="K2649" s="42" t="s">
        <v>107</v>
      </c>
      <c r="L2649" s="42" t="s">
        <v>140</v>
      </c>
      <c r="M2649" s="42" t="s">
        <v>789</v>
      </c>
      <c r="V2649" s="43">
        <v>1142</v>
      </c>
      <c r="W2649" s="44" t="s">
        <v>770</v>
      </c>
      <c r="X2649" s="43">
        <v>11</v>
      </c>
      <c r="AA2649" s="45"/>
      <c r="AB2649" s="45"/>
      <c r="AE2649" s="42">
        <f>IF(Table32[[#This Row],[Gems]]&gt;0,Table32[[#This Row],[Gems]],0)</f>
        <v>0</v>
      </c>
      <c r="AF2649" s="42">
        <f>IF(Table32[[#This Row],[Gems]]&lt;0,Table32[[#This Row],[Gems]],0)</f>
        <v>0</v>
      </c>
      <c r="AG2649" s="29">
        <f t="shared" ca="1" si="67"/>
        <v>112</v>
      </c>
    </row>
    <row r="2650" spans="1:33" ht="14.4" x14ac:dyDescent="0.3">
      <c r="A2650" s="62">
        <v>44121</v>
      </c>
      <c r="B2650" s="38">
        <f>INDEX(Videolength!D:D,MATCH(D2650,Videolength!A:A,0))</f>
        <v>4</v>
      </c>
      <c r="C2650" s="38">
        <f>INDEX(Videolength!E:E,MATCH(D2650,Videolength!A:A,0))</f>
        <v>11</v>
      </c>
      <c r="D2650" s="39">
        <v>11</v>
      </c>
      <c r="E2650" s="40" t="str">
        <f>INDEX(Videolength!B:B,MATCH(D2650,Videolength!A:A,0))</f>
        <v>https://youtu.be/lvHLDuMZ9iU?list=PLTjhk5BwsiVV8SrR-dPCDjCfaMnt-5HZH</v>
      </c>
      <c r="F2650" s="41">
        <f>INDEX(Videolength!C:C,MATCH(D2650,Videolength!A:A,0))</f>
        <v>4.3194444444444445E-2</v>
      </c>
      <c r="G2650" s="41">
        <v>2.0347222222222221E-2</v>
      </c>
      <c r="H2650" s="71">
        <f>HYPERLINK(_xlfn.CONCAT(E2650,"&amp;t=",G2650*86400),G2650)</f>
        <v>2.0347222222222221E-2</v>
      </c>
      <c r="I2650" s="38">
        <v>8</v>
      </c>
      <c r="J2650" s="38">
        <v>4</v>
      </c>
      <c r="K2650" s="42" t="s">
        <v>346</v>
      </c>
      <c r="L2650" s="42" t="s">
        <v>10</v>
      </c>
      <c r="AA2650" s="45"/>
      <c r="AB2650" s="45"/>
      <c r="AE2650" s="42">
        <f>IF(Table32[[#This Row],[Gems]]&gt;0,Table32[[#This Row],[Gems]],0)</f>
        <v>0</v>
      </c>
      <c r="AF2650" s="42">
        <f>IF(Table32[[#This Row],[Gems]]&lt;0,Table32[[#This Row],[Gems]],0)</f>
        <v>0</v>
      </c>
      <c r="AG2650" s="29">
        <f t="shared" ca="1" si="67"/>
        <v>112</v>
      </c>
    </row>
    <row r="2651" spans="1:33" ht="14.4" x14ac:dyDescent="0.3">
      <c r="A2651" s="62">
        <v>44121</v>
      </c>
      <c r="B2651" s="38">
        <f>INDEX(Videolength!D:D,MATCH(D2651,Videolength!A:A,0))</f>
        <v>4</v>
      </c>
      <c r="C2651" s="38">
        <f>INDEX(Videolength!E:E,MATCH(D2651,Videolength!A:A,0))</f>
        <v>11</v>
      </c>
      <c r="D2651" s="39">
        <v>11</v>
      </c>
      <c r="E2651" s="40" t="str">
        <f>INDEX(Videolength!B:B,MATCH(D2651,Videolength!A:A,0))</f>
        <v>https://youtu.be/lvHLDuMZ9iU?list=PLTjhk5BwsiVV8SrR-dPCDjCfaMnt-5HZH</v>
      </c>
      <c r="F2651" s="41">
        <f>INDEX(Videolength!C:C,MATCH(D2651,Videolength!A:A,0))</f>
        <v>4.3194444444444445E-2</v>
      </c>
      <c r="G2651" s="41">
        <v>2.0393518518518519E-2</v>
      </c>
      <c r="H2651" s="71">
        <f>HYPERLINK(_xlfn.CONCAT(E2651,"&amp;t=",G2651*86400),G2651)</f>
        <v>2.0393518518518519E-2</v>
      </c>
      <c r="I2651" s="38">
        <v>8</v>
      </c>
      <c r="J2651" s="38">
        <v>4</v>
      </c>
      <c r="K2651" s="42" t="s">
        <v>55</v>
      </c>
      <c r="L2651" s="42" t="s">
        <v>10</v>
      </c>
      <c r="M2651" s="51" t="s">
        <v>1668</v>
      </c>
      <c r="N2651" s="51"/>
      <c r="O2651" s="51"/>
      <c r="P2651" s="51"/>
      <c r="Q2651" s="51"/>
      <c r="R2651" s="51"/>
      <c r="S2651" s="51"/>
      <c r="AA2651" s="45"/>
      <c r="AB2651" s="45"/>
      <c r="AE2651" s="42">
        <f>IF(Table32[[#This Row],[Gems]]&gt;0,Table32[[#This Row],[Gems]],0)</f>
        <v>0</v>
      </c>
      <c r="AF2651" s="42">
        <f>IF(Table32[[#This Row],[Gems]]&lt;0,Table32[[#This Row],[Gems]],0)</f>
        <v>0</v>
      </c>
      <c r="AG2651" s="29">
        <f t="shared" ca="1" si="67"/>
        <v>112</v>
      </c>
    </row>
    <row r="2652" spans="1:33" ht="14.4" x14ac:dyDescent="0.3">
      <c r="A2652" s="62">
        <v>44121</v>
      </c>
      <c r="B2652" s="38">
        <f>INDEX(Videolength!D:D,MATCH(D2652,Videolength!A:A,0))</f>
        <v>4</v>
      </c>
      <c r="C2652" s="38">
        <f>INDEX(Videolength!E:E,MATCH(D2652,Videolength!A:A,0))</f>
        <v>11</v>
      </c>
      <c r="D2652" s="39">
        <v>11</v>
      </c>
      <c r="E2652" s="40" t="str">
        <f>INDEX(Videolength!B:B,MATCH(D2652,Videolength!A:A,0))</f>
        <v>https://youtu.be/lvHLDuMZ9iU?list=PLTjhk5BwsiVV8SrR-dPCDjCfaMnt-5HZH</v>
      </c>
      <c r="F2652" s="41">
        <f>INDEX(Videolength!C:C,MATCH(D2652,Videolength!A:A,0))</f>
        <v>4.3194444444444445E-2</v>
      </c>
      <c r="G2652" s="41">
        <v>2.0543981481481479E-2</v>
      </c>
      <c r="H2652" s="71">
        <f>HYPERLINK(_xlfn.CONCAT(E2652,"&amp;t=",G2652*86400),G2652)</f>
        <v>2.0543981481481479E-2</v>
      </c>
      <c r="I2652" s="38">
        <v>8</v>
      </c>
      <c r="J2652" s="38">
        <v>4</v>
      </c>
      <c r="K2652" s="42" t="s">
        <v>346</v>
      </c>
      <c r="L2652" s="42" t="s">
        <v>10</v>
      </c>
      <c r="AA2652" s="45"/>
      <c r="AB2652" s="45"/>
      <c r="AE2652" s="42">
        <f>IF(Table32[[#This Row],[Gems]]&gt;0,Table32[[#This Row],[Gems]],0)</f>
        <v>0</v>
      </c>
      <c r="AF2652" s="42">
        <f>IF(Table32[[#This Row],[Gems]]&lt;0,Table32[[#This Row],[Gems]],0)</f>
        <v>0</v>
      </c>
      <c r="AG2652" s="29">
        <f t="shared" ca="1" si="67"/>
        <v>112</v>
      </c>
    </row>
    <row r="2653" spans="1:33" ht="14.4" x14ac:dyDescent="0.3">
      <c r="A2653" s="62">
        <v>44121</v>
      </c>
      <c r="B2653" s="38">
        <f>INDEX(Videolength!D:D,MATCH(D2653,Videolength!A:A,0))</f>
        <v>4</v>
      </c>
      <c r="C2653" s="38">
        <f>INDEX(Videolength!E:E,MATCH(D2653,Videolength!A:A,0))</f>
        <v>11</v>
      </c>
      <c r="D2653" s="39">
        <v>11</v>
      </c>
      <c r="E2653" s="40" t="str">
        <f>INDEX(Videolength!B:B,MATCH(D2653,Videolength!A:A,0))</f>
        <v>https://youtu.be/lvHLDuMZ9iU?list=PLTjhk5BwsiVV8SrR-dPCDjCfaMnt-5HZH</v>
      </c>
      <c r="F2653" s="41">
        <f>INDEX(Videolength!C:C,MATCH(D2653,Videolength!A:A,0))</f>
        <v>4.3194444444444445E-2</v>
      </c>
      <c r="G2653" s="41">
        <v>2.0625000000000001E-2</v>
      </c>
      <c r="H2653" s="71">
        <f>HYPERLINK(_xlfn.CONCAT(E2653,"&amp;t=",G2653*86400),G2653)</f>
        <v>2.0625000000000001E-2</v>
      </c>
      <c r="I2653" s="38">
        <v>8</v>
      </c>
      <c r="J2653" s="38">
        <v>4</v>
      </c>
      <c r="K2653" s="42" t="s">
        <v>15</v>
      </c>
      <c r="L2653" s="42" t="s">
        <v>216</v>
      </c>
      <c r="AA2653" s="45"/>
      <c r="AB2653" s="45"/>
      <c r="AE2653" s="42">
        <f>IF(Table32[[#This Row],[Gems]]&gt;0,Table32[[#This Row],[Gems]],0)</f>
        <v>0</v>
      </c>
      <c r="AF2653" s="42">
        <f>IF(Table32[[#This Row],[Gems]]&lt;0,Table32[[#This Row],[Gems]],0)</f>
        <v>0</v>
      </c>
      <c r="AG2653" s="29">
        <f t="shared" ca="1" si="67"/>
        <v>112</v>
      </c>
    </row>
    <row r="2654" spans="1:33" ht="14.4" x14ac:dyDescent="0.3">
      <c r="A2654" s="62">
        <v>44121</v>
      </c>
      <c r="B2654" s="38">
        <f>INDEX(Videolength!D:D,MATCH(D2654,Videolength!A:A,0))</f>
        <v>4</v>
      </c>
      <c r="C2654" s="38">
        <f>INDEX(Videolength!E:E,MATCH(D2654,Videolength!A:A,0))</f>
        <v>11</v>
      </c>
      <c r="D2654" s="39">
        <v>11</v>
      </c>
      <c r="E2654" s="40" t="str">
        <f>INDEX(Videolength!B:B,MATCH(D2654,Videolength!A:A,0))</f>
        <v>https://youtu.be/lvHLDuMZ9iU?list=PLTjhk5BwsiVV8SrR-dPCDjCfaMnt-5HZH</v>
      </c>
      <c r="F2654" s="41">
        <f>INDEX(Videolength!C:C,MATCH(D2654,Videolength!A:A,0))</f>
        <v>4.3194444444444445E-2</v>
      </c>
      <c r="G2654" s="41">
        <v>2.0648148148148148E-2</v>
      </c>
      <c r="H2654" s="71">
        <f>HYPERLINK(_xlfn.CONCAT(E2654,"&amp;t=",G2654*86400),G2654)</f>
        <v>2.0648148148148148E-2</v>
      </c>
      <c r="I2654" s="38">
        <v>8</v>
      </c>
      <c r="J2654" s="38">
        <v>4</v>
      </c>
      <c r="K2654" s="42" t="s">
        <v>15</v>
      </c>
      <c r="L2654" s="42" t="s">
        <v>197</v>
      </c>
      <c r="Z2654" s="45" t="s">
        <v>790</v>
      </c>
      <c r="AA2654" s="45">
        <v>9</v>
      </c>
      <c r="AB2654" s="45">
        <v>2</v>
      </c>
      <c r="AE2654" s="42">
        <f>IF(Table32[[#This Row],[Gems]]&gt;0,Table32[[#This Row],[Gems]],0)</f>
        <v>0</v>
      </c>
      <c r="AF2654" s="42">
        <f>IF(Table32[[#This Row],[Gems]]&lt;0,Table32[[#This Row],[Gems]],0)</f>
        <v>0</v>
      </c>
      <c r="AG2654" s="29">
        <f t="shared" ca="1" si="67"/>
        <v>112</v>
      </c>
    </row>
    <row r="2655" spans="1:33" ht="14.4" x14ac:dyDescent="0.3">
      <c r="A2655" s="62">
        <v>44121</v>
      </c>
      <c r="B2655" s="38">
        <f>INDEX(Videolength!D:D,MATCH(D2655,Videolength!A:A,0))</f>
        <v>4</v>
      </c>
      <c r="C2655" s="38">
        <f>INDEX(Videolength!E:E,MATCH(D2655,Videolength!A:A,0))</f>
        <v>11</v>
      </c>
      <c r="D2655" s="39">
        <v>11</v>
      </c>
      <c r="E2655" s="40" t="str">
        <f>INDEX(Videolength!B:B,MATCH(D2655,Videolength!A:A,0))</f>
        <v>https://youtu.be/lvHLDuMZ9iU?list=PLTjhk5BwsiVV8SrR-dPCDjCfaMnt-5HZH</v>
      </c>
      <c r="F2655" s="41">
        <f>INDEX(Videolength!C:C,MATCH(D2655,Videolength!A:A,0))</f>
        <v>4.3194444444444445E-2</v>
      </c>
      <c r="G2655" s="41">
        <v>2.2997685185185187E-2</v>
      </c>
      <c r="H2655" s="71">
        <f>HYPERLINK(_xlfn.CONCAT(E2655,"&amp;t=",G2655*86400),G2655)</f>
        <v>2.2997685185185187E-2</v>
      </c>
      <c r="I2655" s="38">
        <v>8</v>
      </c>
      <c r="J2655" s="38">
        <v>4</v>
      </c>
      <c r="K2655" s="42" t="s">
        <v>15</v>
      </c>
      <c r="L2655" s="42" t="s">
        <v>198</v>
      </c>
      <c r="Z2655" s="45" t="s">
        <v>790</v>
      </c>
      <c r="AA2655" s="45">
        <v>9</v>
      </c>
      <c r="AB2655" s="45">
        <v>2</v>
      </c>
      <c r="AC2655" s="44" t="s">
        <v>203</v>
      </c>
      <c r="AE2655" s="42">
        <f>IF(Table32[[#This Row],[Gems]]&gt;0,Table32[[#This Row],[Gems]],0)</f>
        <v>0</v>
      </c>
      <c r="AF2655" s="42">
        <f>IF(Table32[[#This Row],[Gems]]&lt;0,Table32[[#This Row],[Gems]],0)</f>
        <v>0</v>
      </c>
      <c r="AG2655" s="29">
        <f t="shared" ca="1" si="67"/>
        <v>112</v>
      </c>
    </row>
    <row r="2656" spans="1:33" ht="14.4" x14ac:dyDescent="0.3">
      <c r="A2656" s="62">
        <v>44121</v>
      </c>
      <c r="B2656" s="38">
        <f>INDEX(Videolength!D:D,MATCH(D2656,Videolength!A:A,0))</f>
        <v>4</v>
      </c>
      <c r="C2656" s="38">
        <f>INDEX(Videolength!E:E,MATCH(D2656,Videolength!A:A,0))</f>
        <v>11</v>
      </c>
      <c r="D2656" s="39">
        <v>11</v>
      </c>
      <c r="E2656" s="40" t="str">
        <f>INDEX(Videolength!B:B,MATCH(D2656,Videolength!A:A,0))</f>
        <v>https://youtu.be/lvHLDuMZ9iU?list=PLTjhk5BwsiVV8SrR-dPCDjCfaMnt-5HZH</v>
      </c>
      <c r="F2656" s="41">
        <f>INDEX(Videolength!C:C,MATCH(D2656,Videolength!A:A,0))</f>
        <v>4.3194444444444445E-2</v>
      </c>
      <c r="G2656" s="41">
        <v>2.3101851851851849E-2</v>
      </c>
      <c r="H2656" s="71">
        <f>HYPERLINK(_xlfn.CONCAT(E2656,"&amp;t=",G2656*86400),G2656)</f>
        <v>2.3101851851851849E-2</v>
      </c>
      <c r="I2656" s="38">
        <v>8</v>
      </c>
      <c r="J2656" s="38">
        <v>4</v>
      </c>
      <c r="K2656" s="42" t="s">
        <v>15</v>
      </c>
      <c r="L2656" s="42" t="s">
        <v>392</v>
      </c>
      <c r="M2656" s="42" t="s">
        <v>533</v>
      </c>
      <c r="AA2656" s="45"/>
      <c r="AB2656" s="45"/>
      <c r="AE2656" s="42">
        <f>IF(Table32[[#This Row],[Gems]]&gt;0,Table32[[#This Row],[Gems]],0)</f>
        <v>0</v>
      </c>
      <c r="AF2656" s="42">
        <f>IF(Table32[[#This Row],[Gems]]&lt;0,Table32[[#This Row],[Gems]],0)</f>
        <v>0</v>
      </c>
      <c r="AG2656" s="29">
        <f t="shared" ca="1" si="67"/>
        <v>112</v>
      </c>
    </row>
    <row r="2657" spans="1:33" ht="14.4" x14ac:dyDescent="0.3">
      <c r="A2657" s="62">
        <v>44121</v>
      </c>
      <c r="B2657" s="38">
        <f>INDEX(Videolength!D:D,MATCH(D2657,Videolength!A:A,0))</f>
        <v>4</v>
      </c>
      <c r="C2657" s="38">
        <f>INDEX(Videolength!E:E,MATCH(D2657,Videolength!A:A,0))</f>
        <v>11</v>
      </c>
      <c r="D2657" s="39">
        <v>11</v>
      </c>
      <c r="E2657" s="40" t="str">
        <f>INDEX(Videolength!B:B,MATCH(D2657,Videolength!A:A,0))</f>
        <v>https://youtu.be/lvHLDuMZ9iU?list=PLTjhk5BwsiVV8SrR-dPCDjCfaMnt-5HZH</v>
      </c>
      <c r="F2657" s="41">
        <f>INDEX(Videolength!C:C,MATCH(D2657,Videolength!A:A,0))</f>
        <v>4.3194444444444445E-2</v>
      </c>
      <c r="G2657" s="41">
        <v>2.3194444444444445E-2</v>
      </c>
      <c r="H2657" s="71">
        <f>HYPERLINK(_xlfn.CONCAT(E2657,"&amp;t=",G2657*86400),G2657)</f>
        <v>2.3194444444444445E-2</v>
      </c>
      <c r="I2657" s="38">
        <v>8</v>
      </c>
      <c r="J2657" s="38">
        <v>4</v>
      </c>
      <c r="K2657" s="42" t="s">
        <v>15</v>
      </c>
      <c r="L2657" s="42" t="s">
        <v>216</v>
      </c>
      <c r="AA2657" s="45"/>
      <c r="AB2657" s="45"/>
      <c r="AE2657" s="42">
        <f>IF(Table32[[#This Row],[Gems]]&gt;0,Table32[[#This Row],[Gems]],0)</f>
        <v>0</v>
      </c>
      <c r="AF2657" s="42">
        <f>IF(Table32[[#This Row],[Gems]]&lt;0,Table32[[#This Row],[Gems]],0)</f>
        <v>0</v>
      </c>
      <c r="AG2657" s="29">
        <f t="shared" ca="1" si="67"/>
        <v>112</v>
      </c>
    </row>
    <row r="2658" spans="1:33" ht="14.4" x14ac:dyDescent="0.3">
      <c r="A2658" s="62">
        <v>44121</v>
      </c>
      <c r="B2658" s="38">
        <f>INDEX(Videolength!D:D,MATCH(D2658,Videolength!A:A,0))</f>
        <v>4</v>
      </c>
      <c r="C2658" s="38">
        <f>INDEX(Videolength!E:E,MATCH(D2658,Videolength!A:A,0))</f>
        <v>11</v>
      </c>
      <c r="D2658" s="39">
        <v>11</v>
      </c>
      <c r="E2658" s="40" t="str">
        <f>INDEX(Videolength!B:B,MATCH(D2658,Videolength!A:A,0))</f>
        <v>https://youtu.be/lvHLDuMZ9iU?list=PLTjhk5BwsiVV8SrR-dPCDjCfaMnt-5HZH</v>
      </c>
      <c r="F2658" s="41">
        <f>INDEX(Videolength!C:C,MATCH(D2658,Videolength!A:A,0))</f>
        <v>4.3194444444444445E-2</v>
      </c>
      <c r="G2658" s="41">
        <v>2.3217592592592592E-2</v>
      </c>
      <c r="H2658" s="71">
        <f>HYPERLINK(_xlfn.CONCAT(E2658,"&amp;t=",G2658*86400),G2658)</f>
        <v>2.3217592592592592E-2</v>
      </c>
      <c r="I2658" s="38">
        <v>8</v>
      </c>
      <c r="J2658" s="38">
        <v>4</v>
      </c>
      <c r="K2658" s="42" t="s">
        <v>346</v>
      </c>
      <c r="L2658" s="42" t="s">
        <v>10</v>
      </c>
      <c r="AA2658" s="45"/>
      <c r="AB2658" s="45"/>
      <c r="AE2658" s="42">
        <f>IF(Table32[[#This Row],[Gems]]&gt;0,Table32[[#This Row],[Gems]],0)</f>
        <v>0</v>
      </c>
      <c r="AF2658" s="42">
        <f>IF(Table32[[#This Row],[Gems]]&lt;0,Table32[[#This Row],[Gems]],0)</f>
        <v>0</v>
      </c>
      <c r="AG2658" s="29">
        <f t="shared" ca="1" si="67"/>
        <v>112</v>
      </c>
    </row>
    <row r="2659" spans="1:33" ht="14.4" x14ac:dyDescent="0.3">
      <c r="A2659" s="62">
        <v>44121</v>
      </c>
      <c r="B2659" s="38">
        <f>INDEX(Videolength!D:D,MATCH(D2659,Videolength!A:A,0))</f>
        <v>4</v>
      </c>
      <c r="C2659" s="38">
        <f>INDEX(Videolength!E:E,MATCH(D2659,Videolength!A:A,0))</f>
        <v>11</v>
      </c>
      <c r="D2659" s="39">
        <v>11</v>
      </c>
      <c r="E2659" s="40" t="str">
        <f>INDEX(Videolength!B:B,MATCH(D2659,Videolength!A:A,0))</f>
        <v>https://youtu.be/lvHLDuMZ9iU?list=PLTjhk5BwsiVV8SrR-dPCDjCfaMnt-5HZH</v>
      </c>
      <c r="F2659" s="41">
        <f>INDEX(Videolength!C:C,MATCH(D2659,Videolength!A:A,0))</f>
        <v>4.3194444444444445E-2</v>
      </c>
      <c r="G2659" s="41">
        <v>2.3229166666666665E-2</v>
      </c>
      <c r="H2659" s="71">
        <f>HYPERLINK(_xlfn.CONCAT(E2659,"&amp;t=",G2659*86400),G2659)</f>
        <v>2.3229166666666665E-2</v>
      </c>
      <c r="I2659" s="38">
        <v>8</v>
      </c>
      <c r="J2659" s="38">
        <v>4</v>
      </c>
      <c r="K2659" s="42" t="s">
        <v>51</v>
      </c>
      <c r="L2659" s="42" t="s">
        <v>11</v>
      </c>
      <c r="W2659" s="44" t="s">
        <v>207</v>
      </c>
      <c r="X2659" s="43">
        <v>4</v>
      </c>
      <c r="AA2659" s="45"/>
      <c r="AB2659" s="45"/>
      <c r="AE2659" s="42">
        <f>IF(Table32[[#This Row],[Gems]]&gt;0,Table32[[#This Row],[Gems]],0)</f>
        <v>0</v>
      </c>
      <c r="AF2659" s="42">
        <f>IF(Table32[[#This Row],[Gems]]&lt;0,Table32[[#This Row],[Gems]],0)</f>
        <v>0</v>
      </c>
      <c r="AG2659" s="29">
        <f t="shared" ca="1" si="67"/>
        <v>112</v>
      </c>
    </row>
    <row r="2660" spans="1:33" ht="14.4" x14ac:dyDescent="0.3">
      <c r="A2660" s="62">
        <v>44121</v>
      </c>
      <c r="B2660" s="38">
        <f>INDEX(Videolength!D:D,MATCH(D2660,Videolength!A:A,0))</f>
        <v>4</v>
      </c>
      <c r="C2660" s="38">
        <f>INDEX(Videolength!E:E,MATCH(D2660,Videolength!A:A,0))</f>
        <v>11</v>
      </c>
      <c r="D2660" s="39">
        <v>11</v>
      </c>
      <c r="E2660" s="40" t="str">
        <f>INDEX(Videolength!B:B,MATCH(D2660,Videolength!A:A,0))</f>
        <v>https://youtu.be/lvHLDuMZ9iU?list=PLTjhk5BwsiVV8SrR-dPCDjCfaMnt-5HZH</v>
      </c>
      <c r="F2660" s="41">
        <f>INDEX(Videolength!C:C,MATCH(D2660,Videolength!A:A,0))</f>
        <v>4.3194444444444445E-2</v>
      </c>
      <c r="G2660" s="41">
        <v>2.3379629629629629E-2</v>
      </c>
      <c r="H2660" s="71">
        <f>HYPERLINK(_xlfn.CONCAT(E2660,"&amp;t=",G2660*86400),G2660)</f>
        <v>2.3379629629629629E-2</v>
      </c>
      <c r="I2660" s="38">
        <v>8</v>
      </c>
      <c r="J2660" s="38">
        <v>4</v>
      </c>
      <c r="K2660" s="42" t="s">
        <v>51</v>
      </c>
      <c r="L2660" s="42" t="s">
        <v>10</v>
      </c>
      <c r="W2660" s="44" t="s">
        <v>211</v>
      </c>
      <c r="X2660" s="43">
        <v>2</v>
      </c>
      <c r="AA2660" s="45"/>
      <c r="AB2660" s="45"/>
      <c r="AE2660" s="42">
        <f>IF(Table32[[#This Row],[Gems]]&gt;0,Table32[[#This Row],[Gems]],0)</f>
        <v>0</v>
      </c>
      <c r="AF2660" s="42">
        <f>IF(Table32[[#This Row],[Gems]]&lt;0,Table32[[#This Row],[Gems]],0)</f>
        <v>0</v>
      </c>
      <c r="AG2660" s="29">
        <f t="shared" ca="1" si="67"/>
        <v>112</v>
      </c>
    </row>
    <row r="2661" spans="1:33" ht="14.4" x14ac:dyDescent="0.3">
      <c r="A2661" s="62">
        <v>44121</v>
      </c>
      <c r="B2661" s="38">
        <f>INDEX(Videolength!D:D,MATCH(D2661,Videolength!A:A,0))</f>
        <v>4</v>
      </c>
      <c r="C2661" s="38">
        <f>INDEX(Videolength!E:E,MATCH(D2661,Videolength!A:A,0))</f>
        <v>11</v>
      </c>
      <c r="D2661" s="39">
        <v>11</v>
      </c>
      <c r="E2661" s="40" t="str">
        <f>INDEX(Videolength!B:B,MATCH(D2661,Videolength!A:A,0))</f>
        <v>https://youtu.be/lvHLDuMZ9iU?list=PLTjhk5BwsiVV8SrR-dPCDjCfaMnt-5HZH</v>
      </c>
      <c r="F2661" s="41">
        <f>INDEX(Videolength!C:C,MATCH(D2661,Videolength!A:A,0))</f>
        <v>4.3194444444444445E-2</v>
      </c>
      <c r="G2661" s="41">
        <v>2.3414351851851853E-2</v>
      </c>
      <c r="H2661" s="71">
        <f>HYPERLINK(_xlfn.CONCAT(E2661,"&amp;t=",G2661*86400),G2661)</f>
        <v>2.3414351851851853E-2</v>
      </c>
      <c r="I2661" s="38">
        <v>8</v>
      </c>
      <c r="J2661" s="38">
        <v>4</v>
      </c>
      <c r="K2661" s="42" t="s">
        <v>346</v>
      </c>
      <c r="L2661" s="42" t="s">
        <v>10</v>
      </c>
      <c r="M2661" s="42" t="s">
        <v>791</v>
      </c>
      <c r="AA2661" s="45"/>
      <c r="AB2661" s="45"/>
      <c r="AE2661" s="42">
        <f>IF(Table32[[#This Row],[Gems]]&gt;0,Table32[[#This Row],[Gems]],0)</f>
        <v>0</v>
      </c>
      <c r="AF2661" s="42">
        <f>IF(Table32[[#This Row],[Gems]]&lt;0,Table32[[#This Row],[Gems]],0)</f>
        <v>0</v>
      </c>
      <c r="AG2661" s="29">
        <f t="shared" ca="1" si="67"/>
        <v>112</v>
      </c>
    </row>
    <row r="2662" spans="1:33" ht="14.4" x14ac:dyDescent="0.3">
      <c r="A2662" s="62">
        <v>44121</v>
      </c>
      <c r="B2662" s="38">
        <f>INDEX(Videolength!D:D,MATCH(D2662,Videolength!A:A,0))</f>
        <v>4</v>
      </c>
      <c r="C2662" s="38">
        <f>INDEX(Videolength!E:E,MATCH(D2662,Videolength!A:A,0))</f>
        <v>11</v>
      </c>
      <c r="D2662" s="39">
        <v>11</v>
      </c>
      <c r="E2662" s="40" t="str">
        <f>INDEX(Videolength!B:B,MATCH(D2662,Videolength!A:A,0))</f>
        <v>https://youtu.be/lvHLDuMZ9iU?list=PLTjhk5BwsiVV8SrR-dPCDjCfaMnt-5HZH</v>
      </c>
      <c r="F2662" s="41">
        <f>INDEX(Videolength!C:C,MATCH(D2662,Videolength!A:A,0))</f>
        <v>4.3194444444444445E-2</v>
      </c>
      <c r="G2662" s="41">
        <v>2.3969907407407409E-2</v>
      </c>
      <c r="H2662" s="71">
        <f>HYPERLINK(_xlfn.CONCAT(E2662,"&amp;t=",G2662*86400),G2662)</f>
        <v>2.3969907407407409E-2</v>
      </c>
      <c r="I2662" s="38">
        <v>8</v>
      </c>
      <c r="J2662" s="38">
        <v>4</v>
      </c>
      <c r="K2662" s="42" t="s">
        <v>90</v>
      </c>
      <c r="L2662" s="42" t="s">
        <v>167</v>
      </c>
      <c r="M2662" s="42" t="s">
        <v>792</v>
      </c>
      <c r="AA2662" s="45"/>
      <c r="AB2662" s="45"/>
      <c r="AE2662" s="42">
        <f>IF(Table32[[#This Row],[Gems]]&gt;0,Table32[[#This Row],[Gems]],0)</f>
        <v>0</v>
      </c>
      <c r="AF2662" s="42">
        <f>IF(Table32[[#This Row],[Gems]]&lt;0,Table32[[#This Row],[Gems]],0)</f>
        <v>0</v>
      </c>
      <c r="AG2662" s="29">
        <f t="shared" ca="1" si="67"/>
        <v>112</v>
      </c>
    </row>
    <row r="2663" spans="1:33" ht="14.4" x14ac:dyDescent="0.3">
      <c r="A2663" s="62">
        <v>44121</v>
      </c>
      <c r="B2663" s="38">
        <f>INDEX(Videolength!D:D,MATCH(D2663,Videolength!A:A,0))</f>
        <v>4</v>
      </c>
      <c r="C2663" s="38">
        <f>INDEX(Videolength!E:E,MATCH(D2663,Videolength!A:A,0))</f>
        <v>11</v>
      </c>
      <c r="D2663" s="39">
        <v>11</v>
      </c>
      <c r="E2663" s="40" t="str">
        <f>INDEX(Videolength!B:B,MATCH(D2663,Videolength!A:A,0))</f>
        <v>https://youtu.be/lvHLDuMZ9iU?list=PLTjhk5BwsiVV8SrR-dPCDjCfaMnt-5HZH</v>
      </c>
      <c r="F2663" s="41">
        <f>INDEX(Videolength!C:C,MATCH(D2663,Videolength!A:A,0))</f>
        <v>4.3194444444444445E-2</v>
      </c>
      <c r="G2663" s="41">
        <v>2.3981481481481479E-2</v>
      </c>
      <c r="H2663" s="71">
        <f>HYPERLINK(_xlfn.CONCAT(E2663,"&amp;t=",G2663*86400),G2663)</f>
        <v>2.3981481481481479E-2</v>
      </c>
      <c r="I2663" s="38">
        <v>8</v>
      </c>
      <c r="J2663" s="38">
        <v>4</v>
      </c>
      <c r="K2663" s="42" t="s">
        <v>346</v>
      </c>
      <c r="L2663" s="42" t="s">
        <v>10</v>
      </c>
      <c r="AA2663" s="45"/>
      <c r="AB2663" s="45"/>
      <c r="AE2663" s="42">
        <f>IF(Table32[[#This Row],[Gems]]&gt;0,Table32[[#This Row],[Gems]],0)</f>
        <v>0</v>
      </c>
      <c r="AF2663" s="42">
        <f>IF(Table32[[#This Row],[Gems]]&lt;0,Table32[[#This Row],[Gems]],0)</f>
        <v>0</v>
      </c>
      <c r="AG2663" s="29">
        <f t="shared" ca="1" si="67"/>
        <v>112</v>
      </c>
    </row>
    <row r="2664" spans="1:33" ht="14.4" x14ac:dyDescent="0.3">
      <c r="A2664" s="62">
        <v>44121</v>
      </c>
      <c r="B2664" s="38">
        <f>INDEX(Videolength!D:D,MATCH(D2664,Videolength!A:A,0))</f>
        <v>4</v>
      </c>
      <c r="C2664" s="38">
        <f>INDEX(Videolength!E:E,MATCH(D2664,Videolength!A:A,0))</f>
        <v>11</v>
      </c>
      <c r="D2664" s="39">
        <v>11</v>
      </c>
      <c r="E2664" s="40" t="str">
        <f>INDEX(Videolength!B:B,MATCH(D2664,Videolength!A:A,0))</f>
        <v>https://youtu.be/lvHLDuMZ9iU?list=PLTjhk5BwsiVV8SrR-dPCDjCfaMnt-5HZH</v>
      </c>
      <c r="F2664" s="41">
        <f>INDEX(Videolength!C:C,MATCH(D2664,Videolength!A:A,0))</f>
        <v>4.3194444444444445E-2</v>
      </c>
      <c r="G2664" s="41">
        <v>2.4004629629629629E-2</v>
      </c>
      <c r="H2664" s="71">
        <f>HYPERLINK(_xlfn.CONCAT(E2664,"&amp;t=",G2664*86400),G2664)</f>
        <v>2.4004629629629629E-2</v>
      </c>
      <c r="I2664" s="38">
        <v>8</v>
      </c>
      <c r="J2664" s="38">
        <v>4</v>
      </c>
      <c r="K2664" s="42" t="s">
        <v>107</v>
      </c>
      <c r="L2664" s="42" t="s">
        <v>10</v>
      </c>
      <c r="M2664" s="42" t="s">
        <v>793</v>
      </c>
      <c r="N2664" s="42" t="s">
        <v>228</v>
      </c>
      <c r="AA2664" s="45"/>
      <c r="AB2664" s="45"/>
      <c r="AE2664" s="42">
        <f>IF(Table32[[#This Row],[Gems]]&gt;0,Table32[[#This Row],[Gems]],0)</f>
        <v>0</v>
      </c>
      <c r="AF2664" s="42">
        <f>IF(Table32[[#This Row],[Gems]]&lt;0,Table32[[#This Row],[Gems]],0)</f>
        <v>0</v>
      </c>
      <c r="AG2664" s="29">
        <f t="shared" ca="1" si="67"/>
        <v>112</v>
      </c>
    </row>
    <row r="2665" spans="1:33" ht="14.4" x14ac:dyDescent="0.3">
      <c r="A2665" s="62">
        <v>44121</v>
      </c>
      <c r="B2665" s="38">
        <f>INDEX(Videolength!D:D,MATCH(D2665,Videolength!A:A,0))</f>
        <v>4</v>
      </c>
      <c r="C2665" s="38">
        <f>INDEX(Videolength!E:E,MATCH(D2665,Videolength!A:A,0))</f>
        <v>11</v>
      </c>
      <c r="D2665" s="39">
        <v>11</v>
      </c>
      <c r="E2665" s="40" t="str">
        <f>INDEX(Videolength!B:B,MATCH(D2665,Videolength!A:A,0))</f>
        <v>https://youtu.be/lvHLDuMZ9iU?list=PLTjhk5BwsiVV8SrR-dPCDjCfaMnt-5HZH</v>
      </c>
      <c r="F2665" s="41">
        <f>INDEX(Videolength!C:C,MATCH(D2665,Videolength!A:A,0))</f>
        <v>4.3194444444444445E-2</v>
      </c>
      <c r="G2665" s="41">
        <v>2.4074074074074071E-2</v>
      </c>
      <c r="H2665" s="71">
        <f>HYPERLINK(_xlfn.CONCAT(E2665,"&amp;t=",G2665*86400),G2665)</f>
        <v>2.4074074074074071E-2</v>
      </c>
      <c r="I2665" s="38">
        <v>8</v>
      </c>
      <c r="J2665" s="38">
        <v>4</v>
      </c>
      <c r="K2665" s="42" t="s">
        <v>346</v>
      </c>
      <c r="L2665" s="42" t="s">
        <v>10</v>
      </c>
      <c r="AA2665" s="45"/>
      <c r="AB2665" s="45"/>
      <c r="AE2665" s="42">
        <f>IF(Table32[[#This Row],[Gems]]&gt;0,Table32[[#This Row],[Gems]],0)</f>
        <v>0</v>
      </c>
      <c r="AF2665" s="42">
        <f>IF(Table32[[#This Row],[Gems]]&lt;0,Table32[[#This Row],[Gems]],0)</f>
        <v>0</v>
      </c>
      <c r="AG2665" s="29">
        <f t="shared" ca="1" si="67"/>
        <v>112</v>
      </c>
    </row>
    <row r="2666" spans="1:33" ht="14.4" x14ac:dyDescent="0.3">
      <c r="A2666" s="62">
        <v>44121</v>
      </c>
      <c r="B2666" s="38">
        <f>INDEX(Videolength!D:D,MATCH(D2666,Videolength!A:A,0))</f>
        <v>4</v>
      </c>
      <c r="C2666" s="38">
        <f>INDEX(Videolength!E:E,MATCH(D2666,Videolength!A:A,0))</f>
        <v>11</v>
      </c>
      <c r="D2666" s="39">
        <v>11</v>
      </c>
      <c r="E2666" s="40" t="str">
        <f>INDEX(Videolength!B:B,MATCH(D2666,Videolength!A:A,0))</f>
        <v>https://youtu.be/lvHLDuMZ9iU?list=PLTjhk5BwsiVV8SrR-dPCDjCfaMnt-5HZH</v>
      </c>
      <c r="F2666" s="41">
        <f>INDEX(Videolength!C:C,MATCH(D2666,Videolength!A:A,0))</f>
        <v>4.3194444444444445E-2</v>
      </c>
      <c r="G2666" s="41">
        <v>2.4085648148148148E-2</v>
      </c>
      <c r="H2666" s="71">
        <f>HYPERLINK(_xlfn.CONCAT(E2666,"&amp;t=",G2666*86400),G2666)</f>
        <v>2.4085648148148148E-2</v>
      </c>
      <c r="I2666" s="38">
        <v>8</v>
      </c>
      <c r="J2666" s="38">
        <v>4</v>
      </c>
      <c r="K2666" s="42" t="s">
        <v>15</v>
      </c>
      <c r="L2666" s="42" t="s">
        <v>216</v>
      </c>
      <c r="AA2666" s="45"/>
      <c r="AB2666" s="45"/>
      <c r="AE2666" s="42">
        <f>IF(Table32[[#This Row],[Gems]]&gt;0,Table32[[#This Row],[Gems]],0)</f>
        <v>0</v>
      </c>
      <c r="AF2666" s="42">
        <f>IF(Table32[[#This Row],[Gems]]&lt;0,Table32[[#This Row],[Gems]],0)</f>
        <v>0</v>
      </c>
      <c r="AG2666" s="29">
        <f t="shared" ca="1" si="67"/>
        <v>112</v>
      </c>
    </row>
    <row r="2667" spans="1:33" ht="14.4" x14ac:dyDescent="0.3">
      <c r="A2667" s="62">
        <v>44121</v>
      </c>
      <c r="B2667" s="38">
        <f>INDEX(Videolength!D:D,MATCH(D2667,Videolength!A:A,0))</f>
        <v>4</v>
      </c>
      <c r="C2667" s="38">
        <f>INDEX(Videolength!E:E,MATCH(D2667,Videolength!A:A,0))</f>
        <v>11</v>
      </c>
      <c r="D2667" s="39">
        <v>11</v>
      </c>
      <c r="E2667" s="40" t="str">
        <f>INDEX(Videolength!B:B,MATCH(D2667,Videolength!A:A,0))</f>
        <v>https://youtu.be/lvHLDuMZ9iU?list=PLTjhk5BwsiVV8SrR-dPCDjCfaMnt-5HZH</v>
      </c>
      <c r="F2667" s="41">
        <f>INDEX(Videolength!C:C,MATCH(D2667,Videolength!A:A,0))</f>
        <v>4.3194444444444445E-2</v>
      </c>
      <c r="G2667" s="41">
        <v>2.4120370370370372E-2</v>
      </c>
      <c r="H2667" s="71">
        <f>HYPERLINK(_xlfn.CONCAT(E2667,"&amp;t=",G2667*86400),G2667)</f>
        <v>2.4120370370370372E-2</v>
      </c>
      <c r="I2667" s="38">
        <v>8</v>
      </c>
      <c r="J2667" s="38">
        <v>4</v>
      </c>
      <c r="K2667" s="42" t="s">
        <v>15</v>
      </c>
      <c r="L2667" s="42" t="s">
        <v>197</v>
      </c>
      <c r="Z2667" s="45" t="s">
        <v>790</v>
      </c>
      <c r="AA2667" s="45">
        <v>9</v>
      </c>
      <c r="AB2667" s="45">
        <v>2</v>
      </c>
      <c r="AE2667" s="42">
        <f>IF(Table32[[#This Row],[Gems]]&gt;0,Table32[[#This Row],[Gems]],0)</f>
        <v>0</v>
      </c>
      <c r="AF2667" s="42">
        <f>IF(Table32[[#This Row],[Gems]]&lt;0,Table32[[#This Row],[Gems]],0)</f>
        <v>0</v>
      </c>
      <c r="AG2667" s="29">
        <f t="shared" ca="1" si="67"/>
        <v>112</v>
      </c>
    </row>
    <row r="2668" spans="1:33" ht="14.4" x14ac:dyDescent="0.3">
      <c r="A2668" s="62">
        <v>44121</v>
      </c>
      <c r="B2668" s="38">
        <f>INDEX(Videolength!D:D,MATCH(D2668,Videolength!A:A,0))</f>
        <v>4</v>
      </c>
      <c r="C2668" s="38">
        <f>INDEX(Videolength!E:E,MATCH(D2668,Videolength!A:A,0))</f>
        <v>11</v>
      </c>
      <c r="D2668" s="39">
        <v>11</v>
      </c>
      <c r="E2668" s="40" t="str">
        <f>INDEX(Videolength!B:B,MATCH(D2668,Videolength!A:A,0))</f>
        <v>https://youtu.be/lvHLDuMZ9iU?list=PLTjhk5BwsiVV8SrR-dPCDjCfaMnt-5HZH</v>
      </c>
      <c r="F2668" s="41">
        <f>INDEX(Videolength!C:C,MATCH(D2668,Videolength!A:A,0))</f>
        <v>4.3194444444444445E-2</v>
      </c>
      <c r="G2668" s="41">
        <v>2.6851851851851849E-2</v>
      </c>
      <c r="H2668" s="71">
        <f>HYPERLINK(_xlfn.CONCAT(E2668,"&amp;t=",G2668*86400),G2668)</f>
        <v>2.6851851851851849E-2</v>
      </c>
      <c r="I2668" s="38">
        <v>8</v>
      </c>
      <c r="J2668" s="38">
        <v>4</v>
      </c>
      <c r="K2668" s="42" t="s">
        <v>15</v>
      </c>
      <c r="L2668" s="42" t="s">
        <v>198</v>
      </c>
      <c r="Z2668" s="45" t="s">
        <v>790</v>
      </c>
      <c r="AA2668" s="45">
        <v>9</v>
      </c>
      <c r="AB2668" s="45">
        <v>2</v>
      </c>
      <c r="AC2668" s="44" t="s">
        <v>203</v>
      </c>
      <c r="AE2668" s="42">
        <f>IF(Table32[[#This Row],[Gems]]&gt;0,Table32[[#This Row],[Gems]],0)</f>
        <v>0</v>
      </c>
      <c r="AF2668" s="42">
        <f>IF(Table32[[#This Row],[Gems]]&lt;0,Table32[[#This Row],[Gems]],0)</f>
        <v>0</v>
      </c>
      <c r="AG2668" s="29">
        <f t="shared" ca="1" si="67"/>
        <v>112</v>
      </c>
    </row>
    <row r="2669" spans="1:33" ht="14.4" x14ac:dyDescent="0.3">
      <c r="A2669" s="62">
        <v>44121</v>
      </c>
      <c r="B2669" s="38">
        <f>INDEX(Videolength!D:D,MATCH(D2669,Videolength!A:A,0))</f>
        <v>4</v>
      </c>
      <c r="C2669" s="38">
        <f>INDEX(Videolength!E:E,MATCH(D2669,Videolength!A:A,0))</f>
        <v>11</v>
      </c>
      <c r="D2669" s="39">
        <v>11</v>
      </c>
      <c r="E2669" s="40" t="str">
        <f>INDEX(Videolength!B:B,MATCH(D2669,Videolength!A:A,0))</f>
        <v>https://youtu.be/lvHLDuMZ9iU?list=PLTjhk5BwsiVV8SrR-dPCDjCfaMnt-5HZH</v>
      </c>
      <c r="F2669" s="41">
        <f>INDEX(Videolength!C:C,MATCH(D2669,Videolength!A:A,0))</f>
        <v>4.3194444444444445E-2</v>
      </c>
      <c r="G2669" s="41">
        <v>2.6875E-2</v>
      </c>
      <c r="H2669" s="71">
        <f>HYPERLINK(_xlfn.CONCAT(E2669,"&amp;t=",G2669*86400),G2669)</f>
        <v>2.6875E-2</v>
      </c>
      <c r="I2669" s="38">
        <v>8</v>
      </c>
      <c r="J2669" s="38">
        <v>4</v>
      </c>
      <c r="K2669" s="42" t="s">
        <v>15</v>
      </c>
      <c r="L2669" s="42" t="s">
        <v>392</v>
      </c>
      <c r="M2669" s="42" t="s">
        <v>533</v>
      </c>
      <c r="AA2669" s="45"/>
      <c r="AB2669" s="45"/>
      <c r="AE2669" s="42">
        <f>IF(Table32[[#This Row],[Gems]]&gt;0,Table32[[#This Row],[Gems]],0)</f>
        <v>0</v>
      </c>
      <c r="AF2669" s="42">
        <f>IF(Table32[[#This Row],[Gems]]&lt;0,Table32[[#This Row],[Gems]],0)</f>
        <v>0</v>
      </c>
      <c r="AG2669" s="29">
        <f t="shared" ca="1" si="67"/>
        <v>112</v>
      </c>
    </row>
    <row r="2670" spans="1:33" ht="14.4" x14ac:dyDescent="0.3">
      <c r="A2670" s="62">
        <v>44121</v>
      </c>
      <c r="B2670" s="38">
        <f>INDEX(Videolength!D:D,MATCH(D2670,Videolength!A:A,0))</f>
        <v>4</v>
      </c>
      <c r="C2670" s="38">
        <f>INDEX(Videolength!E:E,MATCH(D2670,Videolength!A:A,0))</f>
        <v>11</v>
      </c>
      <c r="D2670" s="39">
        <v>11</v>
      </c>
      <c r="E2670" s="40" t="str">
        <f>INDEX(Videolength!B:B,MATCH(D2670,Videolength!A:A,0))</f>
        <v>https://youtu.be/lvHLDuMZ9iU?list=PLTjhk5BwsiVV8SrR-dPCDjCfaMnt-5HZH</v>
      </c>
      <c r="F2670" s="41">
        <f>INDEX(Videolength!C:C,MATCH(D2670,Videolength!A:A,0))</f>
        <v>4.3194444444444445E-2</v>
      </c>
      <c r="G2670" s="41">
        <v>2.6886574074074077E-2</v>
      </c>
      <c r="H2670" s="71">
        <f>HYPERLINK(_xlfn.CONCAT(E2670,"&amp;t=",G2670*86400),G2670)</f>
        <v>2.6886574074074077E-2</v>
      </c>
      <c r="I2670" s="38">
        <v>8</v>
      </c>
      <c r="J2670" s="38">
        <v>4</v>
      </c>
      <c r="K2670" s="42" t="s">
        <v>15</v>
      </c>
      <c r="L2670" s="42" t="s">
        <v>216</v>
      </c>
      <c r="AA2670" s="45"/>
      <c r="AB2670" s="45"/>
      <c r="AE2670" s="42">
        <f>IF(Table32[[#This Row],[Gems]]&gt;0,Table32[[#This Row],[Gems]],0)</f>
        <v>0</v>
      </c>
      <c r="AF2670" s="42">
        <f>IF(Table32[[#This Row],[Gems]]&lt;0,Table32[[#This Row],[Gems]],0)</f>
        <v>0</v>
      </c>
      <c r="AG2670" s="29">
        <f t="shared" ca="1" si="67"/>
        <v>112</v>
      </c>
    </row>
    <row r="2671" spans="1:33" ht="14.4" x14ac:dyDescent="0.3">
      <c r="A2671" s="62">
        <v>44121</v>
      </c>
      <c r="B2671" s="38">
        <f>INDEX(Videolength!D:D,MATCH(D2671,Videolength!A:A,0))</f>
        <v>4</v>
      </c>
      <c r="C2671" s="38">
        <f>INDEX(Videolength!E:E,MATCH(D2671,Videolength!A:A,0))</f>
        <v>11</v>
      </c>
      <c r="D2671" s="39">
        <v>11</v>
      </c>
      <c r="E2671" s="40" t="str">
        <f>INDEX(Videolength!B:B,MATCH(D2671,Videolength!A:A,0))</f>
        <v>https://youtu.be/lvHLDuMZ9iU?list=PLTjhk5BwsiVV8SrR-dPCDjCfaMnt-5HZH</v>
      </c>
      <c r="F2671" s="41">
        <f>INDEX(Videolength!C:C,MATCH(D2671,Videolength!A:A,0))</f>
        <v>4.3194444444444445E-2</v>
      </c>
      <c r="G2671" s="41">
        <v>2.6909722222222224E-2</v>
      </c>
      <c r="H2671" s="71">
        <f>HYPERLINK(_xlfn.CONCAT(E2671,"&amp;t=",G2671*86400),G2671)</f>
        <v>2.6909722222222224E-2</v>
      </c>
      <c r="I2671" s="38">
        <v>8</v>
      </c>
      <c r="J2671" s="38">
        <v>4</v>
      </c>
      <c r="K2671" s="42" t="s">
        <v>346</v>
      </c>
      <c r="L2671" s="42" t="s">
        <v>10</v>
      </c>
      <c r="AA2671" s="45"/>
      <c r="AB2671" s="45"/>
      <c r="AE2671" s="42">
        <f>IF(Table32[[#This Row],[Gems]]&gt;0,Table32[[#This Row],[Gems]],0)</f>
        <v>0</v>
      </c>
      <c r="AF2671" s="42">
        <f>IF(Table32[[#This Row],[Gems]]&lt;0,Table32[[#This Row],[Gems]],0)</f>
        <v>0</v>
      </c>
      <c r="AG2671" s="29">
        <f t="shared" ca="1" si="67"/>
        <v>112</v>
      </c>
    </row>
    <row r="2672" spans="1:33" ht="14.4" x14ac:dyDescent="0.3">
      <c r="A2672" s="62">
        <v>44121</v>
      </c>
      <c r="B2672" s="38">
        <f>INDEX(Videolength!D:D,MATCH(D2672,Videolength!A:A,0))</f>
        <v>4</v>
      </c>
      <c r="C2672" s="38">
        <f>INDEX(Videolength!E:E,MATCH(D2672,Videolength!A:A,0))</f>
        <v>11</v>
      </c>
      <c r="D2672" s="39">
        <v>11</v>
      </c>
      <c r="E2672" s="40" t="str">
        <f>INDEX(Videolength!B:B,MATCH(D2672,Videolength!A:A,0))</f>
        <v>https://youtu.be/lvHLDuMZ9iU?list=PLTjhk5BwsiVV8SrR-dPCDjCfaMnt-5HZH</v>
      </c>
      <c r="F2672" s="41">
        <f>INDEX(Videolength!C:C,MATCH(D2672,Videolength!A:A,0))</f>
        <v>4.3194444444444445E-2</v>
      </c>
      <c r="G2672" s="41">
        <v>2.6921296296296294E-2</v>
      </c>
      <c r="H2672" s="71">
        <f>HYPERLINK(_xlfn.CONCAT(E2672,"&amp;t=",G2672*86400),G2672)</f>
        <v>2.6921296296296294E-2</v>
      </c>
      <c r="I2672" s="38">
        <v>8</v>
      </c>
      <c r="J2672" s="38">
        <v>4</v>
      </c>
      <c r="K2672" s="42" t="s">
        <v>51</v>
      </c>
      <c r="L2672" s="42" t="s">
        <v>11</v>
      </c>
      <c r="W2672" s="44" t="s">
        <v>211</v>
      </c>
      <c r="X2672" s="43">
        <v>3</v>
      </c>
      <c r="AA2672" s="45"/>
      <c r="AB2672" s="45"/>
      <c r="AE2672" s="42">
        <f>IF(Table32[[#This Row],[Gems]]&gt;0,Table32[[#This Row],[Gems]],0)</f>
        <v>0</v>
      </c>
      <c r="AF2672" s="42">
        <f>IF(Table32[[#This Row],[Gems]]&lt;0,Table32[[#This Row],[Gems]],0)</f>
        <v>0</v>
      </c>
      <c r="AG2672" s="29">
        <f t="shared" ca="1" si="67"/>
        <v>112</v>
      </c>
    </row>
    <row r="2673" spans="1:33" ht="14.4" x14ac:dyDescent="0.3">
      <c r="A2673" s="62">
        <v>44121</v>
      </c>
      <c r="B2673" s="38">
        <f>INDEX(Videolength!D:D,MATCH(D2673,Videolength!A:A,0))</f>
        <v>4</v>
      </c>
      <c r="C2673" s="38">
        <f>INDEX(Videolength!E:E,MATCH(D2673,Videolength!A:A,0))</f>
        <v>11</v>
      </c>
      <c r="D2673" s="39">
        <v>11</v>
      </c>
      <c r="E2673" s="40" t="str">
        <f>INDEX(Videolength!B:B,MATCH(D2673,Videolength!A:A,0))</f>
        <v>https://youtu.be/lvHLDuMZ9iU?list=PLTjhk5BwsiVV8SrR-dPCDjCfaMnt-5HZH</v>
      </c>
      <c r="F2673" s="41">
        <f>INDEX(Videolength!C:C,MATCH(D2673,Videolength!A:A,0))</f>
        <v>4.3194444444444445E-2</v>
      </c>
      <c r="G2673" s="41">
        <v>2.6956018518518522E-2</v>
      </c>
      <c r="H2673" s="71">
        <f>HYPERLINK(_xlfn.CONCAT(E2673,"&amp;t=",G2673*86400),G2673)</f>
        <v>2.6956018518518522E-2</v>
      </c>
      <c r="I2673" s="38">
        <v>8</v>
      </c>
      <c r="J2673" s="38">
        <v>4</v>
      </c>
      <c r="K2673" s="42" t="s">
        <v>51</v>
      </c>
      <c r="L2673" s="42" t="s">
        <v>10</v>
      </c>
      <c r="W2673" s="44" t="s">
        <v>211</v>
      </c>
      <c r="X2673" s="43">
        <v>3</v>
      </c>
      <c r="AA2673" s="45"/>
      <c r="AB2673" s="45"/>
      <c r="AE2673" s="42">
        <f>IF(Table32[[#This Row],[Gems]]&gt;0,Table32[[#This Row],[Gems]],0)</f>
        <v>0</v>
      </c>
      <c r="AF2673" s="42">
        <f>IF(Table32[[#This Row],[Gems]]&lt;0,Table32[[#This Row],[Gems]],0)</f>
        <v>0</v>
      </c>
      <c r="AG2673" s="29">
        <f t="shared" ca="1" si="67"/>
        <v>112</v>
      </c>
    </row>
    <row r="2674" spans="1:33" ht="14.4" x14ac:dyDescent="0.3">
      <c r="A2674" s="62">
        <v>44121</v>
      </c>
      <c r="B2674" s="38">
        <f>INDEX(Videolength!D:D,MATCH(D2674,Videolength!A:A,0))</f>
        <v>4</v>
      </c>
      <c r="C2674" s="38">
        <f>INDEX(Videolength!E:E,MATCH(D2674,Videolength!A:A,0))</f>
        <v>11</v>
      </c>
      <c r="D2674" s="39">
        <v>11</v>
      </c>
      <c r="E2674" s="40" t="str">
        <f>INDEX(Videolength!B:B,MATCH(D2674,Videolength!A:A,0))</f>
        <v>https://youtu.be/lvHLDuMZ9iU?list=PLTjhk5BwsiVV8SrR-dPCDjCfaMnt-5HZH</v>
      </c>
      <c r="F2674" s="41">
        <f>INDEX(Videolength!C:C,MATCH(D2674,Videolength!A:A,0))</f>
        <v>4.3194444444444445E-2</v>
      </c>
      <c r="G2674" s="41">
        <v>2.6967592592592595E-2</v>
      </c>
      <c r="H2674" s="71">
        <f>HYPERLINK(_xlfn.CONCAT(E2674,"&amp;t=",G2674*86400),G2674)</f>
        <v>2.6967592592592595E-2</v>
      </c>
      <c r="I2674" s="38">
        <v>8</v>
      </c>
      <c r="J2674" s="38">
        <v>4</v>
      </c>
      <c r="K2674" s="42" t="s">
        <v>346</v>
      </c>
      <c r="L2674" s="42" t="s">
        <v>10</v>
      </c>
      <c r="AA2674" s="45"/>
      <c r="AB2674" s="45"/>
      <c r="AE2674" s="42">
        <f>IF(Table32[[#This Row],[Gems]]&gt;0,Table32[[#This Row],[Gems]],0)</f>
        <v>0</v>
      </c>
      <c r="AF2674" s="42">
        <f>IF(Table32[[#This Row],[Gems]]&lt;0,Table32[[#This Row],[Gems]],0)</f>
        <v>0</v>
      </c>
      <c r="AG2674" s="29">
        <f t="shared" ref="AG2674:AG2737" ca="1" si="68">SUM(OFFSET(AG2674,-1,0),AD2674)</f>
        <v>112</v>
      </c>
    </row>
    <row r="2675" spans="1:33" ht="14.4" x14ac:dyDescent="0.3">
      <c r="A2675" s="62">
        <v>44121</v>
      </c>
      <c r="B2675" s="38">
        <f>INDEX(Videolength!D:D,MATCH(D2675,Videolength!A:A,0))</f>
        <v>4</v>
      </c>
      <c r="C2675" s="38">
        <f>INDEX(Videolength!E:E,MATCH(D2675,Videolength!A:A,0))</f>
        <v>11</v>
      </c>
      <c r="D2675" s="39">
        <v>11</v>
      </c>
      <c r="E2675" s="40" t="str">
        <f>INDEX(Videolength!B:B,MATCH(D2675,Videolength!A:A,0))</f>
        <v>https://youtu.be/lvHLDuMZ9iU?list=PLTjhk5BwsiVV8SrR-dPCDjCfaMnt-5HZH</v>
      </c>
      <c r="F2675" s="41">
        <f>INDEX(Videolength!C:C,MATCH(D2675,Videolength!A:A,0))</f>
        <v>4.3194444444444445E-2</v>
      </c>
      <c r="G2675" s="41">
        <v>2.7129629629629632E-2</v>
      </c>
      <c r="H2675" s="71">
        <f>HYPERLINK(_xlfn.CONCAT(E2675,"&amp;t=",G2675*86400),G2675)</f>
        <v>2.7129629629629632E-2</v>
      </c>
      <c r="I2675" s="38">
        <v>8</v>
      </c>
      <c r="J2675" s="38">
        <v>4</v>
      </c>
      <c r="K2675" s="42" t="s">
        <v>90</v>
      </c>
      <c r="L2675" s="42" t="s">
        <v>10</v>
      </c>
      <c r="AA2675" s="45"/>
      <c r="AB2675" s="45"/>
      <c r="AE2675" s="42">
        <f>IF(Table32[[#This Row],[Gems]]&gt;0,Table32[[#This Row],[Gems]],0)</f>
        <v>0</v>
      </c>
      <c r="AF2675" s="42">
        <f>IF(Table32[[#This Row],[Gems]]&lt;0,Table32[[#This Row],[Gems]],0)</f>
        <v>0</v>
      </c>
      <c r="AG2675" s="29">
        <f t="shared" ca="1" si="68"/>
        <v>112</v>
      </c>
    </row>
    <row r="2676" spans="1:33" ht="14.4" x14ac:dyDescent="0.3">
      <c r="A2676" s="62">
        <v>44121</v>
      </c>
      <c r="B2676" s="38">
        <f>INDEX(Videolength!D:D,MATCH(D2676,Videolength!A:A,0))</f>
        <v>4</v>
      </c>
      <c r="C2676" s="38">
        <f>INDEX(Videolength!E:E,MATCH(D2676,Videolength!A:A,0))</f>
        <v>11</v>
      </c>
      <c r="D2676" s="39">
        <v>11</v>
      </c>
      <c r="E2676" s="40" t="str">
        <f>INDEX(Videolength!B:B,MATCH(D2676,Videolength!A:A,0))</f>
        <v>https://youtu.be/lvHLDuMZ9iU?list=PLTjhk5BwsiVV8SrR-dPCDjCfaMnt-5HZH</v>
      </c>
      <c r="F2676" s="41">
        <f>INDEX(Videolength!C:C,MATCH(D2676,Videolength!A:A,0))</f>
        <v>4.3194444444444445E-2</v>
      </c>
      <c r="G2676" s="41">
        <v>2.7152777777777779E-2</v>
      </c>
      <c r="H2676" s="71">
        <f>HYPERLINK(_xlfn.CONCAT(E2676,"&amp;t=",G2676*86400),G2676)</f>
        <v>2.7152777777777779E-2</v>
      </c>
      <c r="I2676" s="38">
        <v>8</v>
      </c>
      <c r="J2676" s="38">
        <v>4</v>
      </c>
      <c r="K2676" s="42" t="s">
        <v>90</v>
      </c>
      <c r="L2676" s="42" t="s">
        <v>256</v>
      </c>
      <c r="AA2676" s="45"/>
      <c r="AB2676" s="45"/>
      <c r="AE2676" s="42">
        <f>IF(Table32[[#This Row],[Gems]]&gt;0,Table32[[#This Row],[Gems]],0)</f>
        <v>0</v>
      </c>
      <c r="AF2676" s="42">
        <f>IF(Table32[[#This Row],[Gems]]&lt;0,Table32[[#This Row],[Gems]],0)</f>
        <v>0</v>
      </c>
      <c r="AG2676" s="29">
        <f t="shared" ca="1" si="68"/>
        <v>112</v>
      </c>
    </row>
    <row r="2677" spans="1:33" ht="14.4" x14ac:dyDescent="0.3">
      <c r="A2677" s="62">
        <v>44121</v>
      </c>
      <c r="B2677" s="38">
        <f>INDEX(Videolength!D:D,MATCH(D2677,Videolength!A:A,0))</f>
        <v>4</v>
      </c>
      <c r="C2677" s="38">
        <f>INDEX(Videolength!E:E,MATCH(D2677,Videolength!A:A,0))</f>
        <v>11</v>
      </c>
      <c r="D2677" s="39">
        <v>11</v>
      </c>
      <c r="E2677" s="40" t="str">
        <f>INDEX(Videolength!B:B,MATCH(D2677,Videolength!A:A,0))</f>
        <v>https://youtu.be/lvHLDuMZ9iU?list=PLTjhk5BwsiVV8SrR-dPCDjCfaMnt-5HZH</v>
      </c>
      <c r="F2677" s="41">
        <f>INDEX(Videolength!C:C,MATCH(D2677,Videolength!A:A,0))</f>
        <v>4.3194444444444445E-2</v>
      </c>
      <c r="G2677" s="41">
        <v>2.7268518518518515E-2</v>
      </c>
      <c r="H2677" s="71">
        <f>HYPERLINK(_xlfn.CONCAT(E2677,"&amp;t=",G2677*86400),G2677)</f>
        <v>2.7268518518518515E-2</v>
      </c>
      <c r="I2677" s="38">
        <v>8</v>
      </c>
      <c r="J2677" s="38">
        <v>4</v>
      </c>
      <c r="K2677" s="42" t="s">
        <v>90</v>
      </c>
      <c r="L2677" s="42" t="s">
        <v>197</v>
      </c>
      <c r="V2677" s="43">
        <v>1142</v>
      </c>
      <c r="AA2677" s="45"/>
      <c r="AB2677" s="45"/>
      <c r="AE2677" s="42">
        <f>IF(Table32[[#This Row],[Gems]]&gt;0,Table32[[#This Row],[Gems]],0)</f>
        <v>0</v>
      </c>
      <c r="AF2677" s="42">
        <f>IF(Table32[[#This Row],[Gems]]&lt;0,Table32[[#This Row],[Gems]],0)</f>
        <v>0</v>
      </c>
      <c r="AG2677" s="29">
        <f t="shared" ca="1" si="68"/>
        <v>112</v>
      </c>
    </row>
    <row r="2678" spans="1:33" ht="14.4" x14ac:dyDescent="0.3">
      <c r="A2678" s="62">
        <v>44121</v>
      </c>
      <c r="B2678" s="38">
        <f>INDEX(Videolength!D:D,MATCH(D2678,Videolength!A:A,0))</f>
        <v>4</v>
      </c>
      <c r="C2678" s="38">
        <f>INDEX(Videolength!E:E,MATCH(D2678,Videolength!A:A,0))</f>
        <v>11</v>
      </c>
      <c r="D2678" s="39">
        <v>11</v>
      </c>
      <c r="E2678" s="40" t="str">
        <f>INDEX(Videolength!B:B,MATCH(D2678,Videolength!A:A,0))</f>
        <v>https://youtu.be/lvHLDuMZ9iU?list=PLTjhk5BwsiVV8SrR-dPCDjCfaMnt-5HZH</v>
      </c>
      <c r="F2678" s="41">
        <f>INDEX(Videolength!C:C,MATCH(D2678,Videolength!A:A,0))</f>
        <v>4.3194444444444445E-2</v>
      </c>
      <c r="G2678" s="41">
        <v>2.8171296296296302E-2</v>
      </c>
      <c r="H2678" s="71">
        <f>HYPERLINK(_xlfn.CONCAT(E2678,"&amp;t=",G2678*86400),G2678)</f>
        <v>2.8171296296296302E-2</v>
      </c>
      <c r="I2678" s="38">
        <v>8</v>
      </c>
      <c r="J2678" s="38">
        <v>4</v>
      </c>
      <c r="K2678" s="42" t="s">
        <v>90</v>
      </c>
      <c r="L2678" s="42" t="s">
        <v>198</v>
      </c>
      <c r="V2678" s="43">
        <v>1142</v>
      </c>
      <c r="AA2678" s="45"/>
      <c r="AB2678" s="45"/>
      <c r="AC2678" s="44" t="s">
        <v>201</v>
      </c>
      <c r="AE2678" s="42">
        <f>IF(Table32[[#This Row],[Gems]]&gt;0,Table32[[#This Row],[Gems]],0)</f>
        <v>0</v>
      </c>
      <c r="AF2678" s="42">
        <f>IF(Table32[[#This Row],[Gems]]&lt;0,Table32[[#This Row],[Gems]],0)</f>
        <v>0</v>
      </c>
      <c r="AG2678" s="29">
        <f t="shared" ca="1" si="68"/>
        <v>112</v>
      </c>
    </row>
    <row r="2679" spans="1:33" ht="14.4" x14ac:dyDescent="0.3">
      <c r="A2679" s="62">
        <v>44121</v>
      </c>
      <c r="B2679" s="38">
        <f>INDEX(Videolength!D:D,MATCH(D2679,Videolength!A:A,0))</f>
        <v>4</v>
      </c>
      <c r="C2679" s="38">
        <f>INDEX(Videolength!E:E,MATCH(D2679,Videolength!A:A,0))</f>
        <v>11</v>
      </c>
      <c r="D2679" s="39">
        <v>11</v>
      </c>
      <c r="E2679" s="40" t="str">
        <f>INDEX(Videolength!B:B,MATCH(D2679,Videolength!A:A,0))</f>
        <v>https://youtu.be/lvHLDuMZ9iU?list=PLTjhk5BwsiVV8SrR-dPCDjCfaMnt-5HZH</v>
      </c>
      <c r="F2679" s="41">
        <f>INDEX(Videolength!C:C,MATCH(D2679,Videolength!A:A,0))</f>
        <v>4.3194444444444445E-2</v>
      </c>
      <c r="G2679" s="41">
        <v>2.8229166666666666E-2</v>
      </c>
      <c r="H2679" s="71">
        <f>HYPERLINK(_xlfn.CONCAT(E2679,"&amp;t=",G2679*86400),G2679)</f>
        <v>2.8229166666666666E-2</v>
      </c>
      <c r="I2679" s="38">
        <v>8</v>
      </c>
      <c r="J2679" s="38">
        <v>4</v>
      </c>
      <c r="K2679" s="42" t="s">
        <v>90</v>
      </c>
      <c r="L2679" s="42" t="s">
        <v>10</v>
      </c>
      <c r="AA2679" s="45"/>
      <c r="AB2679" s="45"/>
      <c r="AE2679" s="42">
        <f>IF(Table32[[#This Row],[Gems]]&gt;0,Table32[[#This Row],[Gems]],0)</f>
        <v>0</v>
      </c>
      <c r="AF2679" s="42">
        <f>IF(Table32[[#This Row],[Gems]]&lt;0,Table32[[#This Row],[Gems]],0)</f>
        <v>0</v>
      </c>
      <c r="AG2679" s="29">
        <f t="shared" ca="1" si="68"/>
        <v>112</v>
      </c>
    </row>
    <row r="2680" spans="1:33" ht="14.4" x14ac:dyDescent="0.3">
      <c r="A2680" s="62">
        <v>44121</v>
      </c>
      <c r="B2680" s="38">
        <f>INDEX(Videolength!D:D,MATCH(D2680,Videolength!A:A,0))</f>
        <v>4</v>
      </c>
      <c r="C2680" s="38">
        <f>INDEX(Videolength!E:E,MATCH(D2680,Videolength!A:A,0))</f>
        <v>11</v>
      </c>
      <c r="D2680" s="39">
        <v>11</v>
      </c>
      <c r="E2680" s="40" t="str">
        <f>INDEX(Videolength!B:B,MATCH(D2680,Videolength!A:A,0))</f>
        <v>https://youtu.be/lvHLDuMZ9iU?list=PLTjhk5BwsiVV8SrR-dPCDjCfaMnt-5HZH</v>
      </c>
      <c r="F2680" s="41">
        <f>INDEX(Videolength!C:C,MATCH(D2680,Videolength!A:A,0))</f>
        <v>4.3194444444444445E-2</v>
      </c>
      <c r="G2680" s="41">
        <v>2.826388888888889E-2</v>
      </c>
      <c r="H2680" s="71">
        <f>HYPERLINK(_xlfn.CONCAT(E2680,"&amp;t=",G2680*86400),G2680)</f>
        <v>2.826388888888889E-2</v>
      </c>
      <c r="I2680" s="38">
        <v>8</v>
      </c>
      <c r="J2680" s="38">
        <v>4</v>
      </c>
      <c r="K2680" s="42" t="s">
        <v>90</v>
      </c>
      <c r="L2680" s="42" t="s">
        <v>256</v>
      </c>
      <c r="AA2680" s="45"/>
      <c r="AB2680" s="45"/>
      <c r="AE2680" s="42">
        <f>IF(Table32[[#This Row],[Gems]]&gt;0,Table32[[#This Row],[Gems]],0)</f>
        <v>0</v>
      </c>
      <c r="AF2680" s="42">
        <f>IF(Table32[[#This Row],[Gems]]&lt;0,Table32[[#This Row],[Gems]],0)</f>
        <v>0</v>
      </c>
      <c r="AG2680" s="29">
        <f t="shared" ca="1" si="68"/>
        <v>112</v>
      </c>
    </row>
    <row r="2681" spans="1:33" ht="14.4" x14ac:dyDescent="0.3">
      <c r="A2681" s="62">
        <v>44121</v>
      </c>
      <c r="B2681" s="38">
        <f>INDEX(Videolength!D:D,MATCH(D2681,Videolength!A:A,0))</f>
        <v>4</v>
      </c>
      <c r="C2681" s="38">
        <f>INDEX(Videolength!E:E,MATCH(D2681,Videolength!A:A,0))</f>
        <v>11</v>
      </c>
      <c r="D2681" s="39">
        <v>11</v>
      </c>
      <c r="E2681" s="40" t="str">
        <f>INDEX(Videolength!B:B,MATCH(D2681,Videolength!A:A,0))</f>
        <v>https://youtu.be/lvHLDuMZ9iU?list=PLTjhk5BwsiVV8SrR-dPCDjCfaMnt-5HZH</v>
      </c>
      <c r="F2681" s="41">
        <f>INDEX(Videolength!C:C,MATCH(D2681,Videolength!A:A,0))</f>
        <v>4.3194444444444445E-2</v>
      </c>
      <c r="G2681" s="41">
        <v>2.8310185185185185E-2</v>
      </c>
      <c r="H2681" s="71">
        <f>HYPERLINK(_xlfn.CONCAT(E2681,"&amp;t=",G2681*86400),G2681)</f>
        <v>2.8310185185185185E-2</v>
      </c>
      <c r="I2681" s="38">
        <v>8</v>
      </c>
      <c r="J2681" s="38">
        <v>4</v>
      </c>
      <c r="K2681" s="42" t="s">
        <v>90</v>
      </c>
      <c r="L2681" s="42" t="s">
        <v>148</v>
      </c>
      <c r="M2681" s="42" t="s">
        <v>794</v>
      </c>
      <c r="AA2681" s="45"/>
      <c r="AB2681" s="45"/>
      <c r="AE2681" s="42">
        <f>IF(Table32[[#This Row],[Gems]]&gt;0,Table32[[#This Row],[Gems]],0)</f>
        <v>0</v>
      </c>
      <c r="AF2681" s="42">
        <f>IF(Table32[[#This Row],[Gems]]&lt;0,Table32[[#This Row],[Gems]],0)</f>
        <v>0</v>
      </c>
      <c r="AG2681" s="29">
        <f t="shared" ca="1" si="68"/>
        <v>112</v>
      </c>
    </row>
    <row r="2682" spans="1:33" ht="14.4" x14ac:dyDescent="0.3">
      <c r="A2682" s="62">
        <v>44121</v>
      </c>
      <c r="B2682" s="38">
        <f>INDEX(Videolength!D:D,MATCH(D2682,Videolength!A:A,0))</f>
        <v>4</v>
      </c>
      <c r="C2682" s="38">
        <f>INDEX(Videolength!E:E,MATCH(D2682,Videolength!A:A,0))</f>
        <v>11</v>
      </c>
      <c r="D2682" s="39">
        <v>11</v>
      </c>
      <c r="E2682" s="40" t="str">
        <f>INDEX(Videolength!B:B,MATCH(D2682,Videolength!A:A,0))</f>
        <v>https://youtu.be/lvHLDuMZ9iU?list=PLTjhk5BwsiVV8SrR-dPCDjCfaMnt-5HZH</v>
      </c>
      <c r="F2682" s="41">
        <f>INDEX(Videolength!C:C,MATCH(D2682,Videolength!A:A,0))</f>
        <v>4.3194444444444445E-2</v>
      </c>
      <c r="G2682" s="41">
        <v>2.8865740740740744E-2</v>
      </c>
      <c r="H2682" s="71">
        <f>HYPERLINK(_xlfn.CONCAT(E2682,"&amp;t=",G2682*86400),G2682)</f>
        <v>2.8865740740740744E-2</v>
      </c>
      <c r="I2682" s="38">
        <v>8</v>
      </c>
      <c r="J2682" s="38">
        <v>4</v>
      </c>
      <c r="K2682" s="42" t="s">
        <v>90</v>
      </c>
      <c r="L2682" s="42" t="s">
        <v>197</v>
      </c>
      <c r="V2682" s="43">
        <v>1142</v>
      </c>
      <c r="AA2682" s="45"/>
      <c r="AB2682" s="45"/>
      <c r="AE2682" s="42">
        <f>IF(Table32[[#This Row],[Gems]]&gt;0,Table32[[#This Row],[Gems]],0)</f>
        <v>0</v>
      </c>
      <c r="AF2682" s="42">
        <f>IF(Table32[[#This Row],[Gems]]&lt;0,Table32[[#This Row],[Gems]],0)</f>
        <v>0</v>
      </c>
      <c r="AG2682" s="29">
        <f t="shared" ca="1" si="68"/>
        <v>112</v>
      </c>
    </row>
    <row r="2683" spans="1:33" ht="14.4" x14ac:dyDescent="0.3">
      <c r="A2683" s="62">
        <v>44121</v>
      </c>
      <c r="B2683" s="38">
        <f>INDEX(Videolength!D:D,MATCH(D2683,Videolength!A:A,0))</f>
        <v>4</v>
      </c>
      <c r="C2683" s="38">
        <f>INDEX(Videolength!E:E,MATCH(D2683,Videolength!A:A,0))</f>
        <v>11</v>
      </c>
      <c r="D2683" s="39">
        <v>11</v>
      </c>
      <c r="E2683" s="40" t="str">
        <f>INDEX(Videolength!B:B,MATCH(D2683,Videolength!A:A,0))</f>
        <v>https://youtu.be/lvHLDuMZ9iU?list=PLTjhk5BwsiVV8SrR-dPCDjCfaMnt-5HZH</v>
      </c>
      <c r="F2683" s="41">
        <f>INDEX(Videolength!C:C,MATCH(D2683,Videolength!A:A,0))</f>
        <v>4.3194444444444445E-2</v>
      </c>
      <c r="G2683" s="41">
        <v>2.9803240740740741E-2</v>
      </c>
      <c r="H2683" s="71">
        <f>HYPERLINK(_xlfn.CONCAT(E2683,"&amp;t=",G2683*86400),G2683)</f>
        <v>2.9803240740740741E-2</v>
      </c>
      <c r="I2683" s="38">
        <v>8</v>
      </c>
      <c r="J2683" s="38">
        <v>4</v>
      </c>
      <c r="K2683" s="42" t="s">
        <v>90</v>
      </c>
      <c r="L2683" s="42" t="s">
        <v>198</v>
      </c>
      <c r="M2683" s="42" t="s">
        <v>795</v>
      </c>
      <c r="V2683" s="43">
        <v>1142</v>
      </c>
      <c r="AA2683" s="45"/>
      <c r="AB2683" s="45"/>
      <c r="AC2683" s="44" t="s">
        <v>203</v>
      </c>
      <c r="AE2683" s="42">
        <f>IF(Table32[[#This Row],[Gems]]&gt;0,Table32[[#This Row],[Gems]],0)</f>
        <v>0</v>
      </c>
      <c r="AF2683" s="42">
        <f>IF(Table32[[#This Row],[Gems]]&lt;0,Table32[[#This Row],[Gems]],0)</f>
        <v>0</v>
      </c>
      <c r="AG2683" s="29">
        <f t="shared" ca="1" si="68"/>
        <v>112</v>
      </c>
    </row>
    <row r="2684" spans="1:33" ht="14.4" x14ac:dyDescent="0.3">
      <c r="A2684" s="62">
        <v>44121</v>
      </c>
      <c r="B2684" s="38">
        <f>INDEX(Videolength!D:D,MATCH(D2684,Videolength!A:A,0))</f>
        <v>4</v>
      </c>
      <c r="C2684" s="38">
        <f>INDEX(Videolength!E:E,MATCH(D2684,Videolength!A:A,0))</f>
        <v>11</v>
      </c>
      <c r="D2684" s="39">
        <v>11</v>
      </c>
      <c r="E2684" s="40" t="str">
        <f>INDEX(Videolength!B:B,MATCH(D2684,Videolength!A:A,0))</f>
        <v>https://youtu.be/lvHLDuMZ9iU?list=PLTjhk5BwsiVV8SrR-dPCDjCfaMnt-5HZH</v>
      </c>
      <c r="F2684" s="41">
        <f>INDEX(Videolength!C:C,MATCH(D2684,Videolength!A:A,0))</f>
        <v>4.3194444444444445E-2</v>
      </c>
      <c r="G2684" s="41">
        <v>2.9861111111111113E-2</v>
      </c>
      <c r="H2684" s="71">
        <f>HYPERLINK(_xlfn.CONCAT(E2684,"&amp;t=",G2684*86400),G2684)</f>
        <v>2.9861111111111113E-2</v>
      </c>
      <c r="I2684" s="38">
        <v>8</v>
      </c>
      <c r="J2684" s="38">
        <v>4</v>
      </c>
      <c r="K2684" s="42" t="s">
        <v>90</v>
      </c>
      <c r="L2684" s="42" t="s">
        <v>10</v>
      </c>
      <c r="AA2684" s="45"/>
      <c r="AB2684" s="45"/>
      <c r="AE2684" s="42">
        <f>IF(Table32[[#This Row],[Gems]]&gt;0,Table32[[#This Row],[Gems]],0)</f>
        <v>0</v>
      </c>
      <c r="AF2684" s="42">
        <f>IF(Table32[[#This Row],[Gems]]&lt;0,Table32[[#This Row],[Gems]],0)</f>
        <v>0</v>
      </c>
      <c r="AG2684" s="29">
        <f t="shared" ca="1" si="68"/>
        <v>112</v>
      </c>
    </row>
    <row r="2685" spans="1:33" ht="14.4" x14ac:dyDescent="0.3">
      <c r="A2685" s="62">
        <v>44121</v>
      </c>
      <c r="B2685" s="38">
        <f>INDEX(Videolength!D:D,MATCH(D2685,Videolength!A:A,0))</f>
        <v>4</v>
      </c>
      <c r="C2685" s="38">
        <f>INDEX(Videolength!E:E,MATCH(D2685,Videolength!A:A,0))</f>
        <v>11</v>
      </c>
      <c r="D2685" s="39">
        <v>11</v>
      </c>
      <c r="E2685" s="40" t="str">
        <f>INDEX(Videolength!B:B,MATCH(D2685,Videolength!A:A,0))</f>
        <v>https://youtu.be/lvHLDuMZ9iU?list=PLTjhk5BwsiVV8SrR-dPCDjCfaMnt-5HZH</v>
      </c>
      <c r="F2685" s="41">
        <f>INDEX(Videolength!C:C,MATCH(D2685,Videolength!A:A,0))</f>
        <v>4.3194444444444445E-2</v>
      </c>
      <c r="G2685" s="41">
        <v>2.988425925925926E-2</v>
      </c>
      <c r="H2685" s="71">
        <f>HYPERLINK(_xlfn.CONCAT(E2685,"&amp;t=",G2685*86400),G2685)</f>
        <v>2.988425925925926E-2</v>
      </c>
      <c r="I2685" s="38">
        <v>8</v>
      </c>
      <c r="J2685" s="38">
        <v>4</v>
      </c>
      <c r="K2685" s="42" t="s">
        <v>90</v>
      </c>
      <c r="L2685" s="42" t="s">
        <v>256</v>
      </c>
      <c r="AA2685" s="45"/>
      <c r="AB2685" s="45"/>
      <c r="AE2685" s="42">
        <f>IF(Table32[[#This Row],[Gems]]&gt;0,Table32[[#This Row],[Gems]],0)</f>
        <v>0</v>
      </c>
      <c r="AF2685" s="42">
        <f>IF(Table32[[#This Row],[Gems]]&lt;0,Table32[[#This Row],[Gems]],0)</f>
        <v>0</v>
      </c>
      <c r="AG2685" s="29">
        <f t="shared" ca="1" si="68"/>
        <v>112</v>
      </c>
    </row>
    <row r="2686" spans="1:33" ht="14.4" x14ac:dyDescent="0.3">
      <c r="A2686" s="62">
        <v>44121</v>
      </c>
      <c r="B2686" s="38">
        <f>INDEX(Videolength!D:D,MATCH(D2686,Videolength!A:A,0))</f>
        <v>4</v>
      </c>
      <c r="C2686" s="38">
        <f>INDEX(Videolength!E:E,MATCH(D2686,Videolength!A:A,0))</f>
        <v>11</v>
      </c>
      <c r="D2686" s="39">
        <v>11</v>
      </c>
      <c r="E2686" s="40" t="str">
        <f>INDEX(Videolength!B:B,MATCH(D2686,Videolength!A:A,0))</f>
        <v>https://youtu.be/lvHLDuMZ9iU?list=PLTjhk5BwsiVV8SrR-dPCDjCfaMnt-5HZH</v>
      </c>
      <c r="F2686" s="41">
        <f>INDEX(Videolength!C:C,MATCH(D2686,Videolength!A:A,0))</f>
        <v>4.3194444444444445E-2</v>
      </c>
      <c r="G2686" s="41">
        <v>2.989583333333333E-2</v>
      </c>
      <c r="H2686" s="71">
        <f>HYPERLINK(_xlfn.CONCAT(E2686,"&amp;t=",G2686*86400),G2686)</f>
        <v>2.989583333333333E-2</v>
      </c>
      <c r="I2686" s="38">
        <v>8</v>
      </c>
      <c r="J2686" s="38">
        <v>4</v>
      </c>
      <c r="K2686" s="42" t="s">
        <v>90</v>
      </c>
      <c r="L2686" s="42" t="s">
        <v>148</v>
      </c>
      <c r="M2686" s="42" t="s">
        <v>796</v>
      </c>
      <c r="Q2686" s="42" t="s">
        <v>33</v>
      </c>
      <c r="AA2686" s="45"/>
      <c r="AB2686" s="45"/>
      <c r="AE2686" s="42">
        <f>IF(Table32[[#This Row],[Gems]]&gt;0,Table32[[#This Row],[Gems]],0)</f>
        <v>0</v>
      </c>
      <c r="AF2686" s="42">
        <f>IF(Table32[[#This Row],[Gems]]&lt;0,Table32[[#This Row],[Gems]],0)</f>
        <v>0</v>
      </c>
      <c r="AG2686" s="29">
        <f t="shared" ca="1" si="68"/>
        <v>112</v>
      </c>
    </row>
    <row r="2687" spans="1:33" ht="14.4" x14ac:dyDescent="0.3">
      <c r="A2687" s="62">
        <v>44121</v>
      </c>
      <c r="B2687" s="38">
        <f>INDEX(Videolength!D:D,MATCH(D2687,Videolength!A:A,0))</f>
        <v>4</v>
      </c>
      <c r="C2687" s="38">
        <f>INDEX(Videolength!E:E,MATCH(D2687,Videolength!A:A,0))</f>
        <v>11</v>
      </c>
      <c r="D2687" s="39">
        <v>11</v>
      </c>
      <c r="E2687" s="40" t="str">
        <f>INDEX(Videolength!B:B,MATCH(D2687,Videolength!A:A,0))</f>
        <v>https://youtu.be/lvHLDuMZ9iU?list=PLTjhk5BwsiVV8SrR-dPCDjCfaMnt-5HZH</v>
      </c>
      <c r="F2687" s="41">
        <f>INDEX(Videolength!C:C,MATCH(D2687,Videolength!A:A,0))</f>
        <v>4.3194444444444445E-2</v>
      </c>
      <c r="G2687" s="41">
        <v>3.0011574074074076E-2</v>
      </c>
      <c r="H2687" s="71">
        <f>HYPERLINK(_xlfn.CONCAT(E2687,"&amp;t=",G2687*86400),G2687)</f>
        <v>3.0011574074074076E-2</v>
      </c>
      <c r="I2687" s="38">
        <v>8</v>
      </c>
      <c r="J2687" s="38">
        <v>4</v>
      </c>
      <c r="K2687" s="42" t="s">
        <v>90</v>
      </c>
      <c r="L2687" s="42" t="s">
        <v>197</v>
      </c>
      <c r="V2687" s="43">
        <v>1142</v>
      </c>
      <c r="AA2687" s="45"/>
      <c r="AB2687" s="45"/>
      <c r="AE2687" s="42">
        <f>IF(Table32[[#This Row],[Gems]]&gt;0,Table32[[#This Row],[Gems]],0)</f>
        <v>0</v>
      </c>
      <c r="AF2687" s="42">
        <f>IF(Table32[[#This Row],[Gems]]&lt;0,Table32[[#This Row],[Gems]],0)</f>
        <v>0</v>
      </c>
      <c r="AG2687" s="29">
        <f t="shared" ca="1" si="68"/>
        <v>112</v>
      </c>
    </row>
    <row r="2688" spans="1:33" ht="14.4" x14ac:dyDescent="0.3">
      <c r="A2688" s="62">
        <v>44121</v>
      </c>
      <c r="B2688" s="38">
        <f>INDEX(Videolength!D:D,MATCH(D2688,Videolength!A:A,0))</f>
        <v>4</v>
      </c>
      <c r="C2688" s="38">
        <f>INDEX(Videolength!E:E,MATCH(D2688,Videolength!A:A,0))</f>
        <v>11</v>
      </c>
      <c r="D2688" s="39">
        <v>11</v>
      </c>
      <c r="E2688" s="40" t="str">
        <f>INDEX(Videolength!B:B,MATCH(D2688,Videolength!A:A,0))</f>
        <v>https://youtu.be/lvHLDuMZ9iU?list=PLTjhk5BwsiVV8SrR-dPCDjCfaMnt-5HZH</v>
      </c>
      <c r="F2688" s="41">
        <f>INDEX(Videolength!C:C,MATCH(D2688,Videolength!A:A,0))</f>
        <v>4.3194444444444445E-2</v>
      </c>
      <c r="G2688" s="41">
        <v>3.1446759259259258E-2</v>
      </c>
      <c r="H2688" s="71">
        <f>HYPERLINK(_xlfn.CONCAT(E2688,"&amp;t=",G2688*86400),G2688)</f>
        <v>3.1446759259259258E-2</v>
      </c>
      <c r="I2688" s="38">
        <v>8</v>
      </c>
      <c r="J2688" s="38">
        <v>4</v>
      </c>
      <c r="K2688" s="42" t="s">
        <v>90</v>
      </c>
      <c r="L2688" s="42" t="s">
        <v>198</v>
      </c>
      <c r="V2688" s="43">
        <v>1142</v>
      </c>
      <c r="AA2688" s="45"/>
      <c r="AB2688" s="45"/>
      <c r="AC2688" s="44" t="s">
        <v>201</v>
      </c>
      <c r="AE2688" s="42">
        <f>IF(Table32[[#This Row],[Gems]]&gt;0,Table32[[#This Row],[Gems]],0)</f>
        <v>0</v>
      </c>
      <c r="AF2688" s="42">
        <f>IF(Table32[[#This Row],[Gems]]&lt;0,Table32[[#This Row],[Gems]],0)</f>
        <v>0</v>
      </c>
      <c r="AG2688" s="29">
        <f t="shared" ca="1" si="68"/>
        <v>112</v>
      </c>
    </row>
    <row r="2689" spans="1:33" ht="14.4" x14ac:dyDescent="0.3">
      <c r="A2689" s="62">
        <v>44121</v>
      </c>
      <c r="B2689" s="38">
        <f>INDEX(Videolength!D:D,MATCH(D2689,Videolength!A:A,0))</f>
        <v>4</v>
      </c>
      <c r="C2689" s="38">
        <f>INDEX(Videolength!E:E,MATCH(D2689,Videolength!A:A,0))</f>
        <v>11</v>
      </c>
      <c r="D2689" s="39">
        <v>11</v>
      </c>
      <c r="E2689" s="40" t="str">
        <f>INDEX(Videolength!B:B,MATCH(D2689,Videolength!A:A,0))</f>
        <v>https://youtu.be/lvHLDuMZ9iU?list=PLTjhk5BwsiVV8SrR-dPCDjCfaMnt-5HZH</v>
      </c>
      <c r="F2689" s="41">
        <f>INDEX(Videolength!C:C,MATCH(D2689,Videolength!A:A,0))</f>
        <v>4.3194444444444445E-2</v>
      </c>
      <c r="G2689" s="41">
        <v>3.155092592592592E-2</v>
      </c>
      <c r="H2689" s="71">
        <f>HYPERLINK(_xlfn.CONCAT(E2689,"&amp;t=",G2689*86400),G2689)</f>
        <v>3.155092592592592E-2</v>
      </c>
      <c r="I2689" s="38">
        <v>8</v>
      </c>
      <c r="J2689" s="38">
        <v>4</v>
      </c>
      <c r="K2689" s="42" t="s">
        <v>90</v>
      </c>
      <c r="L2689" s="42" t="s">
        <v>10</v>
      </c>
      <c r="AA2689" s="45"/>
      <c r="AB2689" s="45"/>
      <c r="AE2689" s="42">
        <f>IF(Table32[[#This Row],[Gems]]&gt;0,Table32[[#This Row],[Gems]],0)</f>
        <v>0</v>
      </c>
      <c r="AF2689" s="42">
        <f>IF(Table32[[#This Row],[Gems]]&lt;0,Table32[[#This Row],[Gems]],0)</f>
        <v>0</v>
      </c>
      <c r="AG2689" s="29">
        <f t="shared" ca="1" si="68"/>
        <v>112</v>
      </c>
    </row>
    <row r="2690" spans="1:33" ht="14.4" x14ac:dyDescent="0.3">
      <c r="A2690" s="62">
        <v>44121</v>
      </c>
      <c r="B2690" s="38">
        <f>INDEX(Videolength!D:D,MATCH(D2690,Videolength!A:A,0))</f>
        <v>4</v>
      </c>
      <c r="C2690" s="38">
        <f>INDEX(Videolength!E:E,MATCH(D2690,Videolength!A:A,0))</f>
        <v>11</v>
      </c>
      <c r="D2690" s="39">
        <v>11</v>
      </c>
      <c r="E2690" s="40" t="str">
        <f>INDEX(Videolength!B:B,MATCH(D2690,Videolength!A:A,0))</f>
        <v>https://youtu.be/lvHLDuMZ9iU?list=PLTjhk5BwsiVV8SrR-dPCDjCfaMnt-5HZH</v>
      </c>
      <c r="F2690" s="41">
        <f>INDEX(Videolength!C:C,MATCH(D2690,Videolength!A:A,0))</f>
        <v>4.3194444444444445E-2</v>
      </c>
      <c r="G2690" s="41">
        <v>3.1574074074074074E-2</v>
      </c>
      <c r="H2690" s="71">
        <f>HYPERLINK(_xlfn.CONCAT(E2690,"&amp;t=",G2690*86400),G2690)</f>
        <v>3.1574074074074074E-2</v>
      </c>
      <c r="I2690" s="38">
        <v>8</v>
      </c>
      <c r="J2690" s="38">
        <v>4</v>
      </c>
      <c r="K2690" s="42" t="s">
        <v>90</v>
      </c>
      <c r="L2690" s="42" t="s">
        <v>256</v>
      </c>
      <c r="AA2690" s="45"/>
      <c r="AB2690" s="45"/>
      <c r="AE2690" s="42">
        <f>IF(Table32[[#This Row],[Gems]]&gt;0,Table32[[#This Row],[Gems]],0)</f>
        <v>0</v>
      </c>
      <c r="AF2690" s="42">
        <f>IF(Table32[[#This Row],[Gems]]&lt;0,Table32[[#This Row],[Gems]],0)</f>
        <v>0</v>
      </c>
      <c r="AG2690" s="29">
        <f t="shared" ca="1" si="68"/>
        <v>112</v>
      </c>
    </row>
    <row r="2691" spans="1:33" ht="14.4" x14ac:dyDescent="0.3">
      <c r="A2691" s="62">
        <v>44121</v>
      </c>
      <c r="B2691" s="38">
        <f>INDEX(Videolength!D:D,MATCH(D2691,Videolength!A:A,0))</f>
        <v>4</v>
      </c>
      <c r="C2691" s="38">
        <f>INDEX(Videolength!E:E,MATCH(D2691,Videolength!A:A,0))</f>
        <v>11</v>
      </c>
      <c r="D2691" s="39">
        <v>11</v>
      </c>
      <c r="E2691" s="40" t="str">
        <f>INDEX(Videolength!B:B,MATCH(D2691,Videolength!A:A,0))</f>
        <v>https://youtu.be/lvHLDuMZ9iU?list=PLTjhk5BwsiVV8SrR-dPCDjCfaMnt-5HZH</v>
      </c>
      <c r="F2691" s="41">
        <f>INDEX(Videolength!C:C,MATCH(D2691,Videolength!A:A,0))</f>
        <v>4.3194444444444445E-2</v>
      </c>
      <c r="G2691" s="41">
        <v>3.1643518518518522E-2</v>
      </c>
      <c r="H2691" s="71">
        <f>HYPERLINK(_xlfn.CONCAT(E2691,"&amp;t=",G2691*86400),G2691)</f>
        <v>3.1643518518518522E-2</v>
      </c>
      <c r="I2691" s="38">
        <v>8</v>
      </c>
      <c r="J2691" s="38">
        <v>4</v>
      </c>
      <c r="K2691" s="42" t="s">
        <v>90</v>
      </c>
      <c r="L2691" s="42" t="s">
        <v>148</v>
      </c>
      <c r="M2691" s="42" t="s">
        <v>446</v>
      </c>
      <c r="AA2691" s="45"/>
      <c r="AB2691" s="45"/>
      <c r="AE2691" s="42">
        <f>IF(Table32[[#This Row],[Gems]]&gt;0,Table32[[#This Row],[Gems]],0)</f>
        <v>0</v>
      </c>
      <c r="AF2691" s="42">
        <f>IF(Table32[[#This Row],[Gems]]&lt;0,Table32[[#This Row],[Gems]],0)</f>
        <v>0</v>
      </c>
      <c r="AG2691" s="29">
        <f t="shared" ca="1" si="68"/>
        <v>112</v>
      </c>
    </row>
    <row r="2692" spans="1:33" ht="14.4" x14ac:dyDescent="0.3">
      <c r="A2692" s="62">
        <v>44121</v>
      </c>
      <c r="B2692" s="38">
        <f>INDEX(Videolength!D:D,MATCH(D2692,Videolength!A:A,0))</f>
        <v>4</v>
      </c>
      <c r="C2692" s="38">
        <f>INDEX(Videolength!E:E,MATCH(D2692,Videolength!A:A,0))</f>
        <v>11</v>
      </c>
      <c r="D2692" s="39">
        <v>11</v>
      </c>
      <c r="E2692" s="40" t="str">
        <f>INDEX(Videolength!B:B,MATCH(D2692,Videolength!A:A,0))</f>
        <v>https://youtu.be/lvHLDuMZ9iU?list=PLTjhk5BwsiVV8SrR-dPCDjCfaMnt-5HZH</v>
      </c>
      <c r="F2692" s="41">
        <f>INDEX(Videolength!C:C,MATCH(D2692,Videolength!A:A,0))</f>
        <v>4.3194444444444445E-2</v>
      </c>
      <c r="G2692" s="41">
        <v>3.1828703703703706E-2</v>
      </c>
      <c r="H2692" s="71">
        <f>HYPERLINK(_xlfn.CONCAT(E2692,"&amp;t=",G2692*86400),G2692)</f>
        <v>3.1828703703703706E-2</v>
      </c>
      <c r="I2692" s="38">
        <v>8</v>
      </c>
      <c r="J2692" s="38">
        <v>4</v>
      </c>
      <c r="K2692" s="42" t="s">
        <v>90</v>
      </c>
      <c r="L2692" s="42" t="s">
        <v>197</v>
      </c>
      <c r="V2692" s="43">
        <v>1142</v>
      </c>
      <c r="AA2692" s="45"/>
      <c r="AB2692" s="45"/>
      <c r="AE2692" s="42">
        <f>IF(Table32[[#This Row],[Gems]]&gt;0,Table32[[#This Row],[Gems]],0)</f>
        <v>0</v>
      </c>
      <c r="AF2692" s="42">
        <f>IF(Table32[[#This Row],[Gems]]&lt;0,Table32[[#This Row],[Gems]],0)</f>
        <v>0</v>
      </c>
      <c r="AG2692" s="29">
        <f t="shared" ca="1" si="68"/>
        <v>112</v>
      </c>
    </row>
    <row r="2693" spans="1:33" ht="14.4" x14ac:dyDescent="0.3">
      <c r="A2693" s="62">
        <v>44121</v>
      </c>
      <c r="B2693" s="38">
        <f>INDEX(Videolength!D:D,MATCH(D2693,Videolength!A:A,0))</f>
        <v>4</v>
      </c>
      <c r="C2693" s="38">
        <f>INDEX(Videolength!E:E,MATCH(D2693,Videolength!A:A,0))</f>
        <v>11</v>
      </c>
      <c r="D2693" s="39">
        <v>11</v>
      </c>
      <c r="E2693" s="40" t="str">
        <f>INDEX(Videolength!B:B,MATCH(D2693,Videolength!A:A,0))</f>
        <v>https://youtu.be/lvHLDuMZ9iU?list=PLTjhk5BwsiVV8SrR-dPCDjCfaMnt-5HZH</v>
      </c>
      <c r="F2693" s="41">
        <f>INDEX(Videolength!C:C,MATCH(D2693,Videolength!A:A,0))</f>
        <v>4.3194444444444445E-2</v>
      </c>
      <c r="G2693" s="41">
        <v>3.2673611111111105E-2</v>
      </c>
      <c r="H2693" s="71">
        <f>HYPERLINK(_xlfn.CONCAT(E2693,"&amp;t=",G2693*86400),G2693)</f>
        <v>3.2673611111111105E-2</v>
      </c>
      <c r="I2693" s="38">
        <v>8</v>
      </c>
      <c r="J2693" s="38">
        <v>4</v>
      </c>
      <c r="K2693" s="42" t="s">
        <v>90</v>
      </c>
      <c r="L2693" s="42" t="s">
        <v>198</v>
      </c>
      <c r="V2693" s="43">
        <v>1142</v>
      </c>
      <c r="AA2693" s="45"/>
      <c r="AB2693" s="45"/>
      <c r="AC2693" s="44" t="s">
        <v>201</v>
      </c>
      <c r="AE2693" s="42">
        <f>IF(Table32[[#This Row],[Gems]]&gt;0,Table32[[#This Row],[Gems]],0)</f>
        <v>0</v>
      </c>
      <c r="AF2693" s="42">
        <f>IF(Table32[[#This Row],[Gems]]&lt;0,Table32[[#This Row],[Gems]],0)</f>
        <v>0</v>
      </c>
      <c r="AG2693" s="29">
        <f t="shared" ca="1" si="68"/>
        <v>112</v>
      </c>
    </row>
    <row r="2694" spans="1:33" ht="14.4" x14ac:dyDescent="0.3">
      <c r="A2694" s="62">
        <v>44121</v>
      </c>
      <c r="B2694" s="38">
        <f>INDEX(Videolength!D:D,MATCH(D2694,Videolength!A:A,0))</f>
        <v>4</v>
      </c>
      <c r="C2694" s="38">
        <f>INDEX(Videolength!E:E,MATCH(D2694,Videolength!A:A,0))</f>
        <v>11</v>
      </c>
      <c r="D2694" s="39">
        <v>11</v>
      </c>
      <c r="E2694" s="40" t="str">
        <f>INDEX(Videolength!B:B,MATCH(D2694,Videolength!A:A,0))</f>
        <v>https://youtu.be/lvHLDuMZ9iU?list=PLTjhk5BwsiVV8SrR-dPCDjCfaMnt-5HZH</v>
      </c>
      <c r="F2694" s="41">
        <f>INDEX(Videolength!C:C,MATCH(D2694,Videolength!A:A,0))</f>
        <v>4.3194444444444445E-2</v>
      </c>
      <c r="G2694" s="41">
        <v>3.2743055555555553E-2</v>
      </c>
      <c r="H2694" s="71">
        <f>HYPERLINK(_xlfn.CONCAT(E2694,"&amp;t=",G2694*86400),G2694)</f>
        <v>3.2743055555555553E-2</v>
      </c>
      <c r="I2694" s="38">
        <v>8</v>
      </c>
      <c r="J2694" s="38">
        <v>4</v>
      </c>
      <c r="K2694" s="42" t="s">
        <v>90</v>
      </c>
      <c r="L2694" s="42" t="s">
        <v>10</v>
      </c>
      <c r="AA2694" s="45"/>
      <c r="AB2694" s="45"/>
      <c r="AE2694" s="42">
        <f>IF(Table32[[#This Row],[Gems]]&gt;0,Table32[[#This Row],[Gems]],0)</f>
        <v>0</v>
      </c>
      <c r="AF2694" s="42">
        <f>IF(Table32[[#This Row],[Gems]]&lt;0,Table32[[#This Row],[Gems]],0)</f>
        <v>0</v>
      </c>
      <c r="AG2694" s="29">
        <f t="shared" ca="1" si="68"/>
        <v>112</v>
      </c>
    </row>
    <row r="2695" spans="1:33" ht="14.4" x14ac:dyDescent="0.3">
      <c r="A2695" s="62">
        <v>44121</v>
      </c>
      <c r="B2695" s="38">
        <f>INDEX(Videolength!D:D,MATCH(D2695,Videolength!A:A,0))</f>
        <v>4</v>
      </c>
      <c r="C2695" s="38">
        <f>INDEX(Videolength!E:E,MATCH(D2695,Videolength!A:A,0))</f>
        <v>11</v>
      </c>
      <c r="D2695" s="39">
        <v>11</v>
      </c>
      <c r="E2695" s="40" t="str">
        <f>INDEX(Videolength!B:B,MATCH(D2695,Videolength!A:A,0))</f>
        <v>https://youtu.be/lvHLDuMZ9iU?list=PLTjhk5BwsiVV8SrR-dPCDjCfaMnt-5HZH</v>
      </c>
      <c r="F2695" s="41">
        <f>INDEX(Videolength!C:C,MATCH(D2695,Videolength!A:A,0))</f>
        <v>4.3194444444444445E-2</v>
      </c>
      <c r="G2695" s="41">
        <v>3.2858796296296296E-2</v>
      </c>
      <c r="H2695" s="71">
        <f>HYPERLINK(_xlfn.CONCAT(E2695,"&amp;t=",G2695*86400),G2695)</f>
        <v>3.2858796296296296E-2</v>
      </c>
      <c r="I2695" s="38">
        <v>8</v>
      </c>
      <c r="J2695" s="38">
        <v>4</v>
      </c>
      <c r="K2695" s="42" t="s">
        <v>90</v>
      </c>
      <c r="L2695" s="42" t="s">
        <v>256</v>
      </c>
      <c r="AA2695" s="45"/>
      <c r="AB2695" s="45"/>
      <c r="AE2695" s="42">
        <f>IF(Table32[[#This Row],[Gems]]&gt;0,Table32[[#This Row],[Gems]],0)</f>
        <v>0</v>
      </c>
      <c r="AF2695" s="42">
        <f>IF(Table32[[#This Row],[Gems]]&lt;0,Table32[[#This Row],[Gems]],0)</f>
        <v>0</v>
      </c>
      <c r="AG2695" s="29">
        <f t="shared" ca="1" si="68"/>
        <v>112</v>
      </c>
    </row>
    <row r="2696" spans="1:33" ht="14.4" x14ac:dyDescent="0.3">
      <c r="A2696" s="62">
        <v>44121</v>
      </c>
      <c r="B2696" s="38">
        <f>INDEX(Videolength!D:D,MATCH(D2696,Videolength!A:A,0))</f>
        <v>4</v>
      </c>
      <c r="C2696" s="38">
        <f>INDEX(Videolength!E:E,MATCH(D2696,Videolength!A:A,0))</f>
        <v>11</v>
      </c>
      <c r="D2696" s="39">
        <v>11</v>
      </c>
      <c r="E2696" s="40" t="str">
        <f>INDEX(Videolength!B:B,MATCH(D2696,Videolength!A:A,0))</f>
        <v>https://youtu.be/lvHLDuMZ9iU?list=PLTjhk5BwsiVV8SrR-dPCDjCfaMnt-5HZH</v>
      </c>
      <c r="F2696" s="41">
        <f>INDEX(Videolength!C:C,MATCH(D2696,Videolength!A:A,0))</f>
        <v>4.3194444444444445E-2</v>
      </c>
      <c r="G2696" s="41">
        <v>3.2870370370370376E-2</v>
      </c>
      <c r="H2696" s="71">
        <f>HYPERLINK(_xlfn.CONCAT(E2696,"&amp;t=",G2696*86400),G2696)</f>
        <v>3.2870370370370376E-2</v>
      </c>
      <c r="I2696" s="38">
        <v>8</v>
      </c>
      <c r="J2696" s="38">
        <v>4</v>
      </c>
      <c r="K2696" s="42" t="s">
        <v>90</v>
      </c>
      <c r="L2696" s="42" t="s">
        <v>148</v>
      </c>
      <c r="M2696" s="42" t="s">
        <v>797</v>
      </c>
      <c r="Q2696" s="42" t="s">
        <v>33</v>
      </c>
      <c r="AA2696" s="45"/>
      <c r="AB2696" s="45"/>
      <c r="AE2696" s="42">
        <f>IF(Table32[[#This Row],[Gems]]&gt;0,Table32[[#This Row],[Gems]],0)</f>
        <v>0</v>
      </c>
      <c r="AF2696" s="42">
        <f>IF(Table32[[#This Row],[Gems]]&lt;0,Table32[[#This Row],[Gems]],0)</f>
        <v>0</v>
      </c>
      <c r="AG2696" s="29">
        <f t="shared" ca="1" si="68"/>
        <v>112</v>
      </c>
    </row>
    <row r="2697" spans="1:33" ht="14.4" x14ac:dyDescent="0.3">
      <c r="A2697" s="62">
        <v>44121</v>
      </c>
      <c r="B2697" s="38">
        <f>INDEX(Videolength!D:D,MATCH(D2697,Videolength!A:A,0))</f>
        <v>4</v>
      </c>
      <c r="C2697" s="38">
        <f>INDEX(Videolength!E:E,MATCH(D2697,Videolength!A:A,0))</f>
        <v>11</v>
      </c>
      <c r="D2697" s="39">
        <v>11</v>
      </c>
      <c r="E2697" s="40" t="str">
        <f>INDEX(Videolength!B:B,MATCH(D2697,Videolength!A:A,0))</f>
        <v>https://youtu.be/lvHLDuMZ9iU?list=PLTjhk5BwsiVV8SrR-dPCDjCfaMnt-5HZH</v>
      </c>
      <c r="F2697" s="41">
        <f>INDEX(Videolength!C:C,MATCH(D2697,Videolength!A:A,0))</f>
        <v>4.3194444444444445E-2</v>
      </c>
      <c r="G2697" s="41">
        <v>3.3310185185185186E-2</v>
      </c>
      <c r="H2697" s="71">
        <f>HYPERLINK(_xlfn.CONCAT(E2697,"&amp;t=",G2697*86400),G2697)</f>
        <v>3.3310185185185186E-2</v>
      </c>
      <c r="I2697" s="38">
        <v>8</v>
      </c>
      <c r="J2697" s="38">
        <v>4</v>
      </c>
      <c r="K2697" s="42" t="s">
        <v>90</v>
      </c>
      <c r="L2697" s="42" t="s">
        <v>10</v>
      </c>
      <c r="M2697" s="42" t="s">
        <v>798</v>
      </c>
      <c r="AA2697" s="45"/>
      <c r="AB2697" s="45"/>
      <c r="AE2697" s="42">
        <f>IF(Table32[[#This Row],[Gems]]&gt;0,Table32[[#This Row],[Gems]],0)</f>
        <v>0</v>
      </c>
      <c r="AF2697" s="42">
        <f>IF(Table32[[#This Row],[Gems]]&lt;0,Table32[[#This Row],[Gems]],0)</f>
        <v>0</v>
      </c>
      <c r="AG2697" s="29">
        <f t="shared" ca="1" si="68"/>
        <v>112</v>
      </c>
    </row>
    <row r="2698" spans="1:33" ht="14.4" x14ac:dyDescent="0.3">
      <c r="A2698" s="62">
        <v>44121</v>
      </c>
      <c r="B2698" s="38">
        <f>INDEX(Videolength!D:D,MATCH(D2698,Videolength!A:A,0))</f>
        <v>4</v>
      </c>
      <c r="C2698" s="38">
        <f>INDEX(Videolength!E:E,MATCH(D2698,Videolength!A:A,0))</f>
        <v>11</v>
      </c>
      <c r="D2698" s="39">
        <v>11</v>
      </c>
      <c r="E2698" s="40" t="str">
        <f>INDEX(Videolength!B:B,MATCH(D2698,Videolength!A:A,0))</f>
        <v>https://youtu.be/lvHLDuMZ9iU?list=PLTjhk5BwsiVV8SrR-dPCDjCfaMnt-5HZH</v>
      </c>
      <c r="F2698" s="41">
        <f>INDEX(Videolength!C:C,MATCH(D2698,Videolength!A:A,0))</f>
        <v>4.3194444444444445E-2</v>
      </c>
      <c r="G2698" s="41">
        <v>3.3344907407407406E-2</v>
      </c>
      <c r="H2698" s="71">
        <f>HYPERLINK(_xlfn.CONCAT(E2698,"&amp;t=",G2698*86400),G2698)</f>
        <v>3.3344907407407406E-2</v>
      </c>
      <c r="I2698" s="38">
        <v>8</v>
      </c>
      <c r="J2698" s="38">
        <v>4</v>
      </c>
      <c r="K2698" s="42" t="s">
        <v>100</v>
      </c>
      <c r="L2698" s="42" t="s">
        <v>664</v>
      </c>
      <c r="M2698" s="42" t="s">
        <v>799</v>
      </c>
      <c r="U2698" s="44" t="s">
        <v>800</v>
      </c>
      <c r="AA2698" s="45"/>
      <c r="AB2698" s="45"/>
      <c r="AE2698" s="42">
        <f>IF(Table32[[#This Row],[Gems]]&gt;0,Table32[[#This Row],[Gems]],0)</f>
        <v>0</v>
      </c>
      <c r="AF2698" s="42">
        <f>IF(Table32[[#This Row],[Gems]]&lt;0,Table32[[#This Row],[Gems]],0)</f>
        <v>0</v>
      </c>
      <c r="AG2698" s="29">
        <f t="shared" ca="1" si="68"/>
        <v>112</v>
      </c>
    </row>
    <row r="2699" spans="1:33" ht="14.4" x14ac:dyDescent="0.3">
      <c r="A2699" s="62">
        <v>44121</v>
      </c>
      <c r="B2699" s="38">
        <f>INDEX(Videolength!D:D,MATCH(D2699,Videolength!A:A,0))</f>
        <v>4</v>
      </c>
      <c r="C2699" s="38">
        <f>INDEX(Videolength!E:E,MATCH(D2699,Videolength!A:A,0))</f>
        <v>11</v>
      </c>
      <c r="D2699" s="39">
        <v>11</v>
      </c>
      <c r="E2699" s="40" t="str">
        <f>INDEX(Videolength!B:B,MATCH(D2699,Videolength!A:A,0))</f>
        <v>https://youtu.be/lvHLDuMZ9iU?list=PLTjhk5BwsiVV8SrR-dPCDjCfaMnt-5HZH</v>
      </c>
      <c r="F2699" s="41">
        <f>INDEX(Videolength!C:C,MATCH(D2699,Videolength!A:A,0))</f>
        <v>4.3194444444444445E-2</v>
      </c>
      <c r="G2699" s="41">
        <v>3.3391203703703708E-2</v>
      </c>
      <c r="H2699" s="71">
        <f>HYPERLINK(_xlfn.CONCAT(E2699,"&amp;t=",G2699*86400),G2699)</f>
        <v>3.3391203703703708E-2</v>
      </c>
      <c r="I2699" s="38">
        <v>8</v>
      </c>
      <c r="J2699" s="38">
        <v>4</v>
      </c>
      <c r="K2699" s="42" t="s">
        <v>100</v>
      </c>
      <c r="L2699" s="42" t="s">
        <v>738</v>
      </c>
      <c r="M2699" s="42" t="s">
        <v>801</v>
      </c>
      <c r="U2699" s="44" t="s">
        <v>802</v>
      </c>
      <c r="AA2699" s="45"/>
      <c r="AB2699" s="45"/>
      <c r="AE2699" s="42">
        <f>IF(Table32[[#This Row],[Gems]]&gt;0,Table32[[#This Row],[Gems]],0)</f>
        <v>0</v>
      </c>
      <c r="AF2699" s="42">
        <f>IF(Table32[[#This Row],[Gems]]&lt;0,Table32[[#This Row],[Gems]],0)</f>
        <v>0</v>
      </c>
      <c r="AG2699" s="29">
        <f t="shared" ca="1" si="68"/>
        <v>112</v>
      </c>
    </row>
    <row r="2700" spans="1:33" ht="14.4" x14ac:dyDescent="0.3">
      <c r="A2700" s="62">
        <v>44121</v>
      </c>
      <c r="B2700" s="38">
        <f>INDEX(Videolength!D:D,MATCH(D2700,Videolength!A:A,0))</f>
        <v>4</v>
      </c>
      <c r="C2700" s="38">
        <f>INDEX(Videolength!E:E,MATCH(D2700,Videolength!A:A,0))</f>
        <v>11</v>
      </c>
      <c r="D2700" s="39">
        <v>11</v>
      </c>
      <c r="E2700" s="40" t="str">
        <f>INDEX(Videolength!B:B,MATCH(D2700,Videolength!A:A,0))</f>
        <v>https://youtu.be/lvHLDuMZ9iU?list=PLTjhk5BwsiVV8SrR-dPCDjCfaMnt-5HZH</v>
      </c>
      <c r="F2700" s="41">
        <f>INDEX(Videolength!C:C,MATCH(D2700,Videolength!A:A,0))</f>
        <v>4.3194444444444445E-2</v>
      </c>
      <c r="G2700" s="41">
        <v>3.3391203703703708E-2</v>
      </c>
      <c r="H2700" s="71">
        <f>HYPERLINK(_xlfn.CONCAT(E2700,"&amp;t=",G2700*86400),G2700)</f>
        <v>3.3391203703703708E-2</v>
      </c>
      <c r="I2700" s="38">
        <v>8</v>
      </c>
      <c r="J2700" s="38">
        <v>4</v>
      </c>
      <c r="K2700" s="42" t="s">
        <v>100</v>
      </c>
      <c r="L2700" s="42" t="s">
        <v>741</v>
      </c>
      <c r="M2700" s="42" t="s">
        <v>801</v>
      </c>
      <c r="U2700" s="44" t="s">
        <v>802</v>
      </c>
      <c r="AA2700" s="45"/>
      <c r="AB2700" s="45"/>
      <c r="AE2700" s="42">
        <f>IF(Table32[[#This Row],[Gems]]&gt;0,Table32[[#This Row],[Gems]],0)</f>
        <v>0</v>
      </c>
      <c r="AF2700" s="42">
        <f>IF(Table32[[#This Row],[Gems]]&lt;0,Table32[[#This Row],[Gems]],0)</f>
        <v>0</v>
      </c>
      <c r="AG2700" s="29">
        <f ca="1">SUM(OFFSET(AG2700,-1,0),AD2700)</f>
        <v>112</v>
      </c>
    </row>
    <row r="2701" spans="1:33" ht="14.4" x14ac:dyDescent="0.3">
      <c r="A2701" s="62">
        <v>44121</v>
      </c>
      <c r="B2701" s="38">
        <f>INDEX(Videolength!D:D,MATCH(D2701,Videolength!A:A,0))</f>
        <v>4</v>
      </c>
      <c r="C2701" s="38">
        <f>INDEX(Videolength!E:E,MATCH(D2701,Videolength!A:A,0))</f>
        <v>11</v>
      </c>
      <c r="D2701" s="39">
        <v>11</v>
      </c>
      <c r="E2701" s="40" t="str">
        <f>INDEX(Videolength!B:B,MATCH(D2701,Videolength!A:A,0))</f>
        <v>https://youtu.be/lvHLDuMZ9iU?list=PLTjhk5BwsiVV8SrR-dPCDjCfaMnt-5HZH</v>
      </c>
      <c r="F2701" s="41">
        <f>INDEX(Videolength!C:C,MATCH(D2701,Videolength!A:A,0))</f>
        <v>4.3194444444444445E-2</v>
      </c>
      <c r="G2701" s="41">
        <v>3.3414351851851855E-2</v>
      </c>
      <c r="H2701" s="71">
        <f>HYPERLINK(_xlfn.CONCAT(E2701,"&amp;t=",G2701*86400),G2701)</f>
        <v>3.3414351851851855E-2</v>
      </c>
      <c r="I2701" s="38">
        <v>8</v>
      </c>
      <c r="J2701" s="38">
        <v>4</v>
      </c>
      <c r="K2701" s="44" t="s">
        <v>25</v>
      </c>
      <c r="L2701" s="42" t="s">
        <v>392</v>
      </c>
      <c r="M2701" s="42" t="s">
        <v>803</v>
      </c>
      <c r="AA2701" s="45"/>
      <c r="AB2701" s="45"/>
      <c r="AE2701" s="42">
        <f>IF(Table32[[#This Row],[Gems]]&gt;0,Table32[[#This Row],[Gems]],0)</f>
        <v>0</v>
      </c>
      <c r="AF2701" s="42">
        <f>IF(Table32[[#This Row],[Gems]]&lt;0,Table32[[#This Row],[Gems]],0)</f>
        <v>0</v>
      </c>
      <c r="AG2701" s="29">
        <f t="shared" ca="1" si="68"/>
        <v>112</v>
      </c>
    </row>
    <row r="2702" spans="1:33" ht="14.4" x14ac:dyDescent="0.3">
      <c r="A2702" s="62">
        <v>44121</v>
      </c>
      <c r="B2702" s="38">
        <f>INDEX(Videolength!D:D,MATCH(D2702,Videolength!A:A,0))</f>
        <v>4</v>
      </c>
      <c r="C2702" s="38">
        <f>INDEX(Videolength!E:E,MATCH(D2702,Videolength!A:A,0))</f>
        <v>11</v>
      </c>
      <c r="D2702" s="39">
        <v>11</v>
      </c>
      <c r="E2702" s="40" t="str">
        <f>INDEX(Videolength!B:B,MATCH(D2702,Videolength!A:A,0))</f>
        <v>https://youtu.be/lvHLDuMZ9iU?list=PLTjhk5BwsiVV8SrR-dPCDjCfaMnt-5HZH</v>
      </c>
      <c r="F2702" s="41">
        <f>INDEX(Videolength!C:C,MATCH(D2702,Videolength!A:A,0))</f>
        <v>4.3194444444444445E-2</v>
      </c>
      <c r="G2702" s="41">
        <v>3.3437500000000002E-2</v>
      </c>
      <c r="H2702" s="71">
        <f>HYPERLINK(_xlfn.CONCAT(E2702,"&amp;t=",G2702*86400),G2702)</f>
        <v>3.3437500000000002E-2</v>
      </c>
      <c r="I2702" s="38">
        <v>8</v>
      </c>
      <c r="J2702" s="38">
        <v>4</v>
      </c>
      <c r="K2702" s="42" t="s">
        <v>346</v>
      </c>
      <c r="L2702" s="42" t="s">
        <v>10</v>
      </c>
      <c r="AA2702" s="45"/>
      <c r="AB2702" s="45"/>
      <c r="AE2702" s="42">
        <f>IF(Table32[[#This Row],[Gems]]&gt;0,Table32[[#This Row],[Gems]],0)</f>
        <v>0</v>
      </c>
      <c r="AF2702" s="42">
        <f>IF(Table32[[#This Row],[Gems]]&lt;0,Table32[[#This Row],[Gems]],0)</f>
        <v>0</v>
      </c>
      <c r="AG2702" s="29">
        <f t="shared" ca="1" si="68"/>
        <v>112</v>
      </c>
    </row>
    <row r="2703" spans="1:33" ht="36.6" x14ac:dyDescent="0.3">
      <c r="A2703" s="62">
        <v>44121</v>
      </c>
      <c r="B2703" s="38">
        <f>INDEX(Videolength!D:D,MATCH(D2703,Videolength!A:A,0))</f>
        <v>4</v>
      </c>
      <c r="C2703" s="38">
        <f>INDEX(Videolength!E:E,MATCH(D2703,Videolength!A:A,0))</f>
        <v>11</v>
      </c>
      <c r="D2703" s="39">
        <v>11</v>
      </c>
      <c r="E2703" s="40" t="str">
        <f>INDEX(Videolength!B:B,MATCH(D2703,Videolength!A:A,0))</f>
        <v>https://youtu.be/lvHLDuMZ9iU?list=PLTjhk5BwsiVV8SrR-dPCDjCfaMnt-5HZH</v>
      </c>
      <c r="F2703" s="41">
        <f>INDEX(Videolength!C:C,MATCH(D2703,Videolength!A:A,0))</f>
        <v>4.3194444444444445E-2</v>
      </c>
      <c r="G2703" s="41">
        <v>3.3541666666666664E-2</v>
      </c>
      <c r="H2703" s="71">
        <f>HYPERLINK(_xlfn.CONCAT(E2703,"&amp;t=",G2703*86400),G2703)</f>
        <v>3.3541666666666664E-2</v>
      </c>
      <c r="I2703" s="38">
        <v>8</v>
      </c>
      <c r="J2703" s="38">
        <v>4</v>
      </c>
      <c r="K2703" s="42" t="s">
        <v>102</v>
      </c>
      <c r="L2703" s="42" t="s">
        <v>10</v>
      </c>
      <c r="M2703" s="36" t="s">
        <v>804</v>
      </c>
      <c r="N2703" s="42" t="s">
        <v>33</v>
      </c>
      <c r="O2703" s="42" t="s">
        <v>1771</v>
      </c>
      <c r="AA2703" s="45"/>
      <c r="AB2703" s="45"/>
      <c r="AE2703" s="42">
        <f>IF(Table32[[#This Row],[Gems]]&gt;0,Table32[[#This Row],[Gems]],0)</f>
        <v>0</v>
      </c>
      <c r="AF2703" s="42">
        <f>IF(Table32[[#This Row],[Gems]]&lt;0,Table32[[#This Row],[Gems]],0)</f>
        <v>0</v>
      </c>
      <c r="AG2703" s="29">
        <f t="shared" ca="1" si="68"/>
        <v>112</v>
      </c>
    </row>
    <row r="2704" spans="1:33" ht="14.4" x14ac:dyDescent="0.3">
      <c r="A2704" s="62">
        <v>44121</v>
      </c>
      <c r="B2704" s="38">
        <f>INDEX(Videolength!D:D,MATCH(D2704,Videolength!A:A,0))</f>
        <v>4</v>
      </c>
      <c r="C2704" s="38">
        <f>INDEX(Videolength!E:E,MATCH(D2704,Videolength!A:A,0))</f>
        <v>11</v>
      </c>
      <c r="D2704" s="39">
        <v>11</v>
      </c>
      <c r="E2704" s="40" t="str">
        <f>INDEX(Videolength!B:B,MATCH(D2704,Videolength!A:A,0))</f>
        <v>https://youtu.be/lvHLDuMZ9iU?list=PLTjhk5BwsiVV8SrR-dPCDjCfaMnt-5HZH</v>
      </c>
      <c r="F2704" s="41">
        <f>INDEX(Videolength!C:C,MATCH(D2704,Videolength!A:A,0))</f>
        <v>4.3194444444444445E-2</v>
      </c>
      <c r="G2704" s="41">
        <v>3.3715277777777775E-2</v>
      </c>
      <c r="H2704" s="71">
        <f>HYPERLINK(_xlfn.CONCAT(E2704,"&amp;t=",G2704*86400),G2704)</f>
        <v>3.3715277777777775E-2</v>
      </c>
      <c r="I2704" s="38">
        <v>8</v>
      </c>
      <c r="J2704" s="38">
        <v>4</v>
      </c>
      <c r="K2704" s="42" t="s">
        <v>346</v>
      </c>
      <c r="L2704" s="42" t="s">
        <v>10</v>
      </c>
      <c r="AA2704" s="45"/>
      <c r="AB2704" s="45"/>
      <c r="AE2704" s="42">
        <f>IF(Table32[[#This Row],[Gems]]&gt;0,Table32[[#This Row],[Gems]],0)</f>
        <v>0</v>
      </c>
      <c r="AF2704" s="42">
        <f>IF(Table32[[#This Row],[Gems]]&lt;0,Table32[[#This Row],[Gems]],0)</f>
        <v>0</v>
      </c>
      <c r="AG2704" s="29">
        <f t="shared" ca="1" si="68"/>
        <v>112</v>
      </c>
    </row>
    <row r="2705" spans="1:33" ht="14.4" x14ac:dyDescent="0.3">
      <c r="A2705" s="62">
        <v>44121</v>
      </c>
      <c r="B2705" s="38">
        <f>INDEX(Videolength!D:D,MATCH(D2705,Videolength!A:A,0))</f>
        <v>4</v>
      </c>
      <c r="C2705" s="38">
        <f>INDEX(Videolength!E:E,MATCH(D2705,Videolength!A:A,0))</f>
        <v>11</v>
      </c>
      <c r="D2705" s="39">
        <v>11</v>
      </c>
      <c r="E2705" s="40" t="str">
        <f>INDEX(Videolength!B:B,MATCH(D2705,Videolength!A:A,0))</f>
        <v>https://youtu.be/lvHLDuMZ9iU?list=PLTjhk5BwsiVV8SrR-dPCDjCfaMnt-5HZH</v>
      </c>
      <c r="F2705" s="41">
        <f>INDEX(Videolength!C:C,MATCH(D2705,Videolength!A:A,0))</f>
        <v>4.3194444444444445E-2</v>
      </c>
      <c r="G2705" s="41">
        <v>3.3726851851851855E-2</v>
      </c>
      <c r="H2705" s="71">
        <f>HYPERLINK(_xlfn.CONCAT(E2705,"&amp;t=",G2705*86400),G2705)</f>
        <v>3.3726851851851855E-2</v>
      </c>
      <c r="I2705" s="38">
        <v>8</v>
      </c>
      <c r="J2705" s="38">
        <v>4</v>
      </c>
      <c r="K2705" s="42" t="s">
        <v>15</v>
      </c>
      <c r="L2705" s="42" t="s">
        <v>216</v>
      </c>
      <c r="M2705" s="42" t="s">
        <v>805</v>
      </c>
      <c r="AA2705" s="45"/>
      <c r="AB2705" s="45"/>
      <c r="AE2705" s="42">
        <f>IF(Table32[[#This Row],[Gems]]&gt;0,Table32[[#This Row],[Gems]],0)</f>
        <v>0</v>
      </c>
      <c r="AF2705" s="42">
        <f>IF(Table32[[#This Row],[Gems]]&lt;0,Table32[[#This Row],[Gems]],0)</f>
        <v>0</v>
      </c>
      <c r="AG2705" s="29">
        <f t="shared" ca="1" si="68"/>
        <v>112</v>
      </c>
    </row>
    <row r="2706" spans="1:33" ht="14.4" x14ac:dyDescent="0.3">
      <c r="A2706" s="62">
        <v>44121</v>
      </c>
      <c r="B2706" s="38">
        <f>INDEX(Videolength!D:D,MATCH(D2706,Videolength!A:A,0))</f>
        <v>4</v>
      </c>
      <c r="C2706" s="38">
        <f>INDEX(Videolength!E:E,MATCH(D2706,Videolength!A:A,0))</f>
        <v>11</v>
      </c>
      <c r="D2706" s="39">
        <v>11</v>
      </c>
      <c r="E2706" s="40" t="str">
        <f>INDEX(Videolength!B:B,MATCH(D2706,Videolength!A:A,0))</f>
        <v>https://youtu.be/lvHLDuMZ9iU?list=PLTjhk5BwsiVV8SrR-dPCDjCfaMnt-5HZH</v>
      </c>
      <c r="F2706" s="41">
        <f>INDEX(Videolength!C:C,MATCH(D2706,Videolength!A:A,0))</f>
        <v>4.3194444444444445E-2</v>
      </c>
      <c r="G2706" s="41">
        <v>3.3854166666666664E-2</v>
      </c>
      <c r="H2706" s="71">
        <f>HYPERLINK(_xlfn.CONCAT(E2706,"&amp;t=",G2706*86400),G2706)</f>
        <v>3.3854166666666664E-2</v>
      </c>
      <c r="I2706" s="38">
        <v>8</v>
      </c>
      <c r="J2706" s="38">
        <v>4</v>
      </c>
      <c r="K2706" s="42" t="s">
        <v>15</v>
      </c>
      <c r="L2706" s="42" t="s">
        <v>197</v>
      </c>
      <c r="M2706" s="42" t="s">
        <v>806</v>
      </c>
      <c r="Z2706" s="45" t="s">
        <v>235</v>
      </c>
      <c r="AA2706" s="45">
        <v>1</v>
      </c>
      <c r="AB2706" s="45">
        <v>4</v>
      </c>
      <c r="AE2706" s="42">
        <f>IF(Table32[[#This Row],[Gems]]&gt;0,Table32[[#This Row],[Gems]],0)</f>
        <v>0</v>
      </c>
      <c r="AF2706" s="42">
        <f>IF(Table32[[#This Row],[Gems]]&lt;0,Table32[[#This Row],[Gems]],0)</f>
        <v>0</v>
      </c>
      <c r="AG2706" s="29">
        <f t="shared" ca="1" si="68"/>
        <v>112</v>
      </c>
    </row>
    <row r="2707" spans="1:33" ht="14.4" x14ac:dyDescent="0.3">
      <c r="A2707" s="62">
        <v>44121</v>
      </c>
      <c r="B2707" s="38">
        <f>INDEX(Videolength!D:D,MATCH(D2707,Videolength!A:A,0))</f>
        <v>4</v>
      </c>
      <c r="C2707" s="38">
        <f>INDEX(Videolength!E:E,MATCH(D2707,Videolength!A:A,0))</f>
        <v>11</v>
      </c>
      <c r="D2707" s="39">
        <v>11</v>
      </c>
      <c r="E2707" s="40" t="str">
        <f>INDEX(Videolength!B:B,MATCH(D2707,Videolength!A:A,0))</f>
        <v>https://youtu.be/lvHLDuMZ9iU?list=PLTjhk5BwsiVV8SrR-dPCDjCfaMnt-5HZH</v>
      </c>
      <c r="F2707" s="41">
        <f>INDEX(Videolength!C:C,MATCH(D2707,Videolength!A:A,0))</f>
        <v>4.3194444444444445E-2</v>
      </c>
      <c r="G2707" s="41">
        <v>3.3900462962962966E-2</v>
      </c>
      <c r="H2707" s="71">
        <f>HYPERLINK(_xlfn.CONCAT(E2707,"&amp;t=",G2707*86400),G2707)</f>
        <v>3.3900462962962966E-2</v>
      </c>
      <c r="I2707" s="38">
        <v>8</v>
      </c>
      <c r="J2707" s="38">
        <v>4</v>
      </c>
      <c r="K2707" s="42" t="s">
        <v>126</v>
      </c>
      <c r="L2707" s="42" t="s">
        <v>215</v>
      </c>
      <c r="M2707" s="42" t="s">
        <v>807</v>
      </c>
      <c r="Z2707" s="45" t="s">
        <v>235</v>
      </c>
      <c r="AA2707" s="45">
        <v>1</v>
      </c>
      <c r="AB2707" s="45">
        <v>4</v>
      </c>
      <c r="AE2707" s="42">
        <f>IF(Table32[[#This Row],[Gems]]&gt;0,Table32[[#This Row],[Gems]],0)</f>
        <v>0</v>
      </c>
      <c r="AF2707" s="42">
        <f>IF(Table32[[#This Row],[Gems]]&lt;0,Table32[[#This Row],[Gems]],0)</f>
        <v>0</v>
      </c>
      <c r="AG2707" s="29">
        <f t="shared" ca="1" si="68"/>
        <v>112</v>
      </c>
    </row>
    <row r="2708" spans="1:33" ht="14.4" x14ac:dyDescent="0.3">
      <c r="A2708" s="62">
        <v>44121</v>
      </c>
      <c r="B2708" s="38">
        <f>INDEX(Videolength!D:D,MATCH(D2708,Videolength!A:A,0))</f>
        <v>4</v>
      </c>
      <c r="C2708" s="38">
        <f>INDEX(Videolength!E:E,MATCH(D2708,Videolength!A:A,0))</f>
        <v>11</v>
      </c>
      <c r="D2708" s="39">
        <v>11</v>
      </c>
      <c r="E2708" s="40" t="str">
        <f>INDEX(Videolength!B:B,MATCH(D2708,Videolength!A:A,0))</f>
        <v>https://youtu.be/lvHLDuMZ9iU?list=PLTjhk5BwsiVV8SrR-dPCDjCfaMnt-5HZH</v>
      </c>
      <c r="F2708" s="41">
        <f>INDEX(Videolength!C:C,MATCH(D2708,Videolength!A:A,0))</f>
        <v>4.3194444444444445E-2</v>
      </c>
      <c r="G2708" s="41">
        <v>3.4930555555555555E-2</v>
      </c>
      <c r="H2708" s="71">
        <f>HYPERLINK(_xlfn.CONCAT(E2708,"&amp;t=",G2708*86400),G2708)</f>
        <v>3.4930555555555555E-2</v>
      </c>
      <c r="I2708" s="38">
        <v>8</v>
      </c>
      <c r="J2708" s="38">
        <v>4</v>
      </c>
      <c r="K2708" s="42" t="s">
        <v>15</v>
      </c>
      <c r="L2708" s="42" t="s">
        <v>198</v>
      </c>
      <c r="M2708" s="42" t="s">
        <v>808</v>
      </c>
      <c r="Z2708" s="45" t="s">
        <v>235</v>
      </c>
      <c r="AA2708" s="38">
        <v>1</v>
      </c>
      <c r="AB2708" s="38">
        <v>4</v>
      </c>
      <c r="AC2708" s="44" t="s">
        <v>201</v>
      </c>
      <c r="AE2708" s="42">
        <f>IF(Table32[[#This Row],[Gems]]&gt;0,Table32[[#This Row],[Gems]],0)</f>
        <v>0</v>
      </c>
      <c r="AF2708" s="42">
        <f>IF(Table32[[#This Row],[Gems]]&lt;0,Table32[[#This Row],[Gems]],0)</f>
        <v>0</v>
      </c>
      <c r="AG2708" s="30">
        <f t="shared" ca="1" si="68"/>
        <v>112</v>
      </c>
    </row>
    <row r="2709" spans="1:33" ht="14.4" x14ac:dyDescent="0.3">
      <c r="A2709" s="62">
        <v>44121</v>
      </c>
      <c r="B2709" s="38">
        <f>INDEX(Videolength!D:D,MATCH(D2709,Videolength!A:A,0))</f>
        <v>4</v>
      </c>
      <c r="C2709" s="38">
        <f>INDEX(Videolength!E:E,MATCH(D2709,Videolength!A:A,0))</f>
        <v>11</v>
      </c>
      <c r="D2709" s="39">
        <v>11</v>
      </c>
      <c r="E2709" s="40" t="str">
        <f>INDEX(Videolength!B:B,MATCH(D2709,Videolength!A:A,0))</f>
        <v>https://youtu.be/lvHLDuMZ9iU?list=PLTjhk5BwsiVV8SrR-dPCDjCfaMnt-5HZH</v>
      </c>
      <c r="F2709" s="41">
        <f>INDEX(Videolength!C:C,MATCH(D2709,Videolength!A:A,0))</f>
        <v>4.3194444444444445E-2</v>
      </c>
      <c r="G2709" s="41">
        <v>3.4976851851851849E-2</v>
      </c>
      <c r="H2709" s="71">
        <f>HYPERLINK(_xlfn.CONCAT(E2709,"&amp;t=",G2709*86400),G2709)</f>
        <v>3.4976851851851849E-2</v>
      </c>
      <c r="I2709" s="38">
        <v>8</v>
      </c>
      <c r="J2709" s="38">
        <v>4</v>
      </c>
      <c r="K2709" s="42" t="s">
        <v>15</v>
      </c>
      <c r="L2709" s="42" t="s">
        <v>301</v>
      </c>
      <c r="W2709" s="44" t="s">
        <v>442</v>
      </c>
      <c r="X2709" s="43">
        <v>1</v>
      </c>
      <c r="Y2709" s="43">
        <v>1</v>
      </c>
      <c r="AA2709" s="45"/>
      <c r="AB2709" s="45"/>
      <c r="AE2709" s="42">
        <f>IF(Table32[[#This Row],[Gems]]&gt;0,Table32[[#This Row],[Gems]],0)</f>
        <v>0</v>
      </c>
      <c r="AF2709" s="42">
        <f>IF(Table32[[#This Row],[Gems]]&lt;0,Table32[[#This Row],[Gems]],0)</f>
        <v>0</v>
      </c>
      <c r="AG2709" s="29">
        <f t="shared" ca="1" si="68"/>
        <v>112</v>
      </c>
    </row>
    <row r="2710" spans="1:33" ht="14.4" x14ac:dyDescent="0.3">
      <c r="A2710" s="62">
        <v>44121</v>
      </c>
      <c r="B2710" s="38">
        <f>INDEX(Videolength!D:D,MATCH(D2710,Videolength!A:A,0))</f>
        <v>4</v>
      </c>
      <c r="C2710" s="38">
        <f>INDEX(Videolength!E:E,MATCH(D2710,Videolength!A:A,0))</f>
        <v>11</v>
      </c>
      <c r="D2710" s="39">
        <v>11</v>
      </c>
      <c r="E2710" s="40" t="str">
        <f>INDEX(Videolength!B:B,MATCH(D2710,Videolength!A:A,0))</f>
        <v>https://youtu.be/lvHLDuMZ9iU?list=PLTjhk5BwsiVV8SrR-dPCDjCfaMnt-5HZH</v>
      </c>
      <c r="F2710" s="41">
        <f>INDEX(Videolength!C:C,MATCH(D2710,Videolength!A:A,0))</f>
        <v>4.3194444444444445E-2</v>
      </c>
      <c r="G2710" s="41">
        <v>3.498842592592593E-2</v>
      </c>
      <c r="H2710" s="71">
        <f>HYPERLINK(_xlfn.CONCAT(E2710,"&amp;t=",G2710*86400),G2710)</f>
        <v>3.498842592592593E-2</v>
      </c>
      <c r="I2710" s="38">
        <v>8</v>
      </c>
      <c r="J2710" s="38">
        <v>4</v>
      </c>
      <c r="K2710" s="42" t="s">
        <v>15</v>
      </c>
      <c r="L2710" s="42" t="s">
        <v>301</v>
      </c>
      <c r="W2710" s="44" t="s">
        <v>416</v>
      </c>
      <c r="X2710" s="43">
        <v>1</v>
      </c>
      <c r="Y2710" s="43">
        <v>1</v>
      </c>
      <c r="AA2710" s="45"/>
      <c r="AB2710" s="45"/>
      <c r="AE2710" s="42">
        <f>IF(Table32[[#This Row],[Gems]]&gt;0,Table32[[#This Row],[Gems]],0)</f>
        <v>0</v>
      </c>
      <c r="AF2710" s="42">
        <f>IF(Table32[[#This Row],[Gems]]&lt;0,Table32[[#This Row],[Gems]],0)</f>
        <v>0</v>
      </c>
      <c r="AG2710" s="29">
        <f t="shared" ca="1" si="68"/>
        <v>112</v>
      </c>
    </row>
    <row r="2711" spans="1:33" ht="14.4" x14ac:dyDescent="0.3">
      <c r="A2711" s="62">
        <v>44121</v>
      </c>
      <c r="B2711" s="38">
        <f>INDEX(Videolength!D:D,MATCH(D2711,Videolength!A:A,0))</f>
        <v>4</v>
      </c>
      <c r="C2711" s="38">
        <f>INDEX(Videolength!E:E,MATCH(D2711,Videolength!A:A,0))</f>
        <v>11</v>
      </c>
      <c r="D2711" s="39">
        <v>11</v>
      </c>
      <c r="E2711" s="40" t="str">
        <f>INDEX(Videolength!B:B,MATCH(D2711,Videolength!A:A,0))</f>
        <v>https://youtu.be/lvHLDuMZ9iU?list=PLTjhk5BwsiVV8SrR-dPCDjCfaMnt-5HZH</v>
      </c>
      <c r="F2711" s="41">
        <f>INDEX(Videolength!C:C,MATCH(D2711,Videolength!A:A,0))</f>
        <v>4.3194444444444445E-2</v>
      </c>
      <c r="G2711" s="41">
        <v>3.5023148148148144E-2</v>
      </c>
      <c r="H2711" s="71">
        <f>HYPERLINK(_xlfn.CONCAT(E2711,"&amp;t=",G2711*86400),G2711)</f>
        <v>3.5023148148148144E-2</v>
      </c>
      <c r="I2711" s="38">
        <v>8</v>
      </c>
      <c r="J2711" s="38">
        <v>4</v>
      </c>
      <c r="K2711" s="42" t="s">
        <v>15</v>
      </c>
      <c r="L2711" s="42" t="s">
        <v>216</v>
      </c>
      <c r="M2711" s="42" t="s">
        <v>805</v>
      </c>
      <c r="AA2711" s="45"/>
      <c r="AB2711" s="45"/>
      <c r="AE2711" s="42">
        <f>IF(Table32[[#This Row],[Gems]]&gt;0,Table32[[#This Row],[Gems]],0)</f>
        <v>0</v>
      </c>
      <c r="AF2711" s="42">
        <f>IF(Table32[[#This Row],[Gems]]&lt;0,Table32[[#This Row],[Gems]],0)</f>
        <v>0</v>
      </c>
      <c r="AG2711" s="29">
        <f t="shared" ca="1" si="68"/>
        <v>112</v>
      </c>
    </row>
    <row r="2712" spans="1:33" ht="14.4" x14ac:dyDescent="0.3">
      <c r="A2712" s="62">
        <v>44121</v>
      </c>
      <c r="B2712" s="38">
        <f>INDEX(Videolength!D:D,MATCH(D2712,Videolength!A:A,0))</f>
        <v>4</v>
      </c>
      <c r="C2712" s="38">
        <f>INDEX(Videolength!E:E,MATCH(D2712,Videolength!A:A,0))</f>
        <v>11</v>
      </c>
      <c r="D2712" s="39">
        <v>11</v>
      </c>
      <c r="E2712" s="40" t="str">
        <f>INDEX(Videolength!B:B,MATCH(D2712,Videolength!A:A,0))</f>
        <v>https://youtu.be/lvHLDuMZ9iU?list=PLTjhk5BwsiVV8SrR-dPCDjCfaMnt-5HZH</v>
      </c>
      <c r="F2712" s="41">
        <f>INDEX(Videolength!C:C,MATCH(D2712,Videolength!A:A,0))</f>
        <v>4.3194444444444445E-2</v>
      </c>
      <c r="G2712" s="41">
        <v>3.5081018518518518E-2</v>
      </c>
      <c r="H2712" s="71">
        <f>HYPERLINK(_xlfn.CONCAT(E2712,"&amp;t=",G2712*86400),G2712)</f>
        <v>3.5081018518518518E-2</v>
      </c>
      <c r="I2712" s="38">
        <v>8</v>
      </c>
      <c r="J2712" s="38">
        <v>4</v>
      </c>
      <c r="K2712" s="42" t="s">
        <v>15</v>
      </c>
      <c r="L2712" s="42" t="s">
        <v>197</v>
      </c>
      <c r="M2712" s="42" t="s">
        <v>806</v>
      </c>
      <c r="Z2712" s="45" t="s">
        <v>245</v>
      </c>
      <c r="AA2712" s="45">
        <v>1</v>
      </c>
      <c r="AB2712" s="45">
        <v>5</v>
      </c>
      <c r="AE2712" s="42">
        <f>IF(Table32[[#This Row],[Gems]]&gt;0,Table32[[#This Row],[Gems]],0)</f>
        <v>0</v>
      </c>
      <c r="AF2712" s="42">
        <f>IF(Table32[[#This Row],[Gems]]&lt;0,Table32[[#This Row],[Gems]],0)</f>
        <v>0</v>
      </c>
      <c r="AG2712" s="29">
        <f t="shared" ca="1" si="68"/>
        <v>112</v>
      </c>
    </row>
    <row r="2713" spans="1:33" ht="14.4" x14ac:dyDescent="0.3">
      <c r="A2713" s="62">
        <v>44121</v>
      </c>
      <c r="B2713" s="38">
        <f>INDEX(Videolength!D:D,MATCH(D2713,Videolength!A:A,0))</f>
        <v>4</v>
      </c>
      <c r="C2713" s="38">
        <f>INDEX(Videolength!E:E,MATCH(D2713,Videolength!A:A,0))</f>
        <v>11</v>
      </c>
      <c r="D2713" s="39">
        <v>11</v>
      </c>
      <c r="E2713" s="40" t="str">
        <f>INDEX(Videolength!B:B,MATCH(D2713,Videolength!A:A,0))</f>
        <v>https://youtu.be/lvHLDuMZ9iU?list=PLTjhk5BwsiVV8SrR-dPCDjCfaMnt-5HZH</v>
      </c>
      <c r="F2713" s="41">
        <f>INDEX(Videolength!C:C,MATCH(D2713,Videolength!A:A,0))</f>
        <v>4.3194444444444445E-2</v>
      </c>
      <c r="G2713" s="41">
        <v>3.5613425925925923E-2</v>
      </c>
      <c r="H2713" s="71">
        <f>HYPERLINK(_xlfn.CONCAT(E2713,"&amp;t=",G2713*86400),G2713)</f>
        <v>3.5613425925925923E-2</v>
      </c>
      <c r="I2713" s="38">
        <v>8</v>
      </c>
      <c r="J2713" s="38">
        <v>4</v>
      </c>
      <c r="K2713" s="42" t="s">
        <v>15</v>
      </c>
      <c r="L2713" s="42" t="s">
        <v>198</v>
      </c>
      <c r="M2713" s="42" t="s">
        <v>808</v>
      </c>
      <c r="Z2713" s="45" t="s">
        <v>245</v>
      </c>
      <c r="AA2713" s="38">
        <v>1</v>
      </c>
      <c r="AB2713" s="38">
        <v>5</v>
      </c>
      <c r="AC2713" s="44" t="s">
        <v>201</v>
      </c>
      <c r="AE2713" s="42">
        <f>IF(Table32[[#This Row],[Gems]]&gt;0,Table32[[#This Row],[Gems]],0)</f>
        <v>0</v>
      </c>
      <c r="AF2713" s="42">
        <f>IF(Table32[[#This Row],[Gems]]&lt;0,Table32[[#This Row],[Gems]],0)</f>
        <v>0</v>
      </c>
      <c r="AG2713" s="29">
        <f t="shared" ca="1" si="68"/>
        <v>112</v>
      </c>
    </row>
    <row r="2714" spans="1:33" ht="14.4" x14ac:dyDescent="0.3">
      <c r="A2714" s="62">
        <v>44121</v>
      </c>
      <c r="B2714" s="38">
        <f>INDEX(Videolength!D:D,MATCH(D2714,Videolength!A:A,0))</f>
        <v>4</v>
      </c>
      <c r="C2714" s="38">
        <f>INDEX(Videolength!E:E,MATCH(D2714,Videolength!A:A,0))</f>
        <v>11</v>
      </c>
      <c r="D2714" s="39">
        <v>11</v>
      </c>
      <c r="E2714" s="40" t="str">
        <f>INDEX(Videolength!B:B,MATCH(D2714,Videolength!A:A,0))</f>
        <v>https://youtu.be/lvHLDuMZ9iU?list=PLTjhk5BwsiVV8SrR-dPCDjCfaMnt-5HZH</v>
      </c>
      <c r="F2714" s="41">
        <f>INDEX(Videolength!C:C,MATCH(D2714,Videolength!A:A,0))</f>
        <v>4.3194444444444445E-2</v>
      </c>
      <c r="G2714" s="41">
        <v>3.5659722222222225E-2</v>
      </c>
      <c r="H2714" s="71">
        <f>HYPERLINK(_xlfn.CONCAT(E2714,"&amp;t=",G2714*86400),G2714)</f>
        <v>3.5659722222222225E-2</v>
      </c>
      <c r="I2714" s="38">
        <v>8</v>
      </c>
      <c r="J2714" s="38">
        <v>4</v>
      </c>
      <c r="K2714" s="42" t="s">
        <v>15</v>
      </c>
      <c r="L2714" s="42" t="s">
        <v>301</v>
      </c>
      <c r="W2714" s="44" t="s">
        <v>274</v>
      </c>
      <c r="X2714" s="43">
        <v>1</v>
      </c>
      <c r="Y2714" s="43">
        <v>1</v>
      </c>
      <c r="AA2714" s="45"/>
      <c r="AB2714" s="45"/>
      <c r="AE2714" s="42">
        <f>IF(Table32[[#This Row],[Gems]]&gt;0,Table32[[#This Row],[Gems]],0)</f>
        <v>0</v>
      </c>
      <c r="AF2714" s="42">
        <f>IF(Table32[[#This Row],[Gems]]&lt;0,Table32[[#This Row],[Gems]],0)</f>
        <v>0</v>
      </c>
      <c r="AG2714" s="29">
        <f t="shared" ca="1" si="68"/>
        <v>112</v>
      </c>
    </row>
    <row r="2715" spans="1:33" ht="14.4" x14ac:dyDescent="0.3">
      <c r="A2715" s="62">
        <v>44121</v>
      </c>
      <c r="B2715" s="38">
        <f>INDEX(Videolength!D:D,MATCH(D2715,Videolength!A:A,0))</f>
        <v>4</v>
      </c>
      <c r="C2715" s="38">
        <f>INDEX(Videolength!E:E,MATCH(D2715,Videolength!A:A,0))</f>
        <v>11</v>
      </c>
      <c r="D2715" s="39">
        <v>11</v>
      </c>
      <c r="E2715" s="40" t="str">
        <f>INDEX(Videolength!B:B,MATCH(D2715,Videolength!A:A,0))</f>
        <v>https://youtu.be/lvHLDuMZ9iU?list=PLTjhk5BwsiVV8SrR-dPCDjCfaMnt-5HZH</v>
      </c>
      <c r="F2715" s="41">
        <f>INDEX(Videolength!C:C,MATCH(D2715,Videolength!A:A,0))</f>
        <v>4.3194444444444445E-2</v>
      </c>
      <c r="G2715" s="41">
        <v>3.5694444444444445E-2</v>
      </c>
      <c r="H2715" s="71">
        <f>HYPERLINK(_xlfn.CONCAT(E2715,"&amp;t=",G2715*86400),G2715)</f>
        <v>3.5694444444444445E-2</v>
      </c>
      <c r="I2715" s="38">
        <v>8</v>
      </c>
      <c r="J2715" s="38">
        <v>4</v>
      </c>
      <c r="K2715" s="42" t="s">
        <v>15</v>
      </c>
      <c r="L2715" s="42" t="s">
        <v>216</v>
      </c>
      <c r="M2715" s="42" t="s">
        <v>809</v>
      </c>
      <c r="AA2715" s="45"/>
      <c r="AB2715" s="45"/>
      <c r="AE2715" s="42">
        <f>IF(Table32[[#This Row],[Gems]]&gt;0,Table32[[#This Row],[Gems]],0)</f>
        <v>0</v>
      </c>
      <c r="AF2715" s="42">
        <f>IF(Table32[[#This Row],[Gems]]&lt;0,Table32[[#This Row],[Gems]],0)</f>
        <v>0</v>
      </c>
      <c r="AG2715" s="29">
        <f t="shared" ca="1" si="68"/>
        <v>112</v>
      </c>
    </row>
    <row r="2716" spans="1:33" ht="14.4" x14ac:dyDescent="0.3">
      <c r="A2716" s="62">
        <v>44121</v>
      </c>
      <c r="B2716" s="38">
        <f>INDEX(Videolength!D:D,MATCH(D2716,Videolength!A:A,0))</f>
        <v>4</v>
      </c>
      <c r="C2716" s="38">
        <f>INDEX(Videolength!E:E,MATCH(D2716,Videolength!A:A,0))</f>
        <v>11</v>
      </c>
      <c r="D2716" s="39">
        <v>11</v>
      </c>
      <c r="E2716" s="40" t="str">
        <f>INDEX(Videolength!B:B,MATCH(D2716,Videolength!A:A,0))</f>
        <v>https://youtu.be/lvHLDuMZ9iU?list=PLTjhk5BwsiVV8SrR-dPCDjCfaMnt-5HZH</v>
      </c>
      <c r="F2716" s="41">
        <f>INDEX(Videolength!C:C,MATCH(D2716,Videolength!A:A,0))</f>
        <v>4.3194444444444445E-2</v>
      </c>
      <c r="G2716" s="41">
        <v>3.6041666666666666E-2</v>
      </c>
      <c r="H2716" s="71">
        <f>HYPERLINK(_xlfn.CONCAT(E2716,"&amp;t=",G2716*86400),G2716)</f>
        <v>3.6041666666666666E-2</v>
      </c>
      <c r="I2716" s="38">
        <v>8</v>
      </c>
      <c r="J2716" s="38">
        <v>4</v>
      </c>
      <c r="K2716" s="42" t="s">
        <v>15</v>
      </c>
      <c r="L2716" s="42" t="s">
        <v>197</v>
      </c>
      <c r="M2716" s="42" t="s">
        <v>806</v>
      </c>
      <c r="Z2716" s="45" t="s">
        <v>270</v>
      </c>
      <c r="AA2716" s="45">
        <v>2</v>
      </c>
      <c r="AB2716" s="45">
        <v>4</v>
      </c>
      <c r="AE2716" s="42">
        <f>IF(Table32[[#This Row],[Gems]]&gt;0,Table32[[#This Row],[Gems]],0)</f>
        <v>0</v>
      </c>
      <c r="AF2716" s="42">
        <f>IF(Table32[[#This Row],[Gems]]&lt;0,Table32[[#This Row],[Gems]],0)</f>
        <v>0</v>
      </c>
      <c r="AG2716" s="29">
        <f t="shared" ca="1" si="68"/>
        <v>112</v>
      </c>
    </row>
    <row r="2717" spans="1:33" ht="14.4" x14ac:dyDescent="0.3">
      <c r="A2717" s="62">
        <v>44121</v>
      </c>
      <c r="B2717" s="38">
        <f>INDEX(Videolength!D:D,MATCH(D2717,Videolength!A:A,0))</f>
        <v>4</v>
      </c>
      <c r="C2717" s="38">
        <f>INDEX(Videolength!E:E,MATCH(D2717,Videolength!A:A,0))</f>
        <v>11</v>
      </c>
      <c r="D2717" s="39">
        <v>11</v>
      </c>
      <c r="E2717" s="40" t="str">
        <f>INDEX(Videolength!B:B,MATCH(D2717,Videolength!A:A,0))</f>
        <v>https://youtu.be/lvHLDuMZ9iU?list=PLTjhk5BwsiVV8SrR-dPCDjCfaMnt-5HZH</v>
      </c>
      <c r="F2717" s="41">
        <f>INDEX(Videolength!C:C,MATCH(D2717,Videolength!A:A,0))</f>
        <v>4.3194444444444445E-2</v>
      </c>
      <c r="G2717" s="41">
        <v>3.7280092592592594E-2</v>
      </c>
      <c r="H2717" s="71">
        <f>HYPERLINK(_xlfn.CONCAT(E2717,"&amp;t=",G2717*86400),G2717)</f>
        <v>3.7280092592592594E-2</v>
      </c>
      <c r="I2717" s="38">
        <v>8</v>
      </c>
      <c r="J2717" s="38">
        <v>4</v>
      </c>
      <c r="K2717" s="42" t="s">
        <v>15</v>
      </c>
      <c r="L2717" s="42" t="s">
        <v>198</v>
      </c>
      <c r="M2717" s="42" t="s">
        <v>808</v>
      </c>
      <c r="Z2717" s="45" t="s">
        <v>270</v>
      </c>
      <c r="AA2717" s="38">
        <v>2</v>
      </c>
      <c r="AB2717" s="38">
        <v>4</v>
      </c>
      <c r="AC2717" s="44" t="s">
        <v>201</v>
      </c>
      <c r="AE2717" s="42">
        <f>IF(Table32[[#This Row],[Gems]]&gt;0,Table32[[#This Row],[Gems]],0)</f>
        <v>0</v>
      </c>
      <c r="AF2717" s="42">
        <f>IF(Table32[[#This Row],[Gems]]&lt;0,Table32[[#This Row],[Gems]],0)</f>
        <v>0</v>
      </c>
      <c r="AG2717" s="29">
        <f t="shared" ca="1" si="68"/>
        <v>112</v>
      </c>
    </row>
    <row r="2718" spans="1:33" ht="14.4" x14ac:dyDescent="0.3">
      <c r="A2718" s="62">
        <v>44121</v>
      </c>
      <c r="B2718" s="38">
        <f>INDEX(Videolength!D:D,MATCH(D2718,Videolength!A:A,0))</f>
        <v>4</v>
      </c>
      <c r="C2718" s="38">
        <f>INDEX(Videolength!E:E,MATCH(D2718,Videolength!A:A,0))</f>
        <v>11</v>
      </c>
      <c r="D2718" s="39">
        <v>11</v>
      </c>
      <c r="E2718" s="40" t="str">
        <f>INDEX(Videolength!B:B,MATCH(D2718,Videolength!A:A,0))</f>
        <v>https://youtu.be/lvHLDuMZ9iU?list=PLTjhk5BwsiVV8SrR-dPCDjCfaMnt-5HZH</v>
      </c>
      <c r="F2718" s="41">
        <f>INDEX(Videolength!C:C,MATCH(D2718,Videolength!A:A,0))</f>
        <v>4.3194444444444445E-2</v>
      </c>
      <c r="G2718" s="41">
        <v>3.7361111111111109E-2</v>
      </c>
      <c r="H2718" s="71">
        <f>HYPERLINK(_xlfn.CONCAT(E2718,"&amp;t=",G2718*86400),G2718)</f>
        <v>3.7361111111111109E-2</v>
      </c>
      <c r="I2718" s="38">
        <v>8</v>
      </c>
      <c r="J2718" s="38">
        <v>4</v>
      </c>
      <c r="K2718" s="42" t="s">
        <v>15</v>
      </c>
      <c r="L2718" s="42" t="s">
        <v>197</v>
      </c>
      <c r="M2718" s="42" t="s">
        <v>810</v>
      </c>
      <c r="Z2718" s="45" t="s">
        <v>270</v>
      </c>
      <c r="AA2718" s="45">
        <v>2</v>
      </c>
      <c r="AB2718" s="45">
        <v>4</v>
      </c>
      <c r="AE2718" s="42">
        <f>IF(Table32[[#This Row],[Gems]]&gt;0,Table32[[#This Row],[Gems]],0)</f>
        <v>0</v>
      </c>
      <c r="AF2718" s="42">
        <f>IF(Table32[[#This Row],[Gems]]&lt;0,Table32[[#This Row],[Gems]],0)</f>
        <v>0</v>
      </c>
      <c r="AG2718" s="29">
        <f t="shared" ca="1" si="68"/>
        <v>112</v>
      </c>
    </row>
    <row r="2719" spans="1:33" ht="14.4" x14ac:dyDescent="0.3">
      <c r="A2719" s="62">
        <v>44121</v>
      </c>
      <c r="B2719" s="38">
        <f>INDEX(Videolength!D:D,MATCH(D2719,Videolength!A:A,0))</f>
        <v>4</v>
      </c>
      <c r="C2719" s="38">
        <f>INDEX(Videolength!E:E,MATCH(D2719,Videolength!A:A,0))</f>
        <v>11</v>
      </c>
      <c r="D2719" s="39">
        <v>11</v>
      </c>
      <c r="E2719" s="40" t="str">
        <f>INDEX(Videolength!B:B,MATCH(D2719,Videolength!A:A,0))</f>
        <v>https://youtu.be/lvHLDuMZ9iU?list=PLTjhk5BwsiVV8SrR-dPCDjCfaMnt-5HZH</v>
      </c>
      <c r="F2719" s="41">
        <f>INDEX(Videolength!C:C,MATCH(D2719,Videolength!A:A,0))</f>
        <v>4.3194444444444445E-2</v>
      </c>
      <c r="G2719" s="41">
        <v>3.861111111111111E-2</v>
      </c>
      <c r="H2719" s="71">
        <f>HYPERLINK(_xlfn.CONCAT(E2719,"&amp;t=",G2719*86400),G2719)</f>
        <v>3.861111111111111E-2</v>
      </c>
      <c r="I2719" s="38">
        <v>8</v>
      </c>
      <c r="J2719" s="38">
        <v>4</v>
      </c>
      <c r="K2719" s="42" t="s">
        <v>15</v>
      </c>
      <c r="L2719" s="42" t="s">
        <v>198</v>
      </c>
      <c r="M2719" s="42" t="s">
        <v>808</v>
      </c>
      <c r="Q2719" s="42" t="s">
        <v>121</v>
      </c>
      <c r="Z2719" s="45" t="s">
        <v>270</v>
      </c>
      <c r="AA2719" s="38">
        <v>2</v>
      </c>
      <c r="AB2719" s="38">
        <v>4</v>
      </c>
      <c r="AC2719" s="44" t="s">
        <v>201</v>
      </c>
      <c r="AE2719" s="42">
        <f>IF(Table32[[#This Row],[Gems]]&gt;0,Table32[[#This Row],[Gems]],0)</f>
        <v>0</v>
      </c>
      <c r="AF2719" s="42">
        <f>IF(Table32[[#This Row],[Gems]]&lt;0,Table32[[#This Row],[Gems]],0)</f>
        <v>0</v>
      </c>
      <c r="AG2719" s="29">
        <f t="shared" ca="1" si="68"/>
        <v>112</v>
      </c>
    </row>
    <row r="2720" spans="1:33" ht="14.4" x14ac:dyDescent="0.3">
      <c r="A2720" s="62">
        <v>44121</v>
      </c>
      <c r="B2720" s="38">
        <f>INDEX(Videolength!D:D,MATCH(D2720,Videolength!A:A,0))</f>
        <v>4</v>
      </c>
      <c r="C2720" s="38">
        <f>INDEX(Videolength!E:E,MATCH(D2720,Videolength!A:A,0))</f>
        <v>11</v>
      </c>
      <c r="D2720" s="39">
        <v>11</v>
      </c>
      <c r="E2720" s="40" t="str">
        <f>INDEX(Videolength!B:B,MATCH(D2720,Videolength!A:A,0))</f>
        <v>https://youtu.be/lvHLDuMZ9iU?list=PLTjhk5BwsiVV8SrR-dPCDjCfaMnt-5HZH</v>
      </c>
      <c r="F2720" s="41">
        <f>INDEX(Videolength!C:C,MATCH(D2720,Videolength!A:A,0))</f>
        <v>4.3194444444444445E-2</v>
      </c>
      <c r="G2720" s="41">
        <v>3.8668981481481478E-2</v>
      </c>
      <c r="H2720" s="71">
        <f>HYPERLINK(_xlfn.CONCAT(E2720,"&amp;t=",G2720*86400),G2720)</f>
        <v>3.8668981481481478E-2</v>
      </c>
      <c r="I2720" s="38">
        <v>8</v>
      </c>
      <c r="J2720" s="38">
        <v>4</v>
      </c>
      <c r="K2720" s="42" t="s">
        <v>15</v>
      </c>
      <c r="L2720" s="42" t="s">
        <v>216</v>
      </c>
      <c r="AA2720" s="45"/>
      <c r="AB2720" s="45"/>
      <c r="AE2720" s="42">
        <f>IF(Table32[[#This Row],[Gems]]&gt;0,Table32[[#This Row],[Gems]],0)</f>
        <v>0</v>
      </c>
      <c r="AF2720" s="42">
        <f>IF(Table32[[#This Row],[Gems]]&lt;0,Table32[[#This Row],[Gems]],0)</f>
        <v>0</v>
      </c>
      <c r="AG2720" s="29">
        <f t="shared" ca="1" si="68"/>
        <v>112</v>
      </c>
    </row>
    <row r="2721" spans="1:33" ht="14.4" x14ac:dyDescent="0.3">
      <c r="A2721" s="62">
        <v>44121</v>
      </c>
      <c r="B2721" s="38">
        <f>INDEX(Videolength!D:D,MATCH(D2721,Videolength!A:A,0))</f>
        <v>4</v>
      </c>
      <c r="C2721" s="38">
        <f>INDEX(Videolength!E:E,MATCH(D2721,Videolength!A:A,0))</f>
        <v>11</v>
      </c>
      <c r="D2721" s="39">
        <v>11</v>
      </c>
      <c r="E2721" s="40" t="str">
        <f>INDEX(Videolength!B:B,MATCH(D2721,Videolength!A:A,0))</f>
        <v>https://youtu.be/lvHLDuMZ9iU?list=PLTjhk5BwsiVV8SrR-dPCDjCfaMnt-5HZH</v>
      </c>
      <c r="F2721" s="41">
        <f>INDEX(Videolength!C:C,MATCH(D2721,Videolength!A:A,0))</f>
        <v>4.3194444444444445E-2</v>
      </c>
      <c r="G2721" s="41">
        <v>3.8692129629629632E-2</v>
      </c>
      <c r="H2721" s="71">
        <f>HYPERLINK(_xlfn.CONCAT(E2721,"&amp;t=",G2721*86400),G2721)</f>
        <v>3.8692129629629632E-2</v>
      </c>
      <c r="I2721" s="38">
        <v>8</v>
      </c>
      <c r="J2721" s="38">
        <v>4</v>
      </c>
      <c r="K2721" s="42" t="s">
        <v>346</v>
      </c>
      <c r="L2721" s="42" t="s">
        <v>10</v>
      </c>
      <c r="AA2721" s="45"/>
      <c r="AB2721" s="45"/>
      <c r="AE2721" s="42">
        <f>IF(Table32[[#This Row],[Gems]]&gt;0,Table32[[#This Row],[Gems]],0)</f>
        <v>0</v>
      </c>
      <c r="AF2721" s="42">
        <f>IF(Table32[[#This Row],[Gems]]&lt;0,Table32[[#This Row],[Gems]],0)</f>
        <v>0</v>
      </c>
      <c r="AG2721" s="29">
        <f t="shared" ca="1" si="68"/>
        <v>112</v>
      </c>
    </row>
    <row r="2722" spans="1:33" ht="14.4" x14ac:dyDescent="0.3">
      <c r="A2722" s="62">
        <v>44121</v>
      </c>
      <c r="B2722" s="38">
        <f>INDEX(Videolength!D:D,MATCH(D2722,Videolength!A:A,0))</f>
        <v>4</v>
      </c>
      <c r="C2722" s="38">
        <f>INDEX(Videolength!E:E,MATCH(D2722,Videolength!A:A,0))</f>
        <v>11</v>
      </c>
      <c r="D2722" s="39">
        <v>11</v>
      </c>
      <c r="E2722" s="40" t="str">
        <f>INDEX(Videolength!B:B,MATCH(D2722,Videolength!A:A,0))</f>
        <v>https://youtu.be/lvHLDuMZ9iU?list=PLTjhk5BwsiVV8SrR-dPCDjCfaMnt-5HZH</v>
      </c>
      <c r="F2722" s="41">
        <f>INDEX(Videolength!C:C,MATCH(D2722,Videolength!A:A,0))</f>
        <v>4.3194444444444445E-2</v>
      </c>
      <c r="G2722" s="41">
        <v>3.8703703703703705E-2</v>
      </c>
      <c r="H2722" s="71">
        <f>HYPERLINK(_xlfn.CONCAT(E2722,"&amp;t=",G2722*86400),G2722)</f>
        <v>3.8703703703703705E-2</v>
      </c>
      <c r="I2722" s="38">
        <v>8</v>
      </c>
      <c r="J2722" s="38">
        <v>4</v>
      </c>
      <c r="K2722" s="42" t="s">
        <v>51</v>
      </c>
      <c r="L2722" s="42" t="s">
        <v>11</v>
      </c>
      <c r="W2722" s="44" t="s">
        <v>211</v>
      </c>
      <c r="X2722" s="43">
        <v>4</v>
      </c>
      <c r="AA2722" s="45"/>
      <c r="AB2722" s="45"/>
      <c r="AE2722" s="42">
        <f>IF(Table32[[#This Row],[Gems]]&gt;0,Table32[[#This Row],[Gems]],0)</f>
        <v>0</v>
      </c>
      <c r="AF2722" s="42">
        <f>IF(Table32[[#This Row],[Gems]]&lt;0,Table32[[#This Row],[Gems]],0)</f>
        <v>0</v>
      </c>
      <c r="AG2722" s="29">
        <f ca="1">SUM(OFFSET(AG2722,-1,0),AD2722)</f>
        <v>112</v>
      </c>
    </row>
    <row r="2723" spans="1:33" ht="14.4" x14ac:dyDescent="0.3">
      <c r="A2723" s="62">
        <v>44121</v>
      </c>
      <c r="B2723" s="38">
        <f>INDEX(Videolength!D:D,MATCH(D2723,Videolength!A:A,0))</f>
        <v>4</v>
      </c>
      <c r="C2723" s="38">
        <f>INDEX(Videolength!E:E,MATCH(D2723,Videolength!A:A,0))</f>
        <v>11</v>
      </c>
      <c r="D2723" s="39">
        <v>11</v>
      </c>
      <c r="E2723" s="40" t="str">
        <f>INDEX(Videolength!B:B,MATCH(D2723,Videolength!A:A,0))</f>
        <v>https://youtu.be/lvHLDuMZ9iU?list=PLTjhk5BwsiVV8SrR-dPCDjCfaMnt-5HZH</v>
      </c>
      <c r="F2723" s="41">
        <f>INDEX(Videolength!C:C,MATCH(D2723,Videolength!A:A,0))</f>
        <v>4.3194444444444445E-2</v>
      </c>
      <c r="G2723" s="41">
        <v>3.8715277777777779E-2</v>
      </c>
      <c r="H2723" s="71">
        <f>HYPERLINK(_xlfn.CONCAT(E2723,"&amp;t=",G2723*86400),G2723)</f>
        <v>3.8715277777777779E-2</v>
      </c>
      <c r="I2723" s="38">
        <v>8</v>
      </c>
      <c r="J2723" s="38">
        <v>4</v>
      </c>
      <c r="K2723" s="42" t="s">
        <v>55</v>
      </c>
      <c r="L2723" s="42" t="s">
        <v>10</v>
      </c>
      <c r="M2723" s="42" t="s">
        <v>811</v>
      </c>
      <c r="AA2723" s="45"/>
      <c r="AB2723" s="45"/>
      <c r="AE2723" s="42">
        <f>IF(Table32[[#This Row],[Gems]]&gt;0,Table32[[#This Row],[Gems]],0)</f>
        <v>0</v>
      </c>
      <c r="AF2723" s="42">
        <f>IF(Table32[[#This Row],[Gems]]&lt;0,Table32[[#This Row],[Gems]],0)</f>
        <v>0</v>
      </c>
      <c r="AG2723" s="29">
        <f t="shared" ca="1" si="68"/>
        <v>112</v>
      </c>
    </row>
    <row r="2724" spans="1:33" ht="14.4" x14ac:dyDescent="0.3">
      <c r="A2724" s="62">
        <v>44121</v>
      </c>
      <c r="B2724" s="38">
        <f>INDEX(Videolength!D:D,MATCH(D2724,Videolength!A:A,0))</f>
        <v>4</v>
      </c>
      <c r="C2724" s="38">
        <f>INDEX(Videolength!E:E,MATCH(D2724,Videolength!A:A,0))</f>
        <v>11</v>
      </c>
      <c r="D2724" s="39">
        <v>11</v>
      </c>
      <c r="E2724" s="40" t="str">
        <f>INDEX(Videolength!B:B,MATCH(D2724,Videolength!A:A,0))</f>
        <v>https://youtu.be/lvHLDuMZ9iU?list=PLTjhk5BwsiVV8SrR-dPCDjCfaMnt-5HZH</v>
      </c>
      <c r="F2724" s="41">
        <f>INDEX(Videolength!C:C,MATCH(D2724,Videolength!A:A,0))</f>
        <v>4.3194444444444445E-2</v>
      </c>
      <c r="G2724" s="41">
        <v>3.8819444444444441E-2</v>
      </c>
      <c r="H2724" s="71">
        <f>HYPERLINK(_xlfn.CONCAT(E2724,"&amp;t=",G2724*86400),G2724)</f>
        <v>3.8819444444444441E-2</v>
      </c>
      <c r="I2724" s="38">
        <v>8</v>
      </c>
      <c r="J2724" s="38">
        <v>4</v>
      </c>
      <c r="K2724" s="42" t="s">
        <v>346</v>
      </c>
      <c r="L2724" s="42" t="s">
        <v>10</v>
      </c>
      <c r="AA2724" s="45"/>
      <c r="AB2724" s="45"/>
      <c r="AE2724" s="42">
        <f>IF(Table32[[#This Row],[Gems]]&gt;0,Table32[[#This Row],[Gems]],0)</f>
        <v>0</v>
      </c>
      <c r="AF2724" s="42">
        <f>IF(Table32[[#This Row],[Gems]]&lt;0,Table32[[#This Row],[Gems]],0)</f>
        <v>0</v>
      </c>
      <c r="AG2724" s="29">
        <f t="shared" ca="1" si="68"/>
        <v>112</v>
      </c>
    </row>
    <row r="2725" spans="1:33" ht="14.4" x14ac:dyDescent="0.3">
      <c r="A2725" s="62">
        <v>44121</v>
      </c>
      <c r="B2725" s="38">
        <f>INDEX(Videolength!D:D,MATCH(D2725,Videolength!A:A,0))</f>
        <v>4</v>
      </c>
      <c r="C2725" s="38">
        <f>INDEX(Videolength!E:E,MATCH(D2725,Videolength!A:A,0))</f>
        <v>11</v>
      </c>
      <c r="D2725" s="39">
        <v>11</v>
      </c>
      <c r="E2725" s="40" t="str">
        <f>INDEX(Videolength!B:B,MATCH(D2725,Videolength!A:A,0))</f>
        <v>https://youtu.be/lvHLDuMZ9iU?list=PLTjhk5BwsiVV8SrR-dPCDjCfaMnt-5HZH</v>
      </c>
      <c r="F2725" s="41">
        <f>INDEX(Videolength!C:C,MATCH(D2725,Videolength!A:A,0))</f>
        <v>4.3194444444444445E-2</v>
      </c>
      <c r="G2725" s="41">
        <v>3.8831018518518515E-2</v>
      </c>
      <c r="H2725" s="71">
        <f>HYPERLINK(_xlfn.CONCAT(E2725,"&amp;t=",G2725*86400),G2725)</f>
        <v>3.8831018518518515E-2</v>
      </c>
      <c r="I2725" s="38">
        <v>8</v>
      </c>
      <c r="J2725" s="38">
        <v>4</v>
      </c>
      <c r="K2725" s="42" t="s">
        <v>102</v>
      </c>
      <c r="L2725" s="42" t="s">
        <v>11</v>
      </c>
      <c r="W2725" s="44" t="s">
        <v>540</v>
      </c>
      <c r="AA2725" s="45"/>
      <c r="AB2725" s="45"/>
      <c r="AE2725" s="42">
        <f>IF(Table32[[#This Row],[Gems]]&gt;0,Table32[[#This Row],[Gems]],0)</f>
        <v>0</v>
      </c>
      <c r="AF2725" s="42">
        <f>IF(Table32[[#This Row],[Gems]]&lt;0,Table32[[#This Row],[Gems]],0)</f>
        <v>0</v>
      </c>
      <c r="AG2725" s="29">
        <f t="shared" ca="1" si="68"/>
        <v>112</v>
      </c>
    </row>
    <row r="2726" spans="1:33" ht="14.4" x14ac:dyDescent="0.3">
      <c r="A2726" s="62">
        <v>44121</v>
      </c>
      <c r="B2726" s="38">
        <f>INDEX(Videolength!D:D,MATCH(D2726,Videolength!A:A,0))</f>
        <v>4</v>
      </c>
      <c r="C2726" s="38">
        <f>INDEX(Videolength!E:E,MATCH(D2726,Videolength!A:A,0))</f>
        <v>11</v>
      </c>
      <c r="D2726" s="39">
        <v>11</v>
      </c>
      <c r="E2726" s="40" t="str">
        <f>INDEX(Videolength!B:B,MATCH(D2726,Videolength!A:A,0))</f>
        <v>https://youtu.be/lvHLDuMZ9iU?list=PLTjhk5BwsiVV8SrR-dPCDjCfaMnt-5HZH</v>
      </c>
      <c r="F2726" s="41">
        <f>INDEX(Videolength!C:C,MATCH(D2726,Videolength!A:A,0))</f>
        <v>4.3194444444444445E-2</v>
      </c>
      <c r="G2726" s="41">
        <v>3.8831018518518515E-2</v>
      </c>
      <c r="H2726" s="71">
        <f>HYPERLINK(_xlfn.CONCAT(E2726,"&amp;t=",G2726*86400),G2726)</f>
        <v>3.8831018518518515E-2</v>
      </c>
      <c r="I2726" s="38">
        <v>8</v>
      </c>
      <c r="J2726" s="38">
        <v>4</v>
      </c>
      <c r="K2726" s="42" t="s">
        <v>102</v>
      </c>
      <c r="L2726" s="42" t="s">
        <v>301</v>
      </c>
      <c r="W2726" s="44" t="s">
        <v>274</v>
      </c>
      <c r="X2726" s="43">
        <v>1</v>
      </c>
      <c r="Y2726" s="43">
        <v>1</v>
      </c>
      <c r="AA2726" s="45"/>
      <c r="AB2726" s="45"/>
      <c r="AE2726" s="42">
        <f>IF(Table32[[#This Row],[Gems]]&gt;0,Table32[[#This Row],[Gems]],0)</f>
        <v>0</v>
      </c>
      <c r="AF2726" s="42">
        <f>IF(Table32[[#This Row],[Gems]]&lt;0,Table32[[#This Row],[Gems]],0)</f>
        <v>0</v>
      </c>
      <c r="AG2726" s="29">
        <f t="shared" ca="1" si="68"/>
        <v>112</v>
      </c>
    </row>
    <row r="2727" spans="1:33" ht="14.4" x14ac:dyDescent="0.3">
      <c r="A2727" s="62">
        <v>44121</v>
      </c>
      <c r="B2727" s="38">
        <f>INDEX(Videolength!D:D,MATCH(D2727,Videolength!A:A,0))</f>
        <v>4</v>
      </c>
      <c r="C2727" s="38">
        <f>INDEX(Videolength!E:E,MATCH(D2727,Videolength!A:A,0))</f>
        <v>11</v>
      </c>
      <c r="D2727" s="39">
        <v>11</v>
      </c>
      <c r="E2727" s="40" t="str">
        <f>INDEX(Videolength!B:B,MATCH(D2727,Videolength!A:A,0))</f>
        <v>https://youtu.be/lvHLDuMZ9iU?list=PLTjhk5BwsiVV8SrR-dPCDjCfaMnt-5HZH</v>
      </c>
      <c r="F2727" s="41">
        <f>INDEX(Videolength!C:C,MATCH(D2727,Videolength!A:A,0))</f>
        <v>4.3194444444444445E-2</v>
      </c>
      <c r="G2727" s="41">
        <v>3.8865740740740742E-2</v>
      </c>
      <c r="H2727" s="71">
        <f>HYPERLINK(_xlfn.CONCAT(E2727,"&amp;t=",G2727*86400),G2727)</f>
        <v>3.8865740740740742E-2</v>
      </c>
      <c r="I2727" s="38">
        <v>8</v>
      </c>
      <c r="J2727" s="38">
        <v>4</v>
      </c>
      <c r="K2727" s="42" t="s">
        <v>142</v>
      </c>
      <c r="L2727" s="42" t="s">
        <v>33</v>
      </c>
      <c r="AA2727" s="45"/>
      <c r="AB2727" s="45"/>
      <c r="AE2727" s="42">
        <f>IF(Table32[[#This Row],[Gems]]&gt;0,Table32[[#This Row],[Gems]],0)</f>
        <v>0</v>
      </c>
      <c r="AF2727" s="42">
        <f>IF(Table32[[#This Row],[Gems]]&lt;0,Table32[[#This Row],[Gems]],0)</f>
        <v>0</v>
      </c>
      <c r="AG2727" s="29">
        <f t="shared" ca="1" si="68"/>
        <v>112</v>
      </c>
    </row>
    <row r="2728" spans="1:33" ht="14.4" x14ac:dyDescent="0.3">
      <c r="A2728" s="62">
        <v>44121</v>
      </c>
      <c r="B2728" s="38">
        <f>INDEX(Videolength!D:D,MATCH(D2728,Videolength!A:A,0))</f>
        <v>4</v>
      </c>
      <c r="C2728" s="38">
        <f>INDEX(Videolength!E:E,MATCH(D2728,Videolength!A:A,0))</f>
        <v>11</v>
      </c>
      <c r="D2728" s="39">
        <v>11</v>
      </c>
      <c r="E2728" s="40" t="str">
        <f>INDEX(Videolength!B:B,MATCH(D2728,Videolength!A:A,0))</f>
        <v>https://youtu.be/lvHLDuMZ9iU?list=PLTjhk5BwsiVV8SrR-dPCDjCfaMnt-5HZH</v>
      </c>
      <c r="F2728" s="41">
        <f>INDEX(Videolength!C:C,MATCH(D2728,Videolength!A:A,0))</f>
        <v>4.3194444444444445E-2</v>
      </c>
      <c r="G2728" s="41">
        <v>3.888888888888889E-2</v>
      </c>
      <c r="H2728" s="71">
        <f>HYPERLINK(_xlfn.CONCAT(E2728,"&amp;t=",G2728*86400),G2728)</f>
        <v>3.888888888888889E-2</v>
      </c>
      <c r="I2728" s="38">
        <v>8</v>
      </c>
      <c r="J2728" s="38">
        <v>4</v>
      </c>
      <c r="K2728" s="42" t="s">
        <v>142</v>
      </c>
      <c r="L2728" s="42" t="s">
        <v>34</v>
      </c>
      <c r="AA2728" s="45"/>
      <c r="AB2728" s="45"/>
      <c r="AE2728" s="42">
        <f>IF(Table32[[#This Row],[Gems]]&gt;0,Table32[[#This Row],[Gems]],0)</f>
        <v>0</v>
      </c>
      <c r="AF2728" s="42">
        <f>IF(Table32[[#This Row],[Gems]]&lt;0,Table32[[#This Row],[Gems]],0)</f>
        <v>0</v>
      </c>
      <c r="AG2728" s="29">
        <f t="shared" ca="1" si="68"/>
        <v>112</v>
      </c>
    </row>
    <row r="2729" spans="1:33" ht="14.4" x14ac:dyDescent="0.3">
      <c r="A2729" s="62">
        <v>44121</v>
      </c>
      <c r="B2729" s="38">
        <f>INDEX(Videolength!D:D,MATCH(D2729,Videolength!A:A,0))</f>
        <v>4</v>
      </c>
      <c r="C2729" s="38">
        <f>INDEX(Videolength!E:E,MATCH(D2729,Videolength!A:A,0))</f>
        <v>11</v>
      </c>
      <c r="D2729" s="39">
        <v>11</v>
      </c>
      <c r="E2729" s="40" t="str">
        <f>INDEX(Videolength!B:B,MATCH(D2729,Videolength!A:A,0))</f>
        <v>https://youtu.be/lvHLDuMZ9iU?list=PLTjhk5BwsiVV8SrR-dPCDjCfaMnt-5HZH</v>
      </c>
      <c r="F2729" s="41">
        <f>INDEX(Videolength!C:C,MATCH(D2729,Videolength!A:A,0))</f>
        <v>4.3194444444444445E-2</v>
      </c>
      <c r="G2729" s="41">
        <v>3.8969907407407404E-2</v>
      </c>
      <c r="H2729" s="71">
        <f>HYPERLINK(_xlfn.CONCAT(E2729,"&amp;t=",G2729*86400),G2729)</f>
        <v>3.8969907407407404E-2</v>
      </c>
      <c r="I2729" s="38">
        <v>8</v>
      </c>
      <c r="J2729" s="38">
        <v>4</v>
      </c>
      <c r="K2729" s="42" t="s">
        <v>137</v>
      </c>
      <c r="L2729" s="42" t="s">
        <v>10</v>
      </c>
      <c r="AA2729" s="45"/>
      <c r="AB2729" s="45"/>
      <c r="AE2729" s="42">
        <f>IF(Table32[[#This Row],[Gems]]&gt;0,Table32[[#This Row],[Gems]],0)</f>
        <v>0</v>
      </c>
      <c r="AF2729" s="42">
        <f>IF(Table32[[#This Row],[Gems]]&lt;0,Table32[[#This Row],[Gems]],0)</f>
        <v>0</v>
      </c>
      <c r="AG2729" s="29">
        <f t="shared" ca="1" si="68"/>
        <v>112</v>
      </c>
    </row>
    <row r="2730" spans="1:33" ht="14.4" x14ac:dyDescent="0.3">
      <c r="A2730" s="62">
        <v>44121</v>
      </c>
      <c r="B2730" s="38">
        <f>INDEX(Videolength!D:D,MATCH(D2730,Videolength!A:A,0))</f>
        <v>4</v>
      </c>
      <c r="C2730" s="38">
        <f>INDEX(Videolength!E:E,MATCH(D2730,Videolength!A:A,0))</f>
        <v>11</v>
      </c>
      <c r="D2730" s="39">
        <v>11</v>
      </c>
      <c r="E2730" s="40" t="str">
        <f>INDEX(Videolength!B:B,MATCH(D2730,Videolength!A:A,0))</f>
        <v>https://youtu.be/lvHLDuMZ9iU?list=PLTjhk5BwsiVV8SrR-dPCDjCfaMnt-5HZH</v>
      </c>
      <c r="F2730" s="41">
        <f>INDEX(Videolength!C:C,MATCH(D2730,Videolength!A:A,0))</f>
        <v>4.3194444444444445E-2</v>
      </c>
      <c r="G2730" s="41">
        <v>3.923611111111111E-2</v>
      </c>
      <c r="H2730" s="71">
        <f>HYPERLINK(_xlfn.CONCAT(E2730,"&amp;t=",G2730*86400),G2730)</f>
        <v>3.923611111111111E-2</v>
      </c>
      <c r="I2730" s="38">
        <v>8</v>
      </c>
      <c r="J2730" s="38">
        <v>4</v>
      </c>
      <c r="K2730" s="42" t="s">
        <v>137</v>
      </c>
      <c r="L2730" s="42" t="s">
        <v>11</v>
      </c>
      <c r="AA2730" s="45"/>
      <c r="AB2730" s="45"/>
      <c r="AD2730" s="42">
        <v>2</v>
      </c>
      <c r="AE2730" s="42">
        <f>IF(Table32[[#This Row],[Gems]]&gt;0,Table32[[#This Row],[Gems]],0)</f>
        <v>2</v>
      </c>
      <c r="AF2730" s="42">
        <f>IF(Table32[[#This Row],[Gems]]&lt;0,Table32[[#This Row],[Gems]],0)</f>
        <v>0</v>
      </c>
      <c r="AG2730" s="29">
        <f t="shared" ca="1" si="68"/>
        <v>114</v>
      </c>
    </row>
    <row r="2731" spans="1:33" ht="14.4" x14ac:dyDescent="0.3">
      <c r="A2731" s="62">
        <v>44121</v>
      </c>
      <c r="B2731" s="38">
        <f>INDEX(Videolength!D:D,MATCH(D2731,Videolength!A:A,0))</f>
        <v>4</v>
      </c>
      <c r="C2731" s="38">
        <f>INDEX(Videolength!E:E,MATCH(D2731,Videolength!A:A,0))</f>
        <v>11</v>
      </c>
      <c r="D2731" s="39">
        <v>11</v>
      </c>
      <c r="E2731" s="40" t="str">
        <f>INDEX(Videolength!B:B,MATCH(D2731,Videolength!A:A,0))</f>
        <v>https://youtu.be/lvHLDuMZ9iU?list=PLTjhk5BwsiVV8SrR-dPCDjCfaMnt-5HZH</v>
      </c>
      <c r="F2731" s="41">
        <f>INDEX(Videolength!C:C,MATCH(D2731,Videolength!A:A,0))</f>
        <v>4.3194444444444445E-2</v>
      </c>
      <c r="G2731" s="41">
        <v>3.9270833333333331E-2</v>
      </c>
      <c r="H2731" s="71">
        <f>HYPERLINK(_xlfn.CONCAT(E2731,"&amp;t=",G2731*86400),G2731)</f>
        <v>3.9270833333333331E-2</v>
      </c>
      <c r="I2731" s="38">
        <v>8</v>
      </c>
      <c r="J2731" s="38">
        <v>4</v>
      </c>
      <c r="K2731" s="42" t="s">
        <v>346</v>
      </c>
      <c r="L2731" s="42" t="s">
        <v>10</v>
      </c>
      <c r="AA2731" s="45"/>
      <c r="AB2731" s="45"/>
      <c r="AE2731" s="42">
        <f>IF(Table32[[#This Row],[Gems]]&gt;0,Table32[[#This Row],[Gems]],0)</f>
        <v>0</v>
      </c>
      <c r="AF2731" s="42">
        <f>IF(Table32[[#This Row],[Gems]]&lt;0,Table32[[#This Row],[Gems]],0)</f>
        <v>0</v>
      </c>
      <c r="AG2731" s="29">
        <f t="shared" ca="1" si="68"/>
        <v>114</v>
      </c>
    </row>
    <row r="2732" spans="1:33" ht="14.4" x14ac:dyDescent="0.3">
      <c r="A2732" s="62">
        <v>44121</v>
      </c>
      <c r="B2732" s="38">
        <f>INDEX(Videolength!D:D,MATCH(D2732,Videolength!A:A,0))</f>
        <v>4</v>
      </c>
      <c r="C2732" s="38">
        <f>INDEX(Videolength!E:E,MATCH(D2732,Videolength!A:A,0))</f>
        <v>11</v>
      </c>
      <c r="D2732" s="39">
        <v>11</v>
      </c>
      <c r="E2732" s="40" t="str">
        <f>INDEX(Videolength!B:B,MATCH(D2732,Videolength!A:A,0))</f>
        <v>https://youtu.be/lvHLDuMZ9iU?list=PLTjhk5BwsiVV8SrR-dPCDjCfaMnt-5HZH</v>
      </c>
      <c r="F2732" s="41">
        <f>INDEX(Videolength!C:C,MATCH(D2732,Videolength!A:A,0))</f>
        <v>4.3194444444444445E-2</v>
      </c>
      <c r="G2732" s="41">
        <v>3.9328703703703706E-2</v>
      </c>
      <c r="H2732" s="71">
        <f>HYPERLINK(_xlfn.CONCAT(E2732,"&amp;t=",G2732*86400),G2732)</f>
        <v>3.9328703703703706E-2</v>
      </c>
      <c r="I2732" s="38">
        <v>8</v>
      </c>
      <c r="J2732" s="38">
        <v>4</v>
      </c>
      <c r="K2732" s="42" t="s">
        <v>51</v>
      </c>
      <c r="L2732" s="42" t="s">
        <v>10</v>
      </c>
      <c r="W2732" s="44" t="s">
        <v>209</v>
      </c>
      <c r="X2732" s="43">
        <v>2</v>
      </c>
      <c r="AA2732" s="45"/>
      <c r="AB2732" s="45"/>
      <c r="AE2732" s="42">
        <f>IF(Table32[[#This Row],[Gems]]&gt;0,Table32[[#This Row],[Gems]],0)</f>
        <v>0</v>
      </c>
      <c r="AF2732" s="42">
        <f>IF(Table32[[#This Row],[Gems]]&lt;0,Table32[[#This Row],[Gems]],0)</f>
        <v>0</v>
      </c>
      <c r="AG2732" s="29">
        <f t="shared" ca="1" si="68"/>
        <v>114</v>
      </c>
    </row>
    <row r="2733" spans="1:33" ht="14.4" x14ac:dyDescent="0.3">
      <c r="A2733" s="62">
        <v>44121</v>
      </c>
      <c r="B2733" s="38">
        <f>INDEX(Videolength!D:D,MATCH(D2733,Videolength!A:A,0))</f>
        <v>4</v>
      </c>
      <c r="C2733" s="38">
        <f>INDEX(Videolength!E:E,MATCH(D2733,Videolength!A:A,0))</f>
        <v>11</v>
      </c>
      <c r="D2733" s="39">
        <v>11</v>
      </c>
      <c r="E2733" s="40" t="str">
        <f>INDEX(Videolength!B:B,MATCH(D2733,Videolength!A:A,0))</f>
        <v>https://youtu.be/lvHLDuMZ9iU?list=PLTjhk5BwsiVV8SrR-dPCDjCfaMnt-5HZH</v>
      </c>
      <c r="F2733" s="41">
        <f>INDEX(Videolength!C:C,MATCH(D2733,Videolength!A:A,0))</f>
        <v>4.3194444444444445E-2</v>
      </c>
      <c r="G2733" s="41">
        <v>3.936342592592592E-2</v>
      </c>
      <c r="H2733" s="71">
        <f>HYPERLINK(_xlfn.CONCAT(E2733,"&amp;t=",G2733*86400),G2733)</f>
        <v>3.936342592592592E-2</v>
      </c>
      <c r="I2733" s="38">
        <v>8</v>
      </c>
      <c r="J2733" s="38">
        <v>4</v>
      </c>
      <c r="K2733" s="42" t="s">
        <v>346</v>
      </c>
      <c r="L2733" s="42" t="s">
        <v>10</v>
      </c>
      <c r="AA2733" s="45"/>
      <c r="AB2733" s="45"/>
      <c r="AE2733" s="42">
        <f>IF(Table32[[#This Row],[Gems]]&gt;0,Table32[[#This Row],[Gems]],0)</f>
        <v>0</v>
      </c>
      <c r="AF2733" s="42">
        <f>IF(Table32[[#This Row],[Gems]]&lt;0,Table32[[#This Row],[Gems]],0)</f>
        <v>0</v>
      </c>
      <c r="AG2733" s="29">
        <f t="shared" ca="1" si="68"/>
        <v>114</v>
      </c>
    </row>
    <row r="2734" spans="1:33" ht="14.4" x14ac:dyDescent="0.3">
      <c r="A2734" s="62">
        <v>44121</v>
      </c>
      <c r="B2734" s="38">
        <f>INDEX(Videolength!D:D,MATCH(D2734,Videolength!A:A,0))</f>
        <v>4</v>
      </c>
      <c r="C2734" s="38">
        <f>INDEX(Videolength!E:E,MATCH(D2734,Videolength!A:A,0))</f>
        <v>11</v>
      </c>
      <c r="D2734" s="39">
        <v>11</v>
      </c>
      <c r="E2734" s="40" t="str">
        <f>INDEX(Videolength!B:B,MATCH(D2734,Videolength!A:A,0))</f>
        <v>https://youtu.be/lvHLDuMZ9iU?list=PLTjhk5BwsiVV8SrR-dPCDjCfaMnt-5HZH</v>
      </c>
      <c r="F2734" s="41">
        <f>INDEX(Videolength!C:C,MATCH(D2734,Videolength!A:A,0))</f>
        <v>4.3194444444444445E-2</v>
      </c>
      <c r="G2734" s="41">
        <v>3.9409722222222221E-2</v>
      </c>
      <c r="H2734" s="71">
        <f>HYPERLINK(_xlfn.CONCAT(E2734,"&amp;t=",G2734*86400),G2734)</f>
        <v>3.9409722222222221E-2</v>
      </c>
      <c r="I2734" s="38">
        <v>8</v>
      </c>
      <c r="J2734" s="38">
        <v>4</v>
      </c>
      <c r="K2734" s="42" t="s">
        <v>15</v>
      </c>
      <c r="L2734" s="42" t="s">
        <v>216</v>
      </c>
      <c r="M2734" s="42" t="s">
        <v>812</v>
      </c>
      <c r="AA2734" s="45"/>
      <c r="AB2734" s="45"/>
      <c r="AE2734" s="42">
        <f>IF(Table32[[#This Row],[Gems]]&gt;0,Table32[[#This Row],[Gems]],0)</f>
        <v>0</v>
      </c>
      <c r="AF2734" s="42">
        <f>IF(Table32[[#This Row],[Gems]]&lt;0,Table32[[#This Row],[Gems]],0)</f>
        <v>0</v>
      </c>
      <c r="AG2734" s="29">
        <f t="shared" ca="1" si="68"/>
        <v>114</v>
      </c>
    </row>
    <row r="2735" spans="1:33" ht="14.4" x14ac:dyDescent="0.3">
      <c r="A2735" s="62">
        <v>44121</v>
      </c>
      <c r="B2735" s="38">
        <f>INDEX(Videolength!D:D,MATCH(D2735,Videolength!A:A,0))</f>
        <v>4</v>
      </c>
      <c r="C2735" s="38">
        <f>INDEX(Videolength!E:E,MATCH(D2735,Videolength!A:A,0))</f>
        <v>11</v>
      </c>
      <c r="D2735" s="39">
        <v>11</v>
      </c>
      <c r="E2735" s="40" t="str">
        <f>INDEX(Videolength!B:B,MATCH(D2735,Videolength!A:A,0))</f>
        <v>https://youtu.be/lvHLDuMZ9iU?list=PLTjhk5BwsiVV8SrR-dPCDjCfaMnt-5HZH</v>
      </c>
      <c r="F2735" s="41">
        <f>INDEX(Videolength!C:C,MATCH(D2735,Videolength!A:A,0))</f>
        <v>4.3194444444444445E-2</v>
      </c>
      <c r="G2735" s="41">
        <v>3.9421296296296295E-2</v>
      </c>
      <c r="H2735" s="71">
        <f>HYPERLINK(_xlfn.CONCAT(E2735,"&amp;t=",G2735*86400),G2735)</f>
        <v>3.9421296296296295E-2</v>
      </c>
      <c r="I2735" s="38">
        <v>8</v>
      </c>
      <c r="J2735" s="38">
        <v>4</v>
      </c>
      <c r="K2735" s="42" t="s">
        <v>346</v>
      </c>
      <c r="L2735" s="42" t="s">
        <v>10</v>
      </c>
      <c r="AA2735" s="45"/>
      <c r="AB2735" s="45"/>
      <c r="AE2735" s="42">
        <f>IF(Table32[[#This Row],[Gems]]&gt;0,Table32[[#This Row],[Gems]],0)</f>
        <v>0</v>
      </c>
      <c r="AF2735" s="42">
        <f>IF(Table32[[#This Row],[Gems]]&lt;0,Table32[[#This Row],[Gems]],0)</f>
        <v>0</v>
      </c>
      <c r="AG2735" s="29">
        <f t="shared" ca="1" si="68"/>
        <v>114</v>
      </c>
    </row>
    <row r="2736" spans="1:33" ht="14.4" x14ac:dyDescent="0.3">
      <c r="A2736" s="62">
        <v>44121</v>
      </c>
      <c r="B2736" s="38">
        <f>INDEX(Videolength!D:D,MATCH(D2736,Videolength!A:A,0))</f>
        <v>4</v>
      </c>
      <c r="C2736" s="38">
        <f>INDEX(Videolength!E:E,MATCH(D2736,Videolength!A:A,0))</f>
        <v>11</v>
      </c>
      <c r="D2736" s="39">
        <v>11</v>
      </c>
      <c r="E2736" s="40" t="str">
        <f>INDEX(Videolength!B:B,MATCH(D2736,Videolength!A:A,0))</f>
        <v>https://youtu.be/lvHLDuMZ9iU?list=PLTjhk5BwsiVV8SrR-dPCDjCfaMnt-5HZH</v>
      </c>
      <c r="F2736" s="41">
        <f>INDEX(Videolength!C:C,MATCH(D2736,Videolength!A:A,0))</f>
        <v>4.3194444444444445E-2</v>
      </c>
      <c r="G2736" s="41">
        <v>3.9432870370370368E-2</v>
      </c>
      <c r="H2736" s="71">
        <f>HYPERLINK(_xlfn.CONCAT(E2736,"&amp;t=",G2736*86400),G2736)</f>
        <v>3.9432870370370368E-2</v>
      </c>
      <c r="I2736" s="38">
        <v>8</v>
      </c>
      <c r="J2736" s="38">
        <v>4</v>
      </c>
      <c r="K2736" s="42" t="s">
        <v>90</v>
      </c>
      <c r="L2736" s="42" t="s">
        <v>10</v>
      </c>
      <c r="AA2736" s="45"/>
      <c r="AB2736" s="45"/>
      <c r="AE2736" s="42">
        <f>IF(Table32[[#This Row],[Gems]]&gt;0,Table32[[#This Row],[Gems]],0)</f>
        <v>0</v>
      </c>
      <c r="AF2736" s="42">
        <f>IF(Table32[[#This Row],[Gems]]&lt;0,Table32[[#This Row],[Gems]],0)</f>
        <v>0</v>
      </c>
      <c r="AG2736" s="29">
        <f t="shared" ca="1" si="68"/>
        <v>114</v>
      </c>
    </row>
    <row r="2737" spans="1:33" ht="14.4" x14ac:dyDescent="0.3">
      <c r="A2737" s="62">
        <v>44121</v>
      </c>
      <c r="B2737" s="38">
        <f>INDEX(Videolength!D:D,MATCH(D2737,Videolength!A:A,0))</f>
        <v>4</v>
      </c>
      <c r="C2737" s="38">
        <f>INDEX(Videolength!E:E,MATCH(D2737,Videolength!A:A,0))</f>
        <v>11</v>
      </c>
      <c r="D2737" s="39">
        <v>11</v>
      </c>
      <c r="E2737" s="40" t="str">
        <f>INDEX(Videolength!B:B,MATCH(D2737,Videolength!A:A,0))</f>
        <v>https://youtu.be/lvHLDuMZ9iU?list=PLTjhk5BwsiVV8SrR-dPCDjCfaMnt-5HZH</v>
      </c>
      <c r="F2737" s="41">
        <f>INDEX(Videolength!C:C,MATCH(D2737,Videolength!A:A,0))</f>
        <v>4.3194444444444445E-2</v>
      </c>
      <c r="G2737" s="41">
        <v>3.9444444444444442E-2</v>
      </c>
      <c r="H2737" s="71">
        <f>HYPERLINK(_xlfn.CONCAT(E2737,"&amp;t=",G2737*86400),G2737)</f>
        <v>3.9444444444444442E-2</v>
      </c>
      <c r="I2737" s="38">
        <v>8</v>
      </c>
      <c r="J2737" s="38">
        <v>4</v>
      </c>
      <c r="K2737" s="42" t="s">
        <v>90</v>
      </c>
      <c r="L2737" s="42" t="s">
        <v>256</v>
      </c>
      <c r="AA2737" s="45"/>
      <c r="AB2737" s="45"/>
      <c r="AE2737" s="42">
        <f>IF(Table32[[#This Row],[Gems]]&gt;0,Table32[[#This Row],[Gems]],0)</f>
        <v>0</v>
      </c>
      <c r="AF2737" s="42">
        <f>IF(Table32[[#This Row],[Gems]]&lt;0,Table32[[#This Row],[Gems]],0)</f>
        <v>0</v>
      </c>
      <c r="AG2737" s="29">
        <f t="shared" ca="1" si="68"/>
        <v>114</v>
      </c>
    </row>
    <row r="2738" spans="1:33" ht="14.4" x14ac:dyDescent="0.3">
      <c r="A2738" s="62">
        <v>44121</v>
      </c>
      <c r="B2738" s="38">
        <f>INDEX(Videolength!D:D,MATCH(D2738,Videolength!A:A,0))</f>
        <v>4</v>
      </c>
      <c r="C2738" s="38">
        <f>INDEX(Videolength!E:E,MATCH(D2738,Videolength!A:A,0))</f>
        <v>11</v>
      </c>
      <c r="D2738" s="39">
        <v>11</v>
      </c>
      <c r="E2738" s="40" t="str">
        <f>INDEX(Videolength!B:B,MATCH(D2738,Videolength!A:A,0))</f>
        <v>https://youtu.be/lvHLDuMZ9iU?list=PLTjhk5BwsiVV8SrR-dPCDjCfaMnt-5HZH</v>
      </c>
      <c r="F2738" s="41">
        <f>INDEX(Videolength!C:C,MATCH(D2738,Videolength!A:A,0))</f>
        <v>4.3194444444444445E-2</v>
      </c>
      <c r="G2738" s="41">
        <v>3.9479166666666669E-2</v>
      </c>
      <c r="H2738" s="71">
        <f>HYPERLINK(_xlfn.CONCAT(E2738,"&amp;t=",G2738*86400),G2738)</f>
        <v>3.9479166666666669E-2</v>
      </c>
      <c r="I2738" s="38">
        <v>8</v>
      </c>
      <c r="J2738" s="38">
        <v>4</v>
      </c>
      <c r="K2738" s="42" t="s">
        <v>90</v>
      </c>
      <c r="L2738" s="42" t="s">
        <v>148</v>
      </c>
      <c r="M2738" s="42" t="s">
        <v>813</v>
      </c>
      <c r="Q2738" s="42" t="s">
        <v>33</v>
      </c>
      <c r="AA2738" s="45"/>
      <c r="AB2738" s="45"/>
      <c r="AE2738" s="42">
        <f>IF(Table32[[#This Row],[Gems]]&gt;0,Table32[[#This Row],[Gems]],0)</f>
        <v>0</v>
      </c>
      <c r="AF2738" s="42">
        <f>IF(Table32[[#This Row],[Gems]]&lt;0,Table32[[#This Row],[Gems]],0)</f>
        <v>0</v>
      </c>
      <c r="AG2738" s="29">
        <f t="shared" ref="AG2738:AG2752" ca="1" si="69">SUM(OFFSET(AG2738,-1,0),AD2738)</f>
        <v>114</v>
      </c>
    </row>
    <row r="2739" spans="1:33" ht="14.4" x14ac:dyDescent="0.3">
      <c r="A2739" s="62">
        <v>44121</v>
      </c>
      <c r="B2739" s="38">
        <f>INDEX(Videolength!D:D,MATCH(D2739,Videolength!A:A,0))</f>
        <v>4</v>
      </c>
      <c r="C2739" s="38">
        <f>INDEX(Videolength!E:E,MATCH(D2739,Videolength!A:A,0))</f>
        <v>11</v>
      </c>
      <c r="D2739" s="39">
        <v>11</v>
      </c>
      <c r="E2739" s="40" t="str">
        <f>INDEX(Videolength!B:B,MATCH(D2739,Videolength!A:A,0))</f>
        <v>https://youtu.be/lvHLDuMZ9iU?list=PLTjhk5BwsiVV8SrR-dPCDjCfaMnt-5HZH</v>
      </c>
      <c r="F2739" s="41">
        <f>INDEX(Videolength!C:C,MATCH(D2739,Videolength!A:A,0))</f>
        <v>4.3194444444444445E-2</v>
      </c>
      <c r="G2739" s="41">
        <v>4.0497685185185185E-2</v>
      </c>
      <c r="H2739" s="71">
        <f>HYPERLINK(_xlfn.CONCAT(E2739,"&amp;t=",G2739*86400),G2739)</f>
        <v>4.0497685185185185E-2</v>
      </c>
      <c r="I2739" s="38">
        <v>8</v>
      </c>
      <c r="J2739" s="38">
        <v>4</v>
      </c>
      <c r="K2739" s="42" t="s">
        <v>90</v>
      </c>
      <c r="L2739" s="42" t="s">
        <v>10</v>
      </c>
      <c r="AA2739" s="45"/>
      <c r="AB2739" s="45"/>
      <c r="AE2739" s="42">
        <f>IF(Table32[[#This Row],[Gems]]&gt;0,Table32[[#This Row],[Gems]],0)</f>
        <v>0</v>
      </c>
      <c r="AF2739" s="42">
        <f>IF(Table32[[#This Row],[Gems]]&lt;0,Table32[[#This Row],[Gems]],0)</f>
        <v>0</v>
      </c>
      <c r="AG2739" s="29">
        <f t="shared" ca="1" si="69"/>
        <v>114</v>
      </c>
    </row>
    <row r="2740" spans="1:33" ht="14.4" x14ac:dyDescent="0.3">
      <c r="A2740" s="62">
        <v>44121</v>
      </c>
      <c r="B2740" s="38">
        <f>INDEX(Videolength!D:D,MATCH(D2740,Videolength!A:A,0))</f>
        <v>4</v>
      </c>
      <c r="C2740" s="38">
        <f>INDEX(Videolength!E:E,MATCH(D2740,Videolength!A:A,0))</f>
        <v>11</v>
      </c>
      <c r="D2740" s="39">
        <v>11</v>
      </c>
      <c r="E2740" s="40" t="str">
        <f>INDEX(Videolength!B:B,MATCH(D2740,Videolength!A:A,0))</f>
        <v>https://youtu.be/lvHLDuMZ9iU?list=PLTjhk5BwsiVV8SrR-dPCDjCfaMnt-5HZH</v>
      </c>
      <c r="F2740" s="41">
        <f>INDEX(Videolength!C:C,MATCH(D2740,Videolength!A:A,0))</f>
        <v>4.3194444444444445E-2</v>
      </c>
      <c r="G2740" s="41">
        <v>4.0601851851851854E-2</v>
      </c>
      <c r="H2740" s="71">
        <f>HYPERLINK(_xlfn.CONCAT(E2740,"&amp;t=",G2740*86400),G2740)</f>
        <v>4.0601851851851854E-2</v>
      </c>
      <c r="I2740" s="38">
        <v>8</v>
      </c>
      <c r="J2740" s="38">
        <v>4</v>
      </c>
      <c r="K2740" s="42" t="s">
        <v>346</v>
      </c>
      <c r="L2740" s="42" t="s">
        <v>10</v>
      </c>
      <c r="AA2740" s="45"/>
      <c r="AB2740" s="45"/>
      <c r="AE2740" s="42">
        <f>IF(Table32[[#This Row],[Gems]]&gt;0,Table32[[#This Row],[Gems]],0)</f>
        <v>0</v>
      </c>
      <c r="AF2740" s="42">
        <f>IF(Table32[[#This Row],[Gems]]&lt;0,Table32[[#This Row],[Gems]],0)</f>
        <v>0</v>
      </c>
      <c r="AG2740" s="29">
        <f t="shared" ca="1" si="69"/>
        <v>114</v>
      </c>
    </row>
    <row r="2741" spans="1:33" ht="14.4" x14ac:dyDescent="0.3">
      <c r="A2741" s="62">
        <v>44121</v>
      </c>
      <c r="B2741" s="38">
        <f>INDEX(Videolength!D:D,MATCH(D2741,Videolength!A:A,0))</f>
        <v>4</v>
      </c>
      <c r="C2741" s="38">
        <f>INDEX(Videolength!E:E,MATCH(D2741,Videolength!A:A,0))</f>
        <v>11</v>
      </c>
      <c r="D2741" s="39">
        <v>11</v>
      </c>
      <c r="E2741" s="40" t="str">
        <f>INDEX(Videolength!B:B,MATCH(D2741,Videolength!A:A,0))</f>
        <v>https://youtu.be/lvHLDuMZ9iU?list=PLTjhk5BwsiVV8SrR-dPCDjCfaMnt-5HZH</v>
      </c>
      <c r="F2741" s="41">
        <f>INDEX(Videolength!C:C,MATCH(D2741,Videolength!A:A,0))</f>
        <v>4.3194444444444445E-2</v>
      </c>
      <c r="G2741" s="41">
        <v>4.0648148148148149E-2</v>
      </c>
      <c r="H2741" s="71">
        <f>HYPERLINK(_xlfn.CONCAT(E2741,"&amp;t=",G2741*86400),G2741)</f>
        <v>4.0648148148148149E-2</v>
      </c>
      <c r="I2741" s="38">
        <v>8</v>
      </c>
      <c r="J2741" s="38">
        <v>4</v>
      </c>
      <c r="K2741" s="42" t="s">
        <v>55</v>
      </c>
      <c r="L2741" s="42" t="s">
        <v>10</v>
      </c>
      <c r="M2741" s="51" t="s">
        <v>1668</v>
      </c>
      <c r="N2741" s="51"/>
      <c r="O2741" s="51"/>
      <c r="P2741" s="51"/>
      <c r="Q2741" s="51"/>
      <c r="R2741" s="51"/>
      <c r="S2741" s="51"/>
      <c r="AA2741" s="45"/>
      <c r="AB2741" s="45"/>
      <c r="AE2741" s="42">
        <f>IF(Table32[[#This Row],[Gems]]&gt;0,Table32[[#This Row],[Gems]],0)</f>
        <v>0</v>
      </c>
      <c r="AF2741" s="42">
        <f>IF(Table32[[#This Row],[Gems]]&lt;0,Table32[[#This Row],[Gems]],0)</f>
        <v>0</v>
      </c>
      <c r="AG2741" s="29">
        <f t="shared" ca="1" si="69"/>
        <v>114</v>
      </c>
    </row>
    <row r="2742" spans="1:33" ht="14.4" x14ac:dyDescent="0.3">
      <c r="A2742" s="62">
        <v>44121</v>
      </c>
      <c r="B2742" s="38">
        <f>INDEX(Videolength!D:D,MATCH(D2742,Videolength!A:A,0))</f>
        <v>4</v>
      </c>
      <c r="C2742" s="38">
        <f>INDEX(Videolength!E:E,MATCH(D2742,Videolength!A:A,0))</f>
        <v>11</v>
      </c>
      <c r="D2742" s="39">
        <v>11</v>
      </c>
      <c r="E2742" s="40" t="str">
        <f>INDEX(Videolength!B:B,MATCH(D2742,Videolength!A:A,0))</f>
        <v>https://youtu.be/lvHLDuMZ9iU?list=PLTjhk5BwsiVV8SrR-dPCDjCfaMnt-5HZH</v>
      </c>
      <c r="F2742" s="41">
        <f>INDEX(Videolength!C:C,MATCH(D2742,Videolength!A:A,0))</f>
        <v>4.3194444444444445E-2</v>
      </c>
      <c r="G2742" s="41">
        <v>4.0798611111111112E-2</v>
      </c>
      <c r="H2742" s="71">
        <f>HYPERLINK(_xlfn.CONCAT(E2742,"&amp;t=",G2742*86400),G2742)</f>
        <v>4.0798611111111112E-2</v>
      </c>
      <c r="I2742" s="38">
        <v>8</v>
      </c>
      <c r="J2742" s="38">
        <v>4</v>
      </c>
      <c r="K2742" s="42" t="s">
        <v>346</v>
      </c>
      <c r="L2742" s="42" t="s">
        <v>10</v>
      </c>
      <c r="AA2742" s="45"/>
      <c r="AB2742" s="45"/>
      <c r="AE2742" s="42">
        <f>IF(Table32[[#This Row],[Gems]]&gt;0,Table32[[#This Row],[Gems]],0)</f>
        <v>0</v>
      </c>
      <c r="AF2742" s="42">
        <f>IF(Table32[[#This Row],[Gems]]&lt;0,Table32[[#This Row],[Gems]],0)</f>
        <v>0</v>
      </c>
      <c r="AG2742" s="29">
        <f t="shared" ca="1" si="69"/>
        <v>114</v>
      </c>
    </row>
    <row r="2743" spans="1:33" ht="14.4" x14ac:dyDescent="0.3">
      <c r="A2743" s="62">
        <v>44121</v>
      </c>
      <c r="B2743" s="38">
        <f>INDEX(Videolength!D:D,MATCH(D2743,Videolength!A:A,0))</f>
        <v>4</v>
      </c>
      <c r="C2743" s="38">
        <f>INDEX(Videolength!E:E,MATCH(D2743,Videolength!A:A,0))</f>
        <v>11</v>
      </c>
      <c r="D2743" s="39">
        <v>11</v>
      </c>
      <c r="E2743" s="40" t="str">
        <f>INDEX(Videolength!B:B,MATCH(D2743,Videolength!A:A,0))</f>
        <v>https://youtu.be/lvHLDuMZ9iU?list=PLTjhk5BwsiVV8SrR-dPCDjCfaMnt-5HZH</v>
      </c>
      <c r="F2743" s="41">
        <f>INDEX(Videolength!C:C,MATCH(D2743,Videolength!A:A,0))</f>
        <v>4.3194444444444445E-2</v>
      </c>
      <c r="G2743" s="41">
        <v>4.0960648148148149E-2</v>
      </c>
      <c r="H2743" s="71">
        <f>HYPERLINK(_xlfn.CONCAT(E2743,"&amp;t=",G2743*86400),G2743)</f>
        <v>4.0960648148148149E-2</v>
      </c>
      <c r="I2743" s="38">
        <v>8</v>
      </c>
      <c r="J2743" s="38">
        <v>4</v>
      </c>
      <c r="K2743" s="42" t="s">
        <v>107</v>
      </c>
      <c r="L2743" s="42" t="s">
        <v>10</v>
      </c>
      <c r="M2743" s="51" t="s">
        <v>1668</v>
      </c>
      <c r="N2743" s="51"/>
      <c r="O2743" s="51"/>
      <c r="P2743" s="51"/>
      <c r="Q2743" s="51"/>
      <c r="R2743" s="51"/>
      <c r="S2743" s="51"/>
      <c r="AA2743" s="45"/>
      <c r="AB2743" s="45"/>
      <c r="AE2743" s="42">
        <f>IF(Table32[[#This Row],[Gems]]&gt;0,Table32[[#This Row],[Gems]],0)</f>
        <v>0</v>
      </c>
      <c r="AF2743" s="42">
        <f>IF(Table32[[#This Row],[Gems]]&lt;0,Table32[[#This Row],[Gems]],0)</f>
        <v>0</v>
      </c>
      <c r="AG2743" s="29">
        <f t="shared" ca="1" si="69"/>
        <v>114</v>
      </c>
    </row>
    <row r="2744" spans="1:33" ht="14.4" x14ac:dyDescent="0.3">
      <c r="A2744" s="62">
        <v>44121</v>
      </c>
      <c r="B2744" s="38">
        <f>INDEX(Videolength!D:D,MATCH(D2744,Videolength!A:A,0))</f>
        <v>4</v>
      </c>
      <c r="C2744" s="38">
        <f>INDEX(Videolength!E:E,MATCH(D2744,Videolength!A:A,0))</f>
        <v>11</v>
      </c>
      <c r="D2744" s="39">
        <v>11</v>
      </c>
      <c r="E2744" s="40" t="str">
        <f>INDEX(Videolength!B:B,MATCH(D2744,Videolength!A:A,0))</f>
        <v>https://youtu.be/lvHLDuMZ9iU?list=PLTjhk5BwsiVV8SrR-dPCDjCfaMnt-5HZH</v>
      </c>
      <c r="F2744" s="41">
        <f>INDEX(Videolength!C:C,MATCH(D2744,Videolength!A:A,0))</f>
        <v>4.3194444444444445E-2</v>
      </c>
      <c r="G2744" s="41">
        <v>4.1111111111111112E-2</v>
      </c>
      <c r="H2744" s="71">
        <f>HYPERLINK(_xlfn.CONCAT(E2744,"&amp;t=",G2744*86400),G2744)</f>
        <v>4.1111111111111112E-2</v>
      </c>
      <c r="I2744" s="38">
        <v>8</v>
      </c>
      <c r="J2744" s="38">
        <v>4</v>
      </c>
      <c r="K2744" s="42" t="s">
        <v>107</v>
      </c>
      <c r="L2744" s="42" t="s">
        <v>140</v>
      </c>
      <c r="M2744" s="42" t="s">
        <v>814</v>
      </c>
      <c r="N2744" s="42" t="s">
        <v>33</v>
      </c>
      <c r="AA2744" s="45"/>
      <c r="AB2744" s="45"/>
      <c r="AE2744" s="42">
        <f>IF(Table32[[#This Row],[Gems]]&gt;0,Table32[[#This Row],[Gems]],0)</f>
        <v>0</v>
      </c>
      <c r="AF2744" s="42">
        <f>IF(Table32[[#This Row],[Gems]]&lt;0,Table32[[#This Row],[Gems]],0)</f>
        <v>0</v>
      </c>
      <c r="AG2744" s="29">
        <f t="shared" ca="1" si="69"/>
        <v>114</v>
      </c>
    </row>
    <row r="2745" spans="1:33" ht="14.4" x14ac:dyDescent="0.3">
      <c r="A2745" s="62">
        <v>44121</v>
      </c>
      <c r="B2745" s="38">
        <f>INDEX(Videolength!D:D,MATCH(D2745,Videolength!A:A,0))</f>
        <v>4</v>
      </c>
      <c r="C2745" s="38">
        <f>INDEX(Videolength!E:E,MATCH(D2745,Videolength!A:A,0))</f>
        <v>11</v>
      </c>
      <c r="D2745" s="39">
        <v>11</v>
      </c>
      <c r="E2745" s="40" t="str">
        <f>INDEX(Videolength!B:B,MATCH(D2745,Videolength!A:A,0))</f>
        <v>https://youtu.be/lvHLDuMZ9iU?list=PLTjhk5BwsiVV8SrR-dPCDjCfaMnt-5HZH</v>
      </c>
      <c r="F2745" s="41">
        <f>INDEX(Videolength!C:C,MATCH(D2745,Videolength!A:A,0))</f>
        <v>4.3194444444444445E-2</v>
      </c>
      <c r="G2745" s="41">
        <v>4.1273148148148149E-2</v>
      </c>
      <c r="H2745" s="71">
        <f>HYPERLINK(_xlfn.CONCAT(E2745,"&amp;t=",G2745*86400),G2745)</f>
        <v>4.1273148148148149E-2</v>
      </c>
      <c r="I2745" s="38">
        <v>8</v>
      </c>
      <c r="J2745" s="38">
        <v>4</v>
      </c>
      <c r="K2745" s="42" t="s">
        <v>346</v>
      </c>
      <c r="L2745" s="42" t="s">
        <v>10</v>
      </c>
      <c r="AA2745" s="45"/>
      <c r="AB2745" s="45"/>
      <c r="AE2745" s="42">
        <f>IF(Table32[[#This Row],[Gems]]&gt;0,Table32[[#This Row],[Gems]],0)</f>
        <v>0</v>
      </c>
      <c r="AF2745" s="42">
        <f>IF(Table32[[#This Row],[Gems]]&lt;0,Table32[[#This Row],[Gems]],0)</f>
        <v>0</v>
      </c>
      <c r="AG2745" s="29">
        <f t="shared" ca="1" si="69"/>
        <v>114</v>
      </c>
    </row>
    <row r="2746" spans="1:33" ht="14.4" x14ac:dyDescent="0.3">
      <c r="A2746" s="62">
        <v>44121</v>
      </c>
      <c r="B2746" s="38">
        <f>INDEX(Videolength!D:D,MATCH(D2746,Videolength!A:A,0))</f>
        <v>4</v>
      </c>
      <c r="C2746" s="38">
        <f>INDEX(Videolength!E:E,MATCH(D2746,Videolength!A:A,0))</f>
        <v>11</v>
      </c>
      <c r="D2746" s="39">
        <v>11</v>
      </c>
      <c r="E2746" s="40" t="str">
        <f>INDEX(Videolength!B:B,MATCH(D2746,Videolength!A:A,0))</f>
        <v>https://youtu.be/lvHLDuMZ9iU?list=PLTjhk5BwsiVV8SrR-dPCDjCfaMnt-5HZH</v>
      </c>
      <c r="F2746" s="41">
        <f>INDEX(Videolength!C:C,MATCH(D2746,Videolength!A:A,0))</f>
        <v>4.3194444444444445E-2</v>
      </c>
      <c r="G2746" s="41">
        <v>4.1458333333333333E-2</v>
      </c>
      <c r="H2746" s="71">
        <f>HYPERLINK(_xlfn.CONCAT(E2746,"&amp;t=",G2746*86400),G2746)</f>
        <v>4.1458333333333333E-2</v>
      </c>
      <c r="I2746" s="38">
        <v>8</v>
      </c>
      <c r="J2746" s="38">
        <v>4</v>
      </c>
      <c r="K2746" s="42" t="s">
        <v>15</v>
      </c>
      <c r="L2746" s="42" t="s">
        <v>216</v>
      </c>
      <c r="M2746" s="42" t="s">
        <v>773</v>
      </c>
      <c r="AA2746" s="45"/>
      <c r="AB2746" s="45"/>
      <c r="AE2746" s="42">
        <f>IF(Table32[[#This Row],[Gems]]&gt;0,Table32[[#This Row],[Gems]],0)</f>
        <v>0</v>
      </c>
      <c r="AF2746" s="42">
        <f>IF(Table32[[#This Row],[Gems]]&lt;0,Table32[[#This Row],[Gems]],0)</f>
        <v>0</v>
      </c>
      <c r="AG2746" s="29">
        <f t="shared" ca="1" si="69"/>
        <v>114</v>
      </c>
    </row>
    <row r="2747" spans="1:33" ht="14.4" x14ac:dyDescent="0.3">
      <c r="A2747" s="62">
        <v>44121</v>
      </c>
      <c r="B2747" s="38">
        <f>INDEX(Videolength!D:D,MATCH(D2747,Videolength!A:A,0))</f>
        <v>4</v>
      </c>
      <c r="C2747" s="38">
        <f>INDEX(Videolength!E:E,MATCH(D2747,Videolength!A:A,0))</f>
        <v>11</v>
      </c>
      <c r="D2747" s="39">
        <v>11</v>
      </c>
      <c r="E2747" s="40" t="str">
        <f>INDEX(Videolength!B:B,MATCH(D2747,Videolength!A:A,0))</f>
        <v>https://youtu.be/lvHLDuMZ9iU?list=PLTjhk5BwsiVV8SrR-dPCDjCfaMnt-5HZH</v>
      </c>
      <c r="F2747" s="41">
        <f>INDEX(Videolength!C:C,MATCH(D2747,Videolength!A:A,0))</f>
        <v>4.3194444444444445E-2</v>
      </c>
      <c r="G2747" s="41">
        <v>4.1504629629629627E-2</v>
      </c>
      <c r="H2747" s="71">
        <f>HYPERLINK(_xlfn.CONCAT(E2747,"&amp;t=",G2747*86400),G2747)</f>
        <v>4.1504629629629627E-2</v>
      </c>
      <c r="I2747" s="38">
        <v>8</v>
      </c>
      <c r="J2747" s="38">
        <v>4</v>
      </c>
      <c r="K2747" s="42" t="s">
        <v>36</v>
      </c>
      <c r="L2747" s="42" t="s">
        <v>10</v>
      </c>
      <c r="M2747" s="51" t="s">
        <v>591</v>
      </c>
      <c r="N2747" s="51"/>
      <c r="O2747" s="51"/>
      <c r="P2747" s="51"/>
      <c r="Q2747" s="51"/>
      <c r="R2747" s="51"/>
      <c r="S2747" s="51"/>
      <c r="AA2747" s="45"/>
      <c r="AB2747" s="45"/>
      <c r="AE2747" s="42">
        <f>IF(Table32[[#This Row],[Gems]]&gt;0,Table32[[#This Row],[Gems]],0)</f>
        <v>0</v>
      </c>
      <c r="AF2747" s="42">
        <f>IF(Table32[[#This Row],[Gems]]&lt;0,Table32[[#This Row],[Gems]],0)</f>
        <v>0</v>
      </c>
      <c r="AG2747" s="29">
        <f t="shared" ca="1" si="69"/>
        <v>114</v>
      </c>
    </row>
    <row r="2748" spans="1:33" ht="14.4" x14ac:dyDescent="0.3">
      <c r="A2748" s="62">
        <v>44121</v>
      </c>
      <c r="B2748" s="38">
        <f>INDEX(Videolength!D:D,MATCH(D2748,Videolength!A:A,0))</f>
        <v>4</v>
      </c>
      <c r="C2748" s="38">
        <f>INDEX(Videolength!E:E,MATCH(D2748,Videolength!A:A,0))</f>
        <v>11</v>
      </c>
      <c r="D2748" s="39">
        <v>11</v>
      </c>
      <c r="E2748" s="40" t="str">
        <f>INDEX(Videolength!B:B,MATCH(D2748,Videolength!A:A,0))</f>
        <v>https://youtu.be/lvHLDuMZ9iU?list=PLTjhk5BwsiVV8SrR-dPCDjCfaMnt-5HZH</v>
      </c>
      <c r="F2748" s="41">
        <f>INDEX(Videolength!C:C,MATCH(D2748,Videolength!A:A,0))</f>
        <v>4.3194444444444445E-2</v>
      </c>
      <c r="G2748" s="41">
        <v>4.1597222222222223E-2</v>
      </c>
      <c r="H2748" s="71">
        <f>HYPERLINK(_xlfn.CONCAT(E2748,"&amp;t=",G2748*86400),G2748)</f>
        <v>4.1597222222222223E-2</v>
      </c>
      <c r="I2748" s="38">
        <v>8</v>
      </c>
      <c r="J2748" s="38">
        <v>4</v>
      </c>
      <c r="K2748" s="42" t="s">
        <v>346</v>
      </c>
      <c r="L2748" s="42" t="s">
        <v>10</v>
      </c>
      <c r="AA2748" s="45"/>
      <c r="AB2748" s="45"/>
      <c r="AE2748" s="42">
        <f>IF(Table32[[#This Row],[Gems]]&gt;0,Table32[[#This Row],[Gems]],0)</f>
        <v>0</v>
      </c>
      <c r="AF2748" s="42">
        <f>IF(Table32[[#This Row],[Gems]]&lt;0,Table32[[#This Row],[Gems]],0)</f>
        <v>0</v>
      </c>
      <c r="AG2748" s="29">
        <f t="shared" ca="1" si="69"/>
        <v>114</v>
      </c>
    </row>
    <row r="2749" spans="1:33" ht="14.4" x14ac:dyDescent="0.3">
      <c r="A2749" s="62">
        <v>44121</v>
      </c>
      <c r="B2749" s="38">
        <f>INDEX(Videolength!D:D,MATCH(D2749,Videolength!A:A,0))</f>
        <v>4</v>
      </c>
      <c r="C2749" s="38">
        <f>INDEX(Videolength!E:E,MATCH(D2749,Videolength!A:A,0))</f>
        <v>11</v>
      </c>
      <c r="D2749" s="39">
        <v>11</v>
      </c>
      <c r="E2749" s="40" t="str">
        <f>INDEX(Videolength!B:B,MATCH(D2749,Videolength!A:A,0))</f>
        <v>https://youtu.be/lvHLDuMZ9iU?list=PLTjhk5BwsiVV8SrR-dPCDjCfaMnt-5HZH</v>
      </c>
      <c r="F2749" s="41">
        <f>INDEX(Videolength!C:C,MATCH(D2749,Videolength!A:A,0))</f>
        <v>4.3194444444444445E-2</v>
      </c>
      <c r="G2749" s="41">
        <v>4.1643518518518517E-2</v>
      </c>
      <c r="H2749" s="71">
        <f>HYPERLINK(_xlfn.CONCAT(E2749,"&amp;t=",G2749*86400),G2749)</f>
        <v>4.1643518518518517E-2</v>
      </c>
      <c r="I2749" s="38">
        <v>8</v>
      </c>
      <c r="J2749" s="38">
        <v>4</v>
      </c>
      <c r="K2749" s="42" t="s">
        <v>100</v>
      </c>
      <c r="L2749" s="42" t="s">
        <v>664</v>
      </c>
      <c r="M2749" s="51" t="s">
        <v>591</v>
      </c>
      <c r="N2749" s="51"/>
      <c r="O2749" s="51"/>
      <c r="P2749" s="51"/>
      <c r="Q2749" s="51"/>
      <c r="R2749" s="51"/>
      <c r="S2749" s="51"/>
      <c r="U2749" s="44" t="s">
        <v>815</v>
      </c>
      <c r="AA2749" s="45"/>
      <c r="AB2749" s="45"/>
      <c r="AE2749" s="42">
        <f>IF(Table32[[#This Row],[Gems]]&gt;0,Table32[[#This Row],[Gems]],0)</f>
        <v>0</v>
      </c>
      <c r="AF2749" s="42">
        <f>IF(Table32[[#This Row],[Gems]]&lt;0,Table32[[#This Row],[Gems]],0)</f>
        <v>0</v>
      </c>
      <c r="AG2749" s="29">
        <f t="shared" ca="1" si="69"/>
        <v>114</v>
      </c>
    </row>
    <row r="2750" spans="1:33" ht="14.4" x14ac:dyDescent="0.3">
      <c r="A2750" s="62">
        <v>44121</v>
      </c>
      <c r="B2750" s="38">
        <f>INDEX(Videolength!D:D,MATCH(D2750,Videolength!A:A,0))</f>
        <v>4</v>
      </c>
      <c r="C2750" s="38">
        <f>INDEX(Videolength!E:E,MATCH(D2750,Videolength!A:A,0))</f>
        <v>11</v>
      </c>
      <c r="D2750" s="39">
        <v>11</v>
      </c>
      <c r="E2750" s="40" t="str">
        <f>INDEX(Videolength!B:B,MATCH(D2750,Videolength!A:A,0))</f>
        <v>https://youtu.be/lvHLDuMZ9iU?list=PLTjhk5BwsiVV8SrR-dPCDjCfaMnt-5HZH</v>
      </c>
      <c r="F2750" s="41">
        <f>INDEX(Videolength!C:C,MATCH(D2750,Videolength!A:A,0))</f>
        <v>4.3194444444444445E-2</v>
      </c>
      <c r="G2750" s="41">
        <v>4.1666666666666664E-2</v>
      </c>
      <c r="H2750" s="71">
        <f>HYPERLINK(_xlfn.CONCAT(E2750,"&amp;t=",G2750*86400),G2750)</f>
        <v>4.1666666666666664E-2</v>
      </c>
      <c r="I2750" s="38">
        <v>8</v>
      </c>
      <c r="J2750" s="38">
        <v>4</v>
      </c>
      <c r="K2750" s="42" t="s">
        <v>100</v>
      </c>
      <c r="L2750" s="42" t="s">
        <v>738</v>
      </c>
      <c r="M2750" s="51" t="s">
        <v>591</v>
      </c>
      <c r="N2750" s="51"/>
      <c r="O2750" s="51"/>
      <c r="P2750" s="51"/>
      <c r="Q2750" s="51"/>
      <c r="R2750" s="51"/>
      <c r="S2750" s="51"/>
      <c r="U2750" s="44" t="s">
        <v>802</v>
      </c>
      <c r="AA2750" s="45"/>
      <c r="AB2750" s="45"/>
      <c r="AE2750" s="42">
        <f>IF(Table32[[#This Row],[Gems]]&gt;0,Table32[[#This Row],[Gems]],0)</f>
        <v>0</v>
      </c>
      <c r="AF2750" s="42">
        <f>IF(Table32[[#This Row],[Gems]]&lt;0,Table32[[#This Row],[Gems]],0)</f>
        <v>0</v>
      </c>
      <c r="AG2750" s="29">
        <f t="shared" ca="1" si="69"/>
        <v>114</v>
      </c>
    </row>
    <row r="2751" spans="1:33" ht="14.4" x14ac:dyDescent="0.3">
      <c r="A2751" s="62">
        <v>44121</v>
      </c>
      <c r="B2751" s="38">
        <f>INDEX(Videolength!D:D,MATCH(D2751,Videolength!A:A,0))</f>
        <v>4</v>
      </c>
      <c r="C2751" s="38">
        <f>INDEX(Videolength!E:E,MATCH(D2751,Videolength!A:A,0))</f>
        <v>11</v>
      </c>
      <c r="D2751" s="39">
        <v>11</v>
      </c>
      <c r="E2751" s="40" t="str">
        <f>INDEX(Videolength!B:B,MATCH(D2751,Videolength!A:A,0))</f>
        <v>https://youtu.be/lvHLDuMZ9iU?list=PLTjhk5BwsiVV8SrR-dPCDjCfaMnt-5HZH</v>
      </c>
      <c r="F2751" s="41">
        <f>INDEX(Videolength!C:C,MATCH(D2751,Videolength!A:A,0))</f>
        <v>4.3194444444444445E-2</v>
      </c>
      <c r="G2751" s="41">
        <v>4.1666666666666664E-2</v>
      </c>
      <c r="H2751" s="71">
        <f>HYPERLINK(_xlfn.CONCAT(E2751,"&amp;t=",G2751*86400),G2751)</f>
        <v>4.1666666666666664E-2</v>
      </c>
      <c r="I2751" s="38">
        <v>8</v>
      </c>
      <c r="J2751" s="38">
        <v>4</v>
      </c>
      <c r="K2751" s="42" t="s">
        <v>100</v>
      </c>
      <c r="L2751" s="42" t="s">
        <v>741</v>
      </c>
      <c r="M2751" s="51" t="s">
        <v>591</v>
      </c>
      <c r="N2751" s="51"/>
      <c r="O2751" s="51"/>
      <c r="P2751" s="51"/>
      <c r="Q2751" s="51"/>
      <c r="R2751" s="51"/>
      <c r="S2751" s="51"/>
      <c r="U2751" s="44" t="s">
        <v>802</v>
      </c>
      <c r="AA2751" s="45"/>
      <c r="AB2751" s="45"/>
      <c r="AE2751" s="42">
        <f>IF(Table32[[#This Row],[Gems]]&gt;0,Table32[[#This Row],[Gems]],0)</f>
        <v>0</v>
      </c>
      <c r="AF2751" s="42">
        <f>IF(Table32[[#This Row],[Gems]]&lt;0,Table32[[#This Row],[Gems]],0)</f>
        <v>0</v>
      </c>
      <c r="AG2751" s="30">
        <f ca="1">SUM(OFFSET(AG2751,-1,0),AD2751)</f>
        <v>114</v>
      </c>
    </row>
    <row r="2752" spans="1:33" ht="14.4" x14ac:dyDescent="0.3">
      <c r="A2752" s="62">
        <v>44121</v>
      </c>
      <c r="B2752" s="38">
        <f>INDEX(Videolength!D:D,MATCH(D2752,Videolength!A:A,0))</f>
        <v>4</v>
      </c>
      <c r="C2752" s="38">
        <f>INDEX(Videolength!E:E,MATCH(D2752,Videolength!A:A,0))</f>
        <v>11</v>
      </c>
      <c r="D2752" s="39">
        <v>11</v>
      </c>
      <c r="E2752" s="40" t="str">
        <f>INDEX(Videolength!B:B,MATCH(D2752,Videolength!A:A,0))</f>
        <v>https://youtu.be/lvHLDuMZ9iU?list=PLTjhk5BwsiVV8SrR-dPCDjCfaMnt-5HZH</v>
      </c>
      <c r="F2752" s="41">
        <f>INDEX(Videolength!C:C,MATCH(D2752,Videolength!A:A,0))</f>
        <v>4.3194444444444445E-2</v>
      </c>
      <c r="G2752" s="41">
        <v>4.1678240740740745E-2</v>
      </c>
      <c r="H2752" s="71">
        <f>HYPERLINK(_xlfn.CONCAT(E2752,"&amp;t=",G2752*86400),G2752)</f>
        <v>4.1678240740740745E-2</v>
      </c>
      <c r="I2752" s="38">
        <v>8</v>
      </c>
      <c r="J2752" s="38">
        <v>4</v>
      </c>
      <c r="K2752" s="42" t="s">
        <v>346</v>
      </c>
      <c r="L2752" s="42" t="s">
        <v>10</v>
      </c>
      <c r="AA2752" s="45"/>
      <c r="AB2752" s="45"/>
      <c r="AE2752" s="42">
        <f>IF(Table32[[#This Row],[Gems]]&gt;0,Table32[[#This Row],[Gems]],0)</f>
        <v>0</v>
      </c>
      <c r="AF2752" s="42">
        <f>IF(Table32[[#This Row],[Gems]]&lt;0,Table32[[#This Row],[Gems]],0)</f>
        <v>0</v>
      </c>
      <c r="AG2752" s="30">
        <f t="shared" ca="1" si="69"/>
        <v>114</v>
      </c>
    </row>
    <row r="2753" spans="1:33" ht="14.4" x14ac:dyDescent="0.3">
      <c r="A2753" s="62">
        <v>44121</v>
      </c>
      <c r="B2753" s="38">
        <f>INDEX(Videolength!D:D,MATCH(D2753,Videolength!A:A,0))</f>
        <v>4</v>
      </c>
      <c r="C2753" s="38">
        <f>INDEX(Videolength!E:E,MATCH(D2753,Videolength!A:A,0))</f>
        <v>11</v>
      </c>
      <c r="D2753" s="39">
        <v>11</v>
      </c>
      <c r="E2753" s="40" t="str">
        <f>INDEX(Videolength!B:B,MATCH(D2753,Videolength!A:A,0))</f>
        <v>https://youtu.be/lvHLDuMZ9iU?list=PLTjhk5BwsiVV8SrR-dPCDjCfaMnt-5HZH</v>
      </c>
      <c r="F2753" s="41">
        <f>INDEX(Videolength!C:C,MATCH(D2753,Videolength!A:A,0))</f>
        <v>4.3194444444444445E-2</v>
      </c>
      <c r="G2753" s="41">
        <v>4.1678240740740745E-2</v>
      </c>
      <c r="H2753" s="71">
        <f>HYPERLINK(_xlfn.CONCAT(E2753,"&amp;t=",G2753*86400),G2753)</f>
        <v>4.1678240740740745E-2</v>
      </c>
      <c r="I2753" s="38">
        <v>8</v>
      </c>
      <c r="J2753" s="38">
        <v>4</v>
      </c>
      <c r="K2753" s="42" t="s">
        <v>51</v>
      </c>
      <c r="L2753" s="42" t="s">
        <v>11</v>
      </c>
      <c r="W2753" s="44" t="s">
        <v>209</v>
      </c>
      <c r="X2753" s="43">
        <v>3</v>
      </c>
      <c r="AA2753" s="45"/>
      <c r="AB2753" s="45"/>
      <c r="AE2753" s="42">
        <f>IF(Table32[[#This Row],[Gems]]&gt;0,Table32[[#This Row],[Gems]],0)</f>
        <v>0</v>
      </c>
      <c r="AF2753" s="42">
        <f>IF(Table32[[#This Row],[Gems]]&lt;0,Table32[[#This Row],[Gems]],0)</f>
        <v>0</v>
      </c>
      <c r="AG2753" s="30">
        <f ca="1">SUM(OFFSET(AG2753,-1,0),AD2753)</f>
        <v>114</v>
      </c>
    </row>
    <row r="2754" spans="1:33" ht="14.4" x14ac:dyDescent="0.3">
      <c r="A2754" s="62">
        <v>44121</v>
      </c>
      <c r="B2754" s="38">
        <f>INDEX(Videolength!D:D,MATCH(D2754,Videolength!A:A,0))</f>
        <v>4</v>
      </c>
      <c r="C2754" s="38">
        <f>INDEX(Videolength!E:E,MATCH(D2754,Videolength!A:A,0))</f>
        <v>11</v>
      </c>
      <c r="D2754" s="39">
        <v>11</v>
      </c>
      <c r="E2754" s="40" t="str">
        <f>INDEX(Videolength!B:B,MATCH(D2754,Videolength!A:A,0))</f>
        <v>https://youtu.be/lvHLDuMZ9iU?list=PLTjhk5BwsiVV8SrR-dPCDjCfaMnt-5HZH</v>
      </c>
      <c r="F2754" s="41">
        <f>INDEX(Videolength!C:C,MATCH(D2754,Videolength!A:A,0))</f>
        <v>4.3194444444444445E-2</v>
      </c>
      <c r="G2754" s="41">
        <v>4.1689814814814818E-2</v>
      </c>
      <c r="H2754" s="71">
        <f>HYPERLINK(_xlfn.CONCAT(E2754,"&amp;t=",G2754*86400),G2754)</f>
        <v>4.1689814814814818E-2</v>
      </c>
      <c r="I2754" s="38">
        <v>8</v>
      </c>
      <c r="J2754" s="38">
        <v>4</v>
      </c>
      <c r="K2754" s="42" t="s">
        <v>90</v>
      </c>
      <c r="L2754" s="42" t="s">
        <v>167</v>
      </c>
      <c r="M2754" s="51" t="s">
        <v>591</v>
      </c>
      <c r="N2754" s="51"/>
      <c r="O2754" s="51"/>
      <c r="P2754" s="51"/>
      <c r="Q2754" s="51"/>
      <c r="R2754" s="51"/>
      <c r="S2754" s="51"/>
      <c r="AA2754" s="45"/>
      <c r="AB2754" s="45"/>
      <c r="AE2754" s="42">
        <f>IF(Table32[[#This Row],[Gems]]&gt;0,Table32[[#This Row],[Gems]],0)</f>
        <v>0</v>
      </c>
      <c r="AF2754" s="42">
        <f>IF(Table32[[#This Row],[Gems]]&lt;0,Table32[[#This Row],[Gems]],0)</f>
        <v>0</v>
      </c>
      <c r="AG2754" s="29">
        <f t="shared" ref="AG2754:AG2765" ca="1" si="70">SUM(OFFSET(AG2754,-1,0),AD2754)</f>
        <v>114</v>
      </c>
    </row>
    <row r="2755" spans="1:33" ht="14.4" x14ac:dyDescent="0.3">
      <c r="A2755" s="62">
        <v>44121</v>
      </c>
      <c r="B2755" s="38">
        <f>INDEX(Videolength!D:D,MATCH(D2755,Videolength!A:A,0))</f>
        <v>4</v>
      </c>
      <c r="C2755" s="38">
        <f>INDEX(Videolength!E:E,MATCH(D2755,Videolength!A:A,0))</f>
        <v>11</v>
      </c>
      <c r="D2755" s="39">
        <v>11</v>
      </c>
      <c r="E2755" s="40" t="str">
        <f>INDEX(Videolength!B:B,MATCH(D2755,Videolength!A:A,0))</f>
        <v>https://youtu.be/lvHLDuMZ9iU?list=PLTjhk5BwsiVV8SrR-dPCDjCfaMnt-5HZH</v>
      </c>
      <c r="F2755" s="41">
        <f>INDEX(Videolength!C:C,MATCH(D2755,Videolength!A:A,0))</f>
        <v>4.3194444444444445E-2</v>
      </c>
      <c r="G2755" s="41">
        <v>4.282407407407407E-2</v>
      </c>
      <c r="H2755" s="71">
        <f>HYPERLINK(_xlfn.CONCAT(E2755,"&amp;t=",G2755*86400),G2755)</f>
        <v>4.282407407407407E-2</v>
      </c>
      <c r="I2755" s="38">
        <v>8</v>
      </c>
      <c r="J2755" s="38">
        <v>4</v>
      </c>
      <c r="K2755" s="42" t="s">
        <v>346</v>
      </c>
      <c r="L2755" s="42" t="s">
        <v>10</v>
      </c>
      <c r="AA2755" s="45"/>
      <c r="AB2755" s="45"/>
      <c r="AE2755" s="42">
        <f>IF(Table32[[#This Row],[Gems]]&gt;0,Table32[[#This Row],[Gems]],0)</f>
        <v>0</v>
      </c>
      <c r="AF2755" s="42">
        <f>IF(Table32[[#This Row],[Gems]]&lt;0,Table32[[#This Row],[Gems]],0)</f>
        <v>0</v>
      </c>
      <c r="AG2755" s="29">
        <f t="shared" ca="1" si="70"/>
        <v>114</v>
      </c>
    </row>
    <row r="2756" spans="1:33" ht="14.4" x14ac:dyDescent="0.3">
      <c r="A2756" s="62">
        <v>44121</v>
      </c>
      <c r="B2756" s="38">
        <f>INDEX(Videolength!D:D,MATCH(D2756,Videolength!A:A,0))</f>
        <v>4</v>
      </c>
      <c r="C2756" s="38">
        <f>INDEX(Videolength!E:E,MATCH(D2756,Videolength!A:A,0))</f>
        <v>11</v>
      </c>
      <c r="D2756" s="39">
        <v>11</v>
      </c>
      <c r="E2756" s="40" t="str">
        <f>INDEX(Videolength!B:B,MATCH(D2756,Videolength!A:A,0))</f>
        <v>https://youtu.be/lvHLDuMZ9iU?list=PLTjhk5BwsiVV8SrR-dPCDjCfaMnt-5HZH</v>
      </c>
      <c r="F2756" s="41">
        <f>INDEX(Videolength!C:C,MATCH(D2756,Videolength!A:A,0))</f>
        <v>4.3194444444444445E-2</v>
      </c>
      <c r="G2756" s="41">
        <v>4.2847222222222224E-2</v>
      </c>
      <c r="H2756" s="71">
        <f>HYPERLINK(_xlfn.CONCAT(E2756,"&amp;t=",G2756*86400),G2756)</f>
        <v>4.2847222222222224E-2</v>
      </c>
      <c r="I2756" s="38">
        <v>8</v>
      </c>
      <c r="J2756" s="38">
        <v>4</v>
      </c>
      <c r="K2756" s="42" t="s">
        <v>55</v>
      </c>
      <c r="L2756" s="42" t="s">
        <v>10</v>
      </c>
      <c r="M2756" s="42" t="s">
        <v>763</v>
      </c>
      <c r="AA2756" s="45"/>
      <c r="AB2756" s="45"/>
      <c r="AE2756" s="42">
        <f>IF(Table32[[#This Row],[Gems]]&gt;0,Table32[[#This Row],[Gems]],0)</f>
        <v>0</v>
      </c>
      <c r="AF2756" s="42">
        <f>IF(Table32[[#This Row],[Gems]]&lt;0,Table32[[#This Row],[Gems]],0)</f>
        <v>0</v>
      </c>
      <c r="AG2756" s="29">
        <f t="shared" ca="1" si="70"/>
        <v>114</v>
      </c>
    </row>
    <row r="2757" spans="1:33" ht="14.4" x14ac:dyDescent="0.3">
      <c r="A2757" s="62">
        <v>44121</v>
      </c>
      <c r="B2757" s="38">
        <f>INDEX(Videolength!D:D,MATCH(D2757,Videolength!A:A,0))</f>
        <v>4</v>
      </c>
      <c r="C2757" s="38">
        <f>INDEX(Videolength!E:E,MATCH(D2757,Videolength!A:A,0))</f>
        <v>11</v>
      </c>
      <c r="D2757" s="39">
        <v>11</v>
      </c>
      <c r="E2757" s="40" t="str">
        <f>INDEX(Videolength!B:B,MATCH(D2757,Videolength!A:A,0))</f>
        <v>https://youtu.be/lvHLDuMZ9iU?list=PLTjhk5BwsiVV8SrR-dPCDjCfaMnt-5HZH</v>
      </c>
      <c r="F2757" s="41">
        <f>INDEX(Videolength!C:C,MATCH(D2757,Videolength!A:A,0))</f>
        <v>4.3194444444444445E-2</v>
      </c>
      <c r="G2757" s="41">
        <v>4.2986111111111114E-2</v>
      </c>
      <c r="H2757" s="71">
        <f>HYPERLINK(_xlfn.CONCAT(E2757,"&amp;t=",G2757*86400),G2757)</f>
        <v>4.2986111111111114E-2</v>
      </c>
      <c r="I2757" s="38">
        <v>8</v>
      </c>
      <c r="J2757" s="38">
        <v>4</v>
      </c>
      <c r="K2757" s="42" t="s">
        <v>346</v>
      </c>
      <c r="L2757" s="42" t="s">
        <v>10</v>
      </c>
      <c r="AA2757" s="45"/>
      <c r="AB2757" s="45"/>
      <c r="AE2757" s="42">
        <f>IF(Table32[[#This Row],[Gems]]&gt;0,Table32[[#This Row],[Gems]],0)</f>
        <v>0</v>
      </c>
      <c r="AF2757" s="42">
        <f>IF(Table32[[#This Row],[Gems]]&lt;0,Table32[[#This Row],[Gems]],0)</f>
        <v>0</v>
      </c>
      <c r="AG2757" s="29">
        <f t="shared" ca="1" si="70"/>
        <v>114</v>
      </c>
    </row>
    <row r="2758" spans="1:33" ht="14.4" x14ac:dyDescent="0.3">
      <c r="A2758" s="62">
        <v>44121</v>
      </c>
      <c r="B2758" s="38">
        <f>INDEX(Videolength!D:D,MATCH(D2758,Videolength!A:A,0))</f>
        <v>4</v>
      </c>
      <c r="C2758" s="38">
        <f>INDEX(Videolength!E:E,MATCH(D2758,Videolength!A:A,0))</f>
        <v>11</v>
      </c>
      <c r="D2758" s="39">
        <v>11</v>
      </c>
      <c r="E2758" s="40" t="str">
        <f>INDEX(Videolength!B:B,MATCH(D2758,Videolength!A:A,0))</f>
        <v>https://youtu.be/lvHLDuMZ9iU?list=PLTjhk5BwsiVV8SrR-dPCDjCfaMnt-5HZH</v>
      </c>
      <c r="F2758" s="41">
        <f>INDEX(Videolength!C:C,MATCH(D2758,Videolength!A:A,0))</f>
        <v>4.3194444444444445E-2</v>
      </c>
      <c r="G2758" s="41">
        <v>4.3009259259259254E-2</v>
      </c>
      <c r="H2758" s="71">
        <f>HYPERLINK(_xlfn.CONCAT(E2758,"&amp;t=",G2758*86400),G2758)</f>
        <v>4.3009259259259254E-2</v>
      </c>
      <c r="I2758" s="38">
        <v>8</v>
      </c>
      <c r="J2758" s="38">
        <v>4</v>
      </c>
      <c r="K2758" s="42" t="s">
        <v>107</v>
      </c>
      <c r="L2758" s="42" t="s">
        <v>10</v>
      </c>
      <c r="M2758" s="42" t="s">
        <v>773</v>
      </c>
      <c r="AA2758" s="45"/>
      <c r="AB2758" s="45"/>
      <c r="AE2758" s="42">
        <f>IF(Table32[[#This Row],[Gems]]&gt;0,Table32[[#This Row],[Gems]],0)</f>
        <v>0</v>
      </c>
      <c r="AF2758" s="42">
        <f>IF(Table32[[#This Row],[Gems]]&lt;0,Table32[[#This Row],[Gems]],0)</f>
        <v>0</v>
      </c>
      <c r="AG2758" s="29">
        <f t="shared" ca="1" si="70"/>
        <v>114</v>
      </c>
    </row>
    <row r="2759" spans="1:33" ht="14.4" x14ac:dyDescent="0.3">
      <c r="A2759" s="62">
        <v>44121</v>
      </c>
      <c r="B2759" s="38">
        <f>INDEX(Videolength!D:D,MATCH(D2759,Videolength!A:A,0))</f>
        <v>4</v>
      </c>
      <c r="C2759" s="38">
        <f>INDEX(Videolength!E:E,MATCH(D2759,Videolength!A:A,0))</f>
        <v>11</v>
      </c>
      <c r="D2759" s="39">
        <v>11</v>
      </c>
      <c r="E2759" s="40" t="str">
        <f>INDEX(Videolength!B:B,MATCH(D2759,Videolength!A:A,0))</f>
        <v>https://youtu.be/lvHLDuMZ9iU?list=PLTjhk5BwsiVV8SrR-dPCDjCfaMnt-5HZH</v>
      </c>
      <c r="F2759" s="41">
        <f>INDEX(Videolength!C:C,MATCH(D2759,Videolength!A:A,0))</f>
        <v>4.3194444444444445E-2</v>
      </c>
      <c r="G2759" s="41">
        <v>4.3055555555555562E-2</v>
      </c>
      <c r="H2759" s="71">
        <f>HYPERLINK(_xlfn.CONCAT(E2759,"&amp;t=",G2759*86400),G2759)</f>
        <v>4.3055555555555562E-2</v>
      </c>
      <c r="I2759" s="38">
        <v>8</v>
      </c>
      <c r="J2759" s="38">
        <v>4</v>
      </c>
      <c r="K2759" s="42" t="s">
        <v>346</v>
      </c>
      <c r="L2759" s="42" t="s">
        <v>10</v>
      </c>
      <c r="AA2759" s="45"/>
      <c r="AB2759" s="45"/>
      <c r="AE2759" s="42">
        <f>IF(Table32[[#This Row],[Gems]]&gt;0,Table32[[#This Row],[Gems]],0)</f>
        <v>0</v>
      </c>
      <c r="AF2759" s="42">
        <f>IF(Table32[[#This Row],[Gems]]&lt;0,Table32[[#This Row],[Gems]],0)</f>
        <v>0</v>
      </c>
      <c r="AG2759" s="29">
        <f t="shared" ca="1" si="70"/>
        <v>114</v>
      </c>
    </row>
    <row r="2760" spans="1:33" ht="14.4" x14ac:dyDescent="0.3">
      <c r="A2760" s="62">
        <v>44121</v>
      </c>
      <c r="B2760" s="38">
        <f>INDEX(Videolength!D:D,MATCH(D2760,Videolength!A:A,0))</f>
        <v>4</v>
      </c>
      <c r="C2760" s="38">
        <f>INDEX(Videolength!E:E,MATCH(D2760,Videolength!A:A,0))</f>
        <v>11</v>
      </c>
      <c r="D2760" s="39">
        <v>11</v>
      </c>
      <c r="E2760" s="40" t="str">
        <f>INDEX(Videolength!B:B,MATCH(D2760,Videolength!A:A,0))</f>
        <v>https://youtu.be/lvHLDuMZ9iU?list=PLTjhk5BwsiVV8SrR-dPCDjCfaMnt-5HZH</v>
      </c>
      <c r="F2760" s="41">
        <f>INDEX(Videolength!C:C,MATCH(D2760,Videolength!A:A,0))</f>
        <v>4.3194444444444445E-2</v>
      </c>
      <c r="G2760" s="41">
        <v>4.3101851851851856E-2</v>
      </c>
      <c r="H2760" s="71">
        <f>HYPERLINK(_xlfn.CONCAT(E2760,"&amp;t=",G2760*86400),G2760)</f>
        <v>4.3101851851851856E-2</v>
      </c>
      <c r="I2760" s="38">
        <v>8</v>
      </c>
      <c r="J2760" s="38">
        <v>4</v>
      </c>
      <c r="K2760" s="42" t="s">
        <v>284</v>
      </c>
      <c r="L2760" s="42" t="s">
        <v>10</v>
      </c>
      <c r="M2760" s="51" t="s">
        <v>591</v>
      </c>
      <c r="N2760" s="51"/>
      <c r="O2760" s="51"/>
      <c r="P2760" s="51"/>
      <c r="Q2760" s="51"/>
      <c r="R2760" s="51"/>
      <c r="S2760" s="51"/>
      <c r="AA2760" s="45"/>
      <c r="AB2760" s="45"/>
      <c r="AE2760" s="42">
        <f>IF(Table32[[#This Row],[Gems]]&gt;0,Table32[[#This Row],[Gems]],0)</f>
        <v>0</v>
      </c>
      <c r="AF2760" s="42">
        <f>IF(Table32[[#This Row],[Gems]]&lt;0,Table32[[#This Row],[Gems]],0)</f>
        <v>0</v>
      </c>
      <c r="AG2760" s="29">
        <f t="shared" ca="1" si="70"/>
        <v>114</v>
      </c>
    </row>
    <row r="2761" spans="1:33" ht="14.4" x14ac:dyDescent="0.3">
      <c r="A2761" s="62">
        <v>44121</v>
      </c>
      <c r="B2761" s="38">
        <f>INDEX(Videolength!D:D,MATCH(D2761,Videolength!A:A,0))</f>
        <v>4</v>
      </c>
      <c r="C2761" s="38">
        <f>INDEX(Videolength!E:E,MATCH(D2761,Videolength!A:A,0))</f>
        <v>11</v>
      </c>
      <c r="D2761" s="39">
        <v>11</v>
      </c>
      <c r="E2761" s="40" t="str">
        <f>INDEX(Videolength!B:B,MATCH(D2761,Videolength!A:A,0))</f>
        <v>https://youtu.be/lvHLDuMZ9iU?list=PLTjhk5BwsiVV8SrR-dPCDjCfaMnt-5HZH</v>
      </c>
      <c r="F2761" s="41">
        <f>INDEX(Videolength!C:C,MATCH(D2761,Videolength!A:A,0))</f>
        <v>4.3194444444444445E-2</v>
      </c>
      <c r="G2761" s="41">
        <v>4.3171296296296298E-2</v>
      </c>
      <c r="H2761" s="71">
        <f>HYPERLINK(_xlfn.CONCAT(E2761,"&amp;t=",G2761*86400),G2761)</f>
        <v>4.3171296296296298E-2</v>
      </c>
      <c r="I2761" s="38">
        <v>8</v>
      </c>
      <c r="J2761" s="38">
        <v>4</v>
      </c>
      <c r="K2761" s="42" t="s">
        <v>346</v>
      </c>
      <c r="L2761" s="42" t="s">
        <v>10</v>
      </c>
      <c r="AA2761" s="45"/>
      <c r="AB2761" s="45"/>
      <c r="AE2761" s="42">
        <f>IF(Table32[[#This Row],[Gems]]&gt;0,Table32[[#This Row],[Gems]],0)</f>
        <v>0</v>
      </c>
      <c r="AF2761" s="42">
        <f>IF(Table32[[#This Row],[Gems]]&lt;0,Table32[[#This Row],[Gems]],0)</f>
        <v>0</v>
      </c>
      <c r="AG2761" s="29">
        <f t="shared" ca="1" si="70"/>
        <v>114</v>
      </c>
    </row>
    <row r="2762" spans="1:33" ht="14.4" x14ac:dyDescent="0.3">
      <c r="A2762" s="62">
        <v>44122</v>
      </c>
      <c r="B2762" s="38">
        <f>INDEX(Videolength!D:D,MATCH(D2762,Videolength!A:A,0))</f>
        <v>5</v>
      </c>
      <c r="C2762" s="38">
        <f>INDEX(Videolength!E:E,MATCH(D2762,Videolength!A:A,0))</f>
        <v>12</v>
      </c>
      <c r="D2762" s="39">
        <v>12.1</v>
      </c>
      <c r="E2762" s="40" t="str">
        <f>INDEX(Videolength!B:B,MATCH(D2762,Videolength!A:A,0))</f>
        <v>https://youtu.be/etAlzgn-cLM?list=PLTjhk5BwsiVV8SrR-dPCDjCfaMnt-5HZH</v>
      </c>
      <c r="F2762" s="41">
        <f>INDEX(Videolength!C:C,MATCH(D2762,Videolength!A:A,0))</f>
        <v>3.2731481481481479E-2</v>
      </c>
      <c r="G2762" s="41">
        <v>0</v>
      </c>
      <c r="H2762" s="71">
        <f>HYPERLINK(_xlfn.CONCAT(E2762,"&amp;t=",G2762*86400),G2762)</f>
        <v>0</v>
      </c>
      <c r="I2762" s="38">
        <v>8</v>
      </c>
      <c r="J2762" s="38">
        <v>4</v>
      </c>
      <c r="K2762" s="42" t="s">
        <v>123</v>
      </c>
      <c r="L2762" s="42" t="s">
        <v>10</v>
      </c>
      <c r="M2762" s="42" t="s">
        <v>388</v>
      </c>
      <c r="AA2762" s="45"/>
      <c r="AB2762" s="45"/>
      <c r="AE2762" s="42">
        <f>IF(Table32[[#This Row],[Gems]]&gt;0,Table32[[#This Row],[Gems]],0)</f>
        <v>0</v>
      </c>
      <c r="AF2762" s="42">
        <f>IF(Table32[[#This Row],[Gems]]&lt;0,Table32[[#This Row],[Gems]],0)</f>
        <v>0</v>
      </c>
      <c r="AG2762" s="29">
        <f t="shared" ca="1" si="70"/>
        <v>114</v>
      </c>
    </row>
    <row r="2763" spans="1:33" ht="14.4" x14ac:dyDescent="0.3">
      <c r="A2763" s="62">
        <v>44122</v>
      </c>
      <c r="B2763" s="38">
        <f>INDEX(Videolength!D:D,MATCH(D2763,Videolength!A:A,0))</f>
        <v>5</v>
      </c>
      <c r="C2763" s="38">
        <f>INDEX(Videolength!E:E,MATCH(D2763,Videolength!A:A,0))</f>
        <v>12</v>
      </c>
      <c r="D2763" s="39">
        <v>12.1</v>
      </c>
      <c r="E2763" s="40" t="str">
        <f>INDEX(Videolength!B:B,MATCH(D2763,Videolength!A:A,0))</f>
        <v>https://youtu.be/etAlzgn-cLM?list=PLTjhk5BwsiVV8SrR-dPCDjCfaMnt-5HZH</v>
      </c>
      <c r="F2763" s="41">
        <f>INDEX(Videolength!C:C,MATCH(D2763,Videolength!A:A,0))</f>
        <v>3.2731481481481479E-2</v>
      </c>
      <c r="G2763" s="41">
        <v>2.0833333333333335E-4</v>
      </c>
      <c r="H2763" s="71">
        <f>HYPERLINK(_xlfn.CONCAT(E2763,"&amp;t=",G2763*86400),G2763)</f>
        <v>2.0833333333333335E-4</v>
      </c>
      <c r="I2763" s="38">
        <v>8</v>
      </c>
      <c r="J2763" s="38">
        <v>4</v>
      </c>
      <c r="K2763" s="42" t="s">
        <v>346</v>
      </c>
      <c r="L2763" s="42" t="s">
        <v>10</v>
      </c>
      <c r="AA2763" s="45"/>
      <c r="AB2763" s="45"/>
      <c r="AE2763" s="42">
        <f>IF(Table32[[#This Row],[Gems]]&gt;0,Table32[[#This Row],[Gems]],0)</f>
        <v>0</v>
      </c>
      <c r="AF2763" s="42">
        <f>IF(Table32[[#This Row],[Gems]]&lt;0,Table32[[#This Row],[Gems]],0)</f>
        <v>0</v>
      </c>
      <c r="AG2763" s="29">
        <f t="shared" ca="1" si="70"/>
        <v>114</v>
      </c>
    </row>
    <row r="2764" spans="1:33" ht="14.4" x14ac:dyDescent="0.3">
      <c r="A2764" s="62">
        <v>44122</v>
      </c>
      <c r="B2764" s="38">
        <f>INDEX(Videolength!D:D,MATCH(D2764,Videolength!A:A,0))</f>
        <v>5</v>
      </c>
      <c r="C2764" s="38">
        <f>INDEX(Videolength!E:E,MATCH(D2764,Videolength!A:A,0))</f>
        <v>12</v>
      </c>
      <c r="D2764" s="39">
        <v>12.1</v>
      </c>
      <c r="E2764" s="40" t="str">
        <f>INDEX(Videolength!B:B,MATCH(D2764,Videolength!A:A,0))</f>
        <v>https://youtu.be/etAlzgn-cLM?list=PLTjhk5BwsiVV8SrR-dPCDjCfaMnt-5HZH</v>
      </c>
      <c r="F2764" s="41">
        <f>INDEX(Videolength!C:C,MATCH(D2764,Videolength!A:A,0))</f>
        <v>3.2731481481481479E-2</v>
      </c>
      <c r="G2764" s="41">
        <v>2.5462962962962961E-4</v>
      </c>
      <c r="H2764" s="71">
        <f>HYPERLINK(_xlfn.CONCAT(E2764,"&amp;t=",G2764*86400),G2764)</f>
        <v>2.5462962962962961E-4</v>
      </c>
      <c r="I2764" s="38">
        <v>8</v>
      </c>
      <c r="J2764" s="38">
        <v>4</v>
      </c>
      <c r="K2764" s="42" t="s">
        <v>8</v>
      </c>
      <c r="L2764" s="42" t="s">
        <v>163</v>
      </c>
      <c r="M2764" s="42" t="s">
        <v>763</v>
      </c>
      <c r="AA2764" s="45"/>
      <c r="AB2764" s="45"/>
      <c r="AE2764" s="42">
        <f>IF(Table32[[#This Row],[Gems]]&gt;0,Table32[[#This Row],[Gems]],0)</f>
        <v>0</v>
      </c>
      <c r="AF2764" s="42">
        <f>IF(Table32[[#This Row],[Gems]]&lt;0,Table32[[#This Row],[Gems]],0)</f>
        <v>0</v>
      </c>
      <c r="AG2764" s="29">
        <f t="shared" ca="1" si="70"/>
        <v>114</v>
      </c>
    </row>
    <row r="2765" spans="1:33" ht="14.4" x14ac:dyDescent="0.3">
      <c r="A2765" s="62">
        <v>44122</v>
      </c>
      <c r="B2765" s="38">
        <f>INDEX(Videolength!D:D,MATCH(D2765,Videolength!A:A,0))</f>
        <v>5</v>
      </c>
      <c r="C2765" s="38">
        <f>INDEX(Videolength!E:E,MATCH(D2765,Videolength!A:A,0))</f>
        <v>12</v>
      </c>
      <c r="D2765" s="39">
        <v>12.1</v>
      </c>
      <c r="E2765" s="40" t="str">
        <f>INDEX(Videolength!B:B,MATCH(D2765,Videolength!A:A,0))</f>
        <v>https://youtu.be/etAlzgn-cLM?list=PLTjhk5BwsiVV8SrR-dPCDjCfaMnt-5HZH</v>
      </c>
      <c r="F2765" s="41">
        <f>INDEX(Videolength!C:C,MATCH(D2765,Videolength!A:A,0))</f>
        <v>3.2731481481481479E-2</v>
      </c>
      <c r="G2765" s="41">
        <v>2.7777777777777778E-4</v>
      </c>
      <c r="H2765" s="71">
        <f>HYPERLINK(_xlfn.CONCAT(E2765,"&amp;t=",G2765*86400),G2765)</f>
        <v>2.7777777777777778E-4</v>
      </c>
      <c r="I2765" s="38">
        <v>8</v>
      </c>
      <c r="J2765" s="38">
        <v>4</v>
      </c>
      <c r="K2765" s="42" t="s">
        <v>90</v>
      </c>
      <c r="L2765" s="42" t="s">
        <v>518</v>
      </c>
      <c r="V2765" s="43">
        <v>1142</v>
      </c>
      <c r="AA2765" s="45"/>
      <c r="AB2765" s="45"/>
      <c r="AC2765" s="44" t="s">
        <v>203</v>
      </c>
      <c r="AE2765" s="42">
        <f>IF(Table32[[#This Row],[Gems]]&gt;0,Table32[[#This Row],[Gems]],0)</f>
        <v>0</v>
      </c>
      <c r="AF2765" s="42">
        <f>IF(Table32[[#This Row],[Gems]]&lt;0,Table32[[#This Row],[Gems]],0)</f>
        <v>0</v>
      </c>
      <c r="AG2765" s="30">
        <f t="shared" ca="1" si="70"/>
        <v>114</v>
      </c>
    </row>
    <row r="2766" spans="1:33" ht="14.4" x14ac:dyDescent="0.3">
      <c r="A2766" s="62">
        <v>44122</v>
      </c>
      <c r="B2766" s="38">
        <f>INDEX(Videolength!D:D,MATCH(D2766,Videolength!A:A,0))</f>
        <v>5</v>
      </c>
      <c r="C2766" s="38">
        <f>INDEX(Videolength!E:E,MATCH(D2766,Videolength!A:A,0))</f>
        <v>12</v>
      </c>
      <c r="D2766" s="39">
        <v>12.1</v>
      </c>
      <c r="E2766" s="40" t="str">
        <f>INDEX(Videolength!B:B,MATCH(D2766,Videolength!A:A,0))</f>
        <v>https://youtu.be/etAlzgn-cLM?list=PLTjhk5BwsiVV8SrR-dPCDjCfaMnt-5HZH</v>
      </c>
      <c r="F2766" s="41">
        <f>INDEX(Videolength!C:C,MATCH(D2766,Videolength!A:A,0))</f>
        <v>3.2731481481481479E-2</v>
      </c>
      <c r="G2766" s="41">
        <v>2.7777777777777778E-4</v>
      </c>
      <c r="H2766" s="71">
        <f>HYPERLINK(_xlfn.CONCAT(E2766,"&amp;t=",G2766*86400),G2766)</f>
        <v>2.7777777777777778E-4</v>
      </c>
      <c r="I2766" s="38">
        <v>8</v>
      </c>
      <c r="J2766" s="38">
        <v>4</v>
      </c>
      <c r="K2766" s="42" t="s">
        <v>90</v>
      </c>
      <c r="L2766" s="42" t="s">
        <v>518</v>
      </c>
      <c r="V2766" s="43">
        <v>1142</v>
      </c>
      <c r="AA2766" s="45"/>
      <c r="AB2766" s="45"/>
      <c r="AC2766" s="44" t="s">
        <v>203</v>
      </c>
      <c r="AE2766" s="42">
        <f>IF(Table32[[#This Row],[Gems]]&gt;0,Table32[[#This Row],[Gems]],0)</f>
        <v>0</v>
      </c>
      <c r="AF2766" s="42">
        <f>IF(Table32[[#This Row],[Gems]]&lt;0,Table32[[#This Row],[Gems]],0)</f>
        <v>0</v>
      </c>
      <c r="AG2766" s="30">
        <f ca="1">SUM(OFFSET(AG2766,-1,0),AD2766)</f>
        <v>114</v>
      </c>
    </row>
    <row r="2767" spans="1:33" ht="14.4" x14ac:dyDescent="0.3">
      <c r="A2767" s="62">
        <v>44122</v>
      </c>
      <c r="B2767" s="38">
        <f>INDEX(Videolength!D:D,MATCH(D2767,Videolength!A:A,0))</f>
        <v>5</v>
      </c>
      <c r="C2767" s="38">
        <f>INDEX(Videolength!E:E,MATCH(D2767,Videolength!A:A,0))</f>
        <v>12</v>
      </c>
      <c r="D2767" s="39">
        <v>12.1</v>
      </c>
      <c r="E2767" s="40" t="str">
        <f>INDEX(Videolength!B:B,MATCH(D2767,Videolength!A:A,0))</f>
        <v>https://youtu.be/etAlzgn-cLM?list=PLTjhk5BwsiVV8SrR-dPCDjCfaMnt-5HZH</v>
      </c>
      <c r="F2767" s="41">
        <f>INDEX(Videolength!C:C,MATCH(D2767,Videolength!A:A,0))</f>
        <v>3.2731481481481479E-2</v>
      </c>
      <c r="G2767" s="41">
        <v>2.7777777777777799E-4</v>
      </c>
      <c r="H2767" s="71">
        <f>HYPERLINK(_xlfn.CONCAT(E2767,"&amp;t=",G2767*86400),G2767)</f>
        <v>2.7777777777777799E-4</v>
      </c>
      <c r="I2767" s="38">
        <v>8</v>
      </c>
      <c r="J2767" s="38">
        <v>4</v>
      </c>
      <c r="K2767" s="42" t="s">
        <v>90</v>
      </c>
      <c r="L2767" s="42" t="s">
        <v>518</v>
      </c>
      <c r="V2767" s="43">
        <v>1142</v>
      </c>
      <c r="AA2767" s="45"/>
      <c r="AB2767" s="45"/>
      <c r="AC2767" s="44" t="s">
        <v>201</v>
      </c>
      <c r="AE2767" s="42">
        <f>IF(Table32[[#This Row],[Gems]]&gt;0,Table32[[#This Row],[Gems]],0)</f>
        <v>0</v>
      </c>
      <c r="AF2767" s="42">
        <f>IF(Table32[[#This Row],[Gems]]&lt;0,Table32[[#This Row],[Gems]],0)</f>
        <v>0</v>
      </c>
      <c r="AG2767" s="30">
        <f ca="1">SUM(OFFSET(AG2767,-1,0),AD2767)</f>
        <v>114</v>
      </c>
    </row>
    <row r="2768" spans="1:33" ht="14.4" x14ac:dyDescent="0.3">
      <c r="A2768" s="62">
        <v>44122</v>
      </c>
      <c r="B2768" s="38">
        <f>INDEX(Videolength!D:D,MATCH(D2768,Videolength!A:A,0))</f>
        <v>5</v>
      </c>
      <c r="C2768" s="38">
        <f>INDEX(Videolength!E:E,MATCH(D2768,Videolength!A:A,0))</f>
        <v>12</v>
      </c>
      <c r="D2768" s="39">
        <v>12.1</v>
      </c>
      <c r="E2768" s="40" t="str">
        <f>INDEX(Videolength!B:B,MATCH(D2768,Videolength!A:A,0))</f>
        <v>https://youtu.be/etAlzgn-cLM?list=PLTjhk5BwsiVV8SrR-dPCDjCfaMnt-5HZH</v>
      </c>
      <c r="F2768" s="41">
        <f>INDEX(Videolength!C:C,MATCH(D2768,Videolength!A:A,0))</f>
        <v>3.2731481481481479E-2</v>
      </c>
      <c r="G2768" s="41">
        <v>2.7777777777777799E-4</v>
      </c>
      <c r="H2768" s="71">
        <f>HYPERLINK(_xlfn.CONCAT(E2768,"&amp;t=",G2768*86400),G2768)</f>
        <v>2.7777777777777799E-4</v>
      </c>
      <c r="I2768" s="38">
        <v>8</v>
      </c>
      <c r="J2768" s="38">
        <v>4</v>
      </c>
      <c r="K2768" s="42" t="s">
        <v>90</v>
      </c>
      <c r="L2768" s="42" t="s">
        <v>518</v>
      </c>
      <c r="V2768" s="43">
        <v>1142</v>
      </c>
      <c r="AA2768" s="45"/>
      <c r="AB2768" s="45"/>
      <c r="AC2768" s="44" t="s">
        <v>201</v>
      </c>
      <c r="AE2768" s="42">
        <f>IF(Table32[[#This Row],[Gems]]&gt;0,Table32[[#This Row],[Gems]],0)</f>
        <v>0</v>
      </c>
      <c r="AF2768" s="42">
        <f>IF(Table32[[#This Row],[Gems]]&lt;0,Table32[[#This Row],[Gems]],0)</f>
        <v>0</v>
      </c>
      <c r="AG2768" s="30">
        <f ca="1">SUM(OFFSET(AG2768,-1,0),AD2768)</f>
        <v>114</v>
      </c>
    </row>
    <row r="2769" spans="1:33" ht="14.4" x14ac:dyDescent="0.3">
      <c r="A2769" s="62">
        <v>44122</v>
      </c>
      <c r="B2769" s="38">
        <f>INDEX(Videolength!D:D,MATCH(D2769,Videolength!A:A,0))</f>
        <v>5</v>
      </c>
      <c r="C2769" s="38">
        <f>INDEX(Videolength!E:E,MATCH(D2769,Videolength!A:A,0))</f>
        <v>12</v>
      </c>
      <c r="D2769" s="39">
        <v>12.1</v>
      </c>
      <c r="E2769" s="40" t="str">
        <f>INDEX(Videolength!B:B,MATCH(D2769,Videolength!A:A,0))</f>
        <v>https://youtu.be/etAlzgn-cLM?list=PLTjhk5BwsiVV8SrR-dPCDjCfaMnt-5HZH</v>
      </c>
      <c r="F2769" s="41">
        <f>INDEX(Videolength!C:C,MATCH(D2769,Videolength!A:A,0))</f>
        <v>3.2731481481481479E-2</v>
      </c>
      <c r="G2769" s="41">
        <v>5.4398148148148144E-4</v>
      </c>
      <c r="H2769" s="71">
        <f>HYPERLINK(_xlfn.CONCAT(E2769,"&amp;t=",G2769*86400),G2769)</f>
        <v>5.4398148148148144E-4</v>
      </c>
      <c r="I2769" s="38">
        <v>8</v>
      </c>
      <c r="J2769" s="38">
        <v>4</v>
      </c>
      <c r="K2769" s="42" t="s">
        <v>114</v>
      </c>
      <c r="L2769" s="42" t="s">
        <v>326</v>
      </c>
      <c r="M2769" s="42" t="s">
        <v>816</v>
      </c>
      <c r="AA2769" s="45"/>
      <c r="AB2769" s="45"/>
      <c r="AD2769" s="42">
        <v>1</v>
      </c>
      <c r="AE2769" s="42">
        <f>IF(Table32[[#This Row],[Gems]]&gt;0,Table32[[#This Row],[Gems]],0)</f>
        <v>1</v>
      </c>
      <c r="AF2769" s="42">
        <f>IF(Table32[[#This Row],[Gems]]&lt;0,Table32[[#This Row],[Gems]],0)</f>
        <v>0</v>
      </c>
      <c r="AG2769" s="29">
        <f t="shared" ref="AG2769:AG2802" ca="1" si="71">SUM(OFFSET(AG2769,-1,0),AD2769)</f>
        <v>115</v>
      </c>
    </row>
    <row r="2770" spans="1:33" ht="14.4" x14ac:dyDescent="0.3">
      <c r="A2770" s="62">
        <v>44122</v>
      </c>
      <c r="B2770" s="38">
        <f>INDEX(Videolength!D:D,MATCH(D2770,Videolength!A:A,0))</f>
        <v>5</v>
      </c>
      <c r="C2770" s="38">
        <f>INDEX(Videolength!E:E,MATCH(D2770,Videolength!A:A,0))</f>
        <v>12</v>
      </c>
      <c r="D2770" s="39">
        <v>12.1</v>
      </c>
      <c r="E2770" s="40" t="str">
        <f>INDEX(Videolength!B:B,MATCH(D2770,Videolength!A:A,0))</f>
        <v>https://youtu.be/etAlzgn-cLM?list=PLTjhk5BwsiVV8SrR-dPCDjCfaMnt-5HZH</v>
      </c>
      <c r="F2770" s="41">
        <f>INDEX(Videolength!C:C,MATCH(D2770,Videolength!A:A,0))</f>
        <v>3.2731481481481479E-2</v>
      </c>
      <c r="G2770" s="41">
        <v>6.4814814814814813E-4</v>
      </c>
      <c r="H2770" s="71">
        <f>HYPERLINK(_xlfn.CONCAT(E2770,"&amp;t=",G2770*86400),G2770)</f>
        <v>6.4814814814814813E-4</v>
      </c>
      <c r="I2770" s="38">
        <v>8</v>
      </c>
      <c r="J2770" s="38">
        <v>4</v>
      </c>
      <c r="K2770" s="42" t="s">
        <v>100</v>
      </c>
      <c r="L2770" s="42" t="s">
        <v>664</v>
      </c>
      <c r="M2770" s="42" t="s">
        <v>392</v>
      </c>
      <c r="U2770" s="44" t="s">
        <v>817</v>
      </c>
      <c r="AA2770" s="45"/>
      <c r="AB2770" s="45"/>
      <c r="AE2770" s="42">
        <f>IF(Table32[[#This Row],[Gems]]&gt;0,Table32[[#This Row],[Gems]],0)</f>
        <v>0</v>
      </c>
      <c r="AF2770" s="42">
        <f>IF(Table32[[#This Row],[Gems]]&lt;0,Table32[[#This Row],[Gems]],0)</f>
        <v>0</v>
      </c>
      <c r="AG2770" s="29">
        <f t="shared" ca="1" si="71"/>
        <v>115</v>
      </c>
    </row>
    <row r="2771" spans="1:33" ht="14.4" x14ac:dyDescent="0.3">
      <c r="A2771" s="62">
        <v>44122</v>
      </c>
      <c r="B2771" s="38">
        <f>INDEX(Videolength!D:D,MATCH(D2771,Videolength!A:A,0))</f>
        <v>5</v>
      </c>
      <c r="C2771" s="38">
        <f>INDEX(Videolength!E:E,MATCH(D2771,Videolength!A:A,0))</f>
        <v>12</v>
      </c>
      <c r="D2771" s="39">
        <v>12.1</v>
      </c>
      <c r="E2771" s="40" t="str">
        <f>INDEX(Videolength!B:B,MATCH(D2771,Videolength!A:A,0))</f>
        <v>https://youtu.be/etAlzgn-cLM?list=PLTjhk5BwsiVV8SrR-dPCDjCfaMnt-5HZH</v>
      </c>
      <c r="F2771" s="41">
        <f>INDEX(Videolength!C:C,MATCH(D2771,Videolength!A:A,0))</f>
        <v>3.2731481481481479E-2</v>
      </c>
      <c r="G2771" s="41">
        <v>6.7129629629629625E-4</v>
      </c>
      <c r="H2771" s="71">
        <f>HYPERLINK(_xlfn.CONCAT(E2771,"&amp;t=",G2771*86400),G2771)</f>
        <v>6.7129629629629625E-4</v>
      </c>
      <c r="I2771" s="38">
        <v>8</v>
      </c>
      <c r="J2771" s="38">
        <v>4</v>
      </c>
      <c r="K2771" s="42" t="s">
        <v>100</v>
      </c>
      <c r="L2771" s="42" t="s">
        <v>738</v>
      </c>
      <c r="M2771" s="42" t="s">
        <v>818</v>
      </c>
      <c r="U2771" s="44" t="s">
        <v>819</v>
      </c>
      <c r="AA2771" s="45"/>
      <c r="AB2771" s="45"/>
      <c r="AE2771" s="42">
        <f>IF(Table32[[#This Row],[Gems]]&gt;0,Table32[[#This Row],[Gems]],0)</f>
        <v>0</v>
      </c>
      <c r="AF2771" s="42">
        <f>IF(Table32[[#This Row],[Gems]]&lt;0,Table32[[#This Row],[Gems]],0)</f>
        <v>0</v>
      </c>
      <c r="AG2771" s="29">
        <f t="shared" ca="1" si="71"/>
        <v>115</v>
      </c>
    </row>
    <row r="2772" spans="1:33" ht="14.4" x14ac:dyDescent="0.3">
      <c r="A2772" s="62">
        <v>44122</v>
      </c>
      <c r="B2772" s="38">
        <f>INDEX(Videolength!D:D,MATCH(D2772,Videolength!A:A,0))</f>
        <v>5</v>
      </c>
      <c r="C2772" s="38">
        <f>INDEX(Videolength!E:E,MATCH(D2772,Videolength!A:A,0))</f>
        <v>12</v>
      </c>
      <c r="D2772" s="39">
        <v>12.1</v>
      </c>
      <c r="E2772" s="40" t="str">
        <f>INDEX(Videolength!B:B,MATCH(D2772,Videolength!A:A,0))</f>
        <v>https://youtu.be/etAlzgn-cLM?list=PLTjhk5BwsiVV8SrR-dPCDjCfaMnt-5HZH</v>
      </c>
      <c r="F2772" s="41">
        <f>INDEX(Videolength!C:C,MATCH(D2772,Videolength!A:A,0))</f>
        <v>3.2731481481481479E-2</v>
      </c>
      <c r="G2772" s="41">
        <v>6.7129629629629625E-4</v>
      </c>
      <c r="H2772" s="71">
        <f>HYPERLINK(_xlfn.CONCAT(E2772,"&amp;t=",G2772*86400),G2772)</f>
        <v>6.7129629629629625E-4</v>
      </c>
      <c r="I2772" s="38">
        <v>8</v>
      </c>
      <c r="J2772" s="38">
        <v>4</v>
      </c>
      <c r="K2772" s="42" t="s">
        <v>100</v>
      </c>
      <c r="L2772" s="42" t="s">
        <v>741</v>
      </c>
      <c r="M2772" s="42" t="s">
        <v>818</v>
      </c>
      <c r="U2772" s="44" t="s">
        <v>819</v>
      </c>
      <c r="AA2772" s="45"/>
      <c r="AB2772" s="45"/>
      <c r="AE2772" s="42">
        <f>IF(Table32[[#This Row],[Gems]]&gt;0,Table32[[#This Row],[Gems]],0)</f>
        <v>0</v>
      </c>
      <c r="AF2772" s="42">
        <f>IF(Table32[[#This Row],[Gems]]&lt;0,Table32[[#This Row],[Gems]],0)</f>
        <v>0</v>
      </c>
      <c r="AG2772" s="29">
        <f ca="1">SUM(OFFSET(AG2772,-1,0),AD2772)</f>
        <v>115</v>
      </c>
    </row>
    <row r="2773" spans="1:33" ht="14.4" x14ac:dyDescent="0.3">
      <c r="A2773" s="62">
        <v>44122</v>
      </c>
      <c r="B2773" s="38">
        <f>INDEX(Videolength!D:D,MATCH(D2773,Videolength!A:A,0))</f>
        <v>5</v>
      </c>
      <c r="C2773" s="38">
        <f>INDEX(Videolength!E:E,MATCH(D2773,Videolength!A:A,0))</f>
        <v>12</v>
      </c>
      <c r="D2773" s="39">
        <v>12.1</v>
      </c>
      <c r="E2773" s="40" t="str">
        <f>INDEX(Videolength!B:B,MATCH(D2773,Videolength!A:A,0))</f>
        <v>https://youtu.be/etAlzgn-cLM?list=PLTjhk5BwsiVV8SrR-dPCDjCfaMnt-5HZH</v>
      </c>
      <c r="F2773" s="41">
        <f>INDEX(Videolength!C:C,MATCH(D2773,Videolength!A:A,0))</f>
        <v>3.2731481481481479E-2</v>
      </c>
      <c r="G2773" s="41">
        <v>6.9444444444444447E-4</v>
      </c>
      <c r="H2773" s="71">
        <f>HYPERLINK(_xlfn.CONCAT(E2773,"&amp;t=",G2773*86400),G2773)</f>
        <v>6.9444444444444447E-4</v>
      </c>
      <c r="I2773" s="38">
        <v>8</v>
      </c>
      <c r="J2773" s="38">
        <v>4</v>
      </c>
      <c r="K2773" s="42" t="s">
        <v>25</v>
      </c>
      <c r="L2773" s="42" t="s">
        <v>392</v>
      </c>
      <c r="M2773" s="42" t="s">
        <v>690</v>
      </c>
      <c r="AA2773" s="45"/>
      <c r="AB2773" s="45"/>
      <c r="AE2773" s="42">
        <f>IF(Table32[[#This Row],[Gems]]&gt;0,Table32[[#This Row],[Gems]],0)</f>
        <v>0</v>
      </c>
      <c r="AF2773" s="42">
        <f>IF(Table32[[#This Row],[Gems]]&lt;0,Table32[[#This Row],[Gems]],0)</f>
        <v>0</v>
      </c>
      <c r="AG2773" s="29">
        <f t="shared" ca="1" si="71"/>
        <v>115</v>
      </c>
    </row>
    <row r="2774" spans="1:33" ht="14.4" x14ac:dyDescent="0.3">
      <c r="A2774" s="62">
        <v>44122</v>
      </c>
      <c r="B2774" s="38">
        <f>INDEX(Videolength!D:D,MATCH(D2774,Videolength!A:A,0))</f>
        <v>5</v>
      </c>
      <c r="C2774" s="38">
        <f>INDEX(Videolength!E:E,MATCH(D2774,Videolength!A:A,0))</f>
        <v>12</v>
      </c>
      <c r="D2774" s="39">
        <v>12.1</v>
      </c>
      <c r="E2774" s="40" t="str">
        <f>INDEX(Videolength!B:B,MATCH(D2774,Videolength!A:A,0))</f>
        <v>https://youtu.be/etAlzgn-cLM?list=PLTjhk5BwsiVV8SrR-dPCDjCfaMnt-5HZH</v>
      </c>
      <c r="F2774" s="41">
        <f>INDEX(Videolength!C:C,MATCH(D2774,Videolength!A:A,0))</f>
        <v>3.2731481481481479E-2</v>
      </c>
      <c r="G2774" s="41">
        <v>7.0601851851851847E-4</v>
      </c>
      <c r="H2774" s="71">
        <f>HYPERLINK(_xlfn.CONCAT(E2774,"&amp;t=",G2774*86400),G2774)</f>
        <v>7.0601851851851847E-4</v>
      </c>
      <c r="I2774" s="38">
        <v>8</v>
      </c>
      <c r="J2774" s="38">
        <v>4</v>
      </c>
      <c r="K2774" s="42" t="s">
        <v>346</v>
      </c>
      <c r="L2774" s="42" t="s">
        <v>10</v>
      </c>
      <c r="AA2774" s="45"/>
      <c r="AB2774" s="45"/>
      <c r="AE2774" s="42">
        <f>IF(Table32[[#This Row],[Gems]]&gt;0,Table32[[#This Row],[Gems]],0)</f>
        <v>0</v>
      </c>
      <c r="AF2774" s="42">
        <f>IF(Table32[[#This Row],[Gems]]&lt;0,Table32[[#This Row],[Gems]],0)</f>
        <v>0</v>
      </c>
      <c r="AG2774" s="29">
        <f t="shared" ca="1" si="71"/>
        <v>115</v>
      </c>
    </row>
    <row r="2775" spans="1:33" ht="14.4" x14ac:dyDescent="0.3">
      <c r="A2775" s="62">
        <v>44122</v>
      </c>
      <c r="B2775" s="38">
        <f>INDEX(Videolength!D:D,MATCH(D2775,Videolength!A:A,0))</f>
        <v>5</v>
      </c>
      <c r="C2775" s="38">
        <f>INDEX(Videolength!E:E,MATCH(D2775,Videolength!A:A,0))</f>
        <v>12</v>
      </c>
      <c r="D2775" s="39">
        <v>12.1</v>
      </c>
      <c r="E2775" s="40" t="str">
        <f>INDEX(Videolength!B:B,MATCH(D2775,Videolength!A:A,0))</f>
        <v>https://youtu.be/etAlzgn-cLM?list=PLTjhk5BwsiVV8SrR-dPCDjCfaMnt-5HZH</v>
      </c>
      <c r="F2775" s="41">
        <f>INDEX(Videolength!C:C,MATCH(D2775,Videolength!A:A,0))</f>
        <v>3.2731481481481479E-2</v>
      </c>
      <c r="G2775" s="41">
        <v>8.7962962962962962E-4</v>
      </c>
      <c r="H2775" s="71">
        <f>HYPERLINK(_xlfn.CONCAT(E2775,"&amp;t=",G2775*86400),G2775)</f>
        <v>8.7962962962962962E-4</v>
      </c>
      <c r="I2775" s="38">
        <v>8</v>
      </c>
      <c r="J2775" s="38">
        <v>4</v>
      </c>
      <c r="K2775" s="42" t="s">
        <v>47</v>
      </c>
      <c r="L2775" s="42" t="s">
        <v>10</v>
      </c>
      <c r="M2775" s="51" t="s">
        <v>591</v>
      </c>
      <c r="N2775" s="51"/>
      <c r="O2775" s="51"/>
      <c r="P2775" s="51"/>
      <c r="Q2775" s="51"/>
      <c r="R2775" s="51"/>
      <c r="S2775" s="51"/>
      <c r="AA2775" s="45"/>
      <c r="AB2775" s="45"/>
      <c r="AE2775" s="42">
        <f>IF(Table32[[#This Row],[Gems]]&gt;0,Table32[[#This Row],[Gems]],0)</f>
        <v>0</v>
      </c>
      <c r="AF2775" s="42">
        <f>IF(Table32[[#This Row],[Gems]]&lt;0,Table32[[#This Row],[Gems]],0)</f>
        <v>0</v>
      </c>
      <c r="AG2775" s="29">
        <f t="shared" ca="1" si="71"/>
        <v>115</v>
      </c>
    </row>
    <row r="2776" spans="1:33" ht="14.4" x14ac:dyDescent="0.3">
      <c r="A2776" s="62">
        <v>44122</v>
      </c>
      <c r="B2776" s="38">
        <f>INDEX(Videolength!D:D,MATCH(D2776,Videolength!A:A,0))</f>
        <v>5</v>
      </c>
      <c r="C2776" s="38">
        <f>INDEX(Videolength!E:E,MATCH(D2776,Videolength!A:A,0))</f>
        <v>12</v>
      </c>
      <c r="D2776" s="39">
        <v>12.1</v>
      </c>
      <c r="E2776" s="40" t="str">
        <f>INDEX(Videolength!B:B,MATCH(D2776,Videolength!A:A,0))</f>
        <v>https://youtu.be/etAlzgn-cLM?list=PLTjhk5BwsiVV8SrR-dPCDjCfaMnt-5HZH</v>
      </c>
      <c r="F2776" s="41">
        <f>INDEX(Videolength!C:C,MATCH(D2776,Videolength!A:A,0))</f>
        <v>3.2731481481481479E-2</v>
      </c>
      <c r="G2776" s="41">
        <v>9.1435185185185185E-4</v>
      </c>
      <c r="H2776" s="71">
        <f>HYPERLINK(_xlfn.CONCAT(E2776,"&amp;t=",G2776*86400),G2776)</f>
        <v>9.1435185185185185E-4</v>
      </c>
      <c r="I2776" s="38">
        <v>8</v>
      </c>
      <c r="J2776" s="38">
        <v>4</v>
      </c>
      <c r="K2776" s="42" t="s">
        <v>36</v>
      </c>
      <c r="L2776" s="42" t="s">
        <v>10</v>
      </c>
      <c r="M2776" s="42" t="s">
        <v>820</v>
      </c>
      <c r="AA2776" s="45"/>
      <c r="AB2776" s="45"/>
      <c r="AE2776" s="42">
        <f>IF(Table32[[#This Row],[Gems]]&gt;0,Table32[[#This Row],[Gems]],0)</f>
        <v>0</v>
      </c>
      <c r="AF2776" s="42">
        <f>IF(Table32[[#This Row],[Gems]]&lt;0,Table32[[#This Row],[Gems]],0)</f>
        <v>0</v>
      </c>
      <c r="AG2776" s="29">
        <f t="shared" ca="1" si="71"/>
        <v>115</v>
      </c>
    </row>
    <row r="2777" spans="1:33" ht="14.4" x14ac:dyDescent="0.3">
      <c r="A2777" s="62">
        <v>44122</v>
      </c>
      <c r="B2777" s="38">
        <f>INDEX(Videolength!D:D,MATCH(D2777,Videolength!A:A,0))</f>
        <v>5</v>
      </c>
      <c r="C2777" s="38">
        <f>INDEX(Videolength!E:E,MATCH(D2777,Videolength!A:A,0))</f>
        <v>12</v>
      </c>
      <c r="D2777" s="39">
        <v>12.1</v>
      </c>
      <c r="E2777" s="40" t="str">
        <f>INDEX(Videolength!B:B,MATCH(D2777,Videolength!A:A,0))</f>
        <v>https://youtu.be/etAlzgn-cLM?list=PLTjhk5BwsiVV8SrR-dPCDjCfaMnt-5HZH</v>
      </c>
      <c r="F2777" s="41">
        <f>INDEX(Videolength!C:C,MATCH(D2777,Videolength!A:A,0))</f>
        <v>3.2731481481481479E-2</v>
      </c>
      <c r="G2777" s="41">
        <v>1.9675925925925928E-3</v>
      </c>
      <c r="H2777" s="71">
        <f>HYPERLINK(_xlfn.CONCAT(E2777,"&amp;t=",G2777*86400),G2777)</f>
        <v>1.9675925925925928E-3</v>
      </c>
      <c r="I2777" s="38">
        <v>8</v>
      </c>
      <c r="J2777" s="38">
        <v>4</v>
      </c>
      <c r="K2777" s="42" t="s">
        <v>346</v>
      </c>
      <c r="L2777" s="42" t="s">
        <v>10</v>
      </c>
      <c r="AA2777" s="45"/>
      <c r="AB2777" s="45"/>
      <c r="AE2777" s="42">
        <f>IF(Table32[[#This Row],[Gems]]&gt;0,Table32[[#This Row],[Gems]],0)</f>
        <v>0</v>
      </c>
      <c r="AF2777" s="42">
        <f>IF(Table32[[#This Row],[Gems]]&lt;0,Table32[[#This Row],[Gems]],0)</f>
        <v>0</v>
      </c>
      <c r="AG2777" s="29">
        <f t="shared" ca="1" si="71"/>
        <v>115</v>
      </c>
    </row>
    <row r="2778" spans="1:33" ht="14.4" x14ac:dyDescent="0.3">
      <c r="A2778" s="62">
        <v>44122</v>
      </c>
      <c r="B2778" s="38">
        <f>INDEX(Videolength!D:D,MATCH(D2778,Videolength!A:A,0))</f>
        <v>5</v>
      </c>
      <c r="C2778" s="38">
        <f>INDEX(Videolength!E:E,MATCH(D2778,Videolength!A:A,0))</f>
        <v>12</v>
      </c>
      <c r="D2778" s="39">
        <v>12.1</v>
      </c>
      <c r="E2778" s="40" t="str">
        <f>INDEX(Videolength!B:B,MATCH(D2778,Videolength!A:A,0))</f>
        <v>https://youtu.be/etAlzgn-cLM?list=PLTjhk5BwsiVV8SrR-dPCDjCfaMnt-5HZH</v>
      </c>
      <c r="F2778" s="41">
        <f>INDEX(Videolength!C:C,MATCH(D2778,Videolength!A:A,0))</f>
        <v>3.2731481481481479E-2</v>
      </c>
      <c r="G2778" s="41">
        <v>2.0370370370370373E-3</v>
      </c>
      <c r="H2778" s="71">
        <f>HYPERLINK(_xlfn.CONCAT(E2778,"&amp;t=",G2778*86400),G2778)</f>
        <v>2.0370370370370373E-3</v>
      </c>
      <c r="I2778" s="38">
        <v>8</v>
      </c>
      <c r="J2778" s="38">
        <v>4</v>
      </c>
      <c r="K2778" s="42" t="s">
        <v>284</v>
      </c>
      <c r="L2778" s="42" t="s">
        <v>10</v>
      </c>
      <c r="M2778" s="42" t="s">
        <v>821</v>
      </c>
      <c r="AA2778" s="45"/>
      <c r="AB2778" s="45"/>
      <c r="AE2778" s="42">
        <f>IF(Table32[[#This Row],[Gems]]&gt;0,Table32[[#This Row],[Gems]],0)</f>
        <v>0</v>
      </c>
      <c r="AF2778" s="42">
        <f>IF(Table32[[#This Row],[Gems]]&lt;0,Table32[[#This Row],[Gems]],0)</f>
        <v>0</v>
      </c>
      <c r="AG2778" s="29">
        <f t="shared" ca="1" si="71"/>
        <v>115</v>
      </c>
    </row>
    <row r="2779" spans="1:33" ht="14.4" x14ac:dyDescent="0.3">
      <c r="A2779" s="62">
        <v>44122</v>
      </c>
      <c r="B2779" s="38">
        <f>INDEX(Videolength!D:D,MATCH(D2779,Videolength!A:A,0))</f>
        <v>5</v>
      </c>
      <c r="C2779" s="38">
        <f>INDEX(Videolength!E:E,MATCH(D2779,Videolength!A:A,0))</f>
        <v>12</v>
      </c>
      <c r="D2779" s="39">
        <v>12.1</v>
      </c>
      <c r="E2779" s="40" t="str">
        <f>INDEX(Videolength!B:B,MATCH(D2779,Videolength!A:A,0))</f>
        <v>https://youtu.be/etAlzgn-cLM?list=PLTjhk5BwsiVV8SrR-dPCDjCfaMnt-5HZH</v>
      </c>
      <c r="F2779" s="41">
        <f>INDEX(Videolength!C:C,MATCH(D2779,Videolength!A:A,0))</f>
        <v>3.2731481481481479E-2</v>
      </c>
      <c r="G2779" s="41">
        <v>2.1874999999999998E-3</v>
      </c>
      <c r="H2779" s="71">
        <f>HYPERLINK(_xlfn.CONCAT(E2779,"&amp;t=",G2779*86400),G2779)</f>
        <v>2.1874999999999998E-3</v>
      </c>
      <c r="I2779" s="38">
        <v>8</v>
      </c>
      <c r="J2779" s="38">
        <v>4</v>
      </c>
      <c r="K2779" s="42" t="s">
        <v>142</v>
      </c>
      <c r="L2779" s="42" t="s">
        <v>407</v>
      </c>
      <c r="M2779" s="42" t="s">
        <v>408</v>
      </c>
      <c r="AA2779" s="45"/>
      <c r="AB2779" s="45"/>
      <c r="AE2779" s="42">
        <f>IF(Table32[[#This Row],[Gems]]&gt;0,Table32[[#This Row],[Gems]],0)</f>
        <v>0</v>
      </c>
      <c r="AF2779" s="42">
        <f>IF(Table32[[#This Row],[Gems]]&lt;0,Table32[[#This Row],[Gems]],0)</f>
        <v>0</v>
      </c>
      <c r="AG2779" s="29">
        <f t="shared" ca="1" si="71"/>
        <v>115</v>
      </c>
    </row>
    <row r="2780" spans="1:33" ht="14.4" x14ac:dyDescent="0.3">
      <c r="A2780" s="62">
        <v>44122</v>
      </c>
      <c r="B2780" s="38">
        <f>INDEX(Videolength!D:D,MATCH(D2780,Videolength!A:A,0))</f>
        <v>5</v>
      </c>
      <c r="C2780" s="38">
        <f>INDEX(Videolength!E:E,MATCH(D2780,Videolength!A:A,0))</f>
        <v>12</v>
      </c>
      <c r="D2780" s="39">
        <v>12.1</v>
      </c>
      <c r="E2780" s="40" t="str">
        <f>INDEX(Videolength!B:B,MATCH(D2780,Videolength!A:A,0))</f>
        <v>https://youtu.be/etAlzgn-cLM?list=PLTjhk5BwsiVV8SrR-dPCDjCfaMnt-5HZH</v>
      </c>
      <c r="F2780" s="41">
        <f>INDEX(Videolength!C:C,MATCH(D2780,Videolength!A:A,0))</f>
        <v>3.2731481481481479E-2</v>
      </c>
      <c r="G2780" s="41">
        <v>2.3032407407407407E-3</v>
      </c>
      <c r="H2780" s="71">
        <f>HYPERLINK(_xlfn.CONCAT(E2780,"&amp;t=",G2780*86400),G2780)</f>
        <v>2.3032407407407407E-3</v>
      </c>
      <c r="I2780" s="38">
        <v>8</v>
      </c>
      <c r="J2780" s="38">
        <v>4</v>
      </c>
      <c r="K2780" s="42" t="s">
        <v>346</v>
      </c>
      <c r="L2780" s="42" t="s">
        <v>10</v>
      </c>
      <c r="AA2780" s="45"/>
      <c r="AB2780" s="45"/>
      <c r="AE2780" s="42">
        <f>IF(Table32[[#This Row],[Gems]]&gt;0,Table32[[#This Row],[Gems]],0)</f>
        <v>0</v>
      </c>
      <c r="AF2780" s="42">
        <f>IF(Table32[[#This Row],[Gems]]&lt;0,Table32[[#This Row],[Gems]],0)</f>
        <v>0</v>
      </c>
      <c r="AG2780" s="29">
        <f t="shared" ca="1" si="71"/>
        <v>115</v>
      </c>
    </row>
    <row r="2781" spans="1:33" ht="14.4" x14ac:dyDescent="0.3">
      <c r="A2781" s="62">
        <v>44122</v>
      </c>
      <c r="B2781" s="38">
        <f>INDEX(Videolength!D:D,MATCH(D2781,Videolength!A:A,0))</f>
        <v>5</v>
      </c>
      <c r="C2781" s="38">
        <f>INDEX(Videolength!E:E,MATCH(D2781,Videolength!A:A,0))</f>
        <v>12</v>
      </c>
      <c r="D2781" s="39">
        <v>12.1</v>
      </c>
      <c r="E2781" s="40" t="str">
        <f>INDEX(Videolength!B:B,MATCH(D2781,Videolength!A:A,0))</f>
        <v>https://youtu.be/etAlzgn-cLM?list=PLTjhk5BwsiVV8SrR-dPCDjCfaMnt-5HZH</v>
      </c>
      <c r="F2781" s="41">
        <f>INDEX(Videolength!C:C,MATCH(D2781,Videolength!A:A,0))</f>
        <v>3.2731481481481479E-2</v>
      </c>
      <c r="G2781" s="41">
        <v>2.3379629629629631E-3</v>
      </c>
      <c r="H2781" s="71">
        <f>HYPERLINK(_xlfn.CONCAT(E2781,"&amp;t=",G2781*86400),G2781)</f>
        <v>2.3379629629629631E-3</v>
      </c>
      <c r="I2781" s="38">
        <v>8</v>
      </c>
      <c r="J2781" s="38">
        <v>4</v>
      </c>
      <c r="K2781" s="42" t="s">
        <v>142</v>
      </c>
      <c r="L2781" s="42" t="s">
        <v>34</v>
      </c>
      <c r="AA2781" s="45"/>
      <c r="AB2781" s="45"/>
      <c r="AE2781" s="42">
        <f>IF(Table32[[#This Row],[Gems]]&gt;0,Table32[[#This Row],[Gems]],0)</f>
        <v>0</v>
      </c>
      <c r="AF2781" s="42">
        <f>IF(Table32[[#This Row],[Gems]]&lt;0,Table32[[#This Row],[Gems]],0)</f>
        <v>0</v>
      </c>
      <c r="AG2781" s="29">
        <f t="shared" ca="1" si="71"/>
        <v>115</v>
      </c>
    </row>
    <row r="2782" spans="1:33" ht="14.4" x14ac:dyDescent="0.3">
      <c r="A2782" s="62">
        <v>44122</v>
      </c>
      <c r="B2782" s="38">
        <f>INDEX(Videolength!D:D,MATCH(D2782,Videolength!A:A,0))</f>
        <v>5</v>
      </c>
      <c r="C2782" s="38">
        <f>INDEX(Videolength!E:E,MATCH(D2782,Videolength!A:A,0))</f>
        <v>12</v>
      </c>
      <c r="D2782" s="39">
        <v>12.1</v>
      </c>
      <c r="E2782" s="40" t="str">
        <f>INDEX(Videolength!B:B,MATCH(D2782,Videolength!A:A,0))</f>
        <v>https://youtu.be/etAlzgn-cLM?list=PLTjhk5BwsiVV8SrR-dPCDjCfaMnt-5HZH</v>
      </c>
      <c r="F2782" s="41">
        <f>INDEX(Videolength!C:C,MATCH(D2782,Videolength!A:A,0))</f>
        <v>3.2731481481481479E-2</v>
      </c>
      <c r="G2782" s="41">
        <v>2.3726851851851851E-3</v>
      </c>
      <c r="H2782" s="71">
        <f>HYPERLINK(_xlfn.CONCAT(E2782,"&amp;t=",G2782*86400),G2782)</f>
        <v>2.3726851851851851E-3</v>
      </c>
      <c r="I2782" s="38">
        <v>8</v>
      </c>
      <c r="J2782" s="38">
        <v>4</v>
      </c>
      <c r="K2782" s="42" t="s">
        <v>51</v>
      </c>
      <c r="L2782" s="42" t="s">
        <v>10</v>
      </c>
      <c r="Q2782" s="42" t="s">
        <v>34</v>
      </c>
      <c r="W2782" s="44" t="s">
        <v>218</v>
      </c>
      <c r="X2782" s="43">
        <v>4</v>
      </c>
      <c r="AA2782" s="45"/>
      <c r="AB2782" s="45"/>
      <c r="AE2782" s="42">
        <f>IF(Table32[[#This Row],[Gems]]&gt;0,Table32[[#This Row],[Gems]],0)</f>
        <v>0</v>
      </c>
      <c r="AF2782" s="42">
        <f>IF(Table32[[#This Row],[Gems]]&lt;0,Table32[[#This Row],[Gems]],0)</f>
        <v>0</v>
      </c>
      <c r="AG2782" s="29">
        <f t="shared" ca="1" si="71"/>
        <v>115</v>
      </c>
    </row>
    <row r="2783" spans="1:33" ht="14.4" x14ac:dyDescent="0.3">
      <c r="A2783" s="62">
        <v>44122</v>
      </c>
      <c r="B2783" s="38">
        <f>INDEX(Videolength!D:D,MATCH(D2783,Videolength!A:A,0))</f>
        <v>5</v>
      </c>
      <c r="C2783" s="38">
        <f>INDEX(Videolength!E:E,MATCH(D2783,Videolength!A:A,0))</f>
        <v>12</v>
      </c>
      <c r="D2783" s="39">
        <v>12.1</v>
      </c>
      <c r="E2783" s="40" t="str">
        <f>INDEX(Videolength!B:B,MATCH(D2783,Videolength!A:A,0))</f>
        <v>https://youtu.be/etAlzgn-cLM?list=PLTjhk5BwsiVV8SrR-dPCDjCfaMnt-5HZH</v>
      </c>
      <c r="F2783" s="41">
        <f>INDEX(Videolength!C:C,MATCH(D2783,Videolength!A:A,0))</f>
        <v>3.2731481481481479E-2</v>
      </c>
      <c r="G2783" s="41">
        <v>2.4074074074074076E-3</v>
      </c>
      <c r="H2783" s="71">
        <f>HYPERLINK(_xlfn.CONCAT(E2783,"&amp;t=",G2783*86400),G2783)</f>
        <v>2.4074074074074076E-3</v>
      </c>
      <c r="I2783" s="38">
        <v>8</v>
      </c>
      <c r="J2783" s="38">
        <v>4</v>
      </c>
      <c r="K2783" s="42" t="s">
        <v>102</v>
      </c>
      <c r="L2783" s="42" t="s">
        <v>11</v>
      </c>
      <c r="W2783" s="44" t="s">
        <v>540</v>
      </c>
      <c r="AA2783" s="45"/>
      <c r="AB2783" s="45"/>
      <c r="AE2783" s="42">
        <f>IF(Table32[[#This Row],[Gems]]&gt;0,Table32[[#This Row],[Gems]],0)</f>
        <v>0</v>
      </c>
      <c r="AF2783" s="42">
        <f>IF(Table32[[#This Row],[Gems]]&lt;0,Table32[[#This Row],[Gems]],0)</f>
        <v>0</v>
      </c>
      <c r="AG2783" s="29">
        <f t="shared" ca="1" si="71"/>
        <v>115</v>
      </c>
    </row>
    <row r="2784" spans="1:33" ht="14.4" x14ac:dyDescent="0.3">
      <c r="A2784" s="62">
        <v>44122</v>
      </c>
      <c r="B2784" s="38">
        <f>INDEX(Videolength!D:D,MATCH(D2784,Videolength!A:A,0))</f>
        <v>5</v>
      </c>
      <c r="C2784" s="38">
        <f>INDEX(Videolength!E:E,MATCH(D2784,Videolength!A:A,0))</f>
        <v>12</v>
      </c>
      <c r="D2784" s="39">
        <v>12.1</v>
      </c>
      <c r="E2784" s="40" t="str">
        <f>INDEX(Videolength!B:B,MATCH(D2784,Videolength!A:A,0))</f>
        <v>https://youtu.be/etAlzgn-cLM?list=PLTjhk5BwsiVV8SrR-dPCDjCfaMnt-5HZH</v>
      </c>
      <c r="F2784" s="41">
        <f>INDEX(Videolength!C:C,MATCH(D2784,Videolength!A:A,0))</f>
        <v>3.2731481481481479E-2</v>
      </c>
      <c r="G2784" s="41">
        <v>2.4189814814814816E-3</v>
      </c>
      <c r="H2784" s="71">
        <f>HYPERLINK(_xlfn.CONCAT(E2784,"&amp;t=",G2784*86400),G2784)</f>
        <v>2.4189814814814816E-3</v>
      </c>
      <c r="I2784" s="38">
        <v>8</v>
      </c>
      <c r="J2784" s="38">
        <v>4</v>
      </c>
      <c r="K2784" s="42" t="s">
        <v>102</v>
      </c>
      <c r="L2784" s="42" t="s">
        <v>301</v>
      </c>
      <c r="W2784" s="44" t="s">
        <v>379</v>
      </c>
      <c r="X2784" s="43">
        <v>1</v>
      </c>
      <c r="Y2784" s="43">
        <v>1</v>
      </c>
      <c r="AA2784" s="45"/>
      <c r="AB2784" s="45"/>
      <c r="AE2784" s="42">
        <f>IF(Table32[[#This Row],[Gems]]&gt;0,Table32[[#This Row],[Gems]],0)</f>
        <v>0</v>
      </c>
      <c r="AF2784" s="42">
        <f>IF(Table32[[#This Row],[Gems]]&lt;0,Table32[[#This Row],[Gems]],0)</f>
        <v>0</v>
      </c>
      <c r="AG2784" s="29">
        <f t="shared" ca="1" si="71"/>
        <v>115</v>
      </c>
    </row>
    <row r="2785" spans="1:33" ht="14.4" x14ac:dyDescent="0.3">
      <c r="A2785" s="62">
        <v>44122</v>
      </c>
      <c r="B2785" s="38">
        <f>INDEX(Videolength!D:D,MATCH(D2785,Videolength!A:A,0))</f>
        <v>5</v>
      </c>
      <c r="C2785" s="38">
        <f>INDEX(Videolength!E:E,MATCH(D2785,Videolength!A:A,0))</f>
        <v>12</v>
      </c>
      <c r="D2785" s="39">
        <v>12.1</v>
      </c>
      <c r="E2785" s="40" t="str">
        <f>INDEX(Videolength!B:B,MATCH(D2785,Videolength!A:A,0))</f>
        <v>https://youtu.be/etAlzgn-cLM?list=PLTjhk5BwsiVV8SrR-dPCDjCfaMnt-5HZH</v>
      </c>
      <c r="F2785" s="41">
        <f>INDEX(Videolength!C:C,MATCH(D2785,Videolength!A:A,0))</f>
        <v>3.2731481481481479E-2</v>
      </c>
      <c r="G2785" s="41">
        <v>2.4421296296296296E-3</v>
      </c>
      <c r="H2785" s="71">
        <f>HYPERLINK(_xlfn.CONCAT(E2785,"&amp;t=",G2785*86400),G2785)</f>
        <v>2.4421296296296296E-3</v>
      </c>
      <c r="I2785" s="38">
        <v>8</v>
      </c>
      <c r="J2785" s="38">
        <v>4</v>
      </c>
      <c r="K2785" s="42" t="s">
        <v>142</v>
      </c>
      <c r="L2785" s="42" t="s">
        <v>33</v>
      </c>
      <c r="AA2785" s="45"/>
      <c r="AB2785" s="45"/>
      <c r="AE2785" s="42">
        <f>IF(Table32[[#This Row],[Gems]]&gt;0,Table32[[#This Row],[Gems]],0)</f>
        <v>0</v>
      </c>
      <c r="AF2785" s="42">
        <f>IF(Table32[[#This Row],[Gems]]&lt;0,Table32[[#This Row],[Gems]],0)</f>
        <v>0</v>
      </c>
      <c r="AG2785" s="29">
        <f t="shared" ca="1" si="71"/>
        <v>115</v>
      </c>
    </row>
    <row r="2786" spans="1:33" ht="14.4" x14ac:dyDescent="0.3">
      <c r="A2786" s="62">
        <v>44122</v>
      </c>
      <c r="B2786" s="38">
        <f>INDEX(Videolength!D:D,MATCH(D2786,Videolength!A:A,0))</f>
        <v>5</v>
      </c>
      <c r="C2786" s="38">
        <f>INDEX(Videolength!E:E,MATCH(D2786,Videolength!A:A,0))</f>
        <v>12</v>
      </c>
      <c r="D2786" s="39">
        <v>12.1</v>
      </c>
      <c r="E2786" s="40" t="str">
        <f>INDEX(Videolength!B:B,MATCH(D2786,Videolength!A:A,0))</f>
        <v>https://youtu.be/etAlzgn-cLM?list=PLTjhk5BwsiVV8SrR-dPCDjCfaMnt-5HZH</v>
      </c>
      <c r="F2786" s="41">
        <f>INDEX(Videolength!C:C,MATCH(D2786,Videolength!A:A,0))</f>
        <v>3.2731481481481479E-2</v>
      </c>
      <c r="G2786" s="41">
        <v>2.5231481481481481E-3</v>
      </c>
      <c r="H2786" s="71">
        <f>HYPERLINK(_xlfn.CONCAT(E2786,"&amp;t=",G2786*86400),G2786)</f>
        <v>2.5231481481481481E-3</v>
      </c>
      <c r="I2786" s="38">
        <v>8</v>
      </c>
      <c r="J2786" s="38">
        <v>4</v>
      </c>
      <c r="K2786" s="42" t="s">
        <v>137</v>
      </c>
      <c r="L2786" s="42" t="s">
        <v>10</v>
      </c>
      <c r="AA2786" s="45"/>
      <c r="AB2786" s="45"/>
      <c r="AE2786" s="42">
        <f>IF(Table32[[#This Row],[Gems]]&gt;0,Table32[[#This Row],[Gems]],0)</f>
        <v>0</v>
      </c>
      <c r="AF2786" s="42">
        <f>IF(Table32[[#This Row],[Gems]]&lt;0,Table32[[#This Row],[Gems]],0)</f>
        <v>0</v>
      </c>
      <c r="AG2786" s="29">
        <f t="shared" ca="1" si="71"/>
        <v>115</v>
      </c>
    </row>
    <row r="2787" spans="1:33" ht="14.4" x14ac:dyDescent="0.3">
      <c r="A2787" s="62">
        <v>44122</v>
      </c>
      <c r="B2787" s="38">
        <f>INDEX(Videolength!D:D,MATCH(D2787,Videolength!A:A,0))</f>
        <v>5</v>
      </c>
      <c r="C2787" s="38">
        <f>INDEX(Videolength!E:E,MATCH(D2787,Videolength!A:A,0))</f>
        <v>12</v>
      </c>
      <c r="D2787" s="39">
        <v>12.1</v>
      </c>
      <c r="E2787" s="40" t="str">
        <f>INDEX(Videolength!B:B,MATCH(D2787,Videolength!A:A,0))</f>
        <v>https://youtu.be/etAlzgn-cLM?list=PLTjhk5BwsiVV8SrR-dPCDjCfaMnt-5HZH</v>
      </c>
      <c r="F2787" s="41">
        <f>INDEX(Videolength!C:C,MATCH(D2787,Videolength!A:A,0))</f>
        <v>3.2731481481481479E-2</v>
      </c>
      <c r="G2787" s="41">
        <v>2.8009259259259259E-3</v>
      </c>
      <c r="H2787" s="71">
        <f>HYPERLINK(_xlfn.CONCAT(E2787,"&amp;t=",G2787*86400),G2787)</f>
        <v>2.8009259259259259E-3</v>
      </c>
      <c r="I2787" s="38">
        <v>8</v>
      </c>
      <c r="J2787" s="38">
        <v>4</v>
      </c>
      <c r="K2787" s="42" t="s">
        <v>137</v>
      </c>
      <c r="L2787" s="42" t="s">
        <v>11</v>
      </c>
      <c r="AA2787" s="45"/>
      <c r="AB2787" s="45"/>
      <c r="AD2787" s="42">
        <v>3</v>
      </c>
      <c r="AE2787" s="42">
        <f>IF(Table32[[#This Row],[Gems]]&gt;0,Table32[[#This Row],[Gems]],0)</f>
        <v>3</v>
      </c>
      <c r="AF2787" s="42">
        <f>IF(Table32[[#This Row],[Gems]]&lt;0,Table32[[#This Row],[Gems]],0)</f>
        <v>0</v>
      </c>
      <c r="AG2787" s="29">
        <f t="shared" ca="1" si="71"/>
        <v>118</v>
      </c>
    </row>
    <row r="2788" spans="1:33" ht="14.4" x14ac:dyDescent="0.3">
      <c r="A2788" s="62">
        <v>44122</v>
      </c>
      <c r="B2788" s="38">
        <f>INDEX(Videolength!D:D,MATCH(D2788,Videolength!A:A,0))</f>
        <v>5</v>
      </c>
      <c r="C2788" s="38">
        <f>INDEX(Videolength!E:E,MATCH(D2788,Videolength!A:A,0))</f>
        <v>12</v>
      </c>
      <c r="D2788" s="39">
        <v>12.1</v>
      </c>
      <c r="E2788" s="40" t="str">
        <f>INDEX(Videolength!B:B,MATCH(D2788,Videolength!A:A,0))</f>
        <v>https://youtu.be/etAlzgn-cLM?list=PLTjhk5BwsiVV8SrR-dPCDjCfaMnt-5HZH</v>
      </c>
      <c r="F2788" s="41">
        <f>INDEX(Videolength!C:C,MATCH(D2788,Videolength!A:A,0))</f>
        <v>3.2731481481481479E-2</v>
      </c>
      <c r="G2788" s="41">
        <v>2.8356481481481479E-3</v>
      </c>
      <c r="H2788" s="71">
        <f>HYPERLINK(_xlfn.CONCAT(E2788,"&amp;t=",G2788*86400),G2788)</f>
        <v>2.8356481481481479E-3</v>
      </c>
      <c r="I2788" s="38">
        <v>8</v>
      </c>
      <c r="J2788" s="38">
        <v>4</v>
      </c>
      <c r="K2788" s="42" t="s">
        <v>346</v>
      </c>
      <c r="L2788" s="42" t="s">
        <v>10</v>
      </c>
      <c r="AA2788" s="45"/>
      <c r="AB2788" s="45"/>
      <c r="AE2788" s="42">
        <f>IF(Table32[[#This Row],[Gems]]&gt;0,Table32[[#This Row],[Gems]],0)</f>
        <v>0</v>
      </c>
      <c r="AF2788" s="42">
        <f>IF(Table32[[#This Row],[Gems]]&lt;0,Table32[[#This Row],[Gems]],0)</f>
        <v>0</v>
      </c>
      <c r="AG2788" s="29">
        <f t="shared" ca="1" si="71"/>
        <v>118</v>
      </c>
    </row>
    <row r="2789" spans="1:33" ht="14.4" x14ac:dyDescent="0.3">
      <c r="A2789" s="62">
        <v>44122</v>
      </c>
      <c r="B2789" s="38">
        <f>INDEX(Videolength!D:D,MATCH(D2789,Videolength!A:A,0))</f>
        <v>5</v>
      </c>
      <c r="C2789" s="38">
        <f>INDEX(Videolength!E:E,MATCH(D2789,Videolength!A:A,0))</f>
        <v>12</v>
      </c>
      <c r="D2789" s="39">
        <v>12.1</v>
      </c>
      <c r="E2789" s="40" t="str">
        <f>INDEX(Videolength!B:B,MATCH(D2789,Videolength!A:A,0))</f>
        <v>https://youtu.be/etAlzgn-cLM?list=PLTjhk5BwsiVV8SrR-dPCDjCfaMnt-5HZH</v>
      </c>
      <c r="F2789" s="41">
        <f>INDEX(Videolength!C:C,MATCH(D2789,Videolength!A:A,0))</f>
        <v>3.2731481481481479E-2</v>
      </c>
      <c r="G2789" s="41">
        <v>2.8703703703703708E-3</v>
      </c>
      <c r="H2789" s="71">
        <f>HYPERLINK(_xlfn.CONCAT(E2789,"&amp;t=",G2789*86400),G2789)</f>
        <v>2.8703703703703708E-3</v>
      </c>
      <c r="I2789" s="38">
        <v>8</v>
      </c>
      <c r="J2789" s="38">
        <v>4</v>
      </c>
      <c r="K2789" s="42" t="s">
        <v>107</v>
      </c>
      <c r="L2789" s="42" t="s">
        <v>10</v>
      </c>
      <c r="AA2789" s="45"/>
      <c r="AB2789" s="45"/>
      <c r="AE2789" s="42">
        <f>IF(Table32[[#This Row],[Gems]]&gt;0,Table32[[#This Row],[Gems]],0)</f>
        <v>0</v>
      </c>
      <c r="AF2789" s="42">
        <f>IF(Table32[[#This Row],[Gems]]&lt;0,Table32[[#This Row],[Gems]],0)</f>
        <v>0</v>
      </c>
      <c r="AG2789" s="29">
        <f t="shared" ca="1" si="71"/>
        <v>118</v>
      </c>
    </row>
    <row r="2790" spans="1:33" ht="14.4" x14ac:dyDescent="0.3">
      <c r="A2790" s="62">
        <v>44122</v>
      </c>
      <c r="B2790" s="38">
        <f>INDEX(Videolength!D:D,MATCH(D2790,Videolength!A:A,0))</f>
        <v>5</v>
      </c>
      <c r="C2790" s="38">
        <f>INDEX(Videolength!E:E,MATCH(D2790,Videolength!A:A,0))</f>
        <v>12</v>
      </c>
      <c r="D2790" s="39">
        <v>12.1</v>
      </c>
      <c r="E2790" s="40" t="str">
        <f>INDEX(Videolength!B:B,MATCH(D2790,Videolength!A:A,0))</f>
        <v>https://youtu.be/etAlzgn-cLM?list=PLTjhk5BwsiVV8SrR-dPCDjCfaMnt-5HZH</v>
      </c>
      <c r="F2790" s="41">
        <f>INDEX(Videolength!C:C,MATCH(D2790,Videolength!A:A,0))</f>
        <v>3.2731481481481479E-2</v>
      </c>
      <c r="G2790" s="41">
        <v>2.9166666666666668E-3</v>
      </c>
      <c r="H2790" s="71">
        <f>HYPERLINK(_xlfn.CONCAT(E2790,"&amp;t=",G2790*86400),G2790)</f>
        <v>2.9166666666666668E-3</v>
      </c>
      <c r="I2790" s="38">
        <v>8</v>
      </c>
      <c r="J2790" s="38">
        <v>4</v>
      </c>
      <c r="K2790" s="42" t="s">
        <v>114</v>
      </c>
      <c r="L2790" s="42" t="s">
        <v>10</v>
      </c>
      <c r="AA2790" s="45"/>
      <c r="AB2790" s="45"/>
      <c r="AE2790" s="42">
        <f>IF(Table32[[#This Row],[Gems]]&gt;0,Table32[[#This Row],[Gems]],0)</f>
        <v>0</v>
      </c>
      <c r="AF2790" s="42">
        <f>IF(Table32[[#This Row],[Gems]]&lt;0,Table32[[#This Row],[Gems]],0)</f>
        <v>0</v>
      </c>
      <c r="AG2790" s="29">
        <f t="shared" ca="1" si="71"/>
        <v>118</v>
      </c>
    </row>
    <row r="2791" spans="1:33" ht="14.4" x14ac:dyDescent="0.3">
      <c r="A2791" s="62">
        <v>44122</v>
      </c>
      <c r="B2791" s="38">
        <f>INDEX(Videolength!D:D,MATCH(D2791,Videolength!A:A,0))</f>
        <v>5</v>
      </c>
      <c r="C2791" s="38">
        <f>INDEX(Videolength!E:E,MATCH(D2791,Videolength!A:A,0))</f>
        <v>12</v>
      </c>
      <c r="D2791" s="39">
        <v>12.1</v>
      </c>
      <c r="E2791" s="40" t="str">
        <f>INDEX(Videolength!B:B,MATCH(D2791,Videolength!A:A,0))</f>
        <v>https://youtu.be/etAlzgn-cLM?list=PLTjhk5BwsiVV8SrR-dPCDjCfaMnt-5HZH</v>
      </c>
      <c r="F2791" s="41">
        <f>INDEX(Videolength!C:C,MATCH(D2791,Videolength!A:A,0))</f>
        <v>3.2731481481481479E-2</v>
      </c>
      <c r="G2791" s="41">
        <v>2.9282407407407412E-3</v>
      </c>
      <c r="H2791" s="71">
        <f>HYPERLINK(_xlfn.CONCAT(E2791,"&amp;t=",G2791*86400),G2791)</f>
        <v>2.9282407407407412E-3</v>
      </c>
      <c r="I2791" s="38">
        <v>8</v>
      </c>
      <c r="J2791" s="38">
        <v>4</v>
      </c>
      <c r="K2791" s="42" t="s">
        <v>8</v>
      </c>
      <c r="L2791" s="42" t="s">
        <v>165</v>
      </c>
      <c r="M2791" s="42" t="s">
        <v>822</v>
      </c>
      <c r="AA2791" s="45"/>
      <c r="AB2791" s="45"/>
      <c r="AE2791" s="42">
        <f>IF(Table32[[#This Row],[Gems]]&gt;0,Table32[[#This Row],[Gems]],0)</f>
        <v>0</v>
      </c>
      <c r="AF2791" s="42">
        <f>IF(Table32[[#This Row],[Gems]]&lt;0,Table32[[#This Row],[Gems]],0)</f>
        <v>0</v>
      </c>
      <c r="AG2791" s="29">
        <f ca="1">SUM(OFFSET(AG2791,-1,0),AD2791)</f>
        <v>118</v>
      </c>
    </row>
    <row r="2792" spans="1:33" ht="14.4" x14ac:dyDescent="0.3">
      <c r="A2792" s="62">
        <v>44122</v>
      </c>
      <c r="B2792" s="38">
        <f>INDEX(Videolength!D:D,MATCH(D2792,Videolength!A:A,0))</f>
        <v>5</v>
      </c>
      <c r="C2792" s="38">
        <f>INDEX(Videolength!E:E,MATCH(D2792,Videolength!A:A,0))</f>
        <v>12</v>
      </c>
      <c r="D2792" s="39">
        <v>12.1</v>
      </c>
      <c r="E2792" s="40" t="str">
        <f>INDEX(Videolength!B:B,MATCH(D2792,Videolength!A:A,0))</f>
        <v>https://youtu.be/etAlzgn-cLM?list=PLTjhk5BwsiVV8SrR-dPCDjCfaMnt-5HZH</v>
      </c>
      <c r="F2792" s="41">
        <f>INDEX(Videolength!C:C,MATCH(D2792,Videolength!A:A,0))</f>
        <v>3.2731481481481479E-2</v>
      </c>
      <c r="G2792" s="41">
        <v>3.0439814814814821E-3</v>
      </c>
      <c r="H2792" s="71">
        <f>HYPERLINK(_xlfn.CONCAT(E2792,"&amp;t=",G2792*86400),G2792)</f>
        <v>3.0439814814814821E-3</v>
      </c>
      <c r="I2792" s="38">
        <v>8</v>
      </c>
      <c r="J2792" s="38">
        <v>4</v>
      </c>
      <c r="K2792" s="42" t="s">
        <v>346</v>
      </c>
      <c r="L2792" s="42" t="s">
        <v>10</v>
      </c>
      <c r="M2792" s="42" t="s">
        <v>823</v>
      </c>
      <c r="AA2792" s="45"/>
      <c r="AB2792" s="45"/>
      <c r="AE2792" s="42">
        <f>IF(Table32[[#This Row],[Gems]]&gt;0,Table32[[#This Row],[Gems]],0)</f>
        <v>0</v>
      </c>
      <c r="AF2792" s="42">
        <f>IF(Table32[[#This Row],[Gems]]&lt;0,Table32[[#This Row],[Gems]],0)</f>
        <v>0</v>
      </c>
      <c r="AG2792" s="29">
        <f t="shared" ca="1" si="71"/>
        <v>118</v>
      </c>
    </row>
    <row r="2793" spans="1:33" ht="14.4" x14ac:dyDescent="0.3">
      <c r="A2793" s="62">
        <v>44122</v>
      </c>
      <c r="B2793" s="38">
        <f>INDEX(Videolength!D:D,MATCH(D2793,Videolength!A:A,0))</f>
        <v>5</v>
      </c>
      <c r="C2793" s="38">
        <f>INDEX(Videolength!E:E,MATCH(D2793,Videolength!A:A,0))</f>
        <v>12</v>
      </c>
      <c r="D2793" s="39">
        <v>12.1</v>
      </c>
      <c r="E2793" s="40" t="str">
        <f>INDEX(Videolength!B:B,MATCH(D2793,Videolength!A:A,0))</f>
        <v>https://youtu.be/etAlzgn-cLM?list=PLTjhk5BwsiVV8SrR-dPCDjCfaMnt-5HZH</v>
      </c>
      <c r="F2793" s="41">
        <f>INDEX(Videolength!C:C,MATCH(D2793,Videolength!A:A,0))</f>
        <v>3.2731481481481479E-2</v>
      </c>
      <c r="G2793" s="41">
        <v>3.0787037037037037E-3</v>
      </c>
      <c r="H2793" s="71">
        <f>HYPERLINK(_xlfn.CONCAT(E2793,"&amp;t=",G2793*86400),G2793)</f>
        <v>3.0787037037037037E-3</v>
      </c>
      <c r="I2793" s="38">
        <v>8</v>
      </c>
      <c r="J2793" s="38">
        <v>4</v>
      </c>
      <c r="K2793" s="42" t="s">
        <v>55</v>
      </c>
      <c r="L2793" s="42" t="s">
        <v>10</v>
      </c>
      <c r="M2793" s="42" t="s">
        <v>763</v>
      </c>
      <c r="AA2793" s="45"/>
      <c r="AB2793" s="45"/>
      <c r="AE2793" s="42">
        <f>IF(Table32[[#This Row],[Gems]]&gt;0,Table32[[#This Row],[Gems]],0)</f>
        <v>0</v>
      </c>
      <c r="AF2793" s="42">
        <f>IF(Table32[[#This Row],[Gems]]&lt;0,Table32[[#This Row],[Gems]],0)</f>
        <v>0</v>
      </c>
      <c r="AG2793" s="29">
        <f t="shared" ca="1" si="71"/>
        <v>118</v>
      </c>
    </row>
    <row r="2794" spans="1:33" ht="14.4" x14ac:dyDescent="0.3">
      <c r="A2794" s="62">
        <v>44122</v>
      </c>
      <c r="B2794" s="38">
        <f>INDEX(Videolength!D:D,MATCH(D2794,Videolength!A:A,0))</f>
        <v>5</v>
      </c>
      <c r="C2794" s="38">
        <f>INDEX(Videolength!E:E,MATCH(D2794,Videolength!A:A,0))</f>
        <v>12</v>
      </c>
      <c r="D2794" s="39">
        <v>12.1</v>
      </c>
      <c r="E2794" s="40" t="str">
        <f>INDEX(Videolength!B:B,MATCH(D2794,Videolength!A:A,0))</f>
        <v>https://youtu.be/etAlzgn-cLM?list=PLTjhk5BwsiVV8SrR-dPCDjCfaMnt-5HZH</v>
      </c>
      <c r="F2794" s="41">
        <f>INDEX(Videolength!C:C,MATCH(D2794,Videolength!A:A,0))</f>
        <v>3.2731481481481479E-2</v>
      </c>
      <c r="G2794" s="41">
        <v>3.2523148148148151E-3</v>
      </c>
      <c r="H2794" s="71">
        <f>HYPERLINK(_xlfn.CONCAT(E2794,"&amp;t=",G2794*86400),G2794)</f>
        <v>3.2523148148148151E-3</v>
      </c>
      <c r="I2794" s="38">
        <v>8</v>
      </c>
      <c r="J2794" s="38">
        <v>4</v>
      </c>
      <c r="K2794" s="42" t="s">
        <v>346</v>
      </c>
      <c r="L2794" s="42" t="s">
        <v>10</v>
      </c>
      <c r="AA2794" s="45"/>
      <c r="AB2794" s="45"/>
      <c r="AE2794" s="42">
        <f>IF(Table32[[#This Row],[Gems]]&gt;0,Table32[[#This Row],[Gems]],0)</f>
        <v>0</v>
      </c>
      <c r="AF2794" s="42">
        <f>IF(Table32[[#This Row],[Gems]]&lt;0,Table32[[#This Row],[Gems]],0)</f>
        <v>0</v>
      </c>
      <c r="AG2794" s="29">
        <f t="shared" ca="1" si="71"/>
        <v>118</v>
      </c>
    </row>
    <row r="2795" spans="1:33" ht="14.4" x14ac:dyDescent="0.3">
      <c r="A2795" s="62">
        <v>44122</v>
      </c>
      <c r="B2795" s="38">
        <f>INDEX(Videolength!D:D,MATCH(D2795,Videolength!A:A,0))</f>
        <v>5</v>
      </c>
      <c r="C2795" s="38">
        <f>INDEX(Videolength!E:E,MATCH(D2795,Videolength!A:A,0))</f>
        <v>12</v>
      </c>
      <c r="D2795" s="39">
        <v>12.1</v>
      </c>
      <c r="E2795" s="40" t="str">
        <f>INDEX(Videolength!B:B,MATCH(D2795,Videolength!A:A,0))</f>
        <v>https://youtu.be/etAlzgn-cLM?list=PLTjhk5BwsiVV8SrR-dPCDjCfaMnt-5HZH</v>
      </c>
      <c r="F2795" s="41">
        <f>INDEX(Videolength!C:C,MATCH(D2795,Videolength!A:A,0))</f>
        <v>3.2731481481481479E-2</v>
      </c>
      <c r="G2795" s="41">
        <v>3.2870370370370367E-3</v>
      </c>
      <c r="H2795" s="71">
        <f>HYPERLINK(_xlfn.CONCAT(E2795,"&amp;t=",G2795*86400),G2795)</f>
        <v>3.2870370370370367E-3</v>
      </c>
      <c r="I2795" s="38">
        <v>8</v>
      </c>
      <c r="J2795" s="38">
        <v>4</v>
      </c>
      <c r="K2795" s="42" t="s">
        <v>90</v>
      </c>
      <c r="L2795" s="42" t="s">
        <v>167</v>
      </c>
      <c r="M2795" s="42" t="s">
        <v>824</v>
      </c>
      <c r="AA2795" s="45"/>
      <c r="AB2795" s="45"/>
      <c r="AE2795" s="42">
        <f>IF(Table32[[#This Row],[Gems]]&gt;0,Table32[[#This Row],[Gems]],0)</f>
        <v>0</v>
      </c>
      <c r="AF2795" s="42">
        <f>IF(Table32[[#This Row],[Gems]]&lt;0,Table32[[#This Row],[Gems]],0)</f>
        <v>0</v>
      </c>
      <c r="AG2795" s="29">
        <f t="shared" ca="1" si="71"/>
        <v>118</v>
      </c>
    </row>
    <row r="2796" spans="1:33" ht="14.4" x14ac:dyDescent="0.3">
      <c r="A2796" s="62">
        <v>44122</v>
      </c>
      <c r="B2796" s="38">
        <f>INDEX(Videolength!D:D,MATCH(D2796,Videolength!A:A,0))</f>
        <v>5</v>
      </c>
      <c r="C2796" s="38">
        <f>INDEX(Videolength!E:E,MATCH(D2796,Videolength!A:A,0))</f>
        <v>12</v>
      </c>
      <c r="D2796" s="39">
        <v>12.1</v>
      </c>
      <c r="E2796" s="40" t="str">
        <f>INDEX(Videolength!B:B,MATCH(D2796,Videolength!A:A,0))</f>
        <v>https://youtu.be/etAlzgn-cLM?list=PLTjhk5BwsiVV8SrR-dPCDjCfaMnt-5HZH</v>
      </c>
      <c r="F2796" s="41">
        <f>INDEX(Videolength!C:C,MATCH(D2796,Videolength!A:A,0))</f>
        <v>3.2731481481481479E-2</v>
      </c>
      <c r="G2796" s="41">
        <v>4.4328703703703709E-3</v>
      </c>
      <c r="H2796" s="71">
        <f>HYPERLINK(_xlfn.CONCAT(E2796,"&amp;t=",G2796*86400),G2796)</f>
        <v>4.4328703703703709E-3</v>
      </c>
      <c r="I2796" s="38">
        <v>8</v>
      </c>
      <c r="J2796" s="38">
        <v>4</v>
      </c>
      <c r="K2796" s="42" t="s">
        <v>346</v>
      </c>
      <c r="L2796" s="42" t="s">
        <v>10</v>
      </c>
      <c r="AA2796" s="45"/>
      <c r="AB2796" s="45"/>
      <c r="AE2796" s="42">
        <f>IF(Table32[[#This Row],[Gems]]&gt;0,Table32[[#This Row],[Gems]],0)</f>
        <v>0</v>
      </c>
      <c r="AF2796" s="42">
        <f>IF(Table32[[#This Row],[Gems]]&lt;0,Table32[[#This Row],[Gems]],0)</f>
        <v>0</v>
      </c>
      <c r="AG2796" s="29">
        <f t="shared" ca="1" si="71"/>
        <v>118</v>
      </c>
    </row>
    <row r="2797" spans="1:33" ht="14.4" x14ac:dyDescent="0.3">
      <c r="A2797" s="62">
        <v>44122</v>
      </c>
      <c r="B2797" s="38">
        <f>INDEX(Videolength!D:D,MATCH(D2797,Videolength!A:A,0))</f>
        <v>5</v>
      </c>
      <c r="C2797" s="38">
        <f>INDEX(Videolength!E:E,MATCH(D2797,Videolength!A:A,0))</f>
        <v>12</v>
      </c>
      <c r="D2797" s="39">
        <v>12.1</v>
      </c>
      <c r="E2797" s="40" t="str">
        <f>INDEX(Videolength!B:B,MATCH(D2797,Videolength!A:A,0))</f>
        <v>https://youtu.be/etAlzgn-cLM?list=PLTjhk5BwsiVV8SrR-dPCDjCfaMnt-5HZH</v>
      </c>
      <c r="F2797" s="41">
        <f>INDEX(Videolength!C:C,MATCH(D2797,Videolength!A:A,0))</f>
        <v>3.2731481481481479E-2</v>
      </c>
      <c r="G2797" s="41">
        <v>4.4791666666666669E-3</v>
      </c>
      <c r="H2797" s="71">
        <f>HYPERLINK(_xlfn.CONCAT(E2797,"&amp;t=",G2797*86400),G2797)</f>
        <v>4.4791666666666669E-3</v>
      </c>
      <c r="I2797" s="38">
        <v>8</v>
      </c>
      <c r="J2797" s="38">
        <v>4</v>
      </c>
      <c r="K2797" s="42" t="s">
        <v>133</v>
      </c>
      <c r="L2797" s="42" t="s">
        <v>10</v>
      </c>
      <c r="AA2797" s="45"/>
      <c r="AB2797" s="45"/>
      <c r="AE2797" s="42">
        <f>IF(Table32[[#This Row],[Gems]]&gt;0,Table32[[#This Row],[Gems]],0)</f>
        <v>0</v>
      </c>
      <c r="AF2797" s="42">
        <f>IF(Table32[[#This Row],[Gems]]&lt;0,Table32[[#This Row],[Gems]],0)</f>
        <v>0</v>
      </c>
      <c r="AG2797" s="29">
        <f t="shared" ca="1" si="71"/>
        <v>118</v>
      </c>
    </row>
    <row r="2798" spans="1:33" ht="14.4" x14ac:dyDescent="0.3">
      <c r="A2798" s="62">
        <v>44122</v>
      </c>
      <c r="B2798" s="38">
        <f>INDEX(Videolength!D:D,MATCH(D2798,Videolength!A:A,0))</f>
        <v>5</v>
      </c>
      <c r="C2798" s="38">
        <f>INDEX(Videolength!E:E,MATCH(D2798,Videolength!A:A,0))</f>
        <v>12</v>
      </c>
      <c r="D2798" s="39">
        <v>12.1</v>
      </c>
      <c r="E2798" s="40" t="str">
        <f>INDEX(Videolength!B:B,MATCH(D2798,Videolength!A:A,0))</f>
        <v>https://youtu.be/etAlzgn-cLM?list=PLTjhk5BwsiVV8SrR-dPCDjCfaMnt-5HZH</v>
      </c>
      <c r="F2798" s="41">
        <f>INDEX(Videolength!C:C,MATCH(D2798,Videolength!A:A,0))</f>
        <v>3.2731481481481479E-2</v>
      </c>
      <c r="G2798" s="41">
        <v>4.5023148148148149E-3</v>
      </c>
      <c r="H2798" s="71">
        <f>HYPERLINK(_xlfn.CONCAT(E2798,"&amp;t=",G2798*86400),G2798)</f>
        <v>4.5023148148148149E-3</v>
      </c>
      <c r="I2798" s="38">
        <v>8</v>
      </c>
      <c r="J2798" s="38">
        <v>4</v>
      </c>
      <c r="K2798" s="42" t="s">
        <v>346</v>
      </c>
      <c r="L2798" s="42" t="s">
        <v>10</v>
      </c>
      <c r="AA2798" s="45"/>
      <c r="AB2798" s="45"/>
      <c r="AE2798" s="42">
        <f>IF(Table32[[#This Row],[Gems]]&gt;0,Table32[[#This Row],[Gems]],0)</f>
        <v>0</v>
      </c>
      <c r="AF2798" s="42">
        <f>IF(Table32[[#This Row],[Gems]]&lt;0,Table32[[#This Row],[Gems]],0)</f>
        <v>0</v>
      </c>
      <c r="AG2798" s="29">
        <f t="shared" ca="1" si="71"/>
        <v>118</v>
      </c>
    </row>
    <row r="2799" spans="1:33" ht="14.4" x14ac:dyDescent="0.3">
      <c r="A2799" s="62">
        <v>44122</v>
      </c>
      <c r="B2799" s="38">
        <f>INDEX(Videolength!D:D,MATCH(D2799,Videolength!A:A,0))</f>
        <v>5</v>
      </c>
      <c r="C2799" s="38">
        <f>INDEX(Videolength!E:E,MATCH(D2799,Videolength!A:A,0))</f>
        <v>12</v>
      </c>
      <c r="D2799" s="39">
        <v>12.1</v>
      </c>
      <c r="E2799" s="40" t="str">
        <f>INDEX(Videolength!B:B,MATCH(D2799,Videolength!A:A,0))</f>
        <v>https://youtu.be/etAlzgn-cLM?list=PLTjhk5BwsiVV8SrR-dPCDjCfaMnt-5HZH</v>
      </c>
      <c r="F2799" s="41">
        <f>INDEX(Videolength!C:C,MATCH(D2799,Videolength!A:A,0))</f>
        <v>3.2731481481481479E-2</v>
      </c>
      <c r="G2799" s="41">
        <v>4.5949074074074078E-3</v>
      </c>
      <c r="H2799" s="71">
        <f>HYPERLINK(_xlfn.CONCAT(E2799,"&amp;t=",G2799*86400),G2799)</f>
        <v>4.5949074074074078E-3</v>
      </c>
      <c r="I2799" s="38">
        <v>8</v>
      </c>
      <c r="J2799" s="38">
        <v>4</v>
      </c>
      <c r="K2799" s="42" t="s">
        <v>102</v>
      </c>
      <c r="L2799" s="42" t="s">
        <v>10</v>
      </c>
      <c r="M2799" s="42" t="s">
        <v>825</v>
      </c>
      <c r="N2799" s="42" t="s">
        <v>1771</v>
      </c>
      <c r="AA2799" s="45"/>
      <c r="AB2799" s="45"/>
      <c r="AE2799" s="42">
        <f>IF(Table32[[#This Row],[Gems]]&gt;0,Table32[[#This Row],[Gems]],0)</f>
        <v>0</v>
      </c>
      <c r="AF2799" s="42">
        <f>IF(Table32[[#This Row],[Gems]]&lt;0,Table32[[#This Row],[Gems]],0)</f>
        <v>0</v>
      </c>
      <c r="AG2799" s="29">
        <f t="shared" ca="1" si="71"/>
        <v>118</v>
      </c>
    </row>
    <row r="2800" spans="1:33" ht="14.4" x14ac:dyDescent="0.3">
      <c r="A2800" s="62">
        <v>44122</v>
      </c>
      <c r="B2800" s="38">
        <f>INDEX(Videolength!D:D,MATCH(D2800,Videolength!A:A,0))</f>
        <v>5</v>
      </c>
      <c r="C2800" s="38">
        <f>INDEX(Videolength!E:E,MATCH(D2800,Videolength!A:A,0))</f>
        <v>12</v>
      </c>
      <c r="D2800" s="39">
        <v>12.1</v>
      </c>
      <c r="E2800" s="40" t="str">
        <f>INDEX(Videolength!B:B,MATCH(D2800,Videolength!A:A,0))</f>
        <v>https://youtu.be/etAlzgn-cLM?list=PLTjhk5BwsiVV8SrR-dPCDjCfaMnt-5HZH</v>
      </c>
      <c r="F2800" s="41">
        <f>INDEX(Videolength!C:C,MATCH(D2800,Videolength!A:A,0))</f>
        <v>3.2731481481481479E-2</v>
      </c>
      <c r="G2800" s="41">
        <v>4.8379629629629632E-3</v>
      </c>
      <c r="H2800" s="71">
        <f>HYPERLINK(_xlfn.CONCAT(E2800,"&amp;t=",G2800*86400),G2800)</f>
        <v>4.8379629629629632E-3</v>
      </c>
      <c r="I2800" s="38">
        <v>8</v>
      </c>
      <c r="J2800" s="38">
        <v>4</v>
      </c>
      <c r="K2800" s="42" t="s">
        <v>346</v>
      </c>
      <c r="L2800" s="42" t="s">
        <v>10</v>
      </c>
      <c r="AA2800" s="45"/>
      <c r="AB2800" s="45"/>
      <c r="AE2800" s="42">
        <f>IF(Table32[[#This Row],[Gems]]&gt;0,Table32[[#This Row],[Gems]],0)</f>
        <v>0</v>
      </c>
      <c r="AF2800" s="42">
        <f>IF(Table32[[#This Row],[Gems]]&lt;0,Table32[[#This Row],[Gems]],0)</f>
        <v>0</v>
      </c>
      <c r="AG2800" s="29">
        <f t="shared" ca="1" si="71"/>
        <v>118</v>
      </c>
    </row>
    <row r="2801" spans="1:33" ht="14.4" x14ac:dyDescent="0.3">
      <c r="A2801" s="62">
        <v>44122</v>
      </c>
      <c r="B2801" s="38">
        <f>INDEX(Videolength!D:D,MATCH(D2801,Videolength!A:A,0))</f>
        <v>5</v>
      </c>
      <c r="C2801" s="38">
        <f>INDEX(Videolength!E:E,MATCH(D2801,Videolength!A:A,0))</f>
        <v>12</v>
      </c>
      <c r="D2801" s="39">
        <v>12.1</v>
      </c>
      <c r="E2801" s="40" t="str">
        <f>INDEX(Videolength!B:B,MATCH(D2801,Videolength!A:A,0))</f>
        <v>https://youtu.be/etAlzgn-cLM?list=PLTjhk5BwsiVV8SrR-dPCDjCfaMnt-5HZH</v>
      </c>
      <c r="F2801" s="41">
        <f>INDEX(Videolength!C:C,MATCH(D2801,Videolength!A:A,0))</f>
        <v>3.2731481481481479E-2</v>
      </c>
      <c r="G2801" s="41">
        <v>4.9189814814814816E-3</v>
      </c>
      <c r="H2801" s="71">
        <f>HYPERLINK(_xlfn.CONCAT(E2801,"&amp;t=",G2801*86400),G2801)</f>
        <v>4.9189814814814816E-3</v>
      </c>
      <c r="I2801" s="38">
        <v>8</v>
      </c>
      <c r="J2801" s="38">
        <v>4</v>
      </c>
      <c r="K2801" s="42" t="s">
        <v>15</v>
      </c>
      <c r="L2801" s="42" t="s">
        <v>216</v>
      </c>
      <c r="M2801" s="42" t="s">
        <v>826</v>
      </c>
      <c r="AA2801" s="45"/>
      <c r="AB2801" s="45"/>
      <c r="AE2801" s="42">
        <f>IF(Table32[[#This Row],[Gems]]&gt;0,Table32[[#This Row],[Gems]],0)</f>
        <v>0</v>
      </c>
      <c r="AF2801" s="42">
        <f>IF(Table32[[#This Row],[Gems]]&lt;0,Table32[[#This Row],[Gems]],0)</f>
        <v>0</v>
      </c>
      <c r="AG2801" s="29">
        <f t="shared" ca="1" si="71"/>
        <v>118</v>
      </c>
    </row>
    <row r="2802" spans="1:33" ht="14.4" x14ac:dyDescent="0.3">
      <c r="A2802" s="62">
        <v>44122</v>
      </c>
      <c r="B2802" s="38">
        <f>INDEX(Videolength!D:D,MATCH(D2802,Videolength!A:A,0))</f>
        <v>5</v>
      </c>
      <c r="C2802" s="38">
        <f>INDEX(Videolength!E:E,MATCH(D2802,Videolength!A:A,0))</f>
        <v>12</v>
      </c>
      <c r="D2802" s="39">
        <v>12.1</v>
      </c>
      <c r="E2802" s="40" t="str">
        <f>INDEX(Videolength!B:B,MATCH(D2802,Videolength!A:A,0))</f>
        <v>https://youtu.be/etAlzgn-cLM?list=PLTjhk5BwsiVV8SrR-dPCDjCfaMnt-5HZH</v>
      </c>
      <c r="F2802" s="41">
        <f>INDEX(Videolength!C:C,MATCH(D2802,Videolength!A:A,0))</f>
        <v>3.2731481481481479E-2</v>
      </c>
      <c r="G2802" s="41">
        <v>5.1504629629629635E-3</v>
      </c>
      <c r="H2802" s="71">
        <f>HYPERLINK(_xlfn.CONCAT(E2802,"&amp;t=",G2802*86400),G2802)</f>
        <v>5.1504629629629635E-3</v>
      </c>
      <c r="I2802" s="38">
        <v>8</v>
      </c>
      <c r="J2802" s="38">
        <v>4</v>
      </c>
      <c r="K2802" s="42" t="s">
        <v>15</v>
      </c>
      <c r="L2802" s="42" t="s">
        <v>10</v>
      </c>
      <c r="M2802" s="42" t="s">
        <v>827</v>
      </c>
      <c r="AA2802" s="45"/>
      <c r="AB2802" s="45"/>
      <c r="AE2802" s="42">
        <f>IF(Table32[[#This Row],[Gems]]&gt;0,Table32[[#This Row],[Gems]],0)</f>
        <v>0</v>
      </c>
      <c r="AF2802" s="42">
        <f>IF(Table32[[#This Row],[Gems]]&lt;0,Table32[[#This Row],[Gems]],0)</f>
        <v>0</v>
      </c>
      <c r="AG2802" s="29">
        <f t="shared" ca="1" si="71"/>
        <v>118</v>
      </c>
    </row>
    <row r="2803" spans="1:33" ht="14.4" x14ac:dyDescent="0.3">
      <c r="A2803" s="62">
        <v>44122</v>
      </c>
      <c r="B2803" s="38">
        <f>INDEX(Videolength!D:D,MATCH(D2803,Videolength!A:A,0))</f>
        <v>5</v>
      </c>
      <c r="C2803" s="38">
        <f>INDEX(Videolength!E:E,MATCH(D2803,Videolength!A:A,0))</f>
        <v>12</v>
      </c>
      <c r="D2803" s="39">
        <v>12.1</v>
      </c>
      <c r="E2803" s="40" t="str">
        <f>INDEX(Videolength!B:B,MATCH(D2803,Videolength!A:A,0))</f>
        <v>https://youtu.be/etAlzgn-cLM?list=PLTjhk5BwsiVV8SrR-dPCDjCfaMnt-5HZH</v>
      </c>
      <c r="F2803" s="41">
        <f>INDEX(Videolength!C:C,MATCH(D2803,Videolength!A:A,0))</f>
        <v>3.2731481481481479E-2</v>
      </c>
      <c r="G2803" s="41">
        <v>5.2546296296296299E-3</v>
      </c>
      <c r="H2803" s="71">
        <f>HYPERLINK(_xlfn.CONCAT(E2803,"&amp;t=",G2803*86400),G2803)</f>
        <v>5.2546296296296299E-3</v>
      </c>
      <c r="I2803" s="38">
        <v>8</v>
      </c>
      <c r="J2803" s="38">
        <v>4</v>
      </c>
      <c r="K2803" s="42" t="s">
        <v>15</v>
      </c>
      <c r="L2803" s="42" t="s">
        <v>392</v>
      </c>
      <c r="M2803" s="42" t="s">
        <v>828</v>
      </c>
      <c r="AA2803" s="45"/>
      <c r="AB2803" s="45"/>
      <c r="AE2803" s="42">
        <f>IF(Table32[[#This Row],[Gems]]&gt;0,Table32[[#This Row],[Gems]],0)</f>
        <v>0</v>
      </c>
      <c r="AF2803" s="42">
        <f>IF(Table32[[#This Row],[Gems]]&lt;0,Table32[[#This Row],[Gems]],0)</f>
        <v>0</v>
      </c>
      <c r="AG2803" s="29">
        <f ca="1">SUM(OFFSET(AG2803,-1,0),AD2803)</f>
        <v>118</v>
      </c>
    </row>
    <row r="2804" spans="1:33" ht="14.4" x14ac:dyDescent="0.3">
      <c r="A2804" s="62">
        <v>44122</v>
      </c>
      <c r="B2804" s="38">
        <f>INDEX(Videolength!D:D,MATCH(D2804,Videolength!A:A,0))</f>
        <v>5</v>
      </c>
      <c r="C2804" s="38">
        <f>INDEX(Videolength!E:E,MATCH(D2804,Videolength!A:A,0))</f>
        <v>12</v>
      </c>
      <c r="D2804" s="39">
        <v>12.1</v>
      </c>
      <c r="E2804" s="40" t="str">
        <f>INDEX(Videolength!B:B,MATCH(D2804,Videolength!A:A,0))</f>
        <v>https://youtu.be/etAlzgn-cLM?list=PLTjhk5BwsiVV8SrR-dPCDjCfaMnt-5HZH</v>
      </c>
      <c r="F2804" s="41">
        <f>INDEX(Videolength!C:C,MATCH(D2804,Videolength!A:A,0))</f>
        <v>3.2731481481481479E-2</v>
      </c>
      <c r="G2804" s="41">
        <v>5.347222222222222E-3</v>
      </c>
      <c r="H2804" s="71">
        <f>HYPERLINK(_xlfn.CONCAT(E2804,"&amp;t=",G2804*86400),G2804)</f>
        <v>5.347222222222222E-3</v>
      </c>
      <c r="I2804" s="38">
        <v>8</v>
      </c>
      <c r="J2804" s="38">
        <v>4</v>
      </c>
      <c r="K2804" s="42" t="s">
        <v>15</v>
      </c>
      <c r="L2804" s="42" t="s">
        <v>392</v>
      </c>
      <c r="M2804" s="42" t="s">
        <v>829</v>
      </c>
      <c r="T2804" s="43">
        <v>1</v>
      </c>
      <c r="AA2804" s="45"/>
      <c r="AB2804" s="45"/>
      <c r="AE2804" s="42">
        <f>IF(Table32[[#This Row],[Gems]]&gt;0,Table32[[#This Row],[Gems]],0)</f>
        <v>0</v>
      </c>
      <c r="AF2804" s="42">
        <f>IF(Table32[[#This Row],[Gems]]&lt;0,Table32[[#This Row],[Gems]],0)</f>
        <v>0</v>
      </c>
      <c r="AG2804" s="29">
        <f ca="1">SUM(OFFSET(AG2804,-1,0),AD2804)</f>
        <v>118</v>
      </c>
    </row>
    <row r="2805" spans="1:33" ht="14.4" x14ac:dyDescent="0.3">
      <c r="A2805" s="62">
        <v>44122</v>
      </c>
      <c r="B2805" s="38">
        <f>INDEX(Videolength!D:D,MATCH(D2805,Videolength!A:A,0))</f>
        <v>5</v>
      </c>
      <c r="C2805" s="38">
        <f>INDEX(Videolength!E:E,MATCH(D2805,Videolength!A:A,0))</f>
        <v>12</v>
      </c>
      <c r="D2805" s="39">
        <v>12.1</v>
      </c>
      <c r="E2805" s="40" t="str">
        <f>INDEX(Videolength!B:B,MATCH(D2805,Videolength!A:A,0))</f>
        <v>https://youtu.be/etAlzgn-cLM?list=PLTjhk5BwsiVV8SrR-dPCDjCfaMnt-5HZH</v>
      </c>
      <c r="F2805" s="41">
        <f>INDEX(Videolength!C:C,MATCH(D2805,Videolength!A:A,0))</f>
        <v>3.2731481481481479E-2</v>
      </c>
      <c r="G2805" s="41">
        <v>5.5439814814814822E-3</v>
      </c>
      <c r="H2805" s="71">
        <f>HYPERLINK(_xlfn.CONCAT(E2805,"&amp;t=",G2805*86400),G2805)</f>
        <v>5.5439814814814822E-3</v>
      </c>
      <c r="I2805" s="38">
        <v>8</v>
      </c>
      <c r="J2805" s="38">
        <v>4</v>
      </c>
      <c r="K2805" s="42" t="s">
        <v>15</v>
      </c>
      <c r="L2805" s="42" t="s">
        <v>392</v>
      </c>
      <c r="M2805" s="42" t="s">
        <v>830</v>
      </c>
      <c r="T2805" s="43">
        <v>1</v>
      </c>
      <c r="AA2805" s="45"/>
      <c r="AB2805" s="45"/>
      <c r="AE2805" s="42">
        <f>IF(Table32[[#This Row],[Gems]]&gt;0,Table32[[#This Row],[Gems]],0)</f>
        <v>0</v>
      </c>
      <c r="AF2805" s="42">
        <f>IF(Table32[[#This Row],[Gems]]&lt;0,Table32[[#This Row],[Gems]],0)</f>
        <v>0</v>
      </c>
      <c r="AG2805" s="29">
        <f t="shared" ref="AG2805:AG2868" ca="1" si="72">SUM(OFFSET(AG2805,-1,0),AD2805)</f>
        <v>118</v>
      </c>
    </row>
    <row r="2806" spans="1:33" ht="14.4" x14ac:dyDescent="0.3">
      <c r="A2806" s="62">
        <v>44122</v>
      </c>
      <c r="B2806" s="38">
        <f>INDEX(Videolength!D:D,MATCH(D2806,Videolength!A:A,0))</f>
        <v>5</v>
      </c>
      <c r="C2806" s="38">
        <f>INDEX(Videolength!E:E,MATCH(D2806,Videolength!A:A,0))</f>
        <v>12</v>
      </c>
      <c r="D2806" s="39">
        <v>12.1</v>
      </c>
      <c r="E2806" s="40" t="str">
        <f>INDEX(Videolength!B:B,MATCH(D2806,Videolength!A:A,0))</f>
        <v>https://youtu.be/etAlzgn-cLM?list=PLTjhk5BwsiVV8SrR-dPCDjCfaMnt-5HZH</v>
      </c>
      <c r="F2806" s="41">
        <f>INDEX(Videolength!C:C,MATCH(D2806,Videolength!A:A,0))</f>
        <v>3.2731481481481479E-2</v>
      </c>
      <c r="G2806" s="41">
        <v>5.5555555555555558E-3</v>
      </c>
      <c r="H2806" s="71">
        <f>HYPERLINK(_xlfn.CONCAT(E2806,"&amp;t=",G2806*86400),G2806)</f>
        <v>5.5555555555555558E-3</v>
      </c>
      <c r="I2806" s="38">
        <v>8</v>
      </c>
      <c r="J2806" s="38">
        <v>4</v>
      </c>
      <c r="K2806" s="42" t="s">
        <v>47</v>
      </c>
      <c r="L2806" s="42" t="s">
        <v>10</v>
      </c>
      <c r="AA2806" s="45"/>
      <c r="AB2806" s="45"/>
      <c r="AE2806" s="42">
        <f>IF(Table32[[#This Row],[Gems]]&gt;0,Table32[[#This Row],[Gems]],0)</f>
        <v>0</v>
      </c>
      <c r="AF2806" s="42">
        <f>IF(Table32[[#This Row],[Gems]]&lt;0,Table32[[#This Row],[Gems]],0)</f>
        <v>0</v>
      </c>
      <c r="AG2806" s="29">
        <f t="shared" ca="1" si="72"/>
        <v>118</v>
      </c>
    </row>
    <row r="2807" spans="1:33" ht="14.4" x14ac:dyDescent="0.3">
      <c r="A2807" s="62">
        <v>44122</v>
      </c>
      <c r="B2807" s="38">
        <f>INDEX(Videolength!D:D,MATCH(D2807,Videolength!A:A,0))</f>
        <v>5</v>
      </c>
      <c r="C2807" s="38">
        <f>INDEX(Videolength!E:E,MATCH(D2807,Videolength!A:A,0))</f>
        <v>12</v>
      </c>
      <c r="D2807" s="39">
        <v>12.1</v>
      </c>
      <c r="E2807" s="40" t="str">
        <f>INDEX(Videolength!B:B,MATCH(D2807,Videolength!A:A,0))</f>
        <v>https://youtu.be/etAlzgn-cLM?list=PLTjhk5BwsiVV8SrR-dPCDjCfaMnt-5HZH</v>
      </c>
      <c r="F2807" s="41">
        <f>INDEX(Videolength!C:C,MATCH(D2807,Videolength!A:A,0))</f>
        <v>3.2731481481481479E-2</v>
      </c>
      <c r="G2807" s="41">
        <v>5.6134259259259271E-3</v>
      </c>
      <c r="H2807" s="71">
        <f>HYPERLINK(_xlfn.CONCAT(E2807,"&amp;t=",G2807*86400),G2807)</f>
        <v>5.6134259259259271E-3</v>
      </c>
      <c r="I2807" s="38">
        <v>8</v>
      </c>
      <c r="J2807" s="38">
        <v>4</v>
      </c>
      <c r="K2807" s="42" t="s">
        <v>346</v>
      </c>
      <c r="L2807" s="42" t="s">
        <v>10</v>
      </c>
      <c r="AA2807" s="45"/>
      <c r="AB2807" s="45"/>
      <c r="AE2807" s="42">
        <f>IF(Table32[[#This Row],[Gems]]&gt;0,Table32[[#This Row],[Gems]],0)</f>
        <v>0</v>
      </c>
      <c r="AF2807" s="42">
        <f>IF(Table32[[#This Row],[Gems]]&lt;0,Table32[[#This Row],[Gems]],0)</f>
        <v>0</v>
      </c>
      <c r="AG2807" s="29">
        <f t="shared" ca="1" si="72"/>
        <v>118</v>
      </c>
    </row>
    <row r="2808" spans="1:33" ht="14.4" x14ac:dyDescent="0.3">
      <c r="A2808" s="62">
        <v>44122</v>
      </c>
      <c r="B2808" s="38">
        <f>INDEX(Videolength!D:D,MATCH(D2808,Videolength!A:A,0))</f>
        <v>5</v>
      </c>
      <c r="C2808" s="38">
        <f>INDEX(Videolength!E:E,MATCH(D2808,Videolength!A:A,0))</f>
        <v>12</v>
      </c>
      <c r="D2808" s="39">
        <v>12.1</v>
      </c>
      <c r="E2808" s="40" t="str">
        <f>INDEX(Videolength!B:B,MATCH(D2808,Videolength!A:A,0))</f>
        <v>https://youtu.be/etAlzgn-cLM?list=PLTjhk5BwsiVV8SrR-dPCDjCfaMnt-5HZH</v>
      </c>
      <c r="F2808" s="41">
        <f>INDEX(Videolength!C:C,MATCH(D2808,Videolength!A:A,0))</f>
        <v>3.2731481481481479E-2</v>
      </c>
      <c r="G2808" s="41">
        <v>5.6365740740740742E-3</v>
      </c>
      <c r="H2808" s="71">
        <f>HYPERLINK(_xlfn.CONCAT(E2808,"&amp;t=",G2808*86400),G2808)</f>
        <v>5.6365740740740742E-3</v>
      </c>
      <c r="I2808" s="38">
        <v>8</v>
      </c>
      <c r="J2808" s="38">
        <v>4</v>
      </c>
      <c r="K2808" s="42" t="s">
        <v>15</v>
      </c>
      <c r="L2808" s="42" t="s">
        <v>216</v>
      </c>
      <c r="M2808" s="42" t="s">
        <v>826</v>
      </c>
      <c r="AA2808" s="45"/>
      <c r="AB2808" s="45"/>
      <c r="AE2808" s="42">
        <f>IF(Table32[[#This Row],[Gems]]&gt;0,Table32[[#This Row],[Gems]],0)</f>
        <v>0</v>
      </c>
      <c r="AF2808" s="42">
        <f>IF(Table32[[#This Row],[Gems]]&lt;0,Table32[[#This Row],[Gems]],0)</f>
        <v>0</v>
      </c>
      <c r="AG2808" s="29">
        <f t="shared" ca="1" si="72"/>
        <v>118</v>
      </c>
    </row>
    <row r="2809" spans="1:33" ht="14.4" x14ac:dyDescent="0.3">
      <c r="A2809" s="62">
        <v>44122</v>
      </c>
      <c r="B2809" s="38">
        <f>INDEX(Videolength!D:D,MATCH(D2809,Videolength!A:A,0))</f>
        <v>5</v>
      </c>
      <c r="C2809" s="38">
        <f>INDEX(Videolength!E:E,MATCH(D2809,Videolength!A:A,0))</f>
        <v>12</v>
      </c>
      <c r="D2809" s="39">
        <v>12.1</v>
      </c>
      <c r="E2809" s="40" t="str">
        <f>INDEX(Videolength!B:B,MATCH(D2809,Videolength!A:A,0))</f>
        <v>https://youtu.be/etAlzgn-cLM?list=PLTjhk5BwsiVV8SrR-dPCDjCfaMnt-5HZH</v>
      </c>
      <c r="F2809" s="41">
        <f>INDEX(Videolength!C:C,MATCH(D2809,Videolength!A:A,0))</f>
        <v>3.2731481481481479E-2</v>
      </c>
      <c r="G2809" s="41">
        <v>5.6828703703703702E-3</v>
      </c>
      <c r="H2809" s="71">
        <f>HYPERLINK(_xlfn.CONCAT(E2809,"&amp;t=",G2809*86400),G2809)</f>
        <v>5.6828703703703702E-3</v>
      </c>
      <c r="I2809" s="38">
        <v>8</v>
      </c>
      <c r="J2809" s="38">
        <v>4</v>
      </c>
      <c r="K2809" s="42" t="s">
        <v>15</v>
      </c>
      <c r="L2809" s="42" t="s">
        <v>197</v>
      </c>
      <c r="Z2809" s="45" t="s">
        <v>545</v>
      </c>
      <c r="AA2809" s="45">
        <v>5</v>
      </c>
      <c r="AB2809" s="45">
        <v>6</v>
      </c>
      <c r="AE2809" s="42">
        <f>IF(Table32[[#This Row],[Gems]]&gt;0,Table32[[#This Row],[Gems]],0)</f>
        <v>0</v>
      </c>
      <c r="AF2809" s="42">
        <f>IF(Table32[[#This Row],[Gems]]&lt;0,Table32[[#This Row],[Gems]],0)</f>
        <v>0</v>
      </c>
      <c r="AG2809" s="29">
        <f t="shared" ca="1" si="72"/>
        <v>118</v>
      </c>
    </row>
    <row r="2810" spans="1:33" ht="14.4" x14ac:dyDescent="0.3">
      <c r="A2810" s="62">
        <v>44122</v>
      </c>
      <c r="B2810" s="38">
        <f>INDEX(Videolength!D:D,MATCH(D2810,Videolength!A:A,0))</f>
        <v>5</v>
      </c>
      <c r="C2810" s="38">
        <f>INDEX(Videolength!E:E,MATCH(D2810,Videolength!A:A,0))</f>
        <v>12</v>
      </c>
      <c r="D2810" s="39">
        <v>12.1</v>
      </c>
      <c r="E2810" s="40" t="str">
        <f>INDEX(Videolength!B:B,MATCH(D2810,Videolength!A:A,0))</f>
        <v>https://youtu.be/etAlzgn-cLM?list=PLTjhk5BwsiVV8SrR-dPCDjCfaMnt-5HZH</v>
      </c>
      <c r="F2810" s="41">
        <f>INDEX(Videolength!C:C,MATCH(D2810,Videolength!A:A,0))</f>
        <v>3.2731481481481479E-2</v>
      </c>
      <c r="G2810" s="41">
        <v>7.0717592592592594E-3</v>
      </c>
      <c r="H2810" s="71">
        <f>HYPERLINK(_xlfn.CONCAT(E2810,"&amp;t=",G2810*86400),G2810)</f>
        <v>7.0717592592592594E-3</v>
      </c>
      <c r="I2810" s="38">
        <v>8</v>
      </c>
      <c r="J2810" s="38">
        <v>4</v>
      </c>
      <c r="K2810" s="42" t="s">
        <v>15</v>
      </c>
      <c r="L2810" s="42" t="s">
        <v>198</v>
      </c>
      <c r="M2810" s="42" t="s">
        <v>831</v>
      </c>
      <c r="Z2810" s="45" t="s">
        <v>545</v>
      </c>
      <c r="AA2810" s="38">
        <v>5</v>
      </c>
      <c r="AB2810" s="38">
        <v>6</v>
      </c>
      <c r="AC2810" s="44" t="s">
        <v>201</v>
      </c>
      <c r="AE2810" s="42">
        <f>IF(Table32[[#This Row],[Gems]]&gt;0,Table32[[#This Row],[Gems]],0)</f>
        <v>0</v>
      </c>
      <c r="AF2810" s="42">
        <f>IF(Table32[[#This Row],[Gems]]&lt;0,Table32[[#This Row],[Gems]],0)</f>
        <v>0</v>
      </c>
      <c r="AG2810" s="29">
        <f t="shared" ca="1" si="72"/>
        <v>118</v>
      </c>
    </row>
    <row r="2811" spans="1:33" ht="14.4" x14ac:dyDescent="0.3">
      <c r="A2811" s="62">
        <v>44122</v>
      </c>
      <c r="B2811" s="38">
        <f>INDEX(Videolength!D:D,MATCH(D2811,Videolength!A:A,0))</f>
        <v>5</v>
      </c>
      <c r="C2811" s="38">
        <f>INDEX(Videolength!E:E,MATCH(D2811,Videolength!A:A,0))</f>
        <v>12</v>
      </c>
      <c r="D2811" s="39">
        <v>12.1</v>
      </c>
      <c r="E2811" s="40" t="str">
        <f>INDEX(Videolength!B:B,MATCH(D2811,Videolength!A:A,0))</f>
        <v>https://youtu.be/etAlzgn-cLM?list=PLTjhk5BwsiVV8SrR-dPCDjCfaMnt-5HZH</v>
      </c>
      <c r="F2811" s="41">
        <f>INDEX(Videolength!C:C,MATCH(D2811,Videolength!A:A,0))</f>
        <v>3.2731481481481479E-2</v>
      </c>
      <c r="G2811" s="41">
        <v>7.2222222222222228E-3</v>
      </c>
      <c r="H2811" s="71">
        <f>HYPERLINK(_xlfn.CONCAT(E2811,"&amp;t=",G2811*86400),G2811)</f>
        <v>7.2222222222222228E-3</v>
      </c>
      <c r="I2811" s="38">
        <v>8</v>
      </c>
      <c r="J2811" s="38">
        <v>4</v>
      </c>
      <c r="K2811" s="42" t="s">
        <v>15</v>
      </c>
      <c r="L2811" s="42" t="s">
        <v>216</v>
      </c>
      <c r="M2811" s="42" t="s">
        <v>832</v>
      </c>
      <c r="AA2811" s="45"/>
      <c r="AB2811" s="45"/>
      <c r="AE2811" s="42">
        <f>IF(Table32[[#This Row],[Gems]]&gt;0,Table32[[#This Row],[Gems]],0)</f>
        <v>0</v>
      </c>
      <c r="AF2811" s="42">
        <f>IF(Table32[[#This Row],[Gems]]&lt;0,Table32[[#This Row],[Gems]],0)</f>
        <v>0</v>
      </c>
      <c r="AG2811" s="29">
        <f t="shared" ca="1" si="72"/>
        <v>118</v>
      </c>
    </row>
    <row r="2812" spans="1:33" ht="14.4" x14ac:dyDescent="0.3">
      <c r="A2812" s="62">
        <v>44122</v>
      </c>
      <c r="B2812" s="38">
        <f>INDEX(Videolength!D:D,MATCH(D2812,Videolength!A:A,0))</f>
        <v>5</v>
      </c>
      <c r="C2812" s="38">
        <f>INDEX(Videolength!E:E,MATCH(D2812,Videolength!A:A,0))</f>
        <v>12</v>
      </c>
      <c r="D2812" s="39">
        <v>12.1</v>
      </c>
      <c r="E2812" s="40" t="str">
        <f>INDEX(Videolength!B:B,MATCH(D2812,Videolength!A:A,0))</f>
        <v>https://youtu.be/etAlzgn-cLM?list=PLTjhk5BwsiVV8SrR-dPCDjCfaMnt-5HZH</v>
      </c>
      <c r="F2812" s="41">
        <f>INDEX(Videolength!C:C,MATCH(D2812,Videolength!A:A,0))</f>
        <v>3.2731481481481479E-2</v>
      </c>
      <c r="G2812" s="41">
        <v>7.4768518518518526E-3</v>
      </c>
      <c r="H2812" s="71">
        <f>HYPERLINK(_xlfn.CONCAT(E2812,"&amp;t=",G2812*86400),G2812)</f>
        <v>7.4768518518518526E-3</v>
      </c>
      <c r="I2812" s="38">
        <v>8</v>
      </c>
      <c r="J2812" s="38">
        <v>4</v>
      </c>
      <c r="K2812" s="42" t="s">
        <v>15</v>
      </c>
      <c r="L2812" s="42" t="s">
        <v>197</v>
      </c>
      <c r="Z2812" s="45" t="s">
        <v>532</v>
      </c>
      <c r="AA2812" s="45">
        <v>5</v>
      </c>
      <c r="AB2812" s="45">
        <v>5</v>
      </c>
      <c r="AE2812" s="42">
        <f>IF(Table32[[#This Row],[Gems]]&gt;0,Table32[[#This Row],[Gems]],0)</f>
        <v>0</v>
      </c>
      <c r="AF2812" s="42">
        <f>IF(Table32[[#This Row],[Gems]]&lt;0,Table32[[#This Row],[Gems]],0)</f>
        <v>0</v>
      </c>
      <c r="AG2812" s="29">
        <f t="shared" ca="1" si="72"/>
        <v>118</v>
      </c>
    </row>
    <row r="2813" spans="1:33" ht="14.4" x14ac:dyDescent="0.3">
      <c r="A2813" s="62">
        <v>44122</v>
      </c>
      <c r="B2813" s="38">
        <f>INDEX(Videolength!D:D,MATCH(D2813,Videolength!A:A,0))</f>
        <v>5</v>
      </c>
      <c r="C2813" s="38">
        <f>INDEX(Videolength!E:E,MATCH(D2813,Videolength!A:A,0))</f>
        <v>12</v>
      </c>
      <c r="D2813" s="39">
        <v>12.1</v>
      </c>
      <c r="E2813" s="40" t="str">
        <f>INDEX(Videolength!B:B,MATCH(D2813,Videolength!A:A,0))</f>
        <v>https://youtu.be/etAlzgn-cLM?list=PLTjhk5BwsiVV8SrR-dPCDjCfaMnt-5HZH</v>
      </c>
      <c r="F2813" s="41">
        <f>INDEX(Videolength!C:C,MATCH(D2813,Videolength!A:A,0))</f>
        <v>3.2731481481481479E-2</v>
      </c>
      <c r="G2813" s="41">
        <v>9.1550925925925931E-3</v>
      </c>
      <c r="H2813" s="71">
        <f>HYPERLINK(_xlfn.CONCAT(E2813,"&amp;t=",G2813*86400),G2813)</f>
        <v>9.1550925925925931E-3</v>
      </c>
      <c r="I2813" s="38">
        <v>8</v>
      </c>
      <c r="J2813" s="38">
        <v>4</v>
      </c>
      <c r="K2813" s="42" t="s">
        <v>15</v>
      </c>
      <c r="L2813" s="42" t="s">
        <v>198</v>
      </c>
      <c r="M2813" s="42" t="s">
        <v>833</v>
      </c>
      <c r="Z2813" s="45" t="s">
        <v>532</v>
      </c>
      <c r="AA2813" s="38">
        <v>5</v>
      </c>
      <c r="AB2813" s="38">
        <v>5</v>
      </c>
      <c r="AC2813" s="44" t="s">
        <v>201</v>
      </c>
      <c r="AE2813" s="42">
        <f>IF(Table32[[#This Row],[Gems]]&gt;0,Table32[[#This Row],[Gems]],0)</f>
        <v>0</v>
      </c>
      <c r="AF2813" s="42">
        <f>IF(Table32[[#This Row],[Gems]]&lt;0,Table32[[#This Row],[Gems]],0)</f>
        <v>0</v>
      </c>
      <c r="AG2813" s="29">
        <f t="shared" ca="1" si="72"/>
        <v>118</v>
      </c>
    </row>
    <row r="2814" spans="1:33" ht="14.4" x14ac:dyDescent="0.3">
      <c r="A2814" s="62">
        <v>44122</v>
      </c>
      <c r="B2814" s="38">
        <f>INDEX(Videolength!D:D,MATCH(D2814,Videolength!A:A,0))</f>
        <v>5</v>
      </c>
      <c r="C2814" s="38">
        <f>INDEX(Videolength!E:E,MATCH(D2814,Videolength!A:A,0))</f>
        <v>12</v>
      </c>
      <c r="D2814" s="39">
        <v>12.1</v>
      </c>
      <c r="E2814" s="40" t="str">
        <f>INDEX(Videolength!B:B,MATCH(D2814,Videolength!A:A,0))</f>
        <v>https://youtu.be/etAlzgn-cLM?list=PLTjhk5BwsiVV8SrR-dPCDjCfaMnt-5HZH</v>
      </c>
      <c r="F2814" s="41">
        <f>INDEX(Videolength!C:C,MATCH(D2814,Videolength!A:A,0))</f>
        <v>3.2731481481481479E-2</v>
      </c>
      <c r="G2814" s="41">
        <v>9.1782407407407403E-3</v>
      </c>
      <c r="H2814" s="71">
        <f>HYPERLINK(_xlfn.CONCAT(E2814,"&amp;t=",G2814*86400),G2814)</f>
        <v>9.1782407407407403E-3</v>
      </c>
      <c r="I2814" s="38">
        <v>8</v>
      </c>
      <c r="J2814" s="38">
        <v>4</v>
      </c>
      <c r="K2814" s="42" t="s">
        <v>15</v>
      </c>
      <c r="L2814" s="42" t="s">
        <v>301</v>
      </c>
      <c r="W2814" s="44" t="s">
        <v>274</v>
      </c>
      <c r="X2814" s="43">
        <v>1</v>
      </c>
      <c r="Y2814" s="43">
        <v>1</v>
      </c>
      <c r="AA2814" s="45"/>
      <c r="AB2814" s="45"/>
      <c r="AE2814" s="42">
        <f>IF(Table32[[#This Row],[Gems]]&gt;0,Table32[[#This Row],[Gems]],0)</f>
        <v>0</v>
      </c>
      <c r="AF2814" s="42">
        <f>IF(Table32[[#This Row],[Gems]]&lt;0,Table32[[#This Row],[Gems]],0)</f>
        <v>0</v>
      </c>
      <c r="AG2814" s="29">
        <f t="shared" ca="1" si="72"/>
        <v>118</v>
      </c>
    </row>
    <row r="2815" spans="1:33" ht="14.4" x14ac:dyDescent="0.3">
      <c r="A2815" s="62">
        <v>44122</v>
      </c>
      <c r="B2815" s="38">
        <f>INDEX(Videolength!D:D,MATCH(D2815,Videolength!A:A,0))</f>
        <v>5</v>
      </c>
      <c r="C2815" s="38">
        <f>INDEX(Videolength!E:E,MATCH(D2815,Videolength!A:A,0))</f>
        <v>12</v>
      </c>
      <c r="D2815" s="39">
        <v>12.1</v>
      </c>
      <c r="E2815" s="40" t="str">
        <f>INDEX(Videolength!B:B,MATCH(D2815,Videolength!A:A,0))</f>
        <v>https://youtu.be/etAlzgn-cLM?list=PLTjhk5BwsiVV8SrR-dPCDjCfaMnt-5HZH</v>
      </c>
      <c r="F2815" s="41">
        <f>INDEX(Videolength!C:C,MATCH(D2815,Videolength!A:A,0))</f>
        <v>3.2731481481481479E-2</v>
      </c>
      <c r="G2815" s="41">
        <v>9.2129629629629627E-3</v>
      </c>
      <c r="H2815" s="71">
        <f>HYPERLINK(_xlfn.CONCAT(E2815,"&amp;t=",G2815*86400),G2815)</f>
        <v>9.2129629629629627E-3</v>
      </c>
      <c r="I2815" s="38">
        <v>8</v>
      </c>
      <c r="J2815" s="38">
        <v>4</v>
      </c>
      <c r="K2815" s="42" t="s">
        <v>15</v>
      </c>
      <c r="L2815" s="42" t="s">
        <v>216</v>
      </c>
      <c r="M2815" s="42" t="s">
        <v>826</v>
      </c>
      <c r="AA2815" s="45"/>
      <c r="AB2815" s="45"/>
      <c r="AE2815" s="42">
        <f>IF(Table32[[#This Row],[Gems]]&gt;0,Table32[[#This Row],[Gems]],0)</f>
        <v>0</v>
      </c>
      <c r="AF2815" s="42">
        <f>IF(Table32[[#This Row],[Gems]]&lt;0,Table32[[#This Row],[Gems]],0)</f>
        <v>0</v>
      </c>
      <c r="AG2815" s="29">
        <f t="shared" ca="1" si="72"/>
        <v>118</v>
      </c>
    </row>
    <row r="2816" spans="1:33" ht="14.4" x14ac:dyDescent="0.3">
      <c r="A2816" s="62">
        <v>44122</v>
      </c>
      <c r="B2816" s="38">
        <f>INDEX(Videolength!D:D,MATCH(D2816,Videolength!A:A,0))</f>
        <v>5</v>
      </c>
      <c r="C2816" s="38">
        <f>INDEX(Videolength!E:E,MATCH(D2816,Videolength!A:A,0))</f>
        <v>12</v>
      </c>
      <c r="D2816" s="39">
        <v>12.1</v>
      </c>
      <c r="E2816" s="40" t="str">
        <f>INDEX(Videolength!B:B,MATCH(D2816,Videolength!A:A,0))</f>
        <v>https://youtu.be/etAlzgn-cLM?list=PLTjhk5BwsiVV8SrR-dPCDjCfaMnt-5HZH</v>
      </c>
      <c r="F2816" s="41">
        <f>INDEX(Videolength!C:C,MATCH(D2816,Videolength!A:A,0))</f>
        <v>3.2731481481481479E-2</v>
      </c>
      <c r="G2816" s="41">
        <v>9.3055555555555548E-3</v>
      </c>
      <c r="H2816" s="71">
        <f>HYPERLINK(_xlfn.CONCAT(E2816,"&amp;t=",G2816*86400),G2816)</f>
        <v>9.3055555555555548E-3</v>
      </c>
      <c r="I2816" s="38">
        <v>8</v>
      </c>
      <c r="J2816" s="38">
        <v>4</v>
      </c>
      <c r="K2816" s="42" t="s">
        <v>15</v>
      </c>
      <c r="L2816" s="42" t="s">
        <v>197</v>
      </c>
      <c r="Z2816" s="45" t="s">
        <v>513</v>
      </c>
      <c r="AA2816" s="45">
        <v>5</v>
      </c>
      <c r="AB2816" s="45">
        <v>4</v>
      </c>
      <c r="AE2816" s="42">
        <f>IF(Table32[[#This Row],[Gems]]&gt;0,Table32[[#This Row],[Gems]],0)</f>
        <v>0</v>
      </c>
      <c r="AF2816" s="42">
        <f>IF(Table32[[#This Row],[Gems]]&lt;0,Table32[[#This Row],[Gems]],0)</f>
        <v>0</v>
      </c>
      <c r="AG2816" s="29">
        <f t="shared" ca="1" si="72"/>
        <v>118</v>
      </c>
    </row>
    <row r="2817" spans="1:33" ht="14.4" x14ac:dyDescent="0.3">
      <c r="A2817" s="62">
        <v>44122</v>
      </c>
      <c r="B2817" s="38">
        <f>INDEX(Videolength!D:D,MATCH(D2817,Videolength!A:A,0))</f>
        <v>5</v>
      </c>
      <c r="C2817" s="38">
        <f>INDEX(Videolength!E:E,MATCH(D2817,Videolength!A:A,0))</f>
        <v>12</v>
      </c>
      <c r="D2817" s="39">
        <v>12.1</v>
      </c>
      <c r="E2817" s="40" t="str">
        <f>INDEX(Videolength!B:B,MATCH(D2817,Videolength!A:A,0))</f>
        <v>https://youtu.be/etAlzgn-cLM?list=PLTjhk5BwsiVV8SrR-dPCDjCfaMnt-5HZH</v>
      </c>
      <c r="F2817" s="41">
        <f>INDEX(Videolength!C:C,MATCH(D2817,Videolength!A:A,0))</f>
        <v>3.2731481481481479E-2</v>
      </c>
      <c r="G2817" s="41">
        <v>1.0613425925925927E-2</v>
      </c>
      <c r="H2817" s="71">
        <f>HYPERLINK(_xlfn.CONCAT(E2817,"&amp;t=",G2817*86400),G2817)</f>
        <v>1.0613425925925927E-2</v>
      </c>
      <c r="I2817" s="38">
        <v>8</v>
      </c>
      <c r="J2817" s="38">
        <v>4</v>
      </c>
      <c r="K2817" s="42" t="s">
        <v>15</v>
      </c>
      <c r="L2817" s="42" t="s">
        <v>198</v>
      </c>
      <c r="M2817" s="42" t="s">
        <v>831</v>
      </c>
      <c r="Z2817" s="45" t="s">
        <v>513</v>
      </c>
      <c r="AA2817" s="38">
        <v>5</v>
      </c>
      <c r="AB2817" s="38">
        <v>4</v>
      </c>
      <c r="AC2817" s="44" t="s">
        <v>201</v>
      </c>
      <c r="AE2817" s="42">
        <f>IF(Table32[[#This Row],[Gems]]&gt;0,Table32[[#This Row],[Gems]],0)</f>
        <v>0</v>
      </c>
      <c r="AF2817" s="42">
        <f>IF(Table32[[#This Row],[Gems]]&lt;0,Table32[[#This Row],[Gems]],0)</f>
        <v>0</v>
      </c>
      <c r="AG2817" s="29">
        <f t="shared" ca="1" si="72"/>
        <v>118</v>
      </c>
    </row>
    <row r="2818" spans="1:33" ht="14.4" x14ac:dyDescent="0.3">
      <c r="A2818" s="62">
        <v>44122</v>
      </c>
      <c r="B2818" s="38">
        <f>INDEX(Videolength!D:D,MATCH(D2818,Videolength!A:A,0))</f>
        <v>5</v>
      </c>
      <c r="C2818" s="38">
        <f>INDEX(Videolength!E:E,MATCH(D2818,Videolength!A:A,0))</f>
        <v>12</v>
      </c>
      <c r="D2818" s="39">
        <v>12.1</v>
      </c>
      <c r="E2818" s="40" t="str">
        <f>INDEX(Videolength!B:B,MATCH(D2818,Videolength!A:A,0))</f>
        <v>https://youtu.be/etAlzgn-cLM?list=PLTjhk5BwsiVV8SrR-dPCDjCfaMnt-5HZH</v>
      </c>
      <c r="F2818" s="41">
        <f>INDEX(Videolength!C:C,MATCH(D2818,Videolength!A:A,0))</f>
        <v>3.2731481481481479E-2</v>
      </c>
      <c r="G2818" s="41">
        <v>1.064814814814815E-2</v>
      </c>
      <c r="H2818" s="71">
        <f>HYPERLINK(_xlfn.CONCAT(E2818,"&amp;t=",G2818*86400),G2818)</f>
        <v>1.064814814814815E-2</v>
      </c>
      <c r="I2818" s="38">
        <v>8</v>
      </c>
      <c r="J2818" s="38">
        <v>4</v>
      </c>
      <c r="K2818" s="42" t="s">
        <v>15</v>
      </c>
      <c r="L2818" s="42" t="s">
        <v>323</v>
      </c>
      <c r="W2818" s="44" t="s">
        <v>493</v>
      </c>
      <c r="X2818" s="43">
        <v>1</v>
      </c>
      <c r="Y2818" s="43">
        <v>1</v>
      </c>
      <c r="AA2818" s="45"/>
      <c r="AB2818" s="45"/>
      <c r="AE2818" s="42">
        <f>IF(Table32[[#This Row],[Gems]]&gt;0,Table32[[#This Row],[Gems]],0)</f>
        <v>0</v>
      </c>
      <c r="AF2818" s="42">
        <f>IF(Table32[[#This Row],[Gems]]&lt;0,Table32[[#This Row],[Gems]],0)</f>
        <v>0</v>
      </c>
      <c r="AG2818" s="29">
        <f t="shared" ca="1" si="72"/>
        <v>118</v>
      </c>
    </row>
    <row r="2819" spans="1:33" ht="14.4" x14ac:dyDescent="0.3">
      <c r="A2819" s="62">
        <v>44122</v>
      </c>
      <c r="B2819" s="38">
        <f>INDEX(Videolength!D:D,MATCH(D2819,Videolength!A:A,0))</f>
        <v>5</v>
      </c>
      <c r="C2819" s="38">
        <f>INDEX(Videolength!E:E,MATCH(D2819,Videolength!A:A,0))</f>
        <v>12</v>
      </c>
      <c r="D2819" s="39">
        <v>12.1</v>
      </c>
      <c r="E2819" s="40" t="str">
        <f>INDEX(Videolength!B:B,MATCH(D2819,Videolength!A:A,0))</f>
        <v>https://youtu.be/etAlzgn-cLM?list=PLTjhk5BwsiVV8SrR-dPCDjCfaMnt-5HZH</v>
      </c>
      <c r="F2819" s="41">
        <f>INDEX(Videolength!C:C,MATCH(D2819,Videolength!A:A,0))</f>
        <v>3.2731481481481479E-2</v>
      </c>
      <c r="G2819" s="41">
        <v>1.0694444444444444E-2</v>
      </c>
      <c r="H2819" s="71">
        <f>HYPERLINK(_xlfn.CONCAT(E2819,"&amp;t=",G2819*86400),G2819)</f>
        <v>1.0694444444444444E-2</v>
      </c>
      <c r="I2819" s="38">
        <v>8</v>
      </c>
      <c r="J2819" s="38">
        <v>4</v>
      </c>
      <c r="K2819" s="42" t="s">
        <v>15</v>
      </c>
      <c r="L2819" s="42" t="s">
        <v>392</v>
      </c>
      <c r="M2819" s="42" t="s">
        <v>681</v>
      </c>
      <c r="S2819" s="42" t="s">
        <v>1770</v>
      </c>
      <c r="AA2819" s="45"/>
      <c r="AB2819" s="45"/>
      <c r="AE2819" s="42">
        <f>IF(Table32[[#This Row],[Gems]]&gt;0,Table32[[#This Row],[Gems]],0)</f>
        <v>0</v>
      </c>
      <c r="AF2819" s="42">
        <f>IF(Table32[[#This Row],[Gems]]&lt;0,Table32[[#This Row],[Gems]],0)</f>
        <v>0</v>
      </c>
      <c r="AG2819" s="29">
        <f t="shared" ca="1" si="72"/>
        <v>118</v>
      </c>
    </row>
    <row r="2820" spans="1:33" ht="14.4" x14ac:dyDescent="0.3">
      <c r="A2820" s="62">
        <v>44122</v>
      </c>
      <c r="B2820" s="38">
        <f>INDEX(Videolength!D:D,MATCH(D2820,Videolength!A:A,0))</f>
        <v>5</v>
      </c>
      <c r="C2820" s="38">
        <f>INDEX(Videolength!E:E,MATCH(D2820,Videolength!A:A,0))</f>
        <v>12</v>
      </c>
      <c r="D2820" s="39">
        <v>12.1</v>
      </c>
      <c r="E2820" s="40" t="str">
        <f>INDEX(Videolength!B:B,MATCH(D2820,Videolength!A:A,0))</f>
        <v>https://youtu.be/etAlzgn-cLM?list=PLTjhk5BwsiVV8SrR-dPCDjCfaMnt-5HZH</v>
      </c>
      <c r="F2820" s="41">
        <f>INDEX(Videolength!C:C,MATCH(D2820,Videolength!A:A,0))</f>
        <v>3.2731481481481479E-2</v>
      </c>
      <c r="G2820" s="41">
        <v>1.0717592592592593E-2</v>
      </c>
      <c r="H2820" s="71">
        <f>HYPERLINK(_xlfn.CONCAT(E2820,"&amp;t=",G2820*86400),G2820)</f>
        <v>1.0717592592592593E-2</v>
      </c>
      <c r="I2820" s="38">
        <v>8</v>
      </c>
      <c r="J2820" s="38">
        <v>4</v>
      </c>
      <c r="K2820" s="42" t="s">
        <v>15</v>
      </c>
      <c r="L2820" s="42" t="s">
        <v>216</v>
      </c>
      <c r="AA2820" s="45"/>
      <c r="AB2820" s="45"/>
      <c r="AE2820" s="42">
        <f>IF(Table32[[#This Row],[Gems]]&gt;0,Table32[[#This Row],[Gems]],0)</f>
        <v>0</v>
      </c>
      <c r="AF2820" s="42">
        <f>IF(Table32[[#This Row],[Gems]]&lt;0,Table32[[#This Row],[Gems]],0)</f>
        <v>0</v>
      </c>
      <c r="AG2820" s="29">
        <f t="shared" ca="1" si="72"/>
        <v>118</v>
      </c>
    </row>
    <row r="2821" spans="1:33" ht="14.4" x14ac:dyDescent="0.3">
      <c r="A2821" s="62">
        <v>44122</v>
      </c>
      <c r="B2821" s="38">
        <f>INDEX(Videolength!D:D,MATCH(D2821,Videolength!A:A,0))</f>
        <v>5</v>
      </c>
      <c r="C2821" s="38">
        <f>INDEX(Videolength!E:E,MATCH(D2821,Videolength!A:A,0))</f>
        <v>12</v>
      </c>
      <c r="D2821" s="39">
        <v>12.1</v>
      </c>
      <c r="E2821" s="40" t="str">
        <f>INDEX(Videolength!B:B,MATCH(D2821,Videolength!A:A,0))</f>
        <v>https://youtu.be/etAlzgn-cLM?list=PLTjhk5BwsiVV8SrR-dPCDjCfaMnt-5HZH</v>
      </c>
      <c r="F2821" s="41">
        <f>INDEX(Videolength!C:C,MATCH(D2821,Videolength!A:A,0))</f>
        <v>3.2731481481481479E-2</v>
      </c>
      <c r="G2821" s="41">
        <v>1.0752314814814814E-2</v>
      </c>
      <c r="H2821" s="71">
        <f>HYPERLINK(_xlfn.CONCAT(E2821,"&amp;t=",G2821*86400),G2821)</f>
        <v>1.0752314814814814E-2</v>
      </c>
      <c r="I2821" s="38">
        <v>8</v>
      </c>
      <c r="J2821" s="38">
        <v>4</v>
      </c>
      <c r="K2821" s="42" t="s">
        <v>346</v>
      </c>
      <c r="L2821" s="42" t="s">
        <v>10</v>
      </c>
      <c r="AA2821" s="45"/>
      <c r="AB2821" s="45"/>
      <c r="AE2821" s="42">
        <f>IF(Table32[[#This Row],[Gems]]&gt;0,Table32[[#This Row],[Gems]],0)</f>
        <v>0</v>
      </c>
      <c r="AF2821" s="42">
        <f>IF(Table32[[#This Row],[Gems]]&lt;0,Table32[[#This Row],[Gems]],0)</f>
        <v>0</v>
      </c>
      <c r="AG2821" s="29">
        <f t="shared" ca="1" si="72"/>
        <v>118</v>
      </c>
    </row>
    <row r="2822" spans="1:33" ht="14.4" x14ac:dyDescent="0.3">
      <c r="A2822" s="62">
        <v>44122</v>
      </c>
      <c r="B2822" s="38">
        <f>INDEX(Videolength!D:D,MATCH(D2822,Videolength!A:A,0))</f>
        <v>5</v>
      </c>
      <c r="C2822" s="38">
        <f>INDEX(Videolength!E:E,MATCH(D2822,Videolength!A:A,0))</f>
        <v>12</v>
      </c>
      <c r="D2822" s="39">
        <v>12.1</v>
      </c>
      <c r="E2822" s="40" t="str">
        <f>INDEX(Videolength!B:B,MATCH(D2822,Videolength!A:A,0))</f>
        <v>https://youtu.be/etAlzgn-cLM?list=PLTjhk5BwsiVV8SrR-dPCDjCfaMnt-5HZH</v>
      </c>
      <c r="F2822" s="41">
        <f>INDEX(Videolength!C:C,MATCH(D2822,Videolength!A:A,0))</f>
        <v>3.2731481481481479E-2</v>
      </c>
      <c r="G2822" s="41">
        <v>1.0798611111111111E-2</v>
      </c>
      <c r="H2822" s="71">
        <f>HYPERLINK(_xlfn.CONCAT(E2822,"&amp;t=",G2822*86400),G2822)</f>
        <v>1.0798611111111111E-2</v>
      </c>
      <c r="I2822" s="38">
        <v>8</v>
      </c>
      <c r="J2822" s="38">
        <v>4</v>
      </c>
      <c r="K2822" s="42" t="s">
        <v>102</v>
      </c>
      <c r="L2822" s="42" t="s">
        <v>10</v>
      </c>
      <c r="M2822" s="42" t="s">
        <v>834</v>
      </c>
      <c r="Q2822" s="42" t="s">
        <v>1771</v>
      </c>
      <c r="W2822" s="44" t="s">
        <v>540</v>
      </c>
      <c r="AA2822" s="45"/>
      <c r="AB2822" s="45"/>
      <c r="AE2822" s="42">
        <f>IF(Table32[[#This Row],[Gems]]&gt;0,Table32[[#This Row],[Gems]],0)</f>
        <v>0</v>
      </c>
      <c r="AF2822" s="42">
        <f>IF(Table32[[#This Row],[Gems]]&lt;0,Table32[[#This Row],[Gems]],0)</f>
        <v>0</v>
      </c>
      <c r="AG2822" s="29">
        <f t="shared" ca="1" si="72"/>
        <v>118</v>
      </c>
    </row>
    <row r="2823" spans="1:33" ht="14.4" x14ac:dyDescent="0.3">
      <c r="A2823" s="62">
        <v>44122</v>
      </c>
      <c r="B2823" s="38">
        <f>INDEX(Videolength!D:D,MATCH(D2823,Videolength!A:A,0))</f>
        <v>5</v>
      </c>
      <c r="C2823" s="38">
        <f>INDEX(Videolength!E:E,MATCH(D2823,Videolength!A:A,0))</f>
        <v>12</v>
      </c>
      <c r="D2823" s="39">
        <v>12.1</v>
      </c>
      <c r="E2823" s="40" t="str">
        <f>INDEX(Videolength!B:B,MATCH(D2823,Videolength!A:A,0))</f>
        <v>https://youtu.be/etAlzgn-cLM?list=PLTjhk5BwsiVV8SrR-dPCDjCfaMnt-5HZH</v>
      </c>
      <c r="F2823" s="41">
        <f>INDEX(Videolength!C:C,MATCH(D2823,Videolength!A:A,0))</f>
        <v>3.2731481481481479E-2</v>
      </c>
      <c r="G2823" s="41">
        <v>1.091435185185185E-2</v>
      </c>
      <c r="H2823" s="71">
        <f>HYPERLINK(_xlfn.CONCAT(E2823,"&amp;t=",G2823*86400),G2823)</f>
        <v>1.091435185185185E-2</v>
      </c>
      <c r="I2823" s="38">
        <v>8</v>
      </c>
      <c r="J2823" s="38">
        <v>4</v>
      </c>
      <c r="K2823" s="42" t="s">
        <v>346</v>
      </c>
      <c r="L2823" s="42" t="s">
        <v>10</v>
      </c>
      <c r="AA2823" s="45"/>
      <c r="AB2823" s="45"/>
      <c r="AE2823" s="42">
        <f>IF(Table32[[#This Row],[Gems]]&gt;0,Table32[[#This Row],[Gems]],0)</f>
        <v>0</v>
      </c>
      <c r="AF2823" s="42">
        <f>IF(Table32[[#This Row],[Gems]]&lt;0,Table32[[#This Row],[Gems]],0)</f>
        <v>0</v>
      </c>
      <c r="AG2823" s="29">
        <f t="shared" ca="1" si="72"/>
        <v>118</v>
      </c>
    </row>
    <row r="2824" spans="1:33" ht="14.4" x14ac:dyDescent="0.3">
      <c r="A2824" s="62">
        <v>44122</v>
      </c>
      <c r="B2824" s="38">
        <f>INDEX(Videolength!D:D,MATCH(D2824,Videolength!A:A,0))</f>
        <v>5</v>
      </c>
      <c r="C2824" s="38">
        <f>INDEX(Videolength!E:E,MATCH(D2824,Videolength!A:A,0))</f>
        <v>12</v>
      </c>
      <c r="D2824" s="39">
        <v>12.1</v>
      </c>
      <c r="E2824" s="40" t="str">
        <f>INDEX(Videolength!B:B,MATCH(D2824,Videolength!A:A,0))</f>
        <v>https://youtu.be/etAlzgn-cLM?list=PLTjhk5BwsiVV8SrR-dPCDjCfaMnt-5HZH</v>
      </c>
      <c r="F2824" s="41">
        <f>INDEX(Videolength!C:C,MATCH(D2824,Videolength!A:A,0))</f>
        <v>3.2731481481481479E-2</v>
      </c>
      <c r="G2824" s="41">
        <v>1.0937500000000001E-2</v>
      </c>
      <c r="H2824" s="71">
        <f>HYPERLINK(_xlfn.CONCAT(E2824,"&amp;t=",G2824*86400),G2824)</f>
        <v>1.0937500000000001E-2</v>
      </c>
      <c r="I2824" s="38">
        <v>8</v>
      </c>
      <c r="J2824" s="38">
        <v>4</v>
      </c>
      <c r="K2824" s="42" t="s">
        <v>107</v>
      </c>
      <c r="L2824" s="42" t="s">
        <v>10</v>
      </c>
      <c r="M2824" s="51" t="s">
        <v>1668</v>
      </c>
      <c r="N2824" s="51"/>
      <c r="O2824" s="51"/>
      <c r="P2824" s="51"/>
      <c r="Q2824" s="51"/>
      <c r="R2824" s="51"/>
      <c r="S2824" s="51"/>
      <c r="AA2824" s="45"/>
      <c r="AB2824" s="45"/>
      <c r="AE2824" s="42">
        <f>IF(Table32[[#This Row],[Gems]]&gt;0,Table32[[#This Row],[Gems]],0)</f>
        <v>0</v>
      </c>
      <c r="AF2824" s="42">
        <f>IF(Table32[[#This Row],[Gems]]&lt;0,Table32[[#This Row],[Gems]],0)</f>
        <v>0</v>
      </c>
      <c r="AG2824" s="29">
        <f t="shared" ca="1" si="72"/>
        <v>118</v>
      </c>
    </row>
    <row r="2825" spans="1:33" ht="14.4" x14ac:dyDescent="0.3">
      <c r="A2825" s="62">
        <v>44122</v>
      </c>
      <c r="B2825" s="38">
        <f>INDEX(Videolength!D:D,MATCH(D2825,Videolength!A:A,0))</f>
        <v>5</v>
      </c>
      <c r="C2825" s="38">
        <f>INDEX(Videolength!E:E,MATCH(D2825,Videolength!A:A,0))</f>
        <v>12</v>
      </c>
      <c r="D2825" s="39">
        <v>12.1</v>
      </c>
      <c r="E2825" s="40" t="str">
        <f>INDEX(Videolength!B:B,MATCH(D2825,Videolength!A:A,0))</f>
        <v>https://youtu.be/etAlzgn-cLM?list=PLTjhk5BwsiVV8SrR-dPCDjCfaMnt-5HZH</v>
      </c>
      <c r="F2825" s="41">
        <f>INDEX(Videolength!C:C,MATCH(D2825,Videolength!A:A,0))</f>
        <v>3.2731481481481479E-2</v>
      </c>
      <c r="G2825" s="41">
        <v>1.0960648148148148E-2</v>
      </c>
      <c r="H2825" s="71">
        <f>HYPERLINK(_xlfn.CONCAT(E2825,"&amp;t=",G2825*86400),G2825)</f>
        <v>1.0960648148148148E-2</v>
      </c>
      <c r="I2825" s="38">
        <v>8</v>
      </c>
      <c r="J2825" s="38">
        <v>4</v>
      </c>
      <c r="K2825" s="42" t="s">
        <v>346</v>
      </c>
      <c r="L2825" s="42" t="s">
        <v>10</v>
      </c>
      <c r="AA2825" s="45"/>
      <c r="AB2825" s="45"/>
      <c r="AE2825" s="42">
        <f>IF(Table32[[#This Row],[Gems]]&gt;0,Table32[[#This Row],[Gems]],0)</f>
        <v>0</v>
      </c>
      <c r="AF2825" s="42">
        <f>IF(Table32[[#This Row],[Gems]]&lt;0,Table32[[#This Row],[Gems]],0)</f>
        <v>0</v>
      </c>
      <c r="AG2825" s="29">
        <f t="shared" ca="1" si="72"/>
        <v>118</v>
      </c>
    </row>
    <row r="2826" spans="1:33" ht="14.4" x14ac:dyDescent="0.3">
      <c r="A2826" s="62">
        <v>44122</v>
      </c>
      <c r="B2826" s="38">
        <f>INDEX(Videolength!D:D,MATCH(D2826,Videolength!A:A,0))</f>
        <v>5</v>
      </c>
      <c r="C2826" s="38">
        <f>INDEX(Videolength!E:E,MATCH(D2826,Videolength!A:A,0))</f>
        <v>12</v>
      </c>
      <c r="D2826" s="39">
        <v>12.1</v>
      </c>
      <c r="E2826" s="40" t="str">
        <f>INDEX(Videolength!B:B,MATCH(D2826,Videolength!A:A,0))</f>
        <v>https://youtu.be/etAlzgn-cLM?list=PLTjhk5BwsiVV8SrR-dPCDjCfaMnt-5HZH</v>
      </c>
      <c r="F2826" s="41">
        <f>INDEX(Videolength!C:C,MATCH(D2826,Videolength!A:A,0))</f>
        <v>3.2731481481481479E-2</v>
      </c>
      <c r="G2826" s="41">
        <v>1.1018518518518518E-2</v>
      </c>
      <c r="H2826" s="71">
        <f>HYPERLINK(_xlfn.CONCAT(E2826,"&amp;t=",G2826*86400),G2826)</f>
        <v>1.1018518518518518E-2</v>
      </c>
      <c r="I2826" s="38">
        <v>8</v>
      </c>
      <c r="J2826" s="38">
        <v>4</v>
      </c>
      <c r="K2826" s="42" t="s">
        <v>107</v>
      </c>
      <c r="L2826" s="42" t="s">
        <v>10</v>
      </c>
      <c r="AA2826" s="45"/>
      <c r="AB2826" s="45"/>
      <c r="AE2826" s="42">
        <f>IF(Table32[[#This Row],[Gems]]&gt;0,Table32[[#This Row],[Gems]],0)</f>
        <v>0</v>
      </c>
      <c r="AF2826" s="42">
        <f>IF(Table32[[#This Row],[Gems]]&lt;0,Table32[[#This Row],[Gems]],0)</f>
        <v>0</v>
      </c>
      <c r="AG2826" s="29">
        <f t="shared" ca="1" si="72"/>
        <v>118</v>
      </c>
    </row>
    <row r="2827" spans="1:33" ht="14.4" x14ac:dyDescent="0.3">
      <c r="A2827" s="62">
        <v>44122</v>
      </c>
      <c r="B2827" s="38">
        <f>INDEX(Videolength!D:D,MATCH(D2827,Videolength!A:A,0))</f>
        <v>5</v>
      </c>
      <c r="C2827" s="38">
        <f>INDEX(Videolength!E:E,MATCH(D2827,Videolength!A:A,0))</f>
        <v>12</v>
      </c>
      <c r="D2827" s="39">
        <v>12.1</v>
      </c>
      <c r="E2827" s="40" t="str">
        <f>INDEX(Videolength!B:B,MATCH(D2827,Videolength!A:A,0))</f>
        <v>https://youtu.be/etAlzgn-cLM?list=PLTjhk5BwsiVV8SrR-dPCDjCfaMnt-5HZH</v>
      </c>
      <c r="F2827" s="41">
        <f>INDEX(Videolength!C:C,MATCH(D2827,Videolength!A:A,0))</f>
        <v>3.2731481481481479E-2</v>
      </c>
      <c r="G2827" s="41">
        <v>1.1064814814814814E-2</v>
      </c>
      <c r="H2827" s="71">
        <f>HYPERLINK(_xlfn.CONCAT(E2827,"&amp;t=",G2827*86400),G2827)</f>
        <v>1.1064814814814814E-2</v>
      </c>
      <c r="I2827" s="38">
        <v>8</v>
      </c>
      <c r="J2827" s="38">
        <v>4</v>
      </c>
      <c r="K2827" s="42" t="s">
        <v>107</v>
      </c>
      <c r="L2827" s="42" t="s">
        <v>244</v>
      </c>
      <c r="M2827" s="42" t="s">
        <v>835</v>
      </c>
      <c r="N2827" s="42" t="s">
        <v>1771</v>
      </c>
      <c r="O2827" s="42" t="s">
        <v>33</v>
      </c>
      <c r="P2827" s="42" t="s">
        <v>129</v>
      </c>
      <c r="AA2827" s="45"/>
      <c r="AB2827" s="45"/>
      <c r="AE2827" s="42">
        <f>IF(Table32[[#This Row],[Gems]]&gt;0,Table32[[#This Row],[Gems]],0)</f>
        <v>0</v>
      </c>
      <c r="AF2827" s="42">
        <f>IF(Table32[[#This Row],[Gems]]&lt;0,Table32[[#This Row],[Gems]],0)</f>
        <v>0</v>
      </c>
      <c r="AG2827" s="29">
        <f t="shared" ca="1" si="72"/>
        <v>118</v>
      </c>
    </row>
    <row r="2828" spans="1:33" ht="14.4" x14ac:dyDescent="0.3">
      <c r="A2828" s="62">
        <v>44122</v>
      </c>
      <c r="B2828" s="38">
        <f>INDEX(Videolength!D:D,MATCH(D2828,Videolength!A:A,0))</f>
        <v>5</v>
      </c>
      <c r="C2828" s="38">
        <f>INDEX(Videolength!E:E,MATCH(D2828,Videolength!A:A,0))</f>
        <v>12</v>
      </c>
      <c r="D2828" s="39">
        <v>12.1</v>
      </c>
      <c r="E2828" s="40" t="str">
        <f>INDEX(Videolength!B:B,MATCH(D2828,Videolength!A:A,0))</f>
        <v>https://youtu.be/etAlzgn-cLM?list=PLTjhk5BwsiVV8SrR-dPCDjCfaMnt-5HZH</v>
      </c>
      <c r="F2828" s="41">
        <f>INDEX(Videolength!C:C,MATCH(D2828,Videolength!A:A,0))</f>
        <v>3.2731481481481479E-2</v>
      </c>
      <c r="G2828" s="41">
        <v>1.1111111111111112E-2</v>
      </c>
      <c r="H2828" s="71">
        <f>HYPERLINK(_xlfn.CONCAT(E2828,"&amp;t=",G2828*86400),G2828)</f>
        <v>1.1111111111111112E-2</v>
      </c>
      <c r="I2828" s="38">
        <v>8</v>
      </c>
      <c r="J2828" s="38">
        <v>4</v>
      </c>
      <c r="K2828" s="42" t="s">
        <v>107</v>
      </c>
      <c r="L2828" s="42" t="s">
        <v>10</v>
      </c>
      <c r="M2828" s="42" t="s">
        <v>836</v>
      </c>
      <c r="AA2828" s="45"/>
      <c r="AB2828" s="45"/>
      <c r="AE2828" s="42">
        <f>IF(Table32[[#This Row],[Gems]]&gt;0,Table32[[#This Row],[Gems]],0)</f>
        <v>0</v>
      </c>
      <c r="AF2828" s="42">
        <f>IF(Table32[[#This Row],[Gems]]&lt;0,Table32[[#This Row],[Gems]],0)</f>
        <v>0</v>
      </c>
      <c r="AG2828" s="29">
        <f t="shared" ca="1" si="72"/>
        <v>118</v>
      </c>
    </row>
    <row r="2829" spans="1:33" ht="14.4" x14ac:dyDescent="0.3">
      <c r="A2829" s="62">
        <v>44122</v>
      </c>
      <c r="B2829" s="38">
        <f>INDEX(Videolength!D:D,MATCH(D2829,Videolength!A:A,0))</f>
        <v>5</v>
      </c>
      <c r="C2829" s="38">
        <f>INDEX(Videolength!E:E,MATCH(D2829,Videolength!A:A,0))</f>
        <v>12</v>
      </c>
      <c r="D2829" s="39">
        <v>12.1</v>
      </c>
      <c r="E2829" s="40" t="str">
        <f>INDEX(Videolength!B:B,MATCH(D2829,Videolength!A:A,0))</f>
        <v>https://youtu.be/etAlzgn-cLM?list=PLTjhk5BwsiVV8SrR-dPCDjCfaMnt-5HZH</v>
      </c>
      <c r="F2829" s="41">
        <f>INDEX(Videolength!C:C,MATCH(D2829,Videolength!A:A,0))</f>
        <v>3.2731481481481479E-2</v>
      </c>
      <c r="G2829" s="41">
        <v>1.1469907407407408E-2</v>
      </c>
      <c r="H2829" s="71">
        <f>HYPERLINK(_xlfn.CONCAT(E2829,"&amp;t=",G2829*86400),G2829)</f>
        <v>1.1469907407407408E-2</v>
      </c>
      <c r="I2829" s="38">
        <v>8</v>
      </c>
      <c r="J2829" s="38">
        <v>4</v>
      </c>
      <c r="K2829" s="42" t="s">
        <v>107</v>
      </c>
      <c r="L2829" s="42" t="s">
        <v>140</v>
      </c>
      <c r="M2829" s="42" t="s">
        <v>837</v>
      </c>
      <c r="N2829" s="42" t="s">
        <v>228</v>
      </c>
      <c r="AA2829" s="45"/>
      <c r="AB2829" s="45"/>
      <c r="AE2829" s="42">
        <f>IF(Table32[[#This Row],[Gems]]&gt;0,Table32[[#This Row],[Gems]],0)</f>
        <v>0</v>
      </c>
      <c r="AF2829" s="42">
        <f>IF(Table32[[#This Row],[Gems]]&lt;0,Table32[[#This Row],[Gems]],0)</f>
        <v>0</v>
      </c>
      <c r="AG2829" s="29">
        <f t="shared" ca="1" si="72"/>
        <v>118</v>
      </c>
    </row>
    <row r="2830" spans="1:33" ht="14.4" x14ac:dyDescent="0.3">
      <c r="A2830" s="62">
        <v>44122</v>
      </c>
      <c r="B2830" s="38">
        <f>INDEX(Videolength!D:D,MATCH(D2830,Videolength!A:A,0))</f>
        <v>5</v>
      </c>
      <c r="C2830" s="38">
        <f>INDEX(Videolength!E:E,MATCH(D2830,Videolength!A:A,0))</f>
        <v>12</v>
      </c>
      <c r="D2830" s="39">
        <v>12.1</v>
      </c>
      <c r="E2830" s="40" t="str">
        <f>INDEX(Videolength!B:B,MATCH(D2830,Videolength!A:A,0))</f>
        <v>https://youtu.be/etAlzgn-cLM?list=PLTjhk5BwsiVV8SrR-dPCDjCfaMnt-5HZH</v>
      </c>
      <c r="F2830" s="41">
        <f>INDEX(Videolength!C:C,MATCH(D2830,Videolength!A:A,0))</f>
        <v>3.2731481481481479E-2</v>
      </c>
      <c r="G2830" s="41">
        <v>1.1724537037037035E-2</v>
      </c>
      <c r="H2830" s="71">
        <f>HYPERLINK(_xlfn.CONCAT(E2830,"&amp;t=",G2830*86400),G2830)</f>
        <v>1.1724537037037035E-2</v>
      </c>
      <c r="I2830" s="38">
        <v>8</v>
      </c>
      <c r="J2830" s="38">
        <v>4</v>
      </c>
      <c r="K2830" s="42" t="s">
        <v>346</v>
      </c>
      <c r="L2830" s="42" t="s">
        <v>10</v>
      </c>
      <c r="AA2830" s="45"/>
      <c r="AB2830" s="45"/>
      <c r="AE2830" s="42">
        <f>IF(Table32[[#This Row],[Gems]]&gt;0,Table32[[#This Row],[Gems]],0)</f>
        <v>0</v>
      </c>
      <c r="AF2830" s="42">
        <f>IF(Table32[[#This Row],[Gems]]&lt;0,Table32[[#This Row],[Gems]],0)</f>
        <v>0</v>
      </c>
      <c r="AG2830" s="29">
        <f t="shared" ca="1" si="72"/>
        <v>118</v>
      </c>
    </row>
    <row r="2831" spans="1:33" ht="14.4" x14ac:dyDescent="0.3">
      <c r="A2831" s="62">
        <v>44122</v>
      </c>
      <c r="B2831" s="38">
        <f>INDEX(Videolength!D:D,MATCH(D2831,Videolength!A:A,0))</f>
        <v>5</v>
      </c>
      <c r="C2831" s="38">
        <f>INDEX(Videolength!E:E,MATCH(D2831,Videolength!A:A,0))</f>
        <v>12</v>
      </c>
      <c r="D2831" s="39">
        <v>12.1</v>
      </c>
      <c r="E2831" s="40" t="str">
        <f>INDEX(Videolength!B:B,MATCH(D2831,Videolength!A:A,0))</f>
        <v>https://youtu.be/etAlzgn-cLM?list=PLTjhk5BwsiVV8SrR-dPCDjCfaMnt-5HZH</v>
      </c>
      <c r="F2831" s="41">
        <f>INDEX(Videolength!C:C,MATCH(D2831,Videolength!A:A,0))</f>
        <v>3.2731481481481479E-2</v>
      </c>
      <c r="G2831" s="41">
        <v>1.1805555555555555E-2</v>
      </c>
      <c r="H2831" s="71">
        <f>HYPERLINK(_xlfn.CONCAT(E2831,"&amp;t=",G2831*86400),G2831)</f>
        <v>1.1805555555555555E-2</v>
      </c>
      <c r="I2831" s="38">
        <v>8</v>
      </c>
      <c r="J2831" s="38">
        <v>4</v>
      </c>
      <c r="K2831" s="42" t="s">
        <v>114</v>
      </c>
      <c r="L2831" s="42" t="s">
        <v>10</v>
      </c>
      <c r="M2831" s="42" t="s">
        <v>838</v>
      </c>
      <c r="AA2831" s="45"/>
      <c r="AB2831" s="45"/>
      <c r="AE2831" s="42">
        <f>IF(Table32[[#This Row],[Gems]]&gt;0,Table32[[#This Row],[Gems]],0)</f>
        <v>0</v>
      </c>
      <c r="AF2831" s="42">
        <f>IF(Table32[[#This Row],[Gems]]&lt;0,Table32[[#This Row],[Gems]],0)</f>
        <v>0</v>
      </c>
      <c r="AG2831" s="29">
        <f t="shared" ca="1" si="72"/>
        <v>118</v>
      </c>
    </row>
    <row r="2832" spans="1:33" ht="14.4" x14ac:dyDescent="0.3">
      <c r="A2832" s="62">
        <v>44122</v>
      </c>
      <c r="B2832" s="38">
        <f>INDEX(Videolength!D:D,MATCH(D2832,Videolength!A:A,0))</f>
        <v>5</v>
      </c>
      <c r="C2832" s="38">
        <f>INDEX(Videolength!E:E,MATCH(D2832,Videolength!A:A,0))</f>
        <v>12</v>
      </c>
      <c r="D2832" s="39">
        <v>12.1</v>
      </c>
      <c r="E2832" s="40" t="str">
        <f>INDEX(Videolength!B:B,MATCH(D2832,Videolength!A:A,0))</f>
        <v>https://youtu.be/etAlzgn-cLM?list=PLTjhk5BwsiVV8SrR-dPCDjCfaMnt-5HZH</v>
      </c>
      <c r="F2832" s="41">
        <f>INDEX(Videolength!C:C,MATCH(D2832,Videolength!A:A,0))</f>
        <v>3.2731481481481479E-2</v>
      </c>
      <c r="G2832" s="41">
        <v>1.1944444444444445E-2</v>
      </c>
      <c r="H2832" s="71">
        <f>HYPERLINK(_xlfn.CONCAT(E2832,"&amp;t=",G2832*86400),G2832)</f>
        <v>1.1944444444444445E-2</v>
      </c>
      <c r="I2832" s="38">
        <v>8</v>
      </c>
      <c r="J2832" s="38">
        <v>4</v>
      </c>
      <c r="K2832" s="42" t="s">
        <v>114</v>
      </c>
      <c r="L2832" s="42" t="s">
        <v>229</v>
      </c>
      <c r="AA2832" s="45"/>
      <c r="AB2832" s="45"/>
      <c r="AE2832" s="42">
        <f>IF(Table32[[#This Row],[Gems]]&gt;0,Table32[[#This Row],[Gems]],0)</f>
        <v>0</v>
      </c>
      <c r="AF2832" s="42">
        <f>IF(Table32[[#This Row],[Gems]]&lt;0,Table32[[#This Row],[Gems]],0)</f>
        <v>0</v>
      </c>
      <c r="AG2832" s="29">
        <f t="shared" ca="1" si="72"/>
        <v>118</v>
      </c>
    </row>
    <row r="2833" spans="1:33" ht="14.4" x14ac:dyDescent="0.3">
      <c r="A2833" s="62">
        <v>44122</v>
      </c>
      <c r="B2833" s="38">
        <f>INDEX(Videolength!D:D,MATCH(D2833,Videolength!A:A,0))</f>
        <v>5</v>
      </c>
      <c r="C2833" s="38">
        <f>INDEX(Videolength!E:E,MATCH(D2833,Videolength!A:A,0))</f>
        <v>12</v>
      </c>
      <c r="D2833" s="39">
        <v>12.1</v>
      </c>
      <c r="E2833" s="40" t="str">
        <f>INDEX(Videolength!B:B,MATCH(D2833,Videolength!A:A,0))</f>
        <v>https://youtu.be/etAlzgn-cLM?list=PLTjhk5BwsiVV8SrR-dPCDjCfaMnt-5HZH</v>
      </c>
      <c r="F2833" s="41">
        <f>INDEX(Videolength!C:C,MATCH(D2833,Videolength!A:A,0))</f>
        <v>3.2731481481481479E-2</v>
      </c>
      <c r="G2833" s="41">
        <v>1.224537037037037E-2</v>
      </c>
      <c r="H2833" s="71">
        <f>HYPERLINK(_xlfn.CONCAT(E2833,"&amp;t=",G2833*86400),G2833)</f>
        <v>1.224537037037037E-2</v>
      </c>
      <c r="I2833" s="38">
        <v>8</v>
      </c>
      <c r="J2833" s="38">
        <v>4</v>
      </c>
      <c r="K2833" s="42" t="s">
        <v>114</v>
      </c>
      <c r="L2833" s="42" t="s">
        <v>231</v>
      </c>
      <c r="M2833" s="42" t="s">
        <v>839</v>
      </c>
      <c r="V2833" s="43">
        <v>1149</v>
      </c>
      <c r="AA2833" s="45"/>
      <c r="AB2833" s="45"/>
      <c r="AE2833" s="42">
        <f>IF(Table32[[#This Row],[Gems]]&gt;0,Table32[[#This Row],[Gems]],0)</f>
        <v>0</v>
      </c>
      <c r="AF2833" s="42">
        <f>IF(Table32[[#This Row],[Gems]]&lt;0,Table32[[#This Row],[Gems]],0)</f>
        <v>0</v>
      </c>
      <c r="AG2833" s="29">
        <f t="shared" ca="1" si="72"/>
        <v>118</v>
      </c>
    </row>
    <row r="2834" spans="1:33" ht="14.4" x14ac:dyDescent="0.3">
      <c r="A2834" s="62">
        <v>44122</v>
      </c>
      <c r="B2834" s="38">
        <f>INDEX(Videolength!D:D,MATCH(D2834,Videolength!A:A,0))</f>
        <v>5</v>
      </c>
      <c r="C2834" s="38">
        <f>INDEX(Videolength!E:E,MATCH(D2834,Videolength!A:A,0))</f>
        <v>12</v>
      </c>
      <c r="D2834" s="39">
        <v>12.1</v>
      </c>
      <c r="E2834" s="40" t="str">
        <f>INDEX(Videolength!B:B,MATCH(D2834,Videolength!A:A,0))</f>
        <v>https://youtu.be/etAlzgn-cLM?list=PLTjhk5BwsiVV8SrR-dPCDjCfaMnt-5HZH</v>
      </c>
      <c r="F2834" s="41">
        <f>INDEX(Videolength!C:C,MATCH(D2834,Videolength!A:A,0))</f>
        <v>3.2731481481481479E-2</v>
      </c>
      <c r="G2834" s="41">
        <v>1.2326388888888888E-2</v>
      </c>
      <c r="H2834" s="71">
        <f>HYPERLINK(_xlfn.CONCAT(E2834,"&amp;t=",G2834*86400),G2834)</f>
        <v>1.2326388888888888E-2</v>
      </c>
      <c r="I2834" s="38">
        <v>8</v>
      </c>
      <c r="J2834" s="38">
        <v>4</v>
      </c>
      <c r="K2834" s="42" t="s">
        <v>114</v>
      </c>
      <c r="L2834" s="42" t="s">
        <v>177</v>
      </c>
      <c r="V2834" s="43">
        <v>1149</v>
      </c>
      <c r="AA2834" s="45"/>
      <c r="AB2834" s="45"/>
      <c r="AE2834" s="42">
        <f>IF(Table32[[#This Row],[Gems]]&gt;0,Table32[[#This Row],[Gems]],0)</f>
        <v>0</v>
      </c>
      <c r="AF2834" s="42">
        <f>IF(Table32[[#This Row],[Gems]]&lt;0,Table32[[#This Row],[Gems]],0)</f>
        <v>0</v>
      </c>
      <c r="AG2834" s="29">
        <f t="shared" ca="1" si="72"/>
        <v>118</v>
      </c>
    </row>
    <row r="2835" spans="1:33" ht="14.4" x14ac:dyDescent="0.3">
      <c r="A2835" s="62">
        <v>44122</v>
      </c>
      <c r="B2835" s="38">
        <f>INDEX(Videolength!D:D,MATCH(D2835,Videolength!A:A,0))</f>
        <v>5</v>
      </c>
      <c r="C2835" s="38">
        <f>INDEX(Videolength!E:E,MATCH(D2835,Videolength!A:A,0))</f>
        <v>12</v>
      </c>
      <c r="D2835" s="39">
        <v>12.1</v>
      </c>
      <c r="E2835" s="40" t="str">
        <f>INDEX(Videolength!B:B,MATCH(D2835,Videolength!A:A,0))</f>
        <v>https://youtu.be/etAlzgn-cLM?list=PLTjhk5BwsiVV8SrR-dPCDjCfaMnt-5HZH</v>
      </c>
      <c r="F2835" s="41">
        <f>INDEX(Videolength!C:C,MATCH(D2835,Videolength!A:A,0))</f>
        <v>3.2731481481481479E-2</v>
      </c>
      <c r="G2835" s="41">
        <v>1.3032407407407407E-2</v>
      </c>
      <c r="H2835" s="71">
        <f>HYPERLINK(_xlfn.CONCAT(E2835,"&amp;t=",G2835*86400),G2835)</f>
        <v>1.3032407407407407E-2</v>
      </c>
      <c r="I2835" s="38">
        <v>8</v>
      </c>
      <c r="J2835" s="38">
        <v>4</v>
      </c>
      <c r="K2835" s="42" t="s">
        <v>114</v>
      </c>
      <c r="L2835" s="42" t="s">
        <v>178</v>
      </c>
      <c r="V2835" s="43">
        <v>1149</v>
      </c>
      <c r="AA2835" s="45"/>
      <c r="AB2835" s="45"/>
      <c r="AC2835" s="44" t="s">
        <v>203</v>
      </c>
      <c r="AE2835" s="42">
        <f>IF(Table32[[#This Row],[Gems]]&gt;0,Table32[[#This Row],[Gems]],0)</f>
        <v>0</v>
      </c>
      <c r="AF2835" s="42">
        <f>IF(Table32[[#This Row],[Gems]]&lt;0,Table32[[#This Row],[Gems]],0)</f>
        <v>0</v>
      </c>
      <c r="AG2835" s="29">
        <f t="shared" ca="1" si="72"/>
        <v>118</v>
      </c>
    </row>
    <row r="2836" spans="1:33" ht="14.4" x14ac:dyDescent="0.3">
      <c r="A2836" s="62">
        <v>44122</v>
      </c>
      <c r="B2836" s="38">
        <f>INDEX(Videolength!D:D,MATCH(D2836,Videolength!A:A,0))</f>
        <v>5</v>
      </c>
      <c r="C2836" s="38">
        <f>INDEX(Videolength!E:E,MATCH(D2836,Videolength!A:A,0))</f>
        <v>12</v>
      </c>
      <c r="D2836" s="39">
        <v>12.1</v>
      </c>
      <c r="E2836" s="40" t="str">
        <f>INDEX(Videolength!B:B,MATCH(D2836,Videolength!A:A,0))</f>
        <v>https://youtu.be/etAlzgn-cLM?list=PLTjhk5BwsiVV8SrR-dPCDjCfaMnt-5HZH</v>
      </c>
      <c r="F2836" s="41">
        <f>INDEX(Videolength!C:C,MATCH(D2836,Videolength!A:A,0))</f>
        <v>3.2731481481481479E-2</v>
      </c>
      <c r="G2836" s="41">
        <v>1.3090277777777779E-2</v>
      </c>
      <c r="H2836" s="71">
        <f>HYPERLINK(_xlfn.CONCAT(E2836,"&amp;t=",G2836*86400),G2836)</f>
        <v>1.3090277777777779E-2</v>
      </c>
      <c r="I2836" s="38">
        <v>8</v>
      </c>
      <c r="J2836" s="38">
        <v>4</v>
      </c>
      <c r="K2836" s="42" t="s">
        <v>114</v>
      </c>
      <c r="L2836" s="42" t="s">
        <v>177</v>
      </c>
      <c r="V2836" s="43">
        <v>1149</v>
      </c>
      <c r="AA2836" s="45"/>
      <c r="AB2836" s="45"/>
      <c r="AE2836" s="42">
        <f>IF(Table32[[#This Row],[Gems]]&gt;0,Table32[[#This Row],[Gems]],0)</f>
        <v>0</v>
      </c>
      <c r="AF2836" s="42">
        <f>IF(Table32[[#This Row],[Gems]]&lt;0,Table32[[#This Row],[Gems]],0)</f>
        <v>0</v>
      </c>
      <c r="AG2836" s="29">
        <f t="shared" ca="1" si="72"/>
        <v>118</v>
      </c>
    </row>
    <row r="2837" spans="1:33" ht="14.4" x14ac:dyDescent="0.3">
      <c r="A2837" s="62">
        <v>44122</v>
      </c>
      <c r="B2837" s="38">
        <f>INDEX(Videolength!D:D,MATCH(D2837,Videolength!A:A,0))</f>
        <v>5</v>
      </c>
      <c r="C2837" s="38">
        <f>INDEX(Videolength!E:E,MATCH(D2837,Videolength!A:A,0))</f>
        <v>12</v>
      </c>
      <c r="D2837" s="39">
        <v>12.1</v>
      </c>
      <c r="E2837" s="40" t="str">
        <f>INDEX(Videolength!B:B,MATCH(D2837,Videolength!A:A,0))</f>
        <v>https://youtu.be/etAlzgn-cLM?list=PLTjhk5BwsiVV8SrR-dPCDjCfaMnt-5HZH</v>
      </c>
      <c r="F2837" s="41">
        <f>INDEX(Videolength!C:C,MATCH(D2837,Videolength!A:A,0))</f>
        <v>3.2731481481481479E-2</v>
      </c>
      <c r="G2837" s="41">
        <v>1.3784722222222224E-2</v>
      </c>
      <c r="H2837" s="71">
        <f>HYPERLINK(_xlfn.CONCAT(E2837,"&amp;t=",G2837*86400),G2837)</f>
        <v>1.3784722222222224E-2</v>
      </c>
      <c r="I2837" s="38">
        <v>8</v>
      </c>
      <c r="J2837" s="38">
        <v>4</v>
      </c>
      <c r="K2837" s="42" t="s">
        <v>114</v>
      </c>
      <c r="L2837" s="42" t="s">
        <v>178</v>
      </c>
      <c r="V2837" s="43">
        <v>1149</v>
      </c>
      <c r="AA2837" s="45"/>
      <c r="AB2837" s="45"/>
      <c r="AC2837" s="44" t="s">
        <v>203</v>
      </c>
      <c r="AE2837" s="42">
        <f>IF(Table32[[#This Row],[Gems]]&gt;0,Table32[[#This Row],[Gems]],0)</f>
        <v>0</v>
      </c>
      <c r="AF2837" s="42">
        <f>IF(Table32[[#This Row],[Gems]]&lt;0,Table32[[#This Row],[Gems]],0)</f>
        <v>0</v>
      </c>
      <c r="AG2837" s="29">
        <f t="shared" ca="1" si="72"/>
        <v>118</v>
      </c>
    </row>
    <row r="2838" spans="1:33" ht="14.4" x14ac:dyDescent="0.3">
      <c r="A2838" s="62">
        <v>44122</v>
      </c>
      <c r="B2838" s="38">
        <f>INDEX(Videolength!D:D,MATCH(D2838,Videolength!A:A,0))</f>
        <v>5</v>
      </c>
      <c r="C2838" s="38">
        <f>INDEX(Videolength!E:E,MATCH(D2838,Videolength!A:A,0))</f>
        <v>12</v>
      </c>
      <c r="D2838" s="39">
        <v>12.1</v>
      </c>
      <c r="E2838" s="40" t="str">
        <f>INDEX(Videolength!B:B,MATCH(D2838,Videolength!A:A,0))</f>
        <v>https://youtu.be/etAlzgn-cLM?list=PLTjhk5BwsiVV8SrR-dPCDjCfaMnt-5HZH</v>
      </c>
      <c r="F2838" s="41">
        <f>INDEX(Videolength!C:C,MATCH(D2838,Videolength!A:A,0))</f>
        <v>3.2731481481481479E-2</v>
      </c>
      <c r="G2838" s="41">
        <v>1.3854166666666666E-2</v>
      </c>
      <c r="H2838" s="71">
        <f>HYPERLINK(_xlfn.CONCAT(E2838,"&amp;t=",G2838*86400),G2838)</f>
        <v>1.3854166666666666E-2</v>
      </c>
      <c r="I2838" s="38">
        <v>8</v>
      </c>
      <c r="J2838" s="38">
        <v>4</v>
      </c>
      <c r="K2838" s="42" t="s">
        <v>114</v>
      </c>
      <c r="L2838" s="42" t="s">
        <v>177</v>
      </c>
      <c r="V2838" s="43">
        <v>1149</v>
      </c>
      <c r="AA2838" s="45"/>
      <c r="AB2838" s="45"/>
      <c r="AE2838" s="42">
        <f>IF(Table32[[#This Row],[Gems]]&gt;0,Table32[[#This Row],[Gems]],0)</f>
        <v>0</v>
      </c>
      <c r="AF2838" s="42">
        <f>IF(Table32[[#This Row],[Gems]]&lt;0,Table32[[#This Row],[Gems]],0)</f>
        <v>0</v>
      </c>
      <c r="AG2838" s="29">
        <f t="shared" ca="1" si="72"/>
        <v>118</v>
      </c>
    </row>
    <row r="2839" spans="1:33" ht="14.4" x14ac:dyDescent="0.3">
      <c r="A2839" s="62">
        <v>44122</v>
      </c>
      <c r="B2839" s="38">
        <f>INDEX(Videolength!D:D,MATCH(D2839,Videolength!A:A,0))</f>
        <v>5</v>
      </c>
      <c r="C2839" s="38">
        <f>INDEX(Videolength!E:E,MATCH(D2839,Videolength!A:A,0))</f>
        <v>12</v>
      </c>
      <c r="D2839" s="39">
        <v>12.1</v>
      </c>
      <c r="E2839" s="40" t="str">
        <f>INDEX(Videolength!B:B,MATCH(D2839,Videolength!A:A,0))</f>
        <v>https://youtu.be/etAlzgn-cLM?list=PLTjhk5BwsiVV8SrR-dPCDjCfaMnt-5HZH</v>
      </c>
      <c r="F2839" s="41">
        <f>INDEX(Videolength!C:C,MATCH(D2839,Videolength!A:A,0))</f>
        <v>3.2731481481481479E-2</v>
      </c>
      <c r="G2839" s="41">
        <v>1.4456018518518519E-2</v>
      </c>
      <c r="H2839" s="71">
        <f>HYPERLINK(_xlfn.CONCAT(E2839,"&amp;t=",G2839*86400),G2839)</f>
        <v>1.4456018518518519E-2</v>
      </c>
      <c r="I2839" s="38">
        <v>8</v>
      </c>
      <c r="J2839" s="38">
        <v>4</v>
      </c>
      <c r="K2839" s="42" t="s">
        <v>114</v>
      </c>
      <c r="L2839" s="42" t="s">
        <v>178</v>
      </c>
      <c r="Q2839" s="42" t="s">
        <v>121</v>
      </c>
      <c r="V2839" s="43">
        <v>1149</v>
      </c>
      <c r="AA2839" s="45"/>
      <c r="AB2839" s="45"/>
      <c r="AC2839" s="44" t="s">
        <v>203</v>
      </c>
      <c r="AE2839" s="42">
        <f>IF(Table32[[#This Row],[Gems]]&gt;0,Table32[[#This Row],[Gems]],0)</f>
        <v>0</v>
      </c>
      <c r="AF2839" s="42">
        <f>IF(Table32[[#This Row],[Gems]]&lt;0,Table32[[#This Row],[Gems]],0)</f>
        <v>0</v>
      </c>
      <c r="AG2839" s="29">
        <f t="shared" ca="1" si="72"/>
        <v>118</v>
      </c>
    </row>
    <row r="2840" spans="1:33" ht="14.4" x14ac:dyDescent="0.3">
      <c r="A2840" s="62">
        <v>44122</v>
      </c>
      <c r="B2840" s="38">
        <f>INDEX(Videolength!D:D,MATCH(D2840,Videolength!A:A,0))</f>
        <v>5</v>
      </c>
      <c r="C2840" s="38">
        <f>INDEX(Videolength!E:E,MATCH(D2840,Videolength!A:A,0))</f>
        <v>12</v>
      </c>
      <c r="D2840" s="39">
        <v>12.1</v>
      </c>
      <c r="E2840" s="40" t="str">
        <f>INDEX(Videolength!B:B,MATCH(D2840,Videolength!A:A,0))</f>
        <v>https://youtu.be/etAlzgn-cLM?list=PLTjhk5BwsiVV8SrR-dPCDjCfaMnt-5HZH</v>
      </c>
      <c r="F2840" s="41">
        <f>INDEX(Videolength!C:C,MATCH(D2840,Videolength!A:A,0))</f>
        <v>3.2731481481481479E-2</v>
      </c>
      <c r="G2840" s="41">
        <v>1.4513888888888889E-2</v>
      </c>
      <c r="H2840" s="71">
        <f>HYPERLINK(_xlfn.CONCAT(E2840,"&amp;t=",G2840*86400),G2840)</f>
        <v>1.4513888888888889E-2</v>
      </c>
      <c r="I2840" s="38">
        <v>8</v>
      </c>
      <c r="J2840" s="38">
        <v>4</v>
      </c>
      <c r="K2840" s="42" t="s">
        <v>15</v>
      </c>
      <c r="L2840" s="42" t="s">
        <v>216</v>
      </c>
      <c r="AA2840" s="45"/>
      <c r="AB2840" s="45"/>
      <c r="AE2840" s="42">
        <f>IF(Table32[[#This Row],[Gems]]&gt;0,Table32[[#This Row],[Gems]],0)</f>
        <v>0</v>
      </c>
      <c r="AF2840" s="42">
        <f>IF(Table32[[#This Row],[Gems]]&lt;0,Table32[[#This Row],[Gems]],0)</f>
        <v>0</v>
      </c>
      <c r="AG2840" s="29">
        <f t="shared" ca="1" si="72"/>
        <v>118</v>
      </c>
    </row>
    <row r="2841" spans="1:33" ht="14.4" x14ac:dyDescent="0.3">
      <c r="A2841" s="62">
        <v>44122</v>
      </c>
      <c r="B2841" s="38">
        <f>INDEX(Videolength!D:D,MATCH(D2841,Videolength!A:A,0))</f>
        <v>5</v>
      </c>
      <c r="C2841" s="38">
        <f>INDEX(Videolength!E:E,MATCH(D2841,Videolength!A:A,0))</f>
        <v>12</v>
      </c>
      <c r="D2841" s="39">
        <v>12.1</v>
      </c>
      <c r="E2841" s="40" t="str">
        <f>INDEX(Videolength!B:B,MATCH(D2841,Videolength!A:A,0))</f>
        <v>https://youtu.be/etAlzgn-cLM?list=PLTjhk5BwsiVV8SrR-dPCDjCfaMnt-5HZH</v>
      </c>
      <c r="F2841" s="41">
        <f>INDEX(Videolength!C:C,MATCH(D2841,Videolength!A:A,0))</f>
        <v>3.2731481481481479E-2</v>
      </c>
      <c r="G2841" s="41">
        <v>1.4525462962962964E-2</v>
      </c>
      <c r="H2841" s="71">
        <f>HYPERLINK(_xlfn.CONCAT(E2841,"&amp;t=",G2841*86400),G2841)</f>
        <v>1.4525462962962964E-2</v>
      </c>
      <c r="I2841" s="38">
        <v>8</v>
      </c>
      <c r="J2841" s="38">
        <v>4</v>
      </c>
      <c r="K2841" s="42" t="s">
        <v>346</v>
      </c>
      <c r="L2841" s="42" t="s">
        <v>10</v>
      </c>
      <c r="AA2841" s="45"/>
      <c r="AB2841" s="45"/>
      <c r="AE2841" s="42">
        <f>IF(Table32[[#This Row],[Gems]]&gt;0,Table32[[#This Row],[Gems]],0)</f>
        <v>0</v>
      </c>
      <c r="AF2841" s="42">
        <f>IF(Table32[[#This Row],[Gems]]&lt;0,Table32[[#This Row],[Gems]],0)</f>
        <v>0</v>
      </c>
      <c r="AG2841" s="29">
        <f t="shared" ca="1" si="72"/>
        <v>118</v>
      </c>
    </row>
    <row r="2842" spans="1:33" ht="14.4" x14ac:dyDescent="0.3">
      <c r="A2842" s="62">
        <v>44122</v>
      </c>
      <c r="B2842" s="38">
        <f>INDEX(Videolength!D:D,MATCH(D2842,Videolength!A:A,0))</f>
        <v>5</v>
      </c>
      <c r="C2842" s="38">
        <f>INDEX(Videolength!E:E,MATCH(D2842,Videolength!A:A,0))</f>
        <v>12</v>
      </c>
      <c r="D2842" s="39">
        <v>12.1</v>
      </c>
      <c r="E2842" s="40" t="str">
        <f>INDEX(Videolength!B:B,MATCH(D2842,Videolength!A:A,0))</f>
        <v>https://youtu.be/etAlzgn-cLM?list=PLTjhk5BwsiVV8SrR-dPCDjCfaMnt-5HZH</v>
      </c>
      <c r="F2842" s="41">
        <f>INDEX(Videolength!C:C,MATCH(D2842,Videolength!A:A,0))</f>
        <v>3.2731481481481479E-2</v>
      </c>
      <c r="G2842" s="41">
        <v>1.4710648148148148E-2</v>
      </c>
      <c r="H2842" s="71">
        <f>HYPERLINK(_xlfn.CONCAT(E2842,"&amp;t=",G2842*86400),G2842)</f>
        <v>1.4710648148148148E-2</v>
      </c>
      <c r="I2842" s="38">
        <v>8</v>
      </c>
      <c r="J2842" s="38">
        <v>4</v>
      </c>
      <c r="K2842" s="42" t="s">
        <v>55</v>
      </c>
      <c r="L2842" s="42" t="s">
        <v>10</v>
      </c>
      <c r="M2842" s="42" t="s">
        <v>840</v>
      </c>
      <c r="AA2842" s="45"/>
      <c r="AB2842" s="45"/>
      <c r="AE2842" s="42">
        <f>IF(Table32[[#This Row],[Gems]]&gt;0,Table32[[#This Row],[Gems]],0)</f>
        <v>0</v>
      </c>
      <c r="AF2842" s="42">
        <f>IF(Table32[[#This Row],[Gems]]&lt;0,Table32[[#This Row],[Gems]],0)</f>
        <v>0</v>
      </c>
      <c r="AG2842" s="29">
        <f t="shared" ca="1" si="72"/>
        <v>118</v>
      </c>
    </row>
    <row r="2843" spans="1:33" ht="14.4" x14ac:dyDescent="0.3">
      <c r="A2843" s="62">
        <v>44122</v>
      </c>
      <c r="B2843" s="38">
        <f>INDEX(Videolength!D:D,MATCH(D2843,Videolength!A:A,0))</f>
        <v>5</v>
      </c>
      <c r="C2843" s="38">
        <f>INDEX(Videolength!E:E,MATCH(D2843,Videolength!A:A,0))</f>
        <v>12</v>
      </c>
      <c r="D2843" s="39">
        <v>12.1</v>
      </c>
      <c r="E2843" s="40" t="str">
        <f>INDEX(Videolength!B:B,MATCH(D2843,Videolength!A:A,0))</f>
        <v>https://youtu.be/etAlzgn-cLM?list=PLTjhk5BwsiVV8SrR-dPCDjCfaMnt-5HZH</v>
      </c>
      <c r="F2843" s="41">
        <f>INDEX(Videolength!C:C,MATCH(D2843,Videolength!A:A,0))</f>
        <v>3.2731481481481479E-2</v>
      </c>
      <c r="G2843" s="41">
        <v>1.4976851851851852E-2</v>
      </c>
      <c r="H2843" s="71">
        <f>HYPERLINK(_xlfn.CONCAT(E2843,"&amp;t=",G2843*86400),G2843)</f>
        <v>1.4976851851851852E-2</v>
      </c>
      <c r="I2843" s="38">
        <v>8</v>
      </c>
      <c r="J2843" s="38">
        <v>4</v>
      </c>
      <c r="K2843" s="42" t="s">
        <v>346</v>
      </c>
      <c r="L2843" s="42" t="s">
        <v>10</v>
      </c>
      <c r="AA2843" s="45"/>
      <c r="AB2843" s="45"/>
      <c r="AE2843" s="42">
        <f>IF(Table32[[#This Row],[Gems]]&gt;0,Table32[[#This Row],[Gems]],0)</f>
        <v>0</v>
      </c>
      <c r="AF2843" s="42">
        <f>IF(Table32[[#This Row],[Gems]]&lt;0,Table32[[#This Row],[Gems]],0)</f>
        <v>0</v>
      </c>
      <c r="AG2843" s="29">
        <f t="shared" ca="1" si="72"/>
        <v>118</v>
      </c>
    </row>
    <row r="2844" spans="1:33" ht="14.4" x14ac:dyDescent="0.3">
      <c r="A2844" s="62">
        <v>44122</v>
      </c>
      <c r="B2844" s="38">
        <f>INDEX(Videolength!D:D,MATCH(D2844,Videolength!A:A,0))</f>
        <v>5</v>
      </c>
      <c r="C2844" s="38">
        <f>INDEX(Videolength!E:E,MATCH(D2844,Videolength!A:A,0))</f>
        <v>12</v>
      </c>
      <c r="D2844" s="39">
        <v>12.1</v>
      </c>
      <c r="E2844" s="40" t="str">
        <f>INDEX(Videolength!B:B,MATCH(D2844,Videolength!A:A,0))</f>
        <v>https://youtu.be/etAlzgn-cLM?list=PLTjhk5BwsiVV8SrR-dPCDjCfaMnt-5HZH</v>
      </c>
      <c r="F2844" s="41">
        <f>INDEX(Videolength!C:C,MATCH(D2844,Videolength!A:A,0))</f>
        <v>3.2731481481481479E-2</v>
      </c>
      <c r="G2844" s="41">
        <v>1.5023148148148148E-2</v>
      </c>
      <c r="H2844" s="71">
        <f>HYPERLINK(_xlfn.CONCAT(E2844,"&amp;t=",G2844*86400),G2844)</f>
        <v>1.5023148148148148E-2</v>
      </c>
      <c r="I2844" s="38">
        <v>8</v>
      </c>
      <c r="J2844" s="38">
        <v>4</v>
      </c>
      <c r="K2844" s="42" t="s">
        <v>15</v>
      </c>
      <c r="L2844" s="42" t="s">
        <v>216</v>
      </c>
      <c r="M2844" s="42" t="s">
        <v>826</v>
      </c>
      <c r="AA2844" s="45"/>
      <c r="AB2844" s="45"/>
      <c r="AE2844" s="42">
        <f>IF(Table32[[#This Row],[Gems]]&gt;0,Table32[[#This Row],[Gems]],0)</f>
        <v>0</v>
      </c>
      <c r="AF2844" s="42">
        <f>IF(Table32[[#This Row],[Gems]]&lt;0,Table32[[#This Row],[Gems]],0)</f>
        <v>0</v>
      </c>
      <c r="AG2844" s="29">
        <f t="shared" ca="1" si="72"/>
        <v>118</v>
      </c>
    </row>
    <row r="2845" spans="1:33" ht="14.4" x14ac:dyDescent="0.3">
      <c r="A2845" s="62">
        <v>44122</v>
      </c>
      <c r="B2845" s="38">
        <f>INDEX(Videolength!D:D,MATCH(D2845,Videolength!A:A,0))</f>
        <v>5</v>
      </c>
      <c r="C2845" s="38">
        <f>INDEX(Videolength!E:E,MATCH(D2845,Videolength!A:A,0))</f>
        <v>12</v>
      </c>
      <c r="D2845" s="39">
        <v>12.1</v>
      </c>
      <c r="E2845" s="40" t="str">
        <f>INDEX(Videolength!B:B,MATCH(D2845,Videolength!A:A,0))</f>
        <v>https://youtu.be/etAlzgn-cLM?list=PLTjhk5BwsiVV8SrR-dPCDjCfaMnt-5HZH</v>
      </c>
      <c r="F2845" s="41">
        <f>INDEX(Videolength!C:C,MATCH(D2845,Videolength!A:A,0))</f>
        <v>3.2731481481481479E-2</v>
      </c>
      <c r="G2845" s="41">
        <v>1.5127314814814816E-2</v>
      </c>
      <c r="H2845" s="71">
        <f>HYPERLINK(_xlfn.CONCAT(E2845,"&amp;t=",G2845*86400),G2845)</f>
        <v>1.5127314814814816E-2</v>
      </c>
      <c r="I2845" s="38">
        <v>8</v>
      </c>
      <c r="J2845" s="38">
        <v>4</v>
      </c>
      <c r="K2845" s="42" t="s">
        <v>15</v>
      </c>
      <c r="L2845" s="42" t="s">
        <v>229</v>
      </c>
      <c r="AA2845" s="45"/>
      <c r="AB2845" s="45"/>
      <c r="AE2845" s="42">
        <f>IF(Table32[[#This Row],[Gems]]&gt;0,Table32[[#This Row],[Gems]],0)</f>
        <v>0</v>
      </c>
      <c r="AF2845" s="42">
        <f>IF(Table32[[#This Row],[Gems]]&lt;0,Table32[[#This Row],[Gems]],0)</f>
        <v>0</v>
      </c>
      <c r="AG2845" s="29">
        <f t="shared" ca="1" si="72"/>
        <v>118</v>
      </c>
    </row>
    <row r="2846" spans="1:33" ht="14.4" x14ac:dyDescent="0.3">
      <c r="A2846" s="62">
        <v>44122</v>
      </c>
      <c r="B2846" s="38">
        <f>INDEX(Videolength!D:D,MATCH(D2846,Videolength!A:A,0))</f>
        <v>5</v>
      </c>
      <c r="C2846" s="38">
        <f>INDEX(Videolength!E:E,MATCH(D2846,Videolength!A:A,0))</f>
        <v>12</v>
      </c>
      <c r="D2846" s="39">
        <v>12.1</v>
      </c>
      <c r="E2846" s="40" t="str">
        <f>INDEX(Videolength!B:B,MATCH(D2846,Videolength!A:A,0))</f>
        <v>https://youtu.be/etAlzgn-cLM?list=PLTjhk5BwsiVV8SrR-dPCDjCfaMnt-5HZH</v>
      </c>
      <c r="F2846" s="41">
        <f>INDEX(Videolength!C:C,MATCH(D2846,Videolength!A:A,0))</f>
        <v>3.2731481481481479E-2</v>
      </c>
      <c r="G2846" s="41">
        <v>1.5300925925925926E-2</v>
      </c>
      <c r="H2846" s="71">
        <f>HYPERLINK(_xlfn.CONCAT(E2846,"&amp;t=",G2846*86400),G2846)</f>
        <v>1.5300925925925926E-2</v>
      </c>
      <c r="I2846" s="38">
        <v>8</v>
      </c>
      <c r="J2846" s="38">
        <v>4</v>
      </c>
      <c r="K2846" s="42" t="s">
        <v>15</v>
      </c>
      <c r="L2846" s="42" t="s">
        <v>231</v>
      </c>
      <c r="M2846" s="42" t="s">
        <v>841</v>
      </c>
      <c r="V2846" s="43">
        <v>1142</v>
      </c>
      <c r="AA2846" s="45"/>
      <c r="AB2846" s="45"/>
      <c r="AE2846" s="42">
        <f>IF(Table32[[#This Row],[Gems]]&gt;0,Table32[[#This Row],[Gems]],0)</f>
        <v>0</v>
      </c>
      <c r="AF2846" s="42">
        <f>IF(Table32[[#This Row],[Gems]]&lt;0,Table32[[#This Row],[Gems]],0)</f>
        <v>0</v>
      </c>
      <c r="AG2846" s="29">
        <f t="shared" ca="1" si="72"/>
        <v>118</v>
      </c>
    </row>
    <row r="2847" spans="1:33" ht="14.4" x14ac:dyDescent="0.3">
      <c r="A2847" s="62">
        <v>44122</v>
      </c>
      <c r="B2847" s="38">
        <f>INDEX(Videolength!D:D,MATCH(D2847,Videolength!A:A,0))</f>
        <v>5</v>
      </c>
      <c r="C2847" s="38">
        <f>INDEX(Videolength!E:E,MATCH(D2847,Videolength!A:A,0))</f>
        <v>12</v>
      </c>
      <c r="D2847" s="39">
        <v>12.1</v>
      </c>
      <c r="E2847" s="40" t="str">
        <f>INDEX(Videolength!B:B,MATCH(D2847,Videolength!A:A,0))</f>
        <v>https://youtu.be/etAlzgn-cLM?list=PLTjhk5BwsiVV8SrR-dPCDjCfaMnt-5HZH</v>
      </c>
      <c r="F2847" s="41">
        <f>INDEX(Videolength!C:C,MATCH(D2847,Videolength!A:A,0))</f>
        <v>3.2731481481481479E-2</v>
      </c>
      <c r="G2847" s="41">
        <v>1.5324074074074073E-2</v>
      </c>
      <c r="H2847" s="71">
        <f>HYPERLINK(_xlfn.CONCAT(E2847,"&amp;t=",G2847*86400),G2847)</f>
        <v>1.5324074074074073E-2</v>
      </c>
      <c r="I2847" s="38">
        <v>8</v>
      </c>
      <c r="J2847" s="38">
        <v>4</v>
      </c>
      <c r="K2847" s="42" t="s">
        <v>15</v>
      </c>
      <c r="L2847" s="42" t="s">
        <v>197</v>
      </c>
      <c r="Z2847" s="45" t="s">
        <v>507</v>
      </c>
      <c r="AA2847" s="45">
        <v>5</v>
      </c>
      <c r="AB2847" s="45">
        <v>3</v>
      </c>
      <c r="AE2847" s="42">
        <f>IF(Table32[[#This Row],[Gems]]&gt;0,Table32[[#This Row],[Gems]],0)</f>
        <v>0</v>
      </c>
      <c r="AF2847" s="42">
        <f>IF(Table32[[#This Row],[Gems]]&lt;0,Table32[[#This Row],[Gems]],0)</f>
        <v>0</v>
      </c>
      <c r="AG2847" s="29">
        <f t="shared" ca="1" si="72"/>
        <v>118</v>
      </c>
    </row>
    <row r="2848" spans="1:33" ht="14.4" x14ac:dyDescent="0.3">
      <c r="A2848" s="62">
        <v>44122</v>
      </c>
      <c r="B2848" s="38">
        <f>INDEX(Videolength!D:D,MATCH(D2848,Videolength!A:A,0))</f>
        <v>5</v>
      </c>
      <c r="C2848" s="38">
        <f>INDEX(Videolength!E:E,MATCH(D2848,Videolength!A:A,0))</f>
        <v>12</v>
      </c>
      <c r="D2848" s="39">
        <v>12.1</v>
      </c>
      <c r="E2848" s="40" t="str">
        <f>INDEX(Videolength!B:B,MATCH(D2848,Videolength!A:A,0))</f>
        <v>https://youtu.be/etAlzgn-cLM?list=PLTjhk5BwsiVV8SrR-dPCDjCfaMnt-5HZH</v>
      </c>
      <c r="F2848" s="41">
        <f>INDEX(Videolength!C:C,MATCH(D2848,Videolength!A:A,0))</f>
        <v>3.2731481481481479E-2</v>
      </c>
      <c r="G2848" s="41">
        <v>1.6863425925925928E-2</v>
      </c>
      <c r="H2848" s="71">
        <f>HYPERLINK(_xlfn.CONCAT(E2848,"&amp;t=",G2848*86400),G2848)</f>
        <v>1.6863425925925928E-2</v>
      </c>
      <c r="I2848" s="38">
        <v>8</v>
      </c>
      <c r="J2848" s="38">
        <v>4</v>
      </c>
      <c r="K2848" s="42" t="s">
        <v>15</v>
      </c>
      <c r="L2848" s="42" t="s">
        <v>198</v>
      </c>
      <c r="M2848" s="42" t="s">
        <v>831</v>
      </c>
      <c r="Z2848" s="45" t="s">
        <v>507</v>
      </c>
      <c r="AA2848" s="38">
        <v>5</v>
      </c>
      <c r="AB2848" s="38">
        <v>3</v>
      </c>
      <c r="AC2848" s="44" t="s">
        <v>201</v>
      </c>
      <c r="AE2848" s="42">
        <f>IF(Table32[[#This Row],[Gems]]&gt;0,Table32[[#This Row],[Gems]],0)</f>
        <v>0</v>
      </c>
      <c r="AF2848" s="42">
        <f>IF(Table32[[#This Row],[Gems]]&lt;0,Table32[[#This Row],[Gems]],0)</f>
        <v>0</v>
      </c>
      <c r="AG2848" s="29">
        <f t="shared" ca="1" si="72"/>
        <v>118</v>
      </c>
    </row>
    <row r="2849" spans="1:33" ht="14.4" x14ac:dyDescent="0.3">
      <c r="A2849" s="62">
        <v>44122</v>
      </c>
      <c r="B2849" s="38">
        <f>INDEX(Videolength!D:D,MATCH(D2849,Videolength!A:A,0))</f>
        <v>5</v>
      </c>
      <c r="C2849" s="38">
        <f>INDEX(Videolength!E:E,MATCH(D2849,Videolength!A:A,0))</f>
        <v>12</v>
      </c>
      <c r="D2849" s="39">
        <v>12.1</v>
      </c>
      <c r="E2849" s="40" t="str">
        <f>INDEX(Videolength!B:B,MATCH(D2849,Videolength!A:A,0))</f>
        <v>https://youtu.be/etAlzgn-cLM?list=PLTjhk5BwsiVV8SrR-dPCDjCfaMnt-5HZH</v>
      </c>
      <c r="F2849" s="41">
        <f>INDEX(Videolength!C:C,MATCH(D2849,Videolength!A:A,0))</f>
        <v>3.2731481481481479E-2</v>
      </c>
      <c r="G2849" s="41">
        <v>1.6909722222222225E-2</v>
      </c>
      <c r="H2849" s="71">
        <f>HYPERLINK(_xlfn.CONCAT(E2849,"&amp;t=",G2849*86400),G2849)</f>
        <v>1.6909722222222225E-2</v>
      </c>
      <c r="I2849" s="38">
        <v>8</v>
      </c>
      <c r="J2849" s="38">
        <v>4</v>
      </c>
      <c r="K2849" s="42" t="s">
        <v>15</v>
      </c>
      <c r="L2849" s="42" t="s">
        <v>301</v>
      </c>
      <c r="W2849" s="44" t="s">
        <v>429</v>
      </c>
      <c r="X2849" s="43">
        <v>1</v>
      </c>
      <c r="Y2849" s="43">
        <v>1</v>
      </c>
      <c r="AA2849" s="45"/>
      <c r="AB2849" s="45"/>
      <c r="AE2849" s="42">
        <f>IF(Table32[[#This Row],[Gems]]&gt;0,Table32[[#This Row],[Gems]],0)</f>
        <v>0</v>
      </c>
      <c r="AF2849" s="42">
        <f>IF(Table32[[#This Row],[Gems]]&lt;0,Table32[[#This Row],[Gems]],0)</f>
        <v>0</v>
      </c>
      <c r="AG2849" s="29">
        <f t="shared" ca="1" si="72"/>
        <v>118</v>
      </c>
    </row>
    <row r="2850" spans="1:33" ht="14.4" x14ac:dyDescent="0.3">
      <c r="A2850" s="62">
        <v>44122</v>
      </c>
      <c r="B2850" s="38">
        <f>INDEX(Videolength!D:D,MATCH(D2850,Videolength!A:A,0))</f>
        <v>5</v>
      </c>
      <c r="C2850" s="38">
        <f>INDEX(Videolength!E:E,MATCH(D2850,Videolength!A:A,0))</f>
        <v>12</v>
      </c>
      <c r="D2850" s="39">
        <v>12.1</v>
      </c>
      <c r="E2850" s="40" t="str">
        <f>INDEX(Videolength!B:B,MATCH(D2850,Videolength!A:A,0))</f>
        <v>https://youtu.be/etAlzgn-cLM?list=PLTjhk5BwsiVV8SrR-dPCDjCfaMnt-5HZH</v>
      </c>
      <c r="F2850" s="41">
        <f>INDEX(Videolength!C:C,MATCH(D2850,Videolength!A:A,0))</f>
        <v>3.2731481481481479E-2</v>
      </c>
      <c r="G2850" s="41">
        <v>1.6921296296296299E-2</v>
      </c>
      <c r="H2850" s="71">
        <f>HYPERLINK(_xlfn.CONCAT(E2850,"&amp;t=",G2850*86400),G2850)</f>
        <v>1.6921296296296299E-2</v>
      </c>
      <c r="I2850" s="38">
        <v>8</v>
      </c>
      <c r="J2850" s="38">
        <v>4</v>
      </c>
      <c r="K2850" s="42" t="s">
        <v>15</v>
      </c>
      <c r="L2850" s="42" t="s">
        <v>301</v>
      </c>
      <c r="W2850" s="44" t="s">
        <v>442</v>
      </c>
      <c r="X2850" s="43">
        <v>1</v>
      </c>
      <c r="Y2850" s="43">
        <v>1</v>
      </c>
      <c r="AA2850" s="45"/>
      <c r="AB2850" s="45"/>
      <c r="AE2850" s="42">
        <f>IF(Table32[[#This Row],[Gems]]&gt;0,Table32[[#This Row],[Gems]],0)</f>
        <v>0</v>
      </c>
      <c r="AF2850" s="42">
        <f>IF(Table32[[#This Row],[Gems]]&lt;0,Table32[[#This Row],[Gems]],0)</f>
        <v>0</v>
      </c>
      <c r="AG2850" s="29">
        <f t="shared" ca="1" si="72"/>
        <v>118</v>
      </c>
    </row>
    <row r="2851" spans="1:33" ht="14.4" x14ac:dyDescent="0.3">
      <c r="A2851" s="62">
        <v>44122</v>
      </c>
      <c r="B2851" s="38">
        <f>INDEX(Videolength!D:D,MATCH(D2851,Videolength!A:A,0))</f>
        <v>5</v>
      </c>
      <c r="C2851" s="38">
        <f>INDEX(Videolength!E:E,MATCH(D2851,Videolength!A:A,0))</f>
        <v>12</v>
      </c>
      <c r="D2851" s="39">
        <v>12.1</v>
      </c>
      <c r="E2851" s="40" t="str">
        <f>INDEX(Videolength!B:B,MATCH(D2851,Videolength!A:A,0))</f>
        <v>https://youtu.be/etAlzgn-cLM?list=PLTjhk5BwsiVV8SrR-dPCDjCfaMnt-5HZH</v>
      </c>
      <c r="F2851" s="41">
        <f>INDEX(Videolength!C:C,MATCH(D2851,Videolength!A:A,0))</f>
        <v>3.2731481481481479E-2</v>
      </c>
      <c r="G2851" s="41">
        <v>1.695601851851852E-2</v>
      </c>
      <c r="H2851" s="71">
        <f>HYPERLINK(_xlfn.CONCAT(E2851,"&amp;t=",G2851*86400),G2851)</f>
        <v>1.695601851851852E-2</v>
      </c>
      <c r="I2851" s="38">
        <v>8</v>
      </c>
      <c r="J2851" s="38">
        <v>4</v>
      </c>
      <c r="K2851" s="42" t="s">
        <v>15</v>
      </c>
      <c r="L2851" s="42" t="s">
        <v>216</v>
      </c>
      <c r="M2851" s="42" t="s">
        <v>826</v>
      </c>
      <c r="AA2851" s="45"/>
      <c r="AB2851" s="45"/>
      <c r="AE2851" s="42">
        <f>IF(Table32[[#This Row],[Gems]]&gt;0,Table32[[#This Row],[Gems]],0)</f>
        <v>0</v>
      </c>
      <c r="AF2851" s="42">
        <f>IF(Table32[[#This Row],[Gems]]&lt;0,Table32[[#This Row],[Gems]],0)</f>
        <v>0</v>
      </c>
      <c r="AG2851" s="29">
        <f t="shared" ca="1" si="72"/>
        <v>118</v>
      </c>
    </row>
    <row r="2852" spans="1:33" ht="14.4" x14ac:dyDescent="0.3">
      <c r="A2852" s="62">
        <v>44122</v>
      </c>
      <c r="B2852" s="38">
        <f>INDEX(Videolength!D:D,MATCH(D2852,Videolength!A:A,0))</f>
        <v>5</v>
      </c>
      <c r="C2852" s="38">
        <f>INDEX(Videolength!E:E,MATCH(D2852,Videolength!A:A,0))</f>
        <v>12</v>
      </c>
      <c r="D2852" s="39">
        <v>12.1</v>
      </c>
      <c r="E2852" s="40" t="str">
        <f>INDEX(Videolength!B:B,MATCH(D2852,Videolength!A:A,0))</f>
        <v>https://youtu.be/etAlzgn-cLM?list=PLTjhk5BwsiVV8SrR-dPCDjCfaMnt-5HZH</v>
      </c>
      <c r="F2852" s="41">
        <f>INDEX(Videolength!C:C,MATCH(D2852,Videolength!A:A,0))</f>
        <v>3.2731481481481479E-2</v>
      </c>
      <c r="G2852" s="41">
        <v>1.7048611111111112E-2</v>
      </c>
      <c r="H2852" s="71">
        <f>HYPERLINK(_xlfn.CONCAT(E2852,"&amp;t=",G2852*86400),G2852)</f>
        <v>1.7048611111111112E-2</v>
      </c>
      <c r="I2852" s="38">
        <v>8</v>
      </c>
      <c r="J2852" s="38">
        <v>4</v>
      </c>
      <c r="K2852" s="42" t="s">
        <v>15</v>
      </c>
      <c r="L2852" s="42" t="s">
        <v>197</v>
      </c>
      <c r="Z2852" s="45" t="s">
        <v>513</v>
      </c>
      <c r="AA2852" s="45">
        <v>5</v>
      </c>
      <c r="AB2852" s="45">
        <v>4</v>
      </c>
      <c r="AE2852" s="42">
        <f>IF(Table32[[#This Row],[Gems]]&gt;0,Table32[[#This Row],[Gems]],0)</f>
        <v>0</v>
      </c>
      <c r="AF2852" s="42">
        <f>IF(Table32[[#This Row],[Gems]]&lt;0,Table32[[#This Row],[Gems]],0)</f>
        <v>0</v>
      </c>
      <c r="AG2852" s="29">
        <f t="shared" ca="1" si="72"/>
        <v>118</v>
      </c>
    </row>
    <row r="2853" spans="1:33" ht="14.4" x14ac:dyDescent="0.3">
      <c r="A2853" s="62">
        <v>44122</v>
      </c>
      <c r="B2853" s="38">
        <f>INDEX(Videolength!D:D,MATCH(D2853,Videolength!A:A,0))</f>
        <v>5</v>
      </c>
      <c r="C2853" s="38">
        <f>INDEX(Videolength!E:E,MATCH(D2853,Videolength!A:A,0))</f>
        <v>12</v>
      </c>
      <c r="D2853" s="39">
        <v>12.1</v>
      </c>
      <c r="E2853" s="40" t="str">
        <f>INDEX(Videolength!B:B,MATCH(D2853,Videolength!A:A,0))</f>
        <v>https://youtu.be/etAlzgn-cLM?list=PLTjhk5BwsiVV8SrR-dPCDjCfaMnt-5HZH</v>
      </c>
      <c r="F2853" s="41">
        <f>INDEX(Videolength!C:C,MATCH(D2853,Videolength!A:A,0))</f>
        <v>3.2731481481481479E-2</v>
      </c>
      <c r="G2853" s="41">
        <v>1.8472222222222223E-2</v>
      </c>
      <c r="H2853" s="71">
        <f>HYPERLINK(_xlfn.CONCAT(E2853,"&amp;t=",G2853*86400),G2853)</f>
        <v>1.8472222222222223E-2</v>
      </c>
      <c r="I2853" s="38">
        <v>8</v>
      </c>
      <c r="J2853" s="38">
        <v>4</v>
      </c>
      <c r="K2853" s="42" t="s">
        <v>15</v>
      </c>
      <c r="L2853" s="42" t="s">
        <v>198</v>
      </c>
      <c r="M2853" s="42" t="s">
        <v>831</v>
      </c>
      <c r="Z2853" s="45" t="s">
        <v>513</v>
      </c>
      <c r="AA2853" s="38">
        <v>5</v>
      </c>
      <c r="AB2853" s="38">
        <v>4</v>
      </c>
      <c r="AC2853" s="44" t="s">
        <v>201</v>
      </c>
      <c r="AE2853" s="42">
        <f>IF(Table32[[#This Row],[Gems]]&gt;0,Table32[[#This Row],[Gems]],0)</f>
        <v>0</v>
      </c>
      <c r="AF2853" s="42">
        <f>IF(Table32[[#This Row],[Gems]]&lt;0,Table32[[#This Row],[Gems]],0)</f>
        <v>0</v>
      </c>
      <c r="AG2853" s="29">
        <f t="shared" ca="1" si="72"/>
        <v>118</v>
      </c>
    </row>
    <row r="2854" spans="1:33" ht="14.4" x14ac:dyDescent="0.3">
      <c r="A2854" s="62">
        <v>44122</v>
      </c>
      <c r="B2854" s="38">
        <f>INDEX(Videolength!D:D,MATCH(D2854,Videolength!A:A,0))</f>
        <v>5</v>
      </c>
      <c r="C2854" s="38">
        <f>INDEX(Videolength!E:E,MATCH(D2854,Videolength!A:A,0))</f>
        <v>12</v>
      </c>
      <c r="D2854" s="39">
        <v>12.1</v>
      </c>
      <c r="E2854" s="40" t="str">
        <f>INDEX(Videolength!B:B,MATCH(D2854,Videolength!A:A,0))</f>
        <v>https://youtu.be/etAlzgn-cLM?list=PLTjhk5BwsiVV8SrR-dPCDjCfaMnt-5HZH</v>
      </c>
      <c r="F2854" s="41">
        <f>INDEX(Videolength!C:C,MATCH(D2854,Videolength!A:A,0))</f>
        <v>3.2731481481481479E-2</v>
      </c>
      <c r="G2854" s="41">
        <v>1.8518518518518521E-2</v>
      </c>
      <c r="H2854" s="71">
        <f>HYPERLINK(_xlfn.CONCAT(E2854,"&amp;t=",G2854*86400),G2854)</f>
        <v>1.8518518518518521E-2</v>
      </c>
      <c r="I2854" s="38">
        <v>8</v>
      </c>
      <c r="J2854" s="38">
        <v>4</v>
      </c>
      <c r="K2854" s="42" t="s">
        <v>15</v>
      </c>
      <c r="L2854" s="42" t="s">
        <v>323</v>
      </c>
      <c r="W2854" s="44" t="s">
        <v>842</v>
      </c>
      <c r="X2854" s="43">
        <v>1</v>
      </c>
      <c r="Y2854" s="43">
        <v>1</v>
      </c>
      <c r="AA2854" s="45"/>
      <c r="AB2854" s="45"/>
      <c r="AE2854" s="42">
        <f>IF(Table32[[#This Row],[Gems]]&gt;0,Table32[[#This Row],[Gems]],0)</f>
        <v>0</v>
      </c>
      <c r="AF2854" s="42">
        <f>IF(Table32[[#This Row],[Gems]]&lt;0,Table32[[#This Row],[Gems]],0)</f>
        <v>0</v>
      </c>
      <c r="AG2854" s="29">
        <f t="shared" ca="1" si="72"/>
        <v>118</v>
      </c>
    </row>
    <row r="2855" spans="1:33" ht="14.4" x14ac:dyDescent="0.3">
      <c r="A2855" s="62">
        <v>44122</v>
      </c>
      <c r="B2855" s="38">
        <f>INDEX(Videolength!D:D,MATCH(D2855,Videolength!A:A,0))</f>
        <v>5</v>
      </c>
      <c r="C2855" s="38">
        <f>INDEX(Videolength!E:E,MATCH(D2855,Videolength!A:A,0))</f>
        <v>12</v>
      </c>
      <c r="D2855" s="39">
        <v>12.1</v>
      </c>
      <c r="E2855" s="40" t="str">
        <f>INDEX(Videolength!B:B,MATCH(D2855,Videolength!A:A,0))</f>
        <v>https://youtu.be/etAlzgn-cLM?list=PLTjhk5BwsiVV8SrR-dPCDjCfaMnt-5HZH</v>
      </c>
      <c r="F2855" s="41">
        <f>INDEX(Videolength!C:C,MATCH(D2855,Videolength!A:A,0))</f>
        <v>3.2731481481481479E-2</v>
      </c>
      <c r="G2855" s="41">
        <v>1.8715277777777779E-2</v>
      </c>
      <c r="H2855" s="71">
        <f>HYPERLINK(_xlfn.CONCAT(E2855,"&amp;t=",G2855*86400),G2855)</f>
        <v>1.8715277777777779E-2</v>
      </c>
      <c r="I2855" s="38">
        <v>8</v>
      </c>
      <c r="J2855" s="38">
        <v>4</v>
      </c>
      <c r="K2855" s="42" t="s">
        <v>15</v>
      </c>
      <c r="L2855" s="42" t="s">
        <v>216</v>
      </c>
      <c r="M2855" s="42" t="s">
        <v>826</v>
      </c>
      <c r="AA2855" s="45"/>
      <c r="AB2855" s="45"/>
      <c r="AE2855" s="42">
        <f>IF(Table32[[#This Row],[Gems]]&gt;0,Table32[[#This Row],[Gems]],0)</f>
        <v>0</v>
      </c>
      <c r="AF2855" s="42">
        <f>IF(Table32[[#This Row],[Gems]]&lt;0,Table32[[#This Row],[Gems]],0)</f>
        <v>0</v>
      </c>
      <c r="AG2855" s="29">
        <f t="shared" ca="1" si="72"/>
        <v>118</v>
      </c>
    </row>
    <row r="2856" spans="1:33" ht="14.4" x14ac:dyDescent="0.3">
      <c r="A2856" s="62">
        <v>44122</v>
      </c>
      <c r="B2856" s="38">
        <f>INDEX(Videolength!D:D,MATCH(D2856,Videolength!A:A,0))</f>
        <v>5</v>
      </c>
      <c r="C2856" s="38">
        <f>INDEX(Videolength!E:E,MATCH(D2856,Videolength!A:A,0))</f>
        <v>12</v>
      </c>
      <c r="D2856" s="39">
        <v>12.1</v>
      </c>
      <c r="E2856" s="40" t="str">
        <f>INDEX(Videolength!B:B,MATCH(D2856,Videolength!A:A,0))</f>
        <v>https://youtu.be/etAlzgn-cLM?list=PLTjhk5BwsiVV8SrR-dPCDjCfaMnt-5HZH</v>
      </c>
      <c r="F2856" s="41">
        <f>INDEX(Videolength!C:C,MATCH(D2856,Videolength!A:A,0))</f>
        <v>3.2731481481481479E-2</v>
      </c>
      <c r="G2856" s="41">
        <v>1.8831018518518518E-2</v>
      </c>
      <c r="H2856" s="71">
        <f>HYPERLINK(_xlfn.CONCAT(E2856,"&amp;t=",G2856*86400),G2856)</f>
        <v>1.8831018518518518E-2</v>
      </c>
      <c r="I2856" s="38">
        <v>8</v>
      </c>
      <c r="J2856" s="38">
        <v>4</v>
      </c>
      <c r="K2856" s="42" t="s">
        <v>15</v>
      </c>
      <c r="L2856" s="42" t="s">
        <v>197</v>
      </c>
      <c r="Z2856" s="45" t="s">
        <v>507</v>
      </c>
      <c r="AA2856" s="45">
        <v>5</v>
      </c>
      <c r="AB2856" s="45">
        <v>3</v>
      </c>
      <c r="AE2856" s="42">
        <f>IF(Table32[[#This Row],[Gems]]&gt;0,Table32[[#This Row],[Gems]],0)</f>
        <v>0</v>
      </c>
      <c r="AF2856" s="42">
        <f>IF(Table32[[#This Row],[Gems]]&lt;0,Table32[[#This Row],[Gems]],0)</f>
        <v>0</v>
      </c>
      <c r="AG2856" s="29">
        <f t="shared" ca="1" si="72"/>
        <v>118</v>
      </c>
    </row>
    <row r="2857" spans="1:33" ht="14.4" x14ac:dyDescent="0.3">
      <c r="A2857" s="62">
        <v>44122</v>
      </c>
      <c r="B2857" s="38">
        <f>INDEX(Videolength!D:D,MATCH(D2857,Videolength!A:A,0))</f>
        <v>5</v>
      </c>
      <c r="C2857" s="38">
        <f>INDEX(Videolength!E:E,MATCH(D2857,Videolength!A:A,0))</f>
        <v>12</v>
      </c>
      <c r="D2857" s="39">
        <v>12.1</v>
      </c>
      <c r="E2857" s="40" t="str">
        <f>INDEX(Videolength!B:B,MATCH(D2857,Videolength!A:A,0))</f>
        <v>https://youtu.be/etAlzgn-cLM?list=PLTjhk5BwsiVV8SrR-dPCDjCfaMnt-5HZH</v>
      </c>
      <c r="F2857" s="41">
        <f>INDEX(Videolength!C:C,MATCH(D2857,Videolength!A:A,0))</f>
        <v>3.2731481481481479E-2</v>
      </c>
      <c r="G2857" s="41">
        <v>2.0185185185185184E-2</v>
      </c>
      <c r="H2857" s="71">
        <f>HYPERLINK(_xlfn.CONCAT(E2857,"&amp;t=",G2857*86400),G2857)</f>
        <v>2.0185185185185184E-2</v>
      </c>
      <c r="I2857" s="38">
        <v>8</v>
      </c>
      <c r="J2857" s="38">
        <v>4</v>
      </c>
      <c r="K2857" s="42" t="s">
        <v>15</v>
      </c>
      <c r="L2857" s="42" t="s">
        <v>198</v>
      </c>
      <c r="M2857" s="42" t="s">
        <v>831</v>
      </c>
      <c r="Z2857" s="45" t="s">
        <v>507</v>
      </c>
      <c r="AA2857" s="38">
        <v>5</v>
      </c>
      <c r="AB2857" s="38">
        <v>3</v>
      </c>
      <c r="AC2857" s="44" t="s">
        <v>201</v>
      </c>
      <c r="AE2857" s="42">
        <f>IF(Table32[[#This Row],[Gems]]&gt;0,Table32[[#This Row],[Gems]],0)</f>
        <v>0</v>
      </c>
      <c r="AF2857" s="42">
        <f>IF(Table32[[#This Row],[Gems]]&lt;0,Table32[[#This Row],[Gems]],0)</f>
        <v>0</v>
      </c>
      <c r="AG2857" s="29">
        <f t="shared" ca="1" si="72"/>
        <v>118</v>
      </c>
    </row>
    <row r="2858" spans="1:33" ht="14.4" x14ac:dyDescent="0.3">
      <c r="A2858" s="62">
        <v>44122</v>
      </c>
      <c r="B2858" s="38">
        <f>INDEX(Videolength!D:D,MATCH(D2858,Videolength!A:A,0))</f>
        <v>5</v>
      </c>
      <c r="C2858" s="38">
        <f>INDEX(Videolength!E:E,MATCH(D2858,Videolength!A:A,0))</f>
        <v>12</v>
      </c>
      <c r="D2858" s="39">
        <v>12.1</v>
      </c>
      <c r="E2858" s="40" t="str">
        <f>INDEX(Videolength!B:B,MATCH(D2858,Videolength!A:A,0))</f>
        <v>https://youtu.be/etAlzgn-cLM?list=PLTjhk5BwsiVV8SrR-dPCDjCfaMnt-5HZH</v>
      </c>
      <c r="F2858" s="41">
        <f>INDEX(Videolength!C:C,MATCH(D2858,Videolength!A:A,0))</f>
        <v>3.2731481481481479E-2</v>
      </c>
      <c r="G2858" s="41">
        <v>2.0254629629629629E-2</v>
      </c>
      <c r="H2858" s="71">
        <f>HYPERLINK(_xlfn.CONCAT(E2858,"&amp;t=",G2858*86400),G2858)</f>
        <v>2.0254629629629629E-2</v>
      </c>
      <c r="I2858" s="38">
        <v>8</v>
      </c>
      <c r="J2858" s="38">
        <v>4</v>
      </c>
      <c r="K2858" s="42" t="s">
        <v>15</v>
      </c>
      <c r="L2858" s="42" t="s">
        <v>392</v>
      </c>
      <c r="M2858" s="42" t="s">
        <v>681</v>
      </c>
      <c r="S2858" s="42" t="s">
        <v>1770</v>
      </c>
      <c r="AA2858" s="45"/>
      <c r="AB2858" s="45"/>
      <c r="AE2858" s="42">
        <f>IF(Table32[[#This Row],[Gems]]&gt;0,Table32[[#This Row],[Gems]],0)</f>
        <v>0</v>
      </c>
      <c r="AF2858" s="42">
        <f>IF(Table32[[#This Row],[Gems]]&lt;0,Table32[[#This Row],[Gems]],0)</f>
        <v>0</v>
      </c>
      <c r="AG2858" s="29">
        <f t="shared" ca="1" si="72"/>
        <v>118</v>
      </c>
    </row>
    <row r="2859" spans="1:33" ht="14.4" x14ac:dyDescent="0.3">
      <c r="A2859" s="62">
        <v>44122</v>
      </c>
      <c r="B2859" s="38">
        <f>INDEX(Videolength!D:D,MATCH(D2859,Videolength!A:A,0))</f>
        <v>5</v>
      </c>
      <c r="C2859" s="38">
        <f>INDEX(Videolength!E:E,MATCH(D2859,Videolength!A:A,0))</f>
        <v>12</v>
      </c>
      <c r="D2859" s="39">
        <v>12.1</v>
      </c>
      <c r="E2859" s="40" t="str">
        <f>INDEX(Videolength!B:B,MATCH(D2859,Videolength!A:A,0))</f>
        <v>https://youtu.be/etAlzgn-cLM?list=PLTjhk5BwsiVV8SrR-dPCDjCfaMnt-5HZH</v>
      </c>
      <c r="F2859" s="41">
        <f>INDEX(Videolength!C:C,MATCH(D2859,Videolength!A:A,0))</f>
        <v>3.2731481481481479E-2</v>
      </c>
      <c r="G2859" s="41">
        <v>2.0277777777777777E-2</v>
      </c>
      <c r="H2859" s="71">
        <f>HYPERLINK(_xlfn.CONCAT(E2859,"&amp;t=",G2859*86400),G2859)</f>
        <v>2.0277777777777777E-2</v>
      </c>
      <c r="I2859" s="38">
        <v>8</v>
      </c>
      <c r="J2859" s="38">
        <v>4</v>
      </c>
      <c r="K2859" s="42" t="s">
        <v>15</v>
      </c>
      <c r="L2859" s="42" t="s">
        <v>216</v>
      </c>
      <c r="M2859" s="42" t="s">
        <v>826</v>
      </c>
      <c r="AA2859" s="45"/>
      <c r="AB2859" s="45"/>
      <c r="AE2859" s="42">
        <f>IF(Table32[[#This Row],[Gems]]&gt;0,Table32[[#This Row],[Gems]],0)</f>
        <v>0</v>
      </c>
      <c r="AF2859" s="42">
        <f>IF(Table32[[#This Row],[Gems]]&lt;0,Table32[[#This Row],[Gems]],0)</f>
        <v>0</v>
      </c>
      <c r="AG2859" s="29">
        <f t="shared" ca="1" si="72"/>
        <v>118</v>
      </c>
    </row>
    <row r="2860" spans="1:33" ht="14.4" x14ac:dyDescent="0.3">
      <c r="A2860" s="62">
        <v>44122</v>
      </c>
      <c r="B2860" s="38">
        <f>INDEX(Videolength!D:D,MATCH(D2860,Videolength!A:A,0))</f>
        <v>5</v>
      </c>
      <c r="C2860" s="38">
        <f>INDEX(Videolength!E:E,MATCH(D2860,Videolength!A:A,0))</f>
        <v>12</v>
      </c>
      <c r="D2860" s="39">
        <v>12.1</v>
      </c>
      <c r="E2860" s="40" t="str">
        <f>INDEX(Videolength!B:B,MATCH(D2860,Videolength!A:A,0))</f>
        <v>https://youtu.be/etAlzgn-cLM?list=PLTjhk5BwsiVV8SrR-dPCDjCfaMnt-5HZH</v>
      </c>
      <c r="F2860" s="41">
        <f>INDEX(Videolength!C:C,MATCH(D2860,Videolength!A:A,0))</f>
        <v>3.2731481481481479E-2</v>
      </c>
      <c r="G2860" s="41">
        <v>2.0312500000000001E-2</v>
      </c>
      <c r="H2860" s="71">
        <f>HYPERLINK(_xlfn.CONCAT(E2860,"&amp;t=",G2860*86400),G2860)</f>
        <v>2.0312500000000001E-2</v>
      </c>
      <c r="I2860" s="38">
        <v>8</v>
      </c>
      <c r="J2860" s="38">
        <v>4</v>
      </c>
      <c r="K2860" s="42" t="s">
        <v>15</v>
      </c>
      <c r="L2860" s="42" t="s">
        <v>197</v>
      </c>
      <c r="Z2860" s="45" t="s">
        <v>492</v>
      </c>
      <c r="AA2860" s="45">
        <v>5</v>
      </c>
      <c r="AB2860" s="45">
        <v>1</v>
      </c>
      <c r="AE2860" s="42">
        <f>IF(Table32[[#This Row],[Gems]]&gt;0,Table32[[#This Row],[Gems]],0)</f>
        <v>0</v>
      </c>
      <c r="AF2860" s="42">
        <f>IF(Table32[[#This Row],[Gems]]&lt;0,Table32[[#This Row],[Gems]],0)</f>
        <v>0</v>
      </c>
      <c r="AG2860" s="29">
        <f t="shared" ca="1" si="72"/>
        <v>118</v>
      </c>
    </row>
    <row r="2861" spans="1:33" ht="14.4" x14ac:dyDescent="0.3">
      <c r="A2861" s="62">
        <v>44122</v>
      </c>
      <c r="B2861" s="38">
        <f>INDEX(Videolength!D:D,MATCH(D2861,Videolength!A:A,0))</f>
        <v>5</v>
      </c>
      <c r="C2861" s="38">
        <f>INDEX(Videolength!E:E,MATCH(D2861,Videolength!A:A,0))</f>
        <v>12</v>
      </c>
      <c r="D2861" s="39">
        <v>12.1</v>
      </c>
      <c r="E2861" s="40" t="str">
        <f>INDEX(Videolength!B:B,MATCH(D2861,Videolength!A:A,0))</f>
        <v>https://youtu.be/etAlzgn-cLM?list=PLTjhk5BwsiVV8SrR-dPCDjCfaMnt-5HZH</v>
      </c>
      <c r="F2861" s="41">
        <f>INDEX(Videolength!C:C,MATCH(D2861,Videolength!A:A,0))</f>
        <v>3.2731481481481479E-2</v>
      </c>
      <c r="G2861" s="41">
        <v>2.2233796296296297E-2</v>
      </c>
      <c r="H2861" s="71">
        <f>HYPERLINK(_xlfn.CONCAT(E2861,"&amp;t=",G2861*86400),G2861)</f>
        <v>2.2233796296296297E-2</v>
      </c>
      <c r="I2861" s="38">
        <v>8</v>
      </c>
      <c r="J2861" s="38">
        <v>4</v>
      </c>
      <c r="K2861" s="42" t="s">
        <v>15</v>
      </c>
      <c r="L2861" s="42" t="s">
        <v>198</v>
      </c>
      <c r="M2861" s="42" t="s">
        <v>831</v>
      </c>
      <c r="Q2861" s="42" t="s">
        <v>121</v>
      </c>
      <c r="Z2861" s="45" t="s">
        <v>492</v>
      </c>
      <c r="AA2861" s="38">
        <v>5</v>
      </c>
      <c r="AB2861" s="38">
        <v>1</v>
      </c>
      <c r="AC2861" s="44" t="s">
        <v>201</v>
      </c>
      <c r="AE2861" s="42">
        <f>IF(Table32[[#This Row],[Gems]]&gt;0,Table32[[#This Row],[Gems]],0)</f>
        <v>0</v>
      </c>
      <c r="AF2861" s="42">
        <f>IF(Table32[[#This Row],[Gems]]&lt;0,Table32[[#This Row],[Gems]],0)</f>
        <v>0</v>
      </c>
      <c r="AG2861" s="29">
        <f t="shared" ca="1" si="72"/>
        <v>118</v>
      </c>
    </row>
    <row r="2862" spans="1:33" ht="14.4" x14ac:dyDescent="0.3">
      <c r="A2862" s="62">
        <v>44122</v>
      </c>
      <c r="B2862" s="38">
        <f>INDEX(Videolength!D:D,MATCH(D2862,Videolength!A:A,0))</f>
        <v>5</v>
      </c>
      <c r="C2862" s="38">
        <f>INDEX(Videolength!E:E,MATCH(D2862,Videolength!A:A,0))</f>
        <v>12</v>
      </c>
      <c r="D2862" s="39">
        <v>12.1</v>
      </c>
      <c r="E2862" s="40" t="str">
        <f>INDEX(Videolength!B:B,MATCH(D2862,Videolength!A:A,0))</f>
        <v>https://youtu.be/etAlzgn-cLM?list=PLTjhk5BwsiVV8SrR-dPCDjCfaMnt-5HZH</v>
      </c>
      <c r="F2862" s="41">
        <f>INDEX(Videolength!C:C,MATCH(D2862,Videolength!A:A,0))</f>
        <v>3.2731481481481479E-2</v>
      </c>
      <c r="G2862" s="41">
        <v>2.2291666666666668E-2</v>
      </c>
      <c r="H2862" s="71">
        <f>HYPERLINK(_xlfn.CONCAT(E2862,"&amp;t=",G2862*86400),G2862)</f>
        <v>2.2291666666666668E-2</v>
      </c>
      <c r="I2862" s="38">
        <v>8</v>
      </c>
      <c r="J2862" s="38">
        <v>4</v>
      </c>
      <c r="K2862" s="42" t="s">
        <v>15</v>
      </c>
      <c r="L2862" s="42" t="s">
        <v>392</v>
      </c>
      <c r="M2862" s="42" t="s">
        <v>681</v>
      </c>
      <c r="S2862" s="42" t="s">
        <v>1770</v>
      </c>
      <c r="AA2862" s="45"/>
      <c r="AB2862" s="45"/>
      <c r="AE2862" s="42">
        <f>IF(Table32[[#This Row],[Gems]]&gt;0,Table32[[#This Row],[Gems]],0)</f>
        <v>0</v>
      </c>
      <c r="AF2862" s="42">
        <f>IF(Table32[[#This Row],[Gems]]&lt;0,Table32[[#This Row],[Gems]],0)</f>
        <v>0</v>
      </c>
      <c r="AG2862" s="29">
        <f t="shared" ca="1" si="72"/>
        <v>118</v>
      </c>
    </row>
    <row r="2863" spans="1:33" ht="14.4" x14ac:dyDescent="0.3">
      <c r="A2863" s="62">
        <v>44122</v>
      </c>
      <c r="B2863" s="38">
        <f>INDEX(Videolength!D:D,MATCH(D2863,Videolength!A:A,0))</f>
        <v>5</v>
      </c>
      <c r="C2863" s="38">
        <f>INDEX(Videolength!E:E,MATCH(D2863,Videolength!A:A,0))</f>
        <v>12</v>
      </c>
      <c r="D2863" s="39">
        <v>12.1</v>
      </c>
      <c r="E2863" s="40" t="str">
        <f>INDEX(Videolength!B:B,MATCH(D2863,Videolength!A:A,0))</f>
        <v>https://youtu.be/etAlzgn-cLM?list=PLTjhk5BwsiVV8SrR-dPCDjCfaMnt-5HZH</v>
      </c>
      <c r="F2863" s="41">
        <f>INDEX(Videolength!C:C,MATCH(D2863,Videolength!A:A,0))</f>
        <v>3.2731481481481479E-2</v>
      </c>
      <c r="G2863" s="41">
        <v>2.2314814814814815E-2</v>
      </c>
      <c r="H2863" s="71">
        <f>HYPERLINK(_xlfn.CONCAT(E2863,"&amp;t=",G2863*86400),G2863)</f>
        <v>2.2314814814814815E-2</v>
      </c>
      <c r="I2863" s="38">
        <v>8</v>
      </c>
      <c r="J2863" s="38">
        <v>4</v>
      </c>
      <c r="K2863" s="42" t="s">
        <v>15</v>
      </c>
      <c r="L2863" s="42" t="s">
        <v>216</v>
      </c>
      <c r="AA2863" s="45"/>
      <c r="AB2863" s="45"/>
      <c r="AE2863" s="42">
        <f>IF(Table32[[#This Row],[Gems]]&gt;0,Table32[[#This Row],[Gems]],0)</f>
        <v>0</v>
      </c>
      <c r="AF2863" s="42">
        <f>IF(Table32[[#This Row],[Gems]]&lt;0,Table32[[#This Row],[Gems]],0)</f>
        <v>0</v>
      </c>
      <c r="AG2863" s="30">
        <f t="shared" ca="1" si="72"/>
        <v>118</v>
      </c>
    </row>
    <row r="2864" spans="1:33" ht="14.4" x14ac:dyDescent="0.3">
      <c r="A2864" s="62">
        <v>44122</v>
      </c>
      <c r="B2864" s="38">
        <f>INDEX(Videolength!D:D,MATCH(D2864,Videolength!A:A,0))</f>
        <v>5</v>
      </c>
      <c r="C2864" s="38">
        <f>INDEX(Videolength!E:E,MATCH(D2864,Videolength!A:A,0))</f>
        <v>12</v>
      </c>
      <c r="D2864" s="39">
        <v>12.1</v>
      </c>
      <c r="E2864" s="40" t="str">
        <f>INDEX(Videolength!B:B,MATCH(D2864,Videolength!A:A,0))</f>
        <v>https://youtu.be/etAlzgn-cLM?list=PLTjhk5BwsiVV8SrR-dPCDjCfaMnt-5HZH</v>
      </c>
      <c r="F2864" s="41">
        <f>INDEX(Videolength!C:C,MATCH(D2864,Videolength!A:A,0))</f>
        <v>3.2731481481481479E-2</v>
      </c>
      <c r="G2864" s="41">
        <v>2.2337962962962962E-2</v>
      </c>
      <c r="H2864" s="71">
        <f>HYPERLINK(_xlfn.CONCAT(E2864,"&amp;t=",G2864*86400),G2864)</f>
        <v>2.2337962962962962E-2</v>
      </c>
      <c r="I2864" s="38">
        <v>8</v>
      </c>
      <c r="J2864" s="38">
        <v>4</v>
      </c>
      <c r="K2864" s="44" t="s">
        <v>25</v>
      </c>
      <c r="L2864" s="42" t="s">
        <v>392</v>
      </c>
      <c r="M2864" s="42" t="s">
        <v>843</v>
      </c>
      <c r="Q2864" s="42" t="s">
        <v>121</v>
      </c>
      <c r="AA2864" s="45"/>
      <c r="AB2864" s="45"/>
      <c r="AE2864" s="42">
        <f>IF(Table32[[#This Row],[Gems]]&gt;0,Table32[[#This Row],[Gems]],0)</f>
        <v>0</v>
      </c>
      <c r="AF2864" s="42">
        <f>IF(Table32[[#This Row],[Gems]]&lt;0,Table32[[#This Row],[Gems]],0)</f>
        <v>0</v>
      </c>
      <c r="AG2864" s="29">
        <f t="shared" ca="1" si="72"/>
        <v>118</v>
      </c>
    </row>
    <row r="2865" spans="1:33" ht="14.4" x14ac:dyDescent="0.3">
      <c r="A2865" s="62">
        <v>44122</v>
      </c>
      <c r="B2865" s="38">
        <f>INDEX(Videolength!D:D,MATCH(D2865,Videolength!A:A,0))</f>
        <v>5</v>
      </c>
      <c r="C2865" s="38">
        <f>INDEX(Videolength!E:E,MATCH(D2865,Videolength!A:A,0))</f>
        <v>12</v>
      </c>
      <c r="D2865" s="39">
        <v>12.1</v>
      </c>
      <c r="E2865" s="40" t="str">
        <f>INDEX(Videolength!B:B,MATCH(D2865,Videolength!A:A,0))</f>
        <v>https://youtu.be/etAlzgn-cLM?list=PLTjhk5BwsiVV8SrR-dPCDjCfaMnt-5HZH</v>
      </c>
      <c r="F2865" s="41">
        <f>INDEX(Videolength!C:C,MATCH(D2865,Videolength!A:A,0))</f>
        <v>3.2731481481481479E-2</v>
      </c>
      <c r="G2865" s="41">
        <v>2.2361111111111113E-2</v>
      </c>
      <c r="H2865" s="71">
        <f>HYPERLINK(_xlfn.CONCAT(E2865,"&amp;t=",G2865*86400),G2865)</f>
        <v>2.2361111111111113E-2</v>
      </c>
      <c r="I2865" s="38">
        <v>8</v>
      </c>
      <c r="J2865" s="38">
        <v>4</v>
      </c>
      <c r="K2865" s="42" t="s">
        <v>346</v>
      </c>
      <c r="L2865" s="42" t="s">
        <v>10</v>
      </c>
      <c r="AA2865" s="45"/>
      <c r="AB2865" s="45"/>
      <c r="AE2865" s="42">
        <f>IF(Table32[[#This Row],[Gems]]&gt;0,Table32[[#This Row],[Gems]],0)</f>
        <v>0</v>
      </c>
      <c r="AF2865" s="42">
        <f>IF(Table32[[#This Row],[Gems]]&lt;0,Table32[[#This Row],[Gems]],0)</f>
        <v>0</v>
      </c>
      <c r="AG2865" s="29">
        <f t="shared" ca="1" si="72"/>
        <v>118</v>
      </c>
    </row>
    <row r="2866" spans="1:33" ht="14.4" x14ac:dyDescent="0.3">
      <c r="A2866" s="62">
        <v>44122</v>
      </c>
      <c r="B2866" s="38">
        <f>INDEX(Videolength!D:D,MATCH(D2866,Videolength!A:A,0))</f>
        <v>5</v>
      </c>
      <c r="C2866" s="38">
        <f>INDEX(Videolength!E:E,MATCH(D2866,Videolength!A:A,0))</f>
        <v>12</v>
      </c>
      <c r="D2866" s="39">
        <v>12.1</v>
      </c>
      <c r="E2866" s="40" t="str">
        <f>INDEX(Videolength!B:B,MATCH(D2866,Videolength!A:A,0))</f>
        <v>https://youtu.be/etAlzgn-cLM?list=PLTjhk5BwsiVV8SrR-dPCDjCfaMnt-5HZH</v>
      </c>
      <c r="F2866" s="41">
        <f>INDEX(Videolength!C:C,MATCH(D2866,Videolength!A:A,0))</f>
        <v>3.2731481481481479E-2</v>
      </c>
      <c r="G2866" s="41">
        <v>2.2372685185185186E-2</v>
      </c>
      <c r="H2866" s="71">
        <f>HYPERLINK(_xlfn.CONCAT(E2866,"&amp;t=",G2866*86400),G2866)</f>
        <v>2.2372685185185186E-2</v>
      </c>
      <c r="I2866" s="38">
        <v>8</v>
      </c>
      <c r="J2866" s="38">
        <v>4</v>
      </c>
      <c r="K2866" s="42" t="s">
        <v>55</v>
      </c>
      <c r="L2866" s="42" t="s">
        <v>10</v>
      </c>
      <c r="M2866" s="51" t="s">
        <v>1668</v>
      </c>
      <c r="N2866" s="51"/>
      <c r="O2866" s="51"/>
      <c r="P2866" s="51"/>
      <c r="Q2866" s="51"/>
      <c r="R2866" s="51"/>
      <c r="S2866" s="51"/>
      <c r="AA2866" s="45"/>
      <c r="AB2866" s="45"/>
      <c r="AE2866" s="42">
        <f>IF(Table32[[#This Row],[Gems]]&gt;0,Table32[[#This Row],[Gems]],0)</f>
        <v>0</v>
      </c>
      <c r="AF2866" s="42">
        <f>IF(Table32[[#This Row],[Gems]]&lt;0,Table32[[#This Row],[Gems]],0)</f>
        <v>0</v>
      </c>
      <c r="AG2866" s="29">
        <f t="shared" ca="1" si="72"/>
        <v>118</v>
      </c>
    </row>
    <row r="2867" spans="1:33" ht="14.4" x14ac:dyDescent="0.3">
      <c r="A2867" s="62">
        <v>44122</v>
      </c>
      <c r="B2867" s="38">
        <f>INDEX(Videolength!D:D,MATCH(D2867,Videolength!A:A,0))</f>
        <v>5</v>
      </c>
      <c r="C2867" s="38">
        <f>INDEX(Videolength!E:E,MATCH(D2867,Videolength!A:A,0))</f>
        <v>12</v>
      </c>
      <c r="D2867" s="39">
        <v>12.1</v>
      </c>
      <c r="E2867" s="40" t="str">
        <f>INDEX(Videolength!B:B,MATCH(D2867,Videolength!A:A,0))</f>
        <v>https://youtu.be/etAlzgn-cLM?list=PLTjhk5BwsiVV8SrR-dPCDjCfaMnt-5HZH</v>
      </c>
      <c r="F2867" s="41">
        <f>INDEX(Videolength!C:C,MATCH(D2867,Videolength!A:A,0))</f>
        <v>3.2731481481481479E-2</v>
      </c>
      <c r="G2867" s="41">
        <v>2.2546296296296297E-2</v>
      </c>
      <c r="H2867" s="71">
        <f>HYPERLINK(_xlfn.CONCAT(E2867,"&amp;t=",G2867*86400),G2867)</f>
        <v>2.2546296296296297E-2</v>
      </c>
      <c r="I2867" s="38">
        <v>8</v>
      </c>
      <c r="J2867" s="38">
        <v>4</v>
      </c>
      <c r="K2867" s="42" t="s">
        <v>346</v>
      </c>
      <c r="L2867" s="42" t="s">
        <v>10</v>
      </c>
      <c r="AA2867" s="45"/>
      <c r="AB2867" s="45"/>
      <c r="AE2867" s="42">
        <f>IF(Table32[[#This Row],[Gems]]&gt;0,Table32[[#This Row],[Gems]],0)</f>
        <v>0</v>
      </c>
      <c r="AF2867" s="42">
        <f>IF(Table32[[#This Row],[Gems]]&lt;0,Table32[[#This Row],[Gems]],0)</f>
        <v>0</v>
      </c>
      <c r="AG2867" s="29">
        <f t="shared" ca="1" si="72"/>
        <v>118</v>
      </c>
    </row>
    <row r="2868" spans="1:33" ht="14.4" x14ac:dyDescent="0.3">
      <c r="A2868" s="62">
        <v>44122</v>
      </c>
      <c r="B2868" s="38">
        <f>INDEX(Videolength!D:D,MATCH(D2868,Videolength!A:A,0))</f>
        <v>5</v>
      </c>
      <c r="C2868" s="38">
        <f>INDEX(Videolength!E:E,MATCH(D2868,Videolength!A:A,0))</f>
        <v>12</v>
      </c>
      <c r="D2868" s="39">
        <v>12.1</v>
      </c>
      <c r="E2868" s="40" t="str">
        <f>INDEX(Videolength!B:B,MATCH(D2868,Videolength!A:A,0))</f>
        <v>https://youtu.be/etAlzgn-cLM?list=PLTjhk5BwsiVV8SrR-dPCDjCfaMnt-5HZH</v>
      </c>
      <c r="F2868" s="41">
        <f>INDEX(Videolength!C:C,MATCH(D2868,Videolength!A:A,0))</f>
        <v>3.2731481481481479E-2</v>
      </c>
      <c r="G2868" s="41">
        <v>2.2581018518518518E-2</v>
      </c>
      <c r="H2868" s="71">
        <f>HYPERLINK(_xlfn.CONCAT(E2868,"&amp;t=",G2868*86400),G2868)</f>
        <v>2.2581018518518518E-2</v>
      </c>
      <c r="I2868" s="38">
        <v>8</v>
      </c>
      <c r="J2868" s="38">
        <v>4</v>
      </c>
      <c r="K2868" s="42" t="s">
        <v>102</v>
      </c>
      <c r="L2868" s="42" t="s">
        <v>10</v>
      </c>
      <c r="M2868" s="42" t="s">
        <v>844</v>
      </c>
      <c r="Q2868" s="42" t="s">
        <v>1771</v>
      </c>
      <c r="W2868" s="44" t="s">
        <v>540</v>
      </c>
      <c r="AA2868" s="45"/>
      <c r="AB2868" s="45"/>
      <c r="AE2868" s="42">
        <f>IF(Table32[[#This Row],[Gems]]&gt;0,Table32[[#This Row],[Gems]],0)</f>
        <v>0</v>
      </c>
      <c r="AF2868" s="42">
        <f>IF(Table32[[#This Row],[Gems]]&lt;0,Table32[[#This Row],[Gems]],0)</f>
        <v>0</v>
      </c>
      <c r="AG2868" s="29">
        <f t="shared" ca="1" si="72"/>
        <v>118</v>
      </c>
    </row>
    <row r="2869" spans="1:33" ht="14.4" x14ac:dyDescent="0.3">
      <c r="A2869" s="62">
        <v>44122</v>
      </c>
      <c r="B2869" s="38">
        <f>INDEX(Videolength!D:D,MATCH(D2869,Videolength!A:A,0))</f>
        <v>5</v>
      </c>
      <c r="C2869" s="38">
        <f>INDEX(Videolength!E:E,MATCH(D2869,Videolength!A:A,0))</f>
        <v>12</v>
      </c>
      <c r="D2869" s="39">
        <v>12.1</v>
      </c>
      <c r="E2869" s="40" t="str">
        <f>INDEX(Videolength!B:B,MATCH(D2869,Videolength!A:A,0))</f>
        <v>https://youtu.be/etAlzgn-cLM?list=PLTjhk5BwsiVV8SrR-dPCDjCfaMnt-5HZH</v>
      </c>
      <c r="F2869" s="41">
        <f>INDEX(Videolength!C:C,MATCH(D2869,Videolength!A:A,0))</f>
        <v>3.2731481481481479E-2</v>
      </c>
      <c r="G2869" s="41">
        <v>2.2719907407407411E-2</v>
      </c>
      <c r="H2869" s="71">
        <f>HYPERLINK(_xlfn.CONCAT(E2869,"&amp;t=",G2869*86400),G2869)</f>
        <v>2.2719907407407411E-2</v>
      </c>
      <c r="I2869" s="38">
        <v>8</v>
      </c>
      <c r="J2869" s="38">
        <v>4</v>
      </c>
      <c r="K2869" s="42" t="s">
        <v>346</v>
      </c>
      <c r="L2869" s="42" t="s">
        <v>10</v>
      </c>
      <c r="AA2869" s="45"/>
      <c r="AB2869" s="45"/>
      <c r="AE2869" s="42">
        <f>IF(Table32[[#This Row],[Gems]]&gt;0,Table32[[#This Row],[Gems]],0)</f>
        <v>0</v>
      </c>
      <c r="AF2869" s="42">
        <f>IF(Table32[[#This Row],[Gems]]&lt;0,Table32[[#This Row],[Gems]],0)</f>
        <v>0</v>
      </c>
      <c r="AG2869" s="29">
        <f t="shared" ref="AG2869:AG2932" ca="1" si="73">SUM(OFFSET(AG2869,-1,0),AD2869)</f>
        <v>118</v>
      </c>
    </row>
    <row r="2870" spans="1:33" ht="14.4" x14ac:dyDescent="0.3">
      <c r="A2870" s="62">
        <v>44122</v>
      </c>
      <c r="B2870" s="38">
        <f>INDEX(Videolength!D:D,MATCH(D2870,Videolength!A:A,0))</f>
        <v>5</v>
      </c>
      <c r="C2870" s="38">
        <f>INDEX(Videolength!E:E,MATCH(D2870,Videolength!A:A,0))</f>
        <v>12</v>
      </c>
      <c r="D2870" s="39">
        <v>12.1</v>
      </c>
      <c r="E2870" s="40" t="str">
        <f>INDEX(Videolength!B:B,MATCH(D2870,Videolength!A:A,0))</f>
        <v>https://youtu.be/etAlzgn-cLM?list=PLTjhk5BwsiVV8SrR-dPCDjCfaMnt-5HZH</v>
      </c>
      <c r="F2870" s="41">
        <f>INDEX(Videolength!C:C,MATCH(D2870,Videolength!A:A,0))</f>
        <v>3.2731481481481479E-2</v>
      </c>
      <c r="G2870" s="41">
        <v>2.2754629629629628E-2</v>
      </c>
      <c r="H2870" s="71">
        <f>HYPERLINK(_xlfn.CONCAT(E2870,"&amp;t=",G2870*86400),G2870)</f>
        <v>2.2754629629629628E-2</v>
      </c>
      <c r="I2870" s="38">
        <v>8</v>
      </c>
      <c r="J2870" s="38">
        <v>4</v>
      </c>
      <c r="K2870" s="42" t="s">
        <v>107</v>
      </c>
      <c r="L2870" s="42" t="s">
        <v>10</v>
      </c>
      <c r="AA2870" s="45"/>
      <c r="AB2870" s="45"/>
      <c r="AE2870" s="42">
        <f>IF(Table32[[#This Row],[Gems]]&gt;0,Table32[[#This Row],[Gems]],0)</f>
        <v>0</v>
      </c>
      <c r="AF2870" s="42">
        <f>IF(Table32[[#This Row],[Gems]]&lt;0,Table32[[#This Row],[Gems]],0)</f>
        <v>0</v>
      </c>
      <c r="AG2870" s="29">
        <f t="shared" ca="1" si="73"/>
        <v>118</v>
      </c>
    </row>
    <row r="2871" spans="1:33" ht="14.4" x14ac:dyDescent="0.3">
      <c r="A2871" s="62">
        <v>44122</v>
      </c>
      <c r="B2871" s="38">
        <f>INDEX(Videolength!D:D,MATCH(D2871,Videolength!A:A,0))</f>
        <v>5</v>
      </c>
      <c r="C2871" s="38">
        <f>INDEX(Videolength!E:E,MATCH(D2871,Videolength!A:A,0))</f>
        <v>12</v>
      </c>
      <c r="D2871" s="39">
        <v>12.1</v>
      </c>
      <c r="E2871" s="40" t="str">
        <f>INDEX(Videolength!B:B,MATCH(D2871,Videolength!A:A,0))</f>
        <v>https://youtu.be/etAlzgn-cLM?list=PLTjhk5BwsiVV8SrR-dPCDjCfaMnt-5HZH</v>
      </c>
      <c r="F2871" s="41">
        <f>INDEX(Videolength!C:C,MATCH(D2871,Videolength!A:A,0))</f>
        <v>3.2731481481481479E-2</v>
      </c>
      <c r="G2871" s="41">
        <v>2.2835648148148147E-2</v>
      </c>
      <c r="H2871" s="71">
        <f>HYPERLINK(_xlfn.CONCAT(E2871,"&amp;t=",G2871*86400),G2871)</f>
        <v>2.2835648148148147E-2</v>
      </c>
      <c r="I2871" s="38">
        <v>8</v>
      </c>
      <c r="J2871" s="38">
        <v>4</v>
      </c>
      <c r="K2871" s="42" t="s">
        <v>107</v>
      </c>
      <c r="L2871" s="42" t="s">
        <v>140</v>
      </c>
      <c r="M2871" s="42" t="s">
        <v>837</v>
      </c>
      <c r="N2871" s="42" t="s">
        <v>228</v>
      </c>
      <c r="AA2871" s="45"/>
      <c r="AB2871" s="45"/>
      <c r="AE2871" s="42">
        <f>IF(Table32[[#This Row],[Gems]]&gt;0,Table32[[#This Row],[Gems]],0)</f>
        <v>0</v>
      </c>
      <c r="AF2871" s="42">
        <f>IF(Table32[[#This Row],[Gems]]&lt;0,Table32[[#This Row],[Gems]],0)</f>
        <v>0</v>
      </c>
      <c r="AG2871" s="29">
        <f t="shared" ca="1" si="73"/>
        <v>118</v>
      </c>
    </row>
    <row r="2872" spans="1:33" ht="14.4" x14ac:dyDescent="0.3">
      <c r="A2872" s="62">
        <v>44122</v>
      </c>
      <c r="B2872" s="38">
        <f>INDEX(Videolength!D:D,MATCH(D2872,Videolength!A:A,0))</f>
        <v>5</v>
      </c>
      <c r="C2872" s="38">
        <f>INDEX(Videolength!E:E,MATCH(D2872,Videolength!A:A,0))</f>
        <v>12</v>
      </c>
      <c r="D2872" s="39">
        <v>12.1</v>
      </c>
      <c r="E2872" s="40" t="str">
        <f>INDEX(Videolength!B:B,MATCH(D2872,Videolength!A:A,0))</f>
        <v>https://youtu.be/etAlzgn-cLM?list=PLTjhk5BwsiVV8SrR-dPCDjCfaMnt-5HZH</v>
      </c>
      <c r="F2872" s="41">
        <f>INDEX(Videolength!C:C,MATCH(D2872,Videolength!A:A,0))</f>
        <v>3.2731481481481479E-2</v>
      </c>
      <c r="G2872" s="41">
        <v>2.298611111111111E-2</v>
      </c>
      <c r="H2872" s="71">
        <f>HYPERLINK(_xlfn.CONCAT(E2872,"&amp;t=",G2872*86400),G2872)</f>
        <v>2.298611111111111E-2</v>
      </c>
      <c r="I2872" s="38">
        <v>8</v>
      </c>
      <c r="J2872" s="38">
        <v>4</v>
      </c>
      <c r="K2872" s="42" t="s">
        <v>346</v>
      </c>
      <c r="L2872" s="42" t="s">
        <v>10</v>
      </c>
      <c r="AA2872" s="45"/>
      <c r="AB2872" s="45"/>
      <c r="AE2872" s="42">
        <f>IF(Table32[[#This Row],[Gems]]&gt;0,Table32[[#This Row],[Gems]],0)</f>
        <v>0</v>
      </c>
      <c r="AF2872" s="42">
        <f>IF(Table32[[#This Row],[Gems]]&lt;0,Table32[[#This Row],[Gems]],0)</f>
        <v>0</v>
      </c>
      <c r="AG2872" s="29">
        <f t="shared" ca="1" si="73"/>
        <v>118</v>
      </c>
    </row>
    <row r="2873" spans="1:33" ht="14.4" x14ac:dyDescent="0.3">
      <c r="A2873" s="62">
        <v>44122</v>
      </c>
      <c r="B2873" s="38">
        <f>INDEX(Videolength!D:D,MATCH(D2873,Videolength!A:A,0))</f>
        <v>5</v>
      </c>
      <c r="C2873" s="38">
        <f>INDEX(Videolength!E:E,MATCH(D2873,Videolength!A:A,0))</f>
        <v>12</v>
      </c>
      <c r="D2873" s="39">
        <v>12.1</v>
      </c>
      <c r="E2873" s="40" t="str">
        <f>INDEX(Videolength!B:B,MATCH(D2873,Videolength!A:A,0))</f>
        <v>https://youtu.be/etAlzgn-cLM?list=PLTjhk5BwsiVV8SrR-dPCDjCfaMnt-5HZH</v>
      </c>
      <c r="F2873" s="41">
        <f>INDEX(Videolength!C:C,MATCH(D2873,Videolength!A:A,0))</f>
        <v>3.2731481481481479E-2</v>
      </c>
      <c r="G2873" s="41">
        <v>2.3067129629629632E-2</v>
      </c>
      <c r="H2873" s="71">
        <f>HYPERLINK(_xlfn.CONCAT(E2873,"&amp;t=",G2873*86400),G2873)</f>
        <v>2.3067129629629632E-2</v>
      </c>
      <c r="I2873" s="38">
        <v>8</v>
      </c>
      <c r="J2873" s="38">
        <v>4</v>
      </c>
      <c r="K2873" s="42" t="s">
        <v>284</v>
      </c>
      <c r="L2873" s="42" t="s">
        <v>10</v>
      </c>
      <c r="M2873" s="42" t="s">
        <v>845</v>
      </c>
      <c r="AA2873" s="45"/>
      <c r="AB2873" s="45"/>
      <c r="AE2873" s="42">
        <f>IF(Table32[[#This Row],[Gems]]&gt;0,Table32[[#This Row],[Gems]],0)</f>
        <v>0</v>
      </c>
      <c r="AF2873" s="42">
        <f>IF(Table32[[#This Row],[Gems]]&lt;0,Table32[[#This Row],[Gems]],0)</f>
        <v>0</v>
      </c>
      <c r="AG2873" s="29">
        <f t="shared" ca="1" si="73"/>
        <v>118</v>
      </c>
    </row>
    <row r="2874" spans="1:33" ht="14.4" x14ac:dyDescent="0.3">
      <c r="A2874" s="62">
        <v>44122</v>
      </c>
      <c r="B2874" s="38">
        <f>INDEX(Videolength!D:D,MATCH(D2874,Videolength!A:A,0))</f>
        <v>5</v>
      </c>
      <c r="C2874" s="38">
        <f>INDEX(Videolength!E:E,MATCH(D2874,Videolength!A:A,0))</f>
        <v>12</v>
      </c>
      <c r="D2874" s="39">
        <v>12.1</v>
      </c>
      <c r="E2874" s="40" t="str">
        <f>INDEX(Videolength!B:B,MATCH(D2874,Videolength!A:A,0))</f>
        <v>https://youtu.be/etAlzgn-cLM?list=PLTjhk5BwsiVV8SrR-dPCDjCfaMnt-5HZH</v>
      </c>
      <c r="F2874" s="41">
        <f>INDEX(Videolength!C:C,MATCH(D2874,Videolength!A:A,0))</f>
        <v>3.2731481481481479E-2</v>
      </c>
      <c r="G2874" s="41">
        <v>2.3067129629629632E-2</v>
      </c>
      <c r="H2874" s="71">
        <f>HYPERLINK(_xlfn.CONCAT(E2874,"&amp;t=",G2874*86400),G2874)</f>
        <v>2.3067129629629632E-2</v>
      </c>
      <c r="I2874" s="38">
        <v>8</v>
      </c>
      <c r="J2874" s="38">
        <v>4</v>
      </c>
      <c r="K2874" s="42" t="s">
        <v>90</v>
      </c>
      <c r="L2874" s="42" t="s">
        <v>10</v>
      </c>
      <c r="AA2874" s="45"/>
      <c r="AB2874" s="45"/>
      <c r="AE2874" s="42">
        <f>IF(Table32[[#This Row],[Gems]]&gt;0,Table32[[#This Row],[Gems]],0)</f>
        <v>0</v>
      </c>
      <c r="AF2874" s="42">
        <f>IF(Table32[[#This Row],[Gems]]&lt;0,Table32[[#This Row],[Gems]],0)</f>
        <v>0</v>
      </c>
      <c r="AG2874" s="29">
        <f ca="1">SUM(OFFSET(AG2874,-1,0),AD2874)</f>
        <v>118</v>
      </c>
    </row>
    <row r="2875" spans="1:33" ht="14.4" x14ac:dyDescent="0.3">
      <c r="A2875" s="62">
        <v>44122</v>
      </c>
      <c r="B2875" s="38">
        <f>INDEX(Videolength!D:D,MATCH(D2875,Videolength!A:A,0))</f>
        <v>5</v>
      </c>
      <c r="C2875" s="38">
        <f>INDEX(Videolength!E:E,MATCH(D2875,Videolength!A:A,0))</f>
        <v>12</v>
      </c>
      <c r="D2875" s="39">
        <v>12.1</v>
      </c>
      <c r="E2875" s="40" t="str">
        <f>INDEX(Videolength!B:B,MATCH(D2875,Videolength!A:A,0))</f>
        <v>https://youtu.be/etAlzgn-cLM?list=PLTjhk5BwsiVV8SrR-dPCDjCfaMnt-5HZH</v>
      </c>
      <c r="F2875" s="41">
        <f>INDEX(Videolength!C:C,MATCH(D2875,Videolength!A:A,0))</f>
        <v>3.2731481481481479E-2</v>
      </c>
      <c r="G2875" s="41">
        <v>2.3217592592592592E-2</v>
      </c>
      <c r="H2875" s="71">
        <f>HYPERLINK(_xlfn.CONCAT(E2875,"&amp;t=",G2875*86400),G2875)</f>
        <v>2.3217592592592592E-2</v>
      </c>
      <c r="I2875" s="38">
        <v>8</v>
      </c>
      <c r="J2875" s="38">
        <v>4</v>
      </c>
      <c r="K2875" s="42" t="s">
        <v>90</v>
      </c>
      <c r="L2875" s="42" t="s">
        <v>197</v>
      </c>
      <c r="M2875" s="42" t="s">
        <v>746</v>
      </c>
      <c r="V2875" s="43">
        <v>1142</v>
      </c>
      <c r="AA2875" s="45"/>
      <c r="AB2875" s="45"/>
      <c r="AE2875" s="42">
        <f>IF(Table32[[#This Row],[Gems]]&gt;0,Table32[[#This Row],[Gems]],0)</f>
        <v>0</v>
      </c>
      <c r="AF2875" s="42">
        <f>IF(Table32[[#This Row],[Gems]]&lt;0,Table32[[#This Row],[Gems]],0)</f>
        <v>0</v>
      </c>
      <c r="AG2875" s="29">
        <f t="shared" ca="1" si="73"/>
        <v>118</v>
      </c>
    </row>
    <row r="2876" spans="1:33" ht="14.4" x14ac:dyDescent="0.3">
      <c r="A2876" s="62">
        <v>44122</v>
      </c>
      <c r="B2876" s="38">
        <f>INDEX(Videolength!D:D,MATCH(D2876,Videolength!A:A,0))</f>
        <v>5</v>
      </c>
      <c r="C2876" s="38">
        <f>INDEX(Videolength!E:E,MATCH(D2876,Videolength!A:A,0))</f>
        <v>12</v>
      </c>
      <c r="D2876" s="39">
        <v>12.1</v>
      </c>
      <c r="E2876" s="40" t="str">
        <f>INDEX(Videolength!B:B,MATCH(D2876,Videolength!A:A,0))</f>
        <v>https://youtu.be/etAlzgn-cLM?list=PLTjhk5BwsiVV8SrR-dPCDjCfaMnt-5HZH</v>
      </c>
      <c r="F2876" s="41">
        <f>INDEX(Videolength!C:C,MATCH(D2876,Videolength!A:A,0))</f>
        <v>3.2731481481481479E-2</v>
      </c>
      <c r="G2876" s="41">
        <v>2.4189814814814817E-2</v>
      </c>
      <c r="H2876" s="71">
        <f>HYPERLINK(_xlfn.CONCAT(E2876,"&amp;t=",G2876*86400),G2876)</f>
        <v>2.4189814814814817E-2</v>
      </c>
      <c r="I2876" s="38">
        <v>8</v>
      </c>
      <c r="J2876" s="38">
        <v>4</v>
      </c>
      <c r="K2876" s="42" t="s">
        <v>90</v>
      </c>
      <c r="L2876" s="42" t="s">
        <v>198</v>
      </c>
      <c r="V2876" s="43">
        <v>1142</v>
      </c>
      <c r="AA2876" s="45"/>
      <c r="AB2876" s="45"/>
      <c r="AC2876" s="44" t="s">
        <v>201</v>
      </c>
      <c r="AE2876" s="42">
        <f>IF(Table32[[#This Row],[Gems]]&gt;0,Table32[[#This Row],[Gems]],0)</f>
        <v>0</v>
      </c>
      <c r="AF2876" s="42">
        <f>IF(Table32[[#This Row],[Gems]]&lt;0,Table32[[#This Row],[Gems]],0)</f>
        <v>0</v>
      </c>
      <c r="AG2876" s="29">
        <f t="shared" ca="1" si="73"/>
        <v>118</v>
      </c>
    </row>
    <row r="2877" spans="1:33" ht="14.4" x14ac:dyDescent="0.3">
      <c r="A2877" s="62">
        <v>44122</v>
      </c>
      <c r="B2877" s="38">
        <f>INDEX(Videolength!D:D,MATCH(D2877,Videolength!A:A,0))</f>
        <v>5</v>
      </c>
      <c r="C2877" s="38">
        <f>INDEX(Videolength!E:E,MATCH(D2877,Videolength!A:A,0))</f>
        <v>12</v>
      </c>
      <c r="D2877" s="39">
        <v>12.1</v>
      </c>
      <c r="E2877" s="40" t="str">
        <f>INDEX(Videolength!B:B,MATCH(D2877,Videolength!A:A,0))</f>
        <v>https://youtu.be/etAlzgn-cLM?list=PLTjhk5BwsiVV8SrR-dPCDjCfaMnt-5HZH</v>
      </c>
      <c r="F2877" s="41">
        <f>INDEX(Videolength!C:C,MATCH(D2877,Videolength!A:A,0))</f>
        <v>3.2731481481481479E-2</v>
      </c>
      <c r="G2877" s="41">
        <v>2.4282407407407409E-2</v>
      </c>
      <c r="H2877" s="71">
        <f>HYPERLINK(_xlfn.CONCAT(E2877,"&amp;t=",G2877*86400),G2877)</f>
        <v>2.4282407407407409E-2</v>
      </c>
      <c r="I2877" s="38">
        <v>8</v>
      </c>
      <c r="J2877" s="38">
        <v>4</v>
      </c>
      <c r="K2877" s="42" t="s">
        <v>284</v>
      </c>
      <c r="L2877" s="42" t="s">
        <v>10</v>
      </c>
      <c r="M2877" s="42" t="s">
        <v>845</v>
      </c>
      <c r="AA2877" s="45"/>
      <c r="AB2877" s="45"/>
      <c r="AE2877" s="42">
        <f>IF(Table32[[#This Row],[Gems]]&gt;0,Table32[[#This Row],[Gems]],0)</f>
        <v>0</v>
      </c>
      <c r="AF2877" s="42">
        <f>IF(Table32[[#This Row],[Gems]]&lt;0,Table32[[#This Row],[Gems]],0)</f>
        <v>0</v>
      </c>
      <c r="AG2877" s="29">
        <f t="shared" ca="1" si="73"/>
        <v>118</v>
      </c>
    </row>
    <row r="2878" spans="1:33" ht="14.4" x14ac:dyDescent="0.3">
      <c r="A2878" s="62">
        <v>44122</v>
      </c>
      <c r="B2878" s="38">
        <f>INDEX(Videolength!D:D,MATCH(D2878,Videolength!A:A,0))</f>
        <v>5</v>
      </c>
      <c r="C2878" s="38">
        <f>INDEX(Videolength!E:E,MATCH(D2878,Videolength!A:A,0))</f>
        <v>12</v>
      </c>
      <c r="D2878" s="39">
        <v>12.1</v>
      </c>
      <c r="E2878" s="40" t="str">
        <f>INDEX(Videolength!B:B,MATCH(D2878,Videolength!A:A,0))</f>
        <v>https://youtu.be/etAlzgn-cLM?list=PLTjhk5BwsiVV8SrR-dPCDjCfaMnt-5HZH</v>
      </c>
      <c r="F2878" s="41">
        <f>INDEX(Videolength!C:C,MATCH(D2878,Videolength!A:A,0))</f>
        <v>3.2731481481481479E-2</v>
      </c>
      <c r="G2878" s="41">
        <v>2.4976851851851851E-2</v>
      </c>
      <c r="H2878" s="71">
        <f>HYPERLINK(_xlfn.CONCAT(E2878,"&amp;t=",G2878*86400),G2878)</f>
        <v>2.4976851851851851E-2</v>
      </c>
      <c r="I2878" s="38">
        <v>8</v>
      </c>
      <c r="J2878" s="38">
        <v>4</v>
      </c>
      <c r="K2878" s="42" t="s">
        <v>90</v>
      </c>
      <c r="L2878" s="42" t="s">
        <v>10</v>
      </c>
      <c r="AA2878" s="45"/>
      <c r="AB2878" s="45"/>
      <c r="AE2878" s="42">
        <f>IF(Table32[[#This Row],[Gems]]&gt;0,Table32[[#This Row],[Gems]],0)</f>
        <v>0</v>
      </c>
      <c r="AF2878" s="42">
        <f>IF(Table32[[#This Row],[Gems]]&lt;0,Table32[[#This Row],[Gems]],0)</f>
        <v>0</v>
      </c>
      <c r="AG2878" s="29">
        <f ca="1">SUM(OFFSET(AG2878,-1,0),AD2878)</f>
        <v>118</v>
      </c>
    </row>
    <row r="2879" spans="1:33" ht="14.4" x14ac:dyDescent="0.3">
      <c r="A2879" s="62">
        <v>44122</v>
      </c>
      <c r="B2879" s="38">
        <f>INDEX(Videolength!D:D,MATCH(D2879,Videolength!A:A,0))</f>
        <v>5</v>
      </c>
      <c r="C2879" s="38">
        <f>INDEX(Videolength!E:E,MATCH(D2879,Videolength!A:A,0))</f>
        <v>12</v>
      </c>
      <c r="D2879" s="39">
        <v>12.1</v>
      </c>
      <c r="E2879" s="40" t="str">
        <f>INDEX(Videolength!B:B,MATCH(D2879,Videolength!A:A,0))</f>
        <v>https://youtu.be/etAlzgn-cLM?list=PLTjhk5BwsiVV8SrR-dPCDjCfaMnt-5HZH</v>
      </c>
      <c r="F2879" s="41">
        <f>INDEX(Videolength!C:C,MATCH(D2879,Videolength!A:A,0))</f>
        <v>3.2731481481481479E-2</v>
      </c>
      <c r="G2879" s="41">
        <v>2.4988425925925928E-2</v>
      </c>
      <c r="H2879" s="71">
        <f>HYPERLINK(_xlfn.CONCAT(E2879,"&amp;t=",G2879*86400),G2879)</f>
        <v>2.4988425925925928E-2</v>
      </c>
      <c r="I2879" s="38">
        <v>8</v>
      </c>
      <c r="J2879" s="38">
        <v>4</v>
      </c>
      <c r="K2879" s="42" t="s">
        <v>90</v>
      </c>
      <c r="L2879" s="42" t="s">
        <v>197</v>
      </c>
      <c r="M2879" s="42" t="s">
        <v>746</v>
      </c>
      <c r="V2879" s="43">
        <v>1142</v>
      </c>
      <c r="AA2879" s="45"/>
      <c r="AB2879" s="45"/>
      <c r="AE2879" s="42">
        <f>IF(Table32[[#This Row],[Gems]]&gt;0,Table32[[#This Row],[Gems]],0)</f>
        <v>0</v>
      </c>
      <c r="AF2879" s="42">
        <f>IF(Table32[[#This Row],[Gems]]&lt;0,Table32[[#This Row],[Gems]],0)</f>
        <v>0</v>
      </c>
      <c r="AG2879" s="29">
        <f t="shared" ca="1" si="73"/>
        <v>118</v>
      </c>
    </row>
    <row r="2880" spans="1:33" ht="14.4" x14ac:dyDescent="0.3">
      <c r="A2880" s="62">
        <v>44122</v>
      </c>
      <c r="B2880" s="38">
        <f>INDEX(Videolength!D:D,MATCH(D2880,Videolength!A:A,0))</f>
        <v>5</v>
      </c>
      <c r="C2880" s="38">
        <f>INDEX(Videolength!E:E,MATCH(D2880,Videolength!A:A,0))</f>
        <v>12</v>
      </c>
      <c r="D2880" s="39">
        <v>12.1</v>
      </c>
      <c r="E2880" s="40" t="str">
        <f>INDEX(Videolength!B:B,MATCH(D2880,Videolength!A:A,0))</f>
        <v>https://youtu.be/etAlzgn-cLM?list=PLTjhk5BwsiVV8SrR-dPCDjCfaMnt-5HZH</v>
      </c>
      <c r="F2880" s="41">
        <f>INDEX(Videolength!C:C,MATCH(D2880,Videolength!A:A,0))</f>
        <v>3.2731481481481479E-2</v>
      </c>
      <c r="G2880" s="41">
        <v>2.6030092592592594E-2</v>
      </c>
      <c r="H2880" s="71">
        <f>HYPERLINK(_xlfn.CONCAT(E2880,"&amp;t=",G2880*86400),G2880)</f>
        <v>2.6030092592592594E-2</v>
      </c>
      <c r="I2880" s="38">
        <v>8</v>
      </c>
      <c r="J2880" s="38">
        <v>4</v>
      </c>
      <c r="K2880" s="42" t="s">
        <v>90</v>
      </c>
      <c r="L2880" s="42" t="s">
        <v>198</v>
      </c>
      <c r="V2880" s="43">
        <v>1142</v>
      </c>
      <c r="AA2880" s="45"/>
      <c r="AB2880" s="45"/>
      <c r="AC2880" s="44" t="s">
        <v>201</v>
      </c>
      <c r="AE2880" s="42">
        <f>IF(Table32[[#This Row],[Gems]]&gt;0,Table32[[#This Row],[Gems]],0)</f>
        <v>0</v>
      </c>
      <c r="AF2880" s="42">
        <f>IF(Table32[[#This Row],[Gems]]&lt;0,Table32[[#This Row],[Gems]],0)</f>
        <v>0</v>
      </c>
      <c r="AG2880" s="29">
        <f t="shared" ca="1" si="73"/>
        <v>118</v>
      </c>
    </row>
    <row r="2881" spans="1:33" ht="14.4" x14ac:dyDescent="0.3">
      <c r="A2881" s="62">
        <v>44122</v>
      </c>
      <c r="B2881" s="38">
        <f>INDEX(Videolength!D:D,MATCH(D2881,Videolength!A:A,0))</f>
        <v>5</v>
      </c>
      <c r="C2881" s="38">
        <f>INDEX(Videolength!E:E,MATCH(D2881,Videolength!A:A,0))</f>
        <v>12</v>
      </c>
      <c r="D2881" s="39">
        <v>12.1</v>
      </c>
      <c r="E2881" s="40" t="str">
        <f>INDEX(Videolength!B:B,MATCH(D2881,Videolength!A:A,0))</f>
        <v>https://youtu.be/etAlzgn-cLM?list=PLTjhk5BwsiVV8SrR-dPCDjCfaMnt-5HZH</v>
      </c>
      <c r="F2881" s="41">
        <f>INDEX(Videolength!C:C,MATCH(D2881,Videolength!A:A,0))</f>
        <v>3.2731481481481479E-2</v>
      </c>
      <c r="G2881" s="41">
        <v>2.6076388888888885E-2</v>
      </c>
      <c r="H2881" s="71">
        <f>HYPERLINK(_xlfn.CONCAT(E2881,"&amp;t=",G2881*86400),G2881)</f>
        <v>2.6076388888888885E-2</v>
      </c>
      <c r="I2881" s="38">
        <v>8</v>
      </c>
      <c r="J2881" s="38">
        <v>4</v>
      </c>
      <c r="K2881" s="42" t="s">
        <v>284</v>
      </c>
      <c r="L2881" s="42" t="s">
        <v>10</v>
      </c>
      <c r="M2881" s="42" t="s">
        <v>845</v>
      </c>
      <c r="AA2881" s="45"/>
      <c r="AB2881" s="45"/>
      <c r="AE2881" s="42">
        <f>IF(Table32[[#This Row],[Gems]]&gt;0,Table32[[#This Row],[Gems]],0)</f>
        <v>0</v>
      </c>
      <c r="AF2881" s="42">
        <f>IF(Table32[[#This Row],[Gems]]&lt;0,Table32[[#This Row],[Gems]],0)</f>
        <v>0</v>
      </c>
      <c r="AG2881" s="29">
        <f t="shared" ca="1" si="73"/>
        <v>118</v>
      </c>
    </row>
    <row r="2882" spans="1:33" ht="14.4" x14ac:dyDescent="0.3">
      <c r="A2882" s="62">
        <v>44122</v>
      </c>
      <c r="B2882" s="38">
        <f>INDEX(Videolength!D:D,MATCH(D2882,Videolength!A:A,0))</f>
        <v>5</v>
      </c>
      <c r="C2882" s="38">
        <f>INDEX(Videolength!E:E,MATCH(D2882,Videolength!A:A,0))</f>
        <v>12</v>
      </c>
      <c r="D2882" s="39">
        <v>12.1</v>
      </c>
      <c r="E2882" s="40" t="str">
        <f>INDEX(Videolength!B:B,MATCH(D2882,Videolength!A:A,0))</f>
        <v>https://youtu.be/etAlzgn-cLM?list=PLTjhk5BwsiVV8SrR-dPCDjCfaMnt-5HZH</v>
      </c>
      <c r="F2882" s="41">
        <f>INDEX(Videolength!C:C,MATCH(D2882,Videolength!A:A,0))</f>
        <v>3.2731481481481479E-2</v>
      </c>
      <c r="G2882" s="41">
        <v>2.6469907407407411E-2</v>
      </c>
      <c r="H2882" s="71">
        <f>HYPERLINK(_xlfn.CONCAT(E2882,"&amp;t=",G2882*86400),G2882)</f>
        <v>2.6469907407407411E-2</v>
      </c>
      <c r="I2882" s="38">
        <v>8</v>
      </c>
      <c r="J2882" s="38">
        <v>4</v>
      </c>
      <c r="K2882" s="42" t="s">
        <v>90</v>
      </c>
      <c r="L2882" s="42" t="s">
        <v>10</v>
      </c>
      <c r="AA2882" s="45"/>
      <c r="AB2882" s="45"/>
      <c r="AE2882" s="42">
        <f>IF(Table32[[#This Row],[Gems]]&gt;0,Table32[[#This Row],[Gems]],0)</f>
        <v>0</v>
      </c>
      <c r="AF2882" s="42">
        <f>IF(Table32[[#This Row],[Gems]]&lt;0,Table32[[#This Row],[Gems]],0)</f>
        <v>0</v>
      </c>
      <c r="AG2882" s="29">
        <f ca="1">SUM(OFFSET(AG2882,-1,0),AD2882)</f>
        <v>118</v>
      </c>
    </row>
    <row r="2883" spans="1:33" ht="14.4" x14ac:dyDescent="0.3">
      <c r="A2883" s="62">
        <v>44122</v>
      </c>
      <c r="B2883" s="38">
        <f>INDEX(Videolength!D:D,MATCH(D2883,Videolength!A:A,0))</f>
        <v>5</v>
      </c>
      <c r="C2883" s="38">
        <f>INDEX(Videolength!E:E,MATCH(D2883,Videolength!A:A,0))</f>
        <v>12</v>
      </c>
      <c r="D2883" s="39">
        <v>12.1</v>
      </c>
      <c r="E2883" s="40" t="str">
        <f>INDEX(Videolength!B:B,MATCH(D2883,Videolength!A:A,0))</f>
        <v>https://youtu.be/etAlzgn-cLM?list=PLTjhk5BwsiVV8SrR-dPCDjCfaMnt-5HZH</v>
      </c>
      <c r="F2883" s="41">
        <f>INDEX(Videolength!C:C,MATCH(D2883,Videolength!A:A,0))</f>
        <v>3.2731481481481479E-2</v>
      </c>
      <c r="G2883" s="41">
        <v>2.6481481481481481E-2</v>
      </c>
      <c r="H2883" s="71">
        <f>HYPERLINK(_xlfn.CONCAT(E2883,"&amp;t=",G2883*86400),G2883)</f>
        <v>2.6481481481481481E-2</v>
      </c>
      <c r="I2883" s="38">
        <v>8</v>
      </c>
      <c r="J2883" s="38">
        <v>4</v>
      </c>
      <c r="K2883" s="42" t="s">
        <v>90</v>
      </c>
      <c r="L2883" s="42" t="s">
        <v>197</v>
      </c>
      <c r="M2883" s="42" t="s">
        <v>746</v>
      </c>
      <c r="V2883" s="43">
        <v>1142</v>
      </c>
      <c r="AA2883" s="45"/>
      <c r="AB2883" s="45"/>
      <c r="AE2883" s="42">
        <f>IF(Table32[[#This Row],[Gems]]&gt;0,Table32[[#This Row],[Gems]],0)</f>
        <v>0</v>
      </c>
      <c r="AF2883" s="42">
        <f>IF(Table32[[#This Row],[Gems]]&lt;0,Table32[[#This Row],[Gems]],0)</f>
        <v>0</v>
      </c>
      <c r="AG2883" s="29">
        <f t="shared" ca="1" si="73"/>
        <v>118</v>
      </c>
    </row>
    <row r="2884" spans="1:33" ht="14.4" x14ac:dyDescent="0.3">
      <c r="A2884" s="62">
        <v>44122</v>
      </c>
      <c r="B2884" s="38">
        <f>INDEX(Videolength!D:D,MATCH(D2884,Videolength!A:A,0))</f>
        <v>5</v>
      </c>
      <c r="C2884" s="38">
        <f>INDEX(Videolength!E:E,MATCH(D2884,Videolength!A:A,0))</f>
        <v>12</v>
      </c>
      <c r="D2884" s="39">
        <v>12.1</v>
      </c>
      <c r="E2884" s="40" t="str">
        <f>INDEX(Videolength!B:B,MATCH(D2884,Videolength!A:A,0))</f>
        <v>https://youtu.be/etAlzgn-cLM?list=PLTjhk5BwsiVV8SrR-dPCDjCfaMnt-5HZH</v>
      </c>
      <c r="F2884" s="41">
        <f>INDEX(Videolength!C:C,MATCH(D2884,Videolength!A:A,0))</f>
        <v>3.2731481481481479E-2</v>
      </c>
      <c r="G2884" s="41">
        <v>2.7777777777777776E-2</v>
      </c>
      <c r="H2884" s="71">
        <f>HYPERLINK(_xlfn.CONCAT(E2884,"&amp;t=",G2884*86400),G2884)</f>
        <v>2.7777777777777776E-2</v>
      </c>
      <c r="I2884" s="38">
        <v>8</v>
      </c>
      <c r="J2884" s="38">
        <v>4</v>
      </c>
      <c r="K2884" s="42" t="s">
        <v>90</v>
      </c>
      <c r="L2884" s="42" t="s">
        <v>198</v>
      </c>
      <c r="V2884" s="43">
        <v>1142</v>
      </c>
      <c r="AA2884" s="45"/>
      <c r="AB2884" s="45"/>
      <c r="AC2884" s="44" t="s">
        <v>201</v>
      </c>
      <c r="AE2884" s="42">
        <f>IF(Table32[[#This Row],[Gems]]&gt;0,Table32[[#This Row],[Gems]],0)</f>
        <v>0</v>
      </c>
      <c r="AF2884" s="42">
        <f>IF(Table32[[#This Row],[Gems]]&lt;0,Table32[[#This Row],[Gems]],0)</f>
        <v>0</v>
      </c>
      <c r="AG2884" s="29">
        <f t="shared" ca="1" si="73"/>
        <v>118</v>
      </c>
    </row>
    <row r="2885" spans="1:33" ht="14.4" x14ac:dyDescent="0.3">
      <c r="A2885" s="62">
        <v>44122</v>
      </c>
      <c r="B2885" s="38">
        <f>INDEX(Videolength!D:D,MATCH(D2885,Videolength!A:A,0))</f>
        <v>5</v>
      </c>
      <c r="C2885" s="38">
        <f>INDEX(Videolength!E:E,MATCH(D2885,Videolength!A:A,0))</f>
        <v>12</v>
      </c>
      <c r="D2885" s="39">
        <v>12.1</v>
      </c>
      <c r="E2885" s="40" t="str">
        <f>INDEX(Videolength!B:B,MATCH(D2885,Videolength!A:A,0))</f>
        <v>https://youtu.be/etAlzgn-cLM?list=PLTjhk5BwsiVV8SrR-dPCDjCfaMnt-5HZH</v>
      </c>
      <c r="F2885" s="41">
        <f>INDEX(Videolength!C:C,MATCH(D2885,Videolength!A:A,0))</f>
        <v>3.2731481481481479E-2</v>
      </c>
      <c r="G2885" s="41">
        <v>2.7824074074074074E-2</v>
      </c>
      <c r="H2885" s="71">
        <f>HYPERLINK(_xlfn.CONCAT(E2885,"&amp;t=",G2885*86400),G2885)</f>
        <v>2.7824074074074074E-2</v>
      </c>
      <c r="I2885" s="38">
        <v>8</v>
      </c>
      <c r="J2885" s="38">
        <v>4</v>
      </c>
      <c r="K2885" s="42" t="s">
        <v>284</v>
      </c>
      <c r="L2885" s="42" t="s">
        <v>10</v>
      </c>
      <c r="M2885" s="42" t="s">
        <v>845</v>
      </c>
      <c r="AA2885" s="45"/>
      <c r="AB2885" s="45"/>
      <c r="AE2885" s="42">
        <f>IF(Table32[[#This Row],[Gems]]&gt;0,Table32[[#This Row],[Gems]],0)</f>
        <v>0</v>
      </c>
      <c r="AF2885" s="42">
        <f>IF(Table32[[#This Row],[Gems]]&lt;0,Table32[[#This Row],[Gems]],0)</f>
        <v>0</v>
      </c>
      <c r="AG2885" s="29">
        <f t="shared" ca="1" si="73"/>
        <v>118</v>
      </c>
    </row>
    <row r="2886" spans="1:33" ht="14.4" x14ac:dyDescent="0.3">
      <c r="A2886" s="62">
        <v>44122</v>
      </c>
      <c r="B2886" s="38">
        <f>INDEX(Videolength!D:D,MATCH(D2886,Videolength!A:A,0))</f>
        <v>5</v>
      </c>
      <c r="C2886" s="38">
        <f>INDEX(Videolength!E:E,MATCH(D2886,Videolength!A:A,0))</f>
        <v>12</v>
      </c>
      <c r="D2886" s="39">
        <v>12.1</v>
      </c>
      <c r="E2886" s="40" t="str">
        <f>INDEX(Videolength!B:B,MATCH(D2886,Videolength!A:A,0))</f>
        <v>https://youtu.be/etAlzgn-cLM?list=PLTjhk5BwsiVV8SrR-dPCDjCfaMnt-5HZH</v>
      </c>
      <c r="F2886" s="41">
        <f>INDEX(Videolength!C:C,MATCH(D2886,Videolength!A:A,0))</f>
        <v>3.2731481481481479E-2</v>
      </c>
      <c r="G2886" s="41">
        <v>2.8310185185185185E-2</v>
      </c>
      <c r="H2886" s="71">
        <f>HYPERLINK(_xlfn.CONCAT(E2886,"&amp;t=",G2886*86400),G2886)</f>
        <v>2.8310185185185185E-2</v>
      </c>
      <c r="I2886" s="38">
        <v>8</v>
      </c>
      <c r="J2886" s="38">
        <v>4</v>
      </c>
      <c r="K2886" s="42" t="s">
        <v>90</v>
      </c>
      <c r="L2886" s="42" t="s">
        <v>10</v>
      </c>
      <c r="AA2886" s="45"/>
      <c r="AB2886" s="45"/>
      <c r="AE2886" s="42">
        <f>IF(Table32[[#This Row],[Gems]]&gt;0,Table32[[#This Row],[Gems]],0)</f>
        <v>0</v>
      </c>
      <c r="AF2886" s="42">
        <f>IF(Table32[[#This Row],[Gems]]&lt;0,Table32[[#This Row],[Gems]],0)</f>
        <v>0</v>
      </c>
      <c r="AG2886" s="29">
        <f ca="1">SUM(OFFSET(AG2886,-1,0),AD2886)</f>
        <v>118</v>
      </c>
    </row>
    <row r="2887" spans="1:33" ht="14.4" x14ac:dyDescent="0.3">
      <c r="A2887" s="62">
        <v>44122</v>
      </c>
      <c r="B2887" s="38">
        <f>INDEX(Videolength!D:D,MATCH(D2887,Videolength!A:A,0))</f>
        <v>5</v>
      </c>
      <c r="C2887" s="38">
        <f>INDEX(Videolength!E:E,MATCH(D2887,Videolength!A:A,0))</f>
        <v>12</v>
      </c>
      <c r="D2887" s="39">
        <v>12.1</v>
      </c>
      <c r="E2887" s="40" t="str">
        <f>INDEX(Videolength!B:B,MATCH(D2887,Videolength!A:A,0))</f>
        <v>https://youtu.be/etAlzgn-cLM?list=PLTjhk5BwsiVV8SrR-dPCDjCfaMnt-5HZH</v>
      </c>
      <c r="F2887" s="41">
        <f>INDEX(Videolength!C:C,MATCH(D2887,Videolength!A:A,0))</f>
        <v>3.2731481481481479E-2</v>
      </c>
      <c r="G2887" s="41">
        <v>2.8321759259259258E-2</v>
      </c>
      <c r="H2887" s="71">
        <f>HYPERLINK(_xlfn.CONCAT(E2887,"&amp;t=",G2887*86400),G2887)</f>
        <v>2.8321759259259258E-2</v>
      </c>
      <c r="I2887" s="38">
        <v>8</v>
      </c>
      <c r="J2887" s="38">
        <v>4</v>
      </c>
      <c r="K2887" s="42" t="s">
        <v>90</v>
      </c>
      <c r="L2887" s="42" t="s">
        <v>197</v>
      </c>
      <c r="M2887" s="42" t="s">
        <v>746</v>
      </c>
      <c r="V2887" s="43">
        <v>1142</v>
      </c>
      <c r="AA2887" s="45"/>
      <c r="AB2887" s="45"/>
      <c r="AE2887" s="42">
        <f>IF(Table32[[#This Row],[Gems]]&gt;0,Table32[[#This Row],[Gems]],0)</f>
        <v>0</v>
      </c>
      <c r="AF2887" s="42">
        <f>IF(Table32[[#This Row],[Gems]]&lt;0,Table32[[#This Row],[Gems]],0)</f>
        <v>0</v>
      </c>
      <c r="AG2887" s="29">
        <f t="shared" ca="1" si="73"/>
        <v>118</v>
      </c>
    </row>
    <row r="2888" spans="1:33" ht="14.4" x14ac:dyDescent="0.3">
      <c r="A2888" s="62">
        <v>44122</v>
      </c>
      <c r="B2888" s="38">
        <f>INDEX(Videolength!D:D,MATCH(D2888,Videolength!A:A,0))</f>
        <v>5</v>
      </c>
      <c r="C2888" s="38">
        <f>INDEX(Videolength!E:E,MATCH(D2888,Videolength!A:A,0))</f>
        <v>12</v>
      </c>
      <c r="D2888" s="39">
        <v>12.1</v>
      </c>
      <c r="E2888" s="40" t="str">
        <f>INDEX(Videolength!B:B,MATCH(D2888,Videolength!A:A,0))</f>
        <v>https://youtu.be/etAlzgn-cLM?list=PLTjhk5BwsiVV8SrR-dPCDjCfaMnt-5HZH</v>
      </c>
      <c r="F2888" s="41">
        <f>INDEX(Videolength!C:C,MATCH(D2888,Videolength!A:A,0))</f>
        <v>3.2731481481481479E-2</v>
      </c>
      <c r="G2888" s="41">
        <v>2.9525462962962962E-2</v>
      </c>
      <c r="H2888" s="71">
        <f>HYPERLINK(_xlfn.CONCAT(E2888,"&amp;t=",G2888*86400),G2888)</f>
        <v>2.9525462962962962E-2</v>
      </c>
      <c r="I2888" s="38">
        <v>8</v>
      </c>
      <c r="J2888" s="38">
        <v>4</v>
      </c>
      <c r="K2888" s="42" t="s">
        <v>90</v>
      </c>
      <c r="L2888" s="42" t="s">
        <v>198</v>
      </c>
      <c r="V2888" s="43">
        <v>1142</v>
      </c>
      <c r="AA2888" s="45"/>
      <c r="AB2888" s="45"/>
      <c r="AC2888" s="44" t="s">
        <v>201</v>
      </c>
      <c r="AE2888" s="42">
        <f>IF(Table32[[#This Row],[Gems]]&gt;0,Table32[[#This Row],[Gems]],0)</f>
        <v>0</v>
      </c>
      <c r="AF2888" s="42">
        <f>IF(Table32[[#This Row],[Gems]]&lt;0,Table32[[#This Row],[Gems]],0)</f>
        <v>0</v>
      </c>
      <c r="AG2888" s="29">
        <f t="shared" ca="1" si="73"/>
        <v>118</v>
      </c>
    </row>
    <row r="2889" spans="1:33" ht="14.4" x14ac:dyDescent="0.3">
      <c r="A2889" s="62">
        <v>44122</v>
      </c>
      <c r="B2889" s="38">
        <f>INDEX(Videolength!D:D,MATCH(D2889,Videolength!A:A,0))</f>
        <v>5</v>
      </c>
      <c r="C2889" s="38">
        <f>INDEX(Videolength!E:E,MATCH(D2889,Videolength!A:A,0))</f>
        <v>12</v>
      </c>
      <c r="D2889" s="39">
        <v>12.1</v>
      </c>
      <c r="E2889" s="40" t="str">
        <f>INDEX(Videolength!B:B,MATCH(D2889,Videolength!A:A,0))</f>
        <v>https://youtu.be/etAlzgn-cLM?list=PLTjhk5BwsiVV8SrR-dPCDjCfaMnt-5HZH</v>
      </c>
      <c r="F2889" s="41">
        <f>INDEX(Videolength!C:C,MATCH(D2889,Videolength!A:A,0))</f>
        <v>3.2731481481481479E-2</v>
      </c>
      <c r="G2889" s="41">
        <v>2.9571759259259259E-2</v>
      </c>
      <c r="H2889" s="71">
        <f>HYPERLINK(_xlfn.CONCAT(E2889,"&amp;t=",G2889*86400),G2889)</f>
        <v>2.9571759259259259E-2</v>
      </c>
      <c r="I2889" s="38">
        <v>8</v>
      </c>
      <c r="J2889" s="38">
        <v>4</v>
      </c>
      <c r="K2889" s="42" t="s">
        <v>284</v>
      </c>
      <c r="L2889" s="42" t="s">
        <v>10</v>
      </c>
      <c r="M2889" s="42" t="s">
        <v>845</v>
      </c>
      <c r="AA2889" s="45"/>
      <c r="AB2889" s="45"/>
      <c r="AE2889" s="42">
        <f>IF(Table32[[#This Row],[Gems]]&gt;0,Table32[[#This Row],[Gems]],0)</f>
        <v>0</v>
      </c>
      <c r="AF2889" s="42">
        <f>IF(Table32[[#This Row],[Gems]]&lt;0,Table32[[#This Row],[Gems]],0)</f>
        <v>0</v>
      </c>
      <c r="AG2889" s="29">
        <f t="shared" ca="1" si="73"/>
        <v>118</v>
      </c>
    </row>
    <row r="2890" spans="1:33" ht="14.4" x14ac:dyDescent="0.3">
      <c r="A2890" s="62">
        <v>44122</v>
      </c>
      <c r="B2890" s="38">
        <f>INDEX(Videolength!D:D,MATCH(D2890,Videolength!A:A,0))</f>
        <v>5</v>
      </c>
      <c r="C2890" s="38">
        <f>INDEX(Videolength!E:E,MATCH(D2890,Videolength!A:A,0))</f>
        <v>12</v>
      </c>
      <c r="D2890" s="39">
        <v>12.1</v>
      </c>
      <c r="E2890" s="40" t="str">
        <f>INDEX(Videolength!B:B,MATCH(D2890,Videolength!A:A,0))</f>
        <v>https://youtu.be/etAlzgn-cLM?list=PLTjhk5BwsiVV8SrR-dPCDjCfaMnt-5HZH</v>
      </c>
      <c r="F2890" s="41">
        <f>INDEX(Videolength!C:C,MATCH(D2890,Videolength!A:A,0))</f>
        <v>3.2731481481481479E-2</v>
      </c>
      <c r="G2890" s="41">
        <v>2.9652777777777778E-2</v>
      </c>
      <c r="H2890" s="71">
        <f>HYPERLINK(_xlfn.CONCAT(E2890,"&amp;t=",G2890*86400),G2890)</f>
        <v>2.9652777777777778E-2</v>
      </c>
      <c r="I2890" s="38">
        <v>8</v>
      </c>
      <c r="J2890" s="38">
        <v>4</v>
      </c>
      <c r="K2890" s="42" t="s">
        <v>346</v>
      </c>
      <c r="L2890" s="42" t="s">
        <v>10</v>
      </c>
      <c r="AA2890" s="45"/>
      <c r="AB2890" s="45"/>
      <c r="AE2890" s="42">
        <f>IF(Table32[[#This Row],[Gems]]&gt;0,Table32[[#This Row],[Gems]],0)</f>
        <v>0</v>
      </c>
      <c r="AF2890" s="42">
        <f>IF(Table32[[#This Row],[Gems]]&lt;0,Table32[[#This Row],[Gems]],0)</f>
        <v>0</v>
      </c>
      <c r="AG2890" s="29">
        <f t="shared" ca="1" si="73"/>
        <v>118</v>
      </c>
    </row>
    <row r="2891" spans="1:33" ht="14.4" x14ac:dyDescent="0.3">
      <c r="A2891" s="62">
        <v>44122</v>
      </c>
      <c r="B2891" s="38">
        <f>INDEX(Videolength!D:D,MATCH(D2891,Videolength!A:A,0))</f>
        <v>5</v>
      </c>
      <c r="C2891" s="38">
        <f>INDEX(Videolength!E:E,MATCH(D2891,Videolength!A:A,0))</f>
        <v>12</v>
      </c>
      <c r="D2891" s="39">
        <v>12.1</v>
      </c>
      <c r="E2891" s="40" t="str">
        <f>INDEX(Videolength!B:B,MATCH(D2891,Videolength!A:A,0))</f>
        <v>https://youtu.be/etAlzgn-cLM?list=PLTjhk5BwsiVV8SrR-dPCDjCfaMnt-5HZH</v>
      </c>
      <c r="F2891" s="41">
        <f>INDEX(Videolength!C:C,MATCH(D2891,Videolength!A:A,0))</f>
        <v>3.2731481481481479E-2</v>
      </c>
      <c r="G2891" s="41">
        <v>2.9675925925925925E-2</v>
      </c>
      <c r="H2891" s="71">
        <f>HYPERLINK(_xlfn.CONCAT(E2891,"&amp;t=",G2891*86400),G2891)</f>
        <v>2.9675925925925925E-2</v>
      </c>
      <c r="I2891" s="38">
        <v>8</v>
      </c>
      <c r="J2891" s="38">
        <v>4</v>
      </c>
      <c r="K2891" s="42" t="s">
        <v>284</v>
      </c>
      <c r="L2891" s="42" t="s">
        <v>10</v>
      </c>
      <c r="M2891" s="42" t="s">
        <v>846</v>
      </c>
      <c r="AA2891" s="45"/>
      <c r="AB2891" s="45"/>
      <c r="AE2891" s="42">
        <f>IF(Table32[[#This Row],[Gems]]&gt;0,Table32[[#This Row],[Gems]],0)</f>
        <v>0</v>
      </c>
      <c r="AF2891" s="42">
        <f>IF(Table32[[#This Row],[Gems]]&lt;0,Table32[[#This Row],[Gems]],0)</f>
        <v>0</v>
      </c>
      <c r="AG2891" s="29">
        <f t="shared" ca="1" si="73"/>
        <v>118</v>
      </c>
    </row>
    <row r="2892" spans="1:33" ht="14.4" x14ac:dyDescent="0.3">
      <c r="A2892" s="62">
        <v>44122</v>
      </c>
      <c r="B2892" s="38">
        <f>INDEX(Videolength!D:D,MATCH(D2892,Videolength!A:A,0))</f>
        <v>5</v>
      </c>
      <c r="C2892" s="38">
        <f>INDEX(Videolength!E:E,MATCH(D2892,Videolength!A:A,0))</f>
        <v>12</v>
      </c>
      <c r="D2892" s="39">
        <v>12.1</v>
      </c>
      <c r="E2892" s="40" t="str">
        <f>INDEX(Videolength!B:B,MATCH(D2892,Videolength!A:A,0))</f>
        <v>https://youtu.be/etAlzgn-cLM?list=PLTjhk5BwsiVV8SrR-dPCDjCfaMnt-5HZH</v>
      </c>
      <c r="F2892" s="41">
        <f>INDEX(Videolength!C:C,MATCH(D2892,Videolength!A:A,0))</f>
        <v>3.2731481481481479E-2</v>
      </c>
      <c r="G2892" s="41">
        <v>2.9780092592592594E-2</v>
      </c>
      <c r="H2892" s="71">
        <f>HYPERLINK(_xlfn.CONCAT(E2892,"&amp;t=",G2892*86400),G2892)</f>
        <v>2.9780092592592594E-2</v>
      </c>
      <c r="I2892" s="38">
        <v>8</v>
      </c>
      <c r="J2892" s="38">
        <v>4</v>
      </c>
      <c r="K2892" s="42" t="s">
        <v>346</v>
      </c>
      <c r="L2892" s="42" t="s">
        <v>10</v>
      </c>
      <c r="AA2892" s="45"/>
      <c r="AB2892" s="45"/>
      <c r="AE2892" s="42">
        <f>IF(Table32[[#This Row],[Gems]]&gt;0,Table32[[#This Row],[Gems]],0)</f>
        <v>0</v>
      </c>
      <c r="AF2892" s="42">
        <f>IF(Table32[[#This Row],[Gems]]&lt;0,Table32[[#This Row],[Gems]],0)</f>
        <v>0</v>
      </c>
      <c r="AG2892" s="29">
        <f t="shared" ca="1" si="73"/>
        <v>118</v>
      </c>
    </row>
    <row r="2893" spans="1:33" ht="14.4" x14ac:dyDescent="0.3">
      <c r="A2893" s="62">
        <v>44122</v>
      </c>
      <c r="B2893" s="38">
        <f>INDEX(Videolength!D:D,MATCH(D2893,Videolength!A:A,0))</f>
        <v>5</v>
      </c>
      <c r="C2893" s="38">
        <f>INDEX(Videolength!E:E,MATCH(D2893,Videolength!A:A,0))</f>
        <v>12</v>
      </c>
      <c r="D2893" s="39">
        <v>12.1</v>
      </c>
      <c r="E2893" s="40" t="str">
        <f>INDEX(Videolength!B:B,MATCH(D2893,Videolength!A:A,0))</f>
        <v>https://youtu.be/etAlzgn-cLM?list=PLTjhk5BwsiVV8SrR-dPCDjCfaMnt-5HZH</v>
      </c>
      <c r="F2893" s="41">
        <f>INDEX(Videolength!C:C,MATCH(D2893,Videolength!A:A,0))</f>
        <v>3.2731481481481479E-2</v>
      </c>
      <c r="G2893" s="41">
        <v>2.9861111111111113E-2</v>
      </c>
      <c r="H2893" s="71">
        <f>HYPERLINK(_xlfn.CONCAT(E2893,"&amp;t=",G2893*86400),G2893)</f>
        <v>2.9861111111111113E-2</v>
      </c>
      <c r="I2893" s="38">
        <v>8</v>
      </c>
      <c r="J2893" s="38">
        <v>4</v>
      </c>
      <c r="K2893" s="42" t="s">
        <v>51</v>
      </c>
      <c r="L2893" s="42" t="s">
        <v>10</v>
      </c>
      <c r="M2893" s="42" t="s">
        <v>847</v>
      </c>
      <c r="AA2893" s="45"/>
      <c r="AB2893" s="45"/>
      <c r="AE2893" s="42">
        <f>IF(Table32[[#This Row],[Gems]]&gt;0,Table32[[#This Row],[Gems]],0)</f>
        <v>0</v>
      </c>
      <c r="AF2893" s="42">
        <f>IF(Table32[[#This Row],[Gems]]&lt;0,Table32[[#This Row],[Gems]],0)</f>
        <v>0</v>
      </c>
      <c r="AG2893" s="29">
        <f t="shared" ca="1" si="73"/>
        <v>118</v>
      </c>
    </row>
    <row r="2894" spans="1:33" ht="14.4" x14ac:dyDescent="0.3">
      <c r="A2894" s="62">
        <v>44122</v>
      </c>
      <c r="B2894" s="38">
        <f>INDEX(Videolength!D:D,MATCH(D2894,Videolength!A:A,0))</f>
        <v>5</v>
      </c>
      <c r="C2894" s="38">
        <f>INDEX(Videolength!E:E,MATCH(D2894,Videolength!A:A,0))</f>
        <v>12</v>
      </c>
      <c r="D2894" s="39">
        <v>12.1</v>
      </c>
      <c r="E2894" s="40" t="str">
        <f>INDEX(Videolength!B:B,MATCH(D2894,Videolength!A:A,0))</f>
        <v>https://youtu.be/etAlzgn-cLM?list=PLTjhk5BwsiVV8SrR-dPCDjCfaMnt-5HZH</v>
      </c>
      <c r="F2894" s="41">
        <f>INDEX(Videolength!C:C,MATCH(D2894,Videolength!A:A,0))</f>
        <v>3.2731481481481479E-2</v>
      </c>
      <c r="G2894" s="41">
        <v>2.988425925925926E-2</v>
      </c>
      <c r="H2894" s="71">
        <f>HYPERLINK(_xlfn.CONCAT(E2894,"&amp;t=",G2894*86400),G2894)</f>
        <v>2.988425925925926E-2</v>
      </c>
      <c r="I2894" s="38">
        <v>8</v>
      </c>
      <c r="J2894" s="38">
        <v>4</v>
      </c>
      <c r="K2894" s="42" t="s">
        <v>51</v>
      </c>
      <c r="L2894" s="42" t="s">
        <v>10</v>
      </c>
      <c r="M2894" s="42" t="s">
        <v>847</v>
      </c>
      <c r="AA2894" s="45"/>
      <c r="AB2894" s="45"/>
      <c r="AE2894" s="42">
        <f>IF(Table32[[#This Row],[Gems]]&gt;0,Table32[[#This Row],[Gems]],0)</f>
        <v>0</v>
      </c>
      <c r="AF2894" s="42">
        <f>IF(Table32[[#This Row],[Gems]]&lt;0,Table32[[#This Row],[Gems]],0)</f>
        <v>0</v>
      </c>
      <c r="AG2894" s="29">
        <f t="shared" ca="1" si="73"/>
        <v>118</v>
      </c>
    </row>
    <row r="2895" spans="1:33" ht="14.4" x14ac:dyDescent="0.3">
      <c r="A2895" s="62">
        <v>44122</v>
      </c>
      <c r="B2895" s="38">
        <f>INDEX(Videolength!D:D,MATCH(D2895,Videolength!A:A,0))</f>
        <v>5</v>
      </c>
      <c r="C2895" s="38">
        <f>INDEX(Videolength!E:E,MATCH(D2895,Videolength!A:A,0))</f>
        <v>12</v>
      </c>
      <c r="D2895" s="39">
        <v>12.1</v>
      </c>
      <c r="E2895" s="40" t="str">
        <f>INDEX(Videolength!B:B,MATCH(D2895,Videolength!A:A,0))</f>
        <v>https://youtu.be/etAlzgn-cLM?list=PLTjhk5BwsiVV8SrR-dPCDjCfaMnt-5HZH</v>
      </c>
      <c r="F2895" s="41">
        <f>INDEX(Videolength!C:C,MATCH(D2895,Videolength!A:A,0))</f>
        <v>3.2731481481481479E-2</v>
      </c>
      <c r="G2895" s="41">
        <v>2.9942129629629628E-2</v>
      </c>
      <c r="H2895" s="71">
        <f>HYPERLINK(_xlfn.CONCAT(E2895,"&amp;t=",G2895*86400),G2895)</f>
        <v>2.9942129629629628E-2</v>
      </c>
      <c r="I2895" s="38">
        <v>8</v>
      </c>
      <c r="J2895" s="38">
        <v>4</v>
      </c>
      <c r="K2895" s="42" t="s">
        <v>346</v>
      </c>
      <c r="L2895" s="42" t="s">
        <v>10</v>
      </c>
      <c r="AA2895" s="45"/>
      <c r="AB2895" s="45"/>
      <c r="AE2895" s="42">
        <f>IF(Table32[[#This Row],[Gems]]&gt;0,Table32[[#This Row],[Gems]],0)</f>
        <v>0</v>
      </c>
      <c r="AF2895" s="42">
        <f>IF(Table32[[#This Row],[Gems]]&lt;0,Table32[[#This Row],[Gems]],0)</f>
        <v>0</v>
      </c>
      <c r="AG2895" s="29">
        <f t="shared" ca="1" si="73"/>
        <v>118</v>
      </c>
    </row>
    <row r="2896" spans="1:33" ht="14.4" x14ac:dyDescent="0.3">
      <c r="A2896" s="62">
        <v>44122</v>
      </c>
      <c r="B2896" s="38">
        <f>INDEX(Videolength!D:D,MATCH(D2896,Videolength!A:A,0))</f>
        <v>5</v>
      </c>
      <c r="C2896" s="38">
        <f>INDEX(Videolength!E:E,MATCH(D2896,Videolength!A:A,0))</f>
        <v>12</v>
      </c>
      <c r="D2896" s="39">
        <v>12.1</v>
      </c>
      <c r="E2896" s="40" t="str">
        <f>INDEX(Videolength!B:B,MATCH(D2896,Videolength!A:A,0))</f>
        <v>https://youtu.be/etAlzgn-cLM?list=PLTjhk5BwsiVV8SrR-dPCDjCfaMnt-5HZH</v>
      </c>
      <c r="F2896" s="41">
        <f>INDEX(Videolength!C:C,MATCH(D2896,Videolength!A:A,0))</f>
        <v>3.2731481481481479E-2</v>
      </c>
      <c r="G2896" s="41">
        <v>3.0023148148148149E-2</v>
      </c>
      <c r="H2896" s="71">
        <f>HYPERLINK(_xlfn.CONCAT(E2896,"&amp;t=",G2896*86400),G2896)</f>
        <v>3.0023148148148149E-2</v>
      </c>
      <c r="I2896" s="38">
        <v>8</v>
      </c>
      <c r="J2896" s="38">
        <v>4</v>
      </c>
      <c r="K2896" s="42" t="s">
        <v>15</v>
      </c>
      <c r="L2896" s="42" t="s">
        <v>216</v>
      </c>
      <c r="M2896" s="42" t="s">
        <v>848</v>
      </c>
      <c r="AA2896" s="45"/>
      <c r="AB2896" s="45"/>
      <c r="AE2896" s="42">
        <f>IF(Table32[[#This Row],[Gems]]&gt;0,Table32[[#This Row],[Gems]],0)</f>
        <v>0</v>
      </c>
      <c r="AF2896" s="42">
        <f>IF(Table32[[#This Row],[Gems]]&lt;0,Table32[[#This Row],[Gems]],0)</f>
        <v>0</v>
      </c>
      <c r="AG2896" s="29">
        <f t="shared" ca="1" si="73"/>
        <v>118</v>
      </c>
    </row>
    <row r="2897" spans="1:33" ht="14.4" x14ac:dyDescent="0.3">
      <c r="A2897" s="62">
        <v>44122</v>
      </c>
      <c r="B2897" s="38">
        <f>INDEX(Videolength!D:D,MATCH(D2897,Videolength!A:A,0))</f>
        <v>5</v>
      </c>
      <c r="C2897" s="38">
        <f>INDEX(Videolength!E:E,MATCH(D2897,Videolength!A:A,0))</f>
        <v>12</v>
      </c>
      <c r="D2897" s="39">
        <v>12.1</v>
      </c>
      <c r="E2897" s="40" t="str">
        <f>INDEX(Videolength!B:B,MATCH(D2897,Videolength!A:A,0))</f>
        <v>https://youtu.be/etAlzgn-cLM?list=PLTjhk5BwsiVV8SrR-dPCDjCfaMnt-5HZH</v>
      </c>
      <c r="F2897" s="41">
        <f>INDEX(Videolength!C:C,MATCH(D2897,Videolength!A:A,0))</f>
        <v>3.2731481481481479E-2</v>
      </c>
      <c r="G2897" s="41">
        <v>3.0046296296296297E-2</v>
      </c>
      <c r="H2897" s="71">
        <f>HYPERLINK(_xlfn.CONCAT(E2897,"&amp;t=",G2897*86400),G2897)</f>
        <v>3.0046296296296297E-2</v>
      </c>
      <c r="I2897" s="38">
        <v>8</v>
      </c>
      <c r="J2897" s="38">
        <v>4</v>
      </c>
      <c r="K2897" s="42" t="s">
        <v>346</v>
      </c>
      <c r="L2897" s="42" t="s">
        <v>10</v>
      </c>
      <c r="AA2897" s="45"/>
      <c r="AB2897" s="45"/>
      <c r="AE2897" s="42">
        <f>IF(Table32[[#This Row],[Gems]]&gt;0,Table32[[#This Row],[Gems]],0)</f>
        <v>0</v>
      </c>
      <c r="AF2897" s="42">
        <f>IF(Table32[[#This Row],[Gems]]&lt;0,Table32[[#This Row],[Gems]],0)</f>
        <v>0</v>
      </c>
      <c r="AG2897" s="29">
        <f t="shared" ca="1" si="73"/>
        <v>118</v>
      </c>
    </row>
    <row r="2898" spans="1:33" ht="14.4" x14ac:dyDescent="0.3">
      <c r="A2898" s="62">
        <v>44122</v>
      </c>
      <c r="B2898" s="38">
        <f>INDEX(Videolength!D:D,MATCH(D2898,Videolength!A:A,0))</f>
        <v>5</v>
      </c>
      <c r="C2898" s="38">
        <f>INDEX(Videolength!E:E,MATCH(D2898,Videolength!A:A,0))</f>
        <v>12</v>
      </c>
      <c r="D2898" s="39">
        <v>12.1</v>
      </c>
      <c r="E2898" s="40" t="str">
        <f>INDEX(Videolength!B:B,MATCH(D2898,Videolength!A:A,0))</f>
        <v>https://youtu.be/etAlzgn-cLM?list=PLTjhk5BwsiVV8SrR-dPCDjCfaMnt-5HZH</v>
      </c>
      <c r="F2898" s="41">
        <f>INDEX(Videolength!C:C,MATCH(D2898,Videolength!A:A,0))</f>
        <v>3.2731481481481479E-2</v>
      </c>
      <c r="G2898" s="41">
        <v>3.005787037037037E-2</v>
      </c>
      <c r="H2898" s="71">
        <f>HYPERLINK(_xlfn.CONCAT(E2898,"&amp;t=",G2898*86400),G2898)</f>
        <v>3.005787037037037E-2</v>
      </c>
      <c r="I2898" s="38">
        <v>8</v>
      </c>
      <c r="J2898" s="38">
        <v>4</v>
      </c>
      <c r="K2898" s="42" t="s">
        <v>90</v>
      </c>
      <c r="L2898" s="42" t="s">
        <v>10</v>
      </c>
      <c r="AA2898" s="45"/>
      <c r="AB2898" s="45"/>
      <c r="AE2898" s="42">
        <f>IF(Table32[[#This Row],[Gems]]&gt;0,Table32[[#This Row],[Gems]],0)</f>
        <v>0</v>
      </c>
      <c r="AF2898" s="42">
        <f>IF(Table32[[#This Row],[Gems]]&lt;0,Table32[[#This Row],[Gems]],0)</f>
        <v>0</v>
      </c>
      <c r="AG2898" s="29">
        <f t="shared" ca="1" si="73"/>
        <v>118</v>
      </c>
    </row>
    <row r="2899" spans="1:33" ht="14.4" x14ac:dyDescent="0.3">
      <c r="A2899" s="62">
        <v>44122</v>
      </c>
      <c r="B2899" s="38">
        <f>INDEX(Videolength!D:D,MATCH(D2899,Videolength!A:A,0))</f>
        <v>5</v>
      </c>
      <c r="C2899" s="38">
        <f>INDEX(Videolength!E:E,MATCH(D2899,Videolength!A:A,0))</f>
        <v>12</v>
      </c>
      <c r="D2899" s="39">
        <v>12.1</v>
      </c>
      <c r="E2899" s="40" t="str">
        <f>INDEX(Videolength!B:B,MATCH(D2899,Videolength!A:A,0))</f>
        <v>https://youtu.be/etAlzgn-cLM?list=PLTjhk5BwsiVV8SrR-dPCDjCfaMnt-5HZH</v>
      </c>
      <c r="F2899" s="41">
        <f>INDEX(Videolength!C:C,MATCH(D2899,Videolength!A:A,0))</f>
        <v>3.2731481481481479E-2</v>
      </c>
      <c r="G2899" s="41">
        <v>3.0081018518518521E-2</v>
      </c>
      <c r="H2899" s="71">
        <f>HYPERLINK(_xlfn.CONCAT(E2899,"&amp;t=",G2899*86400),G2899)</f>
        <v>3.0081018518518521E-2</v>
      </c>
      <c r="I2899" s="38">
        <v>8</v>
      </c>
      <c r="J2899" s="38">
        <v>4</v>
      </c>
      <c r="K2899" s="42" t="s">
        <v>90</v>
      </c>
      <c r="L2899" s="42" t="s">
        <v>256</v>
      </c>
      <c r="AA2899" s="45"/>
      <c r="AB2899" s="45"/>
      <c r="AE2899" s="42">
        <f>IF(Table32[[#This Row],[Gems]]&gt;0,Table32[[#This Row],[Gems]],0)</f>
        <v>0</v>
      </c>
      <c r="AF2899" s="42">
        <f>IF(Table32[[#This Row],[Gems]]&lt;0,Table32[[#This Row],[Gems]],0)</f>
        <v>0</v>
      </c>
      <c r="AG2899" s="29">
        <f t="shared" ca="1" si="73"/>
        <v>118</v>
      </c>
    </row>
    <row r="2900" spans="1:33" ht="14.4" x14ac:dyDescent="0.3">
      <c r="A2900" s="62">
        <v>44122</v>
      </c>
      <c r="B2900" s="38">
        <f>INDEX(Videolength!D:D,MATCH(D2900,Videolength!A:A,0))</f>
        <v>5</v>
      </c>
      <c r="C2900" s="38">
        <f>INDEX(Videolength!E:E,MATCH(D2900,Videolength!A:A,0))</f>
        <v>12</v>
      </c>
      <c r="D2900" s="39">
        <v>12.1</v>
      </c>
      <c r="E2900" s="40" t="str">
        <f>INDEX(Videolength!B:B,MATCH(D2900,Videolength!A:A,0))</f>
        <v>https://youtu.be/etAlzgn-cLM?list=PLTjhk5BwsiVV8SrR-dPCDjCfaMnt-5HZH</v>
      </c>
      <c r="F2900" s="41">
        <f>INDEX(Videolength!C:C,MATCH(D2900,Videolength!A:A,0))</f>
        <v>3.2731481481481479E-2</v>
      </c>
      <c r="G2900" s="41">
        <v>3.0127314814814815E-2</v>
      </c>
      <c r="H2900" s="71">
        <f>HYPERLINK(_xlfn.CONCAT(E2900,"&amp;t=",G2900*86400),G2900)</f>
        <v>3.0127314814814815E-2</v>
      </c>
      <c r="I2900" s="38">
        <v>8</v>
      </c>
      <c r="J2900" s="38">
        <v>4</v>
      </c>
      <c r="K2900" s="42" t="s">
        <v>90</v>
      </c>
      <c r="L2900" s="42" t="s">
        <v>148</v>
      </c>
      <c r="M2900" s="42" t="s">
        <v>849</v>
      </c>
      <c r="AA2900" s="45"/>
      <c r="AB2900" s="45"/>
      <c r="AE2900" s="42">
        <f>IF(Table32[[#This Row],[Gems]]&gt;0,Table32[[#This Row],[Gems]],0)</f>
        <v>0</v>
      </c>
      <c r="AF2900" s="42">
        <f>IF(Table32[[#This Row],[Gems]]&lt;0,Table32[[#This Row],[Gems]],0)</f>
        <v>0</v>
      </c>
      <c r="AG2900" s="29">
        <f t="shared" ca="1" si="73"/>
        <v>118</v>
      </c>
    </row>
    <row r="2901" spans="1:33" ht="14.4" x14ac:dyDescent="0.3">
      <c r="A2901" s="62">
        <v>44122</v>
      </c>
      <c r="B2901" s="38">
        <f>INDEX(Videolength!D:D,MATCH(D2901,Videolength!A:A,0))</f>
        <v>5</v>
      </c>
      <c r="C2901" s="38">
        <f>INDEX(Videolength!E:E,MATCH(D2901,Videolength!A:A,0))</f>
        <v>12</v>
      </c>
      <c r="D2901" s="39">
        <v>12.1</v>
      </c>
      <c r="E2901" s="40" t="str">
        <f>INDEX(Videolength!B:B,MATCH(D2901,Videolength!A:A,0))</f>
        <v>https://youtu.be/etAlzgn-cLM?list=PLTjhk5BwsiVV8SrR-dPCDjCfaMnt-5HZH</v>
      </c>
      <c r="F2901" s="41">
        <f>INDEX(Videolength!C:C,MATCH(D2901,Videolength!A:A,0))</f>
        <v>3.2731481481481479E-2</v>
      </c>
      <c r="G2901" s="41">
        <v>3.0659722222222224E-2</v>
      </c>
      <c r="H2901" s="71">
        <f>HYPERLINK(_xlfn.CONCAT(E2901,"&amp;t=",G2901*86400),G2901)</f>
        <v>3.0659722222222224E-2</v>
      </c>
      <c r="I2901" s="38">
        <v>8</v>
      </c>
      <c r="J2901" s="38">
        <v>4</v>
      </c>
      <c r="K2901" s="42" t="s">
        <v>346</v>
      </c>
      <c r="L2901" s="42" t="s">
        <v>10</v>
      </c>
      <c r="AA2901" s="45"/>
      <c r="AB2901" s="45"/>
      <c r="AE2901" s="42">
        <f>IF(Table32[[#This Row],[Gems]]&gt;0,Table32[[#This Row],[Gems]],0)</f>
        <v>0</v>
      </c>
      <c r="AF2901" s="42">
        <f>IF(Table32[[#This Row],[Gems]]&lt;0,Table32[[#This Row],[Gems]],0)</f>
        <v>0</v>
      </c>
      <c r="AG2901" s="29">
        <f t="shared" ca="1" si="73"/>
        <v>118</v>
      </c>
    </row>
    <row r="2902" spans="1:33" ht="14.4" x14ac:dyDescent="0.3">
      <c r="A2902" s="62">
        <v>44122</v>
      </c>
      <c r="B2902" s="38">
        <f>INDEX(Videolength!D:D,MATCH(D2902,Videolength!A:A,0))</f>
        <v>5</v>
      </c>
      <c r="C2902" s="38">
        <f>INDEX(Videolength!E:E,MATCH(D2902,Videolength!A:A,0))</f>
        <v>12</v>
      </c>
      <c r="D2902" s="39">
        <v>12.1</v>
      </c>
      <c r="E2902" s="40" t="str">
        <f>INDEX(Videolength!B:B,MATCH(D2902,Videolength!A:A,0))</f>
        <v>https://youtu.be/etAlzgn-cLM?list=PLTjhk5BwsiVV8SrR-dPCDjCfaMnt-5HZH</v>
      </c>
      <c r="F2902" s="41">
        <f>INDEX(Videolength!C:C,MATCH(D2902,Videolength!A:A,0))</f>
        <v>3.2731481481481479E-2</v>
      </c>
      <c r="G2902" s="41">
        <v>3.078703703703704E-2</v>
      </c>
      <c r="H2902" s="71">
        <f>HYPERLINK(_xlfn.CONCAT(E2902,"&amp;t=",G2902*86400),G2902)</f>
        <v>3.078703703703704E-2</v>
      </c>
      <c r="I2902" s="38">
        <v>8</v>
      </c>
      <c r="J2902" s="38">
        <v>4</v>
      </c>
      <c r="K2902" s="42" t="s">
        <v>8</v>
      </c>
      <c r="L2902" s="42" t="s">
        <v>163</v>
      </c>
      <c r="M2902" s="42" t="s">
        <v>850</v>
      </c>
      <c r="AA2902" s="45"/>
      <c r="AB2902" s="45"/>
      <c r="AE2902" s="42">
        <f>IF(Table32[[#This Row],[Gems]]&gt;0,Table32[[#This Row],[Gems]],0)</f>
        <v>0</v>
      </c>
      <c r="AF2902" s="42">
        <f>IF(Table32[[#This Row],[Gems]]&lt;0,Table32[[#This Row],[Gems]],0)</f>
        <v>0</v>
      </c>
      <c r="AG2902" s="29">
        <f t="shared" ca="1" si="73"/>
        <v>118</v>
      </c>
    </row>
    <row r="2903" spans="1:33" ht="14.4" x14ac:dyDescent="0.3">
      <c r="A2903" s="62">
        <v>44122</v>
      </c>
      <c r="B2903" s="38">
        <f>INDEX(Videolength!D:D,MATCH(D2903,Videolength!A:A,0))</f>
        <v>5</v>
      </c>
      <c r="C2903" s="38">
        <f>INDEX(Videolength!E:E,MATCH(D2903,Videolength!A:A,0))</f>
        <v>12</v>
      </c>
      <c r="D2903" s="39">
        <v>12.1</v>
      </c>
      <c r="E2903" s="40" t="str">
        <f>INDEX(Videolength!B:B,MATCH(D2903,Videolength!A:A,0))</f>
        <v>https://youtu.be/etAlzgn-cLM?list=PLTjhk5BwsiVV8SrR-dPCDjCfaMnt-5HZH</v>
      </c>
      <c r="F2903" s="41">
        <f>INDEX(Videolength!C:C,MATCH(D2903,Videolength!A:A,0))</f>
        <v>3.2731481481481479E-2</v>
      </c>
      <c r="G2903" s="41">
        <v>3.079861111111111E-2</v>
      </c>
      <c r="H2903" s="71">
        <f>HYPERLINK(_xlfn.CONCAT(E2903,"&amp;t=",G2903*86400),G2903)</f>
        <v>3.079861111111111E-2</v>
      </c>
      <c r="I2903" s="38">
        <v>8</v>
      </c>
      <c r="J2903" s="38">
        <v>4</v>
      </c>
      <c r="K2903" s="42" t="s">
        <v>346</v>
      </c>
      <c r="L2903" s="42" t="s">
        <v>10</v>
      </c>
      <c r="AA2903" s="45"/>
      <c r="AB2903" s="45"/>
      <c r="AE2903" s="42">
        <f>IF(Table32[[#This Row],[Gems]]&gt;0,Table32[[#This Row],[Gems]],0)</f>
        <v>0</v>
      </c>
      <c r="AF2903" s="42">
        <f>IF(Table32[[#This Row],[Gems]]&lt;0,Table32[[#This Row],[Gems]],0)</f>
        <v>0</v>
      </c>
      <c r="AG2903" s="29">
        <f t="shared" ca="1" si="73"/>
        <v>118</v>
      </c>
    </row>
    <row r="2904" spans="1:33" ht="14.4" x14ac:dyDescent="0.3">
      <c r="A2904" s="62">
        <v>44122</v>
      </c>
      <c r="B2904" s="38">
        <f>INDEX(Videolength!D:D,MATCH(D2904,Videolength!A:A,0))</f>
        <v>5</v>
      </c>
      <c r="C2904" s="38">
        <f>INDEX(Videolength!E:E,MATCH(D2904,Videolength!A:A,0))</f>
        <v>12</v>
      </c>
      <c r="D2904" s="39">
        <v>12.1</v>
      </c>
      <c r="E2904" s="40" t="str">
        <f>INDEX(Videolength!B:B,MATCH(D2904,Videolength!A:A,0))</f>
        <v>https://youtu.be/etAlzgn-cLM?list=PLTjhk5BwsiVV8SrR-dPCDjCfaMnt-5HZH</v>
      </c>
      <c r="F2904" s="41">
        <f>INDEX(Videolength!C:C,MATCH(D2904,Videolength!A:A,0))</f>
        <v>3.2731481481481479E-2</v>
      </c>
      <c r="G2904" s="41">
        <v>3.0856481481481481E-2</v>
      </c>
      <c r="H2904" s="71">
        <f>HYPERLINK(_xlfn.CONCAT(E2904,"&amp;t=",G2904*86400),G2904)</f>
        <v>3.0856481481481481E-2</v>
      </c>
      <c r="I2904" s="38">
        <v>8</v>
      </c>
      <c r="J2904" s="38">
        <v>4</v>
      </c>
      <c r="K2904" s="42" t="s">
        <v>36</v>
      </c>
      <c r="L2904" s="42" t="s">
        <v>10</v>
      </c>
      <c r="M2904" s="51" t="s">
        <v>591</v>
      </c>
      <c r="N2904" s="51"/>
      <c r="O2904" s="51"/>
      <c r="P2904" s="51"/>
      <c r="Q2904" s="51"/>
      <c r="R2904" s="51"/>
      <c r="S2904" s="51"/>
      <c r="AA2904" s="45"/>
      <c r="AB2904" s="45"/>
      <c r="AE2904" s="42">
        <f>IF(Table32[[#This Row],[Gems]]&gt;0,Table32[[#This Row],[Gems]],0)</f>
        <v>0</v>
      </c>
      <c r="AF2904" s="42">
        <f>IF(Table32[[#This Row],[Gems]]&lt;0,Table32[[#This Row],[Gems]],0)</f>
        <v>0</v>
      </c>
      <c r="AG2904" s="29">
        <f t="shared" ca="1" si="73"/>
        <v>118</v>
      </c>
    </row>
    <row r="2905" spans="1:33" ht="14.4" x14ac:dyDescent="0.3">
      <c r="A2905" s="62">
        <v>44122</v>
      </c>
      <c r="B2905" s="38">
        <f>INDEX(Videolength!D:D,MATCH(D2905,Videolength!A:A,0))</f>
        <v>5</v>
      </c>
      <c r="C2905" s="38">
        <f>INDEX(Videolength!E:E,MATCH(D2905,Videolength!A:A,0))</f>
        <v>12</v>
      </c>
      <c r="D2905" s="39">
        <v>12.1</v>
      </c>
      <c r="E2905" s="40" t="str">
        <f>INDEX(Videolength!B:B,MATCH(D2905,Videolength!A:A,0))</f>
        <v>https://youtu.be/etAlzgn-cLM?list=PLTjhk5BwsiVV8SrR-dPCDjCfaMnt-5HZH</v>
      </c>
      <c r="F2905" s="41">
        <f>INDEX(Videolength!C:C,MATCH(D2905,Videolength!A:A,0))</f>
        <v>3.2731481481481479E-2</v>
      </c>
      <c r="G2905" s="41">
        <v>3.096064814814815E-2</v>
      </c>
      <c r="H2905" s="71">
        <f>HYPERLINK(_xlfn.CONCAT(E2905,"&amp;t=",G2905*86400),G2905)</f>
        <v>3.096064814814815E-2</v>
      </c>
      <c r="I2905" s="38">
        <v>8</v>
      </c>
      <c r="J2905" s="38">
        <v>4</v>
      </c>
      <c r="K2905" s="42" t="s">
        <v>346</v>
      </c>
      <c r="L2905" s="42" t="s">
        <v>10</v>
      </c>
      <c r="AA2905" s="45"/>
      <c r="AB2905" s="45"/>
      <c r="AE2905" s="42">
        <f>IF(Table32[[#This Row],[Gems]]&gt;0,Table32[[#This Row],[Gems]],0)</f>
        <v>0</v>
      </c>
      <c r="AF2905" s="42">
        <f>IF(Table32[[#This Row],[Gems]]&lt;0,Table32[[#This Row],[Gems]],0)</f>
        <v>0</v>
      </c>
      <c r="AG2905" s="29">
        <f t="shared" ca="1" si="73"/>
        <v>118</v>
      </c>
    </row>
    <row r="2906" spans="1:33" ht="14.4" x14ac:dyDescent="0.3">
      <c r="A2906" s="62">
        <v>44122</v>
      </c>
      <c r="B2906" s="38">
        <f>INDEX(Videolength!D:D,MATCH(D2906,Videolength!A:A,0))</f>
        <v>5</v>
      </c>
      <c r="C2906" s="38">
        <f>INDEX(Videolength!E:E,MATCH(D2906,Videolength!A:A,0))</f>
        <v>12</v>
      </c>
      <c r="D2906" s="39">
        <v>12.1</v>
      </c>
      <c r="E2906" s="40" t="str">
        <f>INDEX(Videolength!B:B,MATCH(D2906,Videolength!A:A,0))</f>
        <v>https://youtu.be/etAlzgn-cLM?list=PLTjhk5BwsiVV8SrR-dPCDjCfaMnt-5HZH</v>
      </c>
      <c r="F2906" s="41">
        <f>INDEX(Videolength!C:C,MATCH(D2906,Videolength!A:A,0))</f>
        <v>3.2731481481481479E-2</v>
      </c>
      <c r="G2906" s="41">
        <v>3.1018518518518515E-2</v>
      </c>
      <c r="H2906" s="71">
        <f>HYPERLINK(_xlfn.CONCAT(E2906,"&amp;t=",G2906*86400),G2906)</f>
        <v>3.1018518518518515E-2</v>
      </c>
      <c r="I2906" s="38">
        <v>8</v>
      </c>
      <c r="J2906" s="38">
        <v>4</v>
      </c>
      <c r="K2906" s="42" t="s">
        <v>90</v>
      </c>
      <c r="L2906" s="42" t="s">
        <v>167</v>
      </c>
      <c r="M2906" s="51" t="s">
        <v>591</v>
      </c>
      <c r="N2906" s="51"/>
      <c r="O2906" s="51"/>
      <c r="P2906" s="51"/>
      <c r="Q2906" s="51"/>
      <c r="R2906" s="51"/>
      <c r="S2906" s="51"/>
      <c r="AA2906" s="45"/>
      <c r="AB2906" s="45"/>
      <c r="AE2906" s="42">
        <f>IF(Table32[[#This Row],[Gems]]&gt;0,Table32[[#This Row],[Gems]],0)</f>
        <v>0</v>
      </c>
      <c r="AF2906" s="42">
        <f>IF(Table32[[#This Row],[Gems]]&lt;0,Table32[[#This Row],[Gems]],0)</f>
        <v>0</v>
      </c>
      <c r="AG2906" s="29">
        <f t="shared" ca="1" si="73"/>
        <v>118</v>
      </c>
    </row>
    <row r="2907" spans="1:33" ht="14.4" x14ac:dyDescent="0.3">
      <c r="A2907" s="62">
        <v>44122</v>
      </c>
      <c r="B2907" s="38">
        <f>INDEX(Videolength!D:D,MATCH(D2907,Videolength!A:A,0))</f>
        <v>5</v>
      </c>
      <c r="C2907" s="38">
        <f>INDEX(Videolength!E:E,MATCH(D2907,Videolength!A:A,0))</f>
        <v>12</v>
      </c>
      <c r="D2907" s="39">
        <v>12.1</v>
      </c>
      <c r="E2907" s="40" t="str">
        <f>INDEX(Videolength!B:B,MATCH(D2907,Videolength!A:A,0))</f>
        <v>https://youtu.be/etAlzgn-cLM?list=PLTjhk5BwsiVV8SrR-dPCDjCfaMnt-5HZH</v>
      </c>
      <c r="F2907" s="41">
        <f>INDEX(Videolength!C:C,MATCH(D2907,Videolength!A:A,0))</f>
        <v>3.2731481481481479E-2</v>
      </c>
      <c r="G2907" s="41">
        <v>3.2083333333333332E-2</v>
      </c>
      <c r="H2907" s="71">
        <f>HYPERLINK(_xlfn.CONCAT(E2907,"&amp;t=",G2907*86400),G2907)</f>
        <v>3.2083333333333332E-2</v>
      </c>
      <c r="I2907" s="38">
        <v>8</v>
      </c>
      <c r="J2907" s="38">
        <v>4</v>
      </c>
      <c r="K2907" s="42" t="s">
        <v>346</v>
      </c>
      <c r="L2907" s="42" t="s">
        <v>10</v>
      </c>
      <c r="AA2907" s="45"/>
      <c r="AB2907" s="45"/>
      <c r="AE2907" s="42">
        <f>IF(Table32[[#This Row],[Gems]]&gt;0,Table32[[#This Row],[Gems]],0)</f>
        <v>0</v>
      </c>
      <c r="AF2907" s="42">
        <f>IF(Table32[[#This Row],[Gems]]&lt;0,Table32[[#This Row],[Gems]],0)</f>
        <v>0</v>
      </c>
      <c r="AG2907" s="29">
        <f t="shared" ca="1" si="73"/>
        <v>118</v>
      </c>
    </row>
    <row r="2908" spans="1:33" ht="14.4" x14ac:dyDescent="0.3">
      <c r="A2908" s="62">
        <v>44122</v>
      </c>
      <c r="B2908" s="38">
        <f>INDEX(Videolength!D:D,MATCH(D2908,Videolength!A:A,0))</f>
        <v>5</v>
      </c>
      <c r="C2908" s="38">
        <f>INDEX(Videolength!E:E,MATCH(D2908,Videolength!A:A,0))</f>
        <v>12</v>
      </c>
      <c r="D2908" s="39">
        <v>12.1</v>
      </c>
      <c r="E2908" s="40" t="str">
        <f>INDEX(Videolength!B:B,MATCH(D2908,Videolength!A:A,0))</f>
        <v>https://youtu.be/etAlzgn-cLM?list=PLTjhk5BwsiVV8SrR-dPCDjCfaMnt-5HZH</v>
      </c>
      <c r="F2908" s="41">
        <f>INDEX(Videolength!C:C,MATCH(D2908,Videolength!A:A,0))</f>
        <v>3.2731481481481479E-2</v>
      </c>
      <c r="G2908" s="41">
        <v>3.2083333333333332E-2</v>
      </c>
      <c r="H2908" s="71">
        <f>HYPERLINK(_xlfn.CONCAT(E2908,"&amp;t=",G2908*86400),G2908)</f>
        <v>3.2083333333333332E-2</v>
      </c>
      <c r="I2908" s="38">
        <v>8</v>
      </c>
      <c r="J2908" s="38">
        <v>4</v>
      </c>
      <c r="K2908" s="42" t="s">
        <v>102</v>
      </c>
      <c r="L2908" s="42" t="s">
        <v>11</v>
      </c>
      <c r="W2908" s="44" t="s">
        <v>540</v>
      </c>
      <c r="AA2908" s="45"/>
      <c r="AB2908" s="45"/>
      <c r="AE2908" s="42">
        <f>IF(Table32[[#This Row],[Gems]]&gt;0,Table32[[#This Row],[Gems]],0)</f>
        <v>0</v>
      </c>
      <c r="AF2908" s="42">
        <f>IF(Table32[[#This Row],[Gems]]&lt;0,Table32[[#This Row],[Gems]],0)</f>
        <v>0</v>
      </c>
      <c r="AG2908" s="29">
        <f t="shared" ca="1" si="73"/>
        <v>118</v>
      </c>
    </row>
    <row r="2909" spans="1:33" ht="14.4" x14ac:dyDescent="0.3">
      <c r="A2909" s="62">
        <v>44122</v>
      </c>
      <c r="B2909" s="38">
        <f>INDEX(Videolength!D:D,MATCH(D2909,Videolength!A:A,0))</f>
        <v>5</v>
      </c>
      <c r="C2909" s="38">
        <f>INDEX(Videolength!E:E,MATCH(D2909,Videolength!A:A,0))</f>
        <v>12</v>
      </c>
      <c r="D2909" s="39">
        <v>12.1</v>
      </c>
      <c r="E2909" s="40" t="str">
        <f>INDEX(Videolength!B:B,MATCH(D2909,Videolength!A:A,0))</f>
        <v>https://youtu.be/etAlzgn-cLM?list=PLTjhk5BwsiVV8SrR-dPCDjCfaMnt-5HZH</v>
      </c>
      <c r="F2909" s="41">
        <f>INDEX(Videolength!C:C,MATCH(D2909,Videolength!A:A,0))</f>
        <v>3.2731481481481479E-2</v>
      </c>
      <c r="G2909" s="41">
        <v>3.2094907407407412E-2</v>
      </c>
      <c r="H2909" s="71">
        <f>HYPERLINK(_xlfn.CONCAT(E2909,"&amp;t=",G2909*86400),G2909)</f>
        <v>3.2094907407407412E-2</v>
      </c>
      <c r="I2909" s="38">
        <v>8</v>
      </c>
      <c r="J2909" s="38">
        <v>4</v>
      </c>
      <c r="K2909" s="42" t="s">
        <v>102</v>
      </c>
      <c r="L2909" s="42" t="s">
        <v>301</v>
      </c>
      <c r="W2909" s="44" t="s">
        <v>379</v>
      </c>
      <c r="X2909" s="43">
        <v>1</v>
      </c>
      <c r="Y2909" s="43">
        <v>1</v>
      </c>
      <c r="AA2909" s="45"/>
      <c r="AB2909" s="45"/>
      <c r="AE2909" s="42">
        <f>IF(Table32[[#This Row],[Gems]]&gt;0,Table32[[#This Row],[Gems]],0)</f>
        <v>0</v>
      </c>
      <c r="AF2909" s="42">
        <f>IF(Table32[[#This Row],[Gems]]&lt;0,Table32[[#This Row],[Gems]],0)</f>
        <v>0</v>
      </c>
      <c r="AG2909" s="29">
        <f t="shared" ca="1" si="73"/>
        <v>118</v>
      </c>
    </row>
    <row r="2910" spans="1:33" ht="14.4" x14ac:dyDescent="0.3">
      <c r="A2910" s="62">
        <v>44122</v>
      </c>
      <c r="B2910" s="38">
        <f>INDEX(Videolength!D:D,MATCH(D2910,Videolength!A:A,0))</f>
        <v>5</v>
      </c>
      <c r="C2910" s="38">
        <f>INDEX(Videolength!E:E,MATCH(D2910,Videolength!A:A,0))</f>
        <v>12</v>
      </c>
      <c r="D2910" s="39">
        <v>12.1</v>
      </c>
      <c r="E2910" s="40" t="str">
        <f>INDEX(Videolength!B:B,MATCH(D2910,Videolength!A:A,0))</f>
        <v>https://youtu.be/etAlzgn-cLM?list=PLTjhk5BwsiVV8SrR-dPCDjCfaMnt-5HZH</v>
      </c>
      <c r="F2910" s="41">
        <f>INDEX(Videolength!C:C,MATCH(D2910,Videolength!A:A,0))</f>
        <v>3.2731481481481479E-2</v>
      </c>
      <c r="G2910" s="41">
        <v>3.2118055555555559E-2</v>
      </c>
      <c r="H2910" s="71">
        <f>HYPERLINK(_xlfn.CONCAT(E2910,"&amp;t=",G2910*86400),G2910)</f>
        <v>3.2118055555555559E-2</v>
      </c>
      <c r="I2910" s="38">
        <v>8</v>
      </c>
      <c r="J2910" s="38">
        <v>4</v>
      </c>
      <c r="K2910" s="42" t="s">
        <v>346</v>
      </c>
      <c r="L2910" s="42" t="s">
        <v>10</v>
      </c>
      <c r="AA2910" s="45"/>
      <c r="AB2910" s="45"/>
      <c r="AE2910" s="42">
        <f>IF(Table32[[#This Row],[Gems]]&gt;0,Table32[[#This Row],[Gems]],0)</f>
        <v>0</v>
      </c>
      <c r="AF2910" s="42">
        <f>IF(Table32[[#This Row],[Gems]]&lt;0,Table32[[#This Row],[Gems]],0)</f>
        <v>0</v>
      </c>
      <c r="AG2910" s="29">
        <f t="shared" ca="1" si="73"/>
        <v>118</v>
      </c>
    </row>
    <row r="2911" spans="1:33" ht="14.4" x14ac:dyDescent="0.3">
      <c r="A2911" s="62">
        <v>44122</v>
      </c>
      <c r="B2911" s="38">
        <f>INDEX(Videolength!D:D,MATCH(D2911,Videolength!A:A,0))</f>
        <v>5</v>
      </c>
      <c r="C2911" s="38">
        <f>INDEX(Videolength!E:E,MATCH(D2911,Videolength!A:A,0))</f>
        <v>12</v>
      </c>
      <c r="D2911" s="39">
        <v>12.1</v>
      </c>
      <c r="E2911" s="40" t="str">
        <f>INDEX(Videolength!B:B,MATCH(D2911,Videolength!A:A,0))</f>
        <v>https://youtu.be/etAlzgn-cLM?list=PLTjhk5BwsiVV8SrR-dPCDjCfaMnt-5HZH</v>
      </c>
      <c r="F2911" s="41">
        <f>INDEX(Videolength!C:C,MATCH(D2911,Videolength!A:A,0))</f>
        <v>3.2731481481481479E-2</v>
      </c>
      <c r="G2911" s="41">
        <v>3.2141203703703707E-2</v>
      </c>
      <c r="H2911" s="71">
        <f>HYPERLINK(_xlfn.CONCAT(E2911,"&amp;t=",G2911*86400),G2911)</f>
        <v>3.2141203703703707E-2</v>
      </c>
      <c r="I2911" s="38">
        <v>8</v>
      </c>
      <c r="J2911" s="38">
        <v>4</v>
      </c>
      <c r="K2911" s="42" t="s">
        <v>55</v>
      </c>
      <c r="L2911" s="42" t="s">
        <v>10</v>
      </c>
      <c r="M2911" s="42" t="s">
        <v>763</v>
      </c>
      <c r="AA2911" s="45"/>
      <c r="AB2911" s="45"/>
      <c r="AE2911" s="42">
        <f>IF(Table32[[#This Row],[Gems]]&gt;0,Table32[[#This Row],[Gems]],0)</f>
        <v>0</v>
      </c>
      <c r="AF2911" s="42">
        <f>IF(Table32[[#This Row],[Gems]]&lt;0,Table32[[#This Row],[Gems]],0)</f>
        <v>0</v>
      </c>
      <c r="AG2911" s="29">
        <f t="shared" ca="1" si="73"/>
        <v>118</v>
      </c>
    </row>
    <row r="2912" spans="1:33" ht="14.4" x14ac:dyDescent="0.3">
      <c r="A2912" s="62">
        <v>44122</v>
      </c>
      <c r="B2912" s="38">
        <f>INDEX(Videolength!D:D,MATCH(D2912,Videolength!A:A,0))</f>
        <v>5</v>
      </c>
      <c r="C2912" s="38">
        <f>INDEX(Videolength!E:E,MATCH(D2912,Videolength!A:A,0))</f>
        <v>12</v>
      </c>
      <c r="D2912" s="39">
        <v>12.1</v>
      </c>
      <c r="E2912" s="40" t="str">
        <f>INDEX(Videolength!B:B,MATCH(D2912,Videolength!A:A,0))</f>
        <v>https://youtu.be/etAlzgn-cLM?list=PLTjhk5BwsiVV8SrR-dPCDjCfaMnt-5HZH</v>
      </c>
      <c r="F2912" s="41">
        <f>INDEX(Videolength!C:C,MATCH(D2912,Videolength!A:A,0))</f>
        <v>3.2731481481481479E-2</v>
      </c>
      <c r="G2912" s="41">
        <v>3.2303240740740737E-2</v>
      </c>
      <c r="H2912" s="71">
        <f>HYPERLINK(_xlfn.CONCAT(E2912,"&amp;t=",G2912*86400),G2912)</f>
        <v>3.2303240740740737E-2</v>
      </c>
      <c r="I2912" s="38">
        <v>8</v>
      </c>
      <c r="J2912" s="38">
        <v>4</v>
      </c>
      <c r="K2912" s="42" t="s">
        <v>346</v>
      </c>
      <c r="L2912" s="42" t="s">
        <v>10</v>
      </c>
      <c r="AA2912" s="45"/>
      <c r="AB2912" s="45"/>
      <c r="AE2912" s="42">
        <f>IF(Table32[[#This Row],[Gems]]&gt;0,Table32[[#This Row],[Gems]],0)</f>
        <v>0</v>
      </c>
      <c r="AF2912" s="42">
        <f>IF(Table32[[#This Row],[Gems]]&lt;0,Table32[[#This Row],[Gems]],0)</f>
        <v>0</v>
      </c>
      <c r="AG2912" s="29">
        <f t="shared" ca="1" si="73"/>
        <v>118</v>
      </c>
    </row>
    <row r="2913" spans="1:33" ht="14.4" x14ac:dyDescent="0.3">
      <c r="A2913" s="62">
        <v>44122</v>
      </c>
      <c r="B2913" s="38">
        <f>INDEX(Videolength!D:D,MATCH(D2913,Videolength!A:A,0))</f>
        <v>5</v>
      </c>
      <c r="C2913" s="38">
        <f>INDEX(Videolength!E:E,MATCH(D2913,Videolength!A:A,0))</f>
        <v>12</v>
      </c>
      <c r="D2913" s="39">
        <v>12.1</v>
      </c>
      <c r="E2913" s="40" t="str">
        <f>INDEX(Videolength!B:B,MATCH(D2913,Videolength!A:A,0))</f>
        <v>https://youtu.be/etAlzgn-cLM?list=PLTjhk5BwsiVV8SrR-dPCDjCfaMnt-5HZH</v>
      </c>
      <c r="F2913" s="41">
        <f>INDEX(Videolength!C:C,MATCH(D2913,Videolength!A:A,0))</f>
        <v>3.2731481481481479E-2</v>
      </c>
      <c r="G2913" s="41">
        <v>3.2418981481481479E-2</v>
      </c>
      <c r="H2913" s="71">
        <f>HYPERLINK(_xlfn.CONCAT(E2913,"&amp;t=",G2913*86400),G2913)</f>
        <v>3.2418981481481479E-2</v>
      </c>
      <c r="I2913" s="38">
        <v>8</v>
      </c>
      <c r="J2913" s="38">
        <v>4</v>
      </c>
      <c r="K2913" s="42" t="s">
        <v>107</v>
      </c>
      <c r="L2913" s="42" t="s">
        <v>10</v>
      </c>
      <c r="M2913" s="42" t="s">
        <v>763</v>
      </c>
      <c r="AA2913" s="45"/>
      <c r="AB2913" s="45"/>
      <c r="AE2913" s="42">
        <f>IF(Table32[[#This Row],[Gems]]&gt;0,Table32[[#This Row],[Gems]],0)</f>
        <v>0</v>
      </c>
      <c r="AF2913" s="42">
        <f>IF(Table32[[#This Row],[Gems]]&lt;0,Table32[[#This Row],[Gems]],0)</f>
        <v>0</v>
      </c>
      <c r="AG2913" s="29">
        <f t="shared" ca="1" si="73"/>
        <v>118</v>
      </c>
    </row>
    <row r="2914" spans="1:33" ht="14.4" x14ac:dyDescent="0.3">
      <c r="A2914" s="62">
        <v>44122</v>
      </c>
      <c r="B2914" s="38">
        <f>INDEX(Videolength!D:D,MATCH(D2914,Videolength!A:A,0))</f>
        <v>5</v>
      </c>
      <c r="C2914" s="38">
        <f>INDEX(Videolength!E:E,MATCH(D2914,Videolength!A:A,0))</f>
        <v>12</v>
      </c>
      <c r="D2914" s="39">
        <v>12.1</v>
      </c>
      <c r="E2914" s="40" t="str">
        <f>INDEX(Videolength!B:B,MATCH(D2914,Videolength!A:A,0))</f>
        <v>https://youtu.be/etAlzgn-cLM?list=PLTjhk5BwsiVV8SrR-dPCDjCfaMnt-5HZH</v>
      </c>
      <c r="F2914" s="41">
        <f>INDEX(Videolength!C:C,MATCH(D2914,Videolength!A:A,0))</f>
        <v>3.2731481481481479E-2</v>
      </c>
      <c r="G2914" s="41">
        <v>3.2499999999999994E-2</v>
      </c>
      <c r="H2914" s="71">
        <f>HYPERLINK(_xlfn.CONCAT(E2914,"&amp;t=",G2914*86400),G2914)</f>
        <v>3.2499999999999994E-2</v>
      </c>
      <c r="I2914" s="38">
        <v>8</v>
      </c>
      <c r="J2914" s="38">
        <v>4</v>
      </c>
      <c r="K2914" s="42" t="s">
        <v>346</v>
      </c>
      <c r="L2914" s="42" t="s">
        <v>10</v>
      </c>
      <c r="AA2914" s="45"/>
      <c r="AB2914" s="45"/>
      <c r="AE2914" s="42">
        <f>IF(Table32[[#This Row],[Gems]]&gt;0,Table32[[#This Row],[Gems]],0)</f>
        <v>0</v>
      </c>
      <c r="AF2914" s="42">
        <f>IF(Table32[[#This Row],[Gems]]&lt;0,Table32[[#This Row],[Gems]],0)</f>
        <v>0</v>
      </c>
      <c r="AG2914" s="29">
        <f t="shared" ca="1" si="73"/>
        <v>118</v>
      </c>
    </row>
    <row r="2915" spans="1:33" ht="14.4" x14ac:dyDescent="0.3">
      <c r="A2915" s="62">
        <v>44122</v>
      </c>
      <c r="B2915" s="38">
        <f>INDEX(Videolength!D:D,MATCH(D2915,Videolength!A:A,0))</f>
        <v>5</v>
      </c>
      <c r="C2915" s="38">
        <f>INDEX(Videolength!E:E,MATCH(D2915,Videolength!A:A,0))</f>
        <v>12</v>
      </c>
      <c r="D2915" s="39">
        <v>12.1</v>
      </c>
      <c r="E2915" s="40" t="str">
        <f>INDEX(Videolength!B:B,MATCH(D2915,Videolength!A:A,0))</f>
        <v>https://youtu.be/etAlzgn-cLM?list=PLTjhk5BwsiVV8SrR-dPCDjCfaMnt-5HZH</v>
      </c>
      <c r="F2915" s="41">
        <f>INDEX(Videolength!C:C,MATCH(D2915,Videolength!A:A,0))</f>
        <v>3.2731481481481479E-2</v>
      </c>
      <c r="G2915" s="41">
        <v>3.2546296296296295E-2</v>
      </c>
      <c r="H2915" s="71">
        <f>HYPERLINK(_xlfn.CONCAT(E2915,"&amp;t=",G2915*86400),G2915)</f>
        <v>3.2546296296296295E-2</v>
      </c>
      <c r="I2915" s="38">
        <v>8</v>
      </c>
      <c r="J2915" s="38">
        <v>4</v>
      </c>
      <c r="K2915" s="42" t="s">
        <v>284</v>
      </c>
      <c r="L2915" s="42" t="s">
        <v>10</v>
      </c>
      <c r="M2915" s="51" t="s">
        <v>591</v>
      </c>
      <c r="N2915" s="51"/>
      <c r="O2915" s="51"/>
      <c r="P2915" s="51"/>
      <c r="Q2915" s="51"/>
      <c r="R2915" s="51"/>
      <c r="S2915" s="51"/>
      <c r="AA2915" s="45"/>
      <c r="AB2915" s="45"/>
      <c r="AE2915" s="42">
        <f>IF(Table32[[#This Row],[Gems]]&gt;0,Table32[[#This Row],[Gems]],0)</f>
        <v>0</v>
      </c>
      <c r="AF2915" s="42">
        <f>IF(Table32[[#This Row],[Gems]]&lt;0,Table32[[#This Row],[Gems]],0)</f>
        <v>0</v>
      </c>
      <c r="AG2915" s="29">
        <f t="shared" ca="1" si="73"/>
        <v>118</v>
      </c>
    </row>
    <row r="2916" spans="1:33" ht="14.4" x14ac:dyDescent="0.3">
      <c r="A2916" s="62">
        <v>44122</v>
      </c>
      <c r="B2916" s="38">
        <f>INDEX(Videolength!D:D,MATCH(D2916,Videolength!A:A,0))</f>
        <v>5</v>
      </c>
      <c r="C2916" s="38">
        <f>INDEX(Videolength!E:E,MATCH(D2916,Videolength!A:A,0))</f>
        <v>12</v>
      </c>
      <c r="D2916" s="39">
        <v>12.1</v>
      </c>
      <c r="E2916" s="40" t="str">
        <f>INDEX(Videolength!B:B,MATCH(D2916,Videolength!A:A,0))</f>
        <v>https://youtu.be/etAlzgn-cLM?list=PLTjhk5BwsiVV8SrR-dPCDjCfaMnt-5HZH</v>
      </c>
      <c r="F2916" s="41">
        <f>INDEX(Videolength!C:C,MATCH(D2916,Videolength!A:A,0))</f>
        <v>3.2731481481481479E-2</v>
      </c>
      <c r="G2916" s="41">
        <v>3.2638888888888891E-2</v>
      </c>
      <c r="H2916" s="71">
        <f>HYPERLINK(_xlfn.CONCAT(E2916,"&amp;t=",G2916*86400),G2916)</f>
        <v>3.2638888888888891E-2</v>
      </c>
      <c r="I2916" s="38">
        <v>8</v>
      </c>
      <c r="J2916" s="38">
        <v>4</v>
      </c>
      <c r="K2916" s="42" t="s">
        <v>346</v>
      </c>
      <c r="L2916" s="42" t="s">
        <v>10</v>
      </c>
      <c r="AA2916" s="45"/>
      <c r="AB2916" s="45"/>
      <c r="AE2916" s="42">
        <f>IF(Table32[[#This Row],[Gems]]&gt;0,Table32[[#This Row],[Gems]],0)</f>
        <v>0</v>
      </c>
      <c r="AF2916" s="42">
        <f>IF(Table32[[#This Row],[Gems]]&lt;0,Table32[[#This Row],[Gems]],0)</f>
        <v>0</v>
      </c>
      <c r="AG2916" s="29">
        <f t="shared" ca="1" si="73"/>
        <v>118</v>
      </c>
    </row>
    <row r="2917" spans="1:33" ht="14.4" x14ac:dyDescent="0.3">
      <c r="A2917" s="62">
        <v>44122</v>
      </c>
      <c r="B2917" s="38">
        <f>INDEX(Videolength!D:D,MATCH(D2917,Videolength!A:A,0))</f>
        <v>5</v>
      </c>
      <c r="C2917" s="38">
        <f>INDEX(Videolength!E:E,MATCH(D2917,Videolength!A:A,0))</f>
        <v>12</v>
      </c>
      <c r="D2917" s="39">
        <v>12.1</v>
      </c>
      <c r="E2917" s="40" t="str">
        <f>INDEX(Videolength!B:B,MATCH(D2917,Videolength!A:A,0))</f>
        <v>https://youtu.be/etAlzgn-cLM?list=PLTjhk5BwsiVV8SrR-dPCDjCfaMnt-5HZH</v>
      </c>
      <c r="F2917" s="41">
        <f>INDEX(Videolength!C:C,MATCH(D2917,Videolength!A:A,0))</f>
        <v>3.2731481481481479E-2</v>
      </c>
      <c r="G2917" s="41">
        <v>3.2662037037037038E-2</v>
      </c>
      <c r="H2917" s="71">
        <f>HYPERLINK(_xlfn.CONCAT(E2917,"&amp;t=",G2917*86400),G2917)</f>
        <v>3.2662037037037038E-2</v>
      </c>
      <c r="I2917" s="38">
        <v>8</v>
      </c>
      <c r="J2917" s="38">
        <v>4</v>
      </c>
      <c r="K2917" s="42" t="s">
        <v>142</v>
      </c>
      <c r="L2917" s="42" t="s">
        <v>34</v>
      </c>
      <c r="AA2917" s="45"/>
      <c r="AB2917" s="45"/>
      <c r="AE2917" s="42">
        <f>IF(Table32[[#This Row],[Gems]]&gt;0,Table32[[#This Row],[Gems]],0)</f>
        <v>0</v>
      </c>
      <c r="AF2917" s="42">
        <f>IF(Table32[[#This Row],[Gems]]&lt;0,Table32[[#This Row],[Gems]],0)</f>
        <v>0</v>
      </c>
      <c r="AG2917" s="29">
        <f t="shared" ca="1" si="73"/>
        <v>118</v>
      </c>
    </row>
    <row r="2918" spans="1:33" ht="14.4" x14ac:dyDescent="0.3">
      <c r="A2918" s="62">
        <v>44122</v>
      </c>
      <c r="B2918" s="38">
        <f>INDEX(Videolength!D:D,MATCH(D2918,Videolength!A:A,0))</f>
        <v>5</v>
      </c>
      <c r="C2918" s="38">
        <f>INDEX(Videolength!E:E,MATCH(D2918,Videolength!A:A,0))</f>
        <v>12</v>
      </c>
      <c r="D2918" s="39">
        <v>12.2</v>
      </c>
      <c r="E2918" s="40" t="str">
        <f>INDEX(Videolength!B:B,MATCH(D2918,Videolength!A:A,0))</f>
        <v>https://youtu.be/Uqw1bG6SWYk?list=PLTjhk5BwsiVV8SrR-dPCDjCfaMnt-5HZH</v>
      </c>
      <c r="F2918" s="41">
        <f>INDEX(Videolength!C:C,MATCH(D2918,Videolength!A:A,0))</f>
        <v>4.7453703703703704E-4</v>
      </c>
      <c r="G2918" s="41">
        <v>0</v>
      </c>
      <c r="H2918" s="71">
        <f>HYPERLINK(_xlfn.CONCAT(E2918,"&amp;t=",G2918*86400),G2918)</f>
        <v>0</v>
      </c>
      <c r="I2918" s="38">
        <v>8</v>
      </c>
      <c r="J2918" s="38">
        <v>4</v>
      </c>
      <c r="K2918" s="42" t="s">
        <v>123</v>
      </c>
      <c r="L2918" s="42" t="s">
        <v>10</v>
      </c>
      <c r="M2918" s="42" t="s">
        <v>388</v>
      </c>
      <c r="AA2918" s="45"/>
      <c r="AB2918" s="45"/>
      <c r="AE2918" s="42">
        <f>IF(Table32[[#This Row],[Gems]]&gt;0,Table32[[#This Row],[Gems]],0)</f>
        <v>0</v>
      </c>
      <c r="AF2918" s="42">
        <f>IF(Table32[[#This Row],[Gems]]&lt;0,Table32[[#This Row],[Gems]],0)</f>
        <v>0</v>
      </c>
      <c r="AG2918" s="29">
        <f t="shared" ca="1" si="73"/>
        <v>118</v>
      </c>
    </row>
    <row r="2919" spans="1:33" ht="14.4" x14ac:dyDescent="0.3">
      <c r="A2919" s="62">
        <v>44122</v>
      </c>
      <c r="B2919" s="38">
        <f>INDEX(Videolength!D:D,MATCH(D2919,Videolength!A:A,0))</f>
        <v>5</v>
      </c>
      <c r="C2919" s="38">
        <f>INDEX(Videolength!E:E,MATCH(D2919,Videolength!A:A,0))</f>
        <v>12</v>
      </c>
      <c r="D2919" s="39">
        <v>12.2</v>
      </c>
      <c r="E2919" s="40" t="str">
        <f>INDEX(Videolength!B:B,MATCH(D2919,Videolength!A:A,0))</f>
        <v>https://youtu.be/Uqw1bG6SWYk?list=PLTjhk5BwsiVV8SrR-dPCDjCfaMnt-5HZH</v>
      </c>
      <c r="F2919" s="41">
        <f>INDEX(Videolength!C:C,MATCH(D2919,Videolength!A:A,0))</f>
        <v>4.7453703703703704E-4</v>
      </c>
      <c r="G2919" s="41">
        <v>1.5046296296296297E-4</v>
      </c>
      <c r="H2919" s="71">
        <f>HYPERLINK(_xlfn.CONCAT(E2919,"&amp;t=",G2919*86400),G2919)</f>
        <v>1.5046296296296297E-4</v>
      </c>
      <c r="I2919" s="38">
        <v>8</v>
      </c>
      <c r="J2919" s="38">
        <v>4</v>
      </c>
      <c r="K2919" s="42" t="s">
        <v>346</v>
      </c>
      <c r="L2919" s="42" t="s">
        <v>10</v>
      </c>
      <c r="AA2919" s="45"/>
      <c r="AB2919" s="45"/>
      <c r="AE2919" s="42">
        <f>IF(Table32[[#This Row],[Gems]]&gt;0,Table32[[#This Row],[Gems]],0)</f>
        <v>0</v>
      </c>
      <c r="AF2919" s="42">
        <f>IF(Table32[[#This Row],[Gems]]&lt;0,Table32[[#This Row],[Gems]],0)</f>
        <v>0</v>
      </c>
      <c r="AG2919" s="29">
        <f t="shared" ca="1" si="73"/>
        <v>118</v>
      </c>
    </row>
    <row r="2920" spans="1:33" ht="14.4" x14ac:dyDescent="0.3">
      <c r="A2920" s="62">
        <v>44122</v>
      </c>
      <c r="B2920" s="38">
        <f>INDEX(Videolength!D:D,MATCH(D2920,Videolength!A:A,0))</f>
        <v>5</v>
      </c>
      <c r="C2920" s="38">
        <f>INDEX(Videolength!E:E,MATCH(D2920,Videolength!A:A,0))</f>
        <v>12</v>
      </c>
      <c r="D2920" s="39">
        <v>12.2</v>
      </c>
      <c r="E2920" s="40" t="str">
        <f>INDEX(Videolength!B:B,MATCH(D2920,Videolength!A:A,0))</f>
        <v>https://youtu.be/Uqw1bG6SWYk?list=PLTjhk5BwsiVV8SrR-dPCDjCfaMnt-5HZH</v>
      </c>
      <c r="F2920" s="41">
        <f>INDEX(Videolength!C:C,MATCH(D2920,Videolength!A:A,0))</f>
        <v>4.7453703703703704E-4</v>
      </c>
      <c r="G2920" s="41">
        <v>1.7361111111111112E-4</v>
      </c>
      <c r="H2920" s="71">
        <f>HYPERLINK(_xlfn.CONCAT(E2920,"&amp;t=",G2920*86400),G2920)</f>
        <v>1.7361111111111112E-4</v>
      </c>
      <c r="I2920" s="38">
        <v>8</v>
      </c>
      <c r="J2920" s="38">
        <v>4</v>
      </c>
      <c r="K2920" s="42" t="s">
        <v>100</v>
      </c>
      <c r="L2920" s="42" t="s">
        <v>738</v>
      </c>
      <c r="M2920" s="42" t="s">
        <v>851</v>
      </c>
      <c r="U2920" s="44" t="s">
        <v>852</v>
      </c>
      <c r="AA2920" s="45"/>
      <c r="AB2920" s="45"/>
      <c r="AE2920" s="42">
        <f>IF(Table32[[#This Row],[Gems]]&gt;0,Table32[[#This Row],[Gems]],0)</f>
        <v>0</v>
      </c>
      <c r="AF2920" s="42">
        <f>IF(Table32[[#This Row],[Gems]]&lt;0,Table32[[#This Row],[Gems]],0)</f>
        <v>0</v>
      </c>
      <c r="AG2920" s="29">
        <f t="shared" ca="1" si="73"/>
        <v>118</v>
      </c>
    </row>
    <row r="2921" spans="1:33" ht="14.4" x14ac:dyDescent="0.3">
      <c r="A2921" s="62">
        <v>44122</v>
      </c>
      <c r="B2921" s="38">
        <f>INDEX(Videolength!D:D,MATCH(D2921,Videolength!A:A,0))</f>
        <v>5</v>
      </c>
      <c r="C2921" s="38">
        <f>INDEX(Videolength!E:E,MATCH(D2921,Videolength!A:A,0))</f>
        <v>12</v>
      </c>
      <c r="D2921" s="39">
        <v>12.2</v>
      </c>
      <c r="E2921" s="40" t="str">
        <f>INDEX(Videolength!B:B,MATCH(D2921,Videolength!A:A,0))</f>
        <v>https://youtu.be/Uqw1bG6SWYk?list=PLTjhk5BwsiVV8SrR-dPCDjCfaMnt-5HZH</v>
      </c>
      <c r="F2921" s="41">
        <f>INDEX(Videolength!C:C,MATCH(D2921,Videolength!A:A,0))</f>
        <v>4.7453703703703704E-4</v>
      </c>
      <c r="G2921" s="41">
        <v>1.7361111111111112E-4</v>
      </c>
      <c r="H2921" s="71">
        <f>HYPERLINK(_xlfn.CONCAT(E2921,"&amp;t=",G2921*86400),G2921)</f>
        <v>1.7361111111111112E-4</v>
      </c>
      <c r="I2921" s="38">
        <v>8</v>
      </c>
      <c r="J2921" s="38">
        <v>4</v>
      </c>
      <c r="K2921" s="42" t="s">
        <v>100</v>
      </c>
      <c r="L2921" s="42" t="s">
        <v>741</v>
      </c>
      <c r="M2921" s="42" t="s">
        <v>851</v>
      </c>
      <c r="U2921" s="44" t="s">
        <v>852</v>
      </c>
      <c r="AA2921" s="45"/>
      <c r="AB2921" s="45"/>
      <c r="AE2921" s="42">
        <f>IF(Table32[[#This Row],[Gems]]&gt;0,Table32[[#This Row],[Gems]],0)</f>
        <v>0</v>
      </c>
      <c r="AF2921" s="42">
        <f>IF(Table32[[#This Row],[Gems]]&lt;0,Table32[[#This Row],[Gems]],0)</f>
        <v>0</v>
      </c>
      <c r="AG2921" s="29">
        <f ca="1">SUM(OFFSET(AG2921,-1,0),AD2921)</f>
        <v>118</v>
      </c>
    </row>
    <row r="2922" spans="1:33" ht="14.4" x14ac:dyDescent="0.3">
      <c r="A2922" s="62">
        <v>44122</v>
      </c>
      <c r="B2922" s="38">
        <f>INDEX(Videolength!D:D,MATCH(D2922,Videolength!A:A,0))</f>
        <v>5</v>
      </c>
      <c r="C2922" s="38">
        <f>INDEX(Videolength!E:E,MATCH(D2922,Videolength!A:A,0))</f>
        <v>12</v>
      </c>
      <c r="D2922" s="39">
        <v>12.2</v>
      </c>
      <c r="E2922" s="40" t="str">
        <f>INDEX(Videolength!B:B,MATCH(D2922,Videolength!A:A,0))</f>
        <v>https://youtu.be/Uqw1bG6SWYk?list=PLTjhk5BwsiVV8SrR-dPCDjCfaMnt-5HZH</v>
      </c>
      <c r="F2922" s="41">
        <f>INDEX(Videolength!C:C,MATCH(D2922,Videolength!A:A,0))</f>
        <v>4.7453703703703704E-4</v>
      </c>
      <c r="G2922" s="41">
        <v>2.0833333333333335E-4</v>
      </c>
      <c r="H2922" s="71">
        <f>HYPERLINK(_xlfn.CONCAT(E2922,"&amp;t=",G2922*86400),G2922)</f>
        <v>2.0833333333333335E-4</v>
      </c>
      <c r="I2922" s="38">
        <v>8</v>
      </c>
      <c r="J2922" s="38">
        <v>4</v>
      </c>
      <c r="K2922" s="42" t="s">
        <v>100</v>
      </c>
      <c r="L2922" s="42" t="s">
        <v>661</v>
      </c>
      <c r="M2922" s="42" t="s">
        <v>851</v>
      </c>
      <c r="U2922" s="44" t="s">
        <v>852</v>
      </c>
      <c r="AA2922" s="45"/>
      <c r="AB2922" s="45"/>
      <c r="AE2922" s="42">
        <f>IF(Table32[[#This Row],[Gems]]&gt;0,Table32[[#This Row],[Gems]],0)</f>
        <v>0</v>
      </c>
      <c r="AF2922" s="42">
        <f>IF(Table32[[#This Row],[Gems]]&lt;0,Table32[[#This Row],[Gems]],0)</f>
        <v>0</v>
      </c>
      <c r="AG2922" s="29">
        <f t="shared" ca="1" si="73"/>
        <v>118</v>
      </c>
    </row>
    <row r="2923" spans="1:33" ht="14.4" x14ac:dyDescent="0.3">
      <c r="A2923" s="62">
        <v>44122</v>
      </c>
      <c r="B2923" s="38">
        <f>INDEX(Videolength!D:D,MATCH(D2923,Videolength!A:A,0))</f>
        <v>5</v>
      </c>
      <c r="C2923" s="38">
        <f>INDEX(Videolength!E:E,MATCH(D2923,Videolength!A:A,0))</f>
        <v>12</v>
      </c>
      <c r="D2923" s="39">
        <v>12.2</v>
      </c>
      <c r="E2923" s="40" t="str">
        <f>INDEX(Videolength!B:B,MATCH(D2923,Videolength!A:A,0))</f>
        <v>https://youtu.be/Uqw1bG6SWYk?list=PLTjhk5BwsiVV8SrR-dPCDjCfaMnt-5HZH</v>
      </c>
      <c r="F2923" s="41">
        <f>INDEX(Videolength!C:C,MATCH(D2923,Videolength!A:A,0))</f>
        <v>4.7453703703703704E-4</v>
      </c>
      <c r="G2923" s="41">
        <v>2.0833333333333335E-4</v>
      </c>
      <c r="H2923" s="71">
        <f>HYPERLINK(_xlfn.CONCAT(E2923,"&amp;t=",G2923*86400),G2923)</f>
        <v>2.0833333333333335E-4</v>
      </c>
      <c r="I2923" s="38">
        <v>8</v>
      </c>
      <c r="J2923" s="38">
        <v>4</v>
      </c>
      <c r="K2923" s="42" t="s">
        <v>100</v>
      </c>
      <c r="L2923" s="42" t="s">
        <v>663</v>
      </c>
      <c r="M2923" s="42" t="s">
        <v>851</v>
      </c>
      <c r="U2923" s="44" t="s">
        <v>852</v>
      </c>
      <c r="AA2923" s="45"/>
      <c r="AB2923" s="45"/>
      <c r="AE2923" s="42">
        <f>IF(Table32[[#This Row],[Gems]]&gt;0,Table32[[#This Row],[Gems]],0)</f>
        <v>0</v>
      </c>
      <c r="AF2923" s="42">
        <f>IF(Table32[[#This Row],[Gems]]&lt;0,Table32[[#This Row],[Gems]],0)</f>
        <v>0</v>
      </c>
      <c r="AG2923" s="29">
        <f ca="1">SUM(OFFSET(AG2923,-1,0),AD2923)</f>
        <v>118</v>
      </c>
    </row>
    <row r="2924" spans="1:33" ht="14.4" x14ac:dyDescent="0.3">
      <c r="A2924" s="62">
        <v>44122</v>
      </c>
      <c r="B2924" s="38">
        <f>INDEX(Videolength!D:D,MATCH(D2924,Videolength!A:A,0))</f>
        <v>5</v>
      </c>
      <c r="C2924" s="38">
        <f>INDEX(Videolength!E:E,MATCH(D2924,Videolength!A:A,0))</f>
        <v>12</v>
      </c>
      <c r="D2924" s="39">
        <v>12.2</v>
      </c>
      <c r="E2924" s="40" t="str">
        <f>INDEX(Videolength!B:B,MATCH(D2924,Videolength!A:A,0))</f>
        <v>https://youtu.be/Uqw1bG6SWYk?list=PLTjhk5BwsiVV8SrR-dPCDjCfaMnt-5HZH</v>
      </c>
      <c r="F2924" s="41">
        <f>INDEX(Videolength!C:C,MATCH(D2924,Videolength!A:A,0))</f>
        <v>4.7453703703703704E-4</v>
      </c>
      <c r="G2924" s="41">
        <v>2.8935185185185189E-4</v>
      </c>
      <c r="H2924" s="71">
        <f>HYPERLINK(_xlfn.CONCAT(E2924,"&amp;t=",G2924*86400),G2924)</f>
        <v>2.8935185185185189E-4</v>
      </c>
      <c r="I2924" s="38">
        <v>8</v>
      </c>
      <c r="J2924" s="38">
        <v>4</v>
      </c>
      <c r="K2924" s="42" t="s">
        <v>100</v>
      </c>
      <c r="L2924" s="42" t="s">
        <v>688</v>
      </c>
      <c r="M2924" s="42" t="s">
        <v>851</v>
      </c>
      <c r="U2924" s="44" t="s">
        <v>852</v>
      </c>
      <c r="AA2924" s="45"/>
      <c r="AB2924" s="45"/>
      <c r="AE2924" s="42">
        <f>IF(Table32[[#This Row],[Gems]]&gt;0,Table32[[#This Row],[Gems]],0)</f>
        <v>0</v>
      </c>
      <c r="AF2924" s="42">
        <f>IF(Table32[[#This Row],[Gems]]&lt;0,Table32[[#This Row],[Gems]],0)</f>
        <v>0</v>
      </c>
      <c r="AG2924" s="29">
        <f t="shared" ca="1" si="73"/>
        <v>118</v>
      </c>
    </row>
    <row r="2925" spans="1:33" ht="14.4" x14ac:dyDescent="0.3">
      <c r="A2925" s="62">
        <v>44122</v>
      </c>
      <c r="B2925" s="38">
        <f>INDEX(Videolength!D:D,MATCH(D2925,Videolength!A:A,0))</f>
        <v>5</v>
      </c>
      <c r="C2925" s="38">
        <f>INDEX(Videolength!E:E,MATCH(D2925,Videolength!A:A,0))</f>
        <v>12</v>
      </c>
      <c r="D2925" s="39">
        <v>12.2</v>
      </c>
      <c r="E2925" s="40" t="str">
        <f>INDEX(Videolength!B:B,MATCH(D2925,Videolength!A:A,0))</f>
        <v>https://youtu.be/Uqw1bG6SWYk?list=PLTjhk5BwsiVV8SrR-dPCDjCfaMnt-5HZH</v>
      </c>
      <c r="F2925" s="41">
        <f>INDEX(Videolength!C:C,MATCH(D2925,Videolength!A:A,0))</f>
        <v>4.7453703703703704E-4</v>
      </c>
      <c r="G2925" s="41">
        <v>2.8935185185185189E-4</v>
      </c>
      <c r="H2925" s="71">
        <f>HYPERLINK(_xlfn.CONCAT(E2925,"&amp;t=",G2925*86400),G2925)</f>
        <v>2.8935185185185189E-4</v>
      </c>
      <c r="I2925" s="38">
        <v>8</v>
      </c>
      <c r="J2925" s="38">
        <v>4</v>
      </c>
      <c r="K2925" s="42" t="s">
        <v>100</v>
      </c>
      <c r="L2925" s="42" t="s">
        <v>689</v>
      </c>
      <c r="M2925" s="42" t="s">
        <v>851</v>
      </c>
      <c r="U2925" s="44" t="s">
        <v>852</v>
      </c>
      <c r="AA2925" s="45"/>
      <c r="AB2925" s="45"/>
      <c r="AE2925" s="42">
        <f>IF(Table32[[#This Row],[Gems]]&gt;0,Table32[[#This Row],[Gems]],0)</f>
        <v>0</v>
      </c>
      <c r="AF2925" s="42">
        <f>IF(Table32[[#This Row],[Gems]]&lt;0,Table32[[#This Row],[Gems]],0)</f>
        <v>0</v>
      </c>
      <c r="AG2925" s="29">
        <f ca="1">SUM(OFFSET(AG2925,-1,0),AD2925)</f>
        <v>118</v>
      </c>
    </row>
    <row r="2926" spans="1:33" ht="14.4" x14ac:dyDescent="0.3">
      <c r="A2926" s="62">
        <v>44122</v>
      </c>
      <c r="B2926" s="38">
        <f>INDEX(Videolength!D:D,MATCH(D2926,Videolength!A:A,0))</f>
        <v>5</v>
      </c>
      <c r="C2926" s="38">
        <f>INDEX(Videolength!E:E,MATCH(D2926,Videolength!A:A,0))</f>
        <v>12</v>
      </c>
      <c r="D2926" s="39">
        <v>12.2</v>
      </c>
      <c r="E2926" s="40" t="str">
        <f>INDEX(Videolength!B:B,MATCH(D2926,Videolength!A:A,0))</f>
        <v>https://youtu.be/Uqw1bG6SWYk?list=PLTjhk5BwsiVV8SrR-dPCDjCfaMnt-5HZH</v>
      </c>
      <c r="F2926" s="41">
        <f>INDEX(Videolength!C:C,MATCH(D2926,Videolength!A:A,0))</f>
        <v>4.7453703703703704E-4</v>
      </c>
      <c r="G2926" s="41">
        <v>3.4722222222222224E-4</v>
      </c>
      <c r="H2926" s="71">
        <f>HYPERLINK(_xlfn.CONCAT(E2926,"&amp;t=",G2926*86400),G2926)</f>
        <v>3.4722222222222224E-4</v>
      </c>
      <c r="I2926" s="38">
        <v>8</v>
      </c>
      <c r="J2926" s="38">
        <v>4</v>
      </c>
      <c r="K2926" s="42" t="s">
        <v>100</v>
      </c>
      <c r="L2926" s="42" t="s">
        <v>389</v>
      </c>
      <c r="M2926" s="42" t="s">
        <v>851</v>
      </c>
      <c r="U2926" s="44" t="s">
        <v>852</v>
      </c>
      <c r="AA2926" s="45"/>
      <c r="AB2926" s="45"/>
      <c r="AE2926" s="42">
        <f>IF(Table32[[#This Row],[Gems]]&gt;0,Table32[[#This Row],[Gems]],0)</f>
        <v>0</v>
      </c>
      <c r="AF2926" s="42">
        <f>IF(Table32[[#This Row],[Gems]]&lt;0,Table32[[#This Row],[Gems]],0)</f>
        <v>0</v>
      </c>
      <c r="AG2926" s="29">
        <f t="shared" ca="1" si="73"/>
        <v>118</v>
      </c>
    </row>
    <row r="2927" spans="1:33" ht="14.4" x14ac:dyDescent="0.3">
      <c r="A2927" s="62">
        <v>44122</v>
      </c>
      <c r="B2927" s="38">
        <f>INDEX(Videolength!D:D,MATCH(D2927,Videolength!A:A,0))</f>
        <v>5</v>
      </c>
      <c r="C2927" s="38">
        <f>INDEX(Videolength!E:E,MATCH(D2927,Videolength!A:A,0))</f>
        <v>12</v>
      </c>
      <c r="D2927" s="39">
        <v>12.2</v>
      </c>
      <c r="E2927" s="40" t="str">
        <f>INDEX(Videolength!B:B,MATCH(D2927,Videolength!A:A,0))</f>
        <v>https://youtu.be/Uqw1bG6SWYk?list=PLTjhk5BwsiVV8SrR-dPCDjCfaMnt-5HZH</v>
      </c>
      <c r="F2927" s="41">
        <f>INDEX(Videolength!C:C,MATCH(D2927,Videolength!A:A,0))</f>
        <v>4.7453703703703704E-4</v>
      </c>
      <c r="G2927" s="41">
        <v>3.4722222222222224E-4</v>
      </c>
      <c r="H2927" s="71">
        <f>HYPERLINK(_xlfn.CONCAT(E2927,"&amp;t=",G2927*86400),G2927)</f>
        <v>3.4722222222222224E-4</v>
      </c>
      <c r="I2927" s="38">
        <v>8</v>
      </c>
      <c r="J2927" s="38">
        <v>4</v>
      </c>
      <c r="K2927" s="42" t="s">
        <v>100</v>
      </c>
      <c r="L2927" s="42" t="s">
        <v>391</v>
      </c>
      <c r="M2927" s="42" t="s">
        <v>851</v>
      </c>
      <c r="U2927" s="44" t="s">
        <v>852</v>
      </c>
      <c r="AA2927" s="45"/>
      <c r="AB2927" s="45"/>
      <c r="AE2927" s="42">
        <f>IF(Table32[[#This Row],[Gems]]&gt;0,Table32[[#This Row],[Gems]],0)</f>
        <v>0</v>
      </c>
      <c r="AF2927" s="42">
        <f>IF(Table32[[#This Row],[Gems]]&lt;0,Table32[[#This Row],[Gems]],0)</f>
        <v>0</v>
      </c>
      <c r="AG2927" s="29">
        <f ca="1">SUM(OFFSET(AG2927,-1,0),AD2927)</f>
        <v>118</v>
      </c>
    </row>
    <row r="2928" spans="1:33" ht="14.4" x14ac:dyDescent="0.3">
      <c r="A2928" s="62">
        <v>44122</v>
      </c>
      <c r="B2928" s="38">
        <f>INDEX(Videolength!D:D,MATCH(D2928,Videolength!A:A,0))</f>
        <v>5</v>
      </c>
      <c r="C2928" s="38">
        <f>INDEX(Videolength!E:E,MATCH(D2928,Videolength!A:A,0))</f>
        <v>12</v>
      </c>
      <c r="D2928" s="39">
        <v>12.2</v>
      </c>
      <c r="E2928" s="40" t="str">
        <f>INDEX(Videolength!B:B,MATCH(D2928,Videolength!A:A,0))</f>
        <v>https://youtu.be/Uqw1bG6SWYk?list=PLTjhk5BwsiVV8SrR-dPCDjCfaMnt-5HZH</v>
      </c>
      <c r="F2928" s="41">
        <f>INDEX(Videolength!C:C,MATCH(D2928,Videolength!A:A,0))</f>
        <v>4.7453703703703704E-4</v>
      </c>
      <c r="G2928" s="41">
        <v>3.8194444444444446E-4</v>
      </c>
      <c r="H2928" s="71">
        <f>HYPERLINK(_xlfn.CONCAT(E2928,"&amp;t=",G2928*86400),G2928)</f>
        <v>3.8194444444444446E-4</v>
      </c>
      <c r="I2928" s="38">
        <v>8</v>
      </c>
      <c r="J2928" s="38">
        <v>4</v>
      </c>
      <c r="K2928" s="42" t="s">
        <v>346</v>
      </c>
      <c r="L2928" s="42" t="s">
        <v>10</v>
      </c>
      <c r="AA2928" s="45"/>
      <c r="AB2928" s="45"/>
      <c r="AE2928" s="42">
        <f>IF(Table32[[#This Row],[Gems]]&gt;0,Table32[[#This Row],[Gems]],0)</f>
        <v>0</v>
      </c>
      <c r="AF2928" s="42">
        <f>IF(Table32[[#This Row],[Gems]]&lt;0,Table32[[#This Row],[Gems]],0)</f>
        <v>0</v>
      </c>
      <c r="AG2928" s="29">
        <f t="shared" ca="1" si="73"/>
        <v>118</v>
      </c>
    </row>
    <row r="2929" spans="1:33" ht="14.4" x14ac:dyDescent="0.3">
      <c r="A2929" s="62">
        <v>44122</v>
      </c>
      <c r="B2929" s="38">
        <f>INDEX(Videolength!D:D,MATCH(D2929,Videolength!A:A,0))</f>
        <v>5</v>
      </c>
      <c r="C2929" s="38">
        <f>INDEX(Videolength!E:E,MATCH(D2929,Videolength!A:A,0))</f>
        <v>12</v>
      </c>
      <c r="D2929" s="39">
        <v>12.2</v>
      </c>
      <c r="E2929" s="40" t="str">
        <f>INDEX(Videolength!B:B,MATCH(D2929,Videolength!A:A,0))</f>
        <v>https://youtu.be/Uqw1bG6SWYk?list=PLTjhk5BwsiVV8SrR-dPCDjCfaMnt-5HZH</v>
      </c>
      <c r="F2929" s="41">
        <f>INDEX(Videolength!C:C,MATCH(D2929,Videolength!A:A,0))</f>
        <v>4.7453703703703704E-4</v>
      </c>
      <c r="G2929" s="41">
        <v>4.0509259259259258E-4</v>
      </c>
      <c r="H2929" s="71">
        <f>HYPERLINK(_xlfn.CONCAT(E2929,"&amp;t=",G2929*86400),G2929)</f>
        <v>4.0509259259259258E-4</v>
      </c>
      <c r="I2929" s="38">
        <v>8</v>
      </c>
      <c r="J2929" s="38">
        <v>4</v>
      </c>
      <c r="K2929" s="42" t="s">
        <v>100</v>
      </c>
      <c r="L2929" s="42" t="s">
        <v>664</v>
      </c>
      <c r="U2929" s="44" t="s">
        <v>853</v>
      </c>
      <c r="AA2929" s="45"/>
      <c r="AB2929" s="45"/>
      <c r="AE2929" s="42">
        <f>IF(Table32[[#This Row],[Gems]]&gt;0,Table32[[#This Row],[Gems]],0)</f>
        <v>0</v>
      </c>
      <c r="AF2929" s="42">
        <f>IF(Table32[[#This Row],[Gems]]&lt;0,Table32[[#This Row],[Gems]],0)</f>
        <v>0</v>
      </c>
      <c r="AG2929" s="29">
        <f t="shared" ca="1" si="73"/>
        <v>118</v>
      </c>
    </row>
    <row r="2930" spans="1:33" ht="14.4" x14ac:dyDescent="0.3">
      <c r="A2930" s="62">
        <v>44122</v>
      </c>
      <c r="B2930" s="38">
        <f>INDEX(Videolength!D:D,MATCH(D2930,Videolength!A:A,0))</f>
        <v>5</v>
      </c>
      <c r="C2930" s="38">
        <f>INDEX(Videolength!E:E,MATCH(D2930,Videolength!A:A,0))</f>
        <v>12</v>
      </c>
      <c r="D2930" s="39">
        <v>12.2</v>
      </c>
      <c r="E2930" s="40" t="str">
        <f>INDEX(Videolength!B:B,MATCH(D2930,Videolength!A:A,0))</f>
        <v>https://youtu.be/Uqw1bG6SWYk?list=PLTjhk5BwsiVV8SrR-dPCDjCfaMnt-5HZH</v>
      </c>
      <c r="F2930" s="41">
        <f>INDEX(Videolength!C:C,MATCH(D2930,Videolength!A:A,0))</f>
        <v>4.7453703703703704E-4</v>
      </c>
      <c r="G2930" s="41">
        <v>4.5138888888888892E-4</v>
      </c>
      <c r="H2930" s="71">
        <f>HYPERLINK(_xlfn.CONCAT(E2930,"&amp;t=",G2930*86400),G2930)</f>
        <v>4.5138888888888892E-4</v>
      </c>
      <c r="I2930" s="38">
        <v>8</v>
      </c>
      <c r="J2930" s="38">
        <v>4</v>
      </c>
      <c r="K2930" s="42" t="s">
        <v>346</v>
      </c>
      <c r="L2930" s="42" t="s">
        <v>10</v>
      </c>
      <c r="AA2930" s="45"/>
      <c r="AB2930" s="45"/>
      <c r="AE2930" s="42">
        <f>IF(Table32[[#This Row],[Gems]]&gt;0,Table32[[#This Row],[Gems]],0)</f>
        <v>0</v>
      </c>
      <c r="AF2930" s="42">
        <f>IF(Table32[[#This Row],[Gems]]&lt;0,Table32[[#This Row],[Gems]],0)</f>
        <v>0</v>
      </c>
      <c r="AG2930" s="29">
        <f t="shared" ca="1" si="73"/>
        <v>118</v>
      </c>
    </row>
    <row r="2931" spans="1:33" ht="14.4" x14ac:dyDescent="0.3">
      <c r="A2931" s="62">
        <v>44122</v>
      </c>
      <c r="B2931" s="38">
        <f>INDEX(Videolength!D:D,MATCH(D2931,Videolength!A:A,0))</f>
        <v>5</v>
      </c>
      <c r="C2931" s="38">
        <f>INDEX(Videolength!E:E,MATCH(D2931,Videolength!A:A,0))</f>
        <v>13</v>
      </c>
      <c r="D2931" s="39">
        <v>13</v>
      </c>
      <c r="E2931" s="40" t="str">
        <f>INDEX(Videolength!B:B,MATCH(D2931,Videolength!A:A,0))</f>
        <v>https://youtu.be/r6yRq-bXE-M?list=PLTjhk5BwsiVV8SrR-dPCDjCfaMnt-5HZH</v>
      </c>
      <c r="F2931" s="41">
        <f>INDEX(Videolength!C:C,MATCH(D2931,Videolength!A:A,0))</f>
        <v>2.3101851851851849E-2</v>
      </c>
      <c r="G2931" s="41">
        <v>0</v>
      </c>
      <c r="H2931" s="71">
        <f>HYPERLINK(_xlfn.CONCAT(E2931,"&amp;t=",G2931*86400),G2931)</f>
        <v>0</v>
      </c>
      <c r="I2931" s="38">
        <v>8</v>
      </c>
      <c r="J2931" s="38">
        <v>4</v>
      </c>
      <c r="K2931" s="42" t="s">
        <v>123</v>
      </c>
      <c r="L2931" s="42" t="s">
        <v>10</v>
      </c>
      <c r="M2931" s="42" t="s">
        <v>388</v>
      </c>
      <c r="AA2931" s="45"/>
      <c r="AB2931" s="45"/>
      <c r="AE2931" s="42">
        <f>IF(Table32[[#This Row],[Gems]]&gt;0,Table32[[#This Row],[Gems]],0)</f>
        <v>0</v>
      </c>
      <c r="AF2931" s="42">
        <f>IF(Table32[[#This Row],[Gems]]&lt;0,Table32[[#This Row],[Gems]],0)</f>
        <v>0</v>
      </c>
      <c r="AG2931" s="29">
        <f t="shared" ca="1" si="73"/>
        <v>118</v>
      </c>
    </row>
    <row r="2932" spans="1:33" ht="14.4" x14ac:dyDescent="0.3">
      <c r="A2932" s="62">
        <v>44122</v>
      </c>
      <c r="B2932" s="38">
        <f>INDEX(Videolength!D:D,MATCH(D2932,Videolength!A:A,0))</f>
        <v>5</v>
      </c>
      <c r="C2932" s="38">
        <f>INDEX(Videolength!E:E,MATCH(D2932,Videolength!A:A,0))</f>
        <v>13</v>
      </c>
      <c r="D2932" s="39">
        <v>13</v>
      </c>
      <c r="E2932" s="40" t="str">
        <f>INDEX(Videolength!B:B,MATCH(D2932,Videolength!A:A,0))</f>
        <v>https://youtu.be/r6yRq-bXE-M?list=PLTjhk5BwsiVV8SrR-dPCDjCfaMnt-5HZH</v>
      </c>
      <c r="F2932" s="41">
        <f>INDEX(Videolength!C:C,MATCH(D2932,Videolength!A:A,0))</f>
        <v>2.3101851851851849E-2</v>
      </c>
      <c r="G2932" s="41">
        <v>2.0833333333333335E-4</v>
      </c>
      <c r="H2932" s="71">
        <f>HYPERLINK(_xlfn.CONCAT(E2932,"&amp;t=",G2932*86400),G2932)</f>
        <v>2.0833333333333335E-4</v>
      </c>
      <c r="I2932" s="38">
        <v>8</v>
      </c>
      <c r="J2932" s="38">
        <v>4</v>
      </c>
      <c r="K2932" s="42" t="s">
        <v>346</v>
      </c>
      <c r="L2932" s="42" t="s">
        <v>10</v>
      </c>
      <c r="AA2932" s="45"/>
      <c r="AB2932" s="45"/>
      <c r="AE2932" s="42">
        <f>IF(Table32[[#This Row],[Gems]]&gt;0,Table32[[#This Row],[Gems]],0)</f>
        <v>0</v>
      </c>
      <c r="AF2932" s="42">
        <f>IF(Table32[[#This Row],[Gems]]&lt;0,Table32[[#This Row],[Gems]],0)</f>
        <v>0</v>
      </c>
      <c r="AG2932" s="29">
        <f t="shared" ca="1" si="73"/>
        <v>118</v>
      </c>
    </row>
    <row r="2933" spans="1:33" ht="14.4" x14ac:dyDescent="0.3">
      <c r="A2933" s="62">
        <v>44122</v>
      </c>
      <c r="B2933" s="38">
        <f>INDEX(Videolength!D:D,MATCH(D2933,Videolength!A:A,0))</f>
        <v>5</v>
      </c>
      <c r="C2933" s="38">
        <f>INDEX(Videolength!E:E,MATCH(D2933,Videolength!A:A,0))</f>
        <v>13</v>
      </c>
      <c r="D2933" s="39">
        <v>13</v>
      </c>
      <c r="E2933" s="40" t="str">
        <f>INDEX(Videolength!B:B,MATCH(D2933,Videolength!A:A,0))</f>
        <v>https://youtu.be/r6yRq-bXE-M?list=PLTjhk5BwsiVV8SrR-dPCDjCfaMnt-5HZH</v>
      </c>
      <c r="F2933" s="41">
        <f>INDEX(Videolength!C:C,MATCH(D2933,Videolength!A:A,0))</f>
        <v>2.3101851851851849E-2</v>
      </c>
      <c r="G2933" s="41">
        <v>2.199074074074074E-4</v>
      </c>
      <c r="H2933" s="71">
        <f>HYPERLINK(_xlfn.CONCAT(E2933,"&amp;t=",G2933*86400),G2933)</f>
        <v>2.199074074074074E-4</v>
      </c>
      <c r="I2933" s="38">
        <v>8</v>
      </c>
      <c r="J2933" s="38">
        <v>5</v>
      </c>
      <c r="K2933" s="42" t="s">
        <v>51</v>
      </c>
      <c r="L2933" s="42" t="s">
        <v>11</v>
      </c>
      <c r="W2933" s="44" t="s">
        <v>218</v>
      </c>
      <c r="X2933" s="43">
        <v>5</v>
      </c>
      <c r="AA2933" s="45"/>
      <c r="AB2933" s="45"/>
      <c r="AE2933" s="42">
        <f>IF(Table32[[#This Row],[Gems]]&gt;0,Table32[[#This Row],[Gems]],0)</f>
        <v>0</v>
      </c>
      <c r="AF2933" s="42">
        <f>IF(Table32[[#This Row],[Gems]]&lt;0,Table32[[#This Row],[Gems]],0)</f>
        <v>0</v>
      </c>
      <c r="AG2933" s="29">
        <f t="shared" ref="AG2933:AG2996" ca="1" si="74">SUM(OFFSET(AG2933,-1,0),AD2933)</f>
        <v>118</v>
      </c>
    </row>
    <row r="2934" spans="1:33" ht="14.4" x14ac:dyDescent="0.3">
      <c r="A2934" s="62">
        <v>44122</v>
      </c>
      <c r="B2934" s="38">
        <f>INDEX(Videolength!D:D,MATCH(D2934,Videolength!A:A,0))</f>
        <v>5</v>
      </c>
      <c r="C2934" s="38">
        <f>INDEX(Videolength!E:E,MATCH(D2934,Videolength!A:A,0))</f>
        <v>13</v>
      </c>
      <c r="D2934" s="39">
        <v>13</v>
      </c>
      <c r="E2934" s="40" t="str">
        <f>INDEX(Videolength!B:B,MATCH(D2934,Videolength!A:A,0))</f>
        <v>https://youtu.be/r6yRq-bXE-M?list=PLTjhk5BwsiVV8SrR-dPCDjCfaMnt-5HZH</v>
      </c>
      <c r="F2934" s="41">
        <f>INDEX(Videolength!C:C,MATCH(D2934,Videolength!A:A,0))</f>
        <v>2.3101851851851849E-2</v>
      </c>
      <c r="G2934" s="41">
        <v>3.1250000000000001E-4</v>
      </c>
      <c r="H2934" s="71">
        <f>HYPERLINK(_xlfn.CONCAT(E2934,"&amp;t=",G2934*86400),G2934)</f>
        <v>3.1250000000000001E-4</v>
      </c>
      <c r="I2934" s="38">
        <v>8</v>
      </c>
      <c r="J2934" s="38">
        <v>5</v>
      </c>
      <c r="K2934" s="42" t="s">
        <v>8</v>
      </c>
      <c r="L2934" s="42" t="s">
        <v>163</v>
      </c>
      <c r="M2934" s="42" t="s">
        <v>763</v>
      </c>
      <c r="AA2934" s="45"/>
      <c r="AB2934" s="45"/>
      <c r="AE2934" s="42">
        <f>IF(Table32[[#This Row],[Gems]]&gt;0,Table32[[#This Row],[Gems]],0)</f>
        <v>0</v>
      </c>
      <c r="AF2934" s="42">
        <f>IF(Table32[[#This Row],[Gems]]&lt;0,Table32[[#This Row],[Gems]],0)</f>
        <v>0</v>
      </c>
      <c r="AG2934" s="29">
        <f t="shared" ca="1" si="74"/>
        <v>118</v>
      </c>
    </row>
    <row r="2935" spans="1:33" ht="14.4" x14ac:dyDescent="0.3">
      <c r="A2935" s="62">
        <v>44122</v>
      </c>
      <c r="B2935" s="38">
        <f>INDEX(Videolength!D:D,MATCH(D2935,Videolength!A:A,0))</f>
        <v>5</v>
      </c>
      <c r="C2935" s="38">
        <f>INDEX(Videolength!E:E,MATCH(D2935,Videolength!A:A,0))</f>
        <v>13</v>
      </c>
      <c r="D2935" s="39">
        <v>13</v>
      </c>
      <c r="E2935" s="40" t="str">
        <f>INDEX(Videolength!B:B,MATCH(D2935,Videolength!A:A,0))</f>
        <v>https://youtu.be/r6yRq-bXE-M?list=PLTjhk5BwsiVV8SrR-dPCDjCfaMnt-5HZH</v>
      </c>
      <c r="F2935" s="41">
        <f>INDEX(Videolength!C:C,MATCH(D2935,Videolength!A:A,0))</f>
        <v>2.3101851851851849E-2</v>
      </c>
      <c r="G2935" s="41">
        <v>3.4722222222222224E-4</v>
      </c>
      <c r="H2935" s="71">
        <f>HYPERLINK(_xlfn.CONCAT(E2935,"&amp;t=",G2935*86400),G2935)</f>
        <v>3.4722222222222224E-4</v>
      </c>
      <c r="I2935" s="38">
        <v>8</v>
      </c>
      <c r="J2935" s="38">
        <v>5</v>
      </c>
      <c r="K2935" s="42" t="s">
        <v>90</v>
      </c>
      <c r="L2935" s="42" t="s">
        <v>518</v>
      </c>
      <c r="V2935" s="43">
        <v>1142</v>
      </c>
      <c r="AA2935" s="45"/>
      <c r="AB2935" s="45"/>
      <c r="AC2935" s="44" t="s">
        <v>203</v>
      </c>
      <c r="AE2935" s="42">
        <f>IF(Table32[[#This Row],[Gems]]&gt;0,Table32[[#This Row],[Gems]],0)</f>
        <v>0</v>
      </c>
      <c r="AF2935" s="42">
        <f>IF(Table32[[#This Row],[Gems]]&lt;0,Table32[[#This Row],[Gems]],0)</f>
        <v>0</v>
      </c>
      <c r="AG2935" s="29">
        <f t="shared" ca="1" si="74"/>
        <v>118</v>
      </c>
    </row>
    <row r="2936" spans="1:33" ht="14.4" x14ac:dyDescent="0.3">
      <c r="A2936" s="62">
        <v>44122</v>
      </c>
      <c r="B2936" s="38">
        <f>INDEX(Videolength!D:D,MATCH(D2936,Videolength!A:A,0))</f>
        <v>5</v>
      </c>
      <c r="C2936" s="38">
        <f>INDEX(Videolength!E:E,MATCH(D2936,Videolength!A:A,0))</f>
        <v>13</v>
      </c>
      <c r="D2936" s="39">
        <v>13</v>
      </c>
      <c r="E2936" s="40" t="str">
        <f>INDEX(Videolength!B:B,MATCH(D2936,Videolength!A:A,0))</f>
        <v>https://youtu.be/r6yRq-bXE-M?list=PLTjhk5BwsiVV8SrR-dPCDjCfaMnt-5HZH</v>
      </c>
      <c r="F2936" s="41">
        <f>INDEX(Videolength!C:C,MATCH(D2936,Videolength!A:A,0))</f>
        <v>2.3101851851851849E-2</v>
      </c>
      <c r="G2936" s="41">
        <v>4.6296296296296293E-4</v>
      </c>
      <c r="H2936" s="71">
        <f>HYPERLINK(_xlfn.CONCAT(E2936,"&amp;t=",G2936*86400),G2936)</f>
        <v>4.6296296296296293E-4</v>
      </c>
      <c r="I2936" s="38">
        <v>8</v>
      </c>
      <c r="J2936" s="38">
        <v>5</v>
      </c>
      <c r="K2936" s="42" t="s">
        <v>346</v>
      </c>
      <c r="L2936" s="42" t="s">
        <v>10</v>
      </c>
      <c r="AA2936" s="45"/>
      <c r="AB2936" s="45"/>
      <c r="AE2936" s="42">
        <f>IF(Table32[[#This Row],[Gems]]&gt;0,Table32[[#This Row],[Gems]],0)</f>
        <v>0</v>
      </c>
      <c r="AF2936" s="42">
        <f>IF(Table32[[#This Row],[Gems]]&lt;0,Table32[[#This Row],[Gems]],0)</f>
        <v>0</v>
      </c>
      <c r="AG2936" s="29">
        <f t="shared" ca="1" si="74"/>
        <v>118</v>
      </c>
    </row>
    <row r="2937" spans="1:33" ht="14.4" x14ac:dyDescent="0.3">
      <c r="A2937" s="62">
        <v>44122</v>
      </c>
      <c r="B2937" s="38">
        <f>INDEX(Videolength!D:D,MATCH(D2937,Videolength!A:A,0))</f>
        <v>5</v>
      </c>
      <c r="C2937" s="38">
        <f>INDEX(Videolength!E:E,MATCH(D2937,Videolength!A:A,0))</f>
        <v>13</v>
      </c>
      <c r="D2937" s="39">
        <v>13</v>
      </c>
      <c r="E2937" s="40" t="str">
        <f>INDEX(Videolength!B:B,MATCH(D2937,Videolength!A:A,0))</f>
        <v>https://youtu.be/r6yRq-bXE-M?list=PLTjhk5BwsiVV8SrR-dPCDjCfaMnt-5HZH</v>
      </c>
      <c r="F2937" s="41">
        <f>INDEX(Videolength!C:C,MATCH(D2937,Videolength!A:A,0))</f>
        <v>2.3101851851851849E-2</v>
      </c>
      <c r="G2937" s="41">
        <v>4.8611111111111104E-4</v>
      </c>
      <c r="H2937" s="71">
        <f>HYPERLINK(_xlfn.CONCAT(E2937,"&amp;t=",G2937*86400),G2937)</f>
        <v>4.8611111111111104E-4</v>
      </c>
      <c r="I2937" s="38">
        <v>8</v>
      </c>
      <c r="J2937" s="38">
        <v>5</v>
      </c>
      <c r="K2937" s="42" t="s">
        <v>47</v>
      </c>
      <c r="L2937" s="42" t="s">
        <v>10</v>
      </c>
      <c r="M2937" s="51" t="s">
        <v>591</v>
      </c>
      <c r="N2937" s="51"/>
      <c r="O2937" s="51"/>
      <c r="P2937" s="51"/>
      <c r="Q2937" s="51"/>
      <c r="R2937" s="51"/>
      <c r="S2937" s="51"/>
      <c r="AA2937" s="45"/>
      <c r="AB2937" s="45"/>
      <c r="AE2937" s="42">
        <f>IF(Table32[[#This Row],[Gems]]&gt;0,Table32[[#This Row],[Gems]],0)</f>
        <v>0</v>
      </c>
      <c r="AF2937" s="42">
        <f>IF(Table32[[#This Row],[Gems]]&lt;0,Table32[[#This Row],[Gems]],0)</f>
        <v>0</v>
      </c>
      <c r="AG2937" s="29">
        <f t="shared" ca="1" si="74"/>
        <v>118</v>
      </c>
    </row>
    <row r="2938" spans="1:33" ht="14.4" x14ac:dyDescent="0.3">
      <c r="A2938" s="62">
        <v>44122</v>
      </c>
      <c r="B2938" s="38">
        <f>INDEX(Videolength!D:D,MATCH(D2938,Videolength!A:A,0))</f>
        <v>5</v>
      </c>
      <c r="C2938" s="38">
        <f>INDEX(Videolength!E:E,MATCH(D2938,Videolength!A:A,0))</f>
        <v>13</v>
      </c>
      <c r="D2938" s="39">
        <v>13</v>
      </c>
      <c r="E2938" s="40" t="str">
        <f>INDEX(Videolength!B:B,MATCH(D2938,Videolength!A:A,0))</f>
        <v>https://youtu.be/r6yRq-bXE-M?list=PLTjhk5BwsiVV8SrR-dPCDjCfaMnt-5HZH</v>
      </c>
      <c r="F2938" s="41">
        <f>INDEX(Videolength!C:C,MATCH(D2938,Videolength!A:A,0))</f>
        <v>2.3101851851851849E-2</v>
      </c>
      <c r="G2938" s="41">
        <v>5.2083333333333333E-4</v>
      </c>
      <c r="H2938" s="71">
        <f>HYPERLINK(_xlfn.CONCAT(E2938,"&amp;t=",G2938*86400),G2938)</f>
        <v>5.2083333333333333E-4</v>
      </c>
      <c r="I2938" s="38">
        <v>8</v>
      </c>
      <c r="J2938" s="38">
        <v>5</v>
      </c>
      <c r="K2938" s="42" t="s">
        <v>36</v>
      </c>
      <c r="L2938" s="42" t="s">
        <v>10</v>
      </c>
      <c r="M2938" s="42" t="s">
        <v>854</v>
      </c>
      <c r="AA2938" s="45"/>
      <c r="AB2938" s="45"/>
      <c r="AE2938" s="42">
        <f>IF(Table32[[#This Row],[Gems]]&gt;0,Table32[[#This Row],[Gems]],0)</f>
        <v>0</v>
      </c>
      <c r="AF2938" s="42">
        <f>IF(Table32[[#This Row],[Gems]]&lt;0,Table32[[#This Row],[Gems]],0)</f>
        <v>0</v>
      </c>
      <c r="AG2938" s="29">
        <f t="shared" ca="1" si="74"/>
        <v>118</v>
      </c>
    </row>
    <row r="2939" spans="1:33" ht="14.4" x14ac:dyDescent="0.3">
      <c r="A2939" s="62">
        <v>44122</v>
      </c>
      <c r="B2939" s="38">
        <f>INDEX(Videolength!D:D,MATCH(D2939,Videolength!A:A,0))</f>
        <v>5</v>
      </c>
      <c r="C2939" s="38">
        <f>INDEX(Videolength!E:E,MATCH(D2939,Videolength!A:A,0))</f>
        <v>13</v>
      </c>
      <c r="D2939" s="39">
        <v>13</v>
      </c>
      <c r="E2939" s="40" t="str">
        <f>INDEX(Videolength!B:B,MATCH(D2939,Videolength!A:A,0))</f>
        <v>https://youtu.be/r6yRq-bXE-M?list=PLTjhk5BwsiVV8SrR-dPCDjCfaMnt-5HZH</v>
      </c>
      <c r="F2939" s="41">
        <f>INDEX(Videolength!C:C,MATCH(D2939,Videolength!A:A,0))</f>
        <v>2.3101851851851849E-2</v>
      </c>
      <c r="G2939" s="41">
        <v>1.4351851851851854E-3</v>
      </c>
      <c r="H2939" s="71">
        <f>HYPERLINK(_xlfn.CONCAT(E2939,"&amp;t=",G2939*86400),G2939)</f>
        <v>1.4351851851851854E-3</v>
      </c>
      <c r="I2939" s="38">
        <v>8</v>
      </c>
      <c r="J2939" s="38">
        <v>5</v>
      </c>
      <c r="K2939" s="42" t="s">
        <v>346</v>
      </c>
      <c r="L2939" s="42" t="s">
        <v>10</v>
      </c>
      <c r="AA2939" s="45"/>
      <c r="AB2939" s="45"/>
      <c r="AE2939" s="42">
        <f>IF(Table32[[#This Row],[Gems]]&gt;0,Table32[[#This Row],[Gems]],0)</f>
        <v>0</v>
      </c>
      <c r="AF2939" s="42">
        <f>IF(Table32[[#This Row],[Gems]]&lt;0,Table32[[#This Row],[Gems]],0)</f>
        <v>0</v>
      </c>
      <c r="AG2939" s="29">
        <f t="shared" ca="1" si="74"/>
        <v>118</v>
      </c>
    </row>
    <row r="2940" spans="1:33" ht="14.4" x14ac:dyDescent="0.3">
      <c r="A2940" s="62">
        <v>44122</v>
      </c>
      <c r="B2940" s="38">
        <f>INDEX(Videolength!D:D,MATCH(D2940,Videolength!A:A,0))</f>
        <v>5</v>
      </c>
      <c r="C2940" s="38">
        <f>INDEX(Videolength!E:E,MATCH(D2940,Videolength!A:A,0))</f>
        <v>13</v>
      </c>
      <c r="D2940" s="39">
        <v>13</v>
      </c>
      <c r="E2940" s="40" t="str">
        <f>INDEX(Videolength!B:B,MATCH(D2940,Videolength!A:A,0))</f>
        <v>https://youtu.be/r6yRq-bXE-M?list=PLTjhk5BwsiVV8SrR-dPCDjCfaMnt-5HZH</v>
      </c>
      <c r="F2940" s="41">
        <f>INDEX(Videolength!C:C,MATCH(D2940,Videolength!A:A,0))</f>
        <v>2.3101851851851849E-2</v>
      </c>
      <c r="G2940" s="41">
        <v>1.4467592592592594E-3</v>
      </c>
      <c r="H2940" s="71">
        <f>HYPERLINK(_xlfn.CONCAT(E2940,"&amp;t=",G2940*86400),G2940)</f>
        <v>1.4467592592592594E-3</v>
      </c>
      <c r="I2940" s="38">
        <v>8</v>
      </c>
      <c r="J2940" s="38">
        <v>5</v>
      </c>
      <c r="K2940" s="42" t="s">
        <v>142</v>
      </c>
      <c r="L2940" s="42" t="s">
        <v>34</v>
      </c>
      <c r="AA2940" s="45"/>
      <c r="AB2940" s="45"/>
      <c r="AE2940" s="42">
        <f>IF(Table32[[#This Row],[Gems]]&gt;0,Table32[[#This Row],[Gems]],0)</f>
        <v>0</v>
      </c>
      <c r="AF2940" s="42">
        <f>IF(Table32[[#This Row],[Gems]]&lt;0,Table32[[#This Row],[Gems]],0)</f>
        <v>0</v>
      </c>
      <c r="AG2940" s="29">
        <f t="shared" ca="1" si="74"/>
        <v>118</v>
      </c>
    </row>
    <row r="2941" spans="1:33" ht="14.4" x14ac:dyDescent="0.3">
      <c r="A2941" s="62">
        <v>44122</v>
      </c>
      <c r="B2941" s="38">
        <f>INDEX(Videolength!D:D,MATCH(D2941,Videolength!A:A,0))</f>
        <v>5</v>
      </c>
      <c r="C2941" s="38">
        <f>INDEX(Videolength!E:E,MATCH(D2941,Videolength!A:A,0))</f>
        <v>13</v>
      </c>
      <c r="D2941" s="39">
        <v>13</v>
      </c>
      <c r="E2941" s="40" t="str">
        <f>INDEX(Videolength!B:B,MATCH(D2941,Videolength!A:A,0))</f>
        <v>https://youtu.be/r6yRq-bXE-M?list=PLTjhk5BwsiVV8SrR-dPCDjCfaMnt-5HZH</v>
      </c>
      <c r="F2941" s="41">
        <f>INDEX(Videolength!C:C,MATCH(D2941,Videolength!A:A,0))</f>
        <v>2.3101851851851849E-2</v>
      </c>
      <c r="G2941" s="41">
        <v>1.4699074074074074E-3</v>
      </c>
      <c r="H2941" s="71">
        <f>HYPERLINK(_xlfn.CONCAT(E2941,"&amp;t=",G2941*86400),G2941)</f>
        <v>1.4699074074074074E-3</v>
      </c>
      <c r="I2941" s="38">
        <v>8</v>
      </c>
      <c r="J2941" s="38">
        <v>5</v>
      </c>
      <c r="K2941" s="42" t="s">
        <v>142</v>
      </c>
      <c r="L2941" s="42" t="s">
        <v>33</v>
      </c>
      <c r="AA2941" s="45"/>
      <c r="AB2941" s="45"/>
      <c r="AE2941" s="42">
        <f>IF(Table32[[#This Row],[Gems]]&gt;0,Table32[[#This Row],[Gems]],0)</f>
        <v>0</v>
      </c>
      <c r="AF2941" s="42">
        <f>IF(Table32[[#This Row],[Gems]]&lt;0,Table32[[#This Row],[Gems]],0)</f>
        <v>0</v>
      </c>
      <c r="AG2941" s="29">
        <f t="shared" ca="1" si="74"/>
        <v>118</v>
      </c>
    </row>
    <row r="2942" spans="1:33" ht="14.4" x14ac:dyDescent="0.3">
      <c r="A2942" s="62">
        <v>44122</v>
      </c>
      <c r="B2942" s="38">
        <f>INDEX(Videolength!D:D,MATCH(D2942,Videolength!A:A,0))</f>
        <v>5</v>
      </c>
      <c r="C2942" s="38">
        <f>INDEX(Videolength!E:E,MATCH(D2942,Videolength!A:A,0))</f>
        <v>13</v>
      </c>
      <c r="D2942" s="39">
        <v>13</v>
      </c>
      <c r="E2942" s="40" t="str">
        <f>INDEX(Videolength!B:B,MATCH(D2942,Videolength!A:A,0))</f>
        <v>https://youtu.be/r6yRq-bXE-M?list=PLTjhk5BwsiVV8SrR-dPCDjCfaMnt-5HZH</v>
      </c>
      <c r="F2942" s="41">
        <f>INDEX(Videolength!C:C,MATCH(D2942,Videolength!A:A,0))</f>
        <v>2.3101851851851849E-2</v>
      </c>
      <c r="G2942" s="41">
        <v>1.5393518518518519E-3</v>
      </c>
      <c r="H2942" s="71">
        <f>HYPERLINK(_xlfn.CONCAT(E2942,"&amp;t=",G2942*86400),G2942)</f>
        <v>1.5393518518518519E-3</v>
      </c>
      <c r="I2942" s="38">
        <v>8</v>
      </c>
      <c r="J2942" s="38">
        <v>5</v>
      </c>
      <c r="K2942" s="42" t="s">
        <v>284</v>
      </c>
      <c r="L2942" s="42" t="s">
        <v>10</v>
      </c>
      <c r="M2942" s="51" t="s">
        <v>591</v>
      </c>
      <c r="N2942" s="51"/>
      <c r="O2942" s="51"/>
      <c r="P2942" s="51"/>
      <c r="Q2942" s="51"/>
      <c r="R2942" s="51"/>
      <c r="S2942" s="51"/>
      <c r="AA2942" s="45"/>
      <c r="AB2942" s="45"/>
      <c r="AE2942" s="42">
        <f>IF(Table32[[#This Row],[Gems]]&gt;0,Table32[[#This Row],[Gems]],0)</f>
        <v>0</v>
      </c>
      <c r="AF2942" s="42">
        <f>IF(Table32[[#This Row],[Gems]]&lt;0,Table32[[#This Row],[Gems]],0)</f>
        <v>0</v>
      </c>
      <c r="AG2942" s="29">
        <f t="shared" ca="1" si="74"/>
        <v>118</v>
      </c>
    </row>
    <row r="2943" spans="1:33" ht="14.4" x14ac:dyDescent="0.3">
      <c r="A2943" s="62">
        <v>44122</v>
      </c>
      <c r="B2943" s="38">
        <f>INDEX(Videolength!D:D,MATCH(D2943,Videolength!A:A,0))</f>
        <v>5</v>
      </c>
      <c r="C2943" s="38">
        <f>INDEX(Videolength!E:E,MATCH(D2943,Videolength!A:A,0))</f>
        <v>13</v>
      </c>
      <c r="D2943" s="39">
        <v>13</v>
      </c>
      <c r="E2943" s="40" t="str">
        <f>INDEX(Videolength!B:B,MATCH(D2943,Videolength!A:A,0))</f>
        <v>https://youtu.be/r6yRq-bXE-M?list=PLTjhk5BwsiVV8SrR-dPCDjCfaMnt-5HZH</v>
      </c>
      <c r="F2943" s="41">
        <f>INDEX(Videolength!C:C,MATCH(D2943,Videolength!A:A,0))</f>
        <v>2.3101851851851849E-2</v>
      </c>
      <c r="G2943" s="41">
        <v>1.5509259259259261E-3</v>
      </c>
      <c r="H2943" s="71">
        <f>HYPERLINK(_xlfn.CONCAT(E2943,"&amp;t=",G2943*86400),G2943)</f>
        <v>1.5509259259259261E-3</v>
      </c>
      <c r="I2943" s="38">
        <v>8</v>
      </c>
      <c r="J2943" s="38">
        <v>5</v>
      </c>
      <c r="K2943" s="42" t="s">
        <v>142</v>
      </c>
      <c r="L2943" s="42" t="s">
        <v>407</v>
      </c>
      <c r="M2943" s="42" t="s">
        <v>722</v>
      </c>
      <c r="AA2943" s="45"/>
      <c r="AB2943" s="45"/>
      <c r="AE2943" s="42">
        <f>IF(Table32[[#This Row],[Gems]]&gt;0,Table32[[#This Row],[Gems]],0)</f>
        <v>0</v>
      </c>
      <c r="AF2943" s="42">
        <f>IF(Table32[[#This Row],[Gems]]&lt;0,Table32[[#This Row],[Gems]],0)</f>
        <v>0</v>
      </c>
      <c r="AG2943" s="29">
        <f t="shared" ca="1" si="74"/>
        <v>118</v>
      </c>
    </row>
    <row r="2944" spans="1:33" ht="14.4" x14ac:dyDescent="0.3">
      <c r="A2944" s="62">
        <v>44122</v>
      </c>
      <c r="B2944" s="38">
        <f>INDEX(Videolength!D:D,MATCH(D2944,Videolength!A:A,0))</f>
        <v>5</v>
      </c>
      <c r="C2944" s="38">
        <f>INDEX(Videolength!E:E,MATCH(D2944,Videolength!A:A,0))</f>
        <v>13</v>
      </c>
      <c r="D2944" s="39">
        <v>13</v>
      </c>
      <c r="E2944" s="40" t="str">
        <f>INDEX(Videolength!B:B,MATCH(D2944,Videolength!A:A,0))</f>
        <v>https://youtu.be/r6yRq-bXE-M?list=PLTjhk5BwsiVV8SrR-dPCDjCfaMnt-5HZH</v>
      </c>
      <c r="F2944" s="41">
        <f>INDEX(Videolength!C:C,MATCH(D2944,Videolength!A:A,0))</f>
        <v>2.3101851851851849E-2</v>
      </c>
      <c r="G2944" s="41">
        <v>1.6087962962962963E-3</v>
      </c>
      <c r="H2944" s="71">
        <f>HYPERLINK(_xlfn.CONCAT(E2944,"&amp;t=",G2944*86400),G2944)</f>
        <v>1.6087962962962963E-3</v>
      </c>
      <c r="I2944" s="38">
        <v>8</v>
      </c>
      <c r="J2944" s="38">
        <v>5</v>
      </c>
      <c r="K2944" s="42" t="s">
        <v>346</v>
      </c>
      <c r="L2944" s="42" t="s">
        <v>10</v>
      </c>
      <c r="AA2944" s="45"/>
      <c r="AB2944" s="45"/>
      <c r="AE2944" s="42">
        <f>IF(Table32[[#This Row],[Gems]]&gt;0,Table32[[#This Row],[Gems]],0)</f>
        <v>0</v>
      </c>
      <c r="AF2944" s="42">
        <f>IF(Table32[[#This Row],[Gems]]&lt;0,Table32[[#This Row],[Gems]],0)</f>
        <v>0</v>
      </c>
      <c r="AG2944" s="29">
        <f t="shared" ca="1" si="74"/>
        <v>118</v>
      </c>
    </row>
    <row r="2945" spans="1:33" ht="14.4" x14ac:dyDescent="0.3">
      <c r="A2945" s="62">
        <v>44122</v>
      </c>
      <c r="B2945" s="38">
        <f>INDEX(Videolength!D:D,MATCH(D2945,Videolength!A:A,0))</f>
        <v>5</v>
      </c>
      <c r="C2945" s="38">
        <f>INDEX(Videolength!E:E,MATCH(D2945,Videolength!A:A,0))</f>
        <v>13</v>
      </c>
      <c r="D2945" s="39">
        <v>13</v>
      </c>
      <c r="E2945" s="40" t="str">
        <f>INDEX(Videolength!B:B,MATCH(D2945,Videolength!A:A,0))</f>
        <v>https://youtu.be/r6yRq-bXE-M?list=PLTjhk5BwsiVV8SrR-dPCDjCfaMnt-5HZH</v>
      </c>
      <c r="F2945" s="41">
        <f>INDEX(Videolength!C:C,MATCH(D2945,Videolength!A:A,0))</f>
        <v>2.3101851851851849E-2</v>
      </c>
      <c r="G2945" s="41">
        <v>1.6435185185185183E-3</v>
      </c>
      <c r="H2945" s="71">
        <f>HYPERLINK(_xlfn.CONCAT(E2945,"&amp;t=",G2945*86400),G2945)</f>
        <v>1.6435185185185183E-3</v>
      </c>
      <c r="I2945" s="38">
        <v>8</v>
      </c>
      <c r="J2945" s="38">
        <v>5</v>
      </c>
      <c r="K2945" s="42" t="s">
        <v>90</v>
      </c>
      <c r="L2945" s="42" t="s">
        <v>167</v>
      </c>
      <c r="M2945" s="42" t="s">
        <v>824</v>
      </c>
      <c r="AA2945" s="45"/>
      <c r="AB2945" s="45"/>
      <c r="AE2945" s="42">
        <f>IF(Table32[[#This Row],[Gems]]&gt;0,Table32[[#This Row],[Gems]],0)</f>
        <v>0</v>
      </c>
      <c r="AF2945" s="42">
        <f>IF(Table32[[#This Row],[Gems]]&lt;0,Table32[[#This Row],[Gems]],0)</f>
        <v>0</v>
      </c>
      <c r="AG2945" s="29">
        <f t="shared" ca="1" si="74"/>
        <v>118</v>
      </c>
    </row>
    <row r="2946" spans="1:33" ht="14.4" x14ac:dyDescent="0.3">
      <c r="A2946" s="62">
        <v>44122</v>
      </c>
      <c r="B2946" s="38">
        <f>INDEX(Videolength!D:D,MATCH(D2946,Videolength!A:A,0))</f>
        <v>5</v>
      </c>
      <c r="C2946" s="38">
        <f>INDEX(Videolength!E:E,MATCH(D2946,Videolength!A:A,0))</f>
        <v>13</v>
      </c>
      <c r="D2946" s="39">
        <v>13</v>
      </c>
      <c r="E2946" s="40" t="str">
        <f>INDEX(Videolength!B:B,MATCH(D2946,Videolength!A:A,0))</f>
        <v>https://youtu.be/r6yRq-bXE-M?list=PLTjhk5BwsiVV8SrR-dPCDjCfaMnt-5HZH</v>
      </c>
      <c r="F2946" s="41">
        <f>INDEX(Videolength!C:C,MATCH(D2946,Videolength!A:A,0))</f>
        <v>2.3101851851851849E-2</v>
      </c>
      <c r="G2946" s="41">
        <v>2.6504629629629625E-3</v>
      </c>
      <c r="H2946" s="71">
        <f>HYPERLINK(_xlfn.CONCAT(E2946,"&amp;t=",G2946*86400),G2946)</f>
        <v>2.6504629629629625E-3</v>
      </c>
      <c r="I2946" s="38">
        <v>8</v>
      </c>
      <c r="J2946" s="38">
        <v>5</v>
      </c>
      <c r="K2946" s="42" t="s">
        <v>346</v>
      </c>
      <c r="L2946" s="42" t="s">
        <v>10</v>
      </c>
      <c r="AA2946" s="45"/>
      <c r="AB2946" s="45"/>
      <c r="AE2946" s="42">
        <f>IF(Table32[[#This Row],[Gems]]&gt;0,Table32[[#This Row],[Gems]],0)</f>
        <v>0</v>
      </c>
      <c r="AF2946" s="42">
        <f>IF(Table32[[#This Row],[Gems]]&lt;0,Table32[[#This Row],[Gems]],0)</f>
        <v>0</v>
      </c>
      <c r="AG2946" s="29">
        <f t="shared" ca="1" si="74"/>
        <v>118</v>
      </c>
    </row>
    <row r="2947" spans="1:33" ht="14.4" x14ac:dyDescent="0.3">
      <c r="A2947" s="62">
        <v>44122</v>
      </c>
      <c r="B2947" s="38">
        <f>INDEX(Videolength!D:D,MATCH(D2947,Videolength!A:A,0))</f>
        <v>5</v>
      </c>
      <c r="C2947" s="38">
        <f>INDEX(Videolength!E:E,MATCH(D2947,Videolength!A:A,0))</f>
        <v>13</v>
      </c>
      <c r="D2947" s="39">
        <v>13</v>
      </c>
      <c r="E2947" s="40" t="str">
        <f>INDEX(Videolength!B:B,MATCH(D2947,Videolength!A:A,0))</f>
        <v>https://youtu.be/r6yRq-bXE-M?list=PLTjhk5BwsiVV8SrR-dPCDjCfaMnt-5HZH</v>
      </c>
      <c r="F2947" s="41">
        <f>INDEX(Videolength!C:C,MATCH(D2947,Videolength!A:A,0))</f>
        <v>2.3101851851851849E-2</v>
      </c>
      <c r="G2947" s="41">
        <v>2.685185185185185E-3</v>
      </c>
      <c r="H2947" s="71">
        <f>HYPERLINK(_xlfn.CONCAT(E2947,"&amp;t=",G2947*86400),G2947)</f>
        <v>2.685185185185185E-3</v>
      </c>
      <c r="I2947" s="38">
        <v>8</v>
      </c>
      <c r="J2947" s="38">
        <v>5</v>
      </c>
      <c r="K2947" s="42" t="s">
        <v>55</v>
      </c>
      <c r="L2947" s="42" t="s">
        <v>10</v>
      </c>
      <c r="M2947" s="42" t="s">
        <v>763</v>
      </c>
      <c r="AA2947" s="45"/>
      <c r="AB2947" s="45"/>
      <c r="AE2947" s="42">
        <f>IF(Table32[[#This Row],[Gems]]&gt;0,Table32[[#This Row],[Gems]],0)</f>
        <v>0</v>
      </c>
      <c r="AF2947" s="42">
        <f>IF(Table32[[#This Row],[Gems]]&lt;0,Table32[[#This Row],[Gems]],0)</f>
        <v>0</v>
      </c>
      <c r="AG2947" s="29">
        <f t="shared" ca="1" si="74"/>
        <v>118</v>
      </c>
    </row>
    <row r="2948" spans="1:33" ht="14.4" x14ac:dyDescent="0.3">
      <c r="A2948" s="62">
        <v>44122</v>
      </c>
      <c r="B2948" s="38">
        <f>INDEX(Videolength!D:D,MATCH(D2948,Videolength!A:A,0))</f>
        <v>5</v>
      </c>
      <c r="C2948" s="38">
        <f>INDEX(Videolength!E:E,MATCH(D2948,Videolength!A:A,0))</f>
        <v>13</v>
      </c>
      <c r="D2948" s="39">
        <v>13</v>
      </c>
      <c r="E2948" s="40" t="str">
        <f>INDEX(Videolength!B:B,MATCH(D2948,Videolength!A:A,0))</f>
        <v>https://youtu.be/r6yRq-bXE-M?list=PLTjhk5BwsiVV8SrR-dPCDjCfaMnt-5HZH</v>
      </c>
      <c r="F2948" s="41">
        <f>INDEX(Videolength!C:C,MATCH(D2948,Videolength!A:A,0))</f>
        <v>2.3101851851851849E-2</v>
      </c>
      <c r="G2948" s="41">
        <v>2.8009259259259259E-3</v>
      </c>
      <c r="H2948" s="71">
        <f>HYPERLINK(_xlfn.CONCAT(E2948,"&amp;t=",G2948*86400),G2948)</f>
        <v>2.8009259259259259E-3</v>
      </c>
      <c r="I2948" s="38">
        <v>8</v>
      </c>
      <c r="J2948" s="38">
        <v>5</v>
      </c>
      <c r="K2948" s="42" t="s">
        <v>346</v>
      </c>
      <c r="L2948" s="42" t="s">
        <v>10</v>
      </c>
      <c r="AA2948" s="45"/>
      <c r="AB2948" s="45"/>
      <c r="AE2948" s="42">
        <f>IF(Table32[[#This Row],[Gems]]&gt;0,Table32[[#This Row],[Gems]],0)</f>
        <v>0</v>
      </c>
      <c r="AF2948" s="42">
        <f>IF(Table32[[#This Row],[Gems]]&lt;0,Table32[[#This Row],[Gems]],0)</f>
        <v>0</v>
      </c>
      <c r="AG2948" s="29">
        <f t="shared" ca="1" si="74"/>
        <v>118</v>
      </c>
    </row>
    <row r="2949" spans="1:33" ht="14.4" x14ac:dyDescent="0.3">
      <c r="A2949" s="62">
        <v>44122</v>
      </c>
      <c r="B2949" s="38">
        <f>INDEX(Videolength!D:D,MATCH(D2949,Videolength!A:A,0))</f>
        <v>5</v>
      </c>
      <c r="C2949" s="38">
        <f>INDEX(Videolength!E:E,MATCH(D2949,Videolength!A:A,0))</f>
        <v>13</v>
      </c>
      <c r="D2949" s="39">
        <v>13</v>
      </c>
      <c r="E2949" s="40" t="str">
        <f>INDEX(Videolength!B:B,MATCH(D2949,Videolength!A:A,0))</f>
        <v>https://youtu.be/r6yRq-bXE-M?list=PLTjhk5BwsiVV8SrR-dPCDjCfaMnt-5HZH</v>
      </c>
      <c r="F2949" s="41">
        <f>INDEX(Videolength!C:C,MATCH(D2949,Videolength!A:A,0))</f>
        <v>2.3101851851851849E-2</v>
      </c>
      <c r="G2949" s="41">
        <v>2.8472222222222219E-3</v>
      </c>
      <c r="H2949" s="71">
        <f>HYPERLINK(_xlfn.CONCAT(E2949,"&amp;t=",G2949*86400),G2949)</f>
        <v>2.8472222222222219E-3</v>
      </c>
      <c r="I2949" s="38">
        <v>8</v>
      </c>
      <c r="J2949" s="38">
        <v>5</v>
      </c>
      <c r="K2949" s="42" t="s">
        <v>107</v>
      </c>
      <c r="L2949" s="42" t="s">
        <v>10</v>
      </c>
      <c r="M2949" s="42" t="s">
        <v>763</v>
      </c>
      <c r="AA2949" s="45"/>
      <c r="AB2949" s="45"/>
      <c r="AE2949" s="42">
        <f>IF(Table32[[#This Row],[Gems]]&gt;0,Table32[[#This Row],[Gems]],0)</f>
        <v>0</v>
      </c>
      <c r="AF2949" s="42">
        <f>IF(Table32[[#This Row],[Gems]]&lt;0,Table32[[#This Row],[Gems]],0)</f>
        <v>0</v>
      </c>
      <c r="AG2949" s="29">
        <f t="shared" ca="1" si="74"/>
        <v>118</v>
      </c>
    </row>
    <row r="2950" spans="1:33" ht="14.4" x14ac:dyDescent="0.3">
      <c r="A2950" s="62">
        <v>44122</v>
      </c>
      <c r="B2950" s="38">
        <f>INDEX(Videolength!D:D,MATCH(D2950,Videolength!A:A,0))</f>
        <v>5</v>
      </c>
      <c r="C2950" s="38">
        <f>INDEX(Videolength!E:E,MATCH(D2950,Videolength!A:A,0))</f>
        <v>13</v>
      </c>
      <c r="D2950" s="39">
        <v>13</v>
      </c>
      <c r="E2950" s="40" t="str">
        <f>INDEX(Videolength!B:B,MATCH(D2950,Videolength!A:A,0))</f>
        <v>https://youtu.be/r6yRq-bXE-M?list=PLTjhk5BwsiVV8SrR-dPCDjCfaMnt-5HZH</v>
      </c>
      <c r="F2950" s="41">
        <f>INDEX(Videolength!C:C,MATCH(D2950,Videolength!A:A,0))</f>
        <v>2.3101851851851849E-2</v>
      </c>
      <c r="G2950" s="41">
        <v>2.8935185185185188E-3</v>
      </c>
      <c r="H2950" s="71">
        <f>HYPERLINK(_xlfn.CONCAT(E2950,"&amp;t=",G2950*86400),G2950)</f>
        <v>2.8935185185185188E-3</v>
      </c>
      <c r="I2950" s="38">
        <v>8</v>
      </c>
      <c r="J2950" s="38">
        <v>5</v>
      </c>
      <c r="K2950" s="42" t="s">
        <v>284</v>
      </c>
      <c r="L2950" s="42" t="s">
        <v>10</v>
      </c>
      <c r="M2950" s="42" t="s">
        <v>848</v>
      </c>
      <c r="AA2950" s="45"/>
      <c r="AB2950" s="45"/>
      <c r="AE2950" s="42">
        <f>IF(Table32[[#This Row],[Gems]]&gt;0,Table32[[#This Row],[Gems]],0)</f>
        <v>0</v>
      </c>
      <c r="AF2950" s="42">
        <f>IF(Table32[[#This Row],[Gems]]&lt;0,Table32[[#This Row],[Gems]],0)</f>
        <v>0</v>
      </c>
      <c r="AG2950" s="29">
        <f t="shared" ca="1" si="74"/>
        <v>118</v>
      </c>
    </row>
    <row r="2951" spans="1:33" ht="14.4" x14ac:dyDescent="0.3">
      <c r="A2951" s="62">
        <v>44122</v>
      </c>
      <c r="B2951" s="38">
        <f>INDEX(Videolength!D:D,MATCH(D2951,Videolength!A:A,0))</f>
        <v>5</v>
      </c>
      <c r="C2951" s="38">
        <f>INDEX(Videolength!E:E,MATCH(D2951,Videolength!A:A,0))</f>
        <v>13</v>
      </c>
      <c r="D2951" s="39">
        <v>13</v>
      </c>
      <c r="E2951" s="40" t="str">
        <f>INDEX(Videolength!B:B,MATCH(D2951,Videolength!A:A,0))</f>
        <v>https://youtu.be/r6yRq-bXE-M?list=PLTjhk5BwsiVV8SrR-dPCDjCfaMnt-5HZH</v>
      </c>
      <c r="F2951" s="41">
        <f>INDEX(Videolength!C:C,MATCH(D2951,Videolength!A:A,0))</f>
        <v>2.3101851851851849E-2</v>
      </c>
      <c r="G2951" s="41">
        <v>2.9050925925925928E-3</v>
      </c>
      <c r="H2951" s="71">
        <f>HYPERLINK(_xlfn.CONCAT(E2951,"&amp;t=",G2951*86400),G2951)</f>
        <v>2.9050925925925928E-3</v>
      </c>
      <c r="I2951" s="38">
        <v>8</v>
      </c>
      <c r="J2951" s="38">
        <v>5</v>
      </c>
      <c r="K2951" s="42" t="s">
        <v>346</v>
      </c>
      <c r="L2951" s="42" t="s">
        <v>10</v>
      </c>
      <c r="AA2951" s="45"/>
      <c r="AB2951" s="45"/>
      <c r="AE2951" s="42">
        <f>IF(Table32[[#This Row],[Gems]]&gt;0,Table32[[#This Row],[Gems]],0)</f>
        <v>0</v>
      </c>
      <c r="AF2951" s="42">
        <f>IF(Table32[[#This Row],[Gems]]&lt;0,Table32[[#This Row],[Gems]],0)</f>
        <v>0</v>
      </c>
      <c r="AG2951" s="29">
        <f t="shared" ca="1" si="74"/>
        <v>118</v>
      </c>
    </row>
    <row r="2952" spans="1:33" ht="14.4" x14ac:dyDescent="0.3">
      <c r="A2952" s="62">
        <v>44122</v>
      </c>
      <c r="B2952" s="38">
        <f>INDEX(Videolength!D:D,MATCH(D2952,Videolength!A:A,0))</f>
        <v>5</v>
      </c>
      <c r="C2952" s="38">
        <f>INDEX(Videolength!E:E,MATCH(D2952,Videolength!A:A,0))</f>
        <v>13</v>
      </c>
      <c r="D2952" s="39">
        <v>13</v>
      </c>
      <c r="E2952" s="40" t="str">
        <f>INDEX(Videolength!B:B,MATCH(D2952,Videolength!A:A,0))</f>
        <v>https://youtu.be/r6yRq-bXE-M?list=PLTjhk5BwsiVV8SrR-dPCDjCfaMnt-5HZH</v>
      </c>
      <c r="F2952" s="41">
        <f>INDEX(Videolength!C:C,MATCH(D2952,Videolength!A:A,0))</f>
        <v>2.3101851851851849E-2</v>
      </c>
      <c r="G2952" s="41">
        <v>2.9282407407407412E-3</v>
      </c>
      <c r="H2952" s="71">
        <f>HYPERLINK(_xlfn.CONCAT(E2952,"&amp;t=",G2952*86400),G2952)</f>
        <v>2.9282407407407412E-3</v>
      </c>
      <c r="I2952" s="38">
        <v>8</v>
      </c>
      <c r="J2952" s="38">
        <v>5</v>
      </c>
      <c r="K2952" s="42" t="s">
        <v>102</v>
      </c>
      <c r="L2952" s="42" t="s">
        <v>11</v>
      </c>
      <c r="W2952" s="44" t="s">
        <v>540</v>
      </c>
      <c r="AA2952" s="45"/>
      <c r="AB2952" s="45"/>
      <c r="AE2952" s="42">
        <f>IF(Table32[[#This Row],[Gems]]&gt;0,Table32[[#This Row],[Gems]],0)</f>
        <v>0</v>
      </c>
      <c r="AF2952" s="42">
        <f>IF(Table32[[#This Row],[Gems]]&lt;0,Table32[[#This Row],[Gems]],0)</f>
        <v>0</v>
      </c>
      <c r="AG2952" s="29">
        <f t="shared" ca="1" si="74"/>
        <v>118</v>
      </c>
    </row>
    <row r="2953" spans="1:33" ht="14.4" x14ac:dyDescent="0.3">
      <c r="A2953" s="62">
        <v>44122</v>
      </c>
      <c r="B2953" s="38">
        <f>INDEX(Videolength!D:D,MATCH(D2953,Videolength!A:A,0))</f>
        <v>5</v>
      </c>
      <c r="C2953" s="38">
        <f>INDEX(Videolength!E:E,MATCH(D2953,Videolength!A:A,0))</f>
        <v>13</v>
      </c>
      <c r="D2953" s="39">
        <v>13</v>
      </c>
      <c r="E2953" s="40" t="str">
        <f>INDEX(Videolength!B:B,MATCH(D2953,Videolength!A:A,0))</f>
        <v>https://youtu.be/r6yRq-bXE-M?list=PLTjhk5BwsiVV8SrR-dPCDjCfaMnt-5HZH</v>
      </c>
      <c r="F2953" s="41">
        <f>INDEX(Videolength!C:C,MATCH(D2953,Videolength!A:A,0))</f>
        <v>2.3101851851851849E-2</v>
      </c>
      <c r="G2953" s="41">
        <v>2.9398148148148148E-3</v>
      </c>
      <c r="H2953" s="71">
        <f>HYPERLINK(_xlfn.CONCAT(E2953,"&amp;t=",G2953*86400),G2953)</f>
        <v>2.9398148148148148E-3</v>
      </c>
      <c r="I2953" s="38">
        <v>8</v>
      </c>
      <c r="J2953" s="38">
        <v>5</v>
      </c>
      <c r="K2953" s="42" t="s">
        <v>102</v>
      </c>
      <c r="L2953" s="42" t="s">
        <v>301</v>
      </c>
      <c r="W2953" s="44" t="s">
        <v>463</v>
      </c>
      <c r="X2953" s="43">
        <v>1</v>
      </c>
      <c r="Y2953" s="43">
        <v>2</v>
      </c>
      <c r="AA2953" s="45"/>
      <c r="AB2953" s="45"/>
      <c r="AE2953" s="42">
        <f>IF(Table32[[#This Row],[Gems]]&gt;0,Table32[[#This Row],[Gems]],0)</f>
        <v>0</v>
      </c>
      <c r="AF2953" s="42">
        <f>IF(Table32[[#This Row],[Gems]]&lt;0,Table32[[#This Row],[Gems]],0)</f>
        <v>0</v>
      </c>
      <c r="AG2953" s="29">
        <f t="shared" ca="1" si="74"/>
        <v>118</v>
      </c>
    </row>
    <row r="2954" spans="1:33" ht="14.4" x14ac:dyDescent="0.3">
      <c r="A2954" s="62">
        <v>44122</v>
      </c>
      <c r="B2954" s="38">
        <f>INDEX(Videolength!D:D,MATCH(D2954,Videolength!A:A,0))</f>
        <v>5</v>
      </c>
      <c r="C2954" s="38">
        <f>INDEX(Videolength!E:E,MATCH(D2954,Videolength!A:A,0))</f>
        <v>13</v>
      </c>
      <c r="D2954" s="39">
        <v>13</v>
      </c>
      <c r="E2954" s="40" t="str">
        <f>INDEX(Videolength!B:B,MATCH(D2954,Videolength!A:A,0))</f>
        <v>https://youtu.be/r6yRq-bXE-M?list=PLTjhk5BwsiVV8SrR-dPCDjCfaMnt-5HZH</v>
      </c>
      <c r="F2954" s="41">
        <f>INDEX(Videolength!C:C,MATCH(D2954,Videolength!A:A,0))</f>
        <v>2.3101851851851849E-2</v>
      </c>
      <c r="G2954" s="41">
        <v>2.9513888888888888E-3</v>
      </c>
      <c r="H2954" s="71">
        <f>HYPERLINK(_xlfn.CONCAT(E2954,"&amp;t=",G2954*86400),G2954)</f>
        <v>2.9513888888888888E-3</v>
      </c>
      <c r="I2954" s="38">
        <v>8</v>
      </c>
      <c r="J2954" s="38">
        <v>5</v>
      </c>
      <c r="K2954" s="42" t="s">
        <v>102</v>
      </c>
      <c r="L2954" s="42" t="s">
        <v>301</v>
      </c>
      <c r="W2954" s="44" t="s">
        <v>240</v>
      </c>
      <c r="X2954" s="43">
        <v>1</v>
      </c>
      <c r="Y2954" s="43">
        <v>1</v>
      </c>
      <c r="AA2954" s="45"/>
      <c r="AB2954" s="45"/>
      <c r="AE2954" s="42">
        <f>IF(Table32[[#This Row],[Gems]]&gt;0,Table32[[#This Row],[Gems]],0)</f>
        <v>0</v>
      </c>
      <c r="AF2954" s="42">
        <f>IF(Table32[[#This Row],[Gems]]&lt;0,Table32[[#This Row],[Gems]],0)</f>
        <v>0</v>
      </c>
      <c r="AG2954" s="29">
        <f t="shared" ca="1" si="74"/>
        <v>118</v>
      </c>
    </row>
    <row r="2955" spans="1:33" ht="14.4" x14ac:dyDescent="0.3">
      <c r="A2955" s="62">
        <v>44122</v>
      </c>
      <c r="B2955" s="38">
        <f>INDEX(Videolength!D:D,MATCH(D2955,Videolength!A:A,0))</f>
        <v>5</v>
      </c>
      <c r="C2955" s="38">
        <f>INDEX(Videolength!E:E,MATCH(D2955,Videolength!A:A,0))</f>
        <v>13</v>
      </c>
      <c r="D2955" s="39">
        <v>13</v>
      </c>
      <c r="E2955" s="40" t="str">
        <f>INDEX(Videolength!B:B,MATCH(D2955,Videolength!A:A,0))</f>
        <v>https://youtu.be/r6yRq-bXE-M?list=PLTjhk5BwsiVV8SrR-dPCDjCfaMnt-5HZH</v>
      </c>
      <c r="F2955" s="41">
        <f>INDEX(Videolength!C:C,MATCH(D2955,Videolength!A:A,0))</f>
        <v>2.3101851851851849E-2</v>
      </c>
      <c r="G2955" s="41">
        <v>2.9629629629629628E-3</v>
      </c>
      <c r="H2955" s="71">
        <f>HYPERLINK(_xlfn.CONCAT(E2955,"&amp;t=",G2955*86400),G2955)</f>
        <v>2.9629629629629628E-3</v>
      </c>
      <c r="I2955" s="38">
        <v>8</v>
      </c>
      <c r="J2955" s="38">
        <v>5</v>
      </c>
      <c r="K2955" s="42" t="s">
        <v>102</v>
      </c>
      <c r="L2955" s="42" t="s">
        <v>301</v>
      </c>
      <c r="W2955" s="44" t="s">
        <v>541</v>
      </c>
      <c r="X2955" s="43">
        <v>1</v>
      </c>
      <c r="Y2955" s="43">
        <v>2</v>
      </c>
      <c r="AA2955" s="45"/>
      <c r="AB2955" s="45"/>
      <c r="AE2955" s="42">
        <f>IF(Table32[[#This Row],[Gems]]&gt;0,Table32[[#This Row],[Gems]],0)</f>
        <v>0</v>
      </c>
      <c r="AF2955" s="42">
        <f>IF(Table32[[#This Row],[Gems]]&lt;0,Table32[[#This Row],[Gems]],0)</f>
        <v>0</v>
      </c>
      <c r="AG2955" s="29">
        <f t="shared" ca="1" si="74"/>
        <v>118</v>
      </c>
    </row>
    <row r="2956" spans="1:33" ht="14.4" x14ac:dyDescent="0.3">
      <c r="A2956" s="62">
        <v>44122</v>
      </c>
      <c r="B2956" s="38">
        <f>INDEX(Videolength!D:D,MATCH(D2956,Videolength!A:A,0))</f>
        <v>5</v>
      </c>
      <c r="C2956" s="38">
        <f>INDEX(Videolength!E:E,MATCH(D2956,Videolength!A:A,0))</f>
        <v>13</v>
      </c>
      <c r="D2956" s="39">
        <v>13</v>
      </c>
      <c r="E2956" s="40" t="str">
        <f>INDEX(Videolength!B:B,MATCH(D2956,Videolength!A:A,0))</f>
        <v>https://youtu.be/r6yRq-bXE-M?list=PLTjhk5BwsiVV8SrR-dPCDjCfaMnt-5HZH</v>
      </c>
      <c r="F2956" s="41">
        <f>INDEX(Videolength!C:C,MATCH(D2956,Videolength!A:A,0))</f>
        <v>2.3101851851851849E-2</v>
      </c>
      <c r="G2956" s="41">
        <v>2.9745370370370373E-3</v>
      </c>
      <c r="H2956" s="71">
        <f>HYPERLINK(_xlfn.CONCAT(E2956,"&amp;t=",G2956*86400),G2956)</f>
        <v>2.9745370370370373E-3</v>
      </c>
      <c r="I2956" s="38">
        <v>8</v>
      </c>
      <c r="J2956" s="38">
        <v>5</v>
      </c>
      <c r="K2956" s="42" t="s">
        <v>102</v>
      </c>
      <c r="L2956" s="42" t="s">
        <v>301</v>
      </c>
      <c r="W2956" s="44" t="s">
        <v>855</v>
      </c>
      <c r="X2956" s="43">
        <v>1</v>
      </c>
      <c r="Y2956" s="43">
        <v>2</v>
      </c>
      <c r="AA2956" s="45"/>
      <c r="AB2956" s="45"/>
      <c r="AE2956" s="42">
        <f>IF(Table32[[#This Row],[Gems]]&gt;0,Table32[[#This Row],[Gems]],0)</f>
        <v>0</v>
      </c>
      <c r="AF2956" s="42">
        <f>IF(Table32[[#This Row],[Gems]]&lt;0,Table32[[#This Row],[Gems]],0)</f>
        <v>0</v>
      </c>
      <c r="AG2956" s="29">
        <f t="shared" ca="1" si="74"/>
        <v>118</v>
      </c>
    </row>
    <row r="2957" spans="1:33" ht="14.4" x14ac:dyDescent="0.3">
      <c r="A2957" s="62">
        <v>44122</v>
      </c>
      <c r="B2957" s="38">
        <f>INDEX(Videolength!D:D,MATCH(D2957,Videolength!A:A,0))</f>
        <v>5</v>
      </c>
      <c r="C2957" s="38">
        <f>INDEX(Videolength!E:E,MATCH(D2957,Videolength!A:A,0))</f>
        <v>13</v>
      </c>
      <c r="D2957" s="39">
        <v>13</v>
      </c>
      <c r="E2957" s="40" t="str">
        <f>INDEX(Videolength!B:B,MATCH(D2957,Videolength!A:A,0))</f>
        <v>https://youtu.be/r6yRq-bXE-M?list=PLTjhk5BwsiVV8SrR-dPCDjCfaMnt-5HZH</v>
      </c>
      <c r="F2957" s="41">
        <f>INDEX(Videolength!C:C,MATCH(D2957,Videolength!A:A,0))</f>
        <v>2.3101851851851849E-2</v>
      </c>
      <c r="G2957" s="41">
        <v>2.9745370370370373E-3</v>
      </c>
      <c r="H2957" s="71">
        <f>HYPERLINK(_xlfn.CONCAT(E2957,"&amp;t=",G2957*86400),G2957)</f>
        <v>2.9745370370370373E-3</v>
      </c>
      <c r="I2957" s="38">
        <v>8</v>
      </c>
      <c r="J2957" s="38">
        <v>5</v>
      </c>
      <c r="K2957" s="42" t="s">
        <v>102</v>
      </c>
      <c r="L2957" s="42" t="s">
        <v>301</v>
      </c>
      <c r="M2957" s="42" t="s">
        <v>856</v>
      </c>
      <c r="W2957" s="44" t="s">
        <v>855</v>
      </c>
      <c r="X2957" s="43">
        <v>1</v>
      </c>
      <c r="Y2957" s="43">
        <v>2</v>
      </c>
      <c r="AA2957" s="45"/>
      <c r="AB2957" s="45"/>
      <c r="AE2957" s="42">
        <f>IF(Table32[[#This Row],[Gems]]&gt;0,Table32[[#This Row],[Gems]],0)</f>
        <v>0</v>
      </c>
      <c r="AF2957" s="42">
        <f>IF(Table32[[#This Row],[Gems]]&lt;0,Table32[[#This Row],[Gems]],0)</f>
        <v>0</v>
      </c>
      <c r="AG2957" s="29">
        <f ca="1">SUM(OFFSET(AG2957,-1,0),AD2957)</f>
        <v>118</v>
      </c>
    </row>
    <row r="2958" spans="1:33" ht="14.4" x14ac:dyDescent="0.3">
      <c r="A2958" s="62">
        <v>44122</v>
      </c>
      <c r="B2958" s="38">
        <f>INDEX(Videolength!D:D,MATCH(D2958,Videolength!A:A,0))</f>
        <v>5</v>
      </c>
      <c r="C2958" s="38">
        <f>INDEX(Videolength!E:E,MATCH(D2958,Videolength!A:A,0))</f>
        <v>13</v>
      </c>
      <c r="D2958" s="39">
        <v>13</v>
      </c>
      <c r="E2958" s="40" t="str">
        <f>INDEX(Videolength!B:B,MATCH(D2958,Videolength!A:A,0))</f>
        <v>https://youtu.be/r6yRq-bXE-M?list=PLTjhk5BwsiVV8SrR-dPCDjCfaMnt-5HZH</v>
      </c>
      <c r="F2958" s="41">
        <f>INDEX(Videolength!C:C,MATCH(D2958,Videolength!A:A,0))</f>
        <v>2.3101851851851849E-2</v>
      </c>
      <c r="G2958" s="41">
        <v>2.9861111111111113E-3</v>
      </c>
      <c r="H2958" s="71">
        <f>HYPERLINK(_xlfn.CONCAT(E2958,"&amp;t=",G2958*86400),G2958)</f>
        <v>2.9861111111111113E-3</v>
      </c>
      <c r="I2958" s="38">
        <v>8</v>
      </c>
      <c r="J2958" s="38">
        <v>5</v>
      </c>
      <c r="K2958" s="42" t="s">
        <v>102</v>
      </c>
      <c r="L2958" s="42" t="s">
        <v>301</v>
      </c>
      <c r="W2958" s="44" t="s">
        <v>262</v>
      </c>
      <c r="X2958" s="43">
        <v>1</v>
      </c>
      <c r="Y2958" s="43">
        <v>1</v>
      </c>
      <c r="AA2958" s="45"/>
      <c r="AB2958" s="45"/>
      <c r="AE2958" s="42">
        <f>IF(Table32[[#This Row],[Gems]]&gt;0,Table32[[#This Row],[Gems]],0)</f>
        <v>0</v>
      </c>
      <c r="AF2958" s="42">
        <f>IF(Table32[[#This Row],[Gems]]&lt;0,Table32[[#This Row],[Gems]],0)</f>
        <v>0</v>
      </c>
      <c r="AG2958" s="29">
        <f t="shared" ca="1" si="74"/>
        <v>118</v>
      </c>
    </row>
    <row r="2959" spans="1:33" ht="14.4" x14ac:dyDescent="0.3">
      <c r="A2959" s="62">
        <v>44122</v>
      </c>
      <c r="B2959" s="38">
        <f>INDEX(Videolength!D:D,MATCH(D2959,Videolength!A:A,0))</f>
        <v>5</v>
      </c>
      <c r="C2959" s="38">
        <f>INDEX(Videolength!E:E,MATCH(D2959,Videolength!A:A,0))</f>
        <v>13</v>
      </c>
      <c r="D2959" s="39">
        <v>13</v>
      </c>
      <c r="E2959" s="40" t="str">
        <f>INDEX(Videolength!B:B,MATCH(D2959,Videolength!A:A,0))</f>
        <v>https://youtu.be/r6yRq-bXE-M?list=PLTjhk5BwsiVV8SrR-dPCDjCfaMnt-5HZH</v>
      </c>
      <c r="F2959" s="41">
        <f>INDEX(Videolength!C:C,MATCH(D2959,Videolength!A:A,0))</f>
        <v>2.3101851851851849E-2</v>
      </c>
      <c r="G2959" s="41">
        <v>3.0208333333333333E-3</v>
      </c>
      <c r="H2959" s="71">
        <f>HYPERLINK(_xlfn.CONCAT(E2959,"&amp;t=",G2959*86400),G2959)</f>
        <v>3.0208333333333333E-3</v>
      </c>
      <c r="I2959" s="38">
        <v>8</v>
      </c>
      <c r="J2959" s="38">
        <v>5</v>
      </c>
      <c r="K2959" s="42" t="s">
        <v>346</v>
      </c>
      <c r="L2959" s="42" t="s">
        <v>10</v>
      </c>
      <c r="AA2959" s="45"/>
      <c r="AB2959" s="45"/>
      <c r="AE2959" s="42">
        <f>IF(Table32[[#This Row],[Gems]]&gt;0,Table32[[#This Row],[Gems]],0)</f>
        <v>0</v>
      </c>
      <c r="AF2959" s="42">
        <f>IF(Table32[[#This Row],[Gems]]&lt;0,Table32[[#This Row],[Gems]],0)</f>
        <v>0</v>
      </c>
      <c r="AG2959" s="29">
        <f t="shared" ca="1" si="74"/>
        <v>118</v>
      </c>
    </row>
    <row r="2960" spans="1:33" ht="14.4" x14ac:dyDescent="0.3">
      <c r="A2960" s="62">
        <v>44122</v>
      </c>
      <c r="B2960" s="38">
        <f>INDEX(Videolength!D:D,MATCH(D2960,Videolength!A:A,0))</f>
        <v>5</v>
      </c>
      <c r="C2960" s="38">
        <f>INDEX(Videolength!E:E,MATCH(D2960,Videolength!A:A,0))</f>
        <v>13</v>
      </c>
      <c r="D2960" s="39">
        <v>13</v>
      </c>
      <c r="E2960" s="40" t="str">
        <f>INDEX(Videolength!B:B,MATCH(D2960,Videolength!A:A,0))</f>
        <v>https://youtu.be/r6yRq-bXE-M?list=PLTjhk5BwsiVV8SrR-dPCDjCfaMnt-5HZH</v>
      </c>
      <c r="F2960" s="41">
        <f>INDEX(Videolength!C:C,MATCH(D2960,Videolength!A:A,0))</f>
        <v>2.3101851851851849E-2</v>
      </c>
      <c r="G2960" s="41">
        <v>3.0671296296296297E-3</v>
      </c>
      <c r="H2960" s="71">
        <f>HYPERLINK(_xlfn.CONCAT(E2960,"&amp;t=",G2960*86400),G2960)</f>
        <v>3.0671296296296297E-3</v>
      </c>
      <c r="I2960" s="38">
        <v>8</v>
      </c>
      <c r="J2960" s="38">
        <v>5</v>
      </c>
      <c r="K2960" s="42" t="s">
        <v>107</v>
      </c>
      <c r="L2960" s="42" t="s">
        <v>10</v>
      </c>
      <c r="M2960" s="51" t="s">
        <v>1668</v>
      </c>
      <c r="N2960" s="51"/>
      <c r="O2960" s="51"/>
      <c r="P2960" s="51"/>
      <c r="Q2960" s="51"/>
      <c r="R2960" s="51"/>
      <c r="S2960" s="51"/>
      <c r="AA2960" s="45"/>
      <c r="AB2960" s="45"/>
      <c r="AE2960" s="42">
        <f>IF(Table32[[#This Row],[Gems]]&gt;0,Table32[[#This Row],[Gems]],0)</f>
        <v>0</v>
      </c>
      <c r="AF2960" s="42">
        <f>IF(Table32[[#This Row],[Gems]]&lt;0,Table32[[#This Row],[Gems]],0)</f>
        <v>0</v>
      </c>
      <c r="AG2960" s="29">
        <f t="shared" ca="1" si="74"/>
        <v>118</v>
      </c>
    </row>
    <row r="2961" spans="1:33" ht="14.4" x14ac:dyDescent="0.3">
      <c r="A2961" s="62">
        <v>44122</v>
      </c>
      <c r="B2961" s="38">
        <f>INDEX(Videolength!D:D,MATCH(D2961,Videolength!A:A,0))</f>
        <v>5</v>
      </c>
      <c r="C2961" s="38">
        <f>INDEX(Videolength!E:E,MATCH(D2961,Videolength!A:A,0))</f>
        <v>13</v>
      </c>
      <c r="D2961" s="39">
        <v>13</v>
      </c>
      <c r="E2961" s="40" t="str">
        <f>INDEX(Videolength!B:B,MATCH(D2961,Videolength!A:A,0))</f>
        <v>https://youtu.be/r6yRq-bXE-M?list=PLTjhk5BwsiVV8SrR-dPCDjCfaMnt-5HZH</v>
      </c>
      <c r="F2961" s="41">
        <f>INDEX(Videolength!C:C,MATCH(D2961,Videolength!A:A,0))</f>
        <v>2.3101851851851849E-2</v>
      </c>
      <c r="G2961" s="41">
        <v>3.1365740740740742E-3</v>
      </c>
      <c r="H2961" s="71">
        <f>HYPERLINK(_xlfn.CONCAT(E2961,"&amp;t=",G2961*86400),G2961)</f>
        <v>3.1365740740740742E-3</v>
      </c>
      <c r="I2961" s="38">
        <v>8</v>
      </c>
      <c r="J2961" s="38">
        <v>5</v>
      </c>
      <c r="K2961" s="42" t="s">
        <v>346</v>
      </c>
      <c r="L2961" s="42" t="s">
        <v>10</v>
      </c>
      <c r="AA2961" s="45"/>
      <c r="AB2961" s="45"/>
      <c r="AE2961" s="42">
        <f>IF(Table32[[#This Row],[Gems]]&gt;0,Table32[[#This Row],[Gems]],0)</f>
        <v>0</v>
      </c>
      <c r="AF2961" s="42">
        <f>IF(Table32[[#This Row],[Gems]]&lt;0,Table32[[#This Row],[Gems]],0)</f>
        <v>0</v>
      </c>
      <c r="AG2961" s="29">
        <f t="shared" ca="1" si="74"/>
        <v>118</v>
      </c>
    </row>
    <row r="2962" spans="1:33" ht="14.4" x14ac:dyDescent="0.3">
      <c r="A2962" s="62">
        <v>44122</v>
      </c>
      <c r="B2962" s="38">
        <f>INDEX(Videolength!D:D,MATCH(D2962,Videolength!A:A,0))</f>
        <v>5</v>
      </c>
      <c r="C2962" s="38">
        <f>INDEX(Videolength!E:E,MATCH(D2962,Videolength!A:A,0))</f>
        <v>13</v>
      </c>
      <c r="D2962" s="39">
        <v>13</v>
      </c>
      <c r="E2962" s="40" t="str">
        <f>INDEX(Videolength!B:B,MATCH(D2962,Videolength!A:A,0))</f>
        <v>https://youtu.be/r6yRq-bXE-M?list=PLTjhk5BwsiVV8SrR-dPCDjCfaMnt-5HZH</v>
      </c>
      <c r="F2962" s="41">
        <f>INDEX(Videolength!C:C,MATCH(D2962,Videolength!A:A,0))</f>
        <v>2.3101851851851849E-2</v>
      </c>
      <c r="G2962" s="41">
        <v>3.1712962962962958E-3</v>
      </c>
      <c r="H2962" s="71">
        <f>HYPERLINK(_xlfn.CONCAT(E2962,"&amp;t=",G2962*86400),G2962)</f>
        <v>3.1712962962962958E-3</v>
      </c>
      <c r="I2962" s="38">
        <v>8</v>
      </c>
      <c r="J2962" s="38">
        <v>5</v>
      </c>
      <c r="K2962" s="44" t="s">
        <v>25</v>
      </c>
      <c r="L2962" s="42" t="s">
        <v>150</v>
      </c>
      <c r="AA2962" s="45"/>
      <c r="AB2962" s="45"/>
      <c r="AE2962" s="42">
        <f>IF(Table32[[#This Row],[Gems]]&gt;0,Table32[[#This Row],[Gems]],0)</f>
        <v>0</v>
      </c>
      <c r="AF2962" s="42">
        <f>IF(Table32[[#This Row],[Gems]]&lt;0,Table32[[#This Row],[Gems]],0)</f>
        <v>0</v>
      </c>
      <c r="AG2962" s="29">
        <f t="shared" ca="1" si="74"/>
        <v>118</v>
      </c>
    </row>
    <row r="2963" spans="1:33" ht="14.4" x14ac:dyDescent="0.3">
      <c r="A2963" s="62">
        <v>44122</v>
      </c>
      <c r="B2963" s="38">
        <f>INDEX(Videolength!D:D,MATCH(D2963,Videolength!A:A,0))</f>
        <v>5</v>
      </c>
      <c r="C2963" s="38">
        <f>INDEX(Videolength!E:E,MATCH(D2963,Videolength!A:A,0))</f>
        <v>13</v>
      </c>
      <c r="D2963" s="39">
        <v>13</v>
      </c>
      <c r="E2963" s="40" t="str">
        <f>INDEX(Videolength!B:B,MATCH(D2963,Videolength!A:A,0))</f>
        <v>https://youtu.be/r6yRq-bXE-M?list=PLTjhk5BwsiVV8SrR-dPCDjCfaMnt-5HZH</v>
      </c>
      <c r="F2963" s="41">
        <f>INDEX(Videolength!C:C,MATCH(D2963,Videolength!A:A,0))</f>
        <v>2.3101851851851849E-2</v>
      </c>
      <c r="G2963" s="41">
        <v>3.2175925925925926E-3</v>
      </c>
      <c r="H2963" s="71">
        <f>HYPERLINK(_xlfn.CONCAT(E2963,"&amp;t=",G2963*86400),G2963)</f>
        <v>3.2175925925925926E-3</v>
      </c>
      <c r="I2963" s="38">
        <v>8</v>
      </c>
      <c r="J2963" s="38">
        <v>5</v>
      </c>
      <c r="K2963" s="44" t="s">
        <v>25</v>
      </c>
      <c r="L2963" s="42" t="s">
        <v>323</v>
      </c>
      <c r="W2963" s="44" t="s">
        <v>857</v>
      </c>
      <c r="X2963" s="43">
        <v>1</v>
      </c>
      <c r="Y2963" s="43">
        <v>2</v>
      </c>
      <c r="AA2963" s="45"/>
      <c r="AB2963" s="45"/>
      <c r="AE2963" s="42">
        <f>IF(Table32[[#This Row],[Gems]]&gt;0,Table32[[#This Row],[Gems]],0)</f>
        <v>0</v>
      </c>
      <c r="AF2963" s="42">
        <f>IF(Table32[[#This Row],[Gems]]&lt;0,Table32[[#This Row],[Gems]],0)</f>
        <v>0</v>
      </c>
      <c r="AG2963" s="29">
        <f t="shared" ca="1" si="74"/>
        <v>118</v>
      </c>
    </row>
    <row r="2964" spans="1:33" ht="14.4" x14ac:dyDescent="0.3">
      <c r="A2964" s="62">
        <v>44122</v>
      </c>
      <c r="B2964" s="38">
        <f>INDEX(Videolength!D:D,MATCH(D2964,Videolength!A:A,0))</f>
        <v>5</v>
      </c>
      <c r="C2964" s="38">
        <f>INDEX(Videolength!E:E,MATCH(D2964,Videolength!A:A,0))</f>
        <v>13</v>
      </c>
      <c r="D2964" s="39">
        <v>13</v>
      </c>
      <c r="E2964" s="40" t="str">
        <f>INDEX(Videolength!B:B,MATCH(D2964,Videolength!A:A,0))</f>
        <v>https://youtu.be/r6yRq-bXE-M?list=PLTjhk5BwsiVV8SrR-dPCDjCfaMnt-5HZH</v>
      </c>
      <c r="F2964" s="41">
        <f>INDEX(Videolength!C:C,MATCH(D2964,Videolength!A:A,0))</f>
        <v>2.3101851851851849E-2</v>
      </c>
      <c r="G2964" s="41">
        <v>3.2638888888888891E-3</v>
      </c>
      <c r="H2964" s="71">
        <f>HYPERLINK(_xlfn.CONCAT(E2964,"&amp;t=",G2964*86400),G2964)</f>
        <v>3.2638888888888891E-3</v>
      </c>
      <c r="I2964" s="38">
        <v>8</v>
      </c>
      <c r="J2964" s="38">
        <v>5</v>
      </c>
      <c r="K2964" s="44" t="s">
        <v>25</v>
      </c>
      <c r="L2964" s="42" t="s">
        <v>10</v>
      </c>
      <c r="M2964" s="42" t="s">
        <v>858</v>
      </c>
      <c r="AA2964" s="45"/>
      <c r="AB2964" s="45"/>
      <c r="AE2964" s="42">
        <f>IF(Table32[[#This Row],[Gems]]&gt;0,Table32[[#This Row],[Gems]],0)</f>
        <v>0</v>
      </c>
      <c r="AF2964" s="42">
        <f>IF(Table32[[#This Row],[Gems]]&lt;0,Table32[[#This Row],[Gems]],0)</f>
        <v>0</v>
      </c>
      <c r="AG2964" s="29">
        <f t="shared" ca="1" si="74"/>
        <v>118</v>
      </c>
    </row>
    <row r="2965" spans="1:33" ht="14.4" x14ac:dyDescent="0.3">
      <c r="A2965" s="62">
        <v>44122</v>
      </c>
      <c r="B2965" s="38">
        <f>INDEX(Videolength!D:D,MATCH(D2965,Videolength!A:A,0))</f>
        <v>5</v>
      </c>
      <c r="C2965" s="38">
        <f>INDEX(Videolength!E:E,MATCH(D2965,Videolength!A:A,0))</f>
        <v>13</v>
      </c>
      <c r="D2965" s="39">
        <v>13</v>
      </c>
      <c r="E2965" s="40" t="str">
        <f>INDEX(Videolength!B:B,MATCH(D2965,Videolength!A:A,0))</f>
        <v>https://youtu.be/r6yRq-bXE-M?list=PLTjhk5BwsiVV8SrR-dPCDjCfaMnt-5HZH</v>
      </c>
      <c r="F2965" s="41">
        <f>INDEX(Videolength!C:C,MATCH(D2965,Videolength!A:A,0))</f>
        <v>2.3101851851851849E-2</v>
      </c>
      <c r="G2965" s="41">
        <v>3.2986111111111111E-3</v>
      </c>
      <c r="H2965" s="71">
        <f>HYPERLINK(_xlfn.CONCAT(E2965,"&amp;t=",G2965*86400),G2965)</f>
        <v>3.2986111111111111E-3</v>
      </c>
      <c r="I2965" s="38">
        <v>8</v>
      </c>
      <c r="J2965" s="38">
        <v>5</v>
      </c>
      <c r="K2965" s="42" t="s">
        <v>346</v>
      </c>
      <c r="L2965" s="42" t="s">
        <v>10</v>
      </c>
      <c r="AA2965" s="45"/>
      <c r="AB2965" s="45"/>
      <c r="AE2965" s="42">
        <f>IF(Table32[[#This Row],[Gems]]&gt;0,Table32[[#This Row],[Gems]],0)</f>
        <v>0</v>
      </c>
      <c r="AF2965" s="42">
        <f>IF(Table32[[#This Row],[Gems]]&lt;0,Table32[[#This Row],[Gems]],0)</f>
        <v>0</v>
      </c>
      <c r="AG2965" s="29">
        <f t="shared" ca="1" si="74"/>
        <v>118</v>
      </c>
    </row>
    <row r="2966" spans="1:33" ht="14.4" x14ac:dyDescent="0.3">
      <c r="A2966" s="62">
        <v>44122</v>
      </c>
      <c r="B2966" s="38">
        <f>INDEX(Videolength!D:D,MATCH(D2966,Videolength!A:A,0))</f>
        <v>5</v>
      </c>
      <c r="C2966" s="38">
        <f>INDEX(Videolength!E:E,MATCH(D2966,Videolength!A:A,0))</f>
        <v>13</v>
      </c>
      <c r="D2966" s="39">
        <v>13</v>
      </c>
      <c r="E2966" s="40" t="str">
        <f>INDEX(Videolength!B:B,MATCH(D2966,Videolength!A:A,0))</f>
        <v>https://youtu.be/r6yRq-bXE-M?list=PLTjhk5BwsiVV8SrR-dPCDjCfaMnt-5HZH</v>
      </c>
      <c r="F2966" s="41">
        <f>INDEX(Videolength!C:C,MATCH(D2966,Videolength!A:A,0))</f>
        <v>2.3101851851851849E-2</v>
      </c>
      <c r="G2966" s="41">
        <v>3.3912037037037036E-3</v>
      </c>
      <c r="H2966" s="71">
        <f>HYPERLINK(_xlfn.CONCAT(E2966,"&amp;t=",G2966*86400),G2966)</f>
        <v>3.3912037037037036E-3</v>
      </c>
      <c r="I2966" s="38">
        <v>8</v>
      </c>
      <c r="J2966" s="38">
        <v>5</v>
      </c>
      <c r="K2966" s="42" t="s">
        <v>107</v>
      </c>
      <c r="L2966" s="42" t="s">
        <v>10</v>
      </c>
      <c r="AA2966" s="45"/>
      <c r="AB2966" s="45"/>
      <c r="AE2966" s="42">
        <f>IF(Table32[[#This Row],[Gems]]&gt;0,Table32[[#This Row],[Gems]],0)</f>
        <v>0</v>
      </c>
      <c r="AF2966" s="42">
        <f>IF(Table32[[#This Row],[Gems]]&lt;0,Table32[[#This Row],[Gems]],0)</f>
        <v>0</v>
      </c>
      <c r="AG2966" s="29">
        <f t="shared" ca="1" si="74"/>
        <v>118</v>
      </c>
    </row>
    <row r="2967" spans="1:33" ht="14.4" x14ac:dyDescent="0.3">
      <c r="A2967" s="62">
        <v>44122</v>
      </c>
      <c r="B2967" s="38">
        <f>INDEX(Videolength!D:D,MATCH(D2967,Videolength!A:A,0))</f>
        <v>5</v>
      </c>
      <c r="C2967" s="38">
        <f>INDEX(Videolength!E:E,MATCH(D2967,Videolength!A:A,0))</f>
        <v>13</v>
      </c>
      <c r="D2967" s="39">
        <v>13</v>
      </c>
      <c r="E2967" s="40" t="str">
        <f>INDEX(Videolength!B:B,MATCH(D2967,Videolength!A:A,0))</f>
        <v>https://youtu.be/r6yRq-bXE-M?list=PLTjhk5BwsiVV8SrR-dPCDjCfaMnt-5HZH</v>
      </c>
      <c r="F2967" s="41">
        <f>INDEX(Videolength!C:C,MATCH(D2967,Videolength!A:A,0))</f>
        <v>2.3101851851851849E-2</v>
      </c>
      <c r="G2967" s="41">
        <v>3.414351851851852E-3</v>
      </c>
      <c r="H2967" s="71">
        <f>HYPERLINK(_xlfn.CONCAT(E2967,"&amp;t=",G2967*86400),G2967)</f>
        <v>3.414351851851852E-3</v>
      </c>
      <c r="I2967" s="38">
        <v>8</v>
      </c>
      <c r="J2967" s="38">
        <v>5</v>
      </c>
      <c r="K2967" s="42" t="s">
        <v>107</v>
      </c>
      <c r="L2967" s="42" t="s">
        <v>140</v>
      </c>
      <c r="V2967" s="43">
        <v>1152</v>
      </c>
      <c r="W2967" s="44" t="s">
        <v>241</v>
      </c>
      <c r="X2967" s="43">
        <v>25</v>
      </c>
      <c r="AA2967" s="45"/>
      <c r="AB2967" s="45"/>
      <c r="AE2967" s="42">
        <f>IF(Table32[[#This Row],[Gems]]&gt;0,Table32[[#This Row],[Gems]],0)</f>
        <v>0</v>
      </c>
      <c r="AF2967" s="42">
        <f>IF(Table32[[#This Row],[Gems]]&lt;0,Table32[[#This Row],[Gems]],0)</f>
        <v>0</v>
      </c>
      <c r="AG2967" s="29">
        <f t="shared" ca="1" si="74"/>
        <v>118</v>
      </c>
    </row>
    <row r="2968" spans="1:33" ht="14.4" x14ac:dyDescent="0.3">
      <c r="A2968" s="62">
        <v>44122</v>
      </c>
      <c r="B2968" s="38">
        <f>INDEX(Videolength!D:D,MATCH(D2968,Videolength!A:A,0))</f>
        <v>5</v>
      </c>
      <c r="C2968" s="38">
        <f>INDEX(Videolength!E:E,MATCH(D2968,Videolength!A:A,0))</f>
        <v>13</v>
      </c>
      <c r="D2968" s="39">
        <v>13</v>
      </c>
      <c r="E2968" s="40" t="str">
        <f>INDEX(Videolength!B:B,MATCH(D2968,Videolength!A:A,0))</f>
        <v>https://youtu.be/r6yRq-bXE-M?list=PLTjhk5BwsiVV8SrR-dPCDjCfaMnt-5HZH</v>
      </c>
      <c r="F2968" s="41">
        <f>INDEX(Videolength!C:C,MATCH(D2968,Videolength!A:A,0))</f>
        <v>2.3101851851851849E-2</v>
      </c>
      <c r="G2968" s="41">
        <v>3.9467592592592592E-3</v>
      </c>
      <c r="H2968" s="71">
        <f>HYPERLINK(_xlfn.CONCAT(E2968,"&amp;t=",G2968*86400),G2968)</f>
        <v>3.9467592592592592E-3</v>
      </c>
      <c r="I2968" s="38">
        <v>8</v>
      </c>
      <c r="J2968" s="38">
        <v>5</v>
      </c>
      <c r="K2968" s="42" t="s">
        <v>346</v>
      </c>
      <c r="L2968" s="42" t="s">
        <v>10</v>
      </c>
      <c r="AA2968" s="45"/>
      <c r="AB2968" s="45"/>
      <c r="AE2968" s="42">
        <f>IF(Table32[[#This Row],[Gems]]&gt;0,Table32[[#This Row],[Gems]],0)</f>
        <v>0</v>
      </c>
      <c r="AF2968" s="42">
        <f>IF(Table32[[#This Row],[Gems]]&lt;0,Table32[[#This Row],[Gems]],0)</f>
        <v>0</v>
      </c>
      <c r="AG2968" s="29">
        <f t="shared" ca="1" si="74"/>
        <v>118</v>
      </c>
    </row>
    <row r="2969" spans="1:33" ht="14.4" x14ac:dyDescent="0.3">
      <c r="A2969" s="62">
        <v>44122</v>
      </c>
      <c r="B2969" s="38">
        <f>INDEX(Videolength!D:D,MATCH(D2969,Videolength!A:A,0))</f>
        <v>5</v>
      </c>
      <c r="C2969" s="38">
        <f>INDEX(Videolength!E:E,MATCH(D2969,Videolength!A:A,0))</f>
        <v>13</v>
      </c>
      <c r="D2969" s="39">
        <v>13</v>
      </c>
      <c r="E2969" s="40" t="str">
        <f>INDEX(Videolength!B:B,MATCH(D2969,Videolength!A:A,0))</f>
        <v>https://youtu.be/r6yRq-bXE-M?list=PLTjhk5BwsiVV8SrR-dPCDjCfaMnt-5HZH</v>
      </c>
      <c r="F2969" s="41">
        <f>INDEX(Videolength!C:C,MATCH(D2969,Videolength!A:A,0))</f>
        <v>2.3101851851851849E-2</v>
      </c>
      <c r="G2969" s="41">
        <v>3.9814814814814817E-3</v>
      </c>
      <c r="H2969" s="71">
        <f>HYPERLINK(_xlfn.CONCAT(E2969,"&amp;t=",G2969*86400),G2969)</f>
        <v>3.9814814814814817E-3</v>
      </c>
      <c r="I2969" s="38">
        <v>8</v>
      </c>
      <c r="J2969" s="38">
        <v>5</v>
      </c>
      <c r="K2969" s="42" t="s">
        <v>102</v>
      </c>
      <c r="L2969" s="42" t="s">
        <v>10</v>
      </c>
      <c r="M2969" s="42" t="s">
        <v>859</v>
      </c>
      <c r="N2969" s="42" t="s">
        <v>1771</v>
      </c>
      <c r="AA2969" s="45"/>
      <c r="AB2969" s="45"/>
      <c r="AE2969" s="42">
        <f>IF(Table32[[#This Row],[Gems]]&gt;0,Table32[[#This Row],[Gems]],0)</f>
        <v>0</v>
      </c>
      <c r="AF2969" s="42">
        <f>IF(Table32[[#This Row],[Gems]]&lt;0,Table32[[#This Row],[Gems]],0)</f>
        <v>0</v>
      </c>
      <c r="AG2969" s="29">
        <f t="shared" ca="1" si="74"/>
        <v>118</v>
      </c>
    </row>
    <row r="2970" spans="1:33" ht="14.4" x14ac:dyDescent="0.3">
      <c r="A2970" s="62">
        <v>44122</v>
      </c>
      <c r="B2970" s="38">
        <f>INDEX(Videolength!D:D,MATCH(D2970,Videolength!A:A,0))</f>
        <v>5</v>
      </c>
      <c r="C2970" s="38">
        <f>INDEX(Videolength!E:E,MATCH(D2970,Videolength!A:A,0))</f>
        <v>13</v>
      </c>
      <c r="D2970" s="39">
        <v>13</v>
      </c>
      <c r="E2970" s="40" t="str">
        <f>INDEX(Videolength!B:B,MATCH(D2970,Videolength!A:A,0))</f>
        <v>https://youtu.be/r6yRq-bXE-M?list=PLTjhk5BwsiVV8SrR-dPCDjCfaMnt-5HZH</v>
      </c>
      <c r="F2970" s="41">
        <f>INDEX(Videolength!C:C,MATCH(D2970,Videolength!A:A,0))</f>
        <v>2.3101851851851849E-2</v>
      </c>
      <c r="G2970" s="41">
        <v>4.0046296296296297E-3</v>
      </c>
      <c r="H2970" s="71">
        <f>HYPERLINK(_xlfn.CONCAT(E2970,"&amp;t=",G2970*86400),G2970)</f>
        <v>4.0046296296296297E-3</v>
      </c>
      <c r="I2970" s="38">
        <v>8</v>
      </c>
      <c r="J2970" s="38">
        <v>5</v>
      </c>
      <c r="K2970" s="42" t="s">
        <v>346</v>
      </c>
      <c r="L2970" s="42" t="s">
        <v>10</v>
      </c>
      <c r="AA2970" s="45"/>
      <c r="AB2970" s="45"/>
      <c r="AE2970" s="42">
        <f>IF(Table32[[#This Row],[Gems]]&gt;0,Table32[[#This Row],[Gems]],0)</f>
        <v>0</v>
      </c>
      <c r="AF2970" s="42">
        <f>IF(Table32[[#This Row],[Gems]]&lt;0,Table32[[#This Row],[Gems]],0)</f>
        <v>0</v>
      </c>
      <c r="AG2970" s="29">
        <f t="shared" ca="1" si="74"/>
        <v>118</v>
      </c>
    </row>
    <row r="2971" spans="1:33" ht="14.4" x14ac:dyDescent="0.3">
      <c r="A2971" s="62">
        <v>44122</v>
      </c>
      <c r="B2971" s="38">
        <f>INDEX(Videolength!D:D,MATCH(D2971,Videolength!A:A,0))</f>
        <v>5</v>
      </c>
      <c r="C2971" s="38">
        <f>INDEX(Videolength!E:E,MATCH(D2971,Videolength!A:A,0))</f>
        <v>13</v>
      </c>
      <c r="D2971" s="39">
        <v>13</v>
      </c>
      <c r="E2971" s="40" t="str">
        <f>INDEX(Videolength!B:B,MATCH(D2971,Videolength!A:A,0))</f>
        <v>https://youtu.be/r6yRq-bXE-M?list=PLTjhk5BwsiVV8SrR-dPCDjCfaMnt-5HZH</v>
      </c>
      <c r="F2971" s="41">
        <f>INDEX(Videolength!C:C,MATCH(D2971,Videolength!A:A,0))</f>
        <v>2.3101851851851849E-2</v>
      </c>
      <c r="G2971" s="41">
        <v>4.0277777777777777E-3</v>
      </c>
      <c r="H2971" s="71">
        <f>HYPERLINK(_xlfn.CONCAT(E2971,"&amp;t=",G2971*86400),G2971)</f>
        <v>4.0277777777777777E-3</v>
      </c>
      <c r="I2971" s="38">
        <v>8</v>
      </c>
      <c r="J2971" s="38">
        <v>5</v>
      </c>
      <c r="K2971" s="42" t="s">
        <v>107</v>
      </c>
      <c r="L2971" s="42" t="s">
        <v>10</v>
      </c>
      <c r="M2971" s="42" t="s">
        <v>860</v>
      </c>
      <c r="AA2971" s="45"/>
      <c r="AB2971" s="45"/>
      <c r="AE2971" s="42">
        <f>IF(Table32[[#This Row],[Gems]]&gt;0,Table32[[#This Row],[Gems]],0)</f>
        <v>0</v>
      </c>
      <c r="AF2971" s="42">
        <f>IF(Table32[[#This Row],[Gems]]&lt;0,Table32[[#This Row],[Gems]],0)</f>
        <v>0</v>
      </c>
      <c r="AG2971" s="29">
        <f t="shared" ca="1" si="74"/>
        <v>118</v>
      </c>
    </row>
    <row r="2972" spans="1:33" ht="14.4" x14ac:dyDescent="0.3">
      <c r="A2972" s="62">
        <v>44122</v>
      </c>
      <c r="B2972" s="38">
        <f>INDEX(Videolength!D:D,MATCH(D2972,Videolength!A:A,0))</f>
        <v>5</v>
      </c>
      <c r="C2972" s="38">
        <f>INDEX(Videolength!E:E,MATCH(D2972,Videolength!A:A,0))</f>
        <v>13</v>
      </c>
      <c r="D2972" s="39">
        <v>13</v>
      </c>
      <c r="E2972" s="40" t="str">
        <f>INDEX(Videolength!B:B,MATCH(D2972,Videolength!A:A,0))</f>
        <v>https://youtu.be/r6yRq-bXE-M?list=PLTjhk5BwsiVV8SrR-dPCDjCfaMnt-5HZH</v>
      </c>
      <c r="F2972" s="41">
        <f>INDEX(Videolength!C:C,MATCH(D2972,Videolength!A:A,0))</f>
        <v>2.3101851851851849E-2</v>
      </c>
      <c r="G2972" s="41">
        <v>4.0624999999999993E-3</v>
      </c>
      <c r="H2972" s="71">
        <f>HYPERLINK(_xlfn.CONCAT(E2972,"&amp;t=",G2972*86400),G2972)</f>
        <v>4.0624999999999993E-3</v>
      </c>
      <c r="I2972" s="38">
        <v>8</v>
      </c>
      <c r="J2972" s="38">
        <v>5</v>
      </c>
      <c r="K2972" s="42" t="s">
        <v>346</v>
      </c>
      <c r="L2972" s="42" t="s">
        <v>10</v>
      </c>
      <c r="AA2972" s="45"/>
      <c r="AB2972" s="45"/>
      <c r="AE2972" s="42">
        <f>IF(Table32[[#This Row],[Gems]]&gt;0,Table32[[#This Row],[Gems]],0)</f>
        <v>0</v>
      </c>
      <c r="AF2972" s="42">
        <f>IF(Table32[[#This Row],[Gems]]&lt;0,Table32[[#This Row],[Gems]],0)</f>
        <v>0</v>
      </c>
      <c r="AG2972" s="30">
        <f t="shared" ca="1" si="74"/>
        <v>118</v>
      </c>
    </row>
    <row r="2973" spans="1:33" ht="14.4" x14ac:dyDescent="0.3">
      <c r="A2973" s="62">
        <v>44122</v>
      </c>
      <c r="B2973" s="38">
        <f>INDEX(Videolength!D:D,MATCH(D2973,Videolength!A:A,0))</f>
        <v>5</v>
      </c>
      <c r="C2973" s="38">
        <f>INDEX(Videolength!E:E,MATCH(D2973,Videolength!A:A,0))</f>
        <v>13</v>
      </c>
      <c r="D2973" s="39">
        <v>13</v>
      </c>
      <c r="E2973" s="40" t="str">
        <f>INDEX(Videolength!B:B,MATCH(D2973,Videolength!A:A,0))</f>
        <v>https://youtu.be/r6yRq-bXE-M?list=PLTjhk5BwsiVV8SrR-dPCDjCfaMnt-5HZH</v>
      </c>
      <c r="F2973" s="41">
        <f>INDEX(Videolength!C:C,MATCH(D2973,Videolength!A:A,0))</f>
        <v>2.3101851851851849E-2</v>
      </c>
      <c r="G2973" s="41">
        <v>4.0972222222222226E-3</v>
      </c>
      <c r="H2973" s="71">
        <f>HYPERLINK(_xlfn.CONCAT(E2973,"&amp;t=",G2973*86400),G2973)</f>
        <v>4.0972222222222226E-3</v>
      </c>
      <c r="I2973" s="38">
        <v>8</v>
      </c>
      <c r="J2973" s="38">
        <v>5</v>
      </c>
      <c r="K2973" s="42" t="s">
        <v>90</v>
      </c>
      <c r="L2973" s="42" t="s">
        <v>10</v>
      </c>
      <c r="M2973" s="42" t="s">
        <v>861</v>
      </c>
      <c r="AA2973" s="45"/>
      <c r="AB2973" s="45"/>
      <c r="AE2973" s="42">
        <f>IF(Table32[[#This Row],[Gems]]&gt;0,Table32[[#This Row],[Gems]],0)</f>
        <v>0</v>
      </c>
      <c r="AF2973" s="42">
        <f>IF(Table32[[#This Row],[Gems]]&lt;0,Table32[[#This Row],[Gems]],0)</f>
        <v>0</v>
      </c>
      <c r="AG2973" s="29">
        <f t="shared" ca="1" si="74"/>
        <v>118</v>
      </c>
    </row>
    <row r="2974" spans="1:33" ht="14.4" x14ac:dyDescent="0.3">
      <c r="A2974" s="62">
        <v>44122</v>
      </c>
      <c r="B2974" s="38">
        <f>INDEX(Videolength!D:D,MATCH(D2974,Videolength!A:A,0))</f>
        <v>5</v>
      </c>
      <c r="C2974" s="38">
        <f>INDEX(Videolength!E:E,MATCH(D2974,Videolength!A:A,0))</f>
        <v>13</v>
      </c>
      <c r="D2974" s="39">
        <v>13</v>
      </c>
      <c r="E2974" s="40" t="str">
        <f>INDEX(Videolength!B:B,MATCH(D2974,Videolength!A:A,0))</f>
        <v>https://youtu.be/r6yRq-bXE-M?list=PLTjhk5BwsiVV8SrR-dPCDjCfaMnt-5HZH</v>
      </c>
      <c r="F2974" s="41">
        <f>INDEX(Videolength!C:C,MATCH(D2974,Videolength!A:A,0))</f>
        <v>2.3101851851851849E-2</v>
      </c>
      <c r="G2974" s="41">
        <v>4.1319444444444442E-3</v>
      </c>
      <c r="H2974" s="71">
        <f>HYPERLINK(_xlfn.CONCAT(E2974,"&amp;t=",G2974*86400),G2974)</f>
        <v>4.1319444444444442E-3</v>
      </c>
      <c r="I2974" s="38">
        <v>8</v>
      </c>
      <c r="J2974" s="38">
        <v>5</v>
      </c>
      <c r="K2974" s="42" t="s">
        <v>346</v>
      </c>
      <c r="L2974" s="42" t="s">
        <v>10</v>
      </c>
      <c r="AA2974" s="45"/>
      <c r="AB2974" s="45"/>
      <c r="AE2974" s="42">
        <f>IF(Table32[[#This Row],[Gems]]&gt;0,Table32[[#This Row],[Gems]],0)</f>
        <v>0</v>
      </c>
      <c r="AF2974" s="42">
        <f>IF(Table32[[#This Row],[Gems]]&lt;0,Table32[[#This Row],[Gems]],0)</f>
        <v>0</v>
      </c>
      <c r="AG2974" s="29">
        <f t="shared" ca="1" si="74"/>
        <v>118</v>
      </c>
    </row>
    <row r="2975" spans="1:33" ht="14.4" x14ac:dyDescent="0.3">
      <c r="A2975" s="62">
        <v>44122</v>
      </c>
      <c r="B2975" s="38">
        <f>INDEX(Videolength!D:D,MATCH(D2975,Videolength!A:A,0))</f>
        <v>5</v>
      </c>
      <c r="C2975" s="38">
        <f>INDEX(Videolength!E:E,MATCH(D2975,Videolength!A:A,0))</f>
        <v>13</v>
      </c>
      <c r="D2975" s="39">
        <v>13</v>
      </c>
      <c r="E2975" s="40" t="str">
        <f>INDEX(Videolength!B:B,MATCH(D2975,Videolength!A:A,0))</f>
        <v>https://youtu.be/r6yRq-bXE-M?list=PLTjhk5BwsiVV8SrR-dPCDjCfaMnt-5HZH</v>
      </c>
      <c r="F2975" s="41">
        <f>INDEX(Videolength!C:C,MATCH(D2975,Videolength!A:A,0))</f>
        <v>2.3101851851851849E-2</v>
      </c>
      <c r="G2975" s="41">
        <v>4.155092592592593E-3</v>
      </c>
      <c r="H2975" s="71">
        <f>HYPERLINK(_xlfn.CONCAT(E2975,"&amp;t=",G2975*86400),G2975)</f>
        <v>4.155092592592593E-3</v>
      </c>
      <c r="I2975" s="38">
        <v>8</v>
      </c>
      <c r="J2975" s="38">
        <v>5</v>
      </c>
      <c r="K2975" s="42" t="s">
        <v>284</v>
      </c>
      <c r="L2975" s="42" t="s">
        <v>10</v>
      </c>
      <c r="M2975" s="42" t="s">
        <v>845</v>
      </c>
      <c r="AA2975" s="45"/>
      <c r="AB2975" s="45"/>
      <c r="AE2975" s="42">
        <f>IF(Table32[[#This Row],[Gems]]&gt;0,Table32[[#This Row],[Gems]],0)</f>
        <v>0</v>
      </c>
      <c r="AF2975" s="42">
        <f>IF(Table32[[#This Row],[Gems]]&lt;0,Table32[[#This Row],[Gems]],0)</f>
        <v>0</v>
      </c>
      <c r="AG2975" s="29">
        <f t="shared" ca="1" si="74"/>
        <v>118</v>
      </c>
    </row>
    <row r="2976" spans="1:33" ht="14.4" x14ac:dyDescent="0.3">
      <c r="A2976" s="62">
        <v>44122</v>
      </c>
      <c r="B2976" s="38">
        <f>INDEX(Videolength!D:D,MATCH(D2976,Videolength!A:A,0))</f>
        <v>5</v>
      </c>
      <c r="C2976" s="38">
        <f>INDEX(Videolength!E:E,MATCH(D2976,Videolength!A:A,0))</f>
        <v>13</v>
      </c>
      <c r="D2976" s="39">
        <v>13</v>
      </c>
      <c r="E2976" s="40" t="str">
        <f>INDEX(Videolength!B:B,MATCH(D2976,Videolength!A:A,0))</f>
        <v>https://youtu.be/r6yRq-bXE-M?list=PLTjhk5BwsiVV8SrR-dPCDjCfaMnt-5HZH</v>
      </c>
      <c r="F2976" s="41">
        <f>INDEX(Videolength!C:C,MATCH(D2976,Videolength!A:A,0))</f>
        <v>2.3101851851851849E-2</v>
      </c>
      <c r="G2976" s="41">
        <v>4.1898148148148146E-3</v>
      </c>
      <c r="H2976" s="71">
        <f>HYPERLINK(_xlfn.CONCAT(E2976,"&amp;t=",G2976*86400),G2976)</f>
        <v>4.1898148148148146E-3</v>
      </c>
      <c r="I2976" s="38">
        <v>8</v>
      </c>
      <c r="J2976" s="38">
        <v>5</v>
      </c>
      <c r="K2976" s="42" t="s">
        <v>90</v>
      </c>
      <c r="L2976" s="42" t="s">
        <v>10</v>
      </c>
      <c r="M2976" s="42" t="s">
        <v>862</v>
      </c>
      <c r="AA2976" s="45"/>
      <c r="AB2976" s="45"/>
      <c r="AE2976" s="42">
        <f>IF(Table32[[#This Row],[Gems]]&gt;0,Table32[[#This Row],[Gems]],0)</f>
        <v>0</v>
      </c>
      <c r="AF2976" s="42">
        <f>IF(Table32[[#This Row],[Gems]]&lt;0,Table32[[#This Row],[Gems]],0)</f>
        <v>0</v>
      </c>
      <c r="AG2976" s="29">
        <f t="shared" ca="1" si="74"/>
        <v>118</v>
      </c>
    </row>
    <row r="2977" spans="1:33" ht="14.4" x14ac:dyDescent="0.3">
      <c r="A2977" s="62">
        <v>44122</v>
      </c>
      <c r="B2977" s="38">
        <f>INDEX(Videolength!D:D,MATCH(D2977,Videolength!A:A,0))</f>
        <v>5</v>
      </c>
      <c r="C2977" s="38">
        <f>INDEX(Videolength!E:E,MATCH(D2977,Videolength!A:A,0))</f>
        <v>13</v>
      </c>
      <c r="D2977" s="39">
        <v>13</v>
      </c>
      <c r="E2977" s="40" t="str">
        <f>INDEX(Videolength!B:B,MATCH(D2977,Videolength!A:A,0))</f>
        <v>https://youtu.be/r6yRq-bXE-M?list=PLTjhk5BwsiVV8SrR-dPCDjCfaMnt-5HZH</v>
      </c>
      <c r="F2977" s="41">
        <f>INDEX(Videolength!C:C,MATCH(D2977,Videolength!A:A,0))</f>
        <v>2.3101851851851849E-2</v>
      </c>
      <c r="G2977" s="41">
        <v>4.2592592592592595E-3</v>
      </c>
      <c r="H2977" s="71">
        <f>HYPERLINK(_xlfn.CONCAT(E2977,"&amp;t=",G2977*86400),G2977)</f>
        <v>4.2592592592592595E-3</v>
      </c>
      <c r="I2977" s="38">
        <v>8</v>
      </c>
      <c r="J2977" s="38">
        <v>5</v>
      </c>
      <c r="K2977" s="42" t="s">
        <v>346</v>
      </c>
      <c r="L2977" s="42" t="s">
        <v>10</v>
      </c>
      <c r="AA2977" s="45"/>
      <c r="AB2977" s="45"/>
      <c r="AE2977" s="42">
        <f>IF(Table32[[#This Row],[Gems]]&gt;0,Table32[[#This Row],[Gems]],0)</f>
        <v>0</v>
      </c>
      <c r="AF2977" s="42">
        <f>IF(Table32[[#This Row],[Gems]]&lt;0,Table32[[#This Row],[Gems]],0)</f>
        <v>0</v>
      </c>
      <c r="AG2977" s="29">
        <f t="shared" ca="1" si="74"/>
        <v>118</v>
      </c>
    </row>
    <row r="2978" spans="1:33" ht="14.4" x14ac:dyDescent="0.3">
      <c r="A2978" s="62">
        <v>44122</v>
      </c>
      <c r="B2978" s="38">
        <f>INDEX(Videolength!D:D,MATCH(D2978,Videolength!A:A,0))</f>
        <v>5</v>
      </c>
      <c r="C2978" s="38">
        <f>INDEX(Videolength!E:E,MATCH(D2978,Videolength!A:A,0))</f>
        <v>13</v>
      </c>
      <c r="D2978" s="39">
        <v>13</v>
      </c>
      <c r="E2978" s="40" t="str">
        <f>INDEX(Videolength!B:B,MATCH(D2978,Videolength!A:A,0))</f>
        <v>https://youtu.be/r6yRq-bXE-M?list=PLTjhk5BwsiVV8SrR-dPCDjCfaMnt-5HZH</v>
      </c>
      <c r="F2978" s="41">
        <f>INDEX(Videolength!C:C,MATCH(D2978,Videolength!A:A,0))</f>
        <v>2.3101851851851849E-2</v>
      </c>
      <c r="G2978" s="41">
        <v>4.2708333333333339E-3</v>
      </c>
      <c r="H2978" s="71">
        <f>HYPERLINK(_xlfn.CONCAT(E2978,"&amp;t=",G2978*86400),G2978)</f>
        <v>4.2708333333333339E-3</v>
      </c>
      <c r="I2978" s="38">
        <v>8</v>
      </c>
      <c r="J2978" s="38">
        <v>5</v>
      </c>
      <c r="K2978" s="42" t="s">
        <v>15</v>
      </c>
      <c r="L2978" s="42" t="s">
        <v>216</v>
      </c>
      <c r="AA2978" s="45"/>
      <c r="AB2978" s="45"/>
      <c r="AE2978" s="42">
        <f>IF(Table32[[#This Row],[Gems]]&gt;0,Table32[[#This Row],[Gems]],0)</f>
        <v>0</v>
      </c>
      <c r="AF2978" s="42">
        <f>IF(Table32[[#This Row],[Gems]]&lt;0,Table32[[#This Row],[Gems]],0)</f>
        <v>0</v>
      </c>
      <c r="AG2978" s="29">
        <f t="shared" ca="1" si="74"/>
        <v>118</v>
      </c>
    </row>
    <row r="2979" spans="1:33" ht="14.4" x14ac:dyDescent="0.3">
      <c r="A2979" s="62">
        <v>44122</v>
      </c>
      <c r="B2979" s="38">
        <f>INDEX(Videolength!D:D,MATCH(D2979,Videolength!A:A,0))</f>
        <v>5</v>
      </c>
      <c r="C2979" s="38">
        <f>INDEX(Videolength!E:E,MATCH(D2979,Videolength!A:A,0))</f>
        <v>13</v>
      </c>
      <c r="D2979" s="39">
        <v>13</v>
      </c>
      <c r="E2979" s="40" t="str">
        <f>INDEX(Videolength!B:B,MATCH(D2979,Videolength!A:A,0))</f>
        <v>https://youtu.be/r6yRq-bXE-M?list=PLTjhk5BwsiVV8SrR-dPCDjCfaMnt-5HZH</v>
      </c>
      <c r="F2979" s="41">
        <f>INDEX(Videolength!C:C,MATCH(D2979,Videolength!A:A,0))</f>
        <v>2.3101851851851849E-2</v>
      </c>
      <c r="G2979" s="41">
        <v>4.31712962962963E-3</v>
      </c>
      <c r="H2979" s="71">
        <f>HYPERLINK(_xlfn.CONCAT(E2979,"&amp;t=",G2979*86400),G2979)</f>
        <v>4.31712962962963E-3</v>
      </c>
      <c r="I2979" s="38">
        <v>8</v>
      </c>
      <c r="J2979" s="38">
        <v>5</v>
      </c>
      <c r="K2979" s="42" t="s">
        <v>15</v>
      </c>
      <c r="L2979" s="42" t="s">
        <v>197</v>
      </c>
      <c r="Z2979" s="45" t="s">
        <v>790</v>
      </c>
      <c r="AA2979" s="45">
        <v>9</v>
      </c>
      <c r="AB2979" s="45">
        <v>2</v>
      </c>
      <c r="AE2979" s="42">
        <f>IF(Table32[[#This Row],[Gems]]&gt;0,Table32[[#This Row],[Gems]],0)</f>
        <v>0</v>
      </c>
      <c r="AF2979" s="42">
        <f>IF(Table32[[#This Row],[Gems]]&lt;0,Table32[[#This Row],[Gems]],0)</f>
        <v>0</v>
      </c>
      <c r="AG2979" s="29">
        <f t="shared" ca="1" si="74"/>
        <v>118</v>
      </c>
    </row>
    <row r="2980" spans="1:33" ht="14.4" x14ac:dyDescent="0.3">
      <c r="A2980" s="62">
        <v>44122</v>
      </c>
      <c r="B2980" s="38">
        <f>INDEX(Videolength!D:D,MATCH(D2980,Videolength!A:A,0))</f>
        <v>5</v>
      </c>
      <c r="C2980" s="38">
        <f>INDEX(Videolength!E:E,MATCH(D2980,Videolength!A:A,0))</f>
        <v>13</v>
      </c>
      <c r="D2980" s="39">
        <v>13</v>
      </c>
      <c r="E2980" s="40" t="str">
        <f>INDEX(Videolength!B:B,MATCH(D2980,Videolength!A:A,0))</f>
        <v>https://youtu.be/r6yRq-bXE-M?list=PLTjhk5BwsiVV8SrR-dPCDjCfaMnt-5HZH</v>
      </c>
      <c r="F2980" s="41">
        <f>INDEX(Videolength!C:C,MATCH(D2980,Videolength!A:A,0))</f>
        <v>2.3101851851851849E-2</v>
      </c>
      <c r="G2980" s="41">
        <v>6.8402777777777776E-3</v>
      </c>
      <c r="H2980" s="71">
        <f>HYPERLINK(_xlfn.CONCAT(E2980,"&amp;t=",G2980*86400),G2980)</f>
        <v>6.8402777777777776E-3</v>
      </c>
      <c r="I2980" s="38">
        <v>8</v>
      </c>
      <c r="J2980" s="38">
        <v>5</v>
      </c>
      <c r="K2980" s="42" t="s">
        <v>15</v>
      </c>
      <c r="L2980" s="42" t="s">
        <v>198</v>
      </c>
      <c r="Z2980" s="45" t="s">
        <v>790</v>
      </c>
      <c r="AA2980" s="38">
        <v>9</v>
      </c>
      <c r="AB2980" s="38">
        <v>2</v>
      </c>
      <c r="AC2980" s="44" t="s">
        <v>201</v>
      </c>
      <c r="AE2980" s="42">
        <f>IF(Table32[[#This Row],[Gems]]&gt;0,Table32[[#This Row],[Gems]],0)</f>
        <v>0</v>
      </c>
      <c r="AF2980" s="42">
        <f>IF(Table32[[#This Row],[Gems]]&lt;0,Table32[[#This Row],[Gems]],0)</f>
        <v>0</v>
      </c>
      <c r="AG2980" s="29">
        <f t="shared" ca="1" si="74"/>
        <v>118</v>
      </c>
    </row>
    <row r="2981" spans="1:33" ht="14.4" x14ac:dyDescent="0.3">
      <c r="A2981" s="62">
        <v>44122</v>
      </c>
      <c r="B2981" s="38">
        <f>INDEX(Videolength!D:D,MATCH(D2981,Videolength!A:A,0))</f>
        <v>5</v>
      </c>
      <c r="C2981" s="38">
        <f>INDEX(Videolength!E:E,MATCH(D2981,Videolength!A:A,0))</f>
        <v>13</v>
      </c>
      <c r="D2981" s="39">
        <v>13</v>
      </c>
      <c r="E2981" s="40" t="str">
        <f>INDEX(Videolength!B:B,MATCH(D2981,Videolength!A:A,0))</f>
        <v>https://youtu.be/r6yRq-bXE-M?list=PLTjhk5BwsiVV8SrR-dPCDjCfaMnt-5HZH</v>
      </c>
      <c r="F2981" s="41">
        <f>INDEX(Videolength!C:C,MATCH(D2981,Videolength!A:A,0))</f>
        <v>2.3101851851851849E-2</v>
      </c>
      <c r="G2981" s="41">
        <v>6.8981481481481489E-3</v>
      </c>
      <c r="H2981" s="71">
        <f>HYPERLINK(_xlfn.CONCAT(E2981,"&amp;t=",G2981*86400),G2981)</f>
        <v>6.8981481481481489E-3</v>
      </c>
      <c r="I2981" s="38">
        <v>8</v>
      </c>
      <c r="J2981" s="38">
        <v>5</v>
      </c>
      <c r="K2981" s="42" t="s">
        <v>15</v>
      </c>
      <c r="L2981" s="42" t="s">
        <v>392</v>
      </c>
      <c r="M2981" s="42" t="s">
        <v>1106</v>
      </c>
      <c r="AA2981" s="45"/>
      <c r="AB2981" s="45"/>
      <c r="AE2981" s="42">
        <f>IF(Table32[[#This Row],[Gems]]&gt;0,Table32[[#This Row],[Gems]],0)</f>
        <v>0</v>
      </c>
      <c r="AF2981" s="42">
        <f>IF(Table32[[#This Row],[Gems]]&lt;0,Table32[[#This Row],[Gems]],0)</f>
        <v>0</v>
      </c>
      <c r="AG2981" s="29">
        <f t="shared" ca="1" si="74"/>
        <v>118</v>
      </c>
    </row>
    <row r="2982" spans="1:33" ht="14.4" x14ac:dyDescent="0.3">
      <c r="A2982" s="62">
        <v>44122</v>
      </c>
      <c r="B2982" s="38">
        <f>INDEX(Videolength!D:D,MATCH(D2982,Videolength!A:A,0))</f>
        <v>5</v>
      </c>
      <c r="C2982" s="38">
        <f>INDEX(Videolength!E:E,MATCH(D2982,Videolength!A:A,0))</f>
        <v>13</v>
      </c>
      <c r="D2982" s="39">
        <v>13</v>
      </c>
      <c r="E2982" s="40" t="str">
        <f>INDEX(Videolength!B:B,MATCH(D2982,Videolength!A:A,0))</f>
        <v>https://youtu.be/r6yRq-bXE-M?list=PLTjhk5BwsiVV8SrR-dPCDjCfaMnt-5HZH</v>
      </c>
      <c r="F2982" s="41">
        <f>INDEX(Videolength!C:C,MATCH(D2982,Videolength!A:A,0))</f>
        <v>2.3101851851851849E-2</v>
      </c>
      <c r="G2982" s="41">
        <v>6.9328703703703696E-3</v>
      </c>
      <c r="H2982" s="71">
        <f>HYPERLINK(_xlfn.CONCAT(E2982,"&amp;t=",G2982*86400),G2982)</f>
        <v>6.9328703703703696E-3</v>
      </c>
      <c r="I2982" s="38">
        <v>8</v>
      </c>
      <c r="J2982" s="38">
        <v>5</v>
      </c>
      <c r="K2982" s="42" t="s">
        <v>15</v>
      </c>
      <c r="L2982" s="42" t="s">
        <v>216</v>
      </c>
      <c r="AA2982" s="45"/>
      <c r="AB2982" s="45"/>
      <c r="AE2982" s="42">
        <f>IF(Table32[[#This Row],[Gems]]&gt;0,Table32[[#This Row],[Gems]],0)</f>
        <v>0</v>
      </c>
      <c r="AF2982" s="42">
        <f>IF(Table32[[#This Row],[Gems]]&lt;0,Table32[[#This Row],[Gems]],0)</f>
        <v>0</v>
      </c>
      <c r="AG2982" s="29">
        <f t="shared" ca="1" si="74"/>
        <v>118</v>
      </c>
    </row>
    <row r="2983" spans="1:33" ht="14.4" x14ac:dyDescent="0.3">
      <c r="A2983" s="62">
        <v>44122</v>
      </c>
      <c r="B2983" s="38">
        <f>INDEX(Videolength!D:D,MATCH(D2983,Videolength!A:A,0))</f>
        <v>5</v>
      </c>
      <c r="C2983" s="38">
        <f>INDEX(Videolength!E:E,MATCH(D2983,Videolength!A:A,0))</f>
        <v>13</v>
      </c>
      <c r="D2983" s="39">
        <v>13</v>
      </c>
      <c r="E2983" s="40" t="str">
        <f>INDEX(Videolength!B:B,MATCH(D2983,Videolength!A:A,0))</f>
        <v>https://youtu.be/r6yRq-bXE-M?list=PLTjhk5BwsiVV8SrR-dPCDjCfaMnt-5HZH</v>
      </c>
      <c r="F2983" s="41">
        <f>INDEX(Videolength!C:C,MATCH(D2983,Videolength!A:A,0))</f>
        <v>2.3101851851851849E-2</v>
      </c>
      <c r="G2983" s="41">
        <v>6.9791666666666674E-3</v>
      </c>
      <c r="H2983" s="71">
        <f>HYPERLINK(_xlfn.CONCAT(E2983,"&amp;t=",G2983*86400),G2983)</f>
        <v>6.9791666666666674E-3</v>
      </c>
      <c r="I2983" s="38">
        <v>8</v>
      </c>
      <c r="J2983" s="38">
        <v>5</v>
      </c>
      <c r="K2983" s="42" t="s">
        <v>100</v>
      </c>
      <c r="L2983" s="42" t="s">
        <v>664</v>
      </c>
      <c r="M2983" s="42" t="s">
        <v>1362</v>
      </c>
      <c r="U2983" s="44" t="s">
        <v>863</v>
      </c>
      <c r="AA2983" s="45"/>
      <c r="AB2983" s="45"/>
      <c r="AE2983" s="42">
        <f>IF(Table32[[#This Row],[Gems]]&gt;0,Table32[[#This Row],[Gems]],0)</f>
        <v>0</v>
      </c>
      <c r="AF2983" s="42">
        <f>IF(Table32[[#This Row],[Gems]]&lt;0,Table32[[#This Row],[Gems]],0)</f>
        <v>0</v>
      </c>
      <c r="AG2983" s="29">
        <f t="shared" ca="1" si="74"/>
        <v>118</v>
      </c>
    </row>
    <row r="2984" spans="1:33" ht="14.4" x14ac:dyDescent="0.3">
      <c r="A2984" s="62">
        <v>44122</v>
      </c>
      <c r="B2984" s="38">
        <f>INDEX(Videolength!D:D,MATCH(D2984,Videolength!A:A,0))</f>
        <v>5</v>
      </c>
      <c r="C2984" s="38">
        <f>INDEX(Videolength!E:E,MATCH(D2984,Videolength!A:A,0))</f>
        <v>13</v>
      </c>
      <c r="D2984" s="39">
        <v>13</v>
      </c>
      <c r="E2984" s="40" t="str">
        <f>INDEX(Videolength!B:B,MATCH(D2984,Videolength!A:A,0))</f>
        <v>https://youtu.be/r6yRq-bXE-M?list=PLTjhk5BwsiVV8SrR-dPCDjCfaMnt-5HZH</v>
      </c>
      <c r="F2984" s="41">
        <f>INDEX(Videolength!C:C,MATCH(D2984,Videolength!A:A,0))</f>
        <v>2.3101851851851849E-2</v>
      </c>
      <c r="G2984" s="41">
        <v>7.0023148148148154E-3</v>
      </c>
      <c r="H2984" s="71">
        <f>HYPERLINK(_xlfn.CONCAT(E2984,"&amp;t=",G2984*86400),G2984)</f>
        <v>7.0023148148148154E-3</v>
      </c>
      <c r="I2984" s="38">
        <v>8</v>
      </c>
      <c r="J2984" s="38">
        <v>5</v>
      </c>
      <c r="K2984" s="42" t="s">
        <v>346</v>
      </c>
      <c r="L2984" s="42" t="s">
        <v>10</v>
      </c>
      <c r="AA2984" s="45"/>
      <c r="AB2984" s="45"/>
      <c r="AE2984" s="42">
        <f>IF(Table32[[#This Row],[Gems]]&gt;0,Table32[[#This Row],[Gems]],0)</f>
        <v>0</v>
      </c>
      <c r="AF2984" s="42">
        <f>IF(Table32[[#This Row],[Gems]]&lt;0,Table32[[#This Row],[Gems]],0)</f>
        <v>0</v>
      </c>
      <c r="AG2984" s="29">
        <f t="shared" ca="1" si="74"/>
        <v>118</v>
      </c>
    </row>
    <row r="2985" spans="1:33" ht="14.4" x14ac:dyDescent="0.3">
      <c r="A2985" s="62">
        <v>44122</v>
      </c>
      <c r="B2985" s="38">
        <f>INDEX(Videolength!D:D,MATCH(D2985,Videolength!A:A,0))</f>
        <v>5</v>
      </c>
      <c r="C2985" s="38">
        <f>INDEX(Videolength!E:E,MATCH(D2985,Videolength!A:A,0))</f>
        <v>13</v>
      </c>
      <c r="D2985" s="39">
        <v>13</v>
      </c>
      <c r="E2985" s="40" t="str">
        <f>INDEX(Videolength!B:B,MATCH(D2985,Videolength!A:A,0))</f>
        <v>https://youtu.be/r6yRq-bXE-M?list=PLTjhk5BwsiVV8SrR-dPCDjCfaMnt-5HZH</v>
      </c>
      <c r="F2985" s="41">
        <f>INDEX(Videolength!C:C,MATCH(D2985,Videolength!A:A,0))</f>
        <v>2.3101851851851849E-2</v>
      </c>
      <c r="G2985" s="41">
        <v>7.1180555555555554E-3</v>
      </c>
      <c r="H2985" s="71">
        <f>HYPERLINK(_xlfn.CONCAT(E2985,"&amp;t=",G2985*86400),G2985)</f>
        <v>7.1180555555555554E-3</v>
      </c>
      <c r="I2985" s="38">
        <v>8</v>
      </c>
      <c r="J2985" s="38">
        <v>5</v>
      </c>
      <c r="K2985" s="42" t="s">
        <v>51</v>
      </c>
      <c r="L2985" s="42" t="s">
        <v>10</v>
      </c>
      <c r="W2985" s="44" t="s">
        <v>285</v>
      </c>
      <c r="X2985" s="43">
        <v>4</v>
      </c>
      <c r="AA2985" s="45"/>
      <c r="AB2985" s="45"/>
      <c r="AE2985" s="42">
        <f>IF(Table32[[#This Row],[Gems]]&gt;0,Table32[[#This Row],[Gems]],0)</f>
        <v>0</v>
      </c>
      <c r="AF2985" s="42">
        <f>IF(Table32[[#This Row],[Gems]]&lt;0,Table32[[#This Row],[Gems]],0)</f>
        <v>0</v>
      </c>
      <c r="AG2985" s="29">
        <f t="shared" ca="1" si="74"/>
        <v>118</v>
      </c>
    </row>
    <row r="2986" spans="1:33" ht="14.4" x14ac:dyDescent="0.3">
      <c r="A2986" s="62">
        <v>44122</v>
      </c>
      <c r="B2986" s="38">
        <f>INDEX(Videolength!D:D,MATCH(D2986,Videolength!A:A,0))</f>
        <v>5</v>
      </c>
      <c r="C2986" s="38">
        <f>INDEX(Videolength!E:E,MATCH(D2986,Videolength!A:A,0))</f>
        <v>13</v>
      </c>
      <c r="D2986" s="39">
        <v>13</v>
      </c>
      <c r="E2986" s="40" t="str">
        <f>INDEX(Videolength!B:B,MATCH(D2986,Videolength!A:A,0))</f>
        <v>https://youtu.be/r6yRq-bXE-M?list=PLTjhk5BwsiVV8SrR-dPCDjCfaMnt-5HZH</v>
      </c>
      <c r="F2986" s="41">
        <f>INDEX(Videolength!C:C,MATCH(D2986,Videolength!A:A,0))</f>
        <v>2.3101851851851849E-2</v>
      </c>
      <c r="G2986" s="41">
        <v>7.1296296296296307E-3</v>
      </c>
      <c r="H2986" s="71">
        <f>HYPERLINK(_xlfn.CONCAT(E2986,"&amp;t=",G2986*86400),G2986)</f>
        <v>7.1296296296296307E-3</v>
      </c>
      <c r="I2986" s="38">
        <v>8</v>
      </c>
      <c r="J2986" s="38">
        <v>5</v>
      </c>
      <c r="K2986" s="42" t="s">
        <v>142</v>
      </c>
      <c r="L2986" s="42" t="s">
        <v>33</v>
      </c>
      <c r="AA2986" s="45"/>
      <c r="AB2986" s="45"/>
      <c r="AE2986" s="42">
        <f>IF(Table32[[#This Row],[Gems]]&gt;0,Table32[[#This Row],[Gems]],0)</f>
        <v>0</v>
      </c>
      <c r="AF2986" s="42">
        <f>IF(Table32[[#This Row],[Gems]]&lt;0,Table32[[#This Row],[Gems]],0)</f>
        <v>0</v>
      </c>
      <c r="AG2986" s="29">
        <f t="shared" ca="1" si="74"/>
        <v>118</v>
      </c>
    </row>
    <row r="2987" spans="1:33" ht="14.4" x14ac:dyDescent="0.3">
      <c r="A2987" s="62">
        <v>44122</v>
      </c>
      <c r="B2987" s="38">
        <f>INDEX(Videolength!D:D,MATCH(D2987,Videolength!A:A,0))</f>
        <v>5</v>
      </c>
      <c r="C2987" s="38">
        <f>INDEX(Videolength!E:E,MATCH(D2987,Videolength!A:A,0))</f>
        <v>13</v>
      </c>
      <c r="D2987" s="39">
        <v>13</v>
      </c>
      <c r="E2987" s="40" t="str">
        <f>INDEX(Videolength!B:B,MATCH(D2987,Videolength!A:A,0))</f>
        <v>https://youtu.be/r6yRq-bXE-M?list=PLTjhk5BwsiVV8SrR-dPCDjCfaMnt-5HZH</v>
      </c>
      <c r="F2987" s="41">
        <f>INDEX(Videolength!C:C,MATCH(D2987,Videolength!A:A,0))</f>
        <v>2.3101851851851849E-2</v>
      </c>
      <c r="G2987" s="41">
        <v>7.1412037037037043E-3</v>
      </c>
      <c r="H2987" s="71">
        <f>HYPERLINK(_xlfn.CONCAT(E2987,"&amp;t=",G2987*86400),G2987)</f>
        <v>7.1412037037037043E-3</v>
      </c>
      <c r="I2987" s="38">
        <v>8</v>
      </c>
      <c r="J2987" s="38">
        <v>5</v>
      </c>
      <c r="K2987" s="42" t="s">
        <v>346</v>
      </c>
      <c r="L2987" s="42" t="s">
        <v>10</v>
      </c>
      <c r="AA2987" s="45"/>
      <c r="AB2987" s="45"/>
      <c r="AE2987" s="42">
        <f>IF(Table32[[#This Row],[Gems]]&gt;0,Table32[[#This Row],[Gems]],0)</f>
        <v>0</v>
      </c>
      <c r="AF2987" s="42">
        <f>IF(Table32[[#This Row],[Gems]]&lt;0,Table32[[#This Row],[Gems]],0)</f>
        <v>0</v>
      </c>
      <c r="AG2987" s="29">
        <f t="shared" ca="1" si="74"/>
        <v>118</v>
      </c>
    </row>
    <row r="2988" spans="1:33" ht="14.4" x14ac:dyDescent="0.3">
      <c r="A2988" s="62">
        <v>44122</v>
      </c>
      <c r="B2988" s="38">
        <f>INDEX(Videolength!D:D,MATCH(D2988,Videolength!A:A,0))</f>
        <v>5</v>
      </c>
      <c r="C2988" s="38">
        <f>INDEX(Videolength!E:E,MATCH(D2988,Videolength!A:A,0))</f>
        <v>13</v>
      </c>
      <c r="D2988" s="39">
        <v>13</v>
      </c>
      <c r="E2988" s="40" t="str">
        <f>INDEX(Videolength!B:B,MATCH(D2988,Videolength!A:A,0))</f>
        <v>https://youtu.be/r6yRq-bXE-M?list=PLTjhk5BwsiVV8SrR-dPCDjCfaMnt-5HZH</v>
      </c>
      <c r="F2988" s="41">
        <f>INDEX(Videolength!C:C,MATCH(D2988,Videolength!A:A,0))</f>
        <v>2.3101851851851849E-2</v>
      </c>
      <c r="G2988" s="41">
        <v>7.1874999999999994E-3</v>
      </c>
      <c r="H2988" s="71">
        <f>HYPERLINK(_xlfn.CONCAT(E2988,"&amp;t=",G2988*86400),G2988)</f>
        <v>7.1874999999999994E-3</v>
      </c>
      <c r="I2988" s="38">
        <v>8</v>
      </c>
      <c r="J2988" s="38">
        <v>5</v>
      </c>
      <c r="K2988" s="42" t="s">
        <v>98</v>
      </c>
      <c r="L2988" s="42" t="s">
        <v>10</v>
      </c>
      <c r="M2988" s="42" t="s">
        <v>864</v>
      </c>
      <c r="Q2988" s="42" t="s">
        <v>1771</v>
      </c>
      <c r="W2988" s="44" t="s">
        <v>367</v>
      </c>
      <c r="AA2988" s="45"/>
      <c r="AB2988" s="45"/>
      <c r="AE2988" s="42">
        <f>IF(Table32[[#This Row],[Gems]]&gt;0,Table32[[#This Row],[Gems]],0)</f>
        <v>0</v>
      </c>
      <c r="AF2988" s="42">
        <f>IF(Table32[[#This Row],[Gems]]&lt;0,Table32[[#This Row],[Gems]],0)</f>
        <v>0</v>
      </c>
      <c r="AG2988" s="29">
        <f t="shared" ca="1" si="74"/>
        <v>118</v>
      </c>
    </row>
    <row r="2989" spans="1:33" ht="14.4" x14ac:dyDescent="0.3">
      <c r="A2989" s="62">
        <v>44122</v>
      </c>
      <c r="B2989" s="38">
        <f>INDEX(Videolength!D:D,MATCH(D2989,Videolength!A:A,0))</f>
        <v>5</v>
      </c>
      <c r="C2989" s="38">
        <f>INDEX(Videolength!E:E,MATCH(D2989,Videolength!A:A,0))</f>
        <v>13</v>
      </c>
      <c r="D2989" s="39">
        <v>13</v>
      </c>
      <c r="E2989" s="40" t="str">
        <f>INDEX(Videolength!B:B,MATCH(D2989,Videolength!A:A,0))</f>
        <v>https://youtu.be/r6yRq-bXE-M?list=PLTjhk5BwsiVV8SrR-dPCDjCfaMnt-5HZH</v>
      </c>
      <c r="F2989" s="41">
        <f>INDEX(Videolength!C:C,MATCH(D2989,Videolength!A:A,0))</f>
        <v>2.3101851851851849E-2</v>
      </c>
      <c r="G2989" s="41">
        <v>7.3032407407407412E-3</v>
      </c>
      <c r="H2989" s="71">
        <f>HYPERLINK(_xlfn.CONCAT(E2989,"&amp;t=",G2989*86400),G2989)</f>
        <v>7.3032407407407412E-3</v>
      </c>
      <c r="I2989" s="38">
        <v>8</v>
      </c>
      <c r="J2989" s="38">
        <v>5</v>
      </c>
      <c r="K2989" s="44" t="s">
        <v>25</v>
      </c>
      <c r="L2989" s="42" t="s">
        <v>392</v>
      </c>
      <c r="M2989" s="42" t="s">
        <v>865</v>
      </c>
      <c r="AA2989" s="45"/>
      <c r="AB2989" s="45"/>
      <c r="AE2989" s="42">
        <f>IF(Table32[[#This Row],[Gems]]&gt;0,Table32[[#This Row],[Gems]],0)</f>
        <v>0</v>
      </c>
      <c r="AF2989" s="42">
        <f>IF(Table32[[#This Row],[Gems]]&lt;0,Table32[[#This Row],[Gems]],0)</f>
        <v>0</v>
      </c>
      <c r="AG2989" s="29">
        <f t="shared" ca="1" si="74"/>
        <v>118</v>
      </c>
    </row>
    <row r="2990" spans="1:33" ht="14.4" x14ac:dyDescent="0.3">
      <c r="A2990" s="62">
        <v>44122</v>
      </c>
      <c r="B2990" s="38">
        <f>INDEX(Videolength!D:D,MATCH(D2990,Videolength!A:A,0))</f>
        <v>5</v>
      </c>
      <c r="C2990" s="38">
        <f>INDEX(Videolength!E:E,MATCH(D2990,Videolength!A:A,0))</f>
        <v>13</v>
      </c>
      <c r="D2990" s="39">
        <v>13</v>
      </c>
      <c r="E2990" s="40" t="str">
        <f>INDEX(Videolength!B:B,MATCH(D2990,Videolength!A:A,0))</f>
        <v>https://youtu.be/r6yRq-bXE-M?list=PLTjhk5BwsiVV8SrR-dPCDjCfaMnt-5HZH</v>
      </c>
      <c r="F2990" s="41">
        <f>INDEX(Videolength!C:C,MATCH(D2990,Videolength!A:A,0))</f>
        <v>2.3101851851851849E-2</v>
      </c>
      <c r="G2990" s="41">
        <v>7.3263888888888892E-3</v>
      </c>
      <c r="H2990" s="71">
        <f>HYPERLINK(_xlfn.CONCAT(E2990,"&amp;t=",G2990*86400),G2990)</f>
        <v>7.3263888888888892E-3</v>
      </c>
      <c r="I2990" s="38">
        <v>8</v>
      </c>
      <c r="J2990" s="38">
        <v>5</v>
      </c>
      <c r="K2990" s="42" t="s">
        <v>346</v>
      </c>
      <c r="L2990" s="42" t="s">
        <v>10</v>
      </c>
      <c r="AA2990" s="45"/>
      <c r="AB2990" s="45"/>
      <c r="AE2990" s="42">
        <f>IF(Table32[[#This Row],[Gems]]&gt;0,Table32[[#This Row],[Gems]],0)</f>
        <v>0</v>
      </c>
      <c r="AF2990" s="42">
        <f>IF(Table32[[#This Row],[Gems]]&lt;0,Table32[[#This Row],[Gems]],0)</f>
        <v>0</v>
      </c>
      <c r="AG2990" s="29">
        <f t="shared" ca="1" si="74"/>
        <v>118</v>
      </c>
    </row>
    <row r="2991" spans="1:33" ht="14.4" x14ac:dyDescent="0.3">
      <c r="A2991" s="62">
        <v>44122</v>
      </c>
      <c r="B2991" s="38">
        <f>INDEX(Videolength!D:D,MATCH(D2991,Videolength!A:A,0))</f>
        <v>5</v>
      </c>
      <c r="C2991" s="38">
        <f>INDEX(Videolength!E:E,MATCH(D2991,Videolength!A:A,0))</f>
        <v>13</v>
      </c>
      <c r="D2991" s="39">
        <v>13</v>
      </c>
      <c r="E2991" s="40" t="str">
        <f>INDEX(Videolength!B:B,MATCH(D2991,Videolength!A:A,0))</f>
        <v>https://youtu.be/r6yRq-bXE-M?list=PLTjhk5BwsiVV8SrR-dPCDjCfaMnt-5HZH</v>
      </c>
      <c r="F2991" s="41">
        <f>INDEX(Videolength!C:C,MATCH(D2991,Videolength!A:A,0))</f>
        <v>2.3101851851851849E-2</v>
      </c>
      <c r="G2991" s="41">
        <v>7.3495370370370372E-3</v>
      </c>
      <c r="H2991" s="71">
        <f>HYPERLINK(_xlfn.CONCAT(E2991,"&amp;t=",G2991*86400),G2991)</f>
        <v>7.3495370370370372E-3</v>
      </c>
      <c r="I2991" s="38">
        <v>8</v>
      </c>
      <c r="J2991" s="38">
        <v>5</v>
      </c>
      <c r="K2991" s="42" t="s">
        <v>98</v>
      </c>
      <c r="L2991" s="42" t="s">
        <v>10</v>
      </c>
      <c r="M2991" s="42" t="s">
        <v>864</v>
      </c>
      <c r="Q2991" s="42" t="s">
        <v>1771</v>
      </c>
      <c r="W2991" s="44" t="s">
        <v>601</v>
      </c>
      <c r="AA2991" s="45"/>
      <c r="AB2991" s="45"/>
      <c r="AE2991" s="42">
        <f>IF(Table32[[#This Row],[Gems]]&gt;0,Table32[[#This Row],[Gems]],0)</f>
        <v>0</v>
      </c>
      <c r="AF2991" s="42">
        <f>IF(Table32[[#This Row],[Gems]]&lt;0,Table32[[#This Row],[Gems]],0)</f>
        <v>0</v>
      </c>
      <c r="AG2991" s="29">
        <f t="shared" ca="1" si="74"/>
        <v>118</v>
      </c>
    </row>
    <row r="2992" spans="1:33" ht="14.4" x14ac:dyDescent="0.3">
      <c r="A2992" s="62">
        <v>44122</v>
      </c>
      <c r="B2992" s="38">
        <f>INDEX(Videolength!D:D,MATCH(D2992,Videolength!A:A,0))</f>
        <v>5</v>
      </c>
      <c r="C2992" s="38">
        <f>INDEX(Videolength!E:E,MATCH(D2992,Videolength!A:A,0))</f>
        <v>13</v>
      </c>
      <c r="D2992" s="39">
        <v>13</v>
      </c>
      <c r="E2992" s="40" t="str">
        <f>INDEX(Videolength!B:B,MATCH(D2992,Videolength!A:A,0))</f>
        <v>https://youtu.be/r6yRq-bXE-M?list=PLTjhk5BwsiVV8SrR-dPCDjCfaMnt-5HZH</v>
      </c>
      <c r="F2992" s="41">
        <f>INDEX(Videolength!C:C,MATCH(D2992,Videolength!A:A,0))</f>
        <v>2.3101851851851849E-2</v>
      </c>
      <c r="G2992" s="41">
        <v>7.4768518518518526E-3</v>
      </c>
      <c r="H2992" s="71">
        <f>HYPERLINK(_xlfn.CONCAT(E2992,"&amp;t=",G2992*86400),G2992)</f>
        <v>7.4768518518518526E-3</v>
      </c>
      <c r="I2992" s="38">
        <v>8</v>
      </c>
      <c r="J2992" s="38">
        <v>5</v>
      </c>
      <c r="K2992" s="42" t="s">
        <v>100</v>
      </c>
      <c r="L2992" s="42" t="s">
        <v>866</v>
      </c>
      <c r="M2992" s="42" t="s">
        <v>1362</v>
      </c>
      <c r="U2992" s="44" t="s">
        <v>867</v>
      </c>
      <c r="AA2992" s="45"/>
      <c r="AB2992" s="45"/>
      <c r="AE2992" s="42">
        <f>IF(Table32[[#This Row],[Gems]]&gt;0,Table32[[#This Row],[Gems]],0)</f>
        <v>0</v>
      </c>
      <c r="AF2992" s="42">
        <f>IF(Table32[[#This Row],[Gems]]&lt;0,Table32[[#This Row],[Gems]],0)</f>
        <v>0</v>
      </c>
      <c r="AG2992" s="29">
        <f t="shared" ca="1" si="74"/>
        <v>118</v>
      </c>
    </row>
    <row r="2993" spans="1:33" ht="14.4" x14ac:dyDescent="0.3">
      <c r="A2993" s="62">
        <v>44122</v>
      </c>
      <c r="B2993" s="38">
        <f>INDEX(Videolength!D:D,MATCH(D2993,Videolength!A:A,0))</f>
        <v>5</v>
      </c>
      <c r="C2993" s="38">
        <f>INDEX(Videolength!E:E,MATCH(D2993,Videolength!A:A,0))</f>
        <v>13</v>
      </c>
      <c r="D2993" s="39">
        <v>13</v>
      </c>
      <c r="E2993" s="40" t="str">
        <f>INDEX(Videolength!B:B,MATCH(D2993,Videolength!A:A,0))</f>
        <v>https://youtu.be/r6yRq-bXE-M?list=PLTjhk5BwsiVV8SrR-dPCDjCfaMnt-5HZH</v>
      </c>
      <c r="F2993" s="41">
        <f>INDEX(Videolength!C:C,MATCH(D2993,Videolength!A:A,0))</f>
        <v>2.3101851851851849E-2</v>
      </c>
      <c r="G2993" s="41">
        <v>7.4768518518518526E-3</v>
      </c>
      <c r="H2993" s="71">
        <f>HYPERLINK(_xlfn.CONCAT(E2993,"&amp;t=",G2993*86400),G2993)</f>
        <v>7.4768518518518526E-3</v>
      </c>
      <c r="I2993" s="38">
        <v>8</v>
      </c>
      <c r="J2993" s="38">
        <v>5</v>
      </c>
      <c r="K2993" s="42" t="s">
        <v>100</v>
      </c>
      <c r="L2993" s="42" t="s">
        <v>868</v>
      </c>
      <c r="M2993" s="42" t="s">
        <v>1362</v>
      </c>
      <c r="U2993" s="44" t="s">
        <v>867</v>
      </c>
      <c r="AA2993" s="45"/>
      <c r="AB2993" s="45"/>
      <c r="AE2993" s="42">
        <f>IF(Table32[[#This Row],[Gems]]&gt;0,Table32[[#This Row],[Gems]],0)</f>
        <v>0</v>
      </c>
      <c r="AF2993" s="42">
        <f>IF(Table32[[#This Row],[Gems]]&lt;0,Table32[[#This Row],[Gems]],0)</f>
        <v>0</v>
      </c>
      <c r="AG2993" s="29">
        <f ca="1">SUM(OFFSET(AG2993,-1,0),AD2993)</f>
        <v>118</v>
      </c>
    </row>
    <row r="2994" spans="1:33" ht="14.4" x14ac:dyDescent="0.3">
      <c r="A2994" s="62">
        <v>44122</v>
      </c>
      <c r="B2994" s="38">
        <f>INDEX(Videolength!D:D,MATCH(D2994,Videolength!A:A,0))</f>
        <v>5</v>
      </c>
      <c r="C2994" s="38">
        <f>INDEX(Videolength!E:E,MATCH(D2994,Videolength!A:A,0))</f>
        <v>13</v>
      </c>
      <c r="D2994" s="39">
        <v>13</v>
      </c>
      <c r="E2994" s="40" t="str">
        <f>INDEX(Videolength!B:B,MATCH(D2994,Videolength!A:A,0))</f>
        <v>https://youtu.be/r6yRq-bXE-M?list=PLTjhk5BwsiVV8SrR-dPCDjCfaMnt-5HZH</v>
      </c>
      <c r="F2994" s="41">
        <f>INDEX(Videolength!C:C,MATCH(D2994,Videolength!A:A,0))</f>
        <v>2.3101851851851849E-2</v>
      </c>
      <c r="G2994" s="41">
        <v>7.5462962962962966E-3</v>
      </c>
      <c r="H2994" s="71">
        <f>HYPERLINK(_xlfn.CONCAT(E2994,"&amp;t=",G2994*86400),G2994)</f>
        <v>7.5462962962962966E-3</v>
      </c>
      <c r="I2994" s="38">
        <v>8</v>
      </c>
      <c r="J2994" s="38">
        <v>5</v>
      </c>
      <c r="K2994" s="42" t="s">
        <v>100</v>
      </c>
      <c r="L2994" s="42" t="s">
        <v>738</v>
      </c>
      <c r="M2994" s="42" t="s">
        <v>869</v>
      </c>
      <c r="U2994" s="44" t="s">
        <v>867</v>
      </c>
      <c r="AA2994" s="45"/>
      <c r="AB2994" s="45"/>
      <c r="AE2994" s="42">
        <f>IF(Table32[[#This Row],[Gems]]&gt;0,Table32[[#This Row],[Gems]],0)</f>
        <v>0</v>
      </c>
      <c r="AF2994" s="42">
        <f>IF(Table32[[#This Row],[Gems]]&lt;0,Table32[[#This Row],[Gems]],0)</f>
        <v>0</v>
      </c>
      <c r="AG2994" s="29">
        <f t="shared" ca="1" si="74"/>
        <v>118</v>
      </c>
    </row>
    <row r="2995" spans="1:33" ht="14.4" x14ac:dyDescent="0.3">
      <c r="A2995" s="62">
        <v>44122</v>
      </c>
      <c r="B2995" s="38">
        <f>INDEX(Videolength!D:D,MATCH(D2995,Videolength!A:A,0))</f>
        <v>5</v>
      </c>
      <c r="C2995" s="38">
        <f>INDEX(Videolength!E:E,MATCH(D2995,Videolength!A:A,0))</f>
        <v>13</v>
      </c>
      <c r="D2995" s="39">
        <v>13</v>
      </c>
      <c r="E2995" s="40" t="str">
        <f>INDEX(Videolength!B:B,MATCH(D2995,Videolength!A:A,0))</f>
        <v>https://youtu.be/r6yRq-bXE-M?list=PLTjhk5BwsiVV8SrR-dPCDjCfaMnt-5HZH</v>
      </c>
      <c r="F2995" s="41">
        <f>INDEX(Videolength!C:C,MATCH(D2995,Videolength!A:A,0))</f>
        <v>2.3101851851851849E-2</v>
      </c>
      <c r="G2995" s="41">
        <v>7.5462962962962966E-3</v>
      </c>
      <c r="H2995" s="71">
        <f>HYPERLINK(_xlfn.CONCAT(E2995,"&amp;t=",G2995*86400),G2995)</f>
        <v>7.5462962962962966E-3</v>
      </c>
      <c r="I2995" s="38">
        <v>8</v>
      </c>
      <c r="J2995" s="38">
        <v>5</v>
      </c>
      <c r="K2995" s="42" t="s">
        <v>100</v>
      </c>
      <c r="L2995" s="42" t="s">
        <v>741</v>
      </c>
      <c r="M2995" s="42" t="s">
        <v>869</v>
      </c>
      <c r="U2995" s="44" t="s">
        <v>867</v>
      </c>
      <c r="AA2995" s="45"/>
      <c r="AB2995" s="45"/>
      <c r="AE2995" s="42">
        <f>IF(Table32[[#This Row],[Gems]]&gt;0,Table32[[#This Row],[Gems]],0)</f>
        <v>0</v>
      </c>
      <c r="AF2995" s="42">
        <f>IF(Table32[[#This Row],[Gems]]&lt;0,Table32[[#This Row],[Gems]],0)</f>
        <v>0</v>
      </c>
      <c r="AG2995" s="29">
        <f ca="1">SUM(OFFSET(AG2995,-1,0),AD2995)</f>
        <v>118</v>
      </c>
    </row>
    <row r="2996" spans="1:33" ht="14.4" x14ac:dyDescent="0.3">
      <c r="A2996" s="62">
        <v>44122</v>
      </c>
      <c r="B2996" s="38">
        <f>INDEX(Videolength!D:D,MATCH(D2996,Videolength!A:A,0))</f>
        <v>5</v>
      </c>
      <c r="C2996" s="38">
        <f>INDEX(Videolength!E:E,MATCH(D2996,Videolength!A:A,0))</f>
        <v>13</v>
      </c>
      <c r="D2996" s="39">
        <v>13</v>
      </c>
      <c r="E2996" s="40" t="str">
        <f>INDEX(Videolength!B:B,MATCH(D2996,Videolength!A:A,0))</f>
        <v>https://youtu.be/r6yRq-bXE-M?list=PLTjhk5BwsiVV8SrR-dPCDjCfaMnt-5HZH</v>
      </c>
      <c r="F2996" s="41">
        <f>INDEX(Videolength!C:C,MATCH(D2996,Videolength!A:A,0))</f>
        <v>2.3101851851851849E-2</v>
      </c>
      <c r="G2996" s="41">
        <v>7.5578703703703702E-3</v>
      </c>
      <c r="H2996" s="71">
        <f>HYPERLINK(_xlfn.CONCAT(E2996,"&amp;t=",G2996*86400),G2996)</f>
        <v>7.5578703703703702E-3</v>
      </c>
      <c r="I2996" s="38">
        <v>8</v>
      </c>
      <c r="J2996" s="38">
        <v>5</v>
      </c>
      <c r="K2996" s="42" t="s">
        <v>100</v>
      </c>
      <c r="L2996" s="42" t="s">
        <v>661</v>
      </c>
      <c r="M2996" s="42" t="s">
        <v>869</v>
      </c>
      <c r="U2996" s="44" t="s">
        <v>867</v>
      </c>
      <c r="AA2996" s="45"/>
      <c r="AB2996" s="45"/>
      <c r="AE2996" s="42">
        <f>IF(Table32[[#This Row],[Gems]]&gt;0,Table32[[#This Row],[Gems]],0)</f>
        <v>0</v>
      </c>
      <c r="AF2996" s="42">
        <f>IF(Table32[[#This Row],[Gems]]&lt;0,Table32[[#This Row],[Gems]],0)</f>
        <v>0</v>
      </c>
      <c r="AG2996" s="29">
        <f t="shared" ca="1" si="74"/>
        <v>118</v>
      </c>
    </row>
    <row r="2997" spans="1:33" ht="14.4" x14ac:dyDescent="0.3">
      <c r="A2997" s="62">
        <v>44122</v>
      </c>
      <c r="B2997" s="38">
        <f>INDEX(Videolength!D:D,MATCH(D2997,Videolength!A:A,0))</f>
        <v>5</v>
      </c>
      <c r="C2997" s="38">
        <f>INDEX(Videolength!E:E,MATCH(D2997,Videolength!A:A,0))</f>
        <v>13</v>
      </c>
      <c r="D2997" s="39">
        <v>13</v>
      </c>
      <c r="E2997" s="40" t="str">
        <f>INDEX(Videolength!B:B,MATCH(D2997,Videolength!A:A,0))</f>
        <v>https://youtu.be/r6yRq-bXE-M?list=PLTjhk5BwsiVV8SrR-dPCDjCfaMnt-5HZH</v>
      </c>
      <c r="F2997" s="41">
        <f>INDEX(Videolength!C:C,MATCH(D2997,Videolength!A:A,0))</f>
        <v>2.3101851851851849E-2</v>
      </c>
      <c r="G2997" s="41">
        <v>7.5578703703703702E-3</v>
      </c>
      <c r="H2997" s="71">
        <f>HYPERLINK(_xlfn.CONCAT(E2997,"&amp;t=",G2997*86400),G2997)</f>
        <v>7.5578703703703702E-3</v>
      </c>
      <c r="I2997" s="38">
        <v>8</v>
      </c>
      <c r="J2997" s="38">
        <v>5</v>
      </c>
      <c r="K2997" s="42" t="s">
        <v>100</v>
      </c>
      <c r="L2997" s="42" t="s">
        <v>663</v>
      </c>
      <c r="M2997" s="42" t="s">
        <v>869</v>
      </c>
      <c r="U2997" s="44" t="s">
        <v>867</v>
      </c>
      <c r="AA2997" s="45"/>
      <c r="AB2997" s="45"/>
      <c r="AE2997" s="42">
        <f>IF(Table32[[#This Row],[Gems]]&gt;0,Table32[[#This Row],[Gems]],0)</f>
        <v>0</v>
      </c>
      <c r="AF2997" s="42">
        <f>IF(Table32[[#This Row],[Gems]]&lt;0,Table32[[#This Row],[Gems]],0)</f>
        <v>0</v>
      </c>
      <c r="AG2997" s="29">
        <f ca="1">SUM(OFFSET(AG2997,-1,0),AD2997)</f>
        <v>118</v>
      </c>
    </row>
    <row r="2998" spans="1:33" ht="14.4" x14ac:dyDescent="0.3">
      <c r="A2998" s="62">
        <v>44122</v>
      </c>
      <c r="B2998" s="38">
        <f>INDEX(Videolength!D:D,MATCH(D2998,Videolength!A:A,0))</f>
        <v>5</v>
      </c>
      <c r="C2998" s="38">
        <f>INDEX(Videolength!E:E,MATCH(D2998,Videolength!A:A,0))</f>
        <v>13</v>
      </c>
      <c r="D2998" s="39">
        <v>13</v>
      </c>
      <c r="E2998" s="40" t="str">
        <f>INDEX(Videolength!B:B,MATCH(D2998,Videolength!A:A,0))</f>
        <v>https://youtu.be/r6yRq-bXE-M?list=PLTjhk5BwsiVV8SrR-dPCDjCfaMnt-5HZH</v>
      </c>
      <c r="F2998" s="41">
        <f>INDEX(Videolength!C:C,MATCH(D2998,Videolength!A:A,0))</f>
        <v>2.3101851851851849E-2</v>
      </c>
      <c r="G2998" s="41">
        <v>7.5694444444444446E-3</v>
      </c>
      <c r="H2998" s="71">
        <f>HYPERLINK(_xlfn.CONCAT(E2998,"&amp;t=",G2998*86400),G2998)</f>
        <v>7.5694444444444446E-3</v>
      </c>
      <c r="I2998" s="38">
        <v>8</v>
      </c>
      <c r="J2998" s="38">
        <v>5</v>
      </c>
      <c r="K2998" s="42" t="s">
        <v>100</v>
      </c>
      <c r="L2998" s="42" t="s">
        <v>688</v>
      </c>
      <c r="M2998" s="42" t="s">
        <v>869</v>
      </c>
      <c r="U2998" s="44" t="s">
        <v>867</v>
      </c>
      <c r="AA2998" s="45"/>
      <c r="AB2998" s="45"/>
      <c r="AE2998" s="42">
        <f>IF(Table32[[#This Row],[Gems]]&gt;0,Table32[[#This Row],[Gems]],0)</f>
        <v>0</v>
      </c>
      <c r="AF2998" s="42">
        <f>IF(Table32[[#This Row],[Gems]]&lt;0,Table32[[#This Row],[Gems]],0)</f>
        <v>0</v>
      </c>
      <c r="AG2998" s="29">
        <f t="shared" ref="AG2998:AG3062" ca="1" si="75">SUM(OFFSET(AG2998,-1,0),AD2998)</f>
        <v>118</v>
      </c>
    </row>
    <row r="2999" spans="1:33" ht="14.4" x14ac:dyDescent="0.3">
      <c r="A2999" s="62">
        <v>44122</v>
      </c>
      <c r="B2999" s="38">
        <f>INDEX(Videolength!D:D,MATCH(D2999,Videolength!A:A,0))</f>
        <v>5</v>
      </c>
      <c r="C2999" s="38">
        <f>INDEX(Videolength!E:E,MATCH(D2999,Videolength!A:A,0))</f>
        <v>13</v>
      </c>
      <c r="D2999" s="39">
        <v>13</v>
      </c>
      <c r="E2999" s="40" t="str">
        <f>INDEX(Videolength!B:B,MATCH(D2999,Videolength!A:A,0))</f>
        <v>https://youtu.be/r6yRq-bXE-M?list=PLTjhk5BwsiVV8SrR-dPCDjCfaMnt-5HZH</v>
      </c>
      <c r="F2999" s="41">
        <f>INDEX(Videolength!C:C,MATCH(D2999,Videolength!A:A,0))</f>
        <v>2.3101851851851849E-2</v>
      </c>
      <c r="G2999" s="41">
        <v>7.5694444444444446E-3</v>
      </c>
      <c r="H2999" s="71">
        <f>HYPERLINK(_xlfn.CONCAT(E2999,"&amp;t=",G2999*86400),G2999)</f>
        <v>7.5694444444444446E-3</v>
      </c>
      <c r="I2999" s="38">
        <v>8</v>
      </c>
      <c r="J2999" s="38">
        <v>5</v>
      </c>
      <c r="K2999" s="42" t="s">
        <v>100</v>
      </c>
      <c r="L2999" s="42" t="s">
        <v>689</v>
      </c>
      <c r="M2999" s="42" t="s">
        <v>869</v>
      </c>
      <c r="U2999" s="44" t="s">
        <v>867</v>
      </c>
      <c r="AA2999" s="45"/>
      <c r="AB2999" s="45"/>
      <c r="AE2999" s="42">
        <f>IF(Table32[[#This Row],[Gems]]&gt;0,Table32[[#This Row],[Gems]],0)</f>
        <v>0</v>
      </c>
      <c r="AF2999" s="42">
        <f>IF(Table32[[#This Row],[Gems]]&lt;0,Table32[[#This Row],[Gems]],0)</f>
        <v>0</v>
      </c>
      <c r="AG2999" s="29">
        <f ca="1">SUM(OFFSET(AG2999,-1,0),AD2999)</f>
        <v>118</v>
      </c>
    </row>
    <row r="3000" spans="1:33" ht="14.4" x14ac:dyDescent="0.3">
      <c r="A3000" s="62">
        <v>44122</v>
      </c>
      <c r="B3000" s="38">
        <f>INDEX(Videolength!D:D,MATCH(D3000,Videolength!A:A,0))</f>
        <v>5</v>
      </c>
      <c r="C3000" s="38">
        <f>INDEX(Videolength!E:E,MATCH(D3000,Videolength!A:A,0))</f>
        <v>13</v>
      </c>
      <c r="D3000" s="39">
        <v>13</v>
      </c>
      <c r="E3000" s="40" t="str">
        <f>INDEX(Videolength!B:B,MATCH(D3000,Videolength!A:A,0))</f>
        <v>https://youtu.be/r6yRq-bXE-M?list=PLTjhk5BwsiVV8SrR-dPCDjCfaMnt-5HZH</v>
      </c>
      <c r="F3000" s="41">
        <f>INDEX(Videolength!C:C,MATCH(D3000,Videolength!A:A,0))</f>
        <v>2.3101851851851849E-2</v>
      </c>
      <c r="G3000" s="41">
        <v>7.5810185185185182E-3</v>
      </c>
      <c r="H3000" s="71">
        <f>HYPERLINK(_xlfn.CONCAT(E3000,"&amp;t=",G3000*86400),G3000)</f>
        <v>7.5810185185185182E-3</v>
      </c>
      <c r="I3000" s="38">
        <v>8</v>
      </c>
      <c r="J3000" s="38">
        <v>5</v>
      </c>
      <c r="K3000" s="42" t="s">
        <v>100</v>
      </c>
      <c r="L3000" s="42" t="s">
        <v>389</v>
      </c>
      <c r="M3000" s="42" t="s">
        <v>869</v>
      </c>
      <c r="U3000" s="44" t="s">
        <v>867</v>
      </c>
      <c r="AA3000" s="45"/>
      <c r="AB3000" s="45"/>
      <c r="AE3000" s="42">
        <f>IF(Table32[[#This Row],[Gems]]&gt;0,Table32[[#This Row],[Gems]],0)</f>
        <v>0</v>
      </c>
      <c r="AF3000" s="42">
        <f>IF(Table32[[#This Row],[Gems]]&lt;0,Table32[[#This Row],[Gems]],0)</f>
        <v>0</v>
      </c>
      <c r="AG3000" s="29">
        <f t="shared" ca="1" si="75"/>
        <v>118</v>
      </c>
    </row>
    <row r="3001" spans="1:33" ht="14.4" x14ac:dyDescent="0.3">
      <c r="A3001" s="62">
        <v>44122</v>
      </c>
      <c r="B3001" s="38">
        <f>INDEX(Videolength!D:D,MATCH(D3001,Videolength!A:A,0))</f>
        <v>5</v>
      </c>
      <c r="C3001" s="38">
        <f>INDEX(Videolength!E:E,MATCH(D3001,Videolength!A:A,0))</f>
        <v>13</v>
      </c>
      <c r="D3001" s="39">
        <v>13</v>
      </c>
      <c r="E3001" s="40" t="str">
        <f>INDEX(Videolength!B:B,MATCH(D3001,Videolength!A:A,0))</f>
        <v>https://youtu.be/r6yRq-bXE-M?list=PLTjhk5BwsiVV8SrR-dPCDjCfaMnt-5HZH</v>
      </c>
      <c r="F3001" s="41">
        <f>INDEX(Videolength!C:C,MATCH(D3001,Videolength!A:A,0))</f>
        <v>2.3101851851851849E-2</v>
      </c>
      <c r="G3001" s="41">
        <v>7.5810185185185182E-3</v>
      </c>
      <c r="H3001" s="71">
        <f>HYPERLINK(_xlfn.CONCAT(E3001,"&amp;t=",G3001*86400),G3001)</f>
        <v>7.5810185185185182E-3</v>
      </c>
      <c r="I3001" s="38">
        <v>8</v>
      </c>
      <c r="J3001" s="38">
        <v>5</v>
      </c>
      <c r="K3001" s="42" t="s">
        <v>100</v>
      </c>
      <c r="L3001" s="42" t="s">
        <v>391</v>
      </c>
      <c r="M3001" s="42" t="s">
        <v>869</v>
      </c>
      <c r="U3001" s="44" t="s">
        <v>867</v>
      </c>
      <c r="AA3001" s="45"/>
      <c r="AB3001" s="45"/>
      <c r="AE3001" s="42">
        <f>IF(Table32[[#This Row],[Gems]]&gt;0,Table32[[#This Row],[Gems]],0)</f>
        <v>0</v>
      </c>
      <c r="AF3001" s="42">
        <f>IF(Table32[[#This Row],[Gems]]&lt;0,Table32[[#This Row],[Gems]],0)</f>
        <v>0</v>
      </c>
      <c r="AG3001" s="29">
        <f ca="1">SUM(OFFSET(AG3001,-1,0),AD3001)</f>
        <v>118</v>
      </c>
    </row>
    <row r="3002" spans="1:33" ht="14.4" x14ac:dyDescent="0.3">
      <c r="A3002" s="62">
        <v>44122</v>
      </c>
      <c r="B3002" s="38">
        <f>INDEX(Videolength!D:D,MATCH(D3002,Videolength!A:A,0))</f>
        <v>5</v>
      </c>
      <c r="C3002" s="38">
        <f>INDEX(Videolength!E:E,MATCH(D3002,Videolength!A:A,0))</f>
        <v>13</v>
      </c>
      <c r="D3002" s="39">
        <v>13</v>
      </c>
      <c r="E3002" s="40" t="str">
        <f>INDEX(Videolength!B:B,MATCH(D3002,Videolength!A:A,0))</f>
        <v>https://youtu.be/r6yRq-bXE-M?list=PLTjhk5BwsiVV8SrR-dPCDjCfaMnt-5HZH</v>
      </c>
      <c r="F3002" s="41">
        <f>INDEX(Videolength!C:C,MATCH(D3002,Videolength!A:A,0))</f>
        <v>2.3101851851851849E-2</v>
      </c>
      <c r="G3002" s="41">
        <v>7.5925925925925926E-3</v>
      </c>
      <c r="H3002" s="71">
        <f>HYPERLINK(_xlfn.CONCAT(E3002,"&amp;t=",G3002*86400),G3002)</f>
        <v>7.5925925925925926E-3</v>
      </c>
      <c r="I3002" s="38">
        <v>8</v>
      </c>
      <c r="J3002" s="38">
        <v>5</v>
      </c>
      <c r="K3002" s="42" t="s">
        <v>100</v>
      </c>
      <c r="L3002" s="42" t="s">
        <v>664</v>
      </c>
      <c r="M3002" s="42" t="s">
        <v>870</v>
      </c>
      <c r="U3002" s="44" t="s">
        <v>871</v>
      </c>
      <c r="AA3002" s="45"/>
      <c r="AB3002" s="45"/>
      <c r="AE3002" s="42">
        <f>IF(Table32[[#This Row],[Gems]]&gt;0,Table32[[#This Row],[Gems]],0)</f>
        <v>0</v>
      </c>
      <c r="AF3002" s="42">
        <f>IF(Table32[[#This Row],[Gems]]&lt;0,Table32[[#This Row],[Gems]],0)</f>
        <v>0</v>
      </c>
      <c r="AG3002" s="29">
        <f t="shared" ca="1" si="75"/>
        <v>118</v>
      </c>
    </row>
    <row r="3003" spans="1:33" ht="14.4" x14ac:dyDescent="0.3">
      <c r="A3003" s="62">
        <v>44122</v>
      </c>
      <c r="B3003" s="38">
        <f>INDEX(Videolength!D:D,MATCH(D3003,Videolength!A:A,0))</f>
        <v>5</v>
      </c>
      <c r="C3003" s="38">
        <f>INDEX(Videolength!E:E,MATCH(D3003,Videolength!A:A,0))</f>
        <v>13</v>
      </c>
      <c r="D3003" s="39">
        <v>13</v>
      </c>
      <c r="E3003" s="40" t="str">
        <f>INDEX(Videolength!B:B,MATCH(D3003,Videolength!A:A,0))</f>
        <v>https://youtu.be/r6yRq-bXE-M?list=PLTjhk5BwsiVV8SrR-dPCDjCfaMnt-5HZH</v>
      </c>
      <c r="F3003" s="41">
        <f>INDEX(Videolength!C:C,MATCH(D3003,Videolength!A:A,0))</f>
        <v>2.3101851851851849E-2</v>
      </c>
      <c r="G3003" s="41">
        <v>7.6041666666666662E-3</v>
      </c>
      <c r="H3003" s="71">
        <f>HYPERLINK(_xlfn.CONCAT(E3003,"&amp;t=",G3003*86400),G3003)</f>
        <v>7.6041666666666662E-3</v>
      </c>
      <c r="I3003" s="38">
        <v>8</v>
      </c>
      <c r="J3003" s="38">
        <v>5</v>
      </c>
      <c r="K3003" s="42" t="s">
        <v>346</v>
      </c>
      <c r="L3003" s="42" t="s">
        <v>10</v>
      </c>
      <c r="AA3003" s="45"/>
      <c r="AB3003" s="45"/>
      <c r="AE3003" s="42">
        <f>IF(Table32[[#This Row],[Gems]]&gt;0,Table32[[#This Row],[Gems]],0)</f>
        <v>0</v>
      </c>
      <c r="AF3003" s="42">
        <f>IF(Table32[[#This Row],[Gems]]&lt;0,Table32[[#This Row],[Gems]],0)</f>
        <v>0</v>
      </c>
      <c r="AG3003" s="29">
        <f t="shared" ca="1" si="75"/>
        <v>118</v>
      </c>
    </row>
    <row r="3004" spans="1:33" ht="14.4" x14ac:dyDescent="0.3">
      <c r="A3004" s="62">
        <v>44122</v>
      </c>
      <c r="B3004" s="38">
        <f>INDEX(Videolength!D:D,MATCH(D3004,Videolength!A:A,0))</f>
        <v>5</v>
      </c>
      <c r="C3004" s="38">
        <f>INDEX(Videolength!E:E,MATCH(D3004,Videolength!A:A,0))</f>
        <v>13</v>
      </c>
      <c r="D3004" s="39">
        <v>13</v>
      </c>
      <c r="E3004" s="40" t="str">
        <f>INDEX(Videolength!B:B,MATCH(D3004,Videolength!A:A,0))</f>
        <v>https://youtu.be/r6yRq-bXE-M?list=PLTjhk5BwsiVV8SrR-dPCDjCfaMnt-5HZH</v>
      </c>
      <c r="F3004" s="41">
        <f>INDEX(Videolength!C:C,MATCH(D3004,Videolength!A:A,0))</f>
        <v>2.3101851851851849E-2</v>
      </c>
      <c r="G3004" s="41">
        <v>7.6157407407407415E-3</v>
      </c>
      <c r="H3004" s="71">
        <f>HYPERLINK(_xlfn.CONCAT(E3004,"&amp;t=",G3004*86400),G3004)</f>
        <v>7.6157407407407415E-3</v>
      </c>
      <c r="I3004" s="38">
        <v>8</v>
      </c>
      <c r="J3004" s="38">
        <v>5</v>
      </c>
      <c r="K3004" s="42" t="s">
        <v>15</v>
      </c>
      <c r="L3004" s="42" t="s">
        <v>216</v>
      </c>
      <c r="AA3004" s="45"/>
      <c r="AB3004" s="45"/>
      <c r="AE3004" s="42">
        <f>IF(Table32[[#This Row],[Gems]]&gt;0,Table32[[#This Row],[Gems]],0)</f>
        <v>0</v>
      </c>
      <c r="AF3004" s="42">
        <f>IF(Table32[[#This Row],[Gems]]&lt;0,Table32[[#This Row],[Gems]],0)</f>
        <v>0</v>
      </c>
      <c r="AG3004" s="29">
        <f t="shared" ca="1" si="75"/>
        <v>118</v>
      </c>
    </row>
    <row r="3005" spans="1:33" ht="14.4" x14ac:dyDescent="0.3">
      <c r="A3005" s="62">
        <v>44122</v>
      </c>
      <c r="B3005" s="38">
        <f>INDEX(Videolength!D:D,MATCH(D3005,Videolength!A:A,0))</f>
        <v>5</v>
      </c>
      <c r="C3005" s="38">
        <f>INDEX(Videolength!E:E,MATCH(D3005,Videolength!A:A,0))</f>
        <v>13</v>
      </c>
      <c r="D3005" s="39">
        <v>13</v>
      </c>
      <c r="E3005" s="40" t="str">
        <f>INDEX(Videolength!B:B,MATCH(D3005,Videolength!A:A,0))</f>
        <v>https://youtu.be/r6yRq-bXE-M?list=PLTjhk5BwsiVV8SrR-dPCDjCfaMnt-5HZH</v>
      </c>
      <c r="F3005" s="41">
        <f>INDEX(Videolength!C:C,MATCH(D3005,Videolength!A:A,0))</f>
        <v>2.3101851851851849E-2</v>
      </c>
      <c r="G3005" s="41">
        <v>7.6736111111111111E-3</v>
      </c>
      <c r="H3005" s="71">
        <f>HYPERLINK(_xlfn.CONCAT(E3005,"&amp;t=",G3005*86400),G3005)</f>
        <v>7.6736111111111111E-3</v>
      </c>
      <c r="I3005" s="38">
        <v>8</v>
      </c>
      <c r="J3005" s="38">
        <v>5</v>
      </c>
      <c r="K3005" s="42" t="s">
        <v>15</v>
      </c>
      <c r="L3005" s="42" t="s">
        <v>197</v>
      </c>
      <c r="Z3005" s="45" t="s">
        <v>872</v>
      </c>
      <c r="AA3005" s="45">
        <v>9</v>
      </c>
      <c r="AB3005" s="45">
        <v>3</v>
      </c>
      <c r="AE3005" s="42">
        <f>IF(Table32[[#This Row],[Gems]]&gt;0,Table32[[#This Row],[Gems]],0)</f>
        <v>0</v>
      </c>
      <c r="AF3005" s="42">
        <f>IF(Table32[[#This Row],[Gems]]&lt;0,Table32[[#This Row],[Gems]],0)</f>
        <v>0</v>
      </c>
      <c r="AG3005" s="29">
        <f t="shared" ca="1" si="75"/>
        <v>118</v>
      </c>
    </row>
    <row r="3006" spans="1:33" ht="14.4" x14ac:dyDescent="0.3">
      <c r="A3006" s="62">
        <v>44122</v>
      </c>
      <c r="B3006" s="38">
        <f>INDEX(Videolength!D:D,MATCH(D3006,Videolength!A:A,0))</f>
        <v>5</v>
      </c>
      <c r="C3006" s="38">
        <f>INDEX(Videolength!E:E,MATCH(D3006,Videolength!A:A,0))</f>
        <v>13</v>
      </c>
      <c r="D3006" s="39">
        <v>13</v>
      </c>
      <c r="E3006" s="40" t="str">
        <f>INDEX(Videolength!B:B,MATCH(D3006,Videolength!A:A,0))</f>
        <v>https://youtu.be/r6yRq-bXE-M?list=PLTjhk5BwsiVV8SrR-dPCDjCfaMnt-5HZH</v>
      </c>
      <c r="F3006" s="41">
        <f>INDEX(Videolength!C:C,MATCH(D3006,Videolength!A:A,0))</f>
        <v>2.3101851851851849E-2</v>
      </c>
      <c r="G3006" s="41">
        <v>9.5370370370370366E-3</v>
      </c>
      <c r="H3006" s="71">
        <f>HYPERLINK(_xlfn.CONCAT(E3006,"&amp;t=",G3006*86400),G3006)</f>
        <v>9.5370370370370366E-3</v>
      </c>
      <c r="I3006" s="38">
        <v>8</v>
      </c>
      <c r="J3006" s="38">
        <v>5</v>
      </c>
      <c r="K3006" s="42" t="s">
        <v>15</v>
      </c>
      <c r="L3006" s="42" t="s">
        <v>198</v>
      </c>
      <c r="M3006" s="42" t="s">
        <v>873</v>
      </c>
      <c r="Z3006" s="45" t="s">
        <v>872</v>
      </c>
      <c r="AA3006" s="38">
        <v>9</v>
      </c>
      <c r="AB3006" s="38">
        <v>3</v>
      </c>
      <c r="AC3006" s="44" t="s">
        <v>201</v>
      </c>
      <c r="AE3006" s="42">
        <f>IF(Table32[[#This Row],[Gems]]&gt;0,Table32[[#This Row],[Gems]],0)</f>
        <v>0</v>
      </c>
      <c r="AF3006" s="42">
        <f>IF(Table32[[#This Row],[Gems]]&lt;0,Table32[[#This Row],[Gems]],0)</f>
        <v>0</v>
      </c>
      <c r="AG3006" s="29">
        <f t="shared" ca="1" si="75"/>
        <v>118</v>
      </c>
    </row>
    <row r="3007" spans="1:33" ht="14.4" x14ac:dyDescent="0.3">
      <c r="A3007" s="62">
        <v>44122</v>
      </c>
      <c r="B3007" s="38">
        <f>INDEX(Videolength!D:D,MATCH(D3007,Videolength!A:A,0))</f>
        <v>5</v>
      </c>
      <c r="C3007" s="38">
        <f>INDEX(Videolength!E:E,MATCH(D3007,Videolength!A:A,0))</f>
        <v>13</v>
      </c>
      <c r="D3007" s="39">
        <v>13</v>
      </c>
      <c r="E3007" s="40" t="str">
        <f>INDEX(Videolength!B:B,MATCH(D3007,Videolength!A:A,0))</f>
        <v>https://youtu.be/r6yRq-bXE-M?list=PLTjhk5BwsiVV8SrR-dPCDjCfaMnt-5HZH</v>
      </c>
      <c r="F3007" s="41">
        <f>INDEX(Videolength!C:C,MATCH(D3007,Videolength!A:A,0))</f>
        <v>2.3101851851851849E-2</v>
      </c>
      <c r="G3007" s="41">
        <v>9.5601851851851855E-3</v>
      </c>
      <c r="H3007" s="71">
        <f>HYPERLINK(_xlfn.CONCAT(E3007,"&amp;t=",G3007*86400),G3007)</f>
        <v>9.5601851851851855E-3</v>
      </c>
      <c r="I3007" s="38">
        <v>8</v>
      </c>
      <c r="J3007" s="38">
        <v>5</v>
      </c>
      <c r="K3007" s="42" t="s">
        <v>15</v>
      </c>
      <c r="L3007" s="42" t="s">
        <v>216</v>
      </c>
      <c r="AA3007" s="45"/>
      <c r="AB3007" s="45"/>
      <c r="AE3007" s="42">
        <f>IF(Table32[[#This Row],[Gems]]&gt;0,Table32[[#This Row],[Gems]],0)</f>
        <v>0</v>
      </c>
      <c r="AF3007" s="42">
        <f>IF(Table32[[#This Row],[Gems]]&lt;0,Table32[[#This Row],[Gems]],0)</f>
        <v>0</v>
      </c>
      <c r="AG3007" s="29">
        <f t="shared" ca="1" si="75"/>
        <v>118</v>
      </c>
    </row>
    <row r="3008" spans="1:33" ht="14.4" x14ac:dyDescent="0.3">
      <c r="A3008" s="62">
        <v>44122</v>
      </c>
      <c r="B3008" s="38">
        <f>INDEX(Videolength!D:D,MATCH(D3008,Videolength!A:A,0))</f>
        <v>5</v>
      </c>
      <c r="C3008" s="38">
        <f>INDEX(Videolength!E:E,MATCH(D3008,Videolength!A:A,0))</f>
        <v>13</v>
      </c>
      <c r="D3008" s="39">
        <v>13</v>
      </c>
      <c r="E3008" s="40" t="str">
        <f>INDEX(Videolength!B:B,MATCH(D3008,Videolength!A:A,0))</f>
        <v>https://youtu.be/r6yRq-bXE-M?list=PLTjhk5BwsiVV8SrR-dPCDjCfaMnt-5HZH</v>
      </c>
      <c r="F3008" s="41">
        <f>INDEX(Videolength!C:C,MATCH(D3008,Videolength!A:A,0))</f>
        <v>2.3101851851851849E-2</v>
      </c>
      <c r="G3008" s="41">
        <v>9.6064814814814815E-3</v>
      </c>
      <c r="H3008" s="71">
        <f>HYPERLINK(_xlfn.CONCAT(E3008,"&amp;t=",G3008*86400),G3008)</f>
        <v>9.6064814814814815E-3</v>
      </c>
      <c r="I3008" s="38">
        <v>8</v>
      </c>
      <c r="J3008" s="38">
        <v>5</v>
      </c>
      <c r="K3008" s="42" t="s">
        <v>133</v>
      </c>
      <c r="L3008" s="42" t="s">
        <v>312</v>
      </c>
      <c r="M3008" s="42" t="s">
        <v>387</v>
      </c>
      <c r="AA3008" s="45"/>
      <c r="AB3008" s="45"/>
      <c r="AD3008" s="42">
        <v>2</v>
      </c>
      <c r="AE3008" s="42">
        <f>IF(Table32[[#This Row],[Gems]]&gt;0,Table32[[#This Row],[Gems]],0)</f>
        <v>2</v>
      </c>
      <c r="AF3008" s="42">
        <f>IF(Table32[[#This Row],[Gems]]&lt;0,Table32[[#This Row],[Gems]],0)</f>
        <v>0</v>
      </c>
      <c r="AG3008" s="29">
        <f t="shared" ca="1" si="75"/>
        <v>120</v>
      </c>
    </row>
    <row r="3009" spans="1:33" ht="14.4" x14ac:dyDescent="0.3">
      <c r="A3009" s="62">
        <v>44122</v>
      </c>
      <c r="B3009" s="38">
        <f>INDEX(Videolength!D:D,MATCH(D3009,Videolength!A:A,0))</f>
        <v>5</v>
      </c>
      <c r="C3009" s="38">
        <f>INDEX(Videolength!E:E,MATCH(D3009,Videolength!A:A,0))</f>
        <v>13</v>
      </c>
      <c r="D3009" s="39">
        <v>13</v>
      </c>
      <c r="E3009" s="40" t="str">
        <f>INDEX(Videolength!B:B,MATCH(D3009,Videolength!A:A,0))</f>
        <v>https://youtu.be/r6yRq-bXE-M?list=PLTjhk5BwsiVV8SrR-dPCDjCfaMnt-5HZH</v>
      </c>
      <c r="F3009" s="41">
        <f>INDEX(Videolength!C:C,MATCH(D3009,Videolength!A:A,0))</f>
        <v>2.3101851851851849E-2</v>
      </c>
      <c r="G3009" s="41">
        <v>9.6527777777777775E-3</v>
      </c>
      <c r="H3009" s="71">
        <f>HYPERLINK(_xlfn.CONCAT(E3009,"&amp;t=",G3009*86400),G3009)</f>
        <v>9.6527777777777775E-3</v>
      </c>
      <c r="I3009" s="38">
        <v>8</v>
      </c>
      <c r="J3009" s="38">
        <v>5</v>
      </c>
      <c r="K3009" s="42" t="s">
        <v>15</v>
      </c>
      <c r="L3009" s="42" t="s">
        <v>216</v>
      </c>
      <c r="AA3009" s="45"/>
      <c r="AB3009" s="45"/>
      <c r="AE3009" s="42">
        <f>IF(Table32[[#This Row],[Gems]]&gt;0,Table32[[#This Row],[Gems]],0)</f>
        <v>0</v>
      </c>
      <c r="AF3009" s="42">
        <f>IF(Table32[[#This Row],[Gems]]&lt;0,Table32[[#This Row],[Gems]],0)</f>
        <v>0</v>
      </c>
      <c r="AG3009" s="29">
        <f t="shared" ca="1" si="75"/>
        <v>120</v>
      </c>
    </row>
    <row r="3010" spans="1:33" ht="14.4" x14ac:dyDescent="0.3">
      <c r="A3010" s="62">
        <v>44122</v>
      </c>
      <c r="B3010" s="38">
        <f>INDEX(Videolength!D:D,MATCH(D3010,Videolength!A:A,0))</f>
        <v>5</v>
      </c>
      <c r="C3010" s="38">
        <f>INDEX(Videolength!E:E,MATCH(D3010,Videolength!A:A,0))</f>
        <v>13</v>
      </c>
      <c r="D3010" s="39">
        <v>13</v>
      </c>
      <c r="E3010" s="40" t="str">
        <f>INDEX(Videolength!B:B,MATCH(D3010,Videolength!A:A,0))</f>
        <v>https://youtu.be/r6yRq-bXE-M?list=PLTjhk5BwsiVV8SrR-dPCDjCfaMnt-5HZH</v>
      </c>
      <c r="F3010" s="41">
        <f>INDEX(Videolength!C:C,MATCH(D3010,Videolength!A:A,0))</f>
        <v>2.3101851851851849E-2</v>
      </c>
      <c r="G3010" s="41">
        <v>9.6874999999999999E-3</v>
      </c>
      <c r="H3010" s="71">
        <f>HYPERLINK(_xlfn.CONCAT(E3010,"&amp;t=",G3010*86400),G3010)</f>
        <v>9.6874999999999999E-3</v>
      </c>
      <c r="I3010" s="38">
        <v>8</v>
      </c>
      <c r="J3010" s="38">
        <v>5</v>
      </c>
      <c r="K3010" s="42" t="s">
        <v>346</v>
      </c>
      <c r="L3010" s="42" t="s">
        <v>10</v>
      </c>
      <c r="AA3010" s="45"/>
      <c r="AB3010" s="45"/>
      <c r="AE3010" s="42">
        <f>IF(Table32[[#This Row],[Gems]]&gt;0,Table32[[#This Row],[Gems]],0)</f>
        <v>0</v>
      </c>
      <c r="AF3010" s="42">
        <f>IF(Table32[[#This Row],[Gems]]&lt;0,Table32[[#This Row],[Gems]],0)</f>
        <v>0</v>
      </c>
      <c r="AG3010" s="29">
        <f t="shared" ca="1" si="75"/>
        <v>120</v>
      </c>
    </row>
    <row r="3011" spans="1:33" ht="14.4" x14ac:dyDescent="0.3">
      <c r="A3011" s="62">
        <v>44122</v>
      </c>
      <c r="B3011" s="38">
        <f>INDEX(Videolength!D:D,MATCH(D3011,Videolength!A:A,0))</f>
        <v>5</v>
      </c>
      <c r="C3011" s="38">
        <f>INDEX(Videolength!E:E,MATCH(D3011,Videolength!A:A,0))</f>
        <v>13</v>
      </c>
      <c r="D3011" s="39">
        <v>13</v>
      </c>
      <c r="E3011" s="40" t="str">
        <f>INDEX(Videolength!B:B,MATCH(D3011,Videolength!A:A,0))</f>
        <v>https://youtu.be/r6yRq-bXE-M?list=PLTjhk5BwsiVV8SrR-dPCDjCfaMnt-5HZH</v>
      </c>
      <c r="F3011" s="41">
        <f>INDEX(Videolength!C:C,MATCH(D3011,Videolength!A:A,0))</f>
        <v>2.3101851851851849E-2</v>
      </c>
      <c r="G3011" s="41">
        <v>9.6874999999999999E-3</v>
      </c>
      <c r="H3011" s="71">
        <f>HYPERLINK(_xlfn.CONCAT(E3011,"&amp;t=",G3011*86400),G3011)</f>
        <v>9.6874999999999999E-3</v>
      </c>
      <c r="I3011" s="38">
        <v>8</v>
      </c>
      <c r="J3011" s="38">
        <v>5</v>
      </c>
      <c r="K3011" s="42" t="s">
        <v>98</v>
      </c>
      <c r="L3011" s="42" t="s">
        <v>11</v>
      </c>
      <c r="M3011" s="42" t="s">
        <v>874</v>
      </c>
      <c r="W3011" s="44" t="s">
        <v>601</v>
      </c>
      <c r="AA3011" s="45"/>
      <c r="AB3011" s="45"/>
      <c r="AE3011" s="42">
        <f>IF(Table32[[#This Row],[Gems]]&gt;0,Table32[[#This Row],[Gems]],0)</f>
        <v>0</v>
      </c>
      <c r="AF3011" s="42">
        <f>IF(Table32[[#This Row],[Gems]]&lt;0,Table32[[#This Row],[Gems]],0)</f>
        <v>0</v>
      </c>
      <c r="AG3011" s="29">
        <f t="shared" ca="1" si="75"/>
        <v>120</v>
      </c>
    </row>
    <row r="3012" spans="1:33" ht="14.4" x14ac:dyDescent="0.3">
      <c r="A3012" s="62">
        <v>44122</v>
      </c>
      <c r="B3012" s="38">
        <f>INDEX(Videolength!D:D,MATCH(D3012,Videolength!A:A,0))</f>
        <v>5</v>
      </c>
      <c r="C3012" s="38">
        <f>INDEX(Videolength!E:E,MATCH(D3012,Videolength!A:A,0))</f>
        <v>13</v>
      </c>
      <c r="D3012" s="39">
        <v>13</v>
      </c>
      <c r="E3012" s="40" t="str">
        <f>INDEX(Videolength!B:B,MATCH(D3012,Videolength!A:A,0))</f>
        <v>https://youtu.be/r6yRq-bXE-M?list=PLTjhk5BwsiVV8SrR-dPCDjCfaMnt-5HZH</v>
      </c>
      <c r="F3012" s="41">
        <f>INDEX(Videolength!C:C,MATCH(D3012,Videolength!A:A,0))</f>
        <v>2.3101851851851849E-2</v>
      </c>
      <c r="G3012" s="41">
        <v>9.7222222222222224E-3</v>
      </c>
      <c r="H3012" s="71">
        <f>HYPERLINK(_xlfn.CONCAT(E3012,"&amp;t=",G3012*86400),G3012)</f>
        <v>9.7222222222222224E-3</v>
      </c>
      <c r="I3012" s="38">
        <v>8</v>
      </c>
      <c r="J3012" s="38">
        <v>5</v>
      </c>
      <c r="K3012" s="42" t="s">
        <v>98</v>
      </c>
      <c r="L3012" s="42" t="s">
        <v>11</v>
      </c>
      <c r="M3012" s="42" t="s">
        <v>874</v>
      </c>
      <c r="W3012" s="44" t="s">
        <v>367</v>
      </c>
      <c r="AA3012" s="45"/>
      <c r="AB3012" s="45"/>
      <c r="AE3012" s="42">
        <f>IF(Table32[[#This Row],[Gems]]&gt;0,Table32[[#This Row],[Gems]],0)</f>
        <v>0</v>
      </c>
      <c r="AF3012" s="42">
        <f>IF(Table32[[#This Row],[Gems]]&lt;0,Table32[[#This Row],[Gems]],0)</f>
        <v>0</v>
      </c>
      <c r="AG3012" s="29">
        <f t="shared" ca="1" si="75"/>
        <v>120</v>
      </c>
    </row>
    <row r="3013" spans="1:33" ht="14.4" x14ac:dyDescent="0.3">
      <c r="A3013" s="62">
        <v>44122</v>
      </c>
      <c r="B3013" s="38">
        <f>INDEX(Videolength!D:D,MATCH(D3013,Videolength!A:A,0))</f>
        <v>5</v>
      </c>
      <c r="C3013" s="38">
        <f>INDEX(Videolength!E:E,MATCH(D3013,Videolength!A:A,0))</f>
        <v>13</v>
      </c>
      <c r="D3013" s="39">
        <v>13</v>
      </c>
      <c r="E3013" s="40" t="str">
        <f>INDEX(Videolength!B:B,MATCH(D3013,Videolength!A:A,0))</f>
        <v>https://youtu.be/r6yRq-bXE-M?list=PLTjhk5BwsiVV8SrR-dPCDjCfaMnt-5HZH</v>
      </c>
      <c r="F3013" s="41">
        <f>INDEX(Videolength!C:C,MATCH(D3013,Videolength!A:A,0))</f>
        <v>2.3101851851851849E-2</v>
      </c>
      <c r="G3013" s="41">
        <v>9.7453703703703713E-3</v>
      </c>
      <c r="H3013" s="71">
        <f>HYPERLINK(_xlfn.CONCAT(E3013,"&amp;t=",G3013*86400),G3013)</f>
        <v>9.7453703703703713E-3</v>
      </c>
      <c r="I3013" s="38">
        <v>8</v>
      </c>
      <c r="J3013" s="38">
        <v>5</v>
      </c>
      <c r="K3013" s="42" t="s">
        <v>346</v>
      </c>
      <c r="L3013" s="42" t="s">
        <v>10</v>
      </c>
      <c r="AA3013" s="45"/>
      <c r="AB3013" s="45"/>
      <c r="AE3013" s="42">
        <f>IF(Table32[[#This Row],[Gems]]&gt;0,Table32[[#This Row],[Gems]],0)</f>
        <v>0</v>
      </c>
      <c r="AF3013" s="42">
        <f>IF(Table32[[#This Row],[Gems]]&lt;0,Table32[[#This Row],[Gems]],0)</f>
        <v>0</v>
      </c>
      <c r="AG3013" s="29">
        <f t="shared" ca="1" si="75"/>
        <v>120</v>
      </c>
    </row>
    <row r="3014" spans="1:33" ht="14.4" x14ac:dyDescent="0.3">
      <c r="A3014" s="62">
        <v>44122</v>
      </c>
      <c r="B3014" s="38">
        <f>INDEX(Videolength!D:D,MATCH(D3014,Videolength!A:A,0))</f>
        <v>5</v>
      </c>
      <c r="C3014" s="38">
        <f>INDEX(Videolength!E:E,MATCH(D3014,Videolength!A:A,0))</f>
        <v>13</v>
      </c>
      <c r="D3014" s="39">
        <v>13</v>
      </c>
      <c r="E3014" s="40" t="str">
        <f>INDEX(Videolength!B:B,MATCH(D3014,Videolength!A:A,0))</f>
        <v>https://youtu.be/r6yRq-bXE-M?list=PLTjhk5BwsiVV8SrR-dPCDjCfaMnt-5HZH</v>
      </c>
      <c r="F3014" s="41">
        <f>INDEX(Videolength!C:C,MATCH(D3014,Videolength!A:A,0))</f>
        <v>2.3101851851851849E-2</v>
      </c>
      <c r="G3014" s="41">
        <v>9.7685185185185184E-3</v>
      </c>
      <c r="H3014" s="71">
        <f>HYPERLINK(_xlfn.CONCAT(E3014,"&amp;t=",G3014*86400),G3014)</f>
        <v>9.7685185185185184E-3</v>
      </c>
      <c r="I3014" s="38">
        <v>8</v>
      </c>
      <c r="J3014" s="38">
        <v>5</v>
      </c>
      <c r="K3014" s="42" t="s">
        <v>55</v>
      </c>
      <c r="L3014" s="42" t="s">
        <v>10</v>
      </c>
      <c r="M3014" s="42" t="s">
        <v>875</v>
      </c>
      <c r="AA3014" s="45"/>
      <c r="AB3014" s="45"/>
      <c r="AE3014" s="42">
        <f>IF(Table32[[#This Row],[Gems]]&gt;0,Table32[[#This Row],[Gems]],0)</f>
        <v>0</v>
      </c>
      <c r="AF3014" s="42">
        <f>IF(Table32[[#This Row],[Gems]]&lt;0,Table32[[#This Row],[Gems]],0)</f>
        <v>0</v>
      </c>
      <c r="AG3014" s="29">
        <f t="shared" ca="1" si="75"/>
        <v>120</v>
      </c>
    </row>
    <row r="3015" spans="1:33" ht="14.4" x14ac:dyDescent="0.3">
      <c r="A3015" s="62">
        <v>44122</v>
      </c>
      <c r="B3015" s="38">
        <f>INDEX(Videolength!D:D,MATCH(D3015,Videolength!A:A,0))</f>
        <v>5</v>
      </c>
      <c r="C3015" s="38">
        <f>INDEX(Videolength!E:E,MATCH(D3015,Videolength!A:A,0))</f>
        <v>13</v>
      </c>
      <c r="D3015" s="39">
        <v>13</v>
      </c>
      <c r="E3015" s="40" t="str">
        <f>INDEX(Videolength!B:B,MATCH(D3015,Videolength!A:A,0))</f>
        <v>https://youtu.be/r6yRq-bXE-M?list=PLTjhk5BwsiVV8SrR-dPCDjCfaMnt-5HZH</v>
      </c>
      <c r="F3015" s="41">
        <f>INDEX(Videolength!C:C,MATCH(D3015,Videolength!A:A,0))</f>
        <v>2.3101851851851849E-2</v>
      </c>
      <c r="G3015" s="41">
        <v>9.9189814814814817E-3</v>
      </c>
      <c r="H3015" s="71">
        <f>HYPERLINK(_xlfn.CONCAT(E3015,"&amp;t=",G3015*86400),G3015)</f>
        <v>9.9189814814814817E-3</v>
      </c>
      <c r="I3015" s="38">
        <v>8</v>
      </c>
      <c r="J3015" s="38">
        <v>5</v>
      </c>
      <c r="K3015" s="42" t="s">
        <v>346</v>
      </c>
      <c r="L3015" s="42" t="s">
        <v>10</v>
      </c>
      <c r="AA3015" s="45"/>
      <c r="AB3015" s="45"/>
      <c r="AE3015" s="42">
        <f>IF(Table32[[#This Row],[Gems]]&gt;0,Table32[[#This Row],[Gems]],0)</f>
        <v>0</v>
      </c>
      <c r="AF3015" s="42">
        <f>IF(Table32[[#This Row],[Gems]]&lt;0,Table32[[#This Row],[Gems]],0)</f>
        <v>0</v>
      </c>
      <c r="AG3015" s="29">
        <f t="shared" ca="1" si="75"/>
        <v>120</v>
      </c>
    </row>
    <row r="3016" spans="1:33" ht="14.4" x14ac:dyDescent="0.3">
      <c r="A3016" s="62">
        <v>44122</v>
      </c>
      <c r="B3016" s="38">
        <f>INDEX(Videolength!D:D,MATCH(D3016,Videolength!A:A,0))</f>
        <v>5</v>
      </c>
      <c r="C3016" s="38">
        <f>INDEX(Videolength!E:E,MATCH(D3016,Videolength!A:A,0))</f>
        <v>13</v>
      </c>
      <c r="D3016" s="39">
        <v>13</v>
      </c>
      <c r="E3016" s="40" t="str">
        <f>INDEX(Videolength!B:B,MATCH(D3016,Videolength!A:A,0))</f>
        <v>https://youtu.be/r6yRq-bXE-M?list=PLTjhk5BwsiVV8SrR-dPCDjCfaMnt-5HZH</v>
      </c>
      <c r="F3016" s="41">
        <f>INDEX(Videolength!C:C,MATCH(D3016,Videolength!A:A,0))</f>
        <v>2.3101851851851849E-2</v>
      </c>
      <c r="G3016" s="41">
        <v>9.9768518518518531E-3</v>
      </c>
      <c r="H3016" s="71">
        <f>HYPERLINK(_xlfn.CONCAT(E3016,"&amp;t=",G3016*86400),G3016)</f>
        <v>9.9768518518518531E-3</v>
      </c>
      <c r="I3016" s="38">
        <v>8</v>
      </c>
      <c r="J3016" s="38">
        <v>5</v>
      </c>
      <c r="K3016" s="42" t="s">
        <v>15</v>
      </c>
      <c r="L3016" s="42" t="s">
        <v>216</v>
      </c>
      <c r="AA3016" s="45"/>
      <c r="AB3016" s="45"/>
      <c r="AE3016" s="42">
        <f>IF(Table32[[#This Row],[Gems]]&gt;0,Table32[[#This Row],[Gems]],0)</f>
        <v>0</v>
      </c>
      <c r="AF3016" s="42">
        <f>IF(Table32[[#This Row],[Gems]]&lt;0,Table32[[#This Row],[Gems]],0)</f>
        <v>0</v>
      </c>
      <c r="AG3016" s="29">
        <f t="shared" ca="1" si="75"/>
        <v>120</v>
      </c>
    </row>
    <row r="3017" spans="1:33" ht="14.4" x14ac:dyDescent="0.3">
      <c r="A3017" s="62">
        <v>44122</v>
      </c>
      <c r="B3017" s="38">
        <f>INDEX(Videolength!D:D,MATCH(D3017,Videolength!A:A,0))</f>
        <v>5</v>
      </c>
      <c r="C3017" s="38">
        <f>INDEX(Videolength!E:E,MATCH(D3017,Videolength!A:A,0))</f>
        <v>13</v>
      </c>
      <c r="D3017" s="39">
        <v>13</v>
      </c>
      <c r="E3017" s="40" t="str">
        <f>INDEX(Videolength!B:B,MATCH(D3017,Videolength!A:A,0))</f>
        <v>https://youtu.be/r6yRq-bXE-M?list=PLTjhk5BwsiVV8SrR-dPCDjCfaMnt-5HZH</v>
      </c>
      <c r="F3017" s="41">
        <f>INDEX(Videolength!C:C,MATCH(D3017,Videolength!A:A,0))</f>
        <v>2.3101851851851849E-2</v>
      </c>
      <c r="G3017" s="41">
        <v>0.01</v>
      </c>
      <c r="H3017" s="71">
        <f>HYPERLINK(_xlfn.CONCAT(E3017,"&amp;t=",G3017*86400),G3017)</f>
        <v>0.01</v>
      </c>
      <c r="I3017" s="38">
        <v>8</v>
      </c>
      <c r="J3017" s="38">
        <v>5</v>
      </c>
      <c r="K3017" s="42" t="s">
        <v>15</v>
      </c>
      <c r="L3017" s="42" t="s">
        <v>197</v>
      </c>
      <c r="Z3017" s="45" t="s">
        <v>876</v>
      </c>
      <c r="AA3017" s="45">
        <v>9</v>
      </c>
      <c r="AB3017" s="45">
        <v>4</v>
      </c>
      <c r="AE3017" s="42">
        <f>IF(Table32[[#This Row],[Gems]]&gt;0,Table32[[#This Row],[Gems]],0)</f>
        <v>0</v>
      </c>
      <c r="AF3017" s="42">
        <f>IF(Table32[[#This Row],[Gems]]&lt;0,Table32[[#This Row],[Gems]],0)</f>
        <v>0</v>
      </c>
      <c r="AG3017" s="29">
        <f t="shared" ca="1" si="75"/>
        <v>120</v>
      </c>
    </row>
    <row r="3018" spans="1:33" ht="14.4" x14ac:dyDescent="0.3">
      <c r="A3018" s="62">
        <v>44122</v>
      </c>
      <c r="B3018" s="38">
        <f>INDEX(Videolength!D:D,MATCH(D3018,Videolength!A:A,0))</f>
        <v>5</v>
      </c>
      <c r="C3018" s="38">
        <f>INDEX(Videolength!E:E,MATCH(D3018,Videolength!A:A,0))</f>
        <v>13</v>
      </c>
      <c r="D3018" s="39">
        <v>13</v>
      </c>
      <c r="E3018" s="40" t="str">
        <f>INDEX(Videolength!B:B,MATCH(D3018,Videolength!A:A,0))</f>
        <v>https://youtu.be/r6yRq-bXE-M?list=PLTjhk5BwsiVV8SrR-dPCDjCfaMnt-5HZH</v>
      </c>
      <c r="F3018" s="41">
        <f>INDEX(Videolength!C:C,MATCH(D3018,Videolength!A:A,0))</f>
        <v>2.3101851851851849E-2</v>
      </c>
      <c r="G3018" s="41">
        <v>1.3460648148148147E-2</v>
      </c>
      <c r="H3018" s="71">
        <f>HYPERLINK(_xlfn.CONCAT(E3018,"&amp;t=",G3018*86400),G3018)</f>
        <v>1.3460648148148147E-2</v>
      </c>
      <c r="I3018" s="38">
        <v>8</v>
      </c>
      <c r="J3018" s="38">
        <v>5</v>
      </c>
      <c r="K3018" s="42" t="s">
        <v>15</v>
      </c>
      <c r="L3018" s="42" t="s">
        <v>198</v>
      </c>
      <c r="Z3018" s="45" t="s">
        <v>876</v>
      </c>
      <c r="AA3018" s="38">
        <v>9</v>
      </c>
      <c r="AB3018" s="38">
        <v>4</v>
      </c>
      <c r="AC3018" s="44" t="s">
        <v>201</v>
      </c>
      <c r="AE3018" s="42">
        <f>IF(Table32[[#This Row],[Gems]]&gt;0,Table32[[#This Row],[Gems]],0)</f>
        <v>0</v>
      </c>
      <c r="AF3018" s="42">
        <f>IF(Table32[[#This Row],[Gems]]&lt;0,Table32[[#This Row],[Gems]],0)</f>
        <v>0</v>
      </c>
      <c r="AG3018" s="29">
        <f t="shared" ca="1" si="75"/>
        <v>120</v>
      </c>
    </row>
    <row r="3019" spans="1:33" ht="14.4" x14ac:dyDescent="0.3">
      <c r="A3019" s="62">
        <v>44122</v>
      </c>
      <c r="B3019" s="38">
        <f>INDEX(Videolength!D:D,MATCH(D3019,Videolength!A:A,0))</f>
        <v>5</v>
      </c>
      <c r="C3019" s="38">
        <f>INDEX(Videolength!E:E,MATCH(D3019,Videolength!A:A,0))</f>
        <v>13</v>
      </c>
      <c r="D3019" s="39">
        <v>13</v>
      </c>
      <c r="E3019" s="40" t="str">
        <f>INDEX(Videolength!B:B,MATCH(D3019,Videolength!A:A,0))</f>
        <v>https://youtu.be/r6yRq-bXE-M?list=PLTjhk5BwsiVV8SrR-dPCDjCfaMnt-5HZH</v>
      </c>
      <c r="F3019" s="41">
        <f>INDEX(Videolength!C:C,MATCH(D3019,Videolength!A:A,0))</f>
        <v>2.3101851851851849E-2</v>
      </c>
      <c r="G3019" s="41">
        <v>1.3495370370370371E-2</v>
      </c>
      <c r="H3019" s="71">
        <f>HYPERLINK(_xlfn.CONCAT(E3019,"&amp;t=",G3019*86400),G3019)</f>
        <v>1.3495370370370371E-2</v>
      </c>
      <c r="I3019" s="38">
        <v>8</v>
      </c>
      <c r="J3019" s="38">
        <v>5</v>
      </c>
      <c r="K3019" s="42" t="s">
        <v>15</v>
      </c>
      <c r="L3019" s="42" t="s">
        <v>301</v>
      </c>
      <c r="W3019" s="44" t="s">
        <v>274</v>
      </c>
      <c r="X3019" s="43">
        <v>1</v>
      </c>
      <c r="Y3019" s="43">
        <v>1</v>
      </c>
      <c r="AA3019" s="45"/>
      <c r="AB3019" s="45"/>
      <c r="AE3019" s="42">
        <f>IF(Table32[[#This Row],[Gems]]&gt;0,Table32[[#This Row],[Gems]],0)</f>
        <v>0</v>
      </c>
      <c r="AF3019" s="42">
        <f>IF(Table32[[#This Row],[Gems]]&lt;0,Table32[[#This Row],[Gems]],0)</f>
        <v>0</v>
      </c>
      <c r="AG3019" s="29">
        <f t="shared" ca="1" si="75"/>
        <v>120</v>
      </c>
    </row>
    <row r="3020" spans="1:33" ht="14.4" x14ac:dyDescent="0.3">
      <c r="A3020" s="62">
        <v>44122</v>
      </c>
      <c r="B3020" s="38">
        <f>INDEX(Videolength!D:D,MATCH(D3020,Videolength!A:A,0))</f>
        <v>5</v>
      </c>
      <c r="C3020" s="38">
        <f>INDEX(Videolength!E:E,MATCH(D3020,Videolength!A:A,0))</f>
        <v>13</v>
      </c>
      <c r="D3020" s="39">
        <v>13</v>
      </c>
      <c r="E3020" s="40" t="str">
        <f>INDEX(Videolength!B:B,MATCH(D3020,Videolength!A:A,0))</f>
        <v>https://youtu.be/r6yRq-bXE-M?list=PLTjhk5BwsiVV8SrR-dPCDjCfaMnt-5HZH</v>
      </c>
      <c r="F3020" s="41">
        <f>INDEX(Videolength!C:C,MATCH(D3020,Videolength!A:A,0))</f>
        <v>2.3101851851851849E-2</v>
      </c>
      <c r="G3020" s="41">
        <v>1.3506944444444445E-2</v>
      </c>
      <c r="H3020" s="71">
        <f>HYPERLINK(_xlfn.CONCAT(E3020,"&amp;t=",G3020*86400),G3020)</f>
        <v>1.3506944444444445E-2</v>
      </c>
      <c r="I3020" s="38">
        <v>8</v>
      </c>
      <c r="J3020" s="38">
        <v>5</v>
      </c>
      <c r="K3020" s="42" t="s">
        <v>15</v>
      </c>
      <c r="L3020" s="42" t="s">
        <v>216</v>
      </c>
      <c r="AA3020" s="45"/>
      <c r="AB3020" s="45"/>
      <c r="AE3020" s="42">
        <f>IF(Table32[[#This Row],[Gems]]&gt;0,Table32[[#This Row],[Gems]],0)</f>
        <v>0</v>
      </c>
      <c r="AF3020" s="42">
        <f>IF(Table32[[#This Row],[Gems]]&lt;0,Table32[[#This Row],[Gems]],0)</f>
        <v>0</v>
      </c>
      <c r="AG3020" s="29">
        <f t="shared" ca="1" si="75"/>
        <v>120</v>
      </c>
    </row>
    <row r="3021" spans="1:33" ht="14.4" x14ac:dyDescent="0.3">
      <c r="A3021" s="62">
        <v>44122</v>
      </c>
      <c r="B3021" s="38">
        <f>INDEX(Videolength!D:D,MATCH(D3021,Videolength!A:A,0))</f>
        <v>5</v>
      </c>
      <c r="C3021" s="38">
        <f>INDEX(Videolength!E:E,MATCH(D3021,Videolength!A:A,0))</f>
        <v>13</v>
      </c>
      <c r="D3021" s="39">
        <v>13</v>
      </c>
      <c r="E3021" s="40" t="str">
        <f>INDEX(Videolength!B:B,MATCH(D3021,Videolength!A:A,0))</f>
        <v>https://youtu.be/r6yRq-bXE-M?list=PLTjhk5BwsiVV8SrR-dPCDjCfaMnt-5HZH</v>
      </c>
      <c r="F3021" s="41">
        <f>INDEX(Videolength!C:C,MATCH(D3021,Videolength!A:A,0))</f>
        <v>2.3101851851851849E-2</v>
      </c>
      <c r="G3021" s="41">
        <v>1.3530092592592594E-2</v>
      </c>
      <c r="H3021" s="71">
        <f>HYPERLINK(_xlfn.CONCAT(E3021,"&amp;t=",G3021*86400),G3021)</f>
        <v>1.3530092592592594E-2</v>
      </c>
      <c r="I3021" s="38">
        <v>8</v>
      </c>
      <c r="J3021" s="38">
        <v>5</v>
      </c>
      <c r="K3021" s="42" t="s">
        <v>15</v>
      </c>
      <c r="L3021" s="42" t="s">
        <v>197</v>
      </c>
      <c r="Z3021" s="45" t="s">
        <v>877</v>
      </c>
      <c r="AA3021" s="45">
        <v>9</v>
      </c>
      <c r="AB3021" s="45">
        <v>5</v>
      </c>
      <c r="AE3021" s="42">
        <f>IF(Table32[[#This Row],[Gems]]&gt;0,Table32[[#This Row],[Gems]],0)</f>
        <v>0</v>
      </c>
      <c r="AF3021" s="42">
        <f>IF(Table32[[#This Row],[Gems]]&lt;0,Table32[[#This Row],[Gems]],0)</f>
        <v>0</v>
      </c>
      <c r="AG3021" s="30">
        <f t="shared" ca="1" si="75"/>
        <v>120</v>
      </c>
    </row>
    <row r="3022" spans="1:33" ht="14.4" x14ac:dyDescent="0.3">
      <c r="A3022" s="62">
        <v>44122</v>
      </c>
      <c r="B3022" s="38">
        <f>INDEX(Videolength!D:D,MATCH(D3022,Videolength!A:A,0))</f>
        <v>5</v>
      </c>
      <c r="C3022" s="38">
        <f>INDEX(Videolength!E:E,MATCH(D3022,Videolength!A:A,0))</f>
        <v>13</v>
      </c>
      <c r="D3022" s="39">
        <v>13</v>
      </c>
      <c r="E3022" s="40" t="str">
        <f>INDEX(Videolength!B:B,MATCH(D3022,Videolength!A:A,0))</f>
        <v>https://youtu.be/r6yRq-bXE-M?list=PLTjhk5BwsiVV8SrR-dPCDjCfaMnt-5HZH</v>
      </c>
      <c r="F3022" s="41">
        <f>INDEX(Videolength!C:C,MATCH(D3022,Videolength!A:A,0))</f>
        <v>2.3101851851851849E-2</v>
      </c>
      <c r="G3022" s="41">
        <v>1.5428240740740741E-2</v>
      </c>
      <c r="H3022" s="71">
        <f>HYPERLINK(_xlfn.CONCAT(E3022,"&amp;t=",G3022*86400),G3022)</f>
        <v>1.5428240740740741E-2</v>
      </c>
      <c r="I3022" s="38">
        <v>8</v>
      </c>
      <c r="J3022" s="38">
        <v>5</v>
      </c>
      <c r="K3022" s="42" t="s">
        <v>15</v>
      </c>
      <c r="L3022" s="42" t="s">
        <v>198</v>
      </c>
      <c r="Z3022" s="45" t="s">
        <v>877</v>
      </c>
      <c r="AA3022" s="38">
        <v>9</v>
      </c>
      <c r="AB3022" s="38">
        <v>5</v>
      </c>
      <c r="AC3022" s="44" t="s">
        <v>201</v>
      </c>
      <c r="AE3022" s="42">
        <f>IF(Table32[[#This Row],[Gems]]&gt;0,Table32[[#This Row],[Gems]],0)</f>
        <v>0</v>
      </c>
      <c r="AF3022" s="42">
        <f>IF(Table32[[#This Row],[Gems]]&lt;0,Table32[[#This Row],[Gems]],0)</f>
        <v>0</v>
      </c>
      <c r="AG3022" s="29">
        <f t="shared" ca="1" si="75"/>
        <v>120</v>
      </c>
    </row>
    <row r="3023" spans="1:33" ht="14.4" x14ac:dyDescent="0.3">
      <c r="A3023" s="62">
        <v>44122</v>
      </c>
      <c r="B3023" s="38">
        <f>INDEX(Videolength!D:D,MATCH(D3023,Videolength!A:A,0))</f>
        <v>5</v>
      </c>
      <c r="C3023" s="38">
        <f>INDEX(Videolength!E:E,MATCH(D3023,Videolength!A:A,0))</f>
        <v>13</v>
      </c>
      <c r="D3023" s="39">
        <v>13</v>
      </c>
      <c r="E3023" s="40" t="str">
        <f>INDEX(Videolength!B:B,MATCH(D3023,Videolength!A:A,0))</f>
        <v>https://youtu.be/r6yRq-bXE-M?list=PLTjhk5BwsiVV8SrR-dPCDjCfaMnt-5HZH</v>
      </c>
      <c r="F3023" s="41">
        <f>INDEX(Videolength!C:C,MATCH(D3023,Videolength!A:A,0))</f>
        <v>2.3101851851851849E-2</v>
      </c>
      <c r="G3023" s="41">
        <v>1.5497685185185186E-2</v>
      </c>
      <c r="H3023" s="71">
        <f>HYPERLINK(_xlfn.CONCAT(E3023,"&amp;t=",G3023*86400),G3023)</f>
        <v>1.5497685185185186E-2</v>
      </c>
      <c r="I3023" s="38">
        <v>8</v>
      </c>
      <c r="J3023" s="38">
        <v>5</v>
      </c>
      <c r="K3023" s="42" t="s">
        <v>15</v>
      </c>
      <c r="L3023" s="42" t="s">
        <v>216</v>
      </c>
      <c r="AA3023" s="45"/>
      <c r="AB3023" s="45"/>
      <c r="AE3023" s="42">
        <f>IF(Table32[[#This Row],[Gems]]&gt;0,Table32[[#This Row],[Gems]],0)</f>
        <v>0</v>
      </c>
      <c r="AF3023" s="42">
        <f>IF(Table32[[#This Row],[Gems]]&lt;0,Table32[[#This Row],[Gems]],0)</f>
        <v>0</v>
      </c>
      <c r="AG3023" s="29">
        <f t="shared" ca="1" si="75"/>
        <v>120</v>
      </c>
    </row>
    <row r="3024" spans="1:33" ht="14.4" x14ac:dyDescent="0.3">
      <c r="A3024" s="62">
        <v>44122</v>
      </c>
      <c r="B3024" s="38">
        <f>INDEX(Videolength!D:D,MATCH(D3024,Videolength!A:A,0))</f>
        <v>5</v>
      </c>
      <c r="C3024" s="38">
        <f>INDEX(Videolength!E:E,MATCH(D3024,Videolength!A:A,0))</f>
        <v>13</v>
      </c>
      <c r="D3024" s="39">
        <v>13</v>
      </c>
      <c r="E3024" s="40" t="str">
        <f>INDEX(Videolength!B:B,MATCH(D3024,Videolength!A:A,0))</f>
        <v>https://youtu.be/r6yRq-bXE-M?list=PLTjhk5BwsiVV8SrR-dPCDjCfaMnt-5HZH</v>
      </c>
      <c r="F3024" s="41">
        <f>INDEX(Videolength!C:C,MATCH(D3024,Videolength!A:A,0))</f>
        <v>2.3101851851851849E-2</v>
      </c>
      <c r="G3024" s="41">
        <v>1.5555555555555553E-2</v>
      </c>
      <c r="H3024" s="71">
        <f>HYPERLINK(_xlfn.CONCAT(E3024,"&amp;t=",G3024*86400),G3024)</f>
        <v>1.5555555555555553E-2</v>
      </c>
      <c r="I3024" s="38">
        <v>8</v>
      </c>
      <c r="J3024" s="38">
        <v>5</v>
      </c>
      <c r="K3024" s="42" t="s">
        <v>15</v>
      </c>
      <c r="L3024" s="42" t="s">
        <v>306</v>
      </c>
      <c r="AA3024" s="45"/>
      <c r="AB3024" s="45"/>
      <c r="AE3024" s="42">
        <f>IF(Table32[[#This Row],[Gems]]&gt;0,Table32[[#This Row],[Gems]],0)</f>
        <v>0</v>
      </c>
      <c r="AF3024" s="42">
        <f>IF(Table32[[#This Row],[Gems]]&lt;0,Table32[[#This Row],[Gems]],0)</f>
        <v>0</v>
      </c>
      <c r="AG3024" s="29">
        <f t="shared" ca="1" si="75"/>
        <v>120</v>
      </c>
    </row>
    <row r="3025" spans="1:33" ht="14.4" x14ac:dyDescent="0.3">
      <c r="A3025" s="62">
        <v>44122</v>
      </c>
      <c r="B3025" s="38">
        <f>INDEX(Videolength!D:D,MATCH(D3025,Videolength!A:A,0))</f>
        <v>5</v>
      </c>
      <c r="C3025" s="38">
        <f>INDEX(Videolength!E:E,MATCH(D3025,Videolength!A:A,0))</f>
        <v>13</v>
      </c>
      <c r="D3025" s="39">
        <v>13</v>
      </c>
      <c r="E3025" s="40" t="str">
        <f>INDEX(Videolength!B:B,MATCH(D3025,Videolength!A:A,0))</f>
        <v>https://youtu.be/r6yRq-bXE-M?list=PLTjhk5BwsiVV8SrR-dPCDjCfaMnt-5HZH</v>
      </c>
      <c r="F3025" s="41">
        <f>INDEX(Videolength!C:C,MATCH(D3025,Videolength!A:A,0))</f>
        <v>2.3101851851851849E-2</v>
      </c>
      <c r="G3025" s="41">
        <v>1.5694444444444445E-2</v>
      </c>
      <c r="H3025" s="71">
        <f>HYPERLINK(_xlfn.CONCAT(E3025,"&amp;t=",G3025*86400),G3025)</f>
        <v>1.5694444444444445E-2</v>
      </c>
      <c r="I3025" s="38">
        <v>8</v>
      </c>
      <c r="J3025" s="38">
        <v>5</v>
      </c>
      <c r="K3025" s="42" t="s">
        <v>15</v>
      </c>
      <c r="L3025" s="42" t="s">
        <v>308</v>
      </c>
      <c r="M3025" s="42" t="s">
        <v>780</v>
      </c>
      <c r="V3025" s="43">
        <v>1152</v>
      </c>
      <c r="AA3025" s="45"/>
      <c r="AB3025" s="45"/>
      <c r="AE3025" s="42">
        <f>IF(Table32[[#This Row],[Gems]]&gt;0,Table32[[#This Row],[Gems]],0)</f>
        <v>0</v>
      </c>
      <c r="AF3025" s="42">
        <f>IF(Table32[[#This Row],[Gems]]&lt;0,Table32[[#This Row],[Gems]],0)</f>
        <v>0</v>
      </c>
      <c r="AG3025" s="29">
        <f t="shared" ca="1" si="75"/>
        <v>120</v>
      </c>
    </row>
    <row r="3026" spans="1:33" ht="14.4" x14ac:dyDescent="0.3">
      <c r="A3026" s="62">
        <v>44122</v>
      </c>
      <c r="B3026" s="38">
        <f>INDEX(Videolength!D:D,MATCH(D3026,Videolength!A:A,0))</f>
        <v>5</v>
      </c>
      <c r="C3026" s="38">
        <f>INDEX(Videolength!E:E,MATCH(D3026,Videolength!A:A,0))</f>
        <v>13</v>
      </c>
      <c r="D3026" s="39">
        <v>13</v>
      </c>
      <c r="E3026" s="40" t="str">
        <f>INDEX(Videolength!B:B,MATCH(D3026,Videolength!A:A,0))</f>
        <v>https://youtu.be/r6yRq-bXE-M?list=PLTjhk5BwsiVV8SrR-dPCDjCfaMnt-5HZH</v>
      </c>
      <c r="F3026" s="41">
        <f>INDEX(Videolength!C:C,MATCH(D3026,Videolength!A:A,0))</f>
        <v>2.3101851851851849E-2</v>
      </c>
      <c r="G3026" s="41">
        <v>1.5717592592592592E-2</v>
      </c>
      <c r="H3026" s="71">
        <f>HYPERLINK(_xlfn.CONCAT(E3026,"&amp;t=",G3026*86400),G3026)</f>
        <v>1.5717592592592592E-2</v>
      </c>
      <c r="I3026" s="38">
        <v>8</v>
      </c>
      <c r="J3026" s="38">
        <v>5</v>
      </c>
      <c r="K3026" s="42" t="s">
        <v>15</v>
      </c>
      <c r="L3026" s="42" t="s">
        <v>197</v>
      </c>
      <c r="Z3026" s="45" t="s">
        <v>878</v>
      </c>
      <c r="AA3026" s="45">
        <v>9</v>
      </c>
      <c r="AB3026" s="45">
        <v>6</v>
      </c>
      <c r="AE3026" s="42">
        <f>IF(Table32[[#This Row],[Gems]]&gt;0,Table32[[#This Row],[Gems]],0)</f>
        <v>0</v>
      </c>
      <c r="AF3026" s="42">
        <f>IF(Table32[[#This Row],[Gems]]&lt;0,Table32[[#This Row],[Gems]],0)</f>
        <v>0</v>
      </c>
      <c r="AG3026" s="29">
        <f t="shared" ca="1" si="75"/>
        <v>120</v>
      </c>
    </row>
    <row r="3027" spans="1:33" ht="14.4" x14ac:dyDescent="0.3">
      <c r="A3027" s="62">
        <v>44122</v>
      </c>
      <c r="B3027" s="38">
        <f>INDEX(Videolength!D:D,MATCH(D3027,Videolength!A:A,0))</f>
        <v>5</v>
      </c>
      <c r="C3027" s="38">
        <f>INDEX(Videolength!E:E,MATCH(D3027,Videolength!A:A,0))</f>
        <v>13</v>
      </c>
      <c r="D3027" s="39">
        <v>13</v>
      </c>
      <c r="E3027" s="40" t="str">
        <f>INDEX(Videolength!B:B,MATCH(D3027,Videolength!A:A,0))</f>
        <v>https://youtu.be/r6yRq-bXE-M?list=PLTjhk5BwsiVV8SrR-dPCDjCfaMnt-5HZH</v>
      </c>
      <c r="F3027" s="41">
        <f>INDEX(Videolength!C:C,MATCH(D3027,Videolength!A:A,0))</f>
        <v>2.3101851851851849E-2</v>
      </c>
      <c r="G3027" s="41">
        <v>1.7499999999999998E-2</v>
      </c>
      <c r="H3027" s="71">
        <f>HYPERLINK(_xlfn.CONCAT(E3027,"&amp;t=",G3027*86400),G3027)</f>
        <v>1.7499999999999998E-2</v>
      </c>
      <c r="I3027" s="38">
        <v>8</v>
      </c>
      <c r="J3027" s="38">
        <v>5</v>
      </c>
      <c r="K3027" s="42" t="s">
        <v>15</v>
      </c>
      <c r="L3027" s="42" t="s">
        <v>198</v>
      </c>
      <c r="Q3027" s="42" t="s">
        <v>121</v>
      </c>
      <c r="Z3027" s="45" t="s">
        <v>878</v>
      </c>
      <c r="AA3027" s="45">
        <v>9</v>
      </c>
      <c r="AB3027" s="45">
        <v>6</v>
      </c>
      <c r="AC3027" s="44" t="s">
        <v>203</v>
      </c>
      <c r="AE3027" s="42">
        <f>IF(Table32[[#This Row],[Gems]]&gt;0,Table32[[#This Row],[Gems]],0)</f>
        <v>0</v>
      </c>
      <c r="AF3027" s="42">
        <f>IF(Table32[[#This Row],[Gems]]&lt;0,Table32[[#This Row],[Gems]],0)</f>
        <v>0</v>
      </c>
      <c r="AG3027" s="29">
        <f t="shared" ca="1" si="75"/>
        <v>120</v>
      </c>
    </row>
    <row r="3028" spans="1:33" ht="14.4" x14ac:dyDescent="0.3">
      <c r="A3028" s="62">
        <v>44122</v>
      </c>
      <c r="B3028" s="38">
        <f>INDEX(Videolength!D:D,MATCH(D3028,Videolength!A:A,0))</f>
        <v>5</v>
      </c>
      <c r="C3028" s="38">
        <f>INDEX(Videolength!E:E,MATCH(D3028,Videolength!A:A,0))</f>
        <v>13</v>
      </c>
      <c r="D3028" s="39">
        <v>13</v>
      </c>
      <c r="E3028" s="40" t="str">
        <f>INDEX(Videolength!B:B,MATCH(D3028,Videolength!A:A,0))</f>
        <v>https://youtu.be/r6yRq-bXE-M?list=PLTjhk5BwsiVV8SrR-dPCDjCfaMnt-5HZH</v>
      </c>
      <c r="F3028" s="41">
        <f>INDEX(Videolength!C:C,MATCH(D3028,Videolength!A:A,0))</f>
        <v>2.3101851851851849E-2</v>
      </c>
      <c r="G3028" s="41">
        <v>1.7534722222222222E-2</v>
      </c>
      <c r="H3028" s="71">
        <f>HYPERLINK(_xlfn.CONCAT(E3028,"&amp;t=",G3028*86400),G3028)</f>
        <v>1.7534722222222222E-2</v>
      </c>
      <c r="I3028" s="38">
        <v>8</v>
      </c>
      <c r="J3028" s="38">
        <v>5</v>
      </c>
      <c r="K3028" s="42" t="s">
        <v>15</v>
      </c>
      <c r="L3028" s="42" t="s">
        <v>392</v>
      </c>
      <c r="M3028" s="42" t="s">
        <v>533</v>
      </c>
      <c r="AA3028" s="45"/>
      <c r="AB3028" s="45"/>
      <c r="AE3028" s="42">
        <f>IF(Table32[[#This Row],[Gems]]&gt;0,Table32[[#This Row],[Gems]],0)</f>
        <v>0</v>
      </c>
      <c r="AF3028" s="42">
        <f>IF(Table32[[#This Row],[Gems]]&lt;0,Table32[[#This Row],[Gems]],0)</f>
        <v>0</v>
      </c>
      <c r="AG3028" s="29">
        <f t="shared" ca="1" si="75"/>
        <v>120</v>
      </c>
    </row>
    <row r="3029" spans="1:33" ht="14.4" x14ac:dyDescent="0.3">
      <c r="A3029" s="62">
        <v>44122</v>
      </c>
      <c r="B3029" s="38">
        <f>INDEX(Videolength!D:D,MATCH(D3029,Videolength!A:A,0))</f>
        <v>5</v>
      </c>
      <c r="C3029" s="38">
        <f>INDEX(Videolength!E:E,MATCH(D3029,Videolength!A:A,0))</f>
        <v>13</v>
      </c>
      <c r="D3029" s="39">
        <v>13</v>
      </c>
      <c r="E3029" s="40" t="str">
        <f>INDEX(Videolength!B:B,MATCH(D3029,Videolength!A:A,0))</f>
        <v>https://youtu.be/r6yRq-bXE-M?list=PLTjhk5BwsiVV8SrR-dPCDjCfaMnt-5HZH</v>
      </c>
      <c r="F3029" s="41">
        <f>INDEX(Videolength!C:C,MATCH(D3029,Videolength!A:A,0))</f>
        <v>2.3101851851851849E-2</v>
      </c>
      <c r="G3029" s="41">
        <v>1.7546296296296296E-2</v>
      </c>
      <c r="H3029" s="71">
        <f>HYPERLINK(_xlfn.CONCAT(E3029,"&amp;t=",G3029*86400),G3029)</f>
        <v>1.7546296296296296E-2</v>
      </c>
      <c r="I3029" s="38">
        <v>8</v>
      </c>
      <c r="J3029" s="38">
        <v>5</v>
      </c>
      <c r="K3029" s="42" t="s">
        <v>15</v>
      </c>
      <c r="L3029" s="42" t="s">
        <v>216</v>
      </c>
      <c r="AA3029" s="45"/>
      <c r="AB3029" s="45"/>
      <c r="AE3029" s="42">
        <f>IF(Table32[[#This Row],[Gems]]&gt;0,Table32[[#This Row],[Gems]],0)</f>
        <v>0</v>
      </c>
      <c r="AF3029" s="42">
        <f>IF(Table32[[#This Row],[Gems]]&lt;0,Table32[[#This Row],[Gems]],0)</f>
        <v>0</v>
      </c>
      <c r="AG3029" s="29">
        <f t="shared" ca="1" si="75"/>
        <v>120</v>
      </c>
    </row>
    <row r="3030" spans="1:33" ht="14.4" x14ac:dyDescent="0.3">
      <c r="A3030" s="62">
        <v>44122</v>
      </c>
      <c r="B3030" s="38">
        <f>INDEX(Videolength!D:D,MATCH(D3030,Videolength!A:A,0))</f>
        <v>5</v>
      </c>
      <c r="C3030" s="38">
        <f>INDEX(Videolength!E:E,MATCH(D3030,Videolength!A:A,0))</f>
        <v>13</v>
      </c>
      <c r="D3030" s="39">
        <v>13</v>
      </c>
      <c r="E3030" s="40" t="str">
        <f>INDEX(Videolength!B:B,MATCH(D3030,Videolength!A:A,0))</f>
        <v>https://youtu.be/r6yRq-bXE-M?list=PLTjhk5BwsiVV8SrR-dPCDjCfaMnt-5HZH</v>
      </c>
      <c r="F3030" s="41">
        <f>INDEX(Videolength!C:C,MATCH(D3030,Videolength!A:A,0))</f>
        <v>2.3101851851851849E-2</v>
      </c>
      <c r="G3030" s="41">
        <v>1.7557870370370373E-2</v>
      </c>
      <c r="H3030" s="71">
        <f>HYPERLINK(_xlfn.CONCAT(E3030,"&amp;t=",G3030*86400),G3030)</f>
        <v>1.7557870370370373E-2</v>
      </c>
      <c r="I3030" s="38">
        <v>8</v>
      </c>
      <c r="J3030" s="38">
        <v>5</v>
      </c>
      <c r="K3030" s="42" t="s">
        <v>346</v>
      </c>
      <c r="L3030" s="42" t="s">
        <v>10</v>
      </c>
      <c r="AA3030" s="45"/>
      <c r="AB3030" s="45"/>
      <c r="AE3030" s="42">
        <f>IF(Table32[[#This Row],[Gems]]&gt;0,Table32[[#This Row],[Gems]],0)</f>
        <v>0</v>
      </c>
      <c r="AF3030" s="42">
        <f>IF(Table32[[#This Row],[Gems]]&lt;0,Table32[[#This Row],[Gems]],0)</f>
        <v>0</v>
      </c>
      <c r="AG3030" s="29">
        <f t="shared" ca="1" si="75"/>
        <v>120</v>
      </c>
    </row>
    <row r="3031" spans="1:33" ht="14.4" x14ac:dyDescent="0.3">
      <c r="A3031" s="62">
        <v>44122</v>
      </c>
      <c r="B3031" s="38">
        <f>INDEX(Videolength!D:D,MATCH(D3031,Videolength!A:A,0))</f>
        <v>5</v>
      </c>
      <c r="C3031" s="38">
        <f>INDEX(Videolength!E:E,MATCH(D3031,Videolength!A:A,0))</f>
        <v>13</v>
      </c>
      <c r="D3031" s="39">
        <v>13</v>
      </c>
      <c r="E3031" s="40" t="str">
        <f>INDEX(Videolength!B:B,MATCH(D3031,Videolength!A:A,0))</f>
        <v>https://youtu.be/r6yRq-bXE-M?list=PLTjhk5BwsiVV8SrR-dPCDjCfaMnt-5HZH</v>
      </c>
      <c r="F3031" s="41">
        <f>INDEX(Videolength!C:C,MATCH(D3031,Videolength!A:A,0))</f>
        <v>2.3101851851851849E-2</v>
      </c>
      <c r="G3031" s="41">
        <v>1.7569444444444447E-2</v>
      </c>
      <c r="H3031" s="71">
        <f>HYPERLINK(_xlfn.CONCAT(E3031,"&amp;t=",G3031*86400),G3031)</f>
        <v>1.7569444444444447E-2</v>
      </c>
      <c r="I3031" s="38">
        <v>8</v>
      </c>
      <c r="J3031" s="38">
        <v>5</v>
      </c>
      <c r="K3031" s="42" t="s">
        <v>98</v>
      </c>
      <c r="L3031" s="42" t="s">
        <v>11</v>
      </c>
      <c r="M3031" s="42" t="s">
        <v>1353</v>
      </c>
      <c r="W3031" s="44" t="s">
        <v>601</v>
      </c>
      <c r="AA3031" s="45"/>
      <c r="AB3031" s="45"/>
      <c r="AE3031" s="42">
        <f>IF(Table32[[#This Row],[Gems]]&gt;0,Table32[[#This Row],[Gems]],0)</f>
        <v>0</v>
      </c>
      <c r="AF3031" s="42">
        <f>IF(Table32[[#This Row],[Gems]]&lt;0,Table32[[#This Row],[Gems]],0)</f>
        <v>0</v>
      </c>
      <c r="AG3031" s="29">
        <f t="shared" ca="1" si="75"/>
        <v>120</v>
      </c>
    </row>
    <row r="3032" spans="1:33" ht="14.4" x14ac:dyDescent="0.3">
      <c r="A3032" s="62">
        <v>44122</v>
      </c>
      <c r="B3032" s="38">
        <f>INDEX(Videolength!D:D,MATCH(D3032,Videolength!A:A,0))</f>
        <v>5</v>
      </c>
      <c r="C3032" s="38">
        <f>INDEX(Videolength!E:E,MATCH(D3032,Videolength!A:A,0))</f>
        <v>13</v>
      </c>
      <c r="D3032" s="39">
        <v>13</v>
      </c>
      <c r="E3032" s="40" t="str">
        <f>INDEX(Videolength!B:B,MATCH(D3032,Videolength!A:A,0))</f>
        <v>https://youtu.be/r6yRq-bXE-M?list=PLTjhk5BwsiVV8SrR-dPCDjCfaMnt-5HZH</v>
      </c>
      <c r="F3032" s="41">
        <f>INDEX(Videolength!C:C,MATCH(D3032,Videolength!A:A,0))</f>
        <v>2.3101851851851849E-2</v>
      </c>
      <c r="G3032" s="41">
        <v>1.7604166666666667E-2</v>
      </c>
      <c r="H3032" s="71">
        <f>HYPERLINK(_xlfn.CONCAT(E3032,"&amp;t=",G3032*86400),G3032)</f>
        <v>1.7604166666666667E-2</v>
      </c>
      <c r="I3032" s="38">
        <v>8</v>
      </c>
      <c r="J3032" s="38">
        <v>5</v>
      </c>
      <c r="K3032" s="42" t="s">
        <v>98</v>
      </c>
      <c r="L3032" s="42" t="s">
        <v>11</v>
      </c>
      <c r="M3032" s="42" t="s">
        <v>874</v>
      </c>
      <c r="W3032" s="44" t="s">
        <v>367</v>
      </c>
      <c r="AA3032" s="45"/>
      <c r="AB3032" s="45"/>
      <c r="AE3032" s="42">
        <f>IF(Table32[[#This Row],[Gems]]&gt;0,Table32[[#This Row],[Gems]],0)</f>
        <v>0</v>
      </c>
      <c r="AF3032" s="42">
        <f>IF(Table32[[#This Row],[Gems]]&lt;0,Table32[[#This Row],[Gems]],0)</f>
        <v>0</v>
      </c>
      <c r="AG3032" s="29">
        <f t="shared" ca="1" si="75"/>
        <v>120</v>
      </c>
    </row>
    <row r="3033" spans="1:33" ht="14.4" x14ac:dyDescent="0.3">
      <c r="A3033" s="62">
        <v>44122</v>
      </c>
      <c r="B3033" s="38">
        <f>INDEX(Videolength!D:D,MATCH(D3033,Videolength!A:A,0))</f>
        <v>5</v>
      </c>
      <c r="C3033" s="38">
        <f>INDEX(Videolength!E:E,MATCH(D3033,Videolength!A:A,0))</f>
        <v>13</v>
      </c>
      <c r="D3033" s="39">
        <v>13</v>
      </c>
      <c r="E3033" s="40" t="str">
        <f>INDEX(Videolength!B:B,MATCH(D3033,Videolength!A:A,0))</f>
        <v>https://youtu.be/r6yRq-bXE-M?list=PLTjhk5BwsiVV8SrR-dPCDjCfaMnt-5HZH</v>
      </c>
      <c r="F3033" s="41">
        <f>INDEX(Videolength!C:C,MATCH(D3033,Videolength!A:A,0))</f>
        <v>2.3101851851851849E-2</v>
      </c>
      <c r="G3033" s="41">
        <v>1.7615740740740741E-2</v>
      </c>
      <c r="H3033" s="71">
        <f>HYPERLINK(_xlfn.CONCAT(E3033,"&amp;t=",G3033*86400),G3033)</f>
        <v>1.7615740740740741E-2</v>
      </c>
      <c r="I3033" s="38">
        <v>8</v>
      </c>
      <c r="J3033" s="38">
        <v>5</v>
      </c>
      <c r="K3033" s="42" t="s">
        <v>346</v>
      </c>
      <c r="L3033" s="42" t="s">
        <v>10</v>
      </c>
      <c r="AA3033" s="45"/>
      <c r="AB3033" s="45"/>
      <c r="AE3033" s="42">
        <f>IF(Table32[[#This Row],[Gems]]&gt;0,Table32[[#This Row],[Gems]],0)</f>
        <v>0</v>
      </c>
      <c r="AF3033" s="42">
        <f>IF(Table32[[#This Row],[Gems]]&lt;0,Table32[[#This Row],[Gems]],0)</f>
        <v>0</v>
      </c>
      <c r="AG3033" s="29">
        <f t="shared" ca="1" si="75"/>
        <v>120</v>
      </c>
    </row>
    <row r="3034" spans="1:33" ht="14.4" x14ac:dyDescent="0.3">
      <c r="A3034" s="62">
        <v>44122</v>
      </c>
      <c r="B3034" s="38">
        <f>INDEX(Videolength!D:D,MATCH(D3034,Videolength!A:A,0))</f>
        <v>5</v>
      </c>
      <c r="C3034" s="38">
        <f>INDEX(Videolength!E:E,MATCH(D3034,Videolength!A:A,0))</f>
        <v>13</v>
      </c>
      <c r="D3034" s="39">
        <v>13</v>
      </c>
      <c r="E3034" s="40" t="str">
        <f>INDEX(Videolength!B:B,MATCH(D3034,Videolength!A:A,0))</f>
        <v>https://youtu.be/r6yRq-bXE-M?list=PLTjhk5BwsiVV8SrR-dPCDjCfaMnt-5HZH</v>
      </c>
      <c r="F3034" s="41">
        <f>INDEX(Videolength!C:C,MATCH(D3034,Videolength!A:A,0))</f>
        <v>2.3101851851851849E-2</v>
      </c>
      <c r="G3034" s="41">
        <v>1.7650462962962962E-2</v>
      </c>
      <c r="H3034" s="71">
        <f>HYPERLINK(_xlfn.CONCAT(E3034,"&amp;t=",G3034*86400),G3034)</f>
        <v>1.7650462962962962E-2</v>
      </c>
      <c r="I3034" s="38">
        <v>8</v>
      </c>
      <c r="J3034" s="38">
        <v>5</v>
      </c>
      <c r="K3034" s="42" t="s">
        <v>55</v>
      </c>
      <c r="L3034" s="42" t="s">
        <v>10</v>
      </c>
      <c r="M3034" s="51" t="s">
        <v>1668</v>
      </c>
      <c r="N3034" s="51"/>
      <c r="O3034" s="51"/>
      <c r="P3034" s="51"/>
      <c r="Q3034" s="51"/>
      <c r="R3034" s="51"/>
      <c r="S3034" s="51"/>
      <c r="AA3034" s="45"/>
      <c r="AB3034" s="45"/>
      <c r="AE3034" s="42">
        <f>IF(Table32[[#This Row],[Gems]]&gt;0,Table32[[#This Row],[Gems]],0)</f>
        <v>0</v>
      </c>
      <c r="AF3034" s="42">
        <f>IF(Table32[[#This Row],[Gems]]&lt;0,Table32[[#This Row],[Gems]],0)</f>
        <v>0</v>
      </c>
      <c r="AG3034" s="29">
        <f t="shared" ca="1" si="75"/>
        <v>120</v>
      </c>
    </row>
    <row r="3035" spans="1:33" ht="14.4" x14ac:dyDescent="0.3">
      <c r="A3035" s="62">
        <v>44122</v>
      </c>
      <c r="B3035" s="38">
        <f>INDEX(Videolength!D:D,MATCH(D3035,Videolength!A:A,0))</f>
        <v>5</v>
      </c>
      <c r="C3035" s="38">
        <f>INDEX(Videolength!E:E,MATCH(D3035,Videolength!A:A,0))</f>
        <v>13</v>
      </c>
      <c r="D3035" s="39">
        <v>13</v>
      </c>
      <c r="E3035" s="40" t="str">
        <f>INDEX(Videolength!B:B,MATCH(D3035,Videolength!A:A,0))</f>
        <v>https://youtu.be/r6yRq-bXE-M?list=PLTjhk5BwsiVV8SrR-dPCDjCfaMnt-5HZH</v>
      </c>
      <c r="F3035" s="41">
        <f>INDEX(Videolength!C:C,MATCH(D3035,Videolength!A:A,0))</f>
        <v>2.3101851851851849E-2</v>
      </c>
      <c r="G3035" s="41">
        <v>1.7789351851851851E-2</v>
      </c>
      <c r="H3035" s="71">
        <f>HYPERLINK(_xlfn.CONCAT(E3035,"&amp;t=",G3035*86400),G3035)</f>
        <v>1.7789351851851851E-2</v>
      </c>
      <c r="I3035" s="38">
        <v>8</v>
      </c>
      <c r="J3035" s="38">
        <v>5</v>
      </c>
      <c r="K3035" s="42" t="s">
        <v>346</v>
      </c>
      <c r="L3035" s="42" t="s">
        <v>10</v>
      </c>
      <c r="AA3035" s="45"/>
      <c r="AB3035" s="45"/>
      <c r="AE3035" s="42">
        <f>IF(Table32[[#This Row],[Gems]]&gt;0,Table32[[#This Row],[Gems]],0)</f>
        <v>0</v>
      </c>
      <c r="AF3035" s="42">
        <f>IF(Table32[[#This Row],[Gems]]&lt;0,Table32[[#This Row],[Gems]],0)</f>
        <v>0</v>
      </c>
      <c r="AG3035" s="29">
        <f t="shared" ca="1" si="75"/>
        <v>120</v>
      </c>
    </row>
    <row r="3036" spans="1:33" ht="14.4" x14ac:dyDescent="0.3">
      <c r="A3036" s="62">
        <v>44122</v>
      </c>
      <c r="B3036" s="38">
        <f>INDEX(Videolength!D:D,MATCH(D3036,Videolength!A:A,0))</f>
        <v>5</v>
      </c>
      <c r="C3036" s="38">
        <f>INDEX(Videolength!E:E,MATCH(D3036,Videolength!A:A,0))</f>
        <v>13</v>
      </c>
      <c r="D3036" s="39">
        <v>13</v>
      </c>
      <c r="E3036" s="40" t="str">
        <f>INDEX(Videolength!B:B,MATCH(D3036,Videolength!A:A,0))</f>
        <v>https://youtu.be/r6yRq-bXE-M?list=PLTjhk5BwsiVV8SrR-dPCDjCfaMnt-5HZH</v>
      </c>
      <c r="F3036" s="41">
        <f>INDEX(Videolength!C:C,MATCH(D3036,Videolength!A:A,0))</f>
        <v>2.3101851851851849E-2</v>
      </c>
      <c r="G3036" s="41">
        <v>1.7835648148148149E-2</v>
      </c>
      <c r="H3036" s="71">
        <f>HYPERLINK(_xlfn.CONCAT(E3036,"&amp;t=",G3036*86400),G3036)</f>
        <v>1.7835648148148149E-2</v>
      </c>
      <c r="I3036" s="38">
        <v>8</v>
      </c>
      <c r="J3036" s="38">
        <v>5</v>
      </c>
      <c r="K3036" s="42" t="s">
        <v>98</v>
      </c>
      <c r="L3036" s="42" t="s">
        <v>11</v>
      </c>
      <c r="M3036" s="42" t="s">
        <v>874</v>
      </c>
      <c r="W3036" s="44" t="s">
        <v>367</v>
      </c>
      <c r="AA3036" s="45"/>
      <c r="AB3036" s="45"/>
      <c r="AE3036" s="42">
        <f>IF(Table32[[#This Row],[Gems]]&gt;0,Table32[[#This Row],[Gems]],0)</f>
        <v>0</v>
      </c>
      <c r="AF3036" s="42">
        <f>IF(Table32[[#This Row],[Gems]]&lt;0,Table32[[#This Row],[Gems]],0)</f>
        <v>0</v>
      </c>
      <c r="AG3036" s="29">
        <f t="shared" ca="1" si="75"/>
        <v>120</v>
      </c>
    </row>
    <row r="3037" spans="1:33" ht="14.4" x14ac:dyDescent="0.3">
      <c r="A3037" s="62">
        <v>44122</v>
      </c>
      <c r="B3037" s="38">
        <f>INDEX(Videolength!D:D,MATCH(D3037,Videolength!A:A,0))</f>
        <v>5</v>
      </c>
      <c r="C3037" s="38">
        <f>INDEX(Videolength!E:E,MATCH(D3037,Videolength!A:A,0))</f>
        <v>13</v>
      </c>
      <c r="D3037" s="39">
        <v>13</v>
      </c>
      <c r="E3037" s="40" t="str">
        <f>INDEX(Videolength!B:B,MATCH(D3037,Videolength!A:A,0))</f>
        <v>https://youtu.be/r6yRq-bXE-M?list=PLTjhk5BwsiVV8SrR-dPCDjCfaMnt-5HZH</v>
      </c>
      <c r="F3037" s="41">
        <f>INDEX(Videolength!C:C,MATCH(D3037,Videolength!A:A,0))</f>
        <v>2.3101851851851849E-2</v>
      </c>
      <c r="G3037" s="41">
        <v>1.7858796296296296E-2</v>
      </c>
      <c r="H3037" s="71">
        <f>HYPERLINK(_xlfn.CONCAT(E3037,"&amp;t=",G3037*86400),G3037)</f>
        <v>1.7858796296296296E-2</v>
      </c>
      <c r="I3037" s="38">
        <v>8</v>
      </c>
      <c r="J3037" s="38">
        <v>5</v>
      </c>
      <c r="K3037" s="42" t="s">
        <v>346</v>
      </c>
      <c r="L3037" s="42" t="s">
        <v>10</v>
      </c>
      <c r="AA3037" s="45"/>
      <c r="AB3037" s="45"/>
      <c r="AE3037" s="42">
        <f>IF(Table32[[#This Row],[Gems]]&gt;0,Table32[[#This Row],[Gems]],0)</f>
        <v>0</v>
      </c>
      <c r="AF3037" s="42">
        <f>IF(Table32[[#This Row],[Gems]]&lt;0,Table32[[#This Row],[Gems]],0)</f>
        <v>0</v>
      </c>
      <c r="AG3037" s="29">
        <f t="shared" ca="1" si="75"/>
        <v>120</v>
      </c>
    </row>
    <row r="3038" spans="1:33" ht="14.4" x14ac:dyDescent="0.3">
      <c r="A3038" s="62">
        <v>44122</v>
      </c>
      <c r="B3038" s="38">
        <f>INDEX(Videolength!D:D,MATCH(D3038,Videolength!A:A,0))</f>
        <v>5</v>
      </c>
      <c r="C3038" s="38">
        <f>INDEX(Videolength!E:E,MATCH(D3038,Videolength!A:A,0))</f>
        <v>13</v>
      </c>
      <c r="D3038" s="39">
        <v>13</v>
      </c>
      <c r="E3038" s="40" t="str">
        <f>INDEX(Videolength!B:B,MATCH(D3038,Videolength!A:A,0))</f>
        <v>https://youtu.be/r6yRq-bXE-M?list=PLTjhk5BwsiVV8SrR-dPCDjCfaMnt-5HZH</v>
      </c>
      <c r="F3038" s="41">
        <f>INDEX(Videolength!C:C,MATCH(D3038,Videolength!A:A,0))</f>
        <v>2.3101851851851849E-2</v>
      </c>
      <c r="G3038" s="41">
        <v>1.7928240740740741E-2</v>
      </c>
      <c r="H3038" s="71">
        <f>HYPERLINK(_xlfn.CONCAT(E3038,"&amp;t=",G3038*86400),G3038)</f>
        <v>1.7928240740740741E-2</v>
      </c>
      <c r="I3038" s="38">
        <v>8</v>
      </c>
      <c r="J3038" s="38">
        <v>5</v>
      </c>
      <c r="K3038" s="42" t="s">
        <v>107</v>
      </c>
      <c r="L3038" s="42" t="s">
        <v>10</v>
      </c>
      <c r="AA3038" s="45"/>
      <c r="AB3038" s="45"/>
      <c r="AE3038" s="42">
        <f>IF(Table32[[#This Row],[Gems]]&gt;0,Table32[[#This Row],[Gems]],0)</f>
        <v>0</v>
      </c>
      <c r="AF3038" s="42">
        <f>IF(Table32[[#This Row],[Gems]]&lt;0,Table32[[#This Row],[Gems]],0)</f>
        <v>0</v>
      </c>
      <c r="AG3038" s="29">
        <f t="shared" ca="1" si="75"/>
        <v>120</v>
      </c>
    </row>
    <row r="3039" spans="1:33" ht="14.4" x14ac:dyDescent="0.3">
      <c r="A3039" s="62">
        <v>44122</v>
      </c>
      <c r="B3039" s="38">
        <f>INDEX(Videolength!D:D,MATCH(D3039,Videolength!A:A,0))</f>
        <v>5</v>
      </c>
      <c r="C3039" s="38">
        <f>INDEX(Videolength!E:E,MATCH(D3039,Videolength!A:A,0))</f>
        <v>13</v>
      </c>
      <c r="D3039" s="39">
        <v>13</v>
      </c>
      <c r="E3039" s="40" t="str">
        <f>INDEX(Videolength!B:B,MATCH(D3039,Videolength!A:A,0))</f>
        <v>https://youtu.be/r6yRq-bXE-M?list=PLTjhk5BwsiVV8SrR-dPCDjCfaMnt-5HZH</v>
      </c>
      <c r="F3039" s="41">
        <f>INDEX(Videolength!C:C,MATCH(D3039,Videolength!A:A,0))</f>
        <v>2.3101851851851849E-2</v>
      </c>
      <c r="G3039" s="41">
        <v>1.7986111111111109E-2</v>
      </c>
      <c r="H3039" s="71">
        <f>HYPERLINK(_xlfn.CONCAT(E3039,"&amp;t=",G3039*86400),G3039)</f>
        <v>1.7986111111111109E-2</v>
      </c>
      <c r="I3039" s="38">
        <v>8</v>
      </c>
      <c r="J3039" s="38">
        <v>5</v>
      </c>
      <c r="K3039" s="42" t="s">
        <v>107</v>
      </c>
      <c r="L3039" s="42" t="s">
        <v>244</v>
      </c>
      <c r="M3039" s="42" t="s">
        <v>879</v>
      </c>
      <c r="N3039" s="42" t="s">
        <v>33</v>
      </c>
      <c r="P3039" s="42" t="s">
        <v>129</v>
      </c>
      <c r="AA3039" s="45"/>
      <c r="AB3039" s="45"/>
      <c r="AE3039" s="42">
        <f>IF(Table32[[#This Row],[Gems]]&gt;0,Table32[[#This Row],[Gems]],0)</f>
        <v>0</v>
      </c>
      <c r="AF3039" s="42">
        <f>IF(Table32[[#This Row],[Gems]]&lt;0,Table32[[#This Row],[Gems]],0)</f>
        <v>0</v>
      </c>
      <c r="AG3039" s="29">
        <f t="shared" ca="1" si="75"/>
        <v>120</v>
      </c>
    </row>
    <row r="3040" spans="1:33" ht="14.4" x14ac:dyDescent="0.3">
      <c r="A3040" s="62">
        <v>44122</v>
      </c>
      <c r="B3040" s="38">
        <f>INDEX(Videolength!D:D,MATCH(D3040,Videolength!A:A,0))</f>
        <v>5</v>
      </c>
      <c r="C3040" s="38">
        <f>INDEX(Videolength!E:E,MATCH(D3040,Videolength!A:A,0))</f>
        <v>13</v>
      </c>
      <c r="D3040" s="39">
        <v>13</v>
      </c>
      <c r="E3040" s="40" t="str">
        <f>INDEX(Videolength!B:B,MATCH(D3040,Videolength!A:A,0))</f>
        <v>https://youtu.be/r6yRq-bXE-M?list=PLTjhk5BwsiVV8SrR-dPCDjCfaMnt-5HZH</v>
      </c>
      <c r="F3040" s="41">
        <f>INDEX(Videolength!C:C,MATCH(D3040,Videolength!A:A,0))</f>
        <v>2.3101851851851849E-2</v>
      </c>
      <c r="G3040" s="41">
        <v>1.8043981481481484E-2</v>
      </c>
      <c r="H3040" s="71">
        <f>HYPERLINK(_xlfn.CONCAT(E3040,"&amp;t=",G3040*86400),G3040)</f>
        <v>1.8043981481481484E-2</v>
      </c>
      <c r="I3040" s="38">
        <v>8</v>
      </c>
      <c r="J3040" s="38">
        <v>5</v>
      </c>
      <c r="K3040" s="42" t="s">
        <v>346</v>
      </c>
      <c r="L3040" s="42" t="s">
        <v>10</v>
      </c>
      <c r="AA3040" s="45"/>
      <c r="AB3040" s="45"/>
      <c r="AE3040" s="42">
        <f>IF(Table32[[#This Row],[Gems]]&gt;0,Table32[[#This Row],[Gems]],0)</f>
        <v>0</v>
      </c>
      <c r="AF3040" s="42">
        <f>IF(Table32[[#This Row],[Gems]]&lt;0,Table32[[#This Row],[Gems]],0)</f>
        <v>0</v>
      </c>
      <c r="AG3040" s="29">
        <f t="shared" ca="1" si="75"/>
        <v>120</v>
      </c>
    </row>
    <row r="3041" spans="1:33" ht="14.4" x14ac:dyDescent="0.3">
      <c r="A3041" s="62">
        <v>44122</v>
      </c>
      <c r="B3041" s="38">
        <f>INDEX(Videolength!D:D,MATCH(D3041,Videolength!A:A,0))</f>
        <v>5</v>
      </c>
      <c r="C3041" s="38">
        <f>INDEX(Videolength!E:E,MATCH(D3041,Videolength!A:A,0))</f>
        <v>13</v>
      </c>
      <c r="D3041" s="39">
        <v>13</v>
      </c>
      <c r="E3041" s="40" t="str">
        <f>INDEX(Videolength!B:B,MATCH(D3041,Videolength!A:A,0))</f>
        <v>https://youtu.be/r6yRq-bXE-M?list=PLTjhk5BwsiVV8SrR-dPCDjCfaMnt-5HZH</v>
      </c>
      <c r="F3041" s="41">
        <f>INDEX(Videolength!C:C,MATCH(D3041,Videolength!A:A,0))</f>
        <v>2.3101851851851849E-2</v>
      </c>
      <c r="G3041" s="41">
        <v>1.8124999999999999E-2</v>
      </c>
      <c r="H3041" s="71">
        <f>HYPERLINK(_xlfn.CONCAT(E3041,"&amp;t=",G3041*86400),G3041)</f>
        <v>1.8124999999999999E-2</v>
      </c>
      <c r="I3041" s="38">
        <v>8</v>
      </c>
      <c r="J3041" s="38">
        <v>5</v>
      </c>
      <c r="K3041" s="42" t="s">
        <v>15</v>
      </c>
      <c r="L3041" s="42" t="s">
        <v>216</v>
      </c>
      <c r="AA3041" s="45"/>
      <c r="AB3041" s="45"/>
      <c r="AE3041" s="42">
        <f>IF(Table32[[#This Row],[Gems]]&gt;0,Table32[[#This Row],[Gems]],0)</f>
        <v>0</v>
      </c>
      <c r="AF3041" s="42">
        <f>IF(Table32[[#This Row],[Gems]]&lt;0,Table32[[#This Row],[Gems]],0)</f>
        <v>0</v>
      </c>
      <c r="AG3041" s="29">
        <f t="shared" ca="1" si="75"/>
        <v>120</v>
      </c>
    </row>
    <row r="3042" spans="1:33" ht="14.4" x14ac:dyDescent="0.3">
      <c r="A3042" s="62">
        <v>44122</v>
      </c>
      <c r="B3042" s="38">
        <f>INDEX(Videolength!D:D,MATCH(D3042,Videolength!A:A,0))</f>
        <v>5</v>
      </c>
      <c r="C3042" s="38">
        <f>INDEX(Videolength!E:E,MATCH(D3042,Videolength!A:A,0))</f>
        <v>13</v>
      </c>
      <c r="D3042" s="39">
        <v>13</v>
      </c>
      <c r="E3042" s="40" t="str">
        <f>INDEX(Videolength!B:B,MATCH(D3042,Videolength!A:A,0))</f>
        <v>https://youtu.be/r6yRq-bXE-M?list=PLTjhk5BwsiVV8SrR-dPCDjCfaMnt-5HZH</v>
      </c>
      <c r="F3042" s="41">
        <f>INDEX(Videolength!C:C,MATCH(D3042,Videolength!A:A,0))</f>
        <v>2.3101851851851849E-2</v>
      </c>
      <c r="G3042" s="41">
        <v>1.8206018518518517E-2</v>
      </c>
      <c r="H3042" s="71">
        <f>HYPERLINK(_xlfn.CONCAT(E3042,"&amp;t=",G3042*86400),G3042)</f>
        <v>1.8206018518518517E-2</v>
      </c>
      <c r="I3042" s="38">
        <v>8</v>
      </c>
      <c r="J3042" s="38">
        <v>5</v>
      </c>
      <c r="K3042" s="42" t="s">
        <v>15</v>
      </c>
      <c r="L3042" s="42" t="s">
        <v>10</v>
      </c>
      <c r="M3042" s="42" t="s">
        <v>880</v>
      </c>
      <c r="N3042" s="42" t="s">
        <v>121</v>
      </c>
      <c r="AA3042" s="45"/>
      <c r="AB3042" s="45"/>
      <c r="AE3042" s="42">
        <f>IF(Table32[[#This Row],[Gems]]&gt;0,Table32[[#This Row],[Gems]],0)</f>
        <v>0</v>
      </c>
      <c r="AF3042" s="42">
        <f>IF(Table32[[#This Row],[Gems]]&lt;0,Table32[[#This Row],[Gems]],0)</f>
        <v>0</v>
      </c>
      <c r="AG3042" s="29">
        <f t="shared" ca="1" si="75"/>
        <v>120</v>
      </c>
    </row>
    <row r="3043" spans="1:33" ht="14.4" x14ac:dyDescent="0.3">
      <c r="A3043" s="62">
        <v>44122</v>
      </c>
      <c r="B3043" s="38">
        <f>INDEX(Videolength!D:D,MATCH(D3043,Videolength!A:A,0))</f>
        <v>5</v>
      </c>
      <c r="C3043" s="38">
        <f>INDEX(Videolength!E:E,MATCH(D3043,Videolength!A:A,0))</f>
        <v>13</v>
      </c>
      <c r="D3043" s="39">
        <v>13</v>
      </c>
      <c r="E3043" s="40" t="str">
        <f>INDEX(Videolength!B:B,MATCH(D3043,Videolength!A:A,0))</f>
        <v>https://youtu.be/r6yRq-bXE-M?list=PLTjhk5BwsiVV8SrR-dPCDjCfaMnt-5HZH</v>
      </c>
      <c r="F3043" s="41">
        <f>INDEX(Videolength!C:C,MATCH(D3043,Videolength!A:A,0))</f>
        <v>2.3101851851851849E-2</v>
      </c>
      <c r="G3043" s="41">
        <v>1.8217592592592594E-2</v>
      </c>
      <c r="H3043" s="71">
        <f>HYPERLINK(_xlfn.CONCAT(E3043,"&amp;t=",G3043*86400),G3043)</f>
        <v>1.8217592592592594E-2</v>
      </c>
      <c r="I3043" s="38">
        <v>8</v>
      </c>
      <c r="J3043" s="38">
        <v>5</v>
      </c>
      <c r="K3043" s="42" t="s">
        <v>15</v>
      </c>
      <c r="L3043" s="42" t="s">
        <v>392</v>
      </c>
      <c r="M3043" s="42" t="s">
        <v>929</v>
      </c>
      <c r="N3043" s="42" t="s">
        <v>121</v>
      </c>
      <c r="AA3043" s="45"/>
      <c r="AB3043" s="45"/>
      <c r="AE3043" s="42">
        <f>IF(Table32[[#This Row],[Gems]]&gt;0,Table32[[#This Row],[Gems]],0)</f>
        <v>0</v>
      </c>
      <c r="AF3043" s="42">
        <f>IF(Table32[[#This Row],[Gems]]&lt;0,Table32[[#This Row],[Gems]],0)</f>
        <v>0</v>
      </c>
      <c r="AG3043" s="29">
        <f ca="1">SUM(OFFSET(AG3043,-1,0),AD3043)</f>
        <v>120</v>
      </c>
    </row>
    <row r="3044" spans="1:33" ht="14.4" x14ac:dyDescent="0.3">
      <c r="A3044" s="62">
        <v>44122</v>
      </c>
      <c r="B3044" s="38">
        <f>INDEX(Videolength!D:D,MATCH(D3044,Videolength!A:A,0))</f>
        <v>5</v>
      </c>
      <c r="C3044" s="38">
        <f>INDEX(Videolength!E:E,MATCH(D3044,Videolength!A:A,0))</f>
        <v>13</v>
      </c>
      <c r="D3044" s="39">
        <v>13</v>
      </c>
      <c r="E3044" s="40" t="str">
        <f>INDEX(Videolength!B:B,MATCH(D3044,Videolength!A:A,0))</f>
        <v>https://youtu.be/r6yRq-bXE-M?list=PLTjhk5BwsiVV8SrR-dPCDjCfaMnt-5HZH</v>
      </c>
      <c r="F3044" s="41">
        <f>INDEX(Videolength!C:C,MATCH(D3044,Videolength!A:A,0))</f>
        <v>2.3101851851851849E-2</v>
      </c>
      <c r="G3044" s="41">
        <v>1.8252314814814815E-2</v>
      </c>
      <c r="H3044" s="71">
        <f>HYPERLINK(_xlfn.CONCAT(E3044,"&amp;t=",G3044*86400),G3044)</f>
        <v>1.8252314814814815E-2</v>
      </c>
      <c r="I3044" s="38">
        <v>8</v>
      </c>
      <c r="J3044" s="38">
        <v>5</v>
      </c>
      <c r="K3044" s="42" t="s">
        <v>15</v>
      </c>
      <c r="L3044" s="42" t="s">
        <v>216</v>
      </c>
      <c r="AA3044" s="45"/>
      <c r="AB3044" s="45"/>
      <c r="AE3044" s="42">
        <f>IF(Table32[[#This Row],[Gems]]&gt;0,Table32[[#This Row],[Gems]],0)</f>
        <v>0</v>
      </c>
      <c r="AF3044" s="42">
        <f>IF(Table32[[#This Row],[Gems]]&lt;0,Table32[[#This Row],[Gems]],0)</f>
        <v>0</v>
      </c>
      <c r="AG3044" s="29">
        <f t="shared" ca="1" si="75"/>
        <v>120</v>
      </c>
    </row>
    <row r="3045" spans="1:33" ht="14.4" x14ac:dyDescent="0.3">
      <c r="A3045" s="62">
        <v>44122</v>
      </c>
      <c r="B3045" s="38">
        <f>INDEX(Videolength!D:D,MATCH(D3045,Videolength!A:A,0))</f>
        <v>5</v>
      </c>
      <c r="C3045" s="38">
        <f>INDEX(Videolength!E:E,MATCH(D3045,Videolength!A:A,0))</f>
        <v>13</v>
      </c>
      <c r="D3045" s="39">
        <v>13</v>
      </c>
      <c r="E3045" s="40" t="str">
        <f>INDEX(Videolength!B:B,MATCH(D3045,Videolength!A:A,0))</f>
        <v>https://youtu.be/r6yRq-bXE-M?list=PLTjhk5BwsiVV8SrR-dPCDjCfaMnt-5HZH</v>
      </c>
      <c r="F3045" s="41">
        <f>INDEX(Videolength!C:C,MATCH(D3045,Videolength!A:A,0))</f>
        <v>2.3101851851851849E-2</v>
      </c>
      <c r="G3045" s="41">
        <v>1.8287037037037036E-2</v>
      </c>
      <c r="H3045" s="71">
        <f>HYPERLINK(_xlfn.CONCAT(E3045,"&amp;t=",G3045*86400),G3045)</f>
        <v>1.8287037037037036E-2</v>
      </c>
      <c r="I3045" s="38">
        <v>8</v>
      </c>
      <c r="J3045" s="38">
        <v>5</v>
      </c>
      <c r="K3045" s="42" t="s">
        <v>346</v>
      </c>
      <c r="L3045" s="42" t="s">
        <v>10</v>
      </c>
      <c r="AA3045" s="45"/>
      <c r="AB3045" s="45"/>
      <c r="AE3045" s="42">
        <f>IF(Table32[[#This Row],[Gems]]&gt;0,Table32[[#This Row],[Gems]],0)</f>
        <v>0</v>
      </c>
      <c r="AF3045" s="42">
        <f>IF(Table32[[#This Row],[Gems]]&lt;0,Table32[[#This Row],[Gems]],0)</f>
        <v>0</v>
      </c>
      <c r="AG3045" s="29">
        <f t="shared" ca="1" si="75"/>
        <v>120</v>
      </c>
    </row>
    <row r="3046" spans="1:33" ht="14.4" x14ac:dyDescent="0.3">
      <c r="A3046" s="62">
        <v>44122</v>
      </c>
      <c r="B3046" s="38">
        <f>INDEX(Videolength!D:D,MATCH(D3046,Videolength!A:A,0))</f>
        <v>5</v>
      </c>
      <c r="C3046" s="38">
        <f>INDEX(Videolength!E:E,MATCH(D3046,Videolength!A:A,0))</f>
        <v>13</v>
      </c>
      <c r="D3046" s="39">
        <v>13</v>
      </c>
      <c r="E3046" s="40" t="str">
        <f>INDEX(Videolength!B:B,MATCH(D3046,Videolength!A:A,0))</f>
        <v>https://youtu.be/r6yRq-bXE-M?list=PLTjhk5BwsiVV8SrR-dPCDjCfaMnt-5HZH</v>
      </c>
      <c r="F3046" s="41">
        <f>INDEX(Videolength!C:C,MATCH(D3046,Videolength!A:A,0))</f>
        <v>2.3101851851851849E-2</v>
      </c>
      <c r="G3046" s="41">
        <v>1.8379629629629628E-2</v>
      </c>
      <c r="H3046" s="71">
        <f>HYPERLINK(_xlfn.CONCAT(E3046,"&amp;t=",G3046*86400),G3046)</f>
        <v>1.8379629629629628E-2</v>
      </c>
      <c r="I3046" s="38">
        <v>8</v>
      </c>
      <c r="J3046" s="38">
        <v>5</v>
      </c>
      <c r="K3046" s="42" t="s">
        <v>284</v>
      </c>
      <c r="L3046" s="42" t="s">
        <v>10</v>
      </c>
      <c r="M3046" s="42" t="s">
        <v>845</v>
      </c>
      <c r="AA3046" s="45"/>
      <c r="AB3046" s="45"/>
      <c r="AE3046" s="42">
        <f>IF(Table32[[#This Row],[Gems]]&gt;0,Table32[[#This Row],[Gems]],0)</f>
        <v>0</v>
      </c>
      <c r="AF3046" s="42">
        <f>IF(Table32[[#This Row],[Gems]]&lt;0,Table32[[#This Row],[Gems]],0)</f>
        <v>0</v>
      </c>
      <c r="AG3046" s="29">
        <f t="shared" ca="1" si="75"/>
        <v>120</v>
      </c>
    </row>
    <row r="3047" spans="1:33" ht="14.4" x14ac:dyDescent="0.3">
      <c r="A3047" s="62">
        <v>44122</v>
      </c>
      <c r="B3047" s="38">
        <f>INDEX(Videolength!D:D,MATCH(D3047,Videolength!A:A,0))</f>
        <v>5</v>
      </c>
      <c r="C3047" s="38">
        <f>INDEX(Videolength!E:E,MATCH(D3047,Videolength!A:A,0))</f>
        <v>13</v>
      </c>
      <c r="D3047" s="39">
        <v>13</v>
      </c>
      <c r="E3047" s="40" t="str">
        <f>INDEX(Videolength!B:B,MATCH(D3047,Videolength!A:A,0))</f>
        <v>https://youtu.be/r6yRq-bXE-M?list=PLTjhk5BwsiVV8SrR-dPCDjCfaMnt-5HZH</v>
      </c>
      <c r="F3047" s="41">
        <f>INDEX(Videolength!C:C,MATCH(D3047,Videolength!A:A,0))</f>
        <v>2.3101851851851849E-2</v>
      </c>
      <c r="G3047" s="41">
        <v>1.8506944444444444E-2</v>
      </c>
      <c r="H3047" s="71">
        <f>HYPERLINK(_xlfn.CONCAT(E3047,"&amp;t=",G3047*86400),G3047)</f>
        <v>1.8506944444444444E-2</v>
      </c>
      <c r="I3047" s="38">
        <v>8</v>
      </c>
      <c r="J3047" s="38">
        <v>5</v>
      </c>
      <c r="K3047" s="42" t="s">
        <v>346</v>
      </c>
      <c r="L3047" s="42" t="s">
        <v>10</v>
      </c>
      <c r="AA3047" s="45"/>
      <c r="AB3047" s="45"/>
      <c r="AE3047" s="42">
        <f>IF(Table32[[#This Row],[Gems]]&gt;0,Table32[[#This Row],[Gems]],0)</f>
        <v>0</v>
      </c>
      <c r="AF3047" s="42">
        <f>IF(Table32[[#This Row],[Gems]]&lt;0,Table32[[#This Row],[Gems]],0)</f>
        <v>0</v>
      </c>
      <c r="AG3047" s="29">
        <f t="shared" ca="1" si="75"/>
        <v>120</v>
      </c>
    </row>
    <row r="3048" spans="1:33" ht="14.4" x14ac:dyDescent="0.3">
      <c r="A3048" s="62">
        <v>44122</v>
      </c>
      <c r="B3048" s="38">
        <f>INDEX(Videolength!D:D,MATCH(D3048,Videolength!A:A,0))</f>
        <v>5</v>
      </c>
      <c r="C3048" s="38">
        <f>INDEX(Videolength!E:E,MATCH(D3048,Videolength!A:A,0))</f>
        <v>13</v>
      </c>
      <c r="D3048" s="39">
        <v>13</v>
      </c>
      <c r="E3048" s="40" t="str">
        <f>INDEX(Videolength!B:B,MATCH(D3048,Videolength!A:A,0))</f>
        <v>https://youtu.be/r6yRq-bXE-M?list=PLTjhk5BwsiVV8SrR-dPCDjCfaMnt-5HZH</v>
      </c>
      <c r="F3048" s="41">
        <f>INDEX(Videolength!C:C,MATCH(D3048,Videolength!A:A,0))</f>
        <v>2.3101851851851849E-2</v>
      </c>
      <c r="G3048" s="41">
        <v>1.8518518518518521E-2</v>
      </c>
      <c r="H3048" s="71">
        <f>HYPERLINK(_xlfn.CONCAT(E3048,"&amp;t=",G3048*86400),G3048)</f>
        <v>1.8518518518518521E-2</v>
      </c>
      <c r="I3048" s="38">
        <v>8</v>
      </c>
      <c r="J3048" s="38">
        <v>5</v>
      </c>
      <c r="K3048" s="42" t="s">
        <v>90</v>
      </c>
      <c r="L3048" s="42" t="s">
        <v>10</v>
      </c>
      <c r="AA3048" s="45"/>
      <c r="AB3048" s="45"/>
      <c r="AE3048" s="42">
        <f>IF(Table32[[#This Row],[Gems]]&gt;0,Table32[[#This Row],[Gems]],0)</f>
        <v>0</v>
      </c>
      <c r="AF3048" s="42">
        <f>IF(Table32[[#This Row],[Gems]]&lt;0,Table32[[#This Row],[Gems]],0)</f>
        <v>0</v>
      </c>
      <c r="AG3048" s="29">
        <f t="shared" ca="1" si="75"/>
        <v>120</v>
      </c>
    </row>
    <row r="3049" spans="1:33" ht="14.4" x14ac:dyDescent="0.3">
      <c r="A3049" s="62">
        <v>44122</v>
      </c>
      <c r="B3049" s="38">
        <f>INDEX(Videolength!D:D,MATCH(D3049,Videolength!A:A,0))</f>
        <v>5</v>
      </c>
      <c r="C3049" s="38">
        <f>INDEX(Videolength!E:E,MATCH(D3049,Videolength!A:A,0))</f>
        <v>13</v>
      </c>
      <c r="D3049" s="39">
        <v>13</v>
      </c>
      <c r="E3049" s="40" t="str">
        <f>INDEX(Videolength!B:B,MATCH(D3049,Videolength!A:A,0))</f>
        <v>https://youtu.be/r6yRq-bXE-M?list=PLTjhk5BwsiVV8SrR-dPCDjCfaMnt-5HZH</v>
      </c>
      <c r="F3049" s="41">
        <f>INDEX(Videolength!C:C,MATCH(D3049,Videolength!A:A,0))</f>
        <v>2.3101851851851849E-2</v>
      </c>
      <c r="G3049" s="41">
        <v>1.8530092592592595E-2</v>
      </c>
      <c r="H3049" s="71">
        <f>HYPERLINK(_xlfn.CONCAT(E3049,"&amp;t=",G3049*86400),G3049)</f>
        <v>1.8530092592592595E-2</v>
      </c>
      <c r="I3049" s="38">
        <v>8</v>
      </c>
      <c r="J3049" s="38">
        <v>5</v>
      </c>
      <c r="K3049" s="42" t="s">
        <v>90</v>
      </c>
      <c r="L3049" s="42" t="s">
        <v>256</v>
      </c>
      <c r="M3049" s="42" t="s">
        <v>881</v>
      </c>
      <c r="AA3049" s="45"/>
      <c r="AB3049" s="45"/>
      <c r="AE3049" s="42">
        <f>IF(Table32[[#This Row],[Gems]]&gt;0,Table32[[#This Row],[Gems]],0)</f>
        <v>0</v>
      </c>
      <c r="AF3049" s="42">
        <f>IF(Table32[[#This Row],[Gems]]&lt;0,Table32[[#This Row],[Gems]],0)</f>
        <v>0</v>
      </c>
      <c r="AG3049" s="29">
        <f t="shared" ca="1" si="75"/>
        <v>120</v>
      </c>
    </row>
    <row r="3050" spans="1:33" ht="14.4" x14ac:dyDescent="0.3">
      <c r="A3050" s="62">
        <v>44122</v>
      </c>
      <c r="B3050" s="38">
        <f>INDEX(Videolength!D:D,MATCH(D3050,Videolength!A:A,0))</f>
        <v>5</v>
      </c>
      <c r="C3050" s="38">
        <f>INDEX(Videolength!E:E,MATCH(D3050,Videolength!A:A,0))</f>
        <v>13</v>
      </c>
      <c r="D3050" s="39">
        <v>13</v>
      </c>
      <c r="E3050" s="40" t="str">
        <f>INDEX(Videolength!B:B,MATCH(D3050,Videolength!A:A,0))</f>
        <v>https://youtu.be/r6yRq-bXE-M?list=PLTjhk5BwsiVV8SrR-dPCDjCfaMnt-5HZH</v>
      </c>
      <c r="F3050" s="41">
        <f>INDEX(Videolength!C:C,MATCH(D3050,Videolength!A:A,0))</f>
        <v>2.3101851851851849E-2</v>
      </c>
      <c r="G3050" s="41">
        <v>1.8622685185185183E-2</v>
      </c>
      <c r="H3050" s="71">
        <f>HYPERLINK(_xlfn.CONCAT(E3050,"&amp;t=",G3050*86400),G3050)</f>
        <v>1.8622685185185183E-2</v>
      </c>
      <c r="I3050" s="38">
        <v>8</v>
      </c>
      <c r="J3050" s="38">
        <v>5</v>
      </c>
      <c r="K3050" s="42" t="s">
        <v>90</v>
      </c>
      <c r="L3050" s="42" t="s">
        <v>148</v>
      </c>
      <c r="M3050" s="42" t="s">
        <v>446</v>
      </c>
      <c r="AA3050" s="45"/>
      <c r="AB3050" s="45"/>
      <c r="AE3050" s="42">
        <f>IF(Table32[[#This Row],[Gems]]&gt;0,Table32[[#This Row],[Gems]],0)</f>
        <v>0</v>
      </c>
      <c r="AF3050" s="42">
        <f>IF(Table32[[#This Row],[Gems]]&lt;0,Table32[[#This Row],[Gems]],0)</f>
        <v>0</v>
      </c>
      <c r="AG3050" s="29">
        <f t="shared" ca="1" si="75"/>
        <v>120</v>
      </c>
    </row>
    <row r="3051" spans="1:33" ht="14.4" x14ac:dyDescent="0.3">
      <c r="A3051" s="62">
        <v>44122</v>
      </c>
      <c r="B3051" s="38">
        <f>INDEX(Videolength!D:D,MATCH(D3051,Videolength!A:A,0))</f>
        <v>5</v>
      </c>
      <c r="C3051" s="38">
        <f>INDEX(Videolength!E:E,MATCH(D3051,Videolength!A:A,0))</f>
        <v>13</v>
      </c>
      <c r="D3051" s="39">
        <v>13</v>
      </c>
      <c r="E3051" s="40" t="str">
        <f>INDEX(Videolength!B:B,MATCH(D3051,Videolength!A:A,0))</f>
        <v>https://youtu.be/r6yRq-bXE-M?list=PLTjhk5BwsiVV8SrR-dPCDjCfaMnt-5HZH</v>
      </c>
      <c r="F3051" s="41">
        <f>INDEX(Videolength!C:C,MATCH(D3051,Videolength!A:A,0))</f>
        <v>2.3101851851851849E-2</v>
      </c>
      <c r="G3051" s="41">
        <v>1.8738425925925926E-2</v>
      </c>
      <c r="H3051" s="71">
        <f>HYPERLINK(_xlfn.CONCAT(E3051,"&amp;t=",G3051*86400),G3051)</f>
        <v>1.8738425925925926E-2</v>
      </c>
      <c r="I3051" s="38">
        <v>8</v>
      </c>
      <c r="J3051" s="38">
        <v>5</v>
      </c>
      <c r="K3051" s="42" t="s">
        <v>90</v>
      </c>
      <c r="L3051" s="42" t="s">
        <v>197</v>
      </c>
      <c r="V3051" s="43">
        <v>1152</v>
      </c>
      <c r="AA3051" s="45"/>
      <c r="AB3051" s="45"/>
      <c r="AE3051" s="42">
        <f>IF(Table32[[#This Row],[Gems]]&gt;0,Table32[[#This Row],[Gems]],0)</f>
        <v>0</v>
      </c>
      <c r="AF3051" s="42">
        <f>IF(Table32[[#This Row],[Gems]]&lt;0,Table32[[#This Row],[Gems]],0)</f>
        <v>0</v>
      </c>
      <c r="AG3051" s="29">
        <f t="shared" ca="1" si="75"/>
        <v>120</v>
      </c>
    </row>
    <row r="3052" spans="1:33" ht="14.4" x14ac:dyDescent="0.3">
      <c r="A3052" s="62">
        <v>44122</v>
      </c>
      <c r="B3052" s="38">
        <f>INDEX(Videolength!D:D,MATCH(D3052,Videolength!A:A,0))</f>
        <v>5</v>
      </c>
      <c r="C3052" s="38">
        <f>INDEX(Videolength!E:E,MATCH(D3052,Videolength!A:A,0))</f>
        <v>13</v>
      </c>
      <c r="D3052" s="39">
        <v>13</v>
      </c>
      <c r="E3052" s="40" t="str">
        <f>INDEX(Videolength!B:B,MATCH(D3052,Videolength!A:A,0))</f>
        <v>https://youtu.be/r6yRq-bXE-M?list=PLTjhk5BwsiVV8SrR-dPCDjCfaMnt-5HZH</v>
      </c>
      <c r="F3052" s="41">
        <f>INDEX(Videolength!C:C,MATCH(D3052,Videolength!A:A,0))</f>
        <v>2.3101851851851849E-2</v>
      </c>
      <c r="G3052" s="41">
        <v>1.9756944444444445E-2</v>
      </c>
      <c r="H3052" s="71">
        <f>HYPERLINK(_xlfn.CONCAT(E3052,"&amp;t=",G3052*86400),G3052)</f>
        <v>1.9756944444444445E-2</v>
      </c>
      <c r="I3052" s="38">
        <v>8</v>
      </c>
      <c r="J3052" s="38">
        <v>5</v>
      </c>
      <c r="K3052" s="42" t="s">
        <v>90</v>
      </c>
      <c r="L3052" s="42" t="s">
        <v>198</v>
      </c>
      <c r="V3052" s="43">
        <v>1152</v>
      </c>
      <c r="AA3052" s="45"/>
      <c r="AB3052" s="45"/>
      <c r="AC3052" s="44" t="s">
        <v>201</v>
      </c>
      <c r="AE3052" s="42">
        <f>IF(Table32[[#This Row],[Gems]]&gt;0,Table32[[#This Row],[Gems]],0)</f>
        <v>0</v>
      </c>
      <c r="AF3052" s="42">
        <f>IF(Table32[[#This Row],[Gems]]&lt;0,Table32[[#This Row],[Gems]],0)</f>
        <v>0</v>
      </c>
      <c r="AG3052" s="29">
        <f t="shared" ca="1" si="75"/>
        <v>120</v>
      </c>
    </row>
    <row r="3053" spans="1:33" ht="14.4" x14ac:dyDescent="0.3">
      <c r="A3053" s="62">
        <v>44122</v>
      </c>
      <c r="B3053" s="38">
        <f>INDEX(Videolength!D:D,MATCH(D3053,Videolength!A:A,0))</f>
        <v>5</v>
      </c>
      <c r="C3053" s="38">
        <f>INDEX(Videolength!E:E,MATCH(D3053,Videolength!A:A,0))</f>
        <v>13</v>
      </c>
      <c r="D3053" s="39">
        <v>13</v>
      </c>
      <c r="E3053" s="40" t="str">
        <f>INDEX(Videolength!B:B,MATCH(D3053,Videolength!A:A,0))</f>
        <v>https://youtu.be/r6yRq-bXE-M?list=PLTjhk5BwsiVV8SrR-dPCDjCfaMnt-5HZH</v>
      </c>
      <c r="F3053" s="41">
        <f>INDEX(Videolength!C:C,MATCH(D3053,Videolength!A:A,0))</f>
        <v>2.3101851851851849E-2</v>
      </c>
      <c r="G3053" s="41">
        <v>1.9803240740740739E-2</v>
      </c>
      <c r="H3053" s="71">
        <f>HYPERLINK(_xlfn.CONCAT(E3053,"&amp;t=",G3053*86400),G3053)</f>
        <v>1.9803240740740739E-2</v>
      </c>
      <c r="I3053" s="38">
        <v>8</v>
      </c>
      <c r="J3053" s="38">
        <v>5</v>
      </c>
      <c r="K3053" s="42" t="s">
        <v>90</v>
      </c>
      <c r="L3053" s="42" t="s">
        <v>10</v>
      </c>
      <c r="AA3053" s="45"/>
      <c r="AB3053" s="45"/>
      <c r="AE3053" s="42">
        <f>IF(Table32[[#This Row],[Gems]]&gt;0,Table32[[#This Row],[Gems]],0)</f>
        <v>0</v>
      </c>
      <c r="AF3053" s="42">
        <f>IF(Table32[[#This Row],[Gems]]&lt;0,Table32[[#This Row],[Gems]],0)</f>
        <v>0</v>
      </c>
      <c r="AG3053" s="29">
        <f t="shared" ca="1" si="75"/>
        <v>120</v>
      </c>
    </row>
    <row r="3054" spans="1:33" ht="14.4" x14ac:dyDescent="0.3">
      <c r="A3054" s="62">
        <v>44122</v>
      </c>
      <c r="B3054" s="38">
        <f>INDEX(Videolength!D:D,MATCH(D3054,Videolength!A:A,0))</f>
        <v>5</v>
      </c>
      <c r="C3054" s="38">
        <f>INDEX(Videolength!E:E,MATCH(D3054,Videolength!A:A,0))</f>
        <v>13</v>
      </c>
      <c r="D3054" s="39">
        <v>13</v>
      </c>
      <c r="E3054" s="40" t="str">
        <f>INDEX(Videolength!B:B,MATCH(D3054,Videolength!A:A,0))</f>
        <v>https://youtu.be/r6yRq-bXE-M?list=PLTjhk5BwsiVV8SrR-dPCDjCfaMnt-5HZH</v>
      </c>
      <c r="F3054" s="41">
        <f>INDEX(Videolength!C:C,MATCH(D3054,Videolength!A:A,0))</f>
        <v>2.3101851851851849E-2</v>
      </c>
      <c r="G3054" s="41">
        <v>1.9837962962962963E-2</v>
      </c>
      <c r="H3054" s="71">
        <f>HYPERLINK(_xlfn.CONCAT(E3054,"&amp;t=",G3054*86400),G3054)</f>
        <v>1.9837962962962963E-2</v>
      </c>
      <c r="I3054" s="38">
        <v>8</v>
      </c>
      <c r="J3054" s="38">
        <v>5</v>
      </c>
      <c r="K3054" s="42" t="s">
        <v>90</v>
      </c>
      <c r="L3054" s="42" t="s">
        <v>256</v>
      </c>
      <c r="AA3054" s="45"/>
      <c r="AB3054" s="45"/>
      <c r="AE3054" s="42">
        <f>IF(Table32[[#This Row],[Gems]]&gt;0,Table32[[#This Row],[Gems]],0)</f>
        <v>0</v>
      </c>
      <c r="AF3054" s="42">
        <f>IF(Table32[[#This Row],[Gems]]&lt;0,Table32[[#This Row],[Gems]],0)</f>
        <v>0</v>
      </c>
      <c r="AG3054" s="30">
        <f t="shared" ca="1" si="75"/>
        <v>120</v>
      </c>
    </row>
    <row r="3055" spans="1:33" ht="14.4" x14ac:dyDescent="0.3">
      <c r="A3055" s="62">
        <v>44122</v>
      </c>
      <c r="B3055" s="38">
        <f>INDEX(Videolength!D:D,MATCH(D3055,Videolength!A:A,0))</f>
        <v>5</v>
      </c>
      <c r="C3055" s="38">
        <f>INDEX(Videolength!E:E,MATCH(D3055,Videolength!A:A,0))</f>
        <v>13</v>
      </c>
      <c r="D3055" s="39">
        <v>13</v>
      </c>
      <c r="E3055" s="40" t="str">
        <f>INDEX(Videolength!B:B,MATCH(D3055,Videolength!A:A,0))</f>
        <v>https://youtu.be/r6yRq-bXE-M?list=PLTjhk5BwsiVV8SrR-dPCDjCfaMnt-5HZH</v>
      </c>
      <c r="F3055" s="41">
        <f>INDEX(Videolength!C:C,MATCH(D3055,Videolength!A:A,0))</f>
        <v>2.3101851851851849E-2</v>
      </c>
      <c r="G3055" s="41">
        <v>1.9849537037037037E-2</v>
      </c>
      <c r="H3055" s="71">
        <f>HYPERLINK(_xlfn.CONCAT(E3055,"&amp;t=",G3055*86400),G3055)</f>
        <v>1.9849537037037037E-2</v>
      </c>
      <c r="I3055" s="38">
        <v>8</v>
      </c>
      <c r="J3055" s="38">
        <v>5</v>
      </c>
      <c r="K3055" s="42" t="s">
        <v>90</v>
      </c>
      <c r="L3055" s="42" t="s">
        <v>148</v>
      </c>
      <c r="M3055" s="42" t="s">
        <v>882</v>
      </c>
      <c r="AA3055" s="45"/>
      <c r="AB3055" s="45"/>
      <c r="AE3055" s="42">
        <f>IF(Table32[[#This Row],[Gems]]&gt;0,Table32[[#This Row],[Gems]],0)</f>
        <v>0</v>
      </c>
      <c r="AF3055" s="42">
        <f>IF(Table32[[#This Row],[Gems]]&lt;0,Table32[[#This Row],[Gems]],0)</f>
        <v>0</v>
      </c>
      <c r="AG3055" s="29">
        <f t="shared" ca="1" si="75"/>
        <v>120</v>
      </c>
    </row>
    <row r="3056" spans="1:33" ht="14.4" x14ac:dyDescent="0.3">
      <c r="A3056" s="62">
        <v>44122</v>
      </c>
      <c r="B3056" s="38">
        <f>INDEX(Videolength!D:D,MATCH(D3056,Videolength!A:A,0))</f>
        <v>5</v>
      </c>
      <c r="C3056" s="38">
        <f>INDEX(Videolength!E:E,MATCH(D3056,Videolength!A:A,0))</f>
        <v>13</v>
      </c>
      <c r="D3056" s="39">
        <v>13</v>
      </c>
      <c r="E3056" s="40" t="str">
        <f>INDEX(Videolength!B:B,MATCH(D3056,Videolength!A:A,0))</f>
        <v>https://youtu.be/r6yRq-bXE-M?list=PLTjhk5BwsiVV8SrR-dPCDjCfaMnt-5HZH</v>
      </c>
      <c r="F3056" s="41">
        <f>INDEX(Videolength!C:C,MATCH(D3056,Videolength!A:A,0))</f>
        <v>2.3101851851851849E-2</v>
      </c>
      <c r="G3056" s="41">
        <v>2.0787037037037038E-2</v>
      </c>
      <c r="H3056" s="71">
        <f>HYPERLINK(_xlfn.CONCAT(E3056,"&amp;t=",G3056*86400),G3056)</f>
        <v>2.0787037037037038E-2</v>
      </c>
      <c r="I3056" s="38">
        <v>8</v>
      </c>
      <c r="J3056" s="38">
        <v>5</v>
      </c>
      <c r="K3056" s="42" t="s">
        <v>346</v>
      </c>
      <c r="L3056" s="42" t="s">
        <v>10</v>
      </c>
      <c r="AA3056" s="45"/>
      <c r="AB3056" s="45"/>
      <c r="AE3056" s="42">
        <f>IF(Table32[[#This Row],[Gems]]&gt;0,Table32[[#This Row],[Gems]],0)</f>
        <v>0</v>
      </c>
      <c r="AF3056" s="42">
        <f>IF(Table32[[#This Row],[Gems]]&lt;0,Table32[[#This Row],[Gems]],0)</f>
        <v>0</v>
      </c>
      <c r="AG3056" s="29">
        <f t="shared" ca="1" si="75"/>
        <v>120</v>
      </c>
    </row>
    <row r="3057" spans="1:33" ht="14.4" x14ac:dyDescent="0.3">
      <c r="A3057" s="62">
        <v>44122</v>
      </c>
      <c r="B3057" s="38">
        <f>INDEX(Videolength!D:D,MATCH(D3057,Videolength!A:A,0))</f>
        <v>5</v>
      </c>
      <c r="C3057" s="38">
        <f>INDEX(Videolength!E:E,MATCH(D3057,Videolength!A:A,0))</f>
        <v>13</v>
      </c>
      <c r="D3057" s="39">
        <v>13</v>
      </c>
      <c r="E3057" s="40" t="str">
        <f>INDEX(Videolength!B:B,MATCH(D3057,Videolength!A:A,0))</f>
        <v>https://youtu.be/r6yRq-bXE-M?list=PLTjhk5BwsiVV8SrR-dPCDjCfaMnt-5HZH</v>
      </c>
      <c r="F3057" s="41">
        <f>INDEX(Videolength!C:C,MATCH(D3057,Videolength!A:A,0))</f>
        <v>2.3101851851851849E-2</v>
      </c>
      <c r="G3057" s="41">
        <v>2.0821759259259259E-2</v>
      </c>
      <c r="H3057" s="71">
        <f>HYPERLINK(_xlfn.CONCAT(E3057,"&amp;t=",G3057*86400),G3057)</f>
        <v>2.0821759259259259E-2</v>
      </c>
      <c r="I3057" s="38">
        <v>8</v>
      </c>
      <c r="J3057" s="38">
        <v>5</v>
      </c>
      <c r="K3057" s="42" t="s">
        <v>102</v>
      </c>
      <c r="L3057" s="42" t="s">
        <v>11</v>
      </c>
      <c r="M3057" s="42" t="s">
        <v>883</v>
      </c>
      <c r="W3057" s="44" t="s">
        <v>540</v>
      </c>
      <c r="AA3057" s="45"/>
      <c r="AB3057" s="45"/>
      <c r="AE3057" s="42">
        <f>IF(Table32[[#This Row],[Gems]]&gt;0,Table32[[#This Row],[Gems]],0)</f>
        <v>0</v>
      </c>
      <c r="AF3057" s="42">
        <f>IF(Table32[[#This Row],[Gems]]&lt;0,Table32[[#This Row],[Gems]],0)</f>
        <v>0</v>
      </c>
      <c r="AG3057" s="29">
        <f t="shared" ca="1" si="75"/>
        <v>120</v>
      </c>
    </row>
    <row r="3058" spans="1:33" ht="14.4" x14ac:dyDescent="0.3">
      <c r="A3058" s="62">
        <v>44122</v>
      </c>
      <c r="B3058" s="38">
        <f>INDEX(Videolength!D:D,MATCH(D3058,Videolength!A:A,0))</f>
        <v>5</v>
      </c>
      <c r="C3058" s="38">
        <f>INDEX(Videolength!E:E,MATCH(D3058,Videolength!A:A,0))</f>
        <v>13</v>
      </c>
      <c r="D3058" s="39">
        <v>13</v>
      </c>
      <c r="E3058" s="40" t="str">
        <f>INDEX(Videolength!B:B,MATCH(D3058,Videolength!A:A,0))</f>
        <v>https://youtu.be/r6yRq-bXE-M?list=PLTjhk5BwsiVV8SrR-dPCDjCfaMnt-5HZH</v>
      </c>
      <c r="F3058" s="41">
        <f>INDEX(Videolength!C:C,MATCH(D3058,Videolength!A:A,0))</f>
        <v>2.3101851851851849E-2</v>
      </c>
      <c r="G3058" s="41">
        <v>2.0833333333333332E-2</v>
      </c>
      <c r="H3058" s="71">
        <f>HYPERLINK(_xlfn.CONCAT(E3058,"&amp;t=",G3058*86400),G3058)</f>
        <v>2.0833333333333332E-2</v>
      </c>
      <c r="I3058" s="38">
        <v>8</v>
      </c>
      <c r="J3058" s="38">
        <v>5</v>
      </c>
      <c r="K3058" s="42" t="s">
        <v>102</v>
      </c>
      <c r="L3058" s="42" t="s">
        <v>301</v>
      </c>
      <c r="W3058" s="44" t="s">
        <v>544</v>
      </c>
      <c r="X3058" s="43">
        <v>1</v>
      </c>
      <c r="Y3058" s="43">
        <v>2</v>
      </c>
      <c r="AA3058" s="45"/>
      <c r="AB3058" s="45"/>
      <c r="AE3058" s="42">
        <f>IF(Table32[[#This Row],[Gems]]&gt;0,Table32[[#This Row],[Gems]],0)</f>
        <v>0</v>
      </c>
      <c r="AF3058" s="42">
        <f>IF(Table32[[#This Row],[Gems]]&lt;0,Table32[[#This Row],[Gems]],0)</f>
        <v>0</v>
      </c>
      <c r="AG3058" s="29">
        <f t="shared" ca="1" si="75"/>
        <v>120</v>
      </c>
    </row>
    <row r="3059" spans="1:33" ht="14.4" x14ac:dyDescent="0.3">
      <c r="A3059" s="62">
        <v>44122</v>
      </c>
      <c r="B3059" s="38">
        <f>INDEX(Videolength!D:D,MATCH(D3059,Videolength!A:A,0))</f>
        <v>5</v>
      </c>
      <c r="C3059" s="38">
        <f>INDEX(Videolength!E:E,MATCH(D3059,Videolength!A:A,0))</f>
        <v>13</v>
      </c>
      <c r="D3059" s="39">
        <v>13</v>
      </c>
      <c r="E3059" s="40" t="str">
        <f>INDEX(Videolength!B:B,MATCH(D3059,Videolength!A:A,0))</f>
        <v>https://youtu.be/r6yRq-bXE-M?list=PLTjhk5BwsiVV8SrR-dPCDjCfaMnt-5HZH</v>
      </c>
      <c r="F3059" s="41">
        <f>INDEX(Videolength!C:C,MATCH(D3059,Videolength!A:A,0))</f>
        <v>2.3101851851851849E-2</v>
      </c>
      <c r="G3059" s="41">
        <v>2.0868055555555556E-2</v>
      </c>
      <c r="H3059" s="71">
        <f>HYPERLINK(_xlfn.CONCAT(E3059,"&amp;t=",G3059*86400),G3059)</f>
        <v>2.0868055555555556E-2</v>
      </c>
      <c r="I3059" s="38">
        <v>8</v>
      </c>
      <c r="J3059" s="38">
        <v>5</v>
      </c>
      <c r="K3059" s="42" t="s">
        <v>346</v>
      </c>
      <c r="L3059" s="42" t="s">
        <v>10</v>
      </c>
      <c r="AA3059" s="45"/>
      <c r="AB3059" s="45"/>
      <c r="AE3059" s="42">
        <f>IF(Table32[[#This Row],[Gems]]&gt;0,Table32[[#This Row],[Gems]],0)</f>
        <v>0</v>
      </c>
      <c r="AF3059" s="42">
        <f>IF(Table32[[#This Row],[Gems]]&lt;0,Table32[[#This Row],[Gems]],0)</f>
        <v>0</v>
      </c>
      <c r="AG3059" s="29">
        <f t="shared" ca="1" si="75"/>
        <v>120</v>
      </c>
    </row>
    <row r="3060" spans="1:33" ht="14.4" x14ac:dyDescent="0.3">
      <c r="A3060" s="62">
        <v>44122</v>
      </c>
      <c r="B3060" s="38">
        <f>INDEX(Videolength!D:D,MATCH(D3060,Videolength!A:A,0))</f>
        <v>5</v>
      </c>
      <c r="C3060" s="38">
        <f>INDEX(Videolength!E:E,MATCH(D3060,Videolength!A:A,0))</f>
        <v>13</v>
      </c>
      <c r="D3060" s="39">
        <v>13</v>
      </c>
      <c r="E3060" s="40" t="str">
        <f>INDEX(Videolength!B:B,MATCH(D3060,Videolength!A:A,0))</f>
        <v>https://youtu.be/r6yRq-bXE-M?list=PLTjhk5BwsiVV8SrR-dPCDjCfaMnt-5HZH</v>
      </c>
      <c r="F3060" s="41">
        <f>INDEX(Videolength!C:C,MATCH(D3060,Videolength!A:A,0))</f>
        <v>2.3101851851851849E-2</v>
      </c>
      <c r="G3060" s="41">
        <v>2.0891203703703703E-2</v>
      </c>
      <c r="H3060" s="71">
        <f>HYPERLINK(_xlfn.CONCAT(E3060,"&amp;t=",G3060*86400),G3060)</f>
        <v>2.0891203703703703E-2</v>
      </c>
      <c r="I3060" s="38">
        <v>8</v>
      </c>
      <c r="J3060" s="38">
        <v>5</v>
      </c>
      <c r="K3060" s="42" t="s">
        <v>98</v>
      </c>
      <c r="L3060" s="42" t="s">
        <v>11</v>
      </c>
      <c r="M3060" s="42" t="s">
        <v>1353</v>
      </c>
      <c r="W3060" s="44" t="s">
        <v>367</v>
      </c>
      <c r="AA3060" s="45"/>
      <c r="AB3060" s="45"/>
      <c r="AE3060" s="42">
        <f>IF(Table32[[#This Row],[Gems]]&gt;0,Table32[[#This Row],[Gems]],0)</f>
        <v>0</v>
      </c>
      <c r="AF3060" s="42">
        <f>IF(Table32[[#This Row],[Gems]]&lt;0,Table32[[#This Row],[Gems]],0)</f>
        <v>0</v>
      </c>
      <c r="AG3060" s="29">
        <f t="shared" ca="1" si="75"/>
        <v>120</v>
      </c>
    </row>
    <row r="3061" spans="1:33" ht="14.4" x14ac:dyDescent="0.3">
      <c r="A3061" s="62">
        <v>44122</v>
      </c>
      <c r="B3061" s="38">
        <f>INDEX(Videolength!D:D,MATCH(D3061,Videolength!A:A,0))</f>
        <v>5</v>
      </c>
      <c r="C3061" s="38">
        <f>INDEX(Videolength!E:E,MATCH(D3061,Videolength!A:A,0))</f>
        <v>13</v>
      </c>
      <c r="D3061" s="39">
        <v>13</v>
      </c>
      <c r="E3061" s="40" t="str">
        <f>INDEX(Videolength!B:B,MATCH(D3061,Videolength!A:A,0))</f>
        <v>https://youtu.be/r6yRq-bXE-M?list=PLTjhk5BwsiVV8SrR-dPCDjCfaMnt-5HZH</v>
      </c>
      <c r="F3061" s="41">
        <f>INDEX(Videolength!C:C,MATCH(D3061,Videolength!A:A,0))</f>
        <v>2.3101851851851849E-2</v>
      </c>
      <c r="G3061" s="41">
        <v>2.0914351851851851E-2</v>
      </c>
      <c r="H3061" s="71">
        <f>HYPERLINK(_xlfn.CONCAT(E3061,"&amp;t=",G3061*86400),G3061)</f>
        <v>2.0914351851851851E-2</v>
      </c>
      <c r="I3061" s="38">
        <v>8</v>
      </c>
      <c r="J3061" s="38">
        <v>5</v>
      </c>
      <c r="K3061" s="42" t="s">
        <v>346</v>
      </c>
      <c r="L3061" s="42" t="s">
        <v>10</v>
      </c>
      <c r="M3061" s="42" t="s">
        <v>884</v>
      </c>
      <c r="AA3061" s="45"/>
      <c r="AB3061" s="45"/>
      <c r="AE3061" s="42">
        <f>IF(Table32[[#This Row],[Gems]]&gt;0,Table32[[#This Row],[Gems]],0)</f>
        <v>0</v>
      </c>
      <c r="AF3061" s="42">
        <f>IF(Table32[[#This Row],[Gems]]&lt;0,Table32[[#This Row],[Gems]],0)</f>
        <v>0</v>
      </c>
      <c r="AG3061" s="29">
        <f t="shared" ca="1" si="75"/>
        <v>120</v>
      </c>
    </row>
    <row r="3062" spans="1:33" ht="14.4" x14ac:dyDescent="0.3">
      <c r="A3062" s="62">
        <v>44122</v>
      </c>
      <c r="B3062" s="38">
        <f>INDEX(Videolength!D:D,MATCH(D3062,Videolength!A:A,0))</f>
        <v>5</v>
      </c>
      <c r="C3062" s="38">
        <f>INDEX(Videolength!E:E,MATCH(D3062,Videolength!A:A,0))</f>
        <v>13</v>
      </c>
      <c r="D3062" s="39">
        <v>13</v>
      </c>
      <c r="E3062" s="40" t="str">
        <f>INDEX(Videolength!B:B,MATCH(D3062,Videolength!A:A,0))</f>
        <v>https://youtu.be/r6yRq-bXE-M?list=PLTjhk5BwsiVV8SrR-dPCDjCfaMnt-5HZH</v>
      </c>
      <c r="F3062" s="41">
        <f>INDEX(Videolength!C:C,MATCH(D3062,Videolength!A:A,0))</f>
        <v>2.3101851851851849E-2</v>
      </c>
      <c r="G3062" s="41">
        <v>2.101851851851852E-2</v>
      </c>
      <c r="H3062" s="71">
        <f>HYPERLINK(_xlfn.CONCAT(E3062,"&amp;t=",G3062*86400),G3062)</f>
        <v>2.101851851851852E-2</v>
      </c>
      <c r="I3062" s="38">
        <v>8</v>
      </c>
      <c r="J3062" s="38">
        <v>5</v>
      </c>
      <c r="K3062" s="42" t="s">
        <v>51</v>
      </c>
      <c r="L3062" s="42" t="s">
        <v>11</v>
      </c>
      <c r="W3062" s="44" t="s">
        <v>285</v>
      </c>
      <c r="X3062" s="43">
        <v>5</v>
      </c>
      <c r="AA3062" s="45"/>
      <c r="AB3062" s="45"/>
      <c r="AE3062" s="42">
        <f>IF(Table32[[#This Row],[Gems]]&gt;0,Table32[[#This Row],[Gems]],0)</f>
        <v>0</v>
      </c>
      <c r="AF3062" s="42">
        <f>IF(Table32[[#This Row],[Gems]]&lt;0,Table32[[#This Row],[Gems]],0)</f>
        <v>0</v>
      </c>
      <c r="AG3062" s="29">
        <f t="shared" ca="1" si="75"/>
        <v>120</v>
      </c>
    </row>
    <row r="3063" spans="1:33" ht="14.4" x14ac:dyDescent="0.3">
      <c r="A3063" s="62">
        <v>44122</v>
      </c>
      <c r="B3063" s="38">
        <f>INDEX(Videolength!D:D,MATCH(D3063,Videolength!A:A,0))</f>
        <v>5</v>
      </c>
      <c r="C3063" s="38">
        <f>INDEX(Videolength!E:E,MATCH(D3063,Videolength!A:A,0))</f>
        <v>13</v>
      </c>
      <c r="D3063" s="39">
        <v>13</v>
      </c>
      <c r="E3063" s="40" t="str">
        <f>INDEX(Videolength!B:B,MATCH(D3063,Videolength!A:A,0))</f>
        <v>https://youtu.be/r6yRq-bXE-M?list=PLTjhk5BwsiVV8SrR-dPCDjCfaMnt-5HZH</v>
      </c>
      <c r="F3063" s="41">
        <f>INDEX(Videolength!C:C,MATCH(D3063,Videolength!A:A,0))</f>
        <v>2.3101851851851849E-2</v>
      </c>
      <c r="G3063" s="41">
        <v>2.1076388888888891E-2</v>
      </c>
      <c r="H3063" s="71">
        <f>HYPERLINK(_xlfn.CONCAT(E3063,"&amp;t=",G3063*86400),G3063)</f>
        <v>2.1076388888888891E-2</v>
      </c>
      <c r="I3063" s="38">
        <v>8</v>
      </c>
      <c r="J3063" s="38">
        <v>5</v>
      </c>
      <c r="K3063" s="42" t="s">
        <v>51</v>
      </c>
      <c r="L3063" s="42" t="s">
        <v>10</v>
      </c>
      <c r="W3063" s="44" t="s">
        <v>374</v>
      </c>
      <c r="X3063" s="43">
        <v>4</v>
      </c>
      <c r="AA3063" s="45"/>
      <c r="AB3063" s="45"/>
      <c r="AE3063" s="42">
        <f>IF(Table32[[#This Row],[Gems]]&gt;0,Table32[[#This Row],[Gems]],0)</f>
        <v>0</v>
      </c>
      <c r="AF3063" s="42">
        <f>IF(Table32[[#This Row],[Gems]]&lt;0,Table32[[#This Row],[Gems]],0)</f>
        <v>0</v>
      </c>
      <c r="AG3063" s="29">
        <f t="shared" ref="AG3063:AG3125" ca="1" si="76">SUM(OFFSET(AG3063,-1,0),AD3063)</f>
        <v>120</v>
      </c>
    </row>
    <row r="3064" spans="1:33" ht="14.4" x14ac:dyDescent="0.3">
      <c r="A3064" s="62">
        <v>44122</v>
      </c>
      <c r="B3064" s="38">
        <f>INDEX(Videolength!D:D,MATCH(D3064,Videolength!A:A,0))</f>
        <v>5</v>
      </c>
      <c r="C3064" s="38">
        <f>INDEX(Videolength!E:E,MATCH(D3064,Videolength!A:A,0))</f>
        <v>13</v>
      </c>
      <c r="D3064" s="39">
        <v>13</v>
      </c>
      <c r="E3064" s="40" t="str">
        <f>INDEX(Videolength!B:B,MATCH(D3064,Videolength!A:A,0))</f>
        <v>https://youtu.be/r6yRq-bXE-M?list=PLTjhk5BwsiVV8SrR-dPCDjCfaMnt-5HZH</v>
      </c>
      <c r="F3064" s="41">
        <f>INDEX(Videolength!C:C,MATCH(D3064,Videolength!A:A,0))</f>
        <v>2.3101851851851849E-2</v>
      </c>
      <c r="G3064" s="41">
        <v>2.1099537037037038E-2</v>
      </c>
      <c r="H3064" s="71">
        <f>HYPERLINK(_xlfn.CONCAT(E3064,"&amp;t=",G3064*86400),G3064)</f>
        <v>2.1099537037037038E-2</v>
      </c>
      <c r="I3064" s="38">
        <v>8</v>
      </c>
      <c r="J3064" s="38">
        <v>5</v>
      </c>
      <c r="K3064" s="42" t="s">
        <v>346</v>
      </c>
      <c r="L3064" s="42" t="s">
        <v>10</v>
      </c>
      <c r="AA3064" s="45"/>
      <c r="AB3064" s="45"/>
      <c r="AE3064" s="42">
        <f>IF(Table32[[#This Row],[Gems]]&gt;0,Table32[[#This Row],[Gems]],0)</f>
        <v>0</v>
      </c>
      <c r="AF3064" s="42">
        <f>IF(Table32[[#This Row],[Gems]]&lt;0,Table32[[#This Row],[Gems]],0)</f>
        <v>0</v>
      </c>
      <c r="AG3064" s="29">
        <f t="shared" ca="1" si="76"/>
        <v>120</v>
      </c>
    </row>
    <row r="3065" spans="1:33" ht="14.4" x14ac:dyDescent="0.3">
      <c r="A3065" s="62">
        <v>44122</v>
      </c>
      <c r="B3065" s="38">
        <f>INDEX(Videolength!D:D,MATCH(D3065,Videolength!A:A,0))</f>
        <v>5</v>
      </c>
      <c r="C3065" s="38">
        <f>INDEX(Videolength!E:E,MATCH(D3065,Videolength!A:A,0))</f>
        <v>13</v>
      </c>
      <c r="D3065" s="39">
        <v>13</v>
      </c>
      <c r="E3065" s="40" t="str">
        <f>INDEX(Videolength!B:B,MATCH(D3065,Videolength!A:A,0))</f>
        <v>https://youtu.be/r6yRq-bXE-M?list=PLTjhk5BwsiVV8SrR-dPCDjCfaMnt-5HZH</v>
      </c>
      <c r="F3065" s="41">
        <f>INDEX(Videolength!C:C,MATCH(D3065,Videolength!A:A,0))</f>
        <v>2.3101851851851849E-2</v>
      </c>
      <c r="G3065" s="41">
        <v>2.1145833333333332E-2</v>
      </c>
      <c r="H3065" s="71">
        <f>HYPERLINK(_xlfn.CONCAT(E3065,"&amp;t=",G3065*86400),G3065)</f>
        <v>2.1145833333333332E-2</v>
      </c>
      <c r="I3065" s="38">
        <v>8</v>
      </c>
      <c r="J3065" s="38">
        <v>5</v>
      </c>
      <c r="K3065" s="42" t="s">
        <v>102</v>
      </c>
      <c r="L3065" s="42" t="s">
        <v>10</v>
      </c>
      <c r="M3065" s="42" t="s">
        <v>885</v>
      </c>
      <c r="Q3065" s="42" t="s">
        <v>1771</v>
      </c>
      <c r="W3065" s="44" t="s">
        <v>540</v>
      </c>
      <c r="AA3065" s="45"/>
      <c r="AB3065" s="45"/>
      <c r="AE3065" s="42">
        <f>IF(Table32[[#This Row],[Gems]]&gt;0,Table32[[#This Row],[Gems]],0)</f>
        <v>0</v>
      </c>
      <c r="AF3065" s="42">
        <f>IF(Table32[[#This Row],[Gems]]&lt;0,Table32[[#This Row],[Gems]],0)</f>
        <v>0</v>
      </c>
      <c r="AG3065" s="29">
        <f t="shared" ca="1" si="76"/>
        <v>120</v>
      </c>
    </row>
    <row r="3066" spans="1:33" ht="14.4" x14ac:dyDescent="0.3">
      <c r="A3066" s="62">
        <v>44122</v>
      </c>
      <c r="B3066" s="38">
        <f>INDEX(Videolength!D:D,MATCH(D3066,Videolength!A:A,0))</f>
        <v>5</v>
      </c>
      <c r="C3066" s="38">
        <f>INDEX(Videolength!E:E,MATCH(D3066,Videolength!A:A,0))</f>
        <v>13</v>
      </c>
      <c r="D3066" s="39">
        <v>13</v>
      </c>
      <c r="E3066" s="40" t="str">
        <f>INDEX(Videolength!B:B,MATCH(D3066,Videolength!A:A,0))</f>
        <v>https://youtu.be/r6yRq-bXE-M?list=PLTjhk5BwsiVV8SrR-dPCDjCfaMnt-5HZH</v>
      </c>
      <c r="F3066" s="41">
        <f>INDEX(Videolength!C:C,MATCH(D3066,Videolength!A:A,0))</f>
        <v>2.3101851851851849E-2</v>
      </c>
      <c r="G3066" s="41">
        <v>2.1168981481481483E-2</v>
      </c>
      <c r="H3066" s="71">
        <f>HYPERLINK(_xlfn.CONCAT(E3066,"&amp;t=",G3066*86400),G3066)</f>
        <v>2.1168981481481483E-2</v>
      </c>
      <c r="I3066" s="38">
        <v>8</v>
      </c>
      <c r="J3066" s="38">
        <v>5</v>
      </c>
      <c r="K3066" s="42" t="s">
        <v>346</v>
      </c>
      <c r="L3066" s="42" t="s">
        <v>10</v>
      </c>
      <c r="AA3066" s="45"/>
      <c r="AB3066" s="45"/>
      <c r="AE3066" s="42">
        <f>IF(Table32[[#This Row],[Gems]]&gt;0,Table32[[#This Row],[Gems]],0)</f>
        <v>0</v>
      </c>
      <c r="AF3066" s="42">
        <f>IF(Table32[[#This Row],[Gems]]&lt;0,Table32[[#This Row],[Gems]],0)</f>
        <v>0</v>
      </c>
      <c r="AG3066" s="29">
        <f t="shared" ca="1" si="76"/>
        <v>120</v>
      </c>
    </row>
    <row r="3067" spans="1:33" ht="14.4" x14ac:dyDescent="0.3">
      <c r="A3067" s="62">
        <v>44122</v>
      </c>
      <c r="B3067" s="38">
        <f>INDEX(Videolength!D:D,MATCH(D3067,Videolength!A:A,0))</f>
        <v>5</v>
      </c>
      <c r="C3067" s="38">
        <f>INDEX(Videolength!E:E,MATCH(D3067,Videolength!A:A,0))</f>
        <v>13</v>
      </c>
      <c r="D3067" s="39">
        <v>13</v>
      </c>
      <c r="E3067" s="40" t="str">
        <f>INDEX(Videolength!B:B,MATCH(D3067,Videolength!A:A,0))</f>
        <v>https://youtu.be/r6yRq-bXE-M?list=PLTjhk5BwsiVV8SrR-dPCDjCfaMnt-5HZH</v>
      </c>
      <c r="F3067" s="41">
        <f>INDEX(Videolength!C:C,MATCH(D3067,Videolength!A:A,0))</f>
        <v>2.3101851851851849E-2</v>
      </c>
      <c r="G3067" s="41">
        <v>2.1250000000000002E-2</v>
      </c>
      <c r="H3067" s="71">
        <f>HYPERLINK(_xlfn.CONCAT(E3067,"&amp;t=",G3067*86400),G3067)</f>
        <v>2.1250000000000002E-2</v>
      </c>
      <c r="I3067" s="38">
        <v>8</v>
      </c>
      <c r="J3067" s="38">
        <v>5</v>
      </c>
      <c r="K3067" s="42" t="s">
        <v>8</v>
      </c>
      <c r="L3067" s="42" t="s">
        <v>163</v>
      </c>
      <c r="M3067" s="42" t="s">
        <v>850</v>
      </c>
      <c r="AA3067" s="45"/>
      <c r="AB3067" s="45"/>
      <c r="AE3067" s="42">
        <f>IF(Table32[[#This Row],[Gems]]&gt;0,Table32[[#This Row],[Gems]],0)</f>
        <v>0</v>
      </c>
      <c r="AF3067" s="42">
        <f>IF(Table32[[#This Row],[Gems]]&lt;0,Table32[[#This Row],[Gems]],0)</f>
        <v>0</v>
      </c>
      <c r="AG3067" s="29">
        <f t="shared" ca="1" si="76"/>
        <v>120</v>
      </c>
    </row>
    <row r="3068" spans="1:33" ht="14.4" x14ac:dyDescent="0.3">
      <c r="A3068" s="62">
        <v>44122</v>
      </c>
      <c r="B3068" s="38">
        <f>INDEX(Videolength!D:D,MATCH(D3068,Videolength!A:A,0))</f>
        <v>5</v>
      </c>
      <c r="C3068" s="38">
        <f>INDEX(Videolength!E:E,MATCH(D3068,Videolength!A:A,0))</f>
        <v>13</v>
      </c>
      <c r="D3068" s="39">
        <v>13</v>
      </c>
      <c r="E3068" s="40" t="str">
        <f>INDEX(Videolength!B:B,MATCH(D3068,Videolength!A:A,0))</f>
        <v>https://youtu.be/r6yRq-bXE-M?list=PLTjhk5BwsiVV8SrR-dPCDjCfaMnt-5HZH</v>
      </c>
      <c r="F3068" s="41">
        <f>INDEX(Videolength!C:C,MATCH(D3068,Videolength!A:A,0))</f>
        <v>2.3101851851851849E-2</v>
      </c>
      <c r="G3068" s="41">
        <v>2.1250000000000002E-2</v>
      </c>
      <c r="H3068" s="71">
        <f>HYPERLINK(_xlfn.CONCAT(E3068,"&amp;t=",G3068*86400),G3068)</f>
        <v>2.1250000000000002E-2</v>
      </c>
      <c r="I3068" s="38">
        <v>8</v>
      </c>
      <c r="J3068" s="38">
        <v>5</v>
      </c>
      <c r="K3068" s="42" t="s">
        <v>346</v>
      </c>
      <c r="L3068" s="42" t="s">
        <v>10</v>
      </c>
      <c r="AA3068" s="45"/>
      <c r="AB3068" s="45"/>
      <c r="AE3068" s="42">
        <f>IF(Table32[[#This Row],[Gems]]&gt;0,Table32[[#This Row],[Gems]],0)</f>
        <v>0</v>
      </c>
      <c r="AF3068" s="42">
        <f>IF(Table32[[#This Row],[Gems]]&lt;0,Table32[[#This Row],[Gems]],0)</f>
        <v>0</v>
      </c>
      <c r="AG3068" s="29">
        <f t="shared" ca="1" si="76"/>
        <v>120</v>
      </c>
    </row>
    <row r="3069" spans="1:33" ht="14.4" x14ac:dyDescent="0.3">
      <c r="A3069" s="62">
        <v>44122</v>
      </c>
      <c r="B3069" s="38">
        <f>INDEX(Videolength!D:D,MATCH(D3069,Videolength!A:A,0))</f>
        <v>5</v>
      </c>
      <c r="C3069" s="38">
        <f>INDEX(Videolength!E:E,MATCH(D3069,Videolength!A:A,0))</f>
        <v>13</v>
      </c>
      <c r="D3069" s="39">
        <v>13</v>
      </c>
      <c r="E3069" s="40" t="str">
        <f>INDEX(Videolength!B:B,MATCH(D3069,Videolength!A:A,0))</f>
        <v>https://youtu.be/r6yRq-bXE-M?list=PLTjhk5BwsiVV8SrR-dPCDjCfaMnt-5HZH</v>
      </c>
      <c r="F3069" s="41">
        <f>INDEX(Videolength!C:C,MATCH(D3069,Videolength!A:A,0))</f>
        <v>2.3101851851851849E-2</v>
      </c>
      <c r="G3069" s="41">
        <v>2.1273148148148149E-2</v>
      </c>
      <c r="H3069" s="71">
        <f>HYPERLINK(_xlfn.CONCAT(E3069,"&amp;t=",G3069*86400),G3069)</f>
        <v>2.1273148148148149E-2</v>
      </c>
      <c r="I3069" s="38">
        <v>8</v>
      </c>
      <c r="J3069" s="38">
        <v>5</v>
      </c>
      <c r="K3069" s="42" t="s">
        <v>36</v>
      </c>
      <c r="L3069" s="42" t="s">
        <v>10</v>
      </c>
      <c r="M3069" s="51" t="s">
        <v>591</v>
      </c>
      <c r="N3069" s="51"/>
      <c r="O3069" s="51"/>
      <c r="P3069" s="51"/>
      <c r="Q3069" s="51"/>
      <c r="R3069" s="51"/>
      <c r="S3069" s="51"/>
      <c r="AA3069" s="45"/>
      <c r="AB3069" s="45"/>
      <c r="AE3069" s="42">
        <f>IF(Table32[[#This Row],[Gems]]&gt;0,Table32[[#This Row],[Gems]],0)</f>
        <v>0</v>
      </c>
      <c r="AF3069" s="42">
        <f>IF(Table32[[#This Row],[Gems]]&lt;0,Table32[[#This Row],[Gems]],0)</f>
        <v>0</v>
      </c>
      <c r="AG3069" s="29">
        <f t="shared" ca="1" si="76"/>
        <v>120</v>
      </c>
    </row>
    <row r="3070" spans="1:33" ht="14.4" x14ac:dyDescent="0.3">
      <c r="A3070" s="62">
        <v>44122</v>
      </c>
      <c r="B3070" s="38">
        <f>INDEX(Videolength!D:D,MATCH(D3070,Videolength!A:A,0))</f>
        <v>5</v>
      </c>
      <c r="C3070" s="38">
        <f>INDEX(Videolength!E:E,MATCH(D3070,Videolength!A:A,0))</f>
        <v>13</v>
      </c>
      <c r="D3070" s="39">
        <v>13</v>
      </c>
      <c r="E3070" s="40" t="str">
        <f>INDEX(Videolength!B:B,MATCH(D3070,Videolength!A:A,0))</f>
        <v>https://youtu.be/r6yRq-bXE-M?list=PLTjhk5BwsiVV8SrR-dPCDjCfaMnt-5HZH</v>
      </c>
      <c r="F3070" s="41">
        <f>INDEX(Videolength!C:C,MATCH(D3070,Videolength!A:A,0))</f>
        <v>2.3101851851851849E-2</v>
      </c>
      <c r="G3070" s="41">
        <v>2.1458333333333333E-2</v>
      </c>
      <c r="H3070" s="71">
        <f>HYPERLINK(_xlfn.CONCAT(E3070,"&amp;t=",G3070*86400),G3070)</f>
        <v>2.1458333333333333E-2</v>
      </c>
      <c r="I3070" s="38">
        <v>8</v>
      </c>
      <c r="J3070" s="38">
        <v>5</v>
      </c>
      <c r="K3070" s="42" t="s">
        <v>346</v>
      </c>
      <c r="L3070" s="42" t="s">
        <v>10</v>
      </c>
      <c r="AA3070" s="45"/>
      <c r="AB3070" s="45"/>
      <c r="AE3070" s="42">
        <f>IF(Table32[[#This Row],[Gems]]&gt;0,Table32[[#This Row],[Gems]],0)</f>
        <v>0</v>
      </c>
      <c r="AF3070" s="42">
        <f>IF(Table32[[#This Row],[Gems]]&lt;0,Table32[[#This Row],[Gems]],0)</f>
        <v>0</v>
      </c>
      <c r="AG3070" s="29">
        <f t="shared" ca="1" si="76"/>
        <v>120</v>
      </c>
    </row>
    <row r="3071" spans="1:33" ht="14.4" x14ac:dyDescent="0.3">
      <c r="A3071" s="62">
        <v>44122</v>
      </c>
      <c r="B3071" s="38">
        <f>INDEX(Videolength!D:D,MATCH(D3071,Videolength!A:A,0))</f>
        <v>5</v>
      </c>
      <c r="C3071" s="38">
        <f>INDEX(Videolength!E:E,MATCH(D3071,Videolength!A:A,0))</f>
        <v>13</v>
      </c>
      <c r="D3071" s="39">
        <v>13</v>
      </c>
      <c r="E3071" s="40" t="str">
        <f>INDEX(Videolength!B:B,MATCH(D3071,Videolength!A:A,0))</f>
        <v>https://youtu.be/r6yRq-bXE-M?list=PLTjhk5BwsiVV8SrR-dPCDjCfaMnt-5HZH</v>
      </c>
      <c r="F3071" s="41">
        <f>INDEX(Videolength!C:C,MATCH(D3071,Videolength!A:A,0))</f>
        <v>2.3101851851851849E-2</v>
      </c>
      <c r="G3071" s="41">
        <v>2.148148148148148E-2</v>
      </c>
      <c r="H3071" s="71">
        <f>HYPERLINK(_xlfn.CONCAT(E3071,"&amp;t=",G3071*86400),G3071)</f>
        <v>2.148148148148148E-2</v>
      </c>
      <c r="I3071" s="38">
        <v>8</v>
      </c>
      <c r="J3071" s="38">
        <v>5</v>
      </c>
      <c r="K3071" s="42" t="s">
        <v>90</v>
      </c>
      <c r="L3071" s="42" t="s">
        <v>167</v>
      </c>
      <c r="M3071" s="51" t="s">
        <v>591</v>
      </c>
      <c r="N3071" s="51"/>
      <c r="O3071" s="51"/>
      <c r="P3071" s="51"/>
      <c r="Q3071" s="51"/>
      <c r="R3071" s="51"/>
      <c r="S3071" s="51"/>
      <c r="AA3071" s="45"/>
      <c r="AB3071" s="45"/>
      <c r="AE3071" s="42">
        <f>IF(Table32[[#This Row],[Gems]]&gt;0,Table32[[#This Row],[Gems]],0)</f>
        <v>0</v>
      </c>
      <c r="AF3071" s="42">
        <f>IF(Table32[[#This Row],[Gems]]&lt;0,Table32[[#This Row],[Gems]],0)</f>
        <v>0</v>
      </c>
      <c r="AG3071" s="29">
        <f t="shared" ca="1" si="76"/>
        <v>120</v>
      </c>
    </row>
    <row r="3072" spans="1:33" ht="14.4" x14ac:dyDescent="0.3">
      <c r="A3072" s="62">
        <v>44122</v>
      </c>
      <c r="B3072" s="38">
        <f>INDEX(Videolength!D:D,MATCH(D3072,Videolength!A:A,0))</f>
        <v>5</v>
      </c>
      <c r="C3072" s="38">
        <f>INDEX(Videolength!E:E,MATCH(D3072,Videolength!A:A,0))</f>
        <v>13</v>
      </c>
      <c r="D3072" s="39">
        <v>13</v>
      </c>
      <c r="E3072" s="40" t="str">
        <f>INDEX(Videolength!B:B,MATCH(D3072,Videolength!A:A,0))</f>
        <v>https://youtu.be/r6yRq-bXE-M?list=PLTjhk5BwsiVV8SrR-dPCDjCfaMnt-5HZH</v>
      </c>
      <c r="F3072" s="41">
        <f>INDEX(Videolength!C:C,MATCH(D3072,Videolength!A:A,0))</f>
        <v>2.3101851851851849E-2</v>
      </c>
      <c r="G3072" s="41">
        <v>2.2569444444444444E-2</v>
      </c>
      <c r="H3072" s="71">
        <f>HYPERLINK(_xlfn.CONCAT(E3072,"&amp;t=",G3072*86400),G3072)</f>
        <v>2.2569444444444444E-2</v>
      </c>
      <c r="I3072" s="38">
        <v>8</v>
      </c>
      <c r="J3072" s="38">
        <v>5</v>
      </c>
      <c r="K3072" s="42" t="s">
        <v>346</v>
      </c>
      <c r="L3072" s="42" t="s">
        <v>10</v>
      </c>
      <c r="AA3072" s="45"/>
      <c r="AB3072" s="45"/>
      <c r="AE3072" s="42">
        <f>IF(Table32[[#This Row],[Gems]]&gt;0,Table32[[#This Row],[Gems]],0)</f>
        <v>0</v>
      </c>
      <c r="AF3072" s="42">
        <f>IF(Table32[[#This Row],[Gems]]&lt;0,Table32[[#This Row],[Gems]],0)</f>
        <v>0</v>
      </c>
      <c r="AG3072" s="29">
        <f t="shared" ca="1" si="76"/>
        <v>120</v>
      </c>
    </row>
    <row r="3073" spans="1:33" ht="14.4" x14ac:dyDescent="0.3">
      <c r="A3073" s="62">
        <v>44122</v>
      </c>
      <c r="B3073" s="38">
        <f>INDEX(Videolength!D:D,MATCH(D3073,Videolength!A:A,0))</f>
        <v>5</v>
      </c>
      <c r="C3073" s="38">
        <f>INDEX(Videolength!E:E,MATCH(D3073,Videolength!A:A,0))</f>
        <v>13</v>
      </c>
      <c r="D3073" s="39">
        <v>13</v>
      </c>
      <c r="E3073" s="40" t="str">
        <f>INDEX(Videolength!B:B,MATCH(D3073,Videolength!A:A,0))</f>
        <v>https://youtu.be/r6yRq-bXE-M?list=PLTjhk5BwsiVV8SrR-dPCDjCfaMnt-5HZH</v>
      </c>
      <c r="F3073" s="41">
        <f>INDEX(Videolength!C:C,MATCH(D3073,Videolength!A:A,0))</f>
        <v>2.3101851851851849E-2</v>
      </c>
      <c r="G3073" s="41">
        <v>2.2581018518518518E-2</v>
      </c>
      <c r="H3073" s="71">
        <f>HYPERLINK(_xlfn.CONCAT(E3073,"&amp;t=",G3073*86400),G3073)</f>
        <v>2.2581018518518518E-2</v>
      </c>
      <c r="I3073" s="38">
        <v>8</v>
      </c>
      <c r="J3073" s="38">
        <v>5</v>
      </c>
      <c r="K3073" s="42" t="s">
        <v>55</v>
      </c>
      <c r="L3073" s="42" t="s">
        <v>10</v>
      </c>
      <c r="M3073" s="42" t="s">
        <v>763</v>
      </c>
      <c r="AA3073" s="45"/>
      <c r="AB3073" s="45"/>
      <c r="AE3073" s="42">
        <f>IF(Table32[[#This Row],[Gems]]&gt;0,Table32[[#This Row],[Gems]],0)</f>
        <v>0</v>
      </c>
      <c r="AF3073" s="42">
        <f>IF(Table32[[#This Row],[Gems]]&lt;0,Table32[[#This Row],[Gems]],0)</f>
        <v>0</v>
      </c>
      <c r="AG3073" s="29">
        <f t="shared" ca="1" si="76"/>
        <v>120</v>
      </c>
    </row>
    <row r="3074" spans="1:33" ht="14.4" x14ac:dyDescent="0.3">
      <c r="A3074" s="62">
        <v>44122</v>
      </c>
      <c r="B3074" s="38">
        <f>INDEX(Videolength!D:D,MATCH(D3074,Videolength!A:A,0))</f>
        <v>5</v>
      </c>
      <c r="C3074" s="38">
        <f>INDEX(Videolength!E:E,MATCH(D3074,Videolength!A:A,0))</f>
        <v>13</v>
      </c>
      <c r="D3074" s="39">
        <v>13</v>
      </c>
      <c r="E3074" s="40" t="str">
        <f>INDEX(Videolength!B:B,MATCH(D3074,Videolength!A:A,0))</f>
        <v>https://youtu.be/r6yRq-bXE-M?list=PLTjhk5BwsiVV8SrR-dPCDjCfaMnt-5HZH</v>
      </c>
      <c r="F3074" s="41">
        <f>INDEX(Videolength!C:C,MATCH(D3074,Videolength!A:A,0))</f>
        <v>2.3101851851851849E-2</v>
      </c>
      <c r="G3074" s="41">
        <v>2.2719907407407411E-2</v>
      </c>
      <c r="H3074" s="71">
        <f>HYPERLINK(_xlfn.CONCAT(E3074,"&amp;t=",G3074*86400),G3074)</f>
        <v>2.2719907407407411E-2</v>
      </c>
      <c r="I3074" s="38">
        <v>8</v>
      </c>
      <c r="J3074" s="38">
        <v>5</v>
      </c>
      <c r="K3074" s="42" t="s">
        <v>346</v>
      </c>
      <c r="L3074" s="42" t="s">
        <v>10</v>
      </c>
      <c r="AA3074" s="45"/>
      <c r="AB3074" s="45"/>
      <c r="AE3074" s="42">
        <f>IF(Table32[[#This Row],[Gems]]&gt;0,Table32[[#This Row],[Gems]],0)</f>
        <v>0</v>
      </c>
      <c r="AF3074" s="42">
        <f>IF(Table32[[#This Row],[Gems]]&lt;0,Table32[[#This Row],[Gems]],0)</f>
        <v>0</v>
      </c>
      <c r="AG3074" s="29">
        <f t="shared" ca="1" si="76"/>
        <v>120</v>
      </c>
    </row>
    <row r="3075" spans="1:33" ht="14.4" x14ac:dyDescent="0.3">
      <c r="A3075" s="62">
        <v>44122</v>
      </c>
      <c r="B3075" s="38">
        <f>INDEX(Videolength!D:D,MATCH(D3075,Videolength!A:A,0))</f>
        <v>5</v>
      </c>
      <c r="C3075" s="38">
        <f>INDEX(Videolength!E:E,MATCH(D3075,Videolength!A:A,0))</f>
        <v>13</v>
      </c>
      <c r="D3075" s="39">
        <v>13</v>
      </c>
      <c r="E3075" s="40" t="str">
        <f>INDEX(Videolength!B:B,MATCH(D3075,Videolength!A:A,0))</f>
        <v>https://youtu.be/r6yRq-bXE-M?list=PLTjhk5BwsiVV8SrR-dPCDjCfaMnt-5HZH</v>
      </c>
      <c r="F3075" s="41">
        <f>INDEX(Videolength!C:C,MATCH(D3075,Videolength!A:A,0))</f>
        <v>2.3101851851851849E-2</v>
      </c>
      <c r="G3075" s="41">
        <v>2.2754629629629628E-2</v>
      </c>
      <c r="H3075" s="71">
        <f>HYPERLINK(_xlfn.CONCAT(E3075,"&amp;t=",G3075*86400),G3075)</f>
        <v>2.2754629629629628E-2</v>
      </c>
      <c r="I3075" s="38">
        <v>8</v>
      </c>
      <c r="J3075" s="38">
        <v>5</v>
      </c>
      <c r="K3075" s="42" t="s">
        <v>284</v>
      </c>
      <c r="L3075" s="42" t="s">
        <v>10</v>
      </c>
      <c r="M3075" s="51" t="s">
        <v>591</v>
      </c>
      <c r="N3075" s="51"/>
      <c r="O3075" s="51"/>
      <c r="P3075" s="51"/>
      <c r="Q3075" s="51"/>
      <c r="R3075" s="51"/>
      <c r="S3075" s="51"/>
      <c r="AA3075" s="45"/>
      <c r="AB3075" s="45"/>
      <c r="AE3075" s="42">
        <f>IF(Table32[[#This Row],[Gems]]&gt;0,Table32[[#This Row],[Gems]],0)</f>
        <v>0</v>
      </c>
      <c r="AF3075" s="42">
        <f>IF(Table32[[#This Row],[Gems]]&lt;0,Table32[[#This Row],[Gems]],0)</f>
        <v>0</v>
      </c>
      <c r="AG3075" s="29">
        <f t="shared" ca="1" si="76"/>
        <v>120</v>
      </c>
    </row>
    <row r="3076" spans="1:33" ht="14.4" x14ac:dyDescent="0.3">
      <c r="A3076" s="62">
        <v>44122</v>
      </c>
      <c r="B3076" s="38">
        <f>INDEX(Videolength!D:D,MATCH(D3076,Videolength!A:A,0))</f>
        <v>5</v>
      </c>
      <c r="C3076" s="38">
        <f>INDEX(Videolength!E:E,MATCH(D3076,Videolength!A:A,0))</f>
        <v>13</v>
      </c>
      <c r="D3076" s="39">
        <v>13</v>
      </c>
      <c r="E3076" s="40" t="str">
        <f>INDEX(Videolength!B:B,MATCH(D3076,Videolength!A:A,0))</f>
        <v>https://youtu.be/r6yRq-bXE-M?list=PLTjhk5BwsiVV8SrR-dPCDjCfaMnt-5HZH</v>
      </c>
      <c r="F3076" s="41">
        <f>INDEX(Videolength!C:C,MATCH(D3076,Videolength!A:A,0))</f>
        <v>2.3101851851851849E-2</v>
      </c>
      <c r="G3076" s="41">
        <v>2.2800925925925929E-2</v>
      </c>
      <c r="H3076" s="71">
        <f>HYPERLINK(_xlfn.CONCAT(E3076,"&amp;t=",G3076*86400),G3076)</f>
        <v>2.2800925925925929E-2</v>
      </c>
      <c r="I3076" s="38">
        <v>8</v>
      </c>
      <c r="J3076" s="38">
        <v>5</v>
      </c>
      <c r="K3076" s="42" t="s">
        <v>346</v>
      </c>
      <c r="L3076" s="42" t="s">
        <v>10</v>
      </c>
      <c r="AA3076" s="45"/>
      <c r="AB3076" s="45"/>
      <c r="AE3076" s="42">
        <f>IF(Table32[[#This Row],[Gems]]&gt;0,Table32[[#This Row],[Gems]],0)</f>
        <v>0</v>
      </c>
      <c r="AF3076" s="42">
        <f>IF(Table32[[#This Row],[Gems]]&lt;0,Table32[[#This Row],[Gems]],0)</f>
        <v>0</v>
      </c>
      <c r="AG3076" s="29">
        <f t="shared" ca="1" si="76"/>
        <v>120</v>
      </c>
    </row>
    <row r="3077" spans="1:33" ht="14.4" x14ac:dyDescent="0.3">
      <c r="A3077" s="62">
        <v>44122</v>
      </c>
      <c r="B3077" s="38">
        <f>INDEX(Videolength!D:D,MATCH(D3077,Videolength!A:A,0))</f>
        <v>5</v>
      </c>
      <c r="C3077" s="38">
        <f>INDEX(Videolength!E:E,MATCH(D3077,Videolength!A:A,0))</f>
        <v>13</v>
      </c>
      <c r="D3077" s="39">
        <v>13</v>
      </c>
      <c r="E3077" s="40" t="str">
        <f>INDEX(Videolength!B:B,MATCH(D3077,Videolength!A:A,0))</f>
        <v>https://youtu.be/r6yRq-bXE-M?list=PLTjhk5BwsiVV8SrR-dPCDjCfaMnt-5HZH</v>
      </c>
      <c r="F3077" s="41">
        <f>INDEX(Videolength!C:C,MATCH(D3077,Videolength!A:A,0))</f>
        <v>2.3101851851851849E-2</v>
      </c>
      <c r="G3077" s="41">
        <v>2.2824074074074076E-2</v>
      </c>
      <c r="H3077" s="71">
        <f>HYPERLINK(_xlfn.CONCAT(E3077,"&amp;t=",G3077*86400),G3077)</f>
        <v>2.2824074074074076E-2</v>
      </c>
      <c r="I3077" s="38">
        <v>8</v>
      </c>
      <c r="J3077" s="38">
        <v>5</v>
      </c>
      <c r="K3077" s="42" t="s">
        <v>100</v>
      </c>
      <c r="L3077" s="42" t="s">
        <v>866</v>
      </c>
      <c r="M3077" s="42" t="s">
        <v>851</v>
      </c>
      <c r="U3077" s="44" t="s">
        <v>886</v>
      </c>
      <c r="AA3077" s="45"/>
      <c r="AB3077" s="45"/>
      <c r="AE3077" s="42">
        <f>IF(Table32[[#This Row],[Gems]]&gt;0,Table32[[#This Row],[Gems]],0)</f>
        <v>0</v>
      </c>
      <c r="AF3077" s="42">
        <f>IF(Table32[[#This Row],[Gems]]&lt;0,Table32[[#This Row],[Gems]],0)</f>
        <v>0</v>
      </c>
      <c r="AG3077" s="29">
        <f t="shared" ca="1" si="76"/>
        <v>120</v>
      </c>
    </row>
    <row r="3078" spans="1:33" ht="14.4" x14ac:dyDescent="0.3">
      <c r="A3078" s="62">
        <v>44122</v>
      </c>
      <c r="B3078" s="38">
        <f>INDEX(Videolength!D:D,MATCH(D3078,Videolength!A:A,0))</f>
        <v>5</v>
      </c>
      <c r="C3078" s="38">
        <f>INDEX(Videolength!E:E,MATCH(D3078,Videolength!A:A,0))</f>
        <v>13</v>
      </c>
      <c r="D3078" s="39">
        <v>13</v>
      </c>
      <c r="E3078" s="40" t="str">
        <f>INDEX(Videolength!B:B,MATCH(D3078,Videolength!A:A,0))</f>
        <v>https://youtu.be/r6yRq-bXE-M?list=PLTjhk5BwsiVV8SrR-dPCDjCfaMnt-5HZH</v>
      </c>
      <c r="F3078" s="41">
        <f>INDEX(Videolength!C:C,MATCH(D3078,Videolength!A:A,0))</f>
        <v>2.3101851851851849E-2</v>
      </c>
      <c r="G3078" s="41">
        <v>2.2824074074074076E-2</v>
      </c>
      <c r="H3078" s="71">
        <f>HYPERLINK(_xlfn.CONCAT(E3078,"&amp;t=",G3078*86400),G3078)</f>
        <v>2.2824074074074076E-2</v>
      </c>
      <c r="I3078" s="38">
        <v>8</v>
      </c>
      <c r="J3078" s="38">
        <v>5</v>
      </c>
      <c r="K3078" s="42" t="s">
        <v>100</v>
      </c>
      <c r="L3078" s="42" t="s">
        <v>868</v>
      </c>
      <c r="M3078" s="42" t="s">
        <v>851</v>
      </c>
      <c r="U3078" s="44" t="s">
        <v>886</v>
      </c>
      <c r="AA3078" s="45"/>
      <c r="AB3078" s="45"/>
      <c r="AE3078" s="42">
        <f>IF(Table32[[#This Row],[Gems]]&gt;0,Table32[[#This Row],[Gems]],0)</f>
        <v>0</v>
      </c>
      <c r="AF3078" s="42">
        <f>IF(Table32[[#This Row],[Gems]]&lt;0,Table32[[#This Row],[Gems]],0)</f>
        <v>0</v>
      </c>
      <c r="AG3078" s="29">
        <f ca="1">SUM(OFFSET(AG3078,-1,0),AD3078)</f>
        <v>120</v>
      </c>
    </row>
    <row r="3079" spans="1:33" ht="14.4" x14ac:dyDescent="0.3">
      <c r="A3079" s="62">
        <v>44122</v>
      </c>
      <c r="B3079" s="38">
        <f>INDEX(Videolength!D:D,MATCH(D3079,Videolength!A:A,0))</f>
        <v>5</v>
      </c>
      <c r="C3079" s="38">
        <f>INDEX(Videolength!E:E,MATCH(D3079,Videolength!A:A,0))</f>
        <v>13</v>
      </c>
      <c r="D3079" s="39">
        <v>13</v>
      </c>
      <c r="E3079" s="40" t="str">
        <f>INDEX(Videolength!B:B,MATCH(D3079,Videolength!A:A,0))</f>
        <v>https://youtu.be/r6yRq-bXE-M?list=PLTjhk5BwsiVV8SrR-dPCDjCfaMnt-5HZH</v>
      </c>
      <c r="F3079" s="41">
        <f>INDEX(Videolength!C:C,MATCH(D3079,Videolength!A:A,0))</f>
        <v>2.3101851851851849E-2</v>
      </c>
      <c r="G3079" s="41">
        <v>2.2835648148148147E-2</v>
      </c>
      <c r="H3079" s="71">
        <f>HYPERLINK(_xlfn.CONCAT(E3079,"&amp;t=",G3079*86400),G3079)</f>
        <v>2.2835648148148147E-2</v>
      </c>
      <c r="I3079" s="38">
        <v>8</v>
      </c>
      <c r="J3079" s="38">
        <v>5</v>
      </c>
      <c r="K3079" s="42" t="s">
        <v>100</v>
      </c>
      <c r="L3079" s="42" t="s">
        <v>738</v>
      </c>
      <c r="M3079" s="42" t="s">
        <v>851</v>
      </c>
      <c r="U3079" s="44" t="s">
        <v>886</v>
      </c>
      <c r="AA3079" s="45"/>
      <c r="AB3079" s="45"/>
      <c r="AE3079" s="42">
        <f>IF(Table32[[#This Row],[Gems]]&gt;0,Table32[[#This Row],[Gems]],0)</f>
        <v>0</v>
      </c>
      <c r="AF3079" s="42">
        <f>IF(Table32[[#This Row],[Gems]]&lt;0,Table32[[#This Row],[Gems]],0)</f>
        <v>0</v>
      </c>
      <c r="AG3079" s="29">
        <f t="shared" ca="1" si="76"/>
        <v>120</v>
      </c>
    </row>
    <row r="3080" spans="1:33" ht="14.4" x14ac:dyDescent="0.3">
      <c r="A3080" s="62">
        <v>44122</v>
      </c>
      <c r="B3080" s="38">
        <f>INDEX(Videolength!D:D,MATCH(D3080,Videolength!A:A,0))</f>
        <v>5</v>
      </c>
      <c r="C3080" s="38">
        <f>INDEX(Videolength!E:E,MATCH(D3080,Videolength!A:A,0))</f>
        <v>13</v>
      </c>
      <c r="D3080" s="39">
        <v>13</v>
      </c>
      <c r="E3080" s="40" t="str">
        <f>INDEX(Videolength!B:B,MATCH(D3080,Videolength!A:A,0))</f>
        <v>https://youtu.be/r6yRq-bXE-M?list=PLTjhk5BwsiVV8SrR-dPCDjCfaMnt-5HZH</v>
      </c>
      <c r="F3080" s="41">
        <f>INDEX(Videolength!C:C,MATCH(D3080,Videolength!A:A,0))</f>
        <v>2.3101851851851849E-2</v>
      </c>
      <c r="G3080" s="41">
        <v>2.2835648148148147E-2</v>
      </c>
      <c r="H3080" s="71">
        <f>HYPERLINK(_xlfn.CONCAT(E3080,"&amp;t=",G3080*86400),G3080)</f>
        <v>2.2835648148148147E-2</v>
      </c>
      <c r="I3080" s="38">
        <v>8</v>
      </c>
      <c r="J3080" s="38">
        <v>5</v>
      </c>
      <c r="K3080" s="42" t="s">
        <v>100</v>
      </c>
      <c r="L3080" s="42" t="s">
        <v>741</v>
      </c>
      <c r="M3080" s="42" t="s">
        <v>851</v>
      </c>
      <c r="U3080" s="44" t="s">
        <v>886</v>
      </c>
      <c r="AA3080" s="45"/>
      <c r="AB3080" s="45"/>
      <c r="AE3080" s="42">
        <f>IF(Table32[[#This Row],[Gems]]&gt;0,Table32[[#This Row],[Gems]],0)</f>
        <v>0</v>
      </c>
      <c r="AF3080" s="42">
        <f>IF(Table32[[#This Row],[Gems]]&lt;0,Table32[[#This Row],[Gems]],0)</f>
        <v>0</v>
      </c>
      <c r="AG3080" s="29">
        <f ca="1">SUM(OFFSET(AG3080,-1,0),AD3080)</f>
        <v>120</v>
      </c>
    </row>
    <row r="3081" spans="1:33" ht="14.4" x14ac:dyDescent="0.3">
      <c r="A3081" s="62">
        <v>44122</v>
      </c>
      <c r="B3081" s="38">
        <f>INDEX(Videolength!D:D,MATCH(D3081,Videolength!A:A,0))</f>
        <v>5</v>
      </c>
      <c r="C3081" s="38">
        <f>INDEX(Videolength!E:E,MATCH(D3081,Videolength!A:A,0))</f>
        <v>13</v>
      </c>
      <c r="D3081" s="39">
        <v>13</v>
      </c>
      <c r="E3081" s="40" t="str">
        <f>INDEX(Videolength!B:B,MATCH(D3081,Videolength!A:A,0))</f>
        <v>https://youtu.be/r6yRq-bXE-M?list=PLTjhk5BwsiVV8SrR-dPCDjCfaMnt-5HZH</v>
      </c>
      <c r="F3081" s="41">
        <f>INDEX(Videolength!C:C,MATCH(D3081,Videolength!A:A,0))</f>
        <v>2.3101851851851849E-2</v>
      </c>
      <c r="G3081" s="41">
        <v>2.2847222222222224E-2</v>
      </c>
      <c r="H3081" s="71">
        <f>HYPERLINK(_xlfn.CONCAT(E3081,"&amp;t=",G3081*86400),G3081)</f>
        <v>2.2847222222222224E-2</v>
      </c>
      <c r="I3081" s="38">
        <v>8</v>
      </c>
      <c r="J3081" s="38">
        <v>5</v>
      </c>
      <c r="K3081" s="42" t="s">
        <v>100</v>
      </c>
      <c r="L3081" s="42" t="s">
        <v>661</v>
      </c>
      <c r="M3081" s="42" t="s">
        <v>851</v>
      </c>
      <c r="U3081" s="44" t="s">
        <v>886</v>
      </c>
      <c r="AA3081" s="45"/>
      <c r="AB3081" s="45"/>
      <c r="AE3081" s="42">
        <f>IF(Table32[[#This Row],[Gems]]&gt;0,Table32[[#This Row],[Gems]],0)</f>
        <v>0</v>
      </c>
      <c r="AF3081" s="42">
        <f>IF(Table32[[#This Row],[Gems]]&lt;0,Table32[[#This Row],[Gems]],0)</f>
        <v>0</v>
      </c>
      <c r="AG3081" s="29">
        <f t="shared" ca="1" si="76"/>
        <v>120</v>
      </c>
    </row>
    <row r="3082" spans="1:33" ht="14.4" x14ac:dyDescent="0.3">
      <c r="A3082" s="62">
        <v>44122</v>
      </c>
      <c r="B3082" s="38">
        <f>INDEX(Videolength!D:D,MATCH(D3082,Videolength!A:A,0))</f>
        <v>5</v>
      </c>
      <c r="C3082" s="38">
        <f>INDEX(Videolength!E:E,MATCH(D3082,Videolength!A:A,0))</f>
        <v>13</v>
      </c>
      <c r="D3082" s="39">
        <v>13</v>
      </c>
      <c r="E3082" s="40" t="str">
        <f>INDEX(Videolength!B:B,MATCH(D3082,Videolength!A:A,0))</f>
        <v>https://youtu.be/r6yRq-bXE-M?list=PLTjhk5BwsiVV8SrR-dPCDjCfaMnt-5HZH</v>
      </c>
      <c r="F3082" s="41">
        <f>INDEX(Videolength!C:C,MATCH(D3082,Videolength!A:A,0))</f>
        <v>2.3101851851851849E-2</v>
      </c>
      <c r="G3082" s="41">
        <v>2.2847222222222224E-2</v>
      </c>
      <c r="H3082" s="71">
        <f>HYPERLINK(_xlfn.CONCAT(E3082,"&amp;t=",G3082*86400),G3082)</f>
        <v>2.2847222222222224E-2</v>
      </c>
      <c r="I3082" s="38">
        <v>8</v>
      </c>
      <c r="J3082" s="38">
        <v>5</v>
      </c>
      <c r="K3082" s="42" t="s">
        <v>100</v>
      </c>
      <c r="L3082" s="42" t="s">
        <v>663</v>
      </c>
      <c r="M3082" s="42" t="s">
        <v>851</v>
      </c>
      <c r="U3082" s="44" t="s">
        <v>886</v>
      </c>
      <c r="AA3082" s="45"/>
      <c r="AB3082" s="45"/>
      <c r="AE3082" s="42">
        <f>IF(Table32[[#This Row],[Gems]]&gt;0,Table32[[#This Row],[Gems]],0)</f>
        <v>0</v>
      </c>
      <c r="AF3082" s="42">
        <f>IF(Table32[[#This Row],[Gems]]&lt;0,Table32[[#This Row],[Gems]],0)</f>
        <v>0</v>
      </c>
      <c r="AG3082" s="29">
        <f ca="1">SUM(OFFSET(AG3082,-1,0),AD3082)</f>
        <v>120</v>
      </c>
    </row>
    <row r="3083" spans="1:33" ht="14.4" x14ac:dyDescent="0.3">
      <c r="A3083" s="62">
        <v>44122</v>
      </c>
      <c r="B3083" s="38">
        <f>INDEX(Videolength!D:D,MATCH(D3083,Videolength!A:A,0))</f>
        <v>5</v>
      </c>
      <c r="C3083" s="38">
        <f>INDEX(Videolength!E:E,MATCH(D3083,Videolength!A:A,0))</f>
        <v>13</v>
      </c>
      <c r="D3083" s="39">
        <v>13</v>
      </c>
      <c r="E3083" s="40" t="str">
        <f>INDEX(Videolength!B:B,MATCH(D3083,Videolength!A:A,0))</f>
        <v>https://youtu.be/r6yRq-bXE-M?list=PLTjhk5BwsiVV8SrR-dPCDjCfaMnt-5HZH</v>
      </c>
      <c r="F3083" s="41">
        <f>INDEX(Videolength!C:C,MATCH(D3083,Videolength!A:A,0))</f>
        <v>2.3101851851851849E-2</v>
      </c>
      <c r="G3083" s="41">
        <v>2.2847222222222224E-2</v>
      </c>
      <c r="H3083" s="71">
        <f>HYPERLINK(_xlfn.CONCAT(E3083,"&amp;t=",G3083*86400),G3083)</f>
        <v>2.2847222222222224E-2</v>
      </c>
      <c r="I3083" s="38">
        <v>8</v>
      </c>
      <c r="J3083" s="38">
        <v>5</v>
      </c>
      <c r="K3083" s="42" t="s">
        <v>100</v>
      </c>
      <c r="L3083" s="42" t="s">
        <v>688</v>
      </c>
      <c r="M3083" s="42" t="s">
        <v>851</v>
      </c>
      <c r="U3083" s="44" t="s">
        <v>886</v>
      </c>
      <c r="AA3083" s="45"/>
      <c r="AB3083" s="45"/>
      <c r="AE3083" s="42">
        <f>IF(Table32[[#This Row],[Gems]]&gt;0,Table32[[#This Row],[Gems]],0)</f>
        <v>0</v>
      </c>
      <c r="AF3083" s="42">
        <f>IF(Table32[[#This Row],[Gems]]&lt;0,Table32[[#This Row],[Gems]],0)</f>
        <v>0</v>
      </c>
      <c r="AG3083" s="29">
        <f t="shared" ca="1" si="76"/>
        <v>120</v>
      </c>
    </row>
    <row r="3084" spans="1:33" ht="14.4" x14ac:dyDescent="0.3">
      <c r="A3084" s="62">
        <v>44122</v>
      </c>
      <c r="B3084" s="38">
        <f>INDEX(Videolength!D:D,MATCH(D3084,Videolength!A:A,0))</f>
        <v>5</v>
      </c>
      <c r="C3084" s="38">
        <f>INDEX(Videolength!E:E,MATCH(D3084,Videolength!A:A,0))</f>
        <v>13</v>
      </c>
      <c r="D3084" s="39">
        <v>13</v>
      </c>
      <c r="E3084" s="40" t="str">
        <f>INDEX(Videolength!B:B,MATCH(D3084,Videolength!A:A,0))</f>
        <v>https://youtu.be/r6yRq-bXE-M?list=PLTjhk5BwsiVV8SrR-dPCDjCfaMnt-5HZH</v>
      </c>
      <c r="F3084" s="41">
        <f>INDEX(Videolength!C:C,MATCH(D3084,Videolength!A:A,0))</f>
        <v>2.3101851851851849E-2</v>
      </c>
      <c r="G3084" s="41">
        <v>2.2847222222222224E-2</v>
      </c>
      <c r="H3084" s="71">
        <f>HYPERLINK(_xlfn.CONCAT(E3084,"&amp;t=",G3084*86400),G3084)</f>
        <v>2.2847222222222224E-2</v>
      </c>
      <c r="I3084" s="38">
        <v>8</v>
      </c>
      <c r="J3084" s="38">
        <v>5</v>
      </c>
      <c r="K3084" s="42" t="s">
        <v>100</v>
      </c>
      <c r="L3084" s="42" t="s">
        <v>689</v>
      </c>
      <c r="M3084" s="42" t="s">
        <v>851</v>
      </c>
      <c r="U3084" s="44" t="s">
        <v>886</v>
      </c>
      <c r="AA3084" s="45"/>
      <c r="AB3084" s="45"/>
      <c r="AE3084" s="42">
        <f>IF(Table32[[#This Row],[Gems]]&gt;0,Table32[[#This Row],[Gems]],0)</f>
        <v>0</v>
      </c>
      <c r="AF3084" s="42">
        <f>IF(Table32[[#This Row],[Gems]]&lt;0,Table32[[#This Row],[Gems]],0)</f>
        <v>0</v>
      </c>
      <c r="AG3084" s="29">
        <f ca="1">SUM(OFFSET(AG3084,-1,0),AD3084)</f>
        <v>120</v>
      </c>
    </row>
    <row r="3085" spans="1:33" ht="14.4" x14ac:dyDescent="0.3">
      <c r="A3085" s="62">
        <v>44122</v>
      </c>
      <c r="B3085" s="38">
        <f>INDEX(Videolength!D:D,MATCH(D3085,Videolength!A:A,0))</f>
        <v>5</v>
      </c>
      <c r="C3085" s="38">
        <f>INDEX(Videolength!E:E,MATCH(D3085,Videolength!A:A,0))</f>
        <v>13</v>
      </c>
      <c r="D3085" s="39">
        <v>13</v>
      </c>
      <c r="E3085" s="40" t="str">
        <f>INDEX(Videolength!B:B,MATCH(D3085,Videolength!A:A,0))</f>
        <v>https://youtu.be/r6yRq-bXE-M?list=PLTjhk5BwsiVV8SrR-dPCDjCfaMnt-5HZH</v>
      </c>
      <c r="F3085" s="41">
        <f>INDEX(Videolength!C:C,MATCH(D3085,Videolength!A:A,0))</f>
        <v>2.3101851851851849E-2</v>
      </c>
      <c r="G3085" s="41">
        <v>2.2858796296296294E-2</v>
      </c>
      <c r="H3085" s="71">
        <f>HYPERLINK(_xlfn.CONCAT(E3085,"&amp;t=",G3085*86400),G3085)</f>
        <v>2.2858796296296294E-2</v>
      </c>
      <c r="I3085" s="38">
        <v>8</v>
      </c>
      <c r="J3085" s="38">
        <v>5</v>
      </c>
      <c r="K3085" s="42" t="s">
        <v>100</v>
      </c>
      <c r="L3085" s="42" t="s">
        <v>389</v>
      </c>
      <c r="M3085" s="42" t="s">
        <v>851</v>
      </c>
      <c r="U3085" s="44" t="s">
        <v>886</v>
      </c>
      <c r="AA3085" s="45"/>
      <c r="AB3085" s="45"/>
      <c r="AE3085" s="42">
        <f>IF(Table32[[#This Row],[Gems]]&gt;0,Table32[[#This Row],[Gems]],0)</f>
        <v>0</v>
      </c>
      <c r="AF3085" s="42">
        <f>IF(Table32[[#This Row],[Gems]]&lt;0,Table32[[#This Row],[Gems]],0)</f>
        <v>0</v>
      </c>
      <c r="AG3085" s="29">
        <f t="shared" ca="1" si="76"/>
        <v>120</v>
      </c>
    </row>
    <row r="3086" spans="1:33" ht="14.4" x14ac:dyDescent="0.3">
      <c r="A3086" s="62">
        <v>44122</v>
      </c>
      <c r="B3086" s="38">
        <f>INDEX(Videolength!D:D,MATCH(D3086,Videolength!A:A,0))</f>
        <v>5</v>
      </c>
      <c r="C3086" s="38">
        <f>INDEX(Videolength!E:E,MATCH(D3086,Videolength!A:A,0))</f>
        <v>13</v>
      </c>
      <c r="D3086" s="39">
        <v>13</v>
      </c>
      <c r="E3086" s="40" t="str">
        <f>INDEX(Videolength!B:B,MATCH(D3086,Videolength!A:A,0))</f>
        <v>https://youtu.be/r6yRq-bXE-M?list=PLTjhk5BwsiVV8SrR-dPCDjCfaMnt-5HZH</v>
      </c>
      <c r="F3086" s="41">
        <f>INDEX(Videolength!C:C,MATCH(D3086,Videolength!A:A,0))</f>
        <v>2.3101851851851849E-2</v>
      </c>
      <c r="G3086" s="41">
        <v>2.2858796296296294E-2</v>
      </c>
      <c r="H3086" s="71">
        <f>HYPERLINK(_xlfn.CONCAT(E3086,"&amp;t=",G3086*86400),G3086)</f>
        <v>2.2858796296296294E-2</v>
      </c>
      <c r="I3086" s="38">
        <v>8</v>
      </c>
      <c r="J3086" s="38">
        <v>5</v>
      </c>
      <c r="K3086" s="42" t="s">
        <v>100</v>
      </c>
      <c r="L3086" s="42" t="s">
        <v>391</v>
      </c>
      <c r="M3086" s="42" t="s">
        <v>851</v>
      </c>
      <c r="U3086" s="44" t="s">
        <v>886</v>
      </c>
      <c r="AA3086" s="45"/>
      <c r="AB3086" s="45"/>
      <c r="AE3086" s="42">
        <f>IF(Table32[[#This Row],[Gems]]&gt;0,Table32[[#This Row],[Gems]],0)</f>
        <v>0</v>
      </c>
      <c r="AF3086" s="42">
        <f>IF(Table32[[#This Row],[Gems]]&lt;0,Table32[[#This Row],[Gems]],0)</f>
        <v>0</v>
      </c>
      <c r="AG3086" s="29">
        <f ca="1">SUM(OFFSET(AG3086,-1,0),AD3086)</f>
        <v>120</v>
      </c>
    </row>
    <row r="3087" spans="1:33" ht="14.4" x14ac:dyDescent="0.3">
      <c r="A3087" s="62">
        <v>44122</v>
      </c>
      <c r="B3087" s="38">
        <f>INDEX(Videolength!D:D,MATCH(D3087,Videolength!A:A,0))</f>
        <v>5</v>
      </c>
      <c r="C3087" s="38">
        <f>INDEX(Videolength!E:E,MATCH(D3087,Videolength!A:A,0))</f>
        <v>13</v>
      </c>
      <c r="D3087" s="39">
        <v>13</v>
      </c>
      <c r="E3087" s="40" t="str">
        <f>INDEX(Videolength!B:B,MATCH(D3087,Videolength!A:A,0))</f>
        <v>https://youtu.be/r6yRq-bXE-M?list=PLTjhk5BwsiVV8SrR-dPCDjCfaMnt-5HZH</v>
      </c>
      <c r="F3087" s="41">
        <f>INDEX(Videolength!C:C,MATCH(D3087,Videolength!A:A,0))</f>
        <v>2.3101851851851849E-2</v>
      </c>
      <c r="G3087" s="41">
        <v>2.2858796296296294E-2</v>
      </c>
      <c r="H3087" s="71">
        <f>HYPERLINK(_xlfn.CONCAT(E3087,"&amp;t=",G3087*86400),G3087)</f>
        <v>2.2858796296296294E-2</v>
      </c>
      <c r="I3087" s="38">
        <v>8</v>
      </c>
      <c r="J3087" s="38">
        <v>5</v>
      </c>
      <c r="K3087" s="42" t="s">
        <v>346</v>
      </c>
      <c r="L3087" s="42" t="s">
        <v>10</v>
      </c>
      <c r="AA3087" s="45"/>
      <c r="AB3087" s="45"/>
      <c r="AE3087" s="42">
        <f>IF(Table32[[#This Row],[Gems]]&gt;0,Table32[[#This Row],[Gems]],0)</f>
        <v>0</v>
      </c>
      <c r="AF3087" s="42">
        <f>IF(Table32[[#This Row],[Gems]]&lt;0,Table32[[#This Row],[Gems]],0)</f>
        <v>0</v>
      </c>
      <c r="AG3087" s="29">
        <f t="shared" ca="1" si="76"/>
        <v>120</v>
      </c>
    </row>
    <row r="3088" spans="1:33" ht="14.4" x14ac:dyDescent="0.3">
      <c r="A3088" s="62">
        <v>44122</v>
      </c>
      <c r="B3088" s="38">
        <f>INDEX(Videolength!D:D,MATCH(D3088,Videolength!A:A,0))</f>
        <v>5</v>
      </c>
      <c r="C3088" s="38">
        <f>INDEX(Videolength!E:E,MATCH(D3088,Videolength!A:A,0))</f>
        <v>13</v>
      </c>
      <c r="D3088" s="39">
        <v>13</v>
      </c>
      <c r="E3088" s="40" t="str">
        <f>INDEX(Videolength!B:B,MATCH(D3088,Videolength!A:A,0))</f>
        <v>https://youtu.be/r6yRq-bXE-M?list=PLTjhk5BwsiVV8SrR-dPCDjCfaMnt-5HZH</v>
      </c>
      <c r="F3088" s="41">
        <f>INDEX(Videolength!C:C,MATCH(D3088,Videolength!A:A,0))</f>
        <v>2.3101851851851849E-2</v>
      </c>
      <c r="G3088" s="41">
        <v>2.2881944444444444E-2</v>
      </c>
      <c r="H3088" s="71">
        <f>HYPERLINK(_xlfn.CONCAT(E3088,"&amp;t=",G3088*86400),G3088)</f>
        <v>2.2881944444444444E-2</v>
      </c>
      <c r="I3088" s="38">
        <v>8</v>
      </c>
      <c r="J3088" s="38">
        <v>5</v>
      </c>
      <c r="K3088" s="42" t="s">
        <v>100</v>
      </c>
      <c r="L3088" s="42" t="s">
        <v>664</v>
      </c>
      <c r="M3088" s="51" t="s">
        <v>591</v>
      </c>
      <c r="N3088" s="51"/>
      <c r="O3088" s="51"/>
      <c r="P3088" s="51"/>
      <c r="Q3088" s="51"/>
      <c r="R3088" s="51"/>
      <c r="S3088" s="51"/>
      <c r="U3088" s="44" t="s">
        <v>887</v>
      </c>
      <c r="AA3088" s="45"/>
      <c r="AB3088" s="45"/>
      <c r="AE3088" s="42">
        <f>IF(Table32[[#This Row],[Gems]]&gt;0,Table32[[#This Row],[Gems]],0)</f>
        <v>0</v>
      </c>
      <c r="AF3088" s="42">
        <f>IF(Table32[[#This Row],[Gems]]&lt;0,Table32[[#This Row],[Gems]],0)</f>
        <v>0</v>
      </c>
      <c r="AG3088" s="29">
        <f t="shared" ca="1" si="76"/>
        <v>120</v>
      </c>
    </row>
    <row r="3089" spans="1:33" ht="14.4" x14ac:dyDescent="0.3">
      <c r="A3089" s="62">
        <v>44122</v>
      </c>
      <c r="B3089" s="38">
        <f>INDEX(Videolength!D:D,MATCH(D3089,Videolength!A:A,0))</f>
        <v>5</v>
      </c>
      <c r="C3089" s="38">
        <f>INDEX(Videolength!E:E,MATCH(D3089,Videolength!A:A,0))</f>
        <v>13</v>
      </c>
      <c r="D3089" s="39">
        <v>13</v>
      </c>
      <c r="E3089" s="40" t="str">
        <f>INDEX(Videolength!B:B,MATCH(D3089,Videolength!A:A,0))</f>
        <v>https://youtu.be/r6yRq-bXE-M?list=PLTjhk5BwsiVV8SrR-dPCDjCfaMnt-5HZH</v>
      </c>
      <c r="F3089" s="41">
        <f>INDEX(Videolength!C:C,MATCH(D3089,Videolength!A:A,0))</f>
        <v>2.3101851851851849E-2</v>
      </c>
      <c r="G3089" s="41">
        <v>2.2881944444444444E-2</v>
      </c>
      <c r="H3089" s="71">
        <f>HYPERLINK(_xlfn.CONCAT(E3089,"&amp;t=",G3089*86400),G3089)</f>
        <v>2.2881944444444444E-2</v>
      </c>
      <c r="I3089" s="38">
        <v>8</v>
      </c>
      <c r="J3089" s="38">
        <v>5</v>
      </c>
      <c r="K3089" s="42" t="s">
        <v>346</v>
      </c>
      <c r="L3089" s="42" t="s">
        <v>10</v>
      </c>
      <c r="AA3089" s="45"/>
      <c r="AB3089" s="45"/>
      <c r="AE3089" s="42">
        <f>IF(Table32[[#This Row],[Gems]]&gt;0,Table32[[#This Row],[Gems]],0)</f>
        <v>0</v>
      </c>
      <c r="AF3089" s="42">
        <f>IF(Table32[[#This Row],[Gems]]&lt;0,Table32[[#This Row],[Gems]],0)</f>
        <v>0</v>
      </c>
      <c r="AG3089" s="29">
        <f t="shared" ca="1" si="76"/>
        <v>120</v>
      </c>
    </row>
    <row r="3090" spans="1:33" ht="14.4" x14ac:dyDescent="0.3">
      <c r="A3090" s="62">
        <v>44122</v>
      </c>
      <c r="B3090" s="38">
        <f>INDEX(Videolength!D:D,MATCH(D3090,Videolength!A:A,0))</f>
        <v>5</v>
      </c>
      <c r="C3090" s="38">
        <f>INDEX(Videolength!E:E,MATCH(D3090,Videolength!A:A,0))</f>
        <v>13</v>
      </c>
      <c r="D3090" s="39">
        <v>13</v>
      </c>
      <c r="E3090" s="40" t="str">
        <f>INDEX(Videolength!B:B,MATCH(D3090,Videolength!A:A,0))</f>
        <v>https://youtu.be/r6yRq-bXE-M?list=PLTjhk5BwsiVV8SrR-dPCDjCfaMnt-5HZH</v>
      </c>
      <c r="F3090" s="41">
        <f>INDEX(Videolength!C:C,MATCH(D3090,Videolength!A:A,0))</f>
        <v>2.3101851851851849E-2</v>
      </c>
      <c r="G3090" s="41">
        <v>2.2951388888888886E-2</v>
      </c>
      <c r="H3090" s="71">
        <f>HYPERLINK(_xlfn.CONCAT(E3090,"&amp;t=",G3090*86400),G3090)</f>
        <v>2.2951388888888886E-2</v>
      </c>
      <c r="I3090" s="38">
        <v>8</v>
      </c>
      <c r="J3090" s="38">
        <v>5</v>
      </c>
      <c r="K3090" s="42" t="s">
        <v>98</v>
      </c>
      <c r="L3090" s="42" t="s">
        <v>10</v>
      </c>
      <c r="M3090" s="42" t="s">
        <v>888</v>
      </c>
      <c r="N3090" s="42" t="s">
        <v>1835</v>
      </c>
      <c r="AA3090" s="45"/>
      <c r="AB3090" s="45"/>
      <c r="AE3090" s="42">
        <f>IF(Table32[[#This Row],[Gems]]&gt;0,Table32[[#This Row],[Gems]],0)</f>
        <v>0</v>
      </c>
      <c r="AF3090" s="42">
        <f>IF(Table32[[#This Row],[Gems]]&lt;0,Table32[[#This Row],[Gems]],0)</f>
        <v>0</v>
      </c>
      <c r="AG3090" s="29">
        <f t="shared" ca="1" si="76"/>
        <v>120</v>
      </c>
    </row>
    <row r="3091" spans="1:33" ht="14.4" x14ac:dyDescent="0.3">
      <c r="A3091" s="62">
        <v>44122</v>
      </c>
      <c r="B3091" s="38">
        <f>INDEX(Videolength!D:D,MATCH(D3091,Videolength!A:A,0))</f>
        <v>5</v>
      </c>
      <c r="C3091" s="38">
        <f>INDEX(Videolength!E:E,MATCH(D3091,Videolength!A:A,0))</f>
        <v>13</v>
      </c>
      <c r="D3091" s="39">
        <v>13</v>
      </c>
      <c r="E3091" s="40" t="str">
        <f>INDEX(Videolength!B:B,MATCH(D3091,Videolength!A:A,0))</f>
        <v>https://youtu.be/r6yRq-bXE-M?list=PLTjhk5BwsiVV8SrR-dPCDjCfaMnt-5HZH</v>
      </c>
      <c r="F3091" s="41">
        <f>INDEX(Videolength!C:C,MATCH(D3091,Videolength!A:A,0))</f>
        <v>2.3101851851851849E-2</v>
      </c>
      <c r="G3091" s="41">
        <v>2.297453703703704E-2</v>
      </c>
      <c r="H3091" s="71">
        <f>HYPERLINK(_xlfn.CONCAT(E3091,"&amp;t=",G3091*86400),G3091)</f>
        <v>2.297453703703704E-2</v>
      </c>
      <c r="I3091" s="38">
        <v>8</v>
      </c>
      <c r="J3091" s="38">
        <v>5</v>
      </c>
      <c r="K3091" s="42" t="s">
        <v>346</v>
      </c>
      <c r="L3091" s="42" t="s">
        <v>10</v>
      </c>
      <c r="AA3091" s="45"/>
      <c r="AB3091" s="45"/>
      <c r="AE3091" s="42">
        <f>IF(Table32[[#This Row],[Gems]]&gt;0,Table32[[#This Row],[Gems]],0)</f>
        <v>0</v>
      </c>
      <c r="AF3091" s="42">
        <f>IF(Table32[[#This Row],[Gems]]&lt;0,Table32[[#This Row],[Gems]],0)</f>
        <v>0</v>
      </c>
      <c r="AG3091" s="29">
        <f t="shared" ca="1" si="76"/>
        <v>120</v>
      </c>
    </row>
    <row r="3092" spans="1:33" ht="14.4" x14ac:dyDescent="0.3">
      <c r="A3092" s="62">
        <v>44122</v>
      </c>
      <c r="B3092" s="38">
        <f>INDEX(Videolength!D:D,MATCH(D3092,Videolength!A:A,0))</f>
        <v>5</v>
      </c>
      <c r="C3092" s="38">
        <f>INDEX(Videolength!E:E,MATCH(D3092,Videolength!A:A,0))</f>
        <v>13</v>
      </c>
      <c r="D3092" s="39">
        <v>13</v>
      </c>
      <c r="E3092" s="40" t="str">
        <f>INDEX(Videolength!B:B,MATCH(D3092,Videolength!A:A,0))</f>
        <v>https://youtu.be/r6yRq-bXE-M?list=PLTjhk5BwsiVV8SrR-dPCDjCfaMnt-5HZH</v>
      </c>
      <c r="F3092" s="41">
        <f>INDEX(Videolength!C:C,MATCH(D3092,Videolength!A:A,0))</f>
        <v>2.3101851851851849E-2</v>
      </c>
      <c r="G3092" s="41">
        <v>2.3009259259259257E-2</v>
      </c>
      <c r="H3092" s="71">
        <f>HYPERLINK(_xlfn.CONCAT(E3092,"&amp;t=",G3092*86400),G3092)</f>
        <v>2.3009259259259257E-2</v>
      </c>
      <c r="I3092" s="38">
        <v>8</v>
      </c>
      <c r="J3092" s="38">
        <v>5</v>
      </c>
      <c r="K3092" s="42" t="s">
        <v>107</v>
      </c>
      <c r="L3092" s="42" t="s">
        <v>10</v>
      </c>
      <c r="M3092" s="42" t="s">
        <v>763</v>
      </c>
      <c r="AA3092" s="45"/>
      <c r="AB3092" s="45"/>
      <c r="AE3092" s="42">
        <f>IF(Table32[[#This Row],[Gems]]&gt;0,Table32[[#This Row],[Gems]],0)</f>
        <v>0</v>
      </c>
      <c r="AF3092" s="42">
        <f>IF(Table32[[#This Row],[Gems]]&lt;0,Table32[[#This Row],[Gems]],0)</f>
        <v>0</v>
      </c>
      <c r="AG3092" s="29">
        <f t="shared" ca="1" si="76"/>
        <v>120</v>
      </c>
    </row>
    <row r="3093" spans="1:33" ht="14.4" x14ac:dyDescent="0.3">
      <c r="A3093" s="62">
        <v>44122</v>
      </c>
      <c r="B3093" s="38">
        <f>INDEX(Videolength!D:D,MATCH(D3093,Videolength!A:A,0))</f>
        <v>5</v>
      </c>
      <c r="C3093" s="38">
        <f>INDEX(Videolength!E:E,MATCH(D3093,Videolength!A:A,0))</f>
        <v>13</v>
      </c>
      <c r="D3093" s="39">
        <v>13</v>
      </c>
      <c r="E3093" s="40" t="str">
        <f>INDEX(Videolength!B:B,MATCH(D3093,Videolength!A:A,0))</f>
        <v>https://youtu.be/r6yRq-bXE-M?list=PLTjhk5BwsiVV8SrR-dPCDjCfaMnt-5HZH</v>
      </c>
      <c r="F3093" s="41">
        <f>INDEX(Videolength!C:C,MATCH(D3093,Videolength!A:A,0))</f>
        <v>2.3101851851851849E-2</v>
      </c>
      <c r="G3093" s="41">
        <v>2.3020833333333334E-2</v>
      </c>
      <c r="H3093" s="71">
        <f>HYPERLINK(_xlfn.CONCAT(E3093,"&amp;t=",G3093*86400),G3093)</f>
        <v>2.3020833333333334E-2</v>
      </c>
      <c r="I3093" s="38">
        <v>8</v>
      </c>
      <c r="J3093" s="38">
        <v>5</v>
      </c>
      <c r="K3093" s="42" t="s">
        <v>346</v>
      </c>
      <c r="L3093" s="42" t="s">
        <v>10</v>
      </c>
      <c r="AA3093" s="45"/>
      <c r="AB3093" s="45"/>
      <c r="AE3093" s="42">
        <f>IF(Table32[[#This Row],[Gems]]&gt;0,Table32[[#This Row],[Gems]],0)</f>
        <v>0</v>
      </c>
      <c r="AF3093" s="42">
        <f>IF(Table32[[#This Row],[Gems]]&lt;0,Table32[[#This Row],[Gems]],0)</f>
        <v>0</v>
      </c>
      <c r="AG3093" s="29">
        <f t="shared" ca="1" si="76"/>
        <v>120</v>
      </c>
    </row>
    <row r="3094" spans="1:33" ht="14.4" x14ac:dyDescent="0.3">
      <c r="A3094" s="62">
        <v>44122</v>
      </c>
      <c r="B3094" s="38">
        <f>INDEX(Videolength!D:D,MATCH(D3094,Videolength!A:A,0))</f>
        <v>5</v>
      </c>
      <c r="C3094" s="38">
        <f>INDEX(Videolength!E:E,MATCH(D3094,Videolength!A:A,0))</f>
        <v>13</v>
      </c>
      <c r="D3094" s="39">
        <v>13</v>
      </c>
      <c r="E3094" s="40" t="str">
        <f>INDEX(Videolength!B:B,MATCH(D3094,Videolength!A:A,0))</f>
        <v>https://youtu.be/r6yRq-bXE-M?list=PLTjhk5BwsiVV8SrR-dPCDjCfaMnt-5HZH</v>
      </c>
      <c r="F3094" s="41">
        <f>INDEX(Videolength!C:C,MATCH(D3094,Videolength!A:A,0))</f>
        <v>2.3101851851851849E-2</v>
      </c>
      <c r="G3094" s="41">
        <v>2.3032407407407404E-2</v>
      </c>
      <c r="H3094" s="71">
        <f>HYPERLINK(_xlfn.CONCAT(E3094,"&amp;t=",G3094*86400),G3094)</f>
        <v>2.3032407407407404E-2</v>
      </c>
      <c r="I3094" s="38">
        <v>8</v>
      </c>
      <c r="J3094" s="38">
        <v>5</v>
      </c>
      <c r="K3094" s="42" t="s">
        <v>133</v>
      </c>
      <c r="L3094" s="42" t="s">
        <v>312</v>
      </c>
      <c r="AA3094" s="45"/>
      <c r="AB3094" s="45"/>
      <c r="AD3094" s="42">
        <v>3</v>
      </c>
      <c r="AE3094" s="42">
        <f>IF(Table32[[#This Row],[Gems]]&gt;0,Table32[[#This Row],[Gems]],0)</f>
        <v>3</v>
      </c>
      <c r="AF3094" s="42">
        <f>IF(Table32[[#This Row],[Gems]]&lt;0,Table32[[#This Row],[Gems]],0)</f>
        <v>0</v>
      </c>
      <c r="AG3094" s="29">
        <f t="shared" ca="1" si="76"/>
        <v>123</v>
      </c>
    </row>
    <row r="3095" spans="1:33" ht="14.4" x14ac:dyDescent="0.3">
      <c r="A3095" s="62">
        <v>44122</v>
      </c>
      <c r="B3095" s="38">
        <f>INDEX(Videolength!D:D,MATCH(D3095,Videolength!A:A,0))</f>
        <v>5</v>
      </c>
      <c r="C3095" s="38">
        <f>INDEX(Videolength!E:E,MATCH(D3095,Videolength!A:A,0))</f>
        <v>13</v>
      </c>
      <c r="D3095" s="39">
        <v>13</v>
      </c>
      <c r="E3095" s="40" t="str">
        <f>INDEX(Videolength!B:B,MATCH(D3095,Videolength!A:A,0))</f>
        <v>https://youtu.be/r6yRq-bXE-M?list=PLTjhk5BwsiVV8SrR-dPCDjCfaMnt-5HZH</v>
      </c>
      <c r="F3095" s="41">
        <f>INDEX(Videolength!C:C,MATCH(D3095,Videolength!A:A,0))</f>
        <v>2.3101851851851849E-2</v>
      </c>
      <c r="G3095" s="41">
        <v>2.3067129629629632E-2</v>
      </c>
      <c r="H3095" s="71">
        <f>HYPERLINK(_xlfn.CONCAT(E3095,"&amp;t=",G3095*86400),G3095)</f>
        <v>2.3067129629629632E-2</v>
      </c>
      <c r="I3095" s="38">
        <v>8</v>
      </c>
      <c r="J3095" s="38">
        <v>5</v>
      </c>
      <c r="K3095" s="42" t="s">
        <v>346</v>
      </c>
      <c r="L3095" s="42" t="s">
        <v>10</v>
      </c>
      <c r="AA3095" s="45"/>
      <c r="AB3095" s="45"/>
      <c r="AE3095" s="42">
        <f>IF(Table32[[#This Row],[Gems]]&gt;0,Table32[[#This Row],[Gems]],0)</f>
        <v>0</v>
      </c>
      <c r="AF3095" s="42">
        <f>IF(Table32[[#This Row],[Gems]]&lt;0,Table32[[#This Row],[Gems]],0)</f>
        <v>0</v>
      </c>
      <c r="AG3095" s="29">
        <f t="shared" ca="1" si="76"/>
        <v>123</v>
      </c>
    </row>
    <row r="3096" spans="1:33" ht="14.4" x14ac:dyDescent="0.3">
      <c r="A3096" s="62">
        <v>44122</v>
      </c>
      <c r="B3096" s="38">
        <f>INDEX(Videolength!D:D,MATCH(D3096,Videolength!A:A,0))</f>
        <v>5</v>
      </c>
      <c r="C3096" s="38">
        <f>INDEX(Videolength!E:E,MATCH(D3096,Videolength!A:A,0))</f>
        <v>14</v>
      </c>
      <c r="D3096" s="39">
        <v>14</v>
      </c>
      <c r="E3096" s="40" t="str">
        <f>INDEX(Videolength!B:B,MATCH(D3096,Videolength!A:A,0))</f>
        <v>https://youtu.be/nEO0PcPtrQE?list=PLTjhk5BwsiVV8SrR-dPCDjCfaMnt-5HZH</v>
      </c>
      <c r="F3096" s="41">
        <f>INDEX(Videolength!C:C,MATCH(D3096,Videolength!A:A,0))</f>
        <v>3.0046296296296297E-2</v>
      </c>
      <c r="G3096" s="41">
        <v>0</v>
      </c>
      <c r="H3096" s="71">
        <f>HYPERLINK(_xlfn.CONCAT(E3096,"&amp;t=",G3096*86400),G3096)</f>
        <v>0</v>
      </c>
      <c r="I3096" s="38">
        <v>8</v>
      </c>
      <c r="J3096" s="38">
        <v>5</v>
      </c>
      <c r="K3096" s="42" t="s">
        <v>123</v>
      </c>
      <c r="L3096" s="42" t="s">
        <v>10</v>
      </c>
      <c r="M3096" s="42" t="s">
        <v>388</v>
      </c>
      <c r="AA3096" s="45"/>
      <c r="AB3096" s="45"/>
      <c r="AE3096" s="42">
        <f>IF(Table32[[#This Row],[Gems]]&gt;0,Table32[[#This Row],[Gems]],0)</f>
        <v>0</v>
      </c>
      <c r="AF3096" s="42">
        <f>IF(Table32[[#This Row],[Gems]]&lt;0,Table32[[#This Row],[Gems]],0)</f>
        <v>0</v>
      </c>
      <c r="AG3096" s="29">
        <f t="shared" ca="1" si="76"/>
        <v>123</v>
      </c>
    </row>
    <row r="3097" spans="1:33" ht="14.4" x14ac:dyDescent="0.3">
      <c r="A3097" s="62">
        <v>44122</v>
      </c>
      <c r="B3097" s="38">
        <f>INDEX(Videolength!D:D,MATCH(D3097,Videolength!A:A,0))</f>
        <v>5</v>
      </c>
      <c r="C3097" s="38">
        <f>INDEX(Videolength!E:E,MATCH(D3097,Videolength!A:A,0))</f>
        <v>14</v>
      </c>
      <c r="D3097" s="39">
        <v>14</v>
      </c>
      <c r="E3097" s="40" t="str">
        <f>INDEX(Videolength!B:B,MATCH(D3097,Videolength!A:A,0))</f>
        <v>https://youtu.be/nEO0PcPtrQE?list=PLTjhk5BwsiVV8SrR-dPCDjCfaMnt-5HZH</v>
      </c>
      <c r="F3097" s="41">
        <f>INDEX(Videolength!C:C,MATCH(D3097,Videolength!A:A,0))</f>
        <v>3.0046296296296297E-2</v>
      </c>
      <c r="G3097" s="41">
        <v>2.199074074074074E-4</v>
      </c>
      <c r="H3097" s="71">
        <f>HYPERLINK(_xlfn.CONCAT(E3097,"&amp;t=",G3097*86400),G3097)</f>
        <v>2.199074074074074E-4</v>
      </c>
      <c r="I3097" s="38">
        <v>8</v>
      </c>
      <c r="J3097" s="38">
        <v>5</v>
      </c>
      <c r="K3097" s="42" t="s">
        <v>346</v>
      </c>
      <c r="L3097" s="42" t="s">
        <v>10</v>
      </c>
      <c r="AA3097" s="45"/>
      <c r="AB3097" s="45"/>
      <c r="AE3097" s="42">
        <f>IF(Table32[[#This Row],[Gems]]&gt;0,Table32[[#This Row],[Gems]],0)</f>
        <v>0</v>
      </c>
      <c r="AF3097" s="42">
        <f>IF(Table32[[#This Row],[Gems]]&lt;0,Table32[[#This Row],[Gems]],0)</f>
        <v>0</v>
      </c>
      <c r="AG3097" s="29">
        <f t="shared" ca="1" si="76"/>
        <v>123</v>
      </c>
    </row>
    <row r="3098" spans="1:33" ht="14.4" x14ac:dyDescent="0.3">
      <c r="A3098" s="62">
        <v>44122</v>
      </c>
      <c r="B3098" s="38">
        <f>INDEX(Videolength!D:D,MATCH(D3098,Videolength!A:A,0))</f>
        <v>5</v>
      </c>
      <c r="C3098" s="38">
        <f>INDEX(Videolength!E:E,MATCH(D3098,Videolength!A:A,0))</f>
        <v>14</v>
      </c>
      <c r="D3098" s="39">
        <v>14</v>
      </c>
      <c r="E3098" s="40" t="str">
        <f>INDEX(Videolength!B:B,MATCH(D3098,Videolength!A:A,0))</f>
        <v>https://youtu.be/nEO0PcPtrQE?list=PLTjhk5BwsiVV8SrR-dPCDjCfaMnt-5HZH</v>
      </c>
      <c r="F3098" s="41">
        <f>INDEX(Videolength!C:C,MATCH(D3098,Videolength!A:A,0))</f>
        <v>3.0046296296296297E-2</v>
      </c>
      <c r="G3098" s="41">
        <v>2.199074074074074E-4</v>
      </c>
      <c r="H3098" s="71">
        <f>HYPERLINK(_xlfn.CONCAT(E3098,"&amp;t=",G3098*86400),G3098)</f>
        <v>2.199074074074074E-4</v>
      </c>
      <c r="I3098" s="38">
        <v>8</v>
      </c>
      <c r="J3098" s="38">
        <v>5</v>
      </c>
      <c r="K3098" s="42" t="s">
        <v>51</v>
      </c>
      <c r="L3098" s="42" t="s">
        <v>11</v>
      </c>
      <c r="W3098" s="44" t="s">
        <v>374</v>
      </c>
      <c r="X3098" s="43">
        <v>5</v>
      </c>
      <c r="AA3098" s="45"/>
      <c r="AB3098" s="45"/>
      <c r="AE3098" s="42">
        <f>IF(Table32[[#This Row],[Gems]]&gt;0,Table32[[#This Row],[Gems]],0)</f>
        <v>0</v>
      </c>
      <c r="AF3098" s="42">
        <f>IF(Table32[[#This Row],[Gems]]&lt;0,Table32[[#This Row],[Gems]],0)</f>
        <v>0</v>
      </c>
      <c r="AG3098" s="29">
        <f t="shared" ca="1" si="76"/>
        <v>123</v>
      </c>
    </row>
    <row r="3099" spans="1:33" ht="14.4" x14ac:dyDescent="0.3">
      <c r="A3099" s="62">
        <v>44122</v>
      </c>
      <c r="B3099" s="38">
        <f>INDEX(Videolength!D:D,MATCH(D3099,Videolength!A:A,0))</f>
        <v>5</v>
      </c>
      <c r="C3099" s="38">
        <f>INDEX(Videolength!E:E,MATCH(D3099,Videolength!A:A,0))</f>
        <v>14</v>
      </c>
      <c r="D3099" s="39">
        <v>14</v>
      </c>
      <c r="E3099" s="40" t="str">
        <f>INDEX(Videolength!B:B,MATCH(D3099,Videolength!A:A,0))</f>
        <v>https://youtu.be/nEO0PcPtrQE?list=PLTjhk5BwsiVV8SrR-dPCDjCfaMnt-5HZH</v>
      </c>
      <c r="F3099" s="41">
        <f>INDEX(Videolength!C:C,MATCH(D3099,Videolength!A:A,0))</f>
        <v>3.0046296296296297E-2</v>
      </c>
      <c r="G3099" s="41">
        <v>2.3148148148148146E-4</v>
      </c>
      <c r="H3099" s="71">
        <f>HYPERLINK(_xlfn.CONCAT(E3099,"&amp;t=",G3099*86400),G3099)</f>
        <v>2.3148148148148146E-4</v>
      </c>
      <c r="I3099" s="38">
        <v>8</v>
      </c>
      <c r="J3099" s="38">
        <v>5</v>
      </c>
      <c r="K3099" s="42" t="s">
        <v>100</v>
      </c>
      <c r="L3099" s="42" t="s">
        <v>866</v>
      </c>
      <c r="M3099" s="42" t="s">
        <v>851</v>
      </c>
      <c r="U3099" s="44" t="s">
        <v>889</v>
      </c>
      <c r="AA3099" s="45"/>
      <c r="AB3099" s="45"/>
      <c r="AE3099" s="42">
        <f>IF(Table32[[#This Row],[Gems]]&gt;0,Table32[[#This Row],[Gems]],0)</f>
        <v>0</v>
      </c>
      <c r="AF3099" s="42">
        <f>IF(Table32[[#This Row],[Gems]]&lt;0,Table32[[#This Row],[Gems]],0)</f>
        <v>0</v>
      </c>
      <c r="AG3099" s="29">
        <f t="shared" ca="1" si="76"/>
        <v>123</v>
      </c>
    </row>
    <row r="3100" spans="1:33" ht="14.4" x14ac:dyDescent="0.3">
      <c r="A3100" s="62">
        <v>44122</v>
      </c>
      <c r="B3100" s="38">
        <f>INDEX(Videolength!D:D,MATCH(D3100,Videolength!A:A,0))</f>
        <v>5</v>
      </c>
      <c r="C3100" s="38">
        <f>INDEX(Videolength!E:E,MATCH(D3100,Videolength!A:A,0))</f>
        <v>14</v>
      </c>
      <c r="D3100" s="39">
        <v>14</v>
      </c>
      <c r="E3100" s="40" t="str">
        <f>INDEX(Videolength!B:B,MATCH(D3100,Videolength!A:A,0))</f>
        <v>https://youtu.be/nEO0PcPtrQE?list=PLTjhk5BwsiVV8SrR-dPCDjCfaMnt-5HZH</v>
      </c>
      <c r="F3100" s="41">
        <f>INDEX(Videolength!C:C,MATCH(D3100,Videolength!A:A,0))</f>
        <v>3.0046296296296297E-2</v>
      </c>
      <c r="G3100" s="41">
        <v>2.3148148148148146E-4</v>
      </c>
      <c r="H3100" s="71">
        <f>HYPERLINK(_xlfn.CONCAT(E3100,"&amp;t=",G3100*86400),G3100)</f>
        <v>2.3148148148148146E-4</v>
      </c>
      <c r="I3100" s="38">
        <v>8</v>
      </c>
      <c r="J3100" s="38">
        <v>5</v>
      </c>
      <c r="K3100" s="42" t="s">
        <v>100</v>
      </c>
      <c r="L3100" s="42" t="s">
        <v>868</v>
      </c>
      <c r="M3100" s="42" t="s">
        <v>851</v>
      </c>
      <c r="U3100" s="44" t="s">
        <v>889</v>
      </c>
      <c r="AA3100" s="45"/>
      <c r="AB3100" s="45"/>
      <c r="AE3100" s="42">
        <f>IF(Table32[[#This Row],[Gems]]&gt;0,Table32[[#This Row],[Gems]],0)</f>
        <v>0</v>
      </c>
      <c r="AF3100" s="42">
        <f>IF(Table32[[#This Row],[Gems]]&lt;0,Table32[[#This Row],[Gems]],0)</f>
        <v>0</v>
      </c>
      <c r="AG3100" s="29">
        <f ca="1">SUM(OFFSET(AG3100,-1,0),AD3100)</f>
        <v>123</v>
      </c>
    </row>
    <row r="3101" spans="1:33" ht="14.4" x14ac:dyDescent="0.3">
      <c r="A3101" s="62">
        <v>44122</v>
      </c>
      <c r="B3101" s="38">
        <f>INDEX(Videolength!D:D,MATCH(D3101,Videolength!A:A,0))</f>
        <v>5</v>
      </c>
      <c r="C3101" s="38">
        <f>INDEX(Videolength!E:E,MATCH(D3101,Videolength!A:A,0))</f>
        <v>14</v>
      </c>
      <c r="D3101" s="39">
        <v>14</v>
      </c>
      <c r="E3101" s="40" t="str">
        <f>INDEX(Videolength!B:B,MATCH(D3101,Videolength!A:A,0))</f>
        <v>https://youtu.be/nEO0PcPtrQE?list=PLTjhk5BwsiVV8SrR-dPCDjCfaMnt-5HZH</v>
      </c>
      <c r="F3101" s="41">
        <f>INDEX(Videolength!C:C,MATCH(D3101,Videolength!A:A,0))</f>
        <v>3.0046296296296297E-2</v>
      </c>
      <c r="G3101" s="41">
        <v>3.1250000000000001E-4</v>
      </c>
      <c r="H3101" s="71">
        <f>HYPERLINK(_xlfn.CONCAT(E3101,"&amp;t=",G3101*86400),G3101)</f>
        <v>3.1250000000000001E-4</v>
      </c>
      <c r="I3101" s="38">
        <v>8</v>
      </c>
      <c r="J3101" s="38">
        <v>5</v>
      </c>
      <c r="K3101" s="42" t="s">
        <v>100</v>
      </c>
      <c r="L3101" s="42" t="s">
        <v>738</v>
      </c>
      <c r="M3101" s="42" t="s">
        <v>851</v>
      </c>
      <c r="U3101" s="44" t="s">
        <v>889</v>
      </c>
      <c r="AA3101" s="45"/>
      <c r="AB3101" s="45"/>
      <c r="AE3101" s="42">
        <f>IF(Table32[[#This Row],[Gems]]&gt;0,Table32[[#This Row],[Gems]],0)</f>
        <v>0</v>
      </c>
      <c r="AF3101" s="42">
        <f>IF(Table32[[#This Row],[Gems]]&lt;0,Table32[[#This Row],[Gems]],0)</f>
        <v>0</v>
      </c>
      <c r="AG3101" s="29">
        <f t="shared" ca="1" si="76"/>
        <v>123</v>
      </c>
    </row>
    <row r="3102" spans="1:33" ht="14.4" x14ac:dyDescent="0.3">
      <c r="A3102" s="62">
        <v>44122</v>
      </c>
      <c r="B3102" s="38">
        <f>INDEX(Videolength!D:D,MATCH(D3102,Videolength!A:A,0))</f>
        <v>5</v>
      </c>
      <c r="C3102" s="38">
        <f>INDEX(Videolength!E:E,MATCH(D3102,Videolength!A:A,0))</f>
        <v>14</v>
      </c>
      <c r="D3102" s="39">
        <v>14</v>
      </c>
      <c r="E3102" s="40" t="str">
        <f>INDEX(Videolength!B:B,MATCH(D3102,Videolength!A:A,0))</f>
        <v>https://youtu.be/nEO0PcPtrQE?list=PLTjhk5BwsiVV8SrR-dPCDjCfaMnt-5HZH</v>
      </c>
      <c r="F3102" s="41">
        <f>INDEX(Videolength!C:C,MATCH(D3102,Videolength!A:A,0))</f>
        <v>3.0046296296296297E-2</v>
      </c>
      <c r="G3102" s="41">
        <v>3.1250000000000001E-4</v>
      </c>
      <c r="H3102" s="71">
        <f>HYPERLINK(_xlfn.CONCAT(E3102,"&amp;t=",G3102*86400),G3102)</f>
        <v>3.1250000000000001E-4</v>
      </c>
      <c r="I3102" s="38">
        <v>8</v>
      </c>
      <c r="J3102" s="38">
        <v>5</v>
      </c>
      <c r="K3102" s="42" t="s">
        <v>100</v>
      </c>
      <c r="L3102" s="42" t="s">
        <v>741</v>
      </c>
      <c r="M3102" s="42" t="s">
        <v>851</v>
      </c>
      <c r="U3102" s="44" t="s">
        <v>889</v>
      </c>
      <c r="AA3102" s="45"/>
      <c r="AB3102" s="45"/>
      <c r="AE3102" s="42">
        <f>IF(Table32[[#This Row],[Gems]]&gt;0,Table32[[#This Row],[Gems]],0)</f>
        <v>0</v>
      </c>
      <c r="AF3102" s="42">
        <f>IF(Table32[[#This Row],[Gems]]&lt;0,Table32[[#This Row],[Gems]],0)</f>
        <v>0</v>
      </c>
      <c r="AG3102" s="29">
        <f ca="1">SUM(OFFSET(AG3102,-1,0),AD3102)</f>
        <v>123</v>
      </c>
    </row>
    <row r="3103" spans="1:33" ht="14.4" x14ac:dyDescent="0.3">
      <c r="A3103" s="62">
        <v>44122</v>
      </c>
      <c r="B3103" s="38">
        <f>INDEX(Videolength!D:D,MATCH(D3103,Videolength!A:A,0))</f>
        <v>5</v>
      </c>
      <c r="C3103" s="38">
        <f>INDEX(Videolength!E:E,MATCH(D3103,Videolength!A:A,0))</f>
        <v>14</v>
      </c>
      <c r="D3103" s="39">
        <v>14</v>
      </c>
      <c r="E3103" s="40" t="str">
        <f>INDEX(Videolength!B:B,MATCH(D3103,Videolength!A:A,0))</f>
        <v>https://youtu.be/nEO0PcPtrQE?list=PLTjhk5BwsiVV8SrR-dPCDjCfaMnt-5HZH</v>
      </c>
      <c r="F3103" s="41">
        <f>INDEX(Videolength!C:C,MATCH(D3103,Videolength!A:A,0))</f>
        <v>3.0046296296296297E-2</v>
      </c>
      <c r="G3103" s="41">
        <v>3.2407407407407406E-4</v>
      </c>
      <c r="H3103" s="71">
        <f>HYPERLINK(_xlfn.CONCAT(E3103,"&amp;t=",G3103*86400),G3103)</f>
        <v>3.2407407407407406E-4</v>
      </c>
      <c r="I3103" s="38">
        <v>8</v>
      </c>
      <c r="J3103" s="38">
        <v>5</v>
      </c>
      <c r="K3103" s="42" t="s">
        <v>100</v>
      </c>
      <c r="L3103" s="42" t="s">
        <v>661</v>
      </c>
      <c r="M3103" s="42" t="s">
        <v>851</v>
      </c>
      <c r="U3103" s="44" t="s">
        <v>889</v>
      </c>
      <c r="AA3103" s="45"/>
      <c r="AB3103" s="45"/>
      <c r="AE3103" s="42">
        <f>IF(Table32[[#This Row],[Gems]]&gt;0,Table32[[#This Row],[Gems]],0)</f>
        <v>0</v>
      </c>
      <c r="AF3103" s="42">
        <f>IF(Table32[[#This Row],[Gems]]&lt;0,Table32[[#This Row],[Gems]],0)</f>
        <v>0</v>
      </c>
      <c r="AG3103" s="29">
        <f t="shared" ca="1" si="76"/>
        <v>123</v>
      </c>
    </row>
    <row r="3104" spans="1:33" ht="14.4" x14ac:dyDescent="0.3">
      <c r="A3104" s="62">
        <v>44122</v>
      </c>
      <c r="B3104" s="38">
        <f>INDEX(Videolength!D:D,MATCH(D3104,Videolength!A:A,0))</f>
        <v>5</v>
      </c>
      <c r="C3104" s="38">
        <f>INDEX(Videolength!E:E,MATCH(D3104,Videolength!A:A,0))</f>
        <v>14</v>
      </c>
      <c r="D3104" s="39">
        <v>14</v>
      </c>
      <c r="E3104" s="40" t="str">
        <f>INDEX(Videolength!B:B,MATCH(D3104,Videolength!A:A,0))</f>
        <v>https://youtu.be/nEO0PcPtrQE?list=PLTjhk5BwsiVV8SrR-dPCDjCfaMnt-5HZH</v>
      </c>
      <c r="F3104" s="41">
        <f>INDEX(Videolength!C:C,MATCH(D3104,Videolength!A:A,0))</f>
        <v>3.0046296296296297E-2</v>
      </c>
      <c r="G3104" s="41">
        <v>3.2407407407407406E-4</v>
      </c>
      <c r="H3104" s="71">
        <f>HYPERLINK(_xlfn.CONCAT(E3104,"&amp;t=",G3104*86400),G3104)</f>
        <v>3.2407407407407406E-4</v>
      </c>
      <c r="I3104" s="38">
        <v>8</v>
      </c>
      <c r="J3104" s="38">
        <v>5</v>
      </c>
      <c r="K3104" s="42" t="s">
        <v>100</v>
      </c>
      <c r="L3104" s="42" t="s">
        <v>663</v>
      </c>
      <c r="M3104" s="42" t="s">
        <v>851</v>
      </c>
      <c r="U3104" s="44" t="s">
        <v>889</v>
      </c>
      <c r="AA3104" s="45"/>
      <c r="AB3104" s="45"/>
      <c r="AE3104" s="42">
        <f>IF(Table32[[#This Row],[Gems]]&gt;0,Table32[[#This Row],[Gems]],0)</f>
        <v>0</v>
      </c>
      <c r="AF3104" s="42">
        <f>IF(Table32[[#This Row],[Gems]]&lt;0,Table32[[#This Row],[Gems]],0)</f>
        <v>0</v>
      </c>
      <c r="AG3104" s="29">
        <f ca="1">SUM(OFFSET(AG3104,-1,0),AD3104)</f>
        <v>123</v>
      </c>
    </row>
    <row r="3105" spans="1:33" ht="14.4" x14ac:dyDescent="0.3">
      <c r="A3105" s="62">
        <v>44122</v>
      </c>
      <c r="B3105" s="38">
        <f>INDEX(Videolength!D:D,MATCH(D3105,Videolength!A:A,0))</f>
        <v>5</v>
      </c>
      <c r="C3105" s="38">
        <f>INDEX(Videolength!E:E,MATCH(D3105,Videolength!A:A,0))</f>
        <v>14</v>
      </c>
      <c r="D3105" s="39">
        <v>14</v>
      </c>
      <c r="E3105" s="40" t="str">
        <f>INDEX(Videolength!B:B,MATCH(D3105,Videolength!A:A,0))</f>
        <v>https://youtu.be/nEO0PcPtrQE?list=PLTjhk5BwsiVV8SrR-dPCDjCfaMnt-5HZH</v>
      </c>
      <c r="F3105" s="41">
        <f>INDEX(Videolength!C:C,MATCH(D3105,Videolength!A:A,0))</f>
        <v>3.0046296296296297E-2</v>
      </c>
      <c r="G3105" s="41">
        <v>3.2407407407407406E-4</v>
      </c>
      <c r="H3105" s="71">
        <f>HYPERLINK(_xlfn.CONCAT(E3105,"&amp;t=",G3105*86400),G3105)</f>
        <v>3.2407407407407406E-4</v>
      </c>
      <c r="I3105" s="38">
        <v>8</v>
      </c>
      <c r="J3105" s="38">
        <v>5</v>
      </c>
      <c r="K3105" s="42" t="s">
        <v>100</v>
      </c>
      <c r="L3105" s="42" t="s">
        <v>688</v>
      </c>
      <c r="M3105" s="42" t="s">
        <v>851</v>
      </c>
      <c r="U3105" s="44" t="s">
        <v>889</v>
      </c>
      <c r="AA3105" s="45"/>
      <c r="AB3105" s="45"/>
      <c r="AE3105" s="42">
        <f>IF(Table32[[#This Row],[Gems]]&gt;0,Table32[[#This Row],[Gems]],0)</f>
        <v>0</v>
      </c>
      <c r="AF3105" s="42">
        <f>IF(Table32[[#This Row],[Gems]]&lt;0,Table32[[#This Row],[Gems]],0)</f>
        <v>0</v>
      </c>
      <c r="AG3105" s="29">
        <f t="shared" ca="1" si="76"/>
        <v>123</v>
      </c>
    </row>
    <row r="3106" spans="1:33" ht="14.4" x14ac:dyDescent="0.3">
      <c r="A3106" s="62">
        <v>44122</v>
      </c>
      <c r="B3106" s="38">
        <f>INDEX(Videolength!D:D,MATCH(D3106,Videolength!A:A,0))</f>
        <v>5</v>
      </c>
      <c r="C3106" s="38">
        <f>INDEX(Videolength!E:E,MATCH(D3106,Videolength!A:A,0))</f>
        <v>14</v>
      </c>
      <c r="D3106" s="39">
        <v>14</v>
      </c>
      <c r="E3106" s="40" t="str">
        <f>INDEX(Videolength!B:B,MATCH(D3106,Videolength!A:A,0))</f>
        <v>https://youtu.be/nEO0PcPtrQE?list=PLTjhk5BwsiVV8SrR-dPCDjCfaMnt-5HZH</v>
      </c>
      <c r="F3106" s="41">
        <f>INDEX(Videolength!C:C,MATCH(D3106,Videolength!A:A,0))</f>
        <v>3.0046296296296297E-2</v>
      </c>
      <c r="G3106" s="41">
        <v>3.2407407407407406E-4</v>
      </c>
      <c r="H3106" s="71">
        <f>HYPERLINK(_xlfn.CONCAT(E3106,"&amp;t=",G3106*86400),G3106)</f>
        <v>3.2407407407407406E-4</v>
      </c>
      <c r="I3106" s="38">
        <v>8</v>
      </c>
      <c r="J3106" s="38">
        <v>5</v>
      </c>
      <c r="K3106" s="42" t="s">
        <v>100</v>
      </c>
      <c r="L3106" s="42" t="s">
        <v>689</v>
      </c>
      <c r="M3106" s="42" t="s">
        <v>851</v>
      </c>
      <c r="U3106" s="44" t="s">
        <v>889</v>
      </c>
      <c r="AA3106" s="45"/>
      <c r="AB3106" s="45"/>
      <c r="AE3106" s="42">
        <f>IF(Table32[[#This Row],[Gems]]&gt;0,Table32[[#This Row],[Gems]],0)</f>
        <v>0</v>
      </c>
      <c r="AF3106" s="42">
        <f>IF(Table32[[#This Row],[Gems]]&lt;0,Table32[[#This Row],[Gems]],0)</f>
        <v>0</v>
      </c>
      <c r="AG3106" s="29">
        <f ca="1">SUM(OFFSET(AG3106,-1,0),AD3106)</f>
        <v>123</v>
      </c>
    </row>
    <row r="3107" spans="1:33" ht="14.4" x14ac:dyDescent="0.3">
      <c r="A3107" s="62">
        <v>44122</v>
      </c>
      <c r="B3107" s="38">
        <f>INDEX(Videolength!D:D,MATCH(D3107,Videolength!A:A,0))</f>
        <v>5</v>
      </c>
      <c r="C3107" s="38">
        <f>INDEX(Videolength!E:E,MATCH(D3107,Videolength!A:A,0))</f>
        <v>14</v>
      </c>
      <c r="D3107" s="39">
        <v>14</v>
      </c>
      <c r="E3107" s="40" t="str">
        <f>INDEX(Videolength!B:B,MATCH(D3107,Videolength!A:A,0))</f>
        <v>https://youtu.be/nEO0PcPtrQE?list=PLTjhk5BwsiVV8SrR-dPCDjCfaMnt-5HZH</v>
      </c>
      <c r="F3107" s="41">
        <f>INDEX(Videolength!C:C,MATCH(D3107,Videolength!A:A,0))</f>
        <v>3.0046296296296297E-2</v>
      </c>
      <c r="G3107" s="41">
        <v>3.3564814814814812E-4</v>
      </c>
      <c r="H3107" s="71">
        <f>HYPERLINK(_xlfn.CONCAT(E3107,"&amp;t=",G3107*86400),G3107)</f>
        <v>3.3564814814814812E-4</v>
      </c>
      <c r="I3107" s="38">
        <v>8</v>
      </c>
      <c r="J3107" s="38">
        <v>5</v>
      </c>
      <c r="K3107" s="42" t="s">
        <v>100</v>
      </c>
      <c r="L3107" s="42" t="s">
        <v>389</v>
      </c>
      <c r="M3107" s="42" t="s">
        <v>851</v>
      </c>
      <c r="U3107" s="44" t="s">
        <v>889</v>
      </c>
      <c r="AA3107" s="45"/>
      <c r="AB3107" s="45"/>
      <c r="AE3107" s="42">
        <f>IF(Table32[[#This Row],[Gems]]&gt;0,Table32[[#This Row],[Gems]],0)</f>
        <v>0</v>
      </c>
      <c r="AF3107" s="42">
        <f>IF(Table32[[#This Row],[Gems]]&lt;0,Table32[[#This Row],[Gems]],0)</f>
        <v>0</v>
      </c>
      <c r="AG3107" s="29">
        <f t="shared" ca="1" si="76"/>
        <v>123</v>
      </c>
    </row>
    <row r="3108" spans="1:33" ht="14.4" x14ac:dyDescent="0.3">
      <c r="A3108" s="62">
        <v>44122</v>
      </c>
      <c r="B3108" s="38">
        <f>INDEX(Videolength!D:D,MATCH(D3108,Videolength!A:A,0))</f>
        <v>5</v>
      </c>
      <c r="C3108" s="38">
        <f>INDEX(Videolength!E:E,MATCH(D3108,Videolength!A:A,0))</f>
        <v>14</v>
      </c>
      <c r="D3108" s="39">
        <v>14</v>
      </c>
      <c r="E3108" s="40" t="str">
        <f>INDEX(Videolength!B:B,MATCH(D3108,Videolength!A:A,0))</f>
        <v>https://youtu.be/nEO0PcPtrQE?list=PLTjhk5BwsiVV8SrR-dPCDjCfaMnt-5HZH</v>
      </c>
      <c r="F3108" s="41">
        <f>INDEX(Videolength!C:C,MATCH(D3108,Videolength!A:A,0))</f>
        <v>3.0046296296296297E-2</v>
      </c>
      <c r="G3108" s="41">
        <v>3.3564814814814812E-4</v>
      </c>
      <c r="H3108" s="71">
        <f>HYPERLINK(_xlfn.CONCAT(E3108,"&amp;t=",G3108*86400),G3108)</f>
        <v>3.3564814814814812E-4</v>
      </c>
      <c r="I3108" s="38">
        <v>8</v>
      </c>
      <c r="J3108" s="38">
        <v>5</v>
      </c>
      <c r="K3108" s="42" t="s">
        <v>100</v>
      </c>
      <c r="L3108" s="42" t="s">
        <v>391</v>
      </c>
      <c r="M3108" s="42" t="s">
        <v>851</v>
      </c>
      <c r="U3108" s="44" t="s">
        <v>889</v>
      </c>
      <c r="AA3108" s="45"/>
      <c r="AB3108" s="45"/>
      <c r="AE3108" s="42">
        <f>IF(Table32[[#This Row],[Gems]]&gt;0,Table32[[#This Row],[Gems]],0)</f>
        <v>0</v>
      </c>
      <c r="AF3108" s="42">
        <f>IF(Table32[[#This Row],[Gems]]&lt;0,Table32[[#This Row],[Gems]],0)</f>
        <v>0</v>
      </c>
      <c r="AG3108" s="29">
        <f ca="1">SUM(OFFSET(AG3108,-1,0),AD3108)</f>
        <v>123</v>
      </c>
    </row>
    <row r="3109" spans="1:33" ht="14.4" x14ac:dyDescent="0.3">
      <c r="A3109" s="62">
        <v>44122</v>
      </c>
      <c r="B3109" s="38">
        <f>INDEX(Videolength!D:D,MATCH(D3109,Videolength!A:A,0))</f>
        <v>5</v>
      </c>
      <c r="C3109" s="38">
        <f>INDEX(Videolength!E:E,MATCH(D3109,Videolength!A:A,0))</f>
        <v>14</v>
      </c>
      <c r="D3109" s="39">
        <v>14</v>
      </c>
      <c r="E3109" s="40" t="str">
        <f>INDEX(Videolength!B:B,MATCH(D3109,Videolength!A:A,0))</f>
        <v>https://youtu.be/nEO0PcPtrQE?list=PLTjhk5BwsiVV8SrR-dPCDjCfaMnt-5HZH</v>
      </c>
      <c r="F3109" s="41">
        <f>INDEX(Videolength!C:C,MATCH(D3109,Videolength!A:A,0))</f>
        <v>3.0046296296296297E-2</v>
      </c>
      <c r="G3109" s="41">
        <v>3.4722222222222224E-4</v>
      </c>
      <c r="H3109" s="71">
        <f>HYPERLINK(_xlfn.CONCAT(E3109,"&amp;t=",G3109*86400),G3109)</f>
        <v>3.4722222222222224E-4</v>
      </c>
      <c r="I3109" s="38">
        <v>8</v>
      </c>
      <c r="J3109" s="38">
        <v>5</v>
      </c>
      <c r="K3109" s="44" t="s">
        <v>25</v>
      </c>
      <c r="L3109" s="42" t="s">
        <v>392</v>
      </c>
      <c r="M3109" s="42" t="s">
        <v>890</v>
      </c>
      <c r="AA3109" s="45"/>
      <c r="AB3109" s="45"/>
      <c r="AE3109" s="42">
        <f>IF(Table32[[#This Row],[Gems]]&gt;0,Table32[[#This Row],[Gems]],0)</f>
        <v>0</v>
      </c>
      <c r="AF3109" s="42">
        <f>IF(Table32[[#This Row],[Gems]]&lt;0,Table32[[#This Row],[Gems]],0)</f>
        <v>0</v>
      </c>
      <c r="AG3109" s="29">
        <f t="shared" ca="1" si="76"/>
        <v>123</v>
      </c>
    </row>
    <row r="3110" spans="1:33" ht="14.4" x14ac:dyDescent="0.3">
      <c r="A3110" s="62">
        <v>44122</v>
      </c>
      <c r="B3110" s="38">
        <f>INDEX(Videolength!D:D,MATCH(D3110,Videolength!A:A,0))</f>
        <v>5</v>
      </c>
      <c r="C3110" s="38">
        <f>INDEX(Videolength!E:E,MATCH(D3110,Videolength!A:A,0))</f>
        <v>14</v>
      </c>
      <c r="D3110" s="39">
        <v>14</v>
      </c>
      <c r="E3110" s="40" t="str">
        <f>INDEX(Videolength!B:B,MATCH(D3110,Videolength!A:A,0))</f>
        <v>https://youtu.be/nEO0PcPtrQE?list=PLTjhk5BwsiVV8SrR-dPCDjCfaMnt-5HZH</v>
      </c>
      <c r="F3110" s="41">
        <f>INDEX(Videolength!C:C,MATCH(D3110,Videolength!A:A,0))</f>
        <v>3.0046296296296297E-2</v>
      </c>
      <c r="G3110" s="41">
        <v>3.5879629629629635E-4</v>
      </c>
      <c r="H3110" s="71">
        <f>HYPERLINK(_xlfn.CONCAT(E3110,"&amp;t=",G3110*86400),G3110)</f>
        <v>3.5879629629629635E-4</v>
      </c>
      <c r="I3110" s="38">
        <v>8</v>
      </c>
      <c r="J3110" s="38">
        <v>5</v>
      </c>
      <c r="K3110" s="42" t="s">
        <v>346</v>
      </c>
      <c r="L3110" s="42" t="s">
        <v>10</v>
      </c>
      <c r="AA3110" s="45"/>
      <c r="AB3110" s="45"/>
      <c r="AE3110" s="42">
        <f>IF(Table32[[#This Row],[Gems]]&gt;0,Table32[[#This Row],[Gems]],0)</f>
        <v>0</v>
      </c>
      <c r="AF3110" s="42">
        <f>IF(Table32[[#This Row],[Gems]]&lt;0,Table32[[#This Row],[Gems]],0)</f>
        <v>0</v>
      </c>
      <c r="AG3110" s="29">
        <f t="shared" ca="1" si="76"/>
        <v>123</v>
      </c>
    </row>
    <row r="3111" spans="1:33" ht="14.4" x14ac:dyDescent="0.3">
      <c r="A3111" s="62">
        <v>44122</v>
      </c>
      <c r="B3111" s="38">
        <f>INDEX(Videolength!D:D,MATCH(D3111,Videolength!A:A,0))</f>
        <v>5</v>
      </c>
      <c r="C3111" s="38">
        <f>INDEX(Videolength!E:E,MATCH(D3111,Videolength!A:A,0))</f>
        <v>14</v>
      </c>
      <c r="D3111" s="39">
        <v>14</v>
      </c>
      <c r="E3111" s="40" t="str">
        <f>INDEX(Videolength!B:B,MATCH(D3111,Videolength!A:A,0))</f>
        <v>https://youtu.be/nEO0PcPtrQE?list=PLTjhk5BwsiVV8SrR-dPCDjCfaMnt-5HZH</v>
      </c>
      <c r="F3111" s="41">
        <f>INDEX(Videolength!C:C,MATCH(D3111,Videolength!A:A,0))</f>
        <v>3.0046296296296297E-2</v>
      </c>
      <c r="G3111" s="41">
        <v>3.9351851851851852E-4</v>
      </c>
      <c r="H3111" s="71">
        <f>HYPERLINK(_xlfn.CONCAT(E3111,"&amp;t=",G3111*86400),G3111)</f>
        <v>3.9351851851851852E-4</v>
      </c>
      <c r="I3111" s="38">
        <v>8</v>
      </c>
      <c r="J3111" s="38">
        <v>5</v>
      </c>
      <c r="K3111" s="42" t="s">
        <v>8</v>
      </c>
      <c r="L3111" s="42" t="s">
        <v>163</v>
      </c>
      <c r="M3111" s="42" t="s">
        <v>763</v>
      </c>
      <c r="AA3111" s="45"/>
      <c r="AB3111" s="45"/>
      <c r="AE3111" s="42">
        <f>IF(Table32[[#This Row],[Gems]]&gt;0,Table32[[#This Row],[Gems]],0)</f>
        <v>0</v>
      </c>
      <c r="AF3111" s="42">
        <f>IF(Table32[[#This Row],[Gems]]&lt;0,Table32[[#This Row],[Gems]],0)</f>
        <v>0</v>
      </c>
      <c r="AG3111" s="29">
        <f t="shared" ca="1" si="76"/>
        <v>123</v>
      </c>
    </row>
    <row r="3112" spans="1:33" ht="14.4" x14ac:dyDescent="0.3">
      <c r="A3112" s="62">
        <v>44122</v>
      </c>
      <c r="B3112" s="38">
        <f>INDEX(Videolength!D:D,MATCH(D3112,Videolength!A:A,0))</f>
        <v>5</v>
      </c>
      <c r="C3112" s="38">
        <f>INDEX(Videolength!E:E,MATCH(D3112,Videolength!A:A,0))</f>
        <v>14</v>
      </c>
      <c r="D3112" s="39">
        <v>14</v>
      </c>
      <c r="E3112" s="40" t="str">
        <f>INDEX(Videolength!B:B,MATCH(D3112,Videolength!A:A,0))</f>
        <v>https://youtu.be/nEO0PcPtrQE?list=PLTjhk5BwsiVV8SrR-dPCDjCfaMnt-5HZH</v>
      </c>
      <c r="F3112" s="41">
        <f>INDEX(Videolength!C:C,MATCH(D3112,Videolength!A:A,0))</f>
        <v>3.0046296296296297E-2</v>
      </c>
      <c r="G3112" s="41">
        <v>4.0509259259259258E-4</v>
      </c>
      <c r="H3112" s="71">
        <f>HYPERLINK(_xlfn.CONCAT(E3112,"&amp;t=",G3112*86400),G3112)</f>
        <v>4.0509259259259258E-4</v>
      </c>
      <c r="I3112" s="38">
        <v>8</v>
      </c>
      <c r="J3112" s="38">
        <v>5</v>
      </c>
      <c r="K3112" s="42" t="s">
        <v>346</v>
      </c>
      <c r="L3112" s="42" t="s">
        <v>10</v>
      </c>
      <c r="AA3112" s="45"/>
      <c r="AB3112" s="45"/>
      <c r="AE3112" s="42">
        <f>IF(Table32[[#This Row],[Gems]]&gt;0,Table32[[#This Row],[Gems]],0)</f>
        <v>0</v>
      </c>
      <c r="AF3112" s="42">
        <f>IF(Table32[[#This Row],[Gems]]&lt;0,Table32[[#This Row],[Gems]],0)</f>
        <v>0</v>
      </c>
      <c r="AG3112" s="29">
        <f t="shared" ca="1" si="76"/>
        <v>123</v>
      </c>
    </row>
    <row r="3113" spans="1:33" ht="14.4" x14ac:dyDescent="0.3">
      <c r="A3113" s="62">
        <v>44122</v>
      </c>
      <c r="B3113" s="38">
        <f>INDEX(Videolength!D:D,MATCH(D3113,Videolength!A:A,0))</f>
        <v>5</v>
      </c>
      <c r="C3113" s="38">
        <f>INDEX(Videolength!E:E,MATCH(D3113,Videolength!A:A,0))</f>
        <v>14</v>
      </c>
      <c r="D3113" s="39">
        <v>14</v>
      </c>
      <c r="E3113" s="40" t="str">
        <f>INDEX(Videolength!B:B,MATCH(D3113,Videolength!A:A,0))</f>
        <v>https://youtu.be/nEO0PcPtrQE?list=PLTjhk5BwsiVV8SrR-dPCDjCfaMnt-5HZH</v>
      </c>
      <c r="F3113" s="41">
        <f>INDEX(Videolength!C:C,MATCH(D3113,Videolength!A:A,0))</f>
        <v>3.0046296296296297E-2</v>
      </c>
      <c r="G3113" s="41">
        <v>4.1666666666666669E-4</v>
      </c>
      <c r="H3113" s="71">
        <f>HYPERLINK(_xlfn.CONCAT(E3113,"&amp;t=",G3113*86400),G3113)</f>
        <v>4.1666666666666669E-4</v>
      </c>
      <c r="I3113" s="38">
        <v>8</v>
      </c>
      <c r="J3113" s="38">
        <v>5</v>
      </c>
      <c r="K3113" s="42" t="s">
        <v>47</v>
      </c>
      <c r="L3113" s="42" t="s">
        <v>10</v>
      </c>
      <c r="AA3113" s="45"/>
      <c r="AB3113" s="45"/>
      <c r="AE3113" s="42">
        <f>IF(Table32[[#This Row],[Gems]]&gt;0,Table32[[#This Row],[Gems]],0)</f>
        <v>0</v>
      </c>
      <c r="AF3113" s="42">
        <f>IF(Table32[[#This Row],[Gems]]&lt;0,Table32[[#This Row],[Gems]],0)</f>
        <v>0</v>
      </c>
      <c r="AG3113" s="29">
        <f t="shared" ca="1" si="76"/>
        <v>123</v>
      </c>
    </row>
    <row r="3114" spans="1:33" ht="14.4" x14ac:dyDescent="0.3">
      <c r="A3114" s="62">
        <v>44122</v>
      </c>
      <c r="B3114" s="38">
        <f>INDEX(Videolength!D:D,MATCH(D3114,Videolength!A:A,0))</f>
        <v>5</v>
      </c>
      <c r="C3114" s="38">
        <f>INDEX(Videolength!E:E,MATCH(D3114,Videolength!A:A,0))</f>
        <v>14</v>
      </c>
      <c r="D3114" s="39">
        <v>14</v>
      </c>
      <c r="E3114" s="40" t="str">
        <f>INDEX(Videolength!B:B,MATCH(D3114,Videolength!A:A,0))</f>
        <v>https://youtu.be/nEO0PcPtrQE?list=PLTjhk5BwsiVV8SrR-dPCDjCfaMnt-5HZH</v>
      </c>
      <c r="F3114" s="41">
        <f>INDEX(Videolength!C:C,MATCH(D3114,Videolength!A:A,0))</f>
        <v>3.0046296296296297E-2</v>
      </c>
      <c r="G3114" s="41">
        <v>4.3981481481481481E-4</v>
      </c>
      <c r="H3114" s="71">
        <f>HYPERLINK(_xlfn.CONCAT(E3114,"&amp;t=",G3114*86400),G3114)</f>
        <v>4.3981481481481481E-4</v>
      </c>
      <c r="I3114" s="38">
        <v>8</v>
      </c>
      <c r="J3114" s="38">
        <v>5</v>
      </c>
      <c r="K3114" s="42" t="s">
        <v>36</v>
      </c>
      <c r="L3114" s="42" t="s">
        <v>10</v>
      </c>
      <c r="AA3114" s="45"/>
      <c r="AB3114" s="45"/>
      <c r="AE3114" s="42">
        <f>IF(Table32[[#This Row],[Gems]]&gt;0,Table32[[#This Row],[Gems]],0)</f>
        <v>0</v>
      </c>
      <c r="AF3114" s="42">
        <f>IF(Table32[[#This Row],[Gems]]&lt;0,Table32[[#This Row],[Gems]],0)</f>
        <v>0</v>
      </c>
      <c r="AG3114" s="29">
        <f t="shared" ca="1" si="76"/>
        <v>123</v>
      </c>
    </row>
    <row r="3115" spans="1:33" ht="14.4" x14ac:dyDescent="0.3">
      <c r="A3115" s="62">
        <v>44122</v>
      </c>
      <c r="B3115" s="38">
        <f>INDEX(Videolength!D:D,MATCH(D3115,Videolength!A:A,0))</f>
        <v>5</v>
      </c>
      <c r="C3115" s="38">
        <f>INDEX(Videolength!E:E,MATCH(D3115,Videolength!A:A,0))</f>
        <v>14</v>
      </c>
      <c r="D3115" s="39">
        <v>14</v>
      </c>
      <c r="E3115" s="40" t="str">
        <f>INDEX(Videolength!B:B,MATCH(D3115,Videolength!A:A,0))</f>
        <v>https://youtu.be/nEO0PcPtrQE?list=PLTjhk5BwsiVV8SrR-dPCDjCfaMnt-5HZH</v>
      </c>
      <c r="F3115" s="41">
        <f>INDEX(Videolength!C:C,MATCH(D3115,Videolength!A:A,0))</f>
        <v>3.0046296296296297E-2</v>
      </c>
      <c r="G3115" s="41">
        <v>6.4814814814814813E-4</v>
      </c>
      <c r="H3115" s="71">
        <f>HYPERLINK(_xlfn.CONCAT(E3115,"&amp;t=",G3115*86400),G3115)</f>
        <v>6.4814814814814813E-4</v>
      </c>
      <c r="I3115" s="38">
        <v>8</v>
      </c>
      <c r="J3115" s="38">
        <v>5</v>
      </c>
      <c r="K3115" s="42" t="s">
        <v>346</v>
      </c>
      <c r="L3115" s="42" t="s">
        <v>10</v>
      </c>
      <c r="AA3115" s="45"/>
      <c r="AB3115" s="45"/>
      <c r="AE3115" s="42">
        <f>IF(Table32[[#This Row],[Gems]]&gt;0,Table32[[#This Row],[Gems]],0)</f>
        <v>0</v>
      </c>
      <c r="AF3115" s="42">
        <f>IF(Table32[[#This Row],[Gems]]&lt;0,Table32[[#This Row],[Gems]],0)</f>
        <v>0</v>
      </c>
      <c r="AG3115" s="29">
        <f t="shared" ca="1" si="76"/>
        <v>123</v>
      </c>
    </row>
    <row r="3116" spans="1:33" ht="14.4" x14ac:dyDescent="0.3">
      <c r="A3116" s="62">
        <v>44122</v>
      </c>
      <c r="B3116" s="38">
        <f>INDEX(Videolength!D:D,MATCH(D3116,Videolength!A:A,0))</f>
        <v>5</v>
      </c>
      <c r="C3116" s="38">
        <f>INDEX(Videolength!E:E,MATCH(D3116,Videolength!A:A,0))</f>
        <v>14</v>
      </c>
      <c r="D3116" s="39">
        <v>14</v>
      </c>
      <c r="E3116" s="40" t="str">
        <f>INDEX(Videolength!B:B,MATCH(D3116,Videolength!A:A,0))</f>
        <v>https://youtu.be/nEO0PcPtrQE?list=PLTjhk5BwsiVV8SrR-dPCDjCfaMnt-5HZH</v>
      </c>
      <c r="F3116" s="41">
        <f>INDEX(Videolength!C:C,MATCH(D3116,Videolength!A:A,0))</f>
        <v>3.0046296296296297E-2</v>
      </c>
      <c r="G3116" s="41">
        <v>7.291666666666667E-4</v>
      </c>
      <c r="H3116" s="71">
        <f>HYPERLINK(_xlfn.CONCAT(E3116,"&amp;t=",G3116*86400),G3116)</f>
        <v>7.291666666666667E-4</v>
      </c>
      <c r="I3116" s="38">
        <v>8</v>
      </c>
      <c r="J3116" s="38">
        <v>5</v>
      </c>
      <c r="K3116" s="42" t="s">
        <v>284</v>
      </c>
      <c r="L3116" s="42" t="s">
        <v>10</v>
      </c>
      <c r="M3116" s="42" t="s">
        <v>891</v>
      </c>
      <c r="AA3116" s="45"/>
      <c r="AB3116" s="45"/>
      <c r="AE3116" s="42">
        <f>IF(Table32[[#This Row],[Gems]]&gt;0,Table32[[#This Row],[Gems]],0)</f>
        <v>0</v>
      </c>
      <c r="AF3116" s="42">
        <f>IF(Table32[[#This Row],[Gems]]&lt;0,Table32[[#This Row],[Gems]],0)</f>
        <v>0</v>
      </c>
      <c r="AG3116" s="29">
        <f t="shared" ca="1" si="76"/>
        <v>123</v>
      </c>
    </row>
    <row r="3117" spans="1:33" ht="14.4" x14ac:dyDescent="0.3">
      <c r="A3117" s="62">
        <v>44122</v>
      </c>
      <c r="B3117" s="38">
        <f>INDEX(Videolength!D:D,MATCH(D3117,Videolength!A:A,0))</f>
        <v>5</v>
      </c>
      <c r="C3117" s="38">
        <f>INDEX(Videolength!E:E,MATCH(D3117,Videolength!A:A,0))</f>
        <v>14</v>
      </c>
      <c r="D3117" s="39">
        <v>14</v>
      </c>
      <c r="E3117" s="40" t="str">
        <f>INDEX(Videolength!B:B,MATCH(D3117,Videolength!A:A,0))</f>
        <v>https://youtu.be/nEO0PcPtrQE?list=PLTjhk5BwsiVV8SrR-dPCDjCfaMnt-5HZH</v>
      </c>
      <c r="F3117" s="41">
        <f>INDEX(Videolength!C:C,MATCH(D3117,Videolength!A:A,0))</f>
        <v>3.0046296296296297E-2</v>
      </c>
      <c r="G3117" s="41">
        <v>7.8703703703703705E-4</v>
      </c>
      <c r="H3117" s="71">
        <f>HYPERLINK(_xlfn.CONCAT(E3117,"&amp;t=",G3117*86400),G3117)</f>
        <v>7.8703703703703705E-4</v>
      </c>
      <c r="I3117" s="38">
        <v>8</v>
      </c>
      <c r="J3117" s="38">
        <v>5</v>
      </c>
      <c r="K3117" s="42" t="s">
        <v>346</v>
      </c>
      <c r="L3117" s="42" t="s">
        <v>10</v>
      </c>
      <c r="AA3117" s="45"/>
      <c r="AB3117" s="45"/>
      <c r="AE3117" s="42">
        <f>IF(Table32[[#This Row],[Gems]]&gt;0,Table32[[#This Row],[Gems]],0)</f>
        <v>0</v>
      </c>
      <c r="AF3117" s="42">
        <f>IF(Table32[[#This Row],[Gems]]&lt;0,Table32[[#This Row],[Gems]],0)</f>
        <v>0</v>
      </c>
      <c r="AG3117" s="29">
        <f t="shared" ca="1" si="76"/>
        <v>123</v>
      </c>
    </row>
    <row r="3118" spans="1:33" ht="14.4" x14ac:dyDescent="0.3">
      <c r="A3118" s="62">
        <v>44122</v>
      </c>
      <c r="B3118" s="38">
        <f>INDEX(Videolength!D:D,MATCH(D3118,Videolength!A:A,0))</f>
        <v>5</v>
      </c>
      <c r="C3118" s="38">
        <f>INDEX(Videolength!E:E,MATCH(D3118,Videolength!A:A,0))</f>
        <v>14</v>
      </c>
      <c r="D3118" s="39">
        <v>14</v>
      </c>
      <c r="E3118" s="40" t="str">
        <f>INDEX(Videolength!B:B,MATCH(D3118,Videolength!A:A,0))</f>
        <v>https://youtu.be/nEO0PcPtrQE?list=PLTjhk5BwsiVV8SrR-dPCDjCfaMnt-5HZH</v>
      </c>
      <c r="F3118" s="41">
        <f>INDEX(Videolength!C:C,MATCH(D3118,Videolength!A:A,0))</f>
        <v>3.0046296296296297E-2</v>
      </c>
      <c r="G3118" s="41">
        <v>8.2175925925925917E-4</v>
      </c>
      <c r="H3118" s="71">
        <f>HYPERLINK(_xlfn.CONCAT(E3118,"&amp;t=",G3118*86400),G3118)</f>
        <v>8.2175925925925917E-4</v>
      </c>
      <c r="I3118" s="38">
        <v>8</v>
      </c>
      <c r="J3118" s="38">
        <v>5</v>
      </c>
      <c r="K3118" s="42" t="s">
        <v>90</v>
      </c>
      <c r="L3118" s="42" t="s">
        <v>167</v>
      </c>
      <c r="M3118" s="51" t="s">
        <v>591</v>
      </c>
      <c r="N3118" s="51"/>
      <c r="O3118" s="51"/>
      <c r="P3118" s="51"/>
      <c r="Q3118" s="51"/>
      <c r="R3118" s="51"/>
      <c r="S3118" s="51"/>
      <c r="AA3118" s="45"/>
      <c r="AB3118" s="45"/>
      <c r="AE3118" s="42">
        <f>IF(Table32[[#This Row],[Gems]]&gt;0,Table32[[#This Row],[Gems]],0)</f>
        <v>0</v>
      </c>
      <c r="AF3118" s="42">
        <f>IF(Table32[[#This Row],[Gems]]&lt;0,Table32[[#This Row],[Gems]],0)</f>
        <v>0</v>
      </c>
      <c r="AG3118" s="29">
        <f t="shared" ca="1" si="76"/>
        <v>123</v>
      </c>
    </row>
    <row r="3119" spans="1:33" ht="14.4" x14ac:dyDescent="0.3">
      <c r="A3119" s="62">
        <v>44122</v>
      </c>
      <c r="B3119" s="38">
        <f>INDEX(Videolength!D:D,MATCH(D3119,Videolength!A:A,0))</f>
        <v>5</v>
      </c>
      <c r="C3119" s="38">
        <f>INDEX(Videolength!E:E,MATCH(D3119,Videolength!A:A,0))</f>
        <v>14</v>
      </c>
      <c r="D3119" s="39">
        <v>14</v>
      </c>
      <c r="E3119" s="40" t="str">
        <f>INDEX(Videolength!B:B,MATCH(D3119,Videolength!A:A,0))</f>
        <v>https://youtu.be/nEO0PcPtrQE?list=PLTjhk5BwsiVV8SrR-dPCDjCfaMnt-5HZH</v>
      </c>
      <c r="F3119" s="41">
        <f>INDEX(Videolength!C:C,MATCH(D3119,Videolength!A:A,0))</f>
        <v>3.0046296296296297E-2</v>
      </c>
      <c r="G3119" s="41">
        <v>2.0486111111111113E-3</v>
      </c>
      <c r="H3119" s="71">
        <f>HYPERLINK(_xlfn.CONCAT(E3119,"&amp;t=",G3119*86400),G3119)</f>
        <v>2.0486111111111113E-3</v>
      </c>
      <c r="I3119" s="38">
        <v>8</v>
      </c>
      <c r="J3119" s="38">
        <v>5</v>
      </c>
      <c r="K3119" s="42" t="s">
        <v>346</v>
      </c>
      <c r="L3119" s="42" t="s">
        <v>10</v>
      </c>
      <c r="AA3119" s="45"/>
      <c r="AB3119" s="45"/>
      <c r="AE3119" s="42">
        <f>IF(Table32[[#This Row],[Gems]]&gt;0,Table32[[#This Row],[Gems]],0)</f>
        <v>0</v>
      </c>
      <c r="AF3119" s="42">
        <f>IF(Table32[[#This Row],[Gems]]&lt;0,Table32[[#This Row],[Gems]],0)</f>
        <v>0</v>
      </c>
      <c r="AG3119" s="29">
        <f t="shared" ca="1" si="76"/>
        <v>123</v>
      </c>
    </row>
    <row r="3120" spans="1:33" ht="14.4" x14ac:dyDescent="0.3">
      <c r="A3120" s="62">
        <v>44122</v>
      </c>
      <c r="B3120" s="38">
        <f>INDEX(Videolength!D:D,MATCH(D3120,Videolength!A:A,0))</f>
        <v>5</v>
      </c>
      <c r="C3120" s="38">
        <f>INDEX(Videolength!E:E,MATCH(D3120,Videolength!A:A,0))</f>
        <v>14</v>
      </c>
      <c r="D3120" s="39">
        <v>14</v>
      </c>
      <c r="E3120" s="40" t="str">
        <f>INDEX(Videolength!B:B,MATCH(D3120,Videolength!A:A,0))</f>
        <v>https://youtu.be/nEO0PcPtrQE?list=PLTjhk5BwsiVV8SrR-dPCDjCfaMnt-5HZH</v>
      </c>
      <c r="F3120" s="41">
        <f>INDEX(Videolength!C:C,MATCH(D3120,Videolength!A:A,0))</f>
        <v>3.0046296296296297E-2</v>
      </c>
      <c r="G3120" s="41">
        <v>2.0601851851851853E-3</v>
      </c>
      <c r="H3120" s="71">
        <f>HYPERLINK(_xlfn.CONCAT(E3120,"&amp;t=",G3120*86400),G3120)</f>
        <v>2.0601851851851853E-3</v>
      </c>
      <c r="I3120" s="38">
        <v>8</v>
      </c>
      <c r="J3120" s="38">
        <v>5</v>
      </c>
      <c r="K3120" s="42" t="s">
        <v>284</v>
      </c>
      <c r="L3120" s="42" t="s">
        <v>10</v>
      </c>
      <c r="M3120" s="42" t="s">
        <v>892</v>
      </c>
      <c r="AA3120" s="45"/>
      <c r="AB3120" s="45"/>
      <c r="AE3120" s="42">
        <f>IF(Table32[[#This Row],[Gems]]&gt;0,Table32[[#This Row],[Gems]],0)</f>
        <v>0</v>
      </c>
      <c r="AF3120" s="42">
        <f>IF(Table32[[#This Row],[Gems]]&lt;0,Table32[[#This Row],[Gems]],0)</f>
        <v>0</v>
      </c>
      <c r="AG3120" s="29">
        <f t="shared" ca="1" si="76"/>
        <v>123</v>
      </c>
    </row>
    <row r="3121" spans="1:33" ht="14.4" x14ac:dyDescent="0.3">
      <c r="A3121" s="62">
        <v>44122</v>
      </c>
      <c r="B3121" s="38">
        <f>INDEX(Videolength!D:D,MATCH(D3121,Videolength!A:A,0))</f>
        <v>5</v>
      </c>
      <c r="C3121" s="38">
        <f>INDEX(Videolength!E:E,MATCH(D3121,Videolength!A:A,0))</f>
        <v>14</v>
      </c>
      <c r="D3121" s="39">
        <v>14</v>
      </c>
      <c r="E3121" s="40" t="str">
        <f>INDEX(Videolength!B:B,MATCH(D3121,Videolength!A:A,0))</f>
        <v>https://youtu.be/nEO0PcPtrQE?list=PLTjhk5BwsiVV8SrR-dPCDjCfaMnt-5HZH</v>
      </c>
      <c r="F3121" s="41">
        <f>INDEX(Videolength!C:C,MATCH(D3121,Videolength!A:A,0))</f>
        <v>3.0046296296296297E-2</v>
      </c>
      <c r="G3121" s="41">
        <v>2.0717592592592593E-3</v>
      </c>
      <c r="H3121" s="71">
        <f>HYPERLINK(_xlfn.CONCAT(E3121,"&amp;t=",G3121*86400),G3121)</f>
        <v>2.0717592592592593E-3</v>
      </c>
      <c r="I3121" s="38">
        <v>8</v>
      </c>
      <c r="J3121" s="38">
        <v>5</v>
      </c>
      <c r="K3121" s="42" t="s">
        <v>142</v>
      </c>
      <c r="L3121" s="42" t="s">
        <v>407</v>
      </c>
      <c r="M3121" s="42" t="s">
        <v>722</v>
      </c>
      <c r="AA3121" s="45"/>
      <c r="AB3121" s="45"/>
      <c r="AE3121" s="42">
        <f>IF(Table32[[#This Row],[Gems]]&gt;0,Table32[[#This Row],[Gems]],0)</f>
        <v>0</v>
      </c>
      <c r="AF3121" s="42">
        <f>IF(Table32[[#This Row],[Gems]]&lt;0,Table32[[#This Row],[Gems]],0)</f>
        <v>0</v>
      </c>
      <c r="AG3121" s="29">
        <f t="shared" ca="1" si="76"/>
        <v>123</v>
      </c>
    </row>
    <row r="3122" spans="1:33" ht="14.4" x14ac:dyDescent="0.3">
      <c r="A3122" s="62">
        <v>44122</v>
      </c>
      <c r="B3122" s="38">
        <f>INDEX(Videolength!D:D,MATCH(D3122,Videolength!A:A,0))</f>
        <v>5</v>
      </c>
      <c r="C3122" s="38">
        <f>INDEX(Videolength!E:E,MATCH(D3122,Videolength!A:A,0))</f>
        <v>14</v>
      </c>
      <c r="D3122" s="39">
        <v>14</v>
      </c>
      <c r="E3122" s="40" t="str">
        <f>INDEX(Videolength!B:B,MATCH(D3122,Videolength!A:A,0))</f>
        <v>https://youtu.be/nEO0PcPtrQE?list=PLTjhk5BwsiVV8SrR-dPCDjCfaMnt-5HZH</v>
      </c>
      <c r="F3122" s="41">
        <f>INDEX(Videolength!C:C,MATCH(D3122,Videolength!A:A,0))</f>
        <v>3.0046296296296297E-2</v>
      </c>
      <c r="G3122" s="41">
        <v>2.0949074074074073E-3</v>
      </c>
      <c r="H3122" s="71">
        <f>HYPERLINK(_xlfn.CONCAT(E3122,"&amp;t=",G3122*86400),G3122)</f>
        <v>2.0949074074074073E-3</v>
      </c>
      <c r="I3122" s="38">
        <v>8</v>
      </c>
      <c r="J3122" s="38">
        <v>5</v>
      </c>
      <c r="K3122" s="42" t="s">
        <v>346</v>
      </c>
      <c r="L3122" s="42" t="s">
        <v>10</v>
      </c>
      <c r="AA3122" s="45"/>
      <c r="AB3122" s="45"/>
      <c r="AE3122" s="42">
        <f>IF(Table32[[#This Row],[Gems]]&gt;0,Table32[[#This Row],[Gems]],0)</f>
        <v>0</v>
      </c>
      <c r="AF3122" s="42">
        <f>IF(Table32[[#This Row],[Gems]]&lt;0,Table32[[#This Row],[Gems]],0)</f>
        <v>0</v>
      </c>
      <c r="AG3122" s="29">
        <f t="shared" ca="1" si="76"/>
        <v>123</v>
      </c>
    </row>
    <row r="3123" spans="1:33" ht="14.4" x14ac:dyDescent="0.3">
      <c r="A3123" s="62">
        <v>44122</v>
      </c>
      <c r="B3123" s="38">
        <f>INDEX(Videolength!D:D,MATCH(D3123,Videolength!A:A,0))</f>
        <v>5</v>
      </c>
      <c r="C3123" s="38">
        <f>INDEX(Videolength!E:E,MATCH(D3123,Videolength!A:A,0))</f>
        <v>14</v>
      </c>
      <c r="D3123" s="39">
        <v>14</v>
      </c>
      <c r="E3123" s="40" t="str">
        <f>INDEX(Videolength!B:B,MATCH(D3123,Videolength!A:A,0))</f>
        <v>https://youtu.be/nEO0PcPtrQE?list=PLTjhk5BwsiVV8SrR-dPCDjCfaMnt-5HZH</v>
      </c>
      <c r="F3123" s="41">
        <f>INDEX(Videolength!C:C,MATCH(D3123,Videolength!A:A,0))</f>
        <v>3.0046296296296297E-2</v>
      </c>
      <c r="G3123" s="41">
        <v>2.1296296296296298E-3</v>
      </c>
      <c r="H3123" s="71">
        <f>HYPERLINK(_xlfn.CONCAT(E3123,"&amp;t=",G3123*86400),G3123)</f>
        <v>2.1296296296296298E-3</v>
      </c>
      <c r="I3123" s="38">
        <v>8</v>
      </c>
      <c r="J3123" s="38">
        <v>5</v>
      </c>
      <c r="K3123" s="42" t="s">
        <v>117</v>
      </c>
      <c r="L3123" s="42" t="s">
        <v>312</v>
      </c>
      <c r="M3123" s="42" t="s">
        <v>893</v>
      </c>
      <c r="AA3123" s="45"/>
      <c r="AB3123" s="45"/>
      <c r="AD3123" s="42">
        <v>5</v>
      </c>
      <c r="AE3123" s="42">
        <f>IF(Table32[[#This Row],[Gems]]&gt;0,Table32[[#This Row],[Gems]],0)</f>
        <v>5</v>
      </c>
      <c r="AF3123" s="42">
        <f>IF(Table32[[#This Row],[Gems]]&lt;0,Table32[[#This Row],[Gems]],0)</f>
        <v>0</v>
      </c>
      <c r="AG3123" s="29">
        <f t="shared" ca="1" si="76"/>
        <v>128</v>
      </c>
    </row>
    <row r="3124" spans="1:33" ht="14.4" x14ac:dyDescent="0.3">
      <c r="A3124" s="62">
        <v>44122</v>
      </c>
      <c r="B3124" s="38">
        <f>INDEX(Videolength!D:D,MATCH(D3124,Videolength!A:A,0))</f>
        <v>5</v>
      </c>
      <c r="C3124" s="38">
        <f>INDEX(Videolength!E:E,MATCH(D3124,Videolength!A:A,0))</f>
        <v>14</v>
      </c>
      <c r="D3124" s="39">
        <v>14</v>
      </c>
      <c r="E3124" s="40" t="str">
        <f>INDEX(Videolength!B:B,MATCH(D3124,Videolength!A:A,0))</f>
        <v>https://youtu.be/nEO0PcPtrQE?list=PLTjhk5BwsiVV8SrR-dPCDjCfaMnt-5HZH</v>
      </c>
      <c r="F3124" s="41">
        <f>INDEX(Videolength!C:C,MATCH(D3124,Videolength!A:A,0))</f>
        <v>3.0046296296296297E-2</v>
      </c>
      <c r="G3124" s="41">
        <v>2.1643518518518518E-3</v>
      </c>
      <c r="H3124" s="71">
        <f>HYPERLINK(_xlfn.CONCAT(E3124,"&amp;t=",G3124*86400),G3124)</f>
        <v>2.1643518518518518E-3</v>
      </c>
      <c r="I3124" s="38">
        <v>8</v>
      </c>
      <c r="J3124" s="38">
        <v>5</v>
      </c>
      <c r="K3124" s="42" t="s">
        <v>346</v>
      </c>
      <c r="L3124" s="42" t="s">
        <v>10</v>
      </c>
      <c r="AA3124" s="45"/>
      <c r="AB3124" s="45"/>
      <c r="AE3124" s="42">
        <f>IF(Table32[[#This Row],[Gems]]&gt;0,Table32[[#This Row],[Gems]],0)</f>
        <v>0</v>
      </c>
      <c r="AF3124" s="42">
        <f>IF(Table32[[#This Row],[Gems]]&lt;0,Table32[[#This Row],[Gems]],0)</f>
        <v>0</v>
      </c>
      <c r="AG3124" s="29">
        <f t="shared" ca="1" si="76"/>
        <v>128</v>
      </c>
    </row>
    <row r="3125" spans="1:33" ht="14.4" x14ac:dyDescent="0.3">
      <c r="A3125" s="62">
        <v>44122</v>
      </c>
      <c r="B3125" s="38">
        <f>INDEX(Videolength!D:D,MATCH(D3125,Videolength!A:A,0))</f>
        <v>5</v>
      </c>
      <c r="C3125" s="38">
        <f>INDEX(Videolength!E:E,MATCH(D3125,Videolength!A:A,0))</f>
        <v>14</v>
      </c>
      <c r="D3125" s="39">
        <v>14</v>
      </c>
      <c r="E3125" s="40" t="str">
        <f>INDEX(Videolength!B:B,MATCH(D3125,Videolength!A:A,0))</f>
        <v>https://youtu.be/nEO0PcPtrQE?list=PLTjhk5BwsiVV8SrR-dPCDjCfaMnt-5HZH</v>
      </c>
      <c r="F3125" s="41">
        <f>INDEX(Videolength!C:C,MATCH(D3125,Videolength!A:A,0))</f>
        <v>3.0046296296296297E-2</v>
      </c>
      <c r="G3125" s="41">
        <v>2.1759259259259258E-3</v>
      </c>
      <c r="H3125" s="71">
        <f>HYPERLINK(_xlfn.CONCAT(E3125,"&amp;t=",G3125*86400),G3125)</f>
        <v>2.1759259259259258E-3</v>
      </c>
      <c r="I3125" s="38">
        <v>8</v>
      </c>
      <c r="J3125" s="38">
        <v>5</v>
      </c>
      <c r="K3125" s="42" t="s">
        <v>346</v>
      </c>
      <c r="L3125" s="42" t="s">
        <v>10</v>
      </c>
      <c r="AA3125" s="45"/>
      <c r="AB3125" s="45"/>
      <c r="AE3125" s="42">
        <f>IF(Table32[[#This Row],[Gems]]&gt;0,Table32[[#This Row],[Gems]],0)</f>
        <v>0</v>
      </c>
      <c r="AF3125" s="42">
        <f>IF(Table32[[#This Row],[Gems]]&lt;0,Table32[[#This Row],[Gems]],0)</f>
        <v>0</v>
      </c>
      <c r="AG3125" s="29">
        <f t="shared" ca="1" si="76"/>
        <v>128</v>
      </c>
    </row>
    <row r="3126" spans="1:33" ht="14.4" x14ac:dyDescent="0.3">
      <c r="A3126" s="62">
        <v>44122</v>
      </c>
      <c r="B3126" s="38">
        <f>INDEX(Videolength!D:D,MATCH(D3126,Videolength!A:A,0))</f>
        <v>5</v>
      </c>
      <c r="C3126" s="38">
        <f>INDEX(Videolength!E:E,MATCH(D3126,Videolength!A:A,0))</f>
        <v>14</v>
      </c>
      <c r="D3126" s="39">
        <v>14</v>
      </c>
      <c r="E3126" s="40" t="str">
        <f>INDEX(Videolength!B:B,MATCH(D3126,Videolength!A:A,0))</f>
        <v>https://youtu.be/nEO0PcPtrQE?list=PLTjhk5BwsiVV8SrR-dPCDjCfaMnt-5HZH</v>
      </c>
      <c r="F3126" s="41">
        <f>INDEX(Videolength!C:C,MATCH(D3126,Videolength!A:A,0))</f>
        <v>3.0046296296296297E-2</v>
      </c>
      <c r="G3126" s="41">
        <v>2.1874999999999998E-3</v>
      </c>
      <c r="H3126" s="71">
        <f>HYPERLINK(_xlfn.CONCAT(E3126,"&amp;t=",G3126*86400),G3126)</f>
        <v>2.1874999999999998E-3</v>
      </c>
      <c r="I3126" s="38">
        <v>8</v>
      </c>
      <c r="J3126" s="38">
        <v>5</v>
      </c>
      <c r="K3126" s="42" t="s">
        <v>8</v>
      </c>
      <c r="L3126" s="42" t="s">
        <v>165</v>
      </c>
      <c r="M3126" s="42" t="s">
        <v>822</v>
      </c>
      <c r="AA3126" s="45"/>
      <c r="AB3126" s="45"/>
      <c r="AE3126" s="42">
        <f>IF(Table32[[#This Row],[Gems]]&gt;0,Table32[[#This Row],[Gems]],0)</f>
        <v>0</v>
      </c>
      <c r="AF3126" s="42">
        <f>IF(Table32[[#This Row],[Gems]]&lt;0,Table32[[#This Row],[Gems]],0)</f>
        <v>0</v>
      </c>
      <c r="AG3126" s="29">
        <f ca="1">SUM(OFFSET(AG3126,-1,0),AD3126)</f>
        <v>128</v>
      </c>
    </row>
    <row r="3127" spans="1:33" ht="14.4" x14ac:dyDescent="0.3">
      <c r="A3127" s="62">
        <v>44122</v>
      </c>
      <c r="B3127" s="38">
        <f>INDEX(Videolength!D:D,MATCH(D3127,Videolength!A:A,0))</f>
        <v>5</v>
      </c>
      <c r="C3127" s="38">
        <f>INDEX(Videolength!E:E,MATCH(D3127,Videolength!A:A,0))</f>
        <v>14</v>
      </c>
      <c r="D3127" s="39">
        <v>14</v>
      </c>
      <c r="E3127" s="40" t="str">
        <f>INDEX(Videolength!B:B,MATCH(D3127,Videolength!A:A,0))</f>
        <v>https://youtu.be/nEO0PcPtrQE?list=PLTjhk5BwsiVV8SrR-dPCDjCfaMnt-5HZH</v>
      </c>
      <c r="F3127" s="41">
        <f>INDEX(Videolength!C:C,MATCH(D3127,Videolength!A:A,0))</f>
        <v>3.0046296296296297E-2</v>
      </c>
      <c r="G3127" s="41">
        <v>2.2337962962962967E-3</v>
      </c>
      <c r="H3127" s="71">
        <f>HYPERLINK(_xlfn.CONCAT(E3127,"&amp;t=",G3127*86400),G3127)</f>
        <v>2.2337962962962967E-3</v>
      </c>
      <c r="I3127" s="38">
        <v>8</v>
      </c>
      <c r="J3127" s="38">
        <v>5</v>
      </c>
      <c r="K3127" s="42" t="s">
        <v>346</v>
      </c>
      <c r="L3127" s="42" t="s">
        <v>10</v>
      </c>
      <c r="AA3127" s="45"/>
      <c r="AB3127" s="45"/>
      <c r="AE3127" s="42">
        <f>IF(Table32[[#This Row],[Gems]]&gt;0,Table32[[#This Row],[Gems]],0)</f>
        <v>0</v>
      </c>
      <c r="AF3127" s="42">
        <f>IF(Table32[[#This Row],[Gems]]&lt;0,Table32[[#This Row],[Gems]],0)</f>
        <v>0</v>
      </c>
      <c r="AG3127" s="29">
        <f t="shared" ref="AG3127:AG3190" ca="1" si="77">SUM(OFFSET(AG3127,-1,0),AD3127)</f>
        <v>128</v>
      </c>
    </row>
    <row r="3128" spans="1:33" ht="14.4" x14ac:dyDescent="0.3">
      <c r="A3128" s="62">
        <v>44122</v>
      </c>
      <c r="B3128" s="38">
        <f>INDEX(Videolength!D:D,MATCH(D3128,Videolength!A:A,0))</f>
        <v>5</v>
      </c>
      <c r="C3128" s="38">
        <f>INDEX(Videolength!E:E,MATCH(D3128,Videolength!A:A,0))</f>
        <v>14</v>
      </c>
      <c r="D3128" s="39">
        <v>14</v>
      </c>
      <c r="E3128" s="40" t="str">
        <f>INDEX(Videolength!B:B,MATCH(D3128,Videolength!A:A,0))</f>
        <v>https://youtu.be/nEO0PcPtrQE?list=PLTjhk5BwsiVV8SrR-dPCDjCfaMnt-5HZH</v>
      </c>
      <c r="F3128" s="41">
        <f>INDEX(Videolength!C:C,MATCH(D3128,Videolength!A:A,0))</f>
        <v>3.0046296296296297E-2</v>
      </c>
      <c r="G3128" s="41">
        <v>2.2569444444444447E-3</v>
      </c>
      <c r="H3128" s="71">
        <f>HYPERLINK(_xlfn.CONCAT(E3128,"&amp;t=",G3128*86400),G3128)</f>
        <v>2.2569444444444447E-3</v>
      </c>
      <c r="I3128" s="38">
        <v>8</v>
      </c>
      <c r="J3128" s="38">
        <v>5</v>
      </c>
      <c r="K3128" s="42" t="s">
        <v>133</v>
      </c>
      <c r="L3128" s="42" t="s">
        <v>312</v>
      </c>
      <c r="AA3128" s="45"/>
      <c r="AB3128" s="45"/>
      <c r="AD3128" s="42">
        <v>3</v>
      </c>
      <c r="AE3128" s="42">
        <f>IF(Table32[[#This Row],[Gems]]&gt;0,Table32[[#This Row],[Gems]],0)</f>
        <v>3</v>
      </c>
      <c r="AF3128" s="42">
        <f>IF(Table32[[#This Row],[Gems]]&lt;0,Table32[[#This Row],[Gems]],0)</f>
        <v>0</v>
      </c>
      <c r="AG3128" s="29">
        <f t="shared" ca="1" si="77"/>
        <v>131</v>
      </c>
    </row>
    <row r="3129" spans="1:33" ht="14.4" x14ac:dyDescent="0.3">
      <c r="A3129" s="62">
        <v>44122</v>
      </c>
      <c r="B3129" s="38">
        <f>INDEX(Videolength!D:D,MATCH(D3129,Videolength!A:A,0))</f>
        <v>5</v>
      </c>
      <c r="C3129" s="38">
        <f>INDEX(Videolength!E:E,MATCH(D3129,Videolength!A:A,0))</f>
        <v>14</v>
      </c>
      <c r="D3129" s="39">
        <v>14</v>
      </c>
      <c r="E3129" s="40" t="str">
        <f>INDEX(Videolength!B:B,MATCH(D3129,Videolength!A:A,0))</f>
        <v>https://youtu.be/nEO0PcPtrQE?list=PLTjhk5BwsiVV8SrR-dPCDjCfaMnt-5HZH</v>
      </c>
      <c r="F3129" s="41">
        <f>INDEX(Videolength!C:C,MATCH(D3129,Videolength!A:A,0))</f>
        <v>3.0046296296296297E-2</v>
      </c>
      <c r="G3129" s="41">
        <v>2.2800925925925927E-3</v>
      </c>
      <c r="H3129" s="71">
        <f>HYPERLINK(_xlfn.CONCAT(E3129,"&amp;t=",G3129*86400),G3129)</f>
        <v>2.2800925925925927E-3</v>
      </c>
      <c r="I3129" s="38">
        <v>8</v>
      </c>
      <c r="J3129" s="38">
        <v>5</v>
      </c>
      <c r="K3129" s="42" t="s">
        <v>346</v>
      </c>
      <c r="L3129" s="42" t="s">
        <v>10</v>
      </c>
      <c r="AA3129" s="45"/>
      <c r="AB3129" s="45"/>
      <c r="AE3129" s="42">
        <f>IF(Table32[[#This Row],[Gems]]&gt;0,Table32[[#This Row],[Gems]],0)</f>
        <v>0</v>
      </c>
      <c r="AF3129" s="42">
        <f>IF(Table32[[#This Row],[Gems]]&lt;0,Table32[[#This Row],[Gems]],0)</f>
        <v>0</v>
      </c>
      <c r="AG3129" s="29">
        <f t="shared" ca="1" si="77"/>
        <v>131</v>
      </c>
    </row>
    <row r="3130" spans="1:33" ht="14.4" x14ac:dyDescent="0.3">
      <c r="A3130" s="62">
        <v>44122</v>
      </c>
      <c r="B3130" s="38">
        <f>INDEX(Videolength!D:D,MATCH(D3130,Videolength!A:A,0))</f>
        <v>5</v>
      </c>
      <c r="C3130" s="38">
        <f>INDEX(Videolength!E:E,MATCH(D3130,Videolength!A:A,0))</f>
        <v>14</v>
      </c>
      <c r="D3130" s="39">
        <v>14</v>
      </c>
      <c r="E3130" s="40" t="str">
        <f>INDEX(Videolength!B:B,MATCH(D3130,Videolength!A:A,0))</f>
        <v>https://youtu.be/nEO0PcPtrQE?list=PLTjhk5BwsiVV8SrR-dPCDjCfaMnt-5HZH</v>
      </c>
      <c r="F3130" s="41">
        <f>INDEX(Videolength!C:C,MATCH(D3130,Videolength!A:A,0))</f>
        <v>3.0046296296296297E-2</v>
      </c>
      <c r="G3130" s="41">
        <v>2.3032407407407407E-3</v>
      </c>
      <c r="H3130" s="71">
        <f>HYPERLINK(_xlfn.CONCAT(E3130,"&amp;t=",G3130*86400),G3130)</f>
        <v>2.3032407407407407E-3</v>
      </c>
      <c r="I3130" s="38">
        <v>8</v>
      </c>
      <c r="J3130" s="38">
        <v>5</v>
      </c>
      <c r="K3130" s="42" t="s">
        <v>107</v>
      </c>
      <c r="L3130" s="42" t="s">
        <v>10</v>
      </c>
      <c r="M3130" s="42" t="s">
        <v>763</v>
      </c>
      <c r="AA3130" s="45"/>
      <c r="AB3130" s="45"/>
      <c r="AE3130" s="42">
        <f>IF(Table32[[#This Row],[Gems]]&gt;0,Table32[[#This Row],[Gems]],0)</f>
        <v>0</v>
      </c>
      <c r="AF3130" s="42">
        <f>IF(Table32[[#This Row],[Gems]]&lt;0,Table32[[#This Row],[Gems]],0)</f>
        <v>0</v>
      </c>
      <c r="AG3130" s="29">
        <f t="shared" ca="1" si="77"/>
        <v>131</v>
      </c>
    </row>
    <row r="3131" spans="1:33" ht="14.4" x14ac:dyDescent="0.3">
      <c r="A3131" s="62">
        <v>44122</v>
      </c>
      <c r="B3131" s="38">
        <f>INDEX(Videolength!D:D,MATCH(D3131,Videolength!A:A,0))</f>
        <v>5</v>
      </c>
      <c r="C3131" s="38">
        <f>INDEX(Videolength!E:E,MATCH(D3131,Videolength!A:A,0))</f>
        <v>14</v>
      </c>
      <c r="D3131" s="39">
        <v>14</v>
      </c>
      <c r="E3131" s="40" t="str">
        <f>INDEX(Videolength!B:B,MATCH(D3131,Videolength!A:A,0))</f>
        <v>https://youtu.be/nEO0PcPtrQE?list=PLTjhk5BwsiVV8SrR-dPCDjCfaMnt-5HZH</v>
      </c>
      <c r="F3131" s="41">
        <f>INDEX(Videolength!C:C,MATCH(D3131,Videolength!A:A,0))</f>
        <v>3.0046296296296297E-2</v>
      </c>
      <c r="G3131" s="41">
        <v>2.3263888888888887E-3</v>
      </c>
      <c r="H3131" s="71">
        <f>HYPERLINK(_xlfn.CONCAT(E3131,"&amp;t=",G3131*86400),G3131)</f>
        <v>2.3263888888888887E-3</v>
      </c>
      <c r="I3131" s="38">
        <v>8</v>
      </c>
      <c r="J3131" s="38">
        <v>5</v>
      </c>
      <c r="K3131" s="42" t="s">
        <v>346</v>
      </c>
      <c r="L3131" s="42" t="s">
        <v>10</v>
      </c>
      <c r="AA3131" s="45"/>
      <c r="AB3131" s="45"/>
      <c r="AE3131" s="42">
        <f>IF(Table32[[#This Row],[Gems]]&gt;0,Table32[[#This Row],[Gems]],0)</f>
        <v>0</v>
      </c>
      <c r="AF3131" s="42">
        <f>IF(Table32[[#This Row],[Gems]]&lt;0,Table32[[#This Row],[Gems]],0)</f>
        <v>0</v>
      </c>
      <c r="AG3131" s="29">
        <f t="shared" ca="1" si="77"/>
        <v>131</v>
      </c>
    </row>
    <row r="3132" spans="1:33" ht="14.4" x14ac:dyDescent="0.3">
      <c r="A3132" s="62">
        <v>44122</v>
      </c>
      <c r="B3132" s="38">
        <f>INDEX(Videolength!D:D,MATCH(D3132,Videolength!A:A,0))</f>
        <v>5</v>
      </c>
      <c r="C3132" s="38">
        <f>INDEX(Videolength!E:E,MATCH(D3132,Videolength!A:A,0))</f>
        <v>14</v>
      </c>
      <c r="D3132" s="39">
        <v>14</v>
      </c>
      <c r="E3132" s="40" t="str">
        <f>INDEX(Videolength!B:B,MATCH(D3132,Videolength!A:A,0))</f>
        <v>https://youtu.be/nEO0PcPtrQE?list=PLTjhk5BwsiVV8SrR-dPCDjCfaMnt-5HZH</v>
      </c>
      <c r="F3132" s="41">
        <f>INDEX(Videolength!C:C,MATCH(D3132,Videolength!A:A,0))</f>
        <v>3.0046296296296297E-2</v>
      </c>
      <c r="G3132" s="41">
        <v>2.3842592592592591E-3</v>
      </c>
      <c r="H3132" s="71">
        <f>HYPERLINK(_xlfn.CONCAT(E3132,"&amp;t=",G3132*86400),G3132)</f>
        <v>2.3842592592592591E-3</v>
      </c>
      <c r="I3132" s="38">
        <v>8</v>
      </c>
      <c r="J3132" s="38">
        <v>5</v>
      </c>
      <c r="K3132" s="42" t="s">
        <v>55</v>
      </c>
      <c r="L3132" s="42" t="s">
        <v>10</v>
      </c>
      <c r="M3132" s="42" t="s">
        <v>763</v>
      </c>
      <c r="AA3132" s="45"/>
      <c r="AB3132" s="45"/>
      <c r="AE3132" s="42">
        <f>IF(Table32[[#This Row],[Gems]]&gt;0,Table32[[#This Row],[Gems]],0)</f>
        <v>0</v>
      </c>
      <c r="AF3132" s="42">
        <f>IF(Table32[[#This Row],[Gems]]&lt;0,Table32[[#This Row],[Gems]],0)</f>
        <v>0</v>
      </c>
      <c r="AG3132" s="29">
        <f t="shared" ca="1" si="77"/>
        <v>131</v>
      </c>
    </row>
    <row r="3133" spans="1:33" ht="14.4" x14ac:dyDescent="0.3">
      <c r="A3133" s="62">
        <v>44122</v>
      </c>
      <c r="B3133" s="38">
        <f>INDEX(Videolength!D:D,MATCH(D3133,Videolength!A:A,0))</f>
        <v>5</v>
      </c>
      <c r="C3133" s="38">
        <f>INDEX(Videolength!E:E,MATCH(D3133,Videolength!A:A,0))</f>
        <v>14</v>
      </c>
      <c r="D3133" s="39">
        <v>14</v>
      </c>
      <c r="E3133" s="40" t="str">
        <f>INDEX(Videolength!B:B,MATCH(D3133,Videolength!A:A,0))</f>
        <v>https://youtu.be/nEO0PcPtrQE?list=PLTjhk5BwsiVV8SrR-dPCDjCfaMnt-5HZH</v>
      </c>
      <c r="F3133" s="41">
        <f>INDEX(Videolength!C:C,MATCH(D3133,Videolength!A:A,0))</f>
        <v>3.0046296296296297E-2</v>
      </c>
      <c r="G3133" s="41">
        <v>2.5578703703703705E-3</v>
      </c>
      <c r="H3133" s="71">
        <f>HYPERLINK(_xlfn.CONCAT(E3133,"&amp;t=",G3133*86400),G3133)</f>
        <v>2.5578703703703705E-3</v>
      </c>
      <c r="I3133" s="38">
        <v>8</v>
      </c>
      <c r="J3133" s="38">
        <v>5</v>
      </c>
      <c r="K3133" s="42" t="s">
        <v>346</v>
      </c>
      <c r="L3133" s="42" t="s">
        <v>10</v>
      </c>
      <c r="AA3133" s="45"/>
      <c r="AB3133" s="45"/>
      <c r="AE3133" s="42">
        <f>IF(Table32[[#This Row],[Gems]]&gt;0,Table32[[#This Row],[Gems]],0)</f>
        <v>0</v>
      </c>
      <c r="AF3133" s="42">
        <f>IF(Table32[[#This Row],[Gems]]&lt;0,Table32[[#This Row],[Gems]],0)</f>
        <v>0</v>
      </c>
      <c r="AG3133" s="29">
        <f t="shared" ca="1" si="77"/>
        <v>131</v>
      </c>
    </row>
    <row r="3134" spans="1:33" ht="14.4" x14ac:dyDescent="0.3">
      <c r="A3134" s="62">
        <v>44122</v>
      </c>
      <c r="B3134" s="38">
        <f>INDEX(Videolength!D:D,MATCH(D3134,Videolength!A:A,0))</f>
        <v>5</v>
      </c>
      <c r="C3134" s="38">
        <f>INDEX(Videolength!E:E,MATCH(D3134,Videolength!A:A,0))</f>
        <v>14</v>
      </c>
      <c r="D3134" s="39">
        <v>14</v>
      </c>
      <c r="E3134" s="40" t="str">
        <f>INDEX(Videolength!B:B,MATCH(D3134,Videolength!A:A,0))</f>
        <v>https://youtu.be/nEO0PcPtrQE?list=PLTjhk5BwsiVV8SrR-dPCDjCfaMnt-5HZH</v>
      </c>
      <c r="F3134" s="41">
        <f>INDEX(Videolength!C:C,MATCH(D3134,Videolength!A:A,0))</f>
        <v>3.0046296296296297E-2</v>
      </c>
      <c r="G3134" s="41">
        <v>2.5694444444444445E-3</v>
      </c>
      <c r="H3134" s="71">
        <f>HYPERLINK(_xlfn.CONCAT(E3134,"&amp;t=",G3134*86400),G3134)</f>
        <v>2.5694444444444445E-3</v>
      </c>
      <c r="I3134" s="38">
        <v>8</v>
      </c>
      <c r="J3134" s="38">
        <v>5</v>
      </c>
      <c r="K3134" s="42" t="s">
        <v>142</v>
      </c>
      <c r="L3134" s="42" t="s">
        <v>34</v>
      </c>
      <c r="AA3134" s="45"/>
      <c r="AB3134" s="45"/>
      <c r="AE3134" s="42">
        <f>IF(Table32[[#This Row],[Gems]]&gt;0,Table32[[#This Row],[Gems]],0)</f>
        <v>0</v>
      </c>
      <c r="AF3134" s="42">
        <f>IF(Table32[[#This Row],[Gems]]&lt;0,Table32[[#This Row],[Gems]],0)</f>
        <v>0</v>
      </c>
      <c r="AG3134" s="29">
        <f t="shared" ca="1" si="77"/>
        <v>131</v>
      </c>
    </row>
    <row r="3135" spans="1:33" ht="14.4" x14ac:dyDescent="0.3">
      <c r="A3135" s="62">
        <v>44122</v>
      </c>
      <c r="B3135" s="38">
        <f>INDEX(Videolength!D:D,MATCH(D3135,Videolength!A:A,0))</f>
        <v>5</v>
      </c>
      <c r="C3135" s="38">
        <f>INDEX(Videolength!E:E,MATCH(D3135,Videolength!A:A,0))</f>
        <v>14</v>
      </c>
      <c r="D3135" s="39">
        <v>14</v>
      </c>
      <c r="E3135" s="40" t="str">
        <f>INDEX(Videolength!B:B,MATCH(D3135,Videolength!A:A,0))</f>
        <v>https://youtu.be/nEO0PcPtrQE?list=PLTjhk5BwsiVV8SrR-dPCDjCfaMnt-5HZH</v>
      </c>
      <c r="F3135" s="41">
        <f>INDEX(Videolength!C:C,MATCH(D3135,Videolength!A:A,0))</f>
        <v>3.0046296296296297E-2</v>
      </c>
      <c r="G3135" s="41">
        <v>2.5810185185185185E-3</v>
      </c>
      <c r="H3135" s="71">
        <f>HYPERLINK(_xlfn.CONCAT(E3135,"&amp;t=",G3135*86400),G3135)</f>
        <v>2.5810185185185185E-3</v>
      </c>
      <c r="I3135" s="38">
        <v>8</v>
      </c>
      <c r="J3135" s="38">
        <v>5</v>
      </c>
      <c r="K3135" s="42" t="s">
        <v>102</v>
      </c>
      <c r="L3135" s="42" t="s">
        <v>11</v>
      </c>
      <c r="M3135" s="42" t="s">
        <v>894</v>
      </c>
      <c r="W3135" s="44" t="s">
        <v>540</v>
      </c>
      <c r="AA3135" s="45"/>
      <c r="AB3135" s="45"/>
      <c r="AE3135" s="42">
        <f>IF(Table32[[#This Row],[Gems]]&gt;0,Table32[[#This Row],[Gems]],0)</f>
        <v>0</v>
      </c>
      <c r="AF3135" s="42">
        <f>IF(Table32[[#This Row],[Gems]]&lt;0,Table32[[#This Row],[Gems]],0)</f>
        <v>0</v>
      </c>
      <c r="AG3135" s="29">
        <f t="shared" ca="1" si="77"/>
        <v>131</v>
      </c>
    </row>
    <row r="3136" spans="1:33" ht="14.4" x14ac:dyDescent="0.3">
      <c r="A3136" s="62">
        <v>44122</v>
      </c>
      <c r="B3136" s="38">
        <f>INDEX(Videolength!D:D,MATCH(D3136,Videolength!A:A,0))</f>
        <v>5</v>
      </c>
      <c r="C3136" s="38">
        <f>INDEX(Videolength!E:E,MATCH(D3136,Videolength!A:A,0))</f>
        <v>14</v>
      </c>
      <c r="D3136" s="39">
        <v>14</v>
      </c>
      <c r="E3136" s="40" t="str">
        <f>INDEX(Videolength!B:B,MATCH(D3136,Videolength!A:A,0))</f>
        <v>https://youtu.be/nEO0PcPtrQE?list=PLTjhk5BwsiVV8SrR-dPCDjCfaMnt-5HZH</v>
      </c>
      <c r="F3136" s="41">
        <f>INDEX(Videolength!C:C,MATCH(D3136,Videolength!A:A,0))</f>
        <v>3.0046296296296297E-2</v>
      </c>
      <c r="G3136" s="41">
        <v>2.5925925925925925E-3</v>
      </c>
      <c r="H3136" s="71">
        <f>HYPERLINK(_xlfn.CONCAT(E3136,"&amp;t=",G3136*86400),G3136)</f>
        <v>2.5925925925925925E-3</v>
      </c>
      <c r="I3136" s="38">
        <v>8</v>
      </c>
      <c r="J3136" s="38">
        <v>5</v>
      </c>
      <c r="K3136" s="42" t="s">
        <v>102</v>
      </c>
      <c r="L3136" s="42" t="s">
        <v>301</v>
      </c>
      <c r="W3136" s="44" t="s">
        <v>429</v>
      </c>
      <c r="X3136" s="43">
        <v>1</v>
      </c>
      <c r="Y3136" s="43">
        <v>1</v>
      </c>
      <c r="AA3136" s="45"/>
      <c r="AB3136" s="45"/>
      <c r="AE3136" s="42">
        <f>IF(Table32[[#This Row],[Gems]]&gt;0,Table32[[#This Row],[Gems]],0)</f>
        <v>0</v>
      </c>
      <c r="AF3136" s="42">
        <f>IF(Table32[[#This Row],[Gems]]&lt;0,Table32[[#This Row],[Gems]],0)</f>
        <v>0</v>
      </c>
      <c r="AG3136" s="29">
        <f t="shared" ca="1" si="77"/>
        <v>131</v>
      </c>
    </row>
    <row r="3137" spans="1:33" ht="14.4" x14ac:dyDescent="0.3">
      <c r="A3137" s="62">
        <v>44122</v>
      </c>
      <c r="B3137" s="38">
        <f>INDEX(Videolength!D:D,MATCH(D3137,Videolength!A:A,0))</f>
        <v>5</v>
      </c>
      <c r="C3137" s="38">
        <f>INDEX(Videolength!E:E,MATCH(D3137,Videolength!A:A,0))</f>
        <v>14</v>
      </c>
      <c r="D3137" s="39">
        <v>14</v>
      </c>
      <c r="E3137" s="40" t="str">
        <f>INDEX(Videolength!B:B,MATCH(D3137,Videolength!A:A,0))</f>
        <v>https://youtu.be/nEO0PcPtrQE?list=PLTjhk5BwsiVV8SrR-dPCDjCfaMnt-5HZH</v>
      </c>
      <c r="F3137" s="41">
        <f>INDEX(Videolength!C:C,MATCH(D3137,Videolength!A:A,0))</f>
        <v>3.0046296296296297E-2</v>
      </c>
      <c r="G3137" s="41">
        <v>2.6041666666666665E-3</v>
      </c>
      <c r="H3137" s="71">
        <f>HYPERLINK(_xlfn.CONCAT(E3137,"&amp;t=",G3137*86400),G3137)</f>
        <v>2.6041666666666665E-3</v>
      </c>
      <c r="I3137" s="38">
        <v>8</v>
      </c>
      <c r="J3137" s="38">
        <v>5</v>
      </c>
      <c r="K3137" s="42" t="s">
        <v>102</v>
      </c>
      <c r="L3137" s="42" t="s">
        <v>301</v>
      </c>
      <c r="W3137" s="44" t="s">
        <v>442</v>
      </c>
      <c r="X3137" s="43">
        <v>1</v>
      </c>
      <c r="Y3137" s="43">
        <v>1</v>
      </c>
      <c r="AA3137" s="45"/>
      <c r="AB3137" s="45"/>
      <c r="AE3137" s="42">
        <f>IF(Table32[[#This Row],[Gems]]&gt;0,Table32[[#This Row],[Gems]],0)</f>
        <v>0</v>
      </c>
      <c r="AF3137" s="42">
        <f>IF(Table32[[#This Row],[Gems]]&lt;0,Table32[[#This Row],[Gems]],0)</f>
        <v>0</v>
      </c>
      <c r="AG3137" s="29">
        <f t="shared" ca="1" si="77"/>
        <v>131</v>
      </c>
    </row>
    <row r="3138" spans="1:33" ht="14.4" x14ac:dyDescent="0.3">
      <c r="A3138" s="62">
        <v>44122</v>
      </c>
      <c r="B3138" s="38">
        <f>INDEX(Videolength!D:D,MATCH(D3138,Videolength!A:A,0))</f>
        <v>5</v>
      </c>
      <c r="C3138" s="38">
        <f>INDEX(Videolength!E:E,MATCH(D3138,Videolength!A:A,0))</f>
        <v>14</v>
      </c>
      <c r="D3138" s="39">
        <v>14</v>
      </c>
      <c r="E3138" s="40" t="str">
        <f>INDEX(Videolength!B:B,MATCH(D3138,Videolength!A:A,0))</f>
        <v>https://youtu.be/nEO0PcPtrQE?list=PLTjhk5BwsiVV8SrR-dPCDjCfaMnt-5HZH</v>
      </c>
      <c r="F3138" s="41">
        <f>INDEX(Videolength!C:C,MATCH(D3138,Videolength!A:A,0))</f>
        <v>3.0046296296296297E-2</v>
      </c>
      <c r="G3138" s="41">
        <v>2.627314814814815E-3</v>
      </c>
      <c r="H3138" s="71">
        <f>HYPERLINK(_xlfn.CONCAT(E3138,"&amp;t=",G3138*86400),G3138)</f>
        <v>2.627314814814815E-3</v>
      </c>
      <c r="I3138" s="38">
        <v>8</v>
      </c>
      <c r="J3138" s="38">
        <v>5</v>
      </c>
      <c r="K3138" s="42" t="s">
        <v>346</v>
      </c>
      <c r="L3138" s="42" t="s">
        <v>10</v>
      </c>
      <c r="AA3138" s="45"/>
      <c r="AB3138" s="45"/>
      <c r="AE3138" s="42">
        <f>IF(Table32[[#This Row],[Gems]]&gt;0,Table32[[#This Row],[Gems]],0)</f>
        <v>0</v>
      </c>
      <c r="AF3138" s="42">
        <f>IF(Table32[[#This Row],[Gems]]&lt;0,Table32[[#This Row],[Gems]],0)</f>
        <v>0</v>
      </c>
      <c r="AG3138" s="29">
        <f t="shared" ca="1" si="77"/>
        <v>131</v>
      </c>
    </row>
    <row r="3139" spans="1:33" ht="14.4" x14ac:dyDescent="0.3">
      <c r="A3139" s="62">
        <v>44122</v>
      </c>
      <c r="B3139" s="38">
        <f>INDEX(Videolength!D:D,MATCH(D3139,Videolength!A:A,0))</f>
        <v>5</v>
      </c>
      <c r="C3139" s="38">
        <f>INDEX(Videolength!E:E,MATCH(D3139,Videolength!A:A,0))</f>
        <v>14</v>
      </c>
      <c r="D3139" s="39">
        <v>14</v>
      </c>
      <c r="E3139" s="40" t="str">
        <f>INDEX(Videolength!B:B,MATCH(D3139,Videolength!A:A,0))</f>
        <v>https://youtu.be/nEO0PcPtrQE?list=PLTjhk5BwsiVV8SrR-dPCDjCfaMnt-5HZH</v>
      </c>
      <c r="F3139" s="41">
        <f>INDEX(Videolength!C:C,MATCH(D3139,Videolength!A:A,0))</f>
        <v>3.0046296296296297E-2</v>
      </c>
      <c r="G3139" s="41">
        <v>2.6388888888888885E-3</v>
      </c>
      <c r="H3139" s="71">
        <f>HYPERLINK(_xlfn.CONCAT(E3139,"&amp;t=",G3139*86400),G3139)</f>
        <v>2.6388888888888885E-3</v>
      </c>
      <c r="I3139" s="38">
        <v>8</v>
      </c>
      <c r="J3139" s="38">
        <v>5</v>
      </c>
      <c r="K3139" s="42" t="s">
        <v>142</v>
      </c>
      <c r="L3139" s="42" t="s">
        <v>33</v>
      </c>
      <c r="AA3139" s="45"/>
      <c r="AB3139" s="45"/>
      <c r="AE3139" s="42">
        <f>IF(Table32[[#This Row],[Gems]]&gt;0,Table32[[#This Row],[Gems]],0)</f>
        <v>0</v>
      </c>
      <c r="AF3139" s="42">
        <f>IF(Table32[[#This Row],[Gems]]&lt;0,Table32[[#This Row],[Gems]],0)</f>
        <v>0</v>
      </c>
      <c r="AG3139" s="29">
        <f t="shared" ca="1" si="77"/>
        <v>131</v>
      </c>
    </row>
    <row r="3140" spans="1:33" ht="14.4" x14ac:dyDescent="0.3">
      <c r="A3140" s="62">
        <v>44122</v>
      </c>
      <c r="B3140" s="38">
        <f>INDEX(Videolength!D:D,MATCH(D3140,Videolength!A:A,0))</f>
        <v>5</v>
      </c>
      <c r="C3140" s="38">
        <f>INDEX(Videolength!E:E,MATCH(D3140,Videolength!A:A,0))</f>
        <v>14</v>
      </c>
      <c r="D3140" s="39">
        <v>14</v>
      </c>
      <c r="E3140" s="40" t="str">
        <f>INDEX(Videolength!B:B,MATCH(D3140,Videolength!A:A,0))</f>
        <v>https://youtu.be/nEO0PcPtrQE?list=PLTjhk5BwsiVV8SrR-dPCDjCfaMnt-5HZH</v>
      </c>
      <c r="F3140" s="41">
        <f>INDEX(Videolength!C:C,MATCH(D3140,Videolength!A:A,0))</f>
        <v>3.0046296296296297E-2</v>
      </c>
      <c r="G3140" s="41">
        <v>2.7083333333333334E-3</v>
      </c>
      <c r="H3140" s="71">
        <f>HYPERLINK(_xlfn.CONCAT(E3140,"&amp;t=",G3140*86400),G3140)</f>
        <v>2.7083333333333334E-3</v>
      </c>
      <c r="I3140" s="38">
        <v>8</v>
      </c>
      <c r="J3140" s="38">
        <v>5</v>
      </c>
      <c r="K3140" s="42" t="s">
        <v>346</v>
      </c>
      <c r="L3140" s="42" t="s">
        <v>10</v>
      </c>
      <c r="AA3140" s="45"/>
      <c r="AB3140" s="45"/>
      <c r="AE3140" s="42">
        <f>IF(Table32[[#This Row],[Gems]]&gt;0,Table32[[#This Row],[Gems]],0)</f>
        <v>0</v>
      </c>
      <c r="AF3140" s="42">
        <f>IF(Table32[[#This Row],[Gems]]&lt;0,Table32[[#This Row],[Gems]],0)</f>
        <v>0</v>
      </c>
      <c r="AG3140" s="29">
        <f t="shared" ca="1" si="77"/>
        <v>131</v>
      </c>
    </row>
    <row r="3141" spans="1:33" ht="14.4" x14ac:dyDescent="0.3">
      <c r="A3141" s="62">
        <v>44122</v>
      </c>
      <c r="B3141" s="38">
        <f>INDEX(Videolength!D:D,MATCH(D3141,Videolength!A:A,0))</f>
        <v>5</v>
      </c>
      <c r="C3141" s="38">
        <f>INDEX(Videolength!E:E,MATCH(D3141,Videolength!A:A,0))</f>
        <v>14</v>
      </c>
      <c r="D3141" s="39">
        <v>14</v>
      </c>
      <c r="E3141" s="40" t="str">
        <f>INDEX(Videolength!B:B,MATCH(D3141,Videolength!A:A,0))</f>
        <v>https://youtu.be/nEO0PcPtrQE?list=PLTjhk5BwsiVV8SrR-dPCDjCfaMnt-5HZH</v>
      </c>
      <c r="F3141" s="41">
        <f>INDEX(Videolength!C:C,MATCH(D3141,Videolength!A:A,0))</f>
        <v>3.0046296296296297E-2</v>
      </c>
      <c r="G3141" s="41">
        <v>2.7314814814814819E-3</v>
      </c>
      <c r="H3141" s="71">
        <f>HYPERLINK(_xlfn.CONCAT(E3141,"&amp;t=",G3141*86400),G3141)</f>
        <v>2.7314814814814819E-3</v>
      </c>
      <c r="I3141" s="38">
        <v>8</v>
      </c>
      <c r="J3141" s="38">
        <v>5</v>
      </c>
      <c r="K3141" s="42" t="s">
        <v>51</v>
      </c>
      <c r="L3141" s="42" t="s">
        <v>10</v>
      </c>
      <c r="W3141" s="44" t="s">
        <v>211</v>
      </c>
      <c r="X3141" s="43">
        <v>0</v>
      </c>
      <c r="AA3141" s="45"/>
      <c r="AB3141" s="45"/>
      <c r="AE3141" s="42">
        <f>IF(Table32[[#This Row],[Gems]]&gt;0,Table32[[#This Row],[Gems]],0)</f>
        <v>0</v>
      </c>
      <c r="AF3141" s="42">
        <f>IF(Table32[[#This Row],[Gems]]&lt;0,Table32[[#This Row],[Gems]],0)</f>
        <v>0</v>
      </c>
      <c r="AG3141" s="29">
        <f t="shared" ca="1" si="77"/>
        <v>131</v>
      </c>
    </row>
    <row r="3142" spans="1:33" ht="14.4" x14ac:dyDescent="0.3">
      <c r="A3142" s="62">
        <v>44122</v>
      </c>
      <c r="B3142" s="38">
        <f>INDEX(Videolength!D:D,MATCH(D3142,Videolength!A:A,0))</f>
        <v>5</v>
      </c>
      <c r="C3142" s="38">
        <f>INDEX(Videolength!E:E,MATCH(D3142,Videolength!A:A,0))</f>
        <v>14</v>
      </c>
      <c r="D3142" s="39">
        <v>14</v>
      </c>
      <c r="E3142" s="40" t="str">
        <f>INDEX(Videolength!B:B,MATCH(D3142,Videolength!A:A,0))</f>
        <v>https://youtu.be/nEO0PcPtrQE?list=PLTjhk5BwsiVV8SrR-dPCDjCfaMnt-5HZH</v>
      </c>
      <c r="F3142" s="41">
        <f>INDEX(Videolength!C:C,MATCH(D3142,Videolength!A:A,0))</f>
        <v>3.0046296296296297E-2</v>
      </c>
      <c r="G3142" s="41">
        <v>2.7893518518518519E-3</v>
      </c>
      <c r="H3142" s="71">
        <f>HYPERLINK(_xlfn.CONCAT(E3142,"&amp;t=",G3142*86400),G3142)</f>
        <v>2.7893518518518519E-3</v>
      </c>
      <c r="I3142" s="38">
        <v>8</v>
      </c>
      <c r="J3142" s="38">
        <v>5</v>
      </c>
      <c r="K3142" s="42" t="s">
        <v>51</v>
      </c>
      <c r="L3142" s="42" t="s">
        <v>10</v>
      </c>
      <c r="M3142" s="42" t="s">
        <v>895</v>
      </c>
      <c r="AA3142" s="45"/>
      <c r="AB3142" s="45"/>
      <c r="AE3142" s="42">
        <f>IF(Table32[[#This Row],[Gems]]&gt;0,Table32[[#This Row],[Gems]],0)</f>
        <v>0</v>
      </c>
      <c r="AF3142" s="42">
        <f>IF(Table32[[#This Row],[Gems]]&lt;0,Table32[[#This Row],[Gems]],0)</f>
        <v>0</v>
      </c>
      <c r="AG3142" s="29">
        <f t="shared" ca="1" si="77"/>
        <v>131</v>
      </c>
    </row>
    <row r="3143" spans="1:33" ht="14.4" x14ac:dyDescent="0.3">
      <c r="A3143" s="62">
        <v>44122</v>
      </c>
      <c r="B3143" s="38">
        <f>INDEX(Videolength!D:D,MATCH(D3143,Videolength!A:A,0))</f>
        <v>5</v>
      </c>
      <c r="C3143" s="38">
        <f>INDEX(Videolength!E:E,MATCH(D3143,Videolength!A:A,0))</f>
        <v>14</v>
      </c>
      <c r="D3143" s="39">
        <v>14</v>
      </c>
      <c r="E3143" s="40" t="str">
        <f>INDEX(Videolength!B:B,MATCH(D3143,Videolength!A:A,0))</f>
        <v>https://youtu.be/nEO0PcPtrQE?list=PLTjhk5BwsiVV8SrR-dPCDjCfaMnt-5HZH</v>
      </c>
      <c r="F3143" s="41">
        <f>INDEX(Videolength!C:C,MATCH(D3143,Videolength!A:A,0))</f>
        <v>3.0046296296296297E-2</v>
      </c>
      <c r="G3143" s="41">
        <v>2.8124999999999995E-3</v>
      </c>
      <c r="H3143" s="71">
        <f>HYPERLINK(_xlfn.CONCAT(E3143,"&amp;t=",G3143*86400),G3143)</f>
        <v>2.8124999999999995E-3</v>
      </c>
      <c r="I3143" s="38">
        <v>8</v>
      </c>
      <c r="J3143" s="38">
        <v>5</v>
      </c>
      <c r="K3143" s="42" t="s">
        <v>51</v>
      </c>
      <c r="L3143" s="42" t="s">
        <v>392</v>
      </c>
      <c r="M3143" s="42" t="s">
        <v>896</v>
      </c>
      <c r="S3143" s="42" t="s">
        <v>1772</v>
      </c>
      <c r="AA3143" s="45"/>
      <c r="AB3143" s="45"/>
      <c r="AE3143" s="42">
        <f>IF(Table32[[#This Row],[Gems]]&gt;0,Table32[[#This Row],[Gems]],0)</f>
        <v>0</v>
      </c>
      <c r="AF3143" s="42">
        <f>IF(Table32[[#This Row],[Gems]]&lt;0,Table32[[#This Row],[Gems]],0)</f>
        <v>0</v>
      </c>
      <c r="AG3143" s="29">
        <f t="shared" ca="1" si="77"/>
        <v>131</v>
      </c>
    </row>
    <row r="3144" spans="1:33" ht="14.4" x14ac:dyDescent="0.3">
      <c r="A3144" s="62">
        <v>44122</v>
      </c>
      <c r="B3144" s="38">
        <f>INDEX(Videolength!D:D,MATCH(D3144,Videolength!A:A,0))</f>
        <v>5</v>
      </c>
      <c r="C3144" s="38">
        <f>INDEX(Videolength!E:E,MATCH(D3144,Videolength!A:A,0))</f>
        <v>14</v>
      </c>
      <c r="D3144" s="39">
        <v>14</v>
      </c>
      <c r="E3144" s="40" t="str">
        <f>INDEX(Videolength!B:B,MATCH(D3144,Videolength!A:A,0))</f>
        <v>https://youtu.be/nEO0PcPtrQE?list=PLTjhk5BwsiVV8SrR-dPCDjCfaMnt-5HZH</v>
      </c>
      <c r="F3144" s="41">
        <f>INDEX(Videolength!C:C,MATCH(D3144,Videolength!A:A,0))</f>
        <v>3.0046296296296297E-2</v>
      </c>
      <c r="G3144" s="41">
        <v>2.8240740740740739E-3</v>
      </c>
      <c r="H3144" s="71">
        <f>HYPERLINK(_xlfn.CONCAT(E3144,"&amp;t=",G3144*86400),G3144)</f>
        <v>2.8240740740740739E-3</v>
      </c>
      <c r="I3144" s="38">
        <v>8</v>
      </c>
      <c r="J3144" s="38">
        <v>5</v>
      </c>
      <c r="K3144" s="42" t="s">
        <v>346</v>
      </c>
      <c r="L3144" s="42" t="s">
        <v>10</v>
      </c>
      <c r="AA3144" s="45"/>
      <c r="AB3144" s="45"/>
      <c r="AE3144" s="42">
        <f>IF(Table32[[#This Row],[Gems]]&gt;0,Table32[[#This Row],[Gems]],0)</f>
        <v>0</v>
      </c>
      <c r="AF3144" s="42">
        <f>IF(Table32[[#This Row],[Gems]]&lt;0,Table32[[#This Row],[Gems]],0)</f>
        <v>0</v>
      </c>
      <c r="AG3144" s="30">
        <f t="shared" ca="1" si="77"/>
        <v>131</v>
      </c>
    </row>
    <row r="3145" spans="1:33" ht="14.4" x14ac:dyDescent="0.3">
      <c r="A3145" s="62">
        <v>44122</v>
      </c>
      <c r="B3145" s="38">
        <f>INDEX(Videolength!D:D,MATCH(D3145,Videolength!A:A,0))</f>
        <v>5</v>
      </c>
      <c r="C3145" s="38">
        <f>INDEX(Videolength!E:E,MATCH(D3145,Videolength!A:A,0))</f>
        <v>14</v>
      </c>
      <c r="D3145" s="39">
        <v>14</v>
      </c>
      <c r="E3145" s="40" t="str">
        <f>INDEX(Videolength!B:B,MATCH(D3145,Videolength!A:A,0))</f>
        <v>https://youtu.be/nEO0PcPtrQE?list=PLTjhk5BwsiVV8SrR-dPCDjCfaMnt-5HZH</v>
      </c>
      <c r="F3145" s="41">
        <f>INDEX(Videolength!C:C,MATCH(D3145,Videolength!A:A,0))</f>
        <v>3.0046296296296297E-2</v>
      </c>
      <c r="G3145" s="41">
        <v>2.8240740740740739E-3</v>
      </c>
      <c r="H3145" s="71">
        <f>HYPERLINK(_xlfn.CONCAT(E3145,"&amp;t=",G3145*86400),G3145)</f>
        <v>2.8240740740740739E-3</v>
      </c>
      <c r="I3145" s="38">
        <v>8</v>
      </c>
      <c r="J3145" s="38">
        <v>5</v>
      </c>
      <c r="K3145" s="42" t="s">
        <v>51</v>
      </c>
      <c r="L3145" s="42" t="s">
        <v>11</v>
      </c>
      <c r="W3145" s="44" t="s">
        <v>211</v>
      </c>
      <c r="X3145" s="43">
        <v>1</v>
      </c>
      <c r="AA3145" s="45"/>
      <c r="AB3145" s="45"/>
      <c r="AE3145" s="42">
        <f>IF(Table32[[#This Row],[Gems]]&gt;0,Table32[[#This Row],[Gems]],0)</f>
        <v>0</v>
      </c>
      <c r="AF3145" s="42">
        <f>IF(Table32[[#This Row],[Gems]]&lt;0,Table32[[#This Row],[Gems]],0)</f>
        <v>0</v>
      </c>
      <c r="AG3145" s="29">
        <f t="shared" ca="1" si="77"/>
        <v>131</v>
      </c>
    </row>
    <row r="3146" spans="1:33" ht="14.4" x14ac:dyDescent="0.3">
      <c r="A3146" s="62">
        <v>44122</v>
      </c>
      <c r="B3146" s="38">
        <f>INDEX(Videolength!D:D,MATCH(D3146,Videolength!A:A,0))</f>
        <v>5</v>
      </c>
      <c r="C3146" s="38">
        <f>INDEX(Videolength!E:E,MATCH(D3146,Videolength!A:A,0))</f>
        <v>14</v>
      </c>
      <c r="D3146" s="39">
        <v>14</v>
      </c>
      <c r="E3146" s="40" t="str">
        <f>INDEX(Videolength!B:B,MATCH(D3146,Videolength!A:A,0))</f>
        <v>https://youtu.be/nEO0PcPtrQE?list=PLTjhk5BwsiVV8SrR-dPCDjCfaMnt-5HZH</v>
      </c>
      <c r="F3146" s="41">
        <f>INDEX(Videolength!C:C,MATCH(D3146,Videolength!A:A,0))</f>
        <v>3.0046296296296297E-2</v>
      </c>
      <c r="G3146" s="41">
        <v>2.8356481481481479E-3</v>
      </c>
      <c r="H3146" s="71">
        <f>HYPERLINK(_xlfn.CONCAT(E3146,"&amp;t=",G3146*86400),G3146)</f>
        <v>2.8356481481481479E-3</v>
      </c>
      <c r="I3146" s="38">
        <v>8</v>
      </c>
      <c r="J3146" s="38">
        <v>5</v>
      </c>
      <c r="K3146" s="42" t="s">
        <v>51</v>
      </c>
      <c r="L3146" s="42" t="s">
        <v>10</v>
      </c>
      <c r="W3146" s="44" t="s">
        <v>285</v>
      </c>
      <c r="X3146" s="43">
        <v>0</v>
      </c>
      <c r="AA3146" s="45"/>
      <c r="AB3146" s="45"/>
      <c r="AE3146" s="42">
        <f>IF(Table32[[#This Row],[Gems]]&gt;0,Table32[[#This Row],[Gems]],0)</f>
        <v>0</v>
      </c>
      <c r="AF3146" s="42">
        <f>IF(Table32[[#This Row],[Gems]]&lt;0,Table32[[#This Row],[Gems]],0)</f>
        <v>0</v>
      </c>
      <c r="AG3146" s="29">
        <f t="shared" ca="1" si="77"/>
        <v>131</v>
      </c>
    </row>
    <row r="3147" spans="1:33" ht="14.4" x14ac:dyDescent="0.3">
      <c r="A3147" s="62">
        <v>44122</v>
      </c>
      <c r="B3147" s="38">
        <f>INDEX(Videolength!D:D,MATCH(D3147,Videolength!A:A,0))</f>
        <v>5</v>
      </c>
      <c r="C3147" s="38">
        <f>INDEX(Videolength!E:E,MATCH(D3147,Videolength!A:A,0))</f>
        <v>14</v>
      </c>
      <c r="D3147" s="39">
        <v>14</v>
      </c>
      <c r="E3147" s="40" t="str">
        <f>INDEX(Videolength!B:B,MATCH(D3147,Videolength!A:A,0))</f>
        <v>https://youtu.be/nEO0PcPtrQE?list=PLTjhk5BwsiVV8SrR-dPCDjCfaMnt-5HZH</v>
      </c>
      <c r="F3147" s="41">
        <f>INDEX(Videolength!C:C,MATCH(D3147,Videolength!A:A,0))</f>
        <v>3.0046296296296297E-2</v>
      </c>
      <c r="G3147" s="41">
        <v>2.8587962962962963E-3</v>
      </c>
      <c r="H3147" s="71">
        <f>HYPERLINK(_xlfn.CONCAT(E3147,"&amp;t=",G3147*86400),G3147)</f>
        <v>2.8587962962962963E-3</v>
      </c>
      <c r="I3147" s="38">
        <v>8</v>
      </c>
      <c r="J3147" s="38">
        <v>5</v>
      </c>
      <c r="K3147" s="42" t="s">
        <v>346</v>
      </c>
      <c r="L3147" s="42" t="s">
        <v>10</v>
      </c>
      <c r="AA3147" s="45"/>
      <c r="AB3147" s="45"/>
      <c r="AE3147" s="42">
        <f>IF(Table32[[#This Row],[Gems]]&gt;0,Table32[[#This Row],[Gems]],0)</f>
        <v>0</v>
      </c>
      <c r="AF3147" s="42">
        <f>IF(Table32[[#This Row],[Gems]]&lt;0,Table32[[#This Row],[Gems]],0)</f>
        <v>0</v>
      </c>
      <c r="AG3147" s="29">
        <f t="shared" ca="1" si="77"/>
        <v>131</v>
      </c>
    </row>
    <row r="3148" spans="1:33" ht="14.4" x14ac:dyDescent="0.3">
      <c r="A3148" s="62">
        <v>44122</v>
      </c>
      <c r="B3148" s="38">
        <f>INDEX(Videolength!D:D,MATCH(D3148,Videolength!A:A,0))</f>
        <v>5</v>
      </c>
      <c r="C3148" s="38">
        <f>INDEX(Videolength!E:E,MATCH(D3148,Videolength!A:A,0))</f>
        <v>14</v>
      </c>
      <c r="D3148" s="39">
        <v>14</v>
      </c>
      <c r="E3148" s="40" t="str">
        <f>INDEX(Videolength!B:B,MATCH(D3148,Videolength!A:A,0))</f>
        <v>https://youtu.be/nEO0PcPtrQE?list=PLTjhk5BwsiVV8SrR-dPCDjCfaMnt-5HZH</v>
      </c>
      <c r="F3148" s="41">
        <f>INDEX(Videolength!C:C,MATCH(D3148,Videolength!A:A,0))</f>
        <v>3.0046296296296297E-2</v>
      </c>
      <c r="G3148" s="41">
        <v>2.9050925925925928E-3</v>
      </c>
      <c r="H3148" s="71">
        <f>HYPERLINK(_xlfn.CONCAT(E3148,"&amp;t=",G3148*86400),G3148)</f>
        <v>2.9050925925925928E-3</v>
      </c>
      <c r="I3148" s="38">
        <v>8</v>
      </c>
      <c r="J3148" s="38">
        <v>5</v>
      </c>
      <c r="K3148" s="42" t="s">
        <v>51</v>
      </c>
      <c r="L3148" s="42" t="s">
        <v>11</v>
      </c>
      <c r="W3148" s="44" t="s">
        <v>285</v>
      </c>
      <c r="X3148" s="43">
        <v>1</v>
      </c>
      <c r="AA3148" s="45"/>
      <c r="AB3148" s="45"/>
      <c r="AE3148" s="42">
        <f>IF(Table32[[#This Row],[Gems]]&gt;0,Table32[[#This Row],[Gems]],0)</f>
        <v>0</v>
      </c>
      <c r="AF3148" s="42">
        <f>IF(Table32[[#This Row],[Gems]]&lt;0,Table32[[#This Row],[Gems]],0)</f>
        <v>0</v>
      </c>
      <c r="AG3148" s="29">
        <f t="shared" ca="1" si="77"/>
        <v>131</v>
      </c>
    </row>
    <row r="3149" spans="1:33" ht="14.4" x14ac:dyDescent="0.3">
      <c r="A3149" s="62">
        <v>44122</v>
      </c>
      <c r="B3149" s="38">
        <f>INDEX(Videolength!D:D,MATCH(D3149,Videolength!A:A,0))</f>
        <v>5</v>
      </c>
      <c r="C3149" s="38">
        <f>INDEX(Videolength!E:E,MATCH(D3149,Videolength!A:A,0))</f>
        <v>14</v>
      </c>
      <c r="D3149" s="39">
        <v>14</v>
      </c>
      <c r="E3149" s="40" t="str">
        <f>INDEX(Videolength!B:B,MATCH(D3149,Videolength!A:A,0))</f>
        <v>https://youtu.be/nEO0PcPtrQE?list=PLTjhk5BwsiVV8SrR-dPCDjCfaMnt-5HZH</v>
      </c>
      <c r="F3149" s="41">
        <f>INDEX(Videolength!C:C,MATCH(D3149,Videolength!A:A,0))</f>
        <v>3.0046296296296297E-2</v>
      </c>
      <c r="G3149" s="41">
        <v>2.9166666666666668E-3</v>
      </c>
      <c r="H3149" s="71">
        <f>HYPERLINK(_xlfn.CONCAT(E3149,"&amp;t=",G3149*86400),G3149)</f>
        <v>2.9166666666666668E-3</v>
      </c>
      <c r="I3149" s="38">
        <v>8</v>
      </c>
      <c r="J3149" s="38">
        <v>5</v>
      </c>
      <c r="K3149" s="42" t="s">
        <v>51</v>
      </c>
      <c r="L3149" s="42" t="s">
        <v>10</v>
      </c>
      <c r="W3149" s="44" t="s">
        <v>226</v>
      </c>
      <c r="X3149" s="43">
        <v>0</v>
      </c>
      <c r="AA3149" s="45"/>
      <c r="AB3149" s="45"/>
      <c r="AE3149" s="42">
        <f>IF(Table32[[#This Row],[Gems]]&gt;0,Table32[[#This Row],[Gems]],0)</f>
        <v>0</v>
      </c>
      <c r="AF3149" s="42">
        <f>IF(Table32[[#This Row],[Gems]]&lt;0,Table32[[#This Row],[Gems]],0)</f>
        <v>0</v>
      </c>
      <c r="AG3149" s="29">
        <f t="shared" ca="1" si="77"/>
        <v>131</v>
      </c>
    </row>
    <row r="3150" spans="1:33" ht="14.4" x14ac:dyDescent="0.3">
      <c r="A3150" s="62">
        <v>44122</v>
      </c>
      <c r="B3150" s="38">
        <f>INDEX(Videolength!D:D,MATCH(D3150,Videolength!A:A,0))</f>
        <v>5</v>
      </c>
      <c r="C3150" s="38">
        <f>INDEX(Videolength!E:E,MATCH(D3150,Videolength!A:A,0))</f>
        <v>14</v>
      </c>
      <c r="D3150" s="39">
        <v>14</v>
      </c>
      <c r="E3150" s="40" t="str">
        <f>INDEX(Videolength!B:B,MATCH(D3150,Videolength!A:A,0))</f>
        <v>https://youtu.be/nEO0PcPtrQE?list=PLTjhk5BwsiVV8SrR-dPCDjCfaMnt-5HZH</v>
      </c>
      <c r="F3150" s="41">
        <f>INDEX(Videolength!C:C,MATCH(D3150,Videolength!A:A,0))</f>
        <v>3.0046296296296297E-2</v>
      </c>
      <c r="G3150" s="41">
        <v>2.9398148148148148E-3</v>
      </c>
      <c r="H3150" s="71">
        <f>HYPERLINK(_xlfn.CONCAT(E3150,"&amp;t=",G3150*86400),G3150)</f>
        <v>2.9398148148148148E-3</v>
      </c>
      <c r="I3150" s="38">
        <v>8</v>
      </c>
      <c r="J3150" s="38">
        <v>5</v>
      </c>
      <c r="K3150" s="42" t="s">
        <v>346</v>
      </c>
      <c r="L3150" s="42" t="s">
        <v>10</v>
      </c>
      <c r="AA3150" s="45"/>
      <c r="AB3150" s="45"/>
      <c r="AE3150" s="42">
        <f>IF(Table32[[#This Row],[Gems]]&gt;0,Table32[[#This Row],[Gems]],0)</f>
        <v>0</v>
      </c>
      <c r="AF3150" s="42">
        <f>IF(Table32[[#This Row],[Gems]]&lt;0,Table32[[#This Row],[Gems]],0)</f>
        <v>0</v>
      </c>
      <c r="AG3150" s="29">
        <f t="shared" ca="1" si="77"/>
        <v>131</v>
      </c>
    </row>
    <row r="3151" spans="1:33" ht="14.4" x14ac:dyDescent="0.3">
      <c r="A3151" s="62">
        <v>44122</v>
      </c>
      <c r="B3151" s="38">
        <f>INDEX(Videolength!D:D,MATCH(D3151,Videolength!A:A,0))</f>
        <v>5</v>
      </c>
      <c r="C3151" s="38">
        <f>INDEX(Videolength!E:E,MATCH(D3151,Videolength!A:A,0))</f>
        <v>14</v>
      </c>
      <c r="D3151" s="39">
        <v>14</v>
      </c>
      <c r="E3151" s="40" t="str">
        <f>INDEX(Videolength!B:B,MATCH(D3151,Videolength!A:A,0))</f>
        <v>https://youtu.be/nEO0PcPtrQE?list=PLTjhk5BwsiVV8SrR-dPCDjCfaMnt-5HZH</v>
      </c>
      <c r="F3151" s="41">
        <f>INDEX(Videolength!C:C,MATCH(D3151,Videolength!A:A,0))</f>
        <v>3.0046296296296297E-2</v>
      </c>
      <c r="G3151" s="41">
        <v>2.9745370370370373E-3</v>
      </c>
      <c r="H3151" s="71">
        <f>HYPERLINK(_xlfn.CONCAT(E3151,"&amp;t=",G3151*86400),G3151)</f>
        <v>2.9745370370370373E-3</v>
      </c>
      <c r="I3151" s="38">
        <v>8</v>
      </c>
      <c r="J3151" s="38">
        <v>5</v>
      </c>
      <c r="K3151" s="42" t="s">
        <v>51</v>
      </c>
      <c r="L3151" s="42" t="s">
        <v>11</v>
      </c>
      <c r="W3151" s="44" t="s">
        <v>226</v>
      </c>
      <c r="X3151" s="43">
        <v>1</v>
      </c>
      <c r="AA3151" s="45"/>
      <c r="AB3151" s="45"/>
      <c r="AE3151" s="42">
        <f>IF(Table32[[#This Row],[Gems]]&gt;0,Table32[[#This Row],[Gems]],0)</f>
        <v>0</v>
      </c>
      <c r="AF3151" s="42">
        <f>IF(Table32[[#This Row],[Gems]]&lt;0,Table32[[#This Row],[Gems]],0)</f>
        <v>0</v>
      </c>
      <c r="AG3151" s="29">
        <f t="shared" ca="1" si="77"/>
        <v>131</v>
      </c>
    </row>
    <row r="3152" spans="1:33" ht="14.4" x14ac:dyDescent="0.3">
      <c r="A3152" s="62">
        <v>44122</v>
      </c>
      <c r="B3152" s="38">
        <f>INDEX(Videolength!D:D,MATCH(D3152,Videolength!A:A,0))</f>
        <v>5</v>
      </c>
      <c r="C3152" s="38">
        <f>INDEX(Videolength!E:E,MATCH(D3152,Videolength!A:A,0))</f>
        <v>14</v>
      </c>
      <c r="D3152" s="39">
        <v>14</v>
      </c>
      <c r="E3152" s="40" t="str">
        <f>INDEX(Videolength!B:B,MATCH(D3152,Videolength!A:A,0))</f>
        <v>https://youtu.be/nEO0PcPtrQE?list=PLTjhk5BwsiVV8SrR-dPCDjCfaMnt-5HZH</v>
      </c>
      <c r="F3152" s="41">
        <f>INDEX(Videolength!C:C,MATCH(D3152,Videolength!A:A,0))</f>
        <v>3.0046296296296297E-2</v>
      </c>
      <c r="G3152" s="41">
        <v>2.9861111111111113E-3</v>
      </c>
      <c r="H3152" s="71">
        <f>HYPERLINK(_xlfn.CONCAT(E3152,"&amp;t=",G3152*86400),G3152)</f>
        <v>2.9861111111111113E-3</v>
      </c>
      <c r="I3152" s="38">
        <v>8</v>
      </c>
      <c r="J3152" s="38">
        <v>5</v>
      </c>
      <c r="K3152" s="42" t="s">
        <v>51</v>
      </c>
      <c r="L3152" s="42" t="s">
        <v>10</v>
      </c>
      <c r="W3152" s="44" t="s">
        <v>209</v>
      </c>
      <c r="X3152" s="43">
        <v>0</v>
      </c>
      <c r="AA3152" s="45"/>
      <c r="AB3152" s="45"/>
      <c r="AE3152" s="42">
        <f>IF(Table32[[#This Row],[Gems]]&gt;0,Table32[[#This Row],[Gems]],0)</f>
        <v>0</v>
      </c>
      <c r="AF3152" s="42">
        <f>IF(Table32[[#This Row],[Gems]]&lt;0,Table32[[#This Row],[Gems]],0)</f>
        <v>0</v>
      </c>
      <c r="AG3152" s="29">
        <f t="shared" ca="1" si="77"/>
        <v>131</v>
      </c>
    </row>
    <row r="3153" spans="1:33" ht="14.4" x14ac:dyDescent="0.3">
      <c r="A3153" s="62">
        <v>44122</v>
      </c>
      <c r="B3153" s="38">
        <f>INDEX(Videolength!D:D,MATCH(D3153,Videolength!A:A,0))</f>
        <v>5</v>
      </c>
      <c r="C3153" s="38">
        <f>INDEX(Videolength!E:E,MATCH(D3153,Videolength!A:A,0))</f>
        <v>14</v>
      </c>
      <c r="D3153" s="39">
        <v>14</v>
      </c>
      <c r="E3153" s="40" t="str">
        <f>INDEX(Videolength!B:B,MATCH(D3153,Videolength!A:A,0))</f>
        <v>https://youtu.be/nEO0PcPtrQE?list=PLTjhk5BwsiVV8SrR-dPCDjCfaMnt-5HZH</v>
      </c>
      <c r="F3153" s="41">
        <f>INDEX(Videolength!C:C,MATCH(D3153,Videolength!A:A,0))</f>
        <v>3.0046296296296297E-2</v>
      </c>
      <c r="G3153" s="41">
        <v>3.0092592592592588E-3</v>
      </c>
      <c r="H3153" s="71">
        <f>HYPERLINK(_xlfn.CONCAT(E3153,"&amp;t=",G3153*86400),G3153)</f>
        <v>3.0092592592592588E-3</v>
      </c>
      <c r="I3153" s="38">
        <v>8</v>
      </c>
      <c r="J3153" s="38">
        <v>5</v>
      </c>
      <c r="K3153" s="42" t="s">
        <v>346</v>
      </c>
      <c r="L3153" s="42" t="s">
        <v>10</v>
      </c>
      <c r="AA3153" s="45"/>
      <c r="AB3153" s="45"/>
      <c r="AE3153" s="42">
        <f>IF(Table32[[#This Row],[Gems]]&gt;0,Table32[[#This Row],[Gems]],0)</f>
        <v>0</v>
      </c>
      <c r="AF3153" s="42">
        <f>IF(Table32[[#This Row],[Gems]]&lt;0,Table32[[#This Row],[Gems]],0)</f>
        <v>0</v>
      </c>
      <c r="AG3153" s="29">
        <f t="shared" ca="1" si="77"/>
        <v>131</v>
      </c>
    </row>
    <row r="3154" spans="1:33" ht="14.4" x14ac:dyDescent="0.3">
      <c r="A3154" s="62">
        <v>44122</v>
      </c>
      <c r="B3154" s="38">
        <f>INDEX(Videolength!D:D,MATCH(D3154,Videolength!A:A,0))</f>
        <v>5</v>
      </c>
      <c r="C3154" s="38">
        <f>INDEX(Videolength!E:E,MATCH(D3154,Videolength!A:A,0))</f>
        <v>14</v>
      </c>
      <c r="D3154" s="39">
        <v>14</v>
      </c>
      <c r="E3154" s="40" t="str">
        <f>INDEX(Videolength!B:B,MATCH(D3154,Videolength!A:A,0))</f>
        <v>https://youtu.be/nEO0PcPtrQE?list=PLTjhk5BwsiVV8SrR-dPCDjCfaMnt-5HZH</v>
      </c>
      <c r="F3154" s="41">
        <f>INDEX(Videolength!C:C,MATCH(D3154,Videolength!A:A,0))</f>
        <v>3.0046296296296297E-2</v>
      </c>
      <c r="G3154" s="41">
        <v>3.0439814814814821E-3</v>
      </c>
      <c r="H3154" s="71">
        <f>HYPERLINK(_xlfn.CONCAT(E3154,"&amp;t=",G3154*86400),G3154)</f>
        <v>3.0439814814814821E-3</v>
      </c>
      <c r="I3154" s="38">
        <v>8</v>
      </c>
      <c r="J3154" s="38">
        <v>5</v>
      </c>
      <c r="K3154" s="42" t="s">
        <v>51</v>
      </c>
      <c r="L3154" s="42" t="s">
        <v>11</v>
      </c>
      <c r="W3154" s="44" t="s">
        <v>209</v>
      </c>
      <c r="X3154" s="43">
        <v>1</v>
      </c>
      <c r="AA3154" s="45"/>
      <c r="AB3154" s="45"/>
      <c r="AE3154" s="42">
        <f>IF(Table32[[#This Row],[Gems]]&gt;0,Table32[[#This Row],[Gems]],0)</f>
        <v>0</v>
      </c>
      <c r="AF3154" s="42">
        <f>IF(Table32[[#This Row],[Gems]]&lt;0,Table32[[#This Row],[Gems]],0)</f>
        <v>0</v>
      </c>
      <c r="AG3154" s="29">
        <f t="shared" ca="1" si="77"/>
        <v>131</v>
      </c>
    </row>
    <row r="3155" spans="1:33" ht="14.4" x14ac:dyDescent="0.3">
      <c r="A3155" s="62">
        <v>44122</v>
      </c>
      <c r="B3155" s="38">
        <f>INDEX(Videolength!D:D,MATCH(D3155,Videolength!A:A,0))</f>
        <v>5</v>
      </c>
      <c r="C3155" s="38">
        <f>INDEX(Videolength!E:E,MATCH(D3155,Videolength!A:A,0))</f>
        <v>14</v>
      </c>
      <c r="D3155" s="39">
        <v>14</v>
      </c>
      <c r="E3155" s="40" t="str">
        <f>INDEX(Videolength!B:B,MATCH(D3155,Videolength!A:A,0))</f>
        <v>https://youtu.be/nEO0PcPtrQE?list=PLTjhk5BwsiVV8SrR-dPCDjCfaMnt-5HZH</v>
      </c>
      <c r="F3155" s="41">
        <f>INDEX(Videolength!C:C,MATCH(D3155,Videolength!A:A,0))</f>
        <v>3.0046296296296297E-2</v>
      </c>
      <c r="G3155" s="41">
        <v>3.1944444444444442E-3</v>
      </c>
      <c r="H3155" s="71">
        <f>HYPERLINK(_xlfn.CONCAT(E3155,"&amp;t=",G3155*86400),G3155)</f>
        <v>3.1944444444444442E-3</v>
      </c>
      <c r="I3155" s="38">
        <v>8</v>
      </c>
      <c r="J3155" s="38">
        <v>5</v>
      </c>
      <c r="K3155" s="42" t="s">
        <v>51</v>
      </c>
      <c r="L3155" s="42" t="s">
        <v>10</v>
      </c>
      <c r="W3155" s="44" t="s">
        <v>209</v>
      </c>
      <c r="X3155" s="43">
        <v>4</v>
      </c>
      <c r="AA3155" s="45"/>
      <c r="AB3155" s="45"/>
      <c r="AE3155" s="42">
        <f>IF(Table32[[#This Row],[Gems]]&gt;0,Table32[[#This Row],[Gems]],0)</f>
        <v>0</v>
      </c>
      <c r="AF3155" s="42">
        <f>IF(Table32[[#This Row],[Gems]]&lt;0,Table32[[#This Row],[Gems]],0)</f>
        <v>0</v>
      </c>
      <c r="AG3155" s="29">
        <f t="shared" ca="1" si="77"/>
        <v>131</v>
      </c>
    </row>
    <row r="3156" spans="1:33" ht="14.4" x14ac:dyDescent="0.3">
      <c r="A3156" s="62">
        <v>44122</v>
      </c>
      <c r="B3156" s="38">
        <f>INDEX(Videolength!D:D,MATCH(D3156,Videolength!A:A,0))</f>
        <v>5</v>
      </c>
      <c r="C3156" s="38">
        <f>INDEX(Videolength!E:E,MATCH(D3156,Videolength!A:A,0))</f>
        <v>14</v>
      </c>
      <c r="D3156" s="39">
        <v>14</v>
      </c>
      <c r="E3156" s="40" t="str">
        <f>INDEX(Videolength!B:B,MATCH(D3156,Videolength!A:A,0))</f>
        <v>https://youtu.be/nEO0PcPtrQE?list=PLTjhk5BwsiVV8SrR-dPCDjCfaMnt-5HZH</v>
      </c>
      <c r="F3156" s="41">
        <f>INDEX(Videolength!C:C,MATCH(D3156,Videolength!A:A,0))</f>
        <v>3.0046296296296297E-2</v>
      </c>
      <c r="G3156" s="41">
        <v>3.2175925925925926E-3</v>
      </c>
      <c r="H3156" s="71">
        <f>HYPERLINK(_xlfn.CONCAT(E3156,"&amp;t=",G3156*86400),G3156)</f>
        <v>3.2175925925925926E-3</v>
      </c>
      <c r="I3156" s="38">
        <v>8</v>
      </c>
      <c r="J3156" s="38">
        <v>5</v>
      </c>
      <c r="K3156" s="42" t="s">
        <v>346</v>
      </c>
      <c r="L3156" s="42" t="s">
        <v>10</v>
      </c>
      <c r="AA3156" s="45"/>
      <c r="AB3156" s="45"/>
      <c r="AE3156" s="42">
        <f>IF(Table32[[#This Row],[Gems]]&gt;0,Table32[[#This Row],[Gems]],0)</f>
        <v>0</v>
      </c>
      <c r="AF3156" s="42">
        <f>IF(Table32[[#This Row],[Gems]]&lt;0,Table32[[#This Row],[Gems]],0)</f>
        <v>0</v>
      </c>
      <c r="AG3156" s="29">
        <f t="shared" ca="1" si="77"/>
        <v>131</v>
      </c>
    </row>
    <row r="3157" spans="1:33" ht="14.4" x14ac:dyDescent="0.3">
      <c r="A3157" s="62">
        <v>44122</v>
      </c>
      <c r="B3157" s="38">
        <f>INDEX(Videolength!D:D,MATCH(D3157,Videolength!A:A,0))</f>
        <v>5</v>
      </c>
      <c r="C3157" s="38">
        <f>INDEX(Videolength!E:E,MATCH(D3157,Videolength!A:A,0))</f>
        <v>14</v>
      </c>
      <c r="D3157" s="39">
        <v>14</v>
      </c>
      <c r="E3157" s="40" t="str">
        <f>INDEX(Videolength!B:B,MATCH(D3157,Videolength!A:A,0))</f>
        <v>https://youtu.be/nEO0PcPtrQE?list=PLTjhk5BwsiVV8SrR-dPCDjCfaMnt-5HZH</v>
      </c>
      <c r="F3157" s="41">
        <f>INDEX(Videolength!C:C,MATCH(D3157,Videolength!A:A,0))</f>
        <v>3.0046296296296297E-2</v>
      </c>
      <c r="G3157" s="41">
        <v>3.2870370370370367E-3</v>
      </c>
      <c r="H3157" s="71">
        <f>HYPERLINK(_xlfn.CONCAT(E3157,"&amp;t=",G3157*86400),G3157)</f>
        <v>3.2870370370370367E-3</v>
      </c>
      <c r="I3157" s="38">
        <v>8</v>
      </c>
      <c r="J3157" s="38">
        <v>5</v>
      </c>
      <c r="K3157" s="42" t="s">
        <v>15</v>
      </c>
      <c r="L3157" s="42" t="s">
        <v>216</v>
      </c>
      <c r="AA3157" s="45"/>
      <c r="AB3157" s="45"/>
      <c r="AE3157" s="42">
        <f>IF(Table32[[#This Row],[Gems]]&gt;0,Table32[[#This Row],[Gems]],0)</f>
        <v>0</v>
      </c>
      <c r="AF3157" s="42">
        <f>IF(Table32[[#This Row],[Gems]]&lt;0,Table32[[#This Row],[Gems]],0)</f>
        <v>0</v>
      </c>
      <c r="AG3157" s="29">
        <f t="shared" ca="1" si="77"/>
        <v>131</v>
      </c>
    </row>
    <row r="3158" spans="1:33" ht="14.4" x14ac:dyDescent="0.3">
      <c r="A3158" s="62">
        <v>44122</v>
      </c>
      <c r="B3158" s="38">
        <f>INDEX(Videolength!D:D,MATCH(D3158,Videolength!A:A,0))</f>
        <v>5</v>
      </c>
      <c r="C3158" s="38">
        <f>INDEX(Videolength!E:E,MATCH(D3158,Videolength!A:A,0))</f>
        <v>14</v>
      </c>
      <c r="D3158" s="39">
        <v>14</v>
      </c>
      <c r="E3158" s="40" t="str">
        <f>INDEX(Videolength!B:B,MATCH(D3158,Videolength!A:A,0))</f>
        <v>https://youtu.be/nEO0PcPtrQE?list=PLTjhk5BwsiVV8SrR-dPCDjCfaMnt-5HZH</v>
      </c>
      <c r="F3158" s="41">
        <f>INDEX(Videolength!C:C,MATCH(D3158,Videolength!A:A,0))</f>
        <v>3.0046296296296297E-2</v>
      </c>
      <c r="G3158" s="41">
        <v>3.3333333333333335E-3</v>
      </c>
      <c r="H3158" s="71">
        <f>HYPERLINK(_xlfn.CONCAT(E3158,"&amp;t=",G3158*86400),G3158)</f>
        <v>3.3333333333333335E-3</v>
      </c>
      <c r="I3158" s="38">
        <v>8</v>
      </c>
      <c r="J3158" s="38">
        <v>5</v>
      </c>
      <c r="K3158" s="42" t="s">
        <v>114</v>
      </c>
      <c r="L3158" s="42" t="s">
        <v>10</v>
      </c>
      <c r="M3158" s="42" t="s">
        <v>897</v>
      </c>
      <c r="AA3158" s="45"/>
      <c r="AB3158" s="45"/>
      <c r="AE3158" s="42">
        <f>IF(Table32[[#This Row],[Gems]]&gt;0,Table32[[#This Row],[Gems]],0)</f>
        <v>0</v>
      </c>
      <c r="AF3158" s="42">
        <f>IF(Table32[[#This Row],[Gems]]&lt;0,Table32[[#This Row],[Gems]],0)</f>
        <v>0</v>
      </c>
      <c r="AG3158" s="29">
        <f t="shared" ca="1" si="77"/>
        <v>131</v>
      </c>
    </row>
    <row r="3159" spans="1:33" ht="14.4" x14ac:dyDescent="0.3">
      <c r="A3159" s="62">
        <v>44122</v>
      </c>
      <c r="B3159" s="38">
        <f>INDEX(Videolength!D:D,MATCH(D3159,Videolength!A:A,0))</f>
        <v>5</v>
      </c>
      <c r="C3159" s="38">
        <f>INDEX(Videolength!E:E,MATCH(D3159,Videolength!A:A,0))</f>
        <v>14</v>
      </c>
      <c r="D3159" s="39">
        <v>14</v>
      </c>
      <c r="E3159" s="40" t="str">
        <f>INDEX(Videolength!B:B,MATCH(D3159,Videolength!A:A,0))</f>
        <v>https://youtu.be/nEO0PcPtrQE?list=PLTjhk5BwsiVV8SrR-dPCDjCfaMnt-5HZH</v>
      </c>
      <c r="F3159" s="41">
        <f>INDEX(Videolength!C:C,MATCH(D3159,Videolength!A:A,0))</f>
        <v>3.0046296296296297E-2</v>
      </c>
      <c r="G3159" s="41">
        <v>3.3564814814814811E-3</v>
      </c>
      <c r="H3159" s="71">
        <f>HYPERLINK(_xlfn.CONCAT(E3159,"&amp;t=",G3159*86400),G3159)</f>
        <v>3.3564814814814811E-3</v>
      </c>
      <c r="I3159" s="38">
        <v>8</v>
      </c>
      <c r="J3159" s="38">
        <v>5</v>
      </c>
      <c r="K3159" s="42" t="s">
        <v>15</v>
      </c>
      <c r="L3159" s="42" t="s">
        <v>216</v>
      </c>
      <c r="AA3159" s="45"/>
      <c r="AB3159" s="45"/>
      <c r="AE3159" s="42">
        <f>IF(Table32[[#This Row],[Gems]]&gt;0,Table32[[#This Row],[Gems]],0)</f>
        <v>0</v>
      </c>
      <c r="AF3159" s="42">
        <f>IF(Table32[[#This Row],[Gems]]&lt;0,Table32[[#This Row],[Gems]],0)</f>
        <v>0</v>
      </c>
      <c r="AG3159" s="29">
        <f t="shared" ca="1" si="77"/>
        <v>131</v>
      </c>
    </row>
    <row r="3160" spans="1:33" ht="14.4" x14ac:dyDescent="0.3">
      <c r="A3160" s="62">
        <v>44122</v>
      </c>
      <c r="B3160" s="38">
        <f>INDEX(Videolength!D:D,MATCH(D3160,Videolength!A:A,0))</f>
        <v>5</v>
      </c>
      <c r="C3160" s="38">
        <f>INDEX(Videolength!E:E,MATCH(D3160,Videolength!A:A,0))</f>
        <v>14</v>
      </c>
      <c r="D3160" s="39">
        <v>14</v>
      </c>
      <c r="E3160" s="40" t="str">
        <f>INDEX(Videolength!B:B,MATCH(D3160,Videolength!A:A,0))</f>
        <v>https://youtu.be/nEO0PcPtrQE?list=PLTjhk5BwsiVV8SrR-dPCDjCfaMnt-5HZH</v>
      </c>
      <c r="F3160" s="41">
        <f>INDEX(Videolength!C:C,MATCH(D3160,Videolength!A:A,0))</f>
        <v>3.0046296296296297E-2</v>
      </c>
      <c r="G3160" s="41">
        <v>3.37962962962963E-3</v>
      </c>
      <c r="H3160" s="71">
        <f>HYPERLINK(_xlfn.CONCAT(E3160,"&amp;t=",G3160*86400),G3160)</f>
        <v>3.37962962962963E-3</v>
      </c>
      <c r="I3160" s="38">
        <v>8</v>
      </c>
      <c r="J3160" s="38">
        <v>5</v>
      </c>
      <c r="K3160" s="42" t="s">
        <v>114</v>
      </c>
      <c r="L3160" s="42" t="s">
        <v>177</v>
      </c>
      <c r="AA3160" s="45"/>
      <c r="AB3160" s="45"/>
      <c r="AE3160" s="42">
        <f>IF(Table32[[#This Row],[Gems]]&gt;0,Table32[[#This Row],[Gems]],0)</f>
        <v>0</v>
      </c>
      <c r="AF3160" s="42">
        <f>IF(Table32[[#This Row],[Gems]]&lt;0,Table32[[#This Row],[Gems]],0)</f>
        <v>0</v>
      </c>
      <c r="AG3160" s="29">
        <f t="shared" ca="1" si="77"/>
        <v>131</v>
      </c>
    </row>
    <row r="3161" spans="1:33" ht="14.4" x14ac:dyDescent="0.3">
      <c r="A3161" s="62">
        <v>44122</v>
      </c>
      <c r="B3161" s="38">
        <f>INDEX(Videolength!D:D,MATCH(D3161,Videolength!A:A,0))</f>
        <v>5</v>
      </c>
      <c r="C3161" s="38">
        <f>INDEX(Videolength!E:E,MATCH(D3161,Videolength!A:A,0))</f>
        <v>14</v>
      </c>
      <c r="D3161" s="39">
        <v>14</v>
      </c>
      <c r="E3161" s="40" t="str">
        <f>INDEX(Videolength!B:B,MATCH(D3161,Videolength!A:A,0))</f>
        <v>https://youtu.be/nEO0PcPtrQE?list=PLTjhk5BwsiVV8SrR-dPCDjCfaMnt-5HZH</v>
      </c>
      <c r="F3161" s="41">
        <f>INDEX(Videolength!C:C,MATCH(D3161,Videolength!A:A,0))</f>
        <v>3.0046296296296297E-2</v>
      </c>
      <c r="G3161" s="41">
        <v>3.9930555555555561E-3</v>
      </c>
      <c r="H3161" s="71">
        <f>HYPERLINK(_xlfn.CONCAT(E3161,"&amp;t=",G3161*86400),G3161)</f>
        <v>3.9930555555555561E-3</v>
      </c>
      <c r="I3161" s="38">
        <v>8</v>
      </c>
      <c r="J3161" s="38">
        <v>5</v>
      </c>
      <c r="K3161" s="42" t="s">
        <v>114</v>
      </c>
      <c r="L3161" s="42" t="s">
        <v>178</v>
      </c>
      <c r="Q3161" s="42" t="s">
        <v>121</v>
      </c>
      <c r="AA3161" s="45"/>
      <c r="AB3161" s="45"/>
      <c r="AE3161" s="42">
        <f>IF(Table32[[#This Row],[Gems]]&gt;0,Table32[[#This Row],[Gems]],0)</f>
        <v>0</v>
      </c>
      <c r="AF3161" s="42">
        <f>IF(Table32[[#This Row],[Gems]]&lt;0,Table32[[#This Row],[Gems]],0)</f>
        <v>0</v>
      </c>
      <c r="AG3161" s="29">
        <f t="shared" ca="1" si="77"/>
        <v>131</v>
      </c>
    </row>
    <row r="3162" spans="1:33" ht="14.4" x14ac:dyDescent="0.3">
      <c r="A3162" s="62">
        <v>44122</v>
      </c>
      <c r="B3162" s="38">
        <f>INDEX(Videolength!D:D,MATCH(D3162,Videolength!A:A,0))</f>
        <v>5</v>
      </c>
      <c r="C3162" s="38">
        <f>INDEX(Videolength!E:E,MATCH(D3162,Videolength!A:A,0))</f>
        <v>14</v>
      </c>
      <c r="D3162" s="39">
        <v>14</v>
      </c>
      <c r="E3162" s="40" t="str">
        <f>INDEX(Videolength!B:B,MATCH(D3162,Videolength!A:A,0))</f>
        <v>https://youtu.be/nEO0PcPtrQE?list=PLTjhk5BwsiVV8SrR-dPCDjCfaMnt-5HZH</v>
      </c>
      <c r="F3162" s="41">
        <f>INDEX(Videolength!C:C,MATCH(D3162,Videolength!A:A,0))</f>
        <v>3.0046296296296297E-2</v>
      </c>
      <c r="G3162" s="41">
        <v>4.0624999999999993E-3</v>
      </c>
      <c r="H3162" s="71">
        <f>HYPERLINK(_xlfn.CONCAT(E3162,"&amp;t=",G3162*86400),G3162)</f>
        <v>4.0624999999999993E-3</v>
      </c>
      <c r="I3162" s="38">
        <v>8</v>
      </c>
      <c r="J3162" s="38">
        <v>5</v>
      </c>
      <c r="K3162" s="42" t="s">
        <v>15</v>
      </c>
      <c r="L3162" s="42" t="s">
        <v>216</v>
      </c>
      <c r="M3162" s="42" t="s">
        <v>826</v>
      </c>
      <c r="AA3162" s="45"/>
      <c r="AB3162" s="45"/>
      <c r="AE3162" s="42">
        <f>IF(Table32[[#This Row],[Gems]]&gt;0,Table32[[#This Row],[Gems]],0)</f>
        <v>0</v>
      </c>
      <c r="AF3162" s="42">
        <f>IF(Table32[[#This Row],[Gems]]&lt;0,Table32[[#This Row],[Gems]],0)</f>
        <v>0</v>
      </c>
      <c r="AG3162" s="29">
        <f t="shared" ca="1" si="77"/>
        <v>131</v>
      </c>
    </row>
    <row r="3163" spans="1:33" ht="14.4" x14ac:dyDescent="0.3">
      <c r="A3163" s="62">
        <v>44122</v>
      </c>
      <c r="B3163" s="38">
        <f>INDEX(Videolength!D:D,MATCH(D3163,Videolength!A:A,0))</f>
        <v>5</v>
      </c>
      <c r="C3163" s="38">
        <f>INDEX(Videolength!E:E,MATCH(D3163,Videolength!A:A,0))</f>
        <v>14</v>
      </c>
      <c r="D3163" s="39">
        <v>14</v>
      </c>
      <c r="E3163" s="40" t="str">
        <f>INDEX(Videolength!B:B,MATCH(D3163,Videolength!A:A,0))</f>
        <v>https://youtu.be/nEO0PcPtrQE?list=PLTjhk5BwsiVV8SrR-dPCDjCfaMnt-5HZH</v>
      </c>
      <c r="F3163" s="41">
        <f>INDEX(Videolength!C:C,MATCH(D3163,Videolength!A:A,0))</f>
        <v>3.0046296296296297E-2</v>
      </c>
      <c r="G3163" s="41">
        <v>4.155092592592593E-3</v>
      </c>
      <c r="H3163" s="71">
        <f>HYPERLINK(_xlfn.CONCAT(E3163,"&amp;t=",G3163*86400),G3163)</f>
        <v>4.155092592592593E-3</v>
      </c>
      <c r="I3163" s="38">
        <v>8</v>
      </c>
      <c r="J3163" s="38">
        <v>5</v>
      </c>
      <c r="K3163" s="42" t="s">
        <v>15</v>
      </c>
      <c r="L3163" s="42" t="s">
        <v>197</v>
      </c>
      <c r="Z3163" s="45" t="s">
        <v>496</v>
      </c>
      <c r="AA3163" s="45">
        <v>5</v>
      </c>
      <c r="AB3163" s="45">
        <v>2</v>
      </c>
      <c r="AE3163" s="42">
        <f>IF(Table32[[#This Row],[Gems]]&gt;0,Table32[[#This Row],[Gems]],0)</f>
        <v>0</v>
      </c>
      <c r="AF3163" s="42">
        <f>IF(Table32[[#This Row],[Gems]]&lt;0,Table32[[#This Row],[Gems]],0)</f>
        <v>0</v>
      </c>
      <c r="AG3163" s="29">
        <f t="shared" ca="1" si="77"/>
        <v>131</v>
      </c>
    </row>
    <row r="3164" spans="1:33" ht="14.4" x14ac:dyDescent="0.3">
      <c r="A3164" s="62">
        <v>44122</v>
      </c>
      <c r="B3164" s="38">
        <f>INDEX(Videolength!D:D,MATCH(D3164,Videolength!A:A,0))</f>
        <v>5</v>
      </c>
      <c r="C3164" s="38">
        <f>INDEX(Videolength!E:E,MATCH(D3164,Videolength!A:A,0))</f>
        <v>14</v>
      </c>
      <c r="D3164" s="39">
        <v>14</v>
      </c>
      <c r="E3164" s="40" t="str">
        <f>INDEX(Videolength!B:B,MATCH(D3164,Videolength!A:A,0))</f>
        <v>https://youtu.be/nEO0PcPtrQE?list=PLTjhk5BwsiVV8SrR-dPCDjCfaMnt-5HZH</v>
      </c>
      <c r="F3164" s="41">
        <f>INDEX(Videolength!C:C,MATCH(D3164,Videolength!A:A,0))</f>
        <v>3.0046296296296297E-2</v>
      </c>
      <c r="G3164" s="41">
        <v>5.8564814814814825E-3</v>
      </c>
      <c r="H3164" s="71">
        <f>HYPERLINK(_xlfn.CONCAT(E3164,"&amp;t=",G3164*86400),G3164)</f>
        <v>5.8564814814814825E-3</v>
      </c>
      <c r="I3164" s="38">
        <v>8</v>
      </c>
      <c r="J3164" s="38">
        <v>5</v>
      </c>
      <c r="K3164" s="42" t="s">
        <v>15</v>
      </c>
      <c r="L3164" s="42" t="s">
        <v>198</v>
      </c>
      <c r="M3164" s="42" t="s">
        <v>831</v>
      </c>
      <c r="Z3164" s="45" t="s">
        <v>496</v>
      </c>
      <c r="AA3164" s="38">
        <v>5</v>
      </c>
      <c r="AB3164" s="38">
        <v>2</v>
      </c>
      <c r="AC3164" s="44" t="s">
        <v>201</v>
      </c>
      <c r="AE3164" s="42">
        <f>IF(Table32[[#This Row],[Gems]]&gt;0,Table32[[#This Row],[Gems]],0)</f>
        <v>0</v>
      </c>
      <c r="AF3164" s="42">
        <f>IF(Table32[[#This Row],[Gems]]&lt;0,Table32[[#This Row],[Gems]],0)</f>
        <v>0</v>
      </c>
      <c r="AG3164" s="29">
        <f t="shared" ca="1" si="77"/>
        <v>131</v>
      </c>
    </row>
    <row r="3165" spans="1:33" ht="14.4" x14ac:dyDescent="0.3">
      <c r="A3165" s="62">
        <v>44122</v>
      </c>
      <c r="B3165" s="38">
        <f>INDEX(Videolength!D:D,MATCH(D3165,Videolength!A:A,0))</f>
        <v>5</v>
      </c>
      <c r="C3165" s="38">
        <f>INDEX(Videolength!E:E,MATCH(D3165,Videolength!A:A,0))</f>
        <v>14</v>
      </c>
      <c r="D3165" s="39">
        <v>14</v>
      </c>
      <c r="E3165" s="40" t="str">
        <f>INDEX(Videolength!B:B,MATCH(D3165,Videolength!A:A,0))</f>
        <v>https://youtu.be/nEO0PcPtrQE?list=PLTjhk5BwsiVV8SrR-dPCDjCfaMnt-5HZH</v>
      </c>
      <c r="F3165" s="41">
        <f>INDEX(Videolength!C:C,MATCH(D3165,Videolength!A:A,0))</f>
        <v>3.0046296296296297E-2</v>
      </c>
      <c r="G3165" s="41">
        <v>6.0185185185185177E-3</v>
      </c>
      <c r="H3165" s="71">
        <f>HYPERLINK(_xlfn.CONCAT(E3165,"&amp;t=",G3165*86400),G3165)</f>
        <v>6.0185185185185177E-3</v>
      </c>
      <c r="I3165" s="38">
        <v>8</v>
      </c>
      <c r="J3165" s="38">
        <v>5</v>
      </c>
      <c r="K3165" s="42" t="s">
        <v>15</v>
      </c>
      <c r="L3165" s="42" t="s">
        <v>216</v>
      </c>
      <c r="M3165" s="42" t="s">
        <v>826</v>
      </c>
      <c r="AA3165" s="45"/>
      <c r="AB3165" s="45"/>
      <c r="AE3165" s="42">
        <f>IF(Table32[[#This Row],[Gems]]&gt;0,Table32[[#This Row],[Gems]],0)</f>
        <v>0</v>
      </c>
      <c r="AF3165" s="42">
        <f>IF(Table32[[#This Row],[Gems]]&lt;0,Table32[[#This Row],[Gems]],0)</f>
        <v>0</v>
      </c>
      <c r="AG3165" s="29">
        <f t="shared" ca="1" si="77"/>
        <v>131</v>
      </c>
    </row>
    <row r="3166" spans="1:33" ht="14.4" x14ac:dyDescent="0.3">
      <c r="A3166" s="62">
        <v>44122</v>
      </c>
      <c r="B3166" s="38">
        <f>INDEX(Videolength!D:D,MATCH(D3166,Videolength!A:A,0))</f>
        <v>5</v>
      </c>
      <c r="C3166" s="38">
        <f>INDEX(Videolength!E:E,MATCH(D3166,Videolength!A:A,0))</f>
        <v>14</v>
      </c>
      <c r="D3166" s="39">
        <v>14</v>
      </c>
      <c r="E3166" s="40" t="str">
        <f>INDEX(Videolength!B:B,MATCH(D3166,Videolength!A:A,0))</f>
        <v>https://youtu.be/nEO0PcPtrQE?list=PLTjhk5BwsiVV8SrR-dPCDjCfaMnt-5HZH</v>
      </c>
      <c r="F3166" s="41">
        <f>INDEX(Videolength!C:C,MATCH(D3166,Videolength!A:A,0))</f>
        <v>3.0046296296296297E-2</v>
      </c>
      <c r="G3166" s="41">
        <v>6.1111111111111114E-3</v>
      </c>
      <c r="H3166" s="71">
        <f>HYPERLINK(_xlfn.CONCAT(E3166,"&amp;t=",G3166*86400),G3166)</f>
        <v>6.1111111111111114E-3</v>
      </c>
      <c r="I3166" s="38">
        <v>8</v>
      </c>
      <c r="J3166" s="38">
        <v>5</v>
      </c>
      <c r="K3166" s="42" t="s">
        <v>15</v>
      </c>
      <c r="L3166" s="42" t="s">
        <v>197</v>
      </c>
      <c r="Z3166" s="45" t="s">
        <v>513</v>
      </c>
      <c r="AA3166" s="45">
        <v>5</v>
      </c>
      <c r="AB3166" s="45">
        <v>4</v>
      </c>
      <c r="AE3166" s="42">
        <f>IF(Table32[[#This Row],[Gems]]&gt;0,Table32[[#This Row],[Gems]],0)</f>
        <v>0</v>
      </c>
      <c r="AF3166" s="42">
        <f>IF(Table32[[#This Row],[Gems]]&lt;0,Table32[[#This Row],[Gems]],0)</f>
        <v>0</v>
      </c>
      <c r="AG3166" s="29">
        <f t="shared" ca="1" si="77"/>
        <v>131</v>
      </c>
    </row>
    <row r="3167" spans="1:33" ht="14.4" x14ac:dyDescent="0.3">
      <c r="A3167" s="62">
        <v>44122</v>
      </c>
      <c r="B3167" s="38">
        <f>INDEX(Videolength!D:D,MATCH(D3167,Videolength!A:A,0))</f>
        <v>5</v>
      </c>
      <c r="C3167" s="38">
        <f>INDEX(Videolength!E:E,MATCH(D3167,Videolength!A:A,0))</f>
        <v>14</v>
      </c>
      <c r="D3167" s="39">
        <v>14</v>
      </c>
      <c r="E3167" s="40" t="str">
        <f>INDEX(Videolength!B:B,MATCH(D3167,Videolength!A:A,0))</f>
        <v>https://youtu.be/nEO0PcPtrQE?list=PLTjhk5BwsiVV8SrR-dPCDjCfaMnt-5HZH</v>
      </c>
      <c r="F3167" s="41">
        <f>INDEX(Videolength!C:C,MATCH(D3167,Videolength!A:A,0))</f>
        <v>3.0046296296296297E-2</v>
      </c>
      <c r="G3167" s="41">
        <v>7.9398148148148145E-3</v>
      </c>
      <c r="H3167" s="71">
        <f>HYPERLINK(_xlfn.CONCAT(E3167,"&amp;t=",G3167*86400),G3167)</f>
        <v>7.9398148148148145E-3</v>
      </c>
      <c r="I3167" s="38">
        <v>8</v>
      </c>
      <c r="J3167" s="38">
        <v>5</v>
      </c>
      <c r="K3167" s="42" t="s">
        <v>15</v>
      </c>
      <c r="L3167" s="42" t="s">
        <v>198</v>
      </c>
      <c r="M3167" s="42" t="s">
        <v>831</v>
      </c>
      <c r="Z3167" s="45" t="s">
        <v>513</v>
      </c>
      <c r="AA3167" s="38">
        <v>5</v>
      </c>
      <c r="AB3167" s="38">
        <v>4</v>
      </c>
      <c r="AC3167" s="44" t="s">
        <v>201</v>
      </c>
      <c r="AE3167" s="42">
        <f>IF(Table32[[#This Row],[Gems]]&gt;0,Table32[[#This Row],[Gems]],0)</f>
        <v>0</v>
      </c>
      <c r="AF3167" s="42">
        <f>IF(Table32[[#This Row],[Gems]]&lt;0,Table32[[#This Row],[Gems]],0)</f>
        <v>0</v>
      </c>
      <c r="AG3167" s="29">
        <f t="shared" ca="1" si="77"/>
        <v>131</v>
      </c>
    </row>
    <row r="3168" spans="1:33" ht="14.4" x14ac:dyDescent="0.3">
      <c r="A3168" s="62">
        <v>44122</v>
      </c>
      <c r="B3168" s="38">
        <f>INDEX(Videolength!D:D,MATCH(D3168,Videolength!A:A,0))</f>
        <v>5</v>
      </c>
      <c r="C3168" s="38">
        <f>INDEX(Videolength!E:E,MATCH(D3168,Videolength!A:A,0))</f>
        <v>14</v>
      </c>
      <c r="D3168" s="39">
        <v>14</v>
      </c>
      <c r="E3168" s="40" t="str">
        <f>INDEX(Videolength!B:B,MATCH(D3168,Videolength!A:A,0))</f>
        <v>https://youtu.be/nEO0PcPtrQE?list=PLTjhk5BwsiVV8SrR-dPCDjCfaMnt-5HZH</v>
      </c>
      <c r="F3168" s="41">
        <f>INDEX(Videolength!C:C,MATCH(D3168,Videolength!A:A,0))</f>
        <v>3.0046296296296297E-2</v>
      </c>
      <c r="G3168" s="41">
        <v>8.0092592592592594E-3</v>
      </c>
      <c r="H3168" s="71">
        <f>HYPERLINK(_xlfn.CONCAT(E3168,"&amp;t=",G3168*86400),G3168)</f>
        <v>8.0092592592592594E-3</v>
      </c>
      <c r="I3168" s="38">
        <v>8</v>
      </c>
      <c r="J3168" s="38">
        <v>5</v>
      </c>
      <c r="K3168" s="42" t="s">
        <v>15</v>
      </c>
      <c r="L3168" s="42" t="s">
        <v>392</v>
      </c>
      <c r="M3168" s="42" t="s">
        <v>681</v>
      </c>
      <c r="S3168" s="42" t="s">
        <v>1770</v>
      </c>
      <c r="AA3168" s="45"/>
      <c r="AB3168" s="45"/>
      <c r="AE3168" s="42">
        <f>IF(Table32[[#This Row],[Gems]]&gt;0,Table32[[#This Row],[Gems]],0)</f>
        <v>0</v>
      </c>
      <c r="AF3168" s="42">
        <f>IF(Table32[[#This Row],[Gems]]&lt;0,Table32[[#This Row],[Gems]],0)</f>
        <v>0</v>
      </c>
      <c r="AG3168" s="29">
        <f t="shared" ca="1" si="77"/>
        <v>131</v>
      </c>
    </row>
    <row r="3169" spans="1:33" ht="14.4" x14ac:dyDescent="0.3">
      <c r="A3169" s="62">
        <v>44122</v>
      </c>
      <c r="B3169" s="38">
        <f>INDEX(Videolength!D:D,MATCH(D3169,Videolength!A:A,0))</f>
        <v>5</v>
      </c>
      <c r="C3169" s="38">
        <f>INDEX(Videolength!E:E,MATCH(D3169,Videolength!A:A,0))</f>
        <v>14</v>
      </c>
      <c r="D3169" s="39">
        <v>14</v>
      </c>
      <c r="E3169" s="40" t="str">
        <f>INDEX(Videolength!B:B,MATCH(D3169,Videolength!A:A,0))</f>
        <v>https://youtu.be/nEO0PcPtrQE?list=PLTjhk5BwsiVV8SrR-dPCDjCfaMnt-5HZH</v>
      </c>
      <c r="F3169" s="41">
        <f>INDEX(Videolength!C:C,MATCH(D3169,Videolength!A:A,0))</f>
        <v>3.0046296296296297E-2</v>
      </c>
      <c r="G3169" s="41">
        <v>8.0208333333333329E-3</v>
      </c>
      <c r="H3169" s="71">
        <f>HYPERLINK(_xlfn.CONCAT(E3169,"&amp;t=",G3169*86400),G3169)</f>
        <v>8.0208333333333329E-3</v>
      </c>
      <c r="I3169" s="38">
        <v>8</v>
      </c>
      <c r="J3169" s="38">
        <v>5</v>
      </c>
      <c r="K3169" s="42" t="s">
        <v>15</v>
      </c>
      <c r="L3169" s="42" t="s">
        <v>216</v>
      </c>
      <c r="M3169" s="42" t="s">
        <v>826</v>
      </c>
      <c r="AA3169" s="45"/>
      <c r="AB3169" s="45"/>
      <c r="AE3169" s="42">
        <f>IF(Table32[[#This Row],[Gems]]&gt;0,Table32[[#This Row],[Gems]],0)</f>
        <v>0</v>
      </c>
      <c r="AF3169" s="42">
        <f>IF(Table32[[#This Row],[Gems]]&lt;0,Table32[[#This Row],[Gems]],0)</f>
        <v>0</v>
      </c>
      <c r="AG3169" s="29">
        <f t="shared" ca="1" si="77"/>
        <v>131</v>
      </c>
    </row>
    <row r="3170" spans="1:33" ht="14.4" x14ac:dyDescent="0.3">
      <c r="A3170" s="62">
        <v>44122</v>
      </c>
      <c r="B3170" s="38">
        <f>INDEX(Videolength!D:D,MATCH(D3170,Videolength!A:A,0))</f>
        <v>5</v>
      </c>
      <c r="C3170" s="38">
        <f>INDEX(Videolength!E:E,MATCH(D3170,Videolength!A:A,0))</f>
        <v>14</v>
      </c>
      <c r="D3170" s="39">
        <v>14</v>
      </c>
      <c r="E3170" s="40" t="str">
        <f>INDEX(Videolength!B:B,MATCH(D3170,Videolength!A:A,0))</f>
        <v>https://youtu.be/nEO0PcPtrQE?list=PLTjhk5BwsiVV8SrR-dPCDjCfaMnt-5HZH</v>
      </c>
      <c r="F3170" s="41">
        <f>INDEX(Videolength!C:C,MATCH(D3170,Videolength!A:A,0))</f>
        <v>3.0046296296296297E-2</v>
      </c>
      <c r="G3170" s="41">
        <v>8.0324074074074065E-3</v>
      </c>
      <c r="H3170" s="71">
        <f>HYPERLINK(_xlfn.CONCAT(E3170,"&amp;t=",G3170*86400),G3170)</f>
        <v>8.0324074074074065E-3</v>
      </c>
      <c r="I3170" s="38">
        <v>8</v>
      </c>
      <c r="J3170" s="38">
        <v>5</v>
      </c>
      <c r="K3170" s="42" t="s">
        <v>15</v>
      </c>
      <c r="L3170" s="42" t="s">
        <v>197</v>
      </c>
      <c r="Z3170" s="45" t="s">
        <v>492</v>
      </c>
      <c r="AA3170" s="45">
        <v>5</v>
      </c>
      <c r="AB3170" s="45">
        <v>1</v>
      </c>
      <c r="AE3170" s="42">
        <f>IF(Table32[[#This Row],[Gems]]&gt;0,Table32[[#This Row],[Gems]],0)</f>
        <v>0</v>
      </c>
      <c r="AF3170" s="42">
        <f>IF(Table32[[#This Row],[Gems]]&lt;0,Table32[[#This Row],[Gems]],0)</f>
        <v>0</v>
      </c>
      <c r="AG3170" s="29">
        <f t="shared" ca="1" si="77"/>
        <v>131</v>
      </c>
    </row>
    <row r="3171" spans="1:33" ht="14.4" x14ac:dyDescent="0.3">
      <c r="A3171" s="62">
        <v>44122</v>
      </c>
      <c r="B3171" s="38">
        <f>INDEX(Videolength!D:D,MATCH(D3171,Videolength!A:A,0))</f>
        <v>5</v>
      </c>
      <c r="C3171" s="38">
        <f>INDEX(Videolength!E:E,MATCH(D3171,Videolength!A:A,0))</f>
        <v>14</v>
      </c>
      <c r="D3171" s="39">
        <v>14</v>
      </c>
      <c r="E3171" s="40" t="str">
        <f>INDEX(Videolength!B:B,MATCH(D3171,Videolength!A:A,0))</f>
        <v>https://youtu.be/nEO0PcPtrQE?list=PLTjhk5BwsiVV8SrR-dPCDjCfaMnt-5HZH</v>
      </c>
      <c r="F3171" s="41">
        <f>INDEX(Videolength!C:C,MATCH(D3171,Videolength!A:A,0))</f>
        <v>3.0046296296296297E-2</v>
      </c>
      <c r="G3171" s="41">
        <v>9.4444444444444445E-3</v>
      </c>
      <c r="H3171" s="71">
        <f>HYPERLINK(_xlfn.CONCAT(E3171,"&amp;t=",G3171*86400),G3171)</f>
        <v>9.4444444444444445E-3</v>
      </c>
      <c r="I3171" s="38">
        <v>8</v>
      </c>
      <c r="J3171" s="38">
        <v>5</v>
      </c>
      <c r="K3171" s="42" t="s">
        <v>15</v>
      </c>
      <c r="L3171" s="42" t="s">
        <v>198</v>
      </c>
      <c r="M3171" s="42" t="s">
        <v>831</v>
      </c>
      <c r="Z3171" s="45" t="s">
        <v>492</v>
      </c>
      <c r="AA3171" s="38">
        <v>5</v>
      </c>
      <c r="AB3171" s="38">
        <v>1</v>
      </c>
      <c r="AC3171" s="44" t="s">
        <v>201</v>
      </c>
      <c r="AE3171" s="42">
        <f>IF(Table32[[#This Row],[Gems]]&gt;0,Table32[[#This Row],[Gems]],0)</f>
        <v>0</v>
      </c>
      <c r="AF3171" s="42">
        <f>IF(Table32[[#This Row],[Gems]]&lt;0,Table32[[#This Row],[Gems]],0)</f>
        <v>0</v>
      </c>
      <c r="AG3171" s="29">
        <f t="shared" ca="1" si="77"/>
        <v>131</v>
      </c>
    </row>
    <row r="3172" spans="1:33" ht="14.4" x14ac:dyDescent="0.3">
      <c r="A3172" s="62">
        <v>44122</v>
      </c>
      <c r="B3172" s="38">
        <f>INDEX(Videolength!D:D,MATCH(D3172,Videolength!A:A,0))</f>
        <v>5</v>
      </c>
      <c r="C3172" s="38">
        <f>INDEX(Videolength!E:E,MATCH(D3172,Videolength!A:A,0))</f>
        <v>14</v>
      </c>
      <c r="D3172" s="39">
        <v>14</v>
      </c>
      <c r="E3172" s="40" t="str">
        <f>INDEX(Videolength!B:B,MATCH(D3172,Videolength!A:A,0))</f>
        <v>https://youtu.be/nEO0PcPtrQE?list=PLTjhk5BwsiVV8SrR-dPCDjCfaMnt-5HZH</v>
      </c>
      <c r="F3172" s="41">
        <f>INDEX(Videolength!C:C,MATCH(D3172,Videolength!A:A,0))</f>
        <v>3.0046296296296297E-2</v>
      </c>
      <c r="G3172" s="41">
        <v>9.4907407407407406E-3</v>
      </c>
      <c r="H3172" s="71">
        <f>HYPERLINK(_xlfn.CONCAT(E3172,"&amp;t=",G3172*86400),G3172)</f>
        <v>9.4907407407407406E-3</v>
      </c>
      <c r="I3172" s="38">
        <v>8</v>
      </c>
      <c r="J3172" s="38">
        <v>5</v>
      </c>
      <c r="K3172" s="42" t="s">
        <v>15</v>
      </c>
      <c r="L3172" s="42" t="s">
        <v>301</v>
      </c>
      <c r="W3172" s="44" t="s">
        <v>429</v>
      </c>
      <c r="X3172" s="43">
        <v>1</v>
      </c>
      <c r="Y3172" s="43">
        <v>1</v>
      </c>
      <c r="AA3172" s="45"/>
      <c r="AB3172" s="45"/>
      <c r="AE3172" s="42">
        <f>IF(Table32[[#This Row],[Gems]]&gt;0,Table32[[#This Row],[Gems]],0)</f>
        <v>0</v>
      </c>
      <c r="AF3172" s="42">
        <f>IF(Table32[[#This Row],[Gems]]&lt;0,Table32[[#This Row],[Gems]],0)</f>
        <v>0</v>
      </c>
      <c r="AG3172" s="29">
        <f t="shared" ca="1" si="77"/>
        <v>131</v>
      </c>
    </row>
    <row r="3173" spans="1:33" ht="14.4" x14ac:dyDescent="0.3">
      <c r="A3173" s="62">
        <v>44122</v>
      </c>
      <c r="B3173" s="38">
        <f>INDEX(Videolength!D:D,MATCH(D3173,Videolength!A:A,0))</f>
        <v>5</v>
      </c>
      <c r="C3173" s="38">
        <f>INDEX(Videolength!E:E,MATCH(D3173,Videolength!A:A,0))</f>
        <v>14</v>
      </c>
      <c r="D3173" s="39">
        <v>14</v>
      </c>
      <c r="E3173" s="40" t="str">
        <f>INDEX(Videolength!B:B,MATCH(D3173,Videolength!A:A,0))</f>
        <v>https://youtu.be/nEO0PcPtrQE?list=PLTjhk5BwsiVV8SrR-dPCDjCfaMnt-5HZH</v>
      </c>
      <c r="F3173" s="41">
        <f>INDEX(Videolength!C:C,MATCH(D3173,Videolength!A:A,0))</f>
        <v>3.0046296296296297E-2</v>
      </c>
      <c r="G3173" s="41">
        <v>9.5138888888888894E-3</v>
      </c>
      <c r="H3173" s="71">
        <f>HYPERLINK(_xlfn.CONCAT(E3173,"&amp;t=",G3173*86400),G3173)</f>
        <v>9.5138888888888894E-3</v>
      </c>
      <c r="I3173" s="38">
        <v>8</v>
      </c>
      <c r="J3173" s="38">
        <v>5</v>
      </c>
      <c r="K3173" s="42" t="s">
        <v>15</v>
      </c>
      <c r="L3173" s="42" t="s">
        <v>392</v>
      </c>
      <c r="M3173" s="42" t="s">
        <v>681</v>
      </c>
      <c r="S3173" s="42" t="s">
        <v>1770</v>
      </c>
      <c r="AA3173" s="45"/>
      <c r="AB3173" s="45"/>
      <c r="AE3173" s="42">
        <f>IF(Table32[[#This Row],[Gems]]&gt;0,Table32[[#This Row],[Gems]],0)</f>
        <v>0</v>
      </c>
      <c r="AF3173" s="42">
        <f>IF(Table32[[#This Row],[Gems]]&lt;0,Table32[[#This Row],[Gems]],0)</f>
        <v>0</v>
      </c>
      <c r="AG3173" s="29">
        <f t="shared" ca="1" si="77"/>
        <v>131</v>
      </c>
    </row>
    <row r="3174" spans="1:33" ht="14.4" x14ac:dyDescent="0.3">
      <c r="A3174" s="62">
        <v>44122</v>
      </c>
      <c r="B3174" s="38">
        <f>INDEX(Videolength!D:D,MATCH(D3174,Videolength!A:A,0))</f>
        <v>5</v>
      </c>
      <c r="C3174" s="38">
        <f>INDEX(Videolength!E:E,MATCH(D3174,Videolength!A:A,0))</f>
        <v>14</v>
      </c>
      <c r="D3174" s="39">
        <v>14</v>
      </c>
      <c r="E3174" s="40" t="str">
        <f>INDEX(Videolength!B:B,MATCH(D3174,Videolength!A:A,0))</f>
        <v>https://youtu.be/nEO0PcPtrQE?list=PLTjhk5BwsiVV8SrR-dPCDjCfaMnt-5HZH</v>
      </c>
      <c r="F3174" s="41">
        <f>INDEX(Videolength!C:C,MATCH(D3174,Videolength!A:A,0))</f>
        <v>3.0046296296296297E-2</v>
      </c>
      <c r="G3174" s="41">
        <v>9.525462962962963E-3</v>
      </c>
      <c r="H3174" s="71">
        <f>HYPERLINK(_xlfn.CONCAT(E3174,"&amp;t=",G3174*86400),G3174)</f>
        <v>9.525462962962963E-3</v>
      </c>
      <c r="I3174" s="38">
        <v>8</v>
      </c>
      <c r="J3174" s="38">
        <v>5</v>
      </c>
      <c r="K3174" s="42" t="s">
        <v>15</v>
      </c>
      <c r="L3174" s="42" t="s">
        <v>216</v>
      </c>
      <c r="AA3174" s="45"/>
      <c r="AB3174" s="45"/>
      <c r="AE3174" s="42">
        <f>IF(Table32[[#This Row],[Gems]]&gt;0,Table32[[#This Row],[Gems]],0)</f>
        <v>0</v>
      </c>
      <c r="AF3174" s="42">
        <f>IF(Table32[[#This Row],[Gems]]&lt;0,Table32[[#This Row],[Gems]],0)</f>
        <v>0</v>
      </c>
      <c r="AG3174" s="29">
        <f t="shared" ca="1" si="77"/>
        <v>131</v>
      </c>
    </row>
    <row r="3175" spans="1:33" ht="14.4" x14ac:dyDescent="0.3">
      <c r="A3175" s="62">
        <v>44122</v>
      </c>
      <c r="B3175" s="38">
        <f>INDEX(Videolength!D:D,MATCH(D3175,Videolength!A:A,0))</f>
        <v>5</v>
      </c>
      <c r="C3175" s="38">
        <f>INDEX(Videolength!E:E,MATCH(D3175,Videolength!A:A,0))</f>
        <v>14</v>
      </c>
      <c r="D3175" s="39">
        <v>14</v>
      </c>
      <c r="E3175" s="40" t="str">
        <f>INDEX(Videolength!B:B,MATCH(D3175,Videolength!A:A,0))</f>
        <v>https://youtu.be/nEO0PcPtrQE?list=PLTjhk5BwsiVV8SrR-dPCDjCfaMnt-5HZH</v>
      </c>
      <c r="F3175" s="41">
        <f>INDEX(Videolength!C:C,MATCH(D3175,Videolength!A:A,0))</f>
        <v>3.0046296296296297E-2</v>
      </c>
      <c r="G3175" s="41">
        <v>9.5601851851851855E-3</v>
      </c>
      <c r="H3175" s="71">
        <f>HYPERLINK(_xlfn.CONCAT(E3175,"&amp;t=",G3175*86400),G3175)</f>
        <v>9.5601851851851855E-3</v>
      </c>
      <c r="I3175" s="38">
        <v>8</v>
      </c>
      <c r="J3175" s="38">
        <v>5</v>
      </c>
      <c r="K3175" s="42" t="s">
        <v>346</v>
      </c>
      <c r="L3175" s="42" t="s">
        <v>10</v>
      </c>
      <c r="AA3175" s="45"/>
      <c r="AB3175" s="45"/>
      <c r="AE3175" s="42">
        <f>IF(Table32[[#This Row],[Gems]]&gt;0,Table32[[#This Row],[Gems]],0)</f>
        <v>0</v>
      </c>
      <c r="AF3175" s="42">
        <f>IF(Table32[[#This Row],[Gems]]&lt;0,Table32[[#This Row],[Gems]],0)</f>
        <v>0</v>
      </c>
      <c r="AG3175" s="29">
        <f t="shared" ca="1" si="77"/>
        <v>131</v>
      </c>
    </row>
    <row r="3176" spans="1:33" ht="14.4" x14ac:dyDescent="0.3">
      <c r="A3176" s="62">
        <v>44122</v>
      </c>
      <c r="B3176" s="38">
        <f>INDEX(Videolength!D:D,MATCH(D3176,Videolength!A:A,0))</f>
        <v>5</v>
      </c>
      <c r="C3176" s="38">
        <f>INDEX(Videolength!E:E,MATCH(D3176,Videolength!A:A,0))</f>
        <v>14</v>
      </c>
      <c r="D3176" s="39">
        <v>14</v>
      </c>
      <c r="E3176" s="40" t="str">
        <f>INDEX(Videolength!B:B,MATCH(D3176,Videolength!A:A,0))</f>
        <v>https://youtu.be/nEO0PcPtrQE?list=PLTjhk5BwsiVV8SrR-dPCDjCfaMnt-5HZH</v>
      </c>
      <c r="F3176" s="41">
        <f>INDEX(Videolength!C:C,MATCH(D3176,Videolength!A:A,0))</f>
        <v>3.0046296296296297E-2</v>
      </c>
      <c r="G3176" s="41">
        <v>9.6064814814814815E-3</v>
      </c>
      <c r="H3176" s="71">
        <f>HYPERLINK(_xlfn.CONCAT(E3176,"&amp;t=",G3176*86400),G3176)</f>
        <v>9.6064814814814815E-3</v>
      </c>
      <c r="I3176" s="38">
        <v>8</v>
      </c>
      <c r="J3176" s="38">
        <v>5</v>
      </c>
      <c r="K3176" s="42" t="s">
        <v>102</v>
      </c>
      <c r="L3176" s="42" t="s">
        <v>10</v>
      </c>
      <c r="M3176" s="42" t="s">
        <v>898</v>
      </c>
      <c r="Q3176" s="42" t="s">
        <v>1770</v>
      </c>
      <c r="W3176" s="44" t="s">
        <v>363</v>
      </c>
      <c r="AA3176" s="45"/>
      <c r="AB3176" s="45"/>
      <c r="AE3176" s="42">
        <f>IF(Table32[[#This Row],[Gems]]&gt;0,Table32[[#This Row],[Gems]],0)</f>
        <v>0</v>
      </c>
      <c r="AF3176" s="42">
        <f>IF(Table32[[#This Row],[Gems]]&lt;0,Table32[[#This Row],[Gems]],0)</f>
        <v>0</v>
      </c>
      <c r="AG3176" s="29">
        <f t="shared" ca="1" si="77"/>
        <v>131</v>
      </c>
    </row>
    <row r="3177" spans="1:33" ht="14.4" x14ac:dyDescent="0.3">
      <c r="A3177" s="62">
        <v>44122</v>
      </c>
      <c r="B3177" s="38">
        <f>INDEX(Videolength!D:D,MATCH(D3177,Videolength!A:A,0))</f>
        <v>5</v>
      </c>
      <c r="C3177" s="38">
        <f>INDEX(Videolength!E:E,MATCH(D3177,Videolength!A:A,0))</f>
        <v>14</v>
      </c>
      <c r="D3177" s="39">
        <v>14</v>
      </c>
      <c r="E3177" s="40" t="str">
        <f>INDEX(Videolength!B:B,MATCH(D3177,Videolength!A:A,0))</f>
        <v>https://youtu.be/nEO0PcPtrQE?list=PLTjhk5BwsiVV8SrR-dPCDjCfaMnt-5HZH</v>
      </c>
      <c r="F3177" s="41">
        <f>INDEX(Videolength!C:C,MATCH(D3177,Videolength!A:A,0))</f>
        <v>3.0046296296296297E-2</v>
      </c>
      <c r="G3177" s="41">
        <v>9.7685185185185184E-3</v>
      </c>
      <c r="H3177" s="71">
        <f>HYPERLINK(_xlfn.CONCAT(E3177,"&amp;t=",G3177*86400),G3177)</f>
        <v>9.7685185185185184E-3</v>
      </c>
      <c r="I3177" s="38">
        <v>8</v>
      </c>
      <c r="J3177" s="38">
        <v>5</v>
      </c>
      <c r="K3177" s="42" t="s">
        <v>346</v>
      </c>
      <c r="L3177" s="42" t="s">
        <v>10</v>
      </c>
      <c r="AA3177" s="45"/>
      <c r="AB3177" s="45"/>
      <c r="AE3177" s="42">
        <f>IF(Table32[[#This Row],[Gems]]&gt;0,Table32[[#This Row],[Gems]],0)</f>
        <v>0</v>
      </c>
      <c r="AF3177" s="42">
        <f>IF(Table32[[#This Row],[Gems]]&lt;0,Table32[[#This Row],[Gems]],0)</f>
        <v>0</v>
      </c>
      <c r="AG3177" s="29">
        <f t="shared" ca="1" si="77"/>
        <v>131</v>
      </c>
    </row>
    <row r="3178" spans="1:33" ht="14.4" x14ac:dyDescent="0.3">
      <c r="A3178" s="62">
        <v>44122</v>
      </c>
      <c r="B3178" s="38">
        <f>INDEX(Videolength!D:D,MATCH(D3178,Videolength!A:A,0))</f>
        <v>5</v>
      </c>
      <c r="C3178" s="38">
        <f>INDEX(Videolength!E:E,MATCH(D3178,Videolength!A:A,0))</f>
        <v>14</v>
      </c>
      <c r="D3178" s="39">
        <v>14</v>
      </c>
      <c r="E3178" s="40" t="str">
        <f>INDEX(Videolength!B:B,MATCH(D3178,Videolength!A:A,0))</f>
        <v>https://youtu.be/nEO0PcPtrQE?list=PLTjhk5BwsiVV8SrR-dPCDjCfaMnt-5HZH</v>
      </c>
      <c r="F3178" s="41">
        <f>INDEX(Videolength!C:C,MATCH(D3178,Videolength!A:A,0))</f>
        <v>3.0046296296296297E-2</v>
      </c>
      <c r="G3178" s="41">
        <v>9.8726851851851857E-3</v>
      </c>
      <c r="H3178" s="71">
        <f>HYPERLINK(_xlfn.CONCAT(E3178,"&amp;t=",G3178*86400),G3178)</f>
        <v>9.8726851851851857E-3</v>
      </c>
      <c r="I3178" s="38">
        <v>8</v>
      </c>
      <c r="J3178" s="38">
        <v>5</v>
      </c>
      <c r="K3178" s="42" t="s">
        <v>15</v>
      </c>
      <c r="L3178" s="42" t="s">
        <v>216</v>
      </c>
      <c r="M3178" s="42" t="s">
        <v>826</v>
      </c>
      <c r="AA3178" s="45"/>
      <c r="AB3178" s="45"/>
      <c r="AE3178" s="42">
        <f>IF(Table32[[#This Row],[Gems]]&gt;0,Table32[[#This Row],[Gems]],0)</f>
        <v>0</v>
      </c>
      <c r="AF3178" s="42">
        <f>IF(Table32[[#This Row],[Gems]]&lt;0,Table32[[#This Row],[Gems]],0)</f>
        <v>0</v>
      </c>
      <c r="AG3178" s="29">
        <f t="shared" ca="1" si="77"/>
        <v>131</v>
      </c>
    </row>
    <row r="3179" spans="1:33" ht="14.4" x14ac:dyDescent="0.3">
      <c r="A3179" s="62">
        <v>44122</v>
      </c>
      <c r="B3179" s="38">
        <f>INDEX(Videolength!D:D,MATCH(D3179,Videolength!A:A,0))</f>
        <v>5</v>
      </c>
      <c r="C3179" s="38">
        <f>INDEX(Videolength!E:E,MATCH(D3179,Videolength!A:A,0))</f>
        <v>14</v>
      </c>
      <c r="D3179" s="39">
        <v>14</v>
      </c>
      <c r="E3179" s="40" t="str">
        <f>INDEX(Videolength!B:B,MATCH(D3179,Videolength!A:A,0))</f>
        <v>https://youtu.be/nEO0PcPtrQE?list=PLTjhk5BwsiVV8SrR-dPCDjCfaMnt-5HZH</v>
      </c>
      <c r="F3179" s="41">
        <f>INDEX(Videolength!C:C,MATCH(D3179,Videolength!A:A,0))</f>
        <v>3.0046296296296297E-2</v>
      </c>
      <c r="G3179" s="41">
        <v>1.0173611111111111E-2</v>
      </c>
      <c r="H3179" s="71">
        <f>HYPERLINK(_xlfn.CONCAT(E3179,"&amp;t=",G3179*86400),G3179)</f>
        <v>1.0173611111111111E-2</v>
      </c>
      <c r="I3179" s="38">
        <v>8</v>
      </c>
      <c r="J3179" s="38">
        <v>5</v>
      </c>
      <c r="K3179" s="42" t="s">
        <v>15</v>
      </c>
      <c r="L3179" s="42" t="s">
        <v>197</v>
      </c>
      <c r="Z3179" s="45" t="s">
        <v>532</v>
      </c>
      <c r="AA3179" s="45">
        <v>5</v>
      </c>
      <c r="AB3179" s="45">
        <v>5</v>
      </c>
      <c r="AE3179" s="42">
        <f>IF(Table32[[#This Row],[Gems]]&gt;0,Table32[[#This Row],[Gems]],0)</f>
        <v>0</v>
      </c>
      <c r="AF3179" s="42">
        <f>IF(Table32[[#This Row],[Gems]]&lt;0,Table32[[#This Row],[Gems]],0)</f>
        <v>0</v>
      </c>
      <c r="AG3179" s="29">
        <f t="shared" ca="1" si="77"/>
        <v>131</v>
      </c>
    </row>
    <row r="3180" spans="1:33" ht="14.4" x14ac:dyDescent="0.3">
      <c r="A3180" s="62">
        <v>44122</v>
      </c>
      <c r="B3180" s="38">
        <f>INDEX(Videolength!D:D,MATCH(D3180,Videolength!A:A,0))</f>
        <v>5</v>
      </c>
      <c r="C3180" s="38">
        <f>INDEX(Videolength!E:E,MATCH(D3180,Videolength!A:A,0))</f>
        <v>14</v>
      </c>
      <c r="D3180" s="39">
        <v>14</v>
      </c>
      <c r="E3180" s="40" t="str">
        <f>INDEX(Videolength!B:B,MATCH(D3180,Videolength!A:A,0))</f>
        <v>https://youtu.be/nEO0PcPtrQE?list=PLTjhk5BwsiVV8SrR-dPCDjCfaMnt-5HZH</v>
      </c>
      <c r="F3180" s="41">
        <f>INDEX(Videolength!C:C,MATCH(D3180,Videolength!A:A,0))</f>
        <v>3.0046296296296297E-2</v>
      </c>
      <c r="G3180" s="41">
        <v>1.2465277777777777E-2</v>
      </c>
      <c r="H3180" s="71">
        <f>HYPERLINK(_xlfn.CONCAT(E3180,"&amp;t=",G3180*86400),G3180)</f>
        <v>1.2465277777777777E-2</v>
      </c>
      <c r="I3180" s="38">
        <v>8</v>
      </c>
      <c r="J3180" s="38">
        <v>5</v>
      </c>
      <c r="K3180" s="42" t="s">
        <v>15</v>
      </c>
      <c r="L3180" s="42" t="s">
        <v>198</v>
      </c>
      <c r="M3180" s="42" t="s">
        <v>833</v>
      </c>
      <c r="Z3180" s="45" t="s">
        <v>532</v>
      </c>
      <c r="AA3180" s="38">
        <v>5</v>
      </c>
      <c r="AB3180" s="38">
        <v>5</v>
      </c>
      <c r="AC3180" s="44" t="s">
        <v>201</v>
      </c>
      <c r="AE3180" s="42">
        <f>IF(Table32[[#This Row],[Gems]]&gt;0,Table32[[#This Row],[Gems]],0)</f>
        <v>0</v>
      </c>
      <c r="AF3180" s="42">
        <f>IF(Table32[[#This Row],[Gems]]&lt;0,Table32[[#This Row],[Gems]],0)</f>
        <v>0</v>
      </c>
      <c r="AG3180" s="29">
        <f t="shared" ca="1" si="77"/>
        <v>131</v>
      </c>
    </row>
    <row r="3181" spans="1:33" ht="14.4" x14ac:dyDescent="0.3">
      <c r="A3181" s="62">
        <v>44122</v>
      </c>
      <c r="B3181" s="38">
        <f>INDEX(Videolength!D:D,MATCH(D3181,Videolength!A:A,0))</f>
        <v>5</v>
      </c>
      <c r="C3181" s="38">
        <f>INDEX(Videolength!E:E,MATCH(D3181,Videolength!A:A,0))</f>
        <v>14</v>
      </c>
      <c r="D3181" s="39">
        <v>14</v>
      </c>
      <c r="E3181" s="40" t="str">
        <f>INDEX(Videolength!B:B,MATCH(D3181,Videolength!A:A,0))</f>
        <v>https://youtu.be/nEO0PcPtrQE?list=PLTjhk5BwsiVV8SrR-dPCDjCfaMnt-5HZH</v>
      </c>
      <c r="F3181" s="41">
        <f>INDEX(Videolength!C:C,MATCH(D3181,Videolength!A:A,0))</f>
        <v>3.0046296296296297E-2</v>
      </c>
      <c r="G3181" s="41">
        <v>1.252314814814815E-2</v>
      </c>
      <c r="H3181" s="71">
        <f>HYPERLINK(_xlfn.CONCAT(E3181,"&amp;t=",G3181*86400),G3181)</f>
        <v>1.252314814814815E-2</v>
      </c>
      <c r="I3181" s="38">
        <v>8</v>
      </c>
      <c r="J3181" s="38">
        <v>5</v>
      </c>
      <c r="K3181" s="42" t="s">
        <v>15</v>
      </c>
      <c r="L3181" s="42" t="s">
        <v>301</v>
      </c>
      <c r="W3181" s="44" t="s">
        <v>429</v>
      </c>
      <c r="X3181" s="43">
        <v>1</v>
      </c>
      <c r="Y3181" s="43">
        <v>1</v>
      </c>
      <c r="AA3181" s="45"/>
      <c r="AB3181" s="45"/>
      <c r="AE3181" s="42">
        <f>IF(Table32[[#This Row],[Gems]]&gt;0,Table32[[#This Row],[Gems]],0)</f>
        <v>0</v>
      </c>
      <c r="AF3181" s="42">
        <f>IF(Table32[[#This Row],[Gems]]&lt;0,Table32[[#This Row],[Gems]],0)</f>
        <v>0</v>
      </c>
      <c r="AG3181" s="29">
        <f t="shared" ca="1" si="77"/>
        <v>131</v>
      </c>
    </row>
    <row r="3182" spans="1:33" ht="14.4" x14ac:dyDescent="0.3">
      <c r="A3182" s="62">
        <v>44122</v>
      </c>
      <c r="B3182" s="38">
        <f>INDEX(Videolength!D:D,MATCH(D3182,Videolength!A:A,0))</f>
        <v>5</v>
      </c>
      <c r="C3182" s="38">
        <f>INDEX(Videolength!E:E,MATCH(D3182,Videolength!A:A,0))</f>
        <v>14</v>
      </c>
      <c r="D3182" s="39">
        <v>14</v>
      </c>
      <c r="E3182" s="40" t="str">
        <f>INDEX(Videolength!B:B,MATCH(D3182,Videolength!A:A,0))</f>
        <v>https://youtu.be/nEO0PcPtrQE?list=PLTjhk5BwsiVV8SrR-dPCDjCfaMnt-5HZH</v>
      </c>
      <c r="F3182" s="41">
        <f>INDEX(Videolength!C:C,MATCH(D3182,Videolength!A:A,0))</f>
        <v>3.0046296296296297E-2</v>
      </c>
      <c r="G3182" s="41">
        <v>1.2534722222222223E-2</v>
      </c>
      <c r="H3182" s="71">
        <f>HYPERLINK(_xlfn.CONCAT(E3182,"&amp;t=",G3182*86400),G3182)</f>
        <v>1.2534722222222223E-2</v>
      </c>
      <c r="I3182" s="38">
        <v>8</v>
      </c>
      <c r="J3182" s="38">
        <v>5</v>
      </c>
      <c r="K3182" s="42" t="s">
        <v>15</v>
      </c>
      <c r="L3182" s="42" t="s">
        <v>301</v>
      </c>
      <c r="W3182" s="44" t="s">
        <v>570</v>
      </c>
      <c r="X3182" s="43">
        <v>1</v>
      </c>
      <c r="Y3182" s="43">
        <v>2</v>
      </c>
      <c r="AA3182" s="45"/>
      <c r="AB3182" s="45"/>
      <c r="AE3182" s="42">
        <f>IF(Table32[[#This Row],[Gems]]&gt;0,Table32[[#This Row],[Gems]],0)</f>
        <v>0</v>
      </c>
      <c r="AF3182" s="42">
        <f>IF(Table32[[#This Row],[Gems]]&lt;0,Table32[[#This Row],[Gems]],0)</f>
        <v>0</v>
      </c>
      <c r="AG3182" s="29">
        <f t="shared" ca="1" si="77"/>
        <v>131</v>
      </c>
    </row>
    <row r="3183" spans="1:33" ht="14.4" x14ac:dyDescent="0.3">
      <c r="A3183" s="62">
        <v>44122</v>
      </c>
      <c r="B3183" s="38">
        <f>INDEX(Videolength!D:D,MATCH(D3183,Videolength!A:A,0))</f>
        <v>5</v>
      </c>
      <c r="C3183" s="38">
        <f>INDEX(Videolength!E:E,MATCH(D3183,Videolength!A:A,0))</f>
        <v>14</v>
      </c>
      <c r="D3183" s="39">
        <v>14</v>
      </c>
      <c r="E3183" s="40" t="str">
        <f>INDEX(Videolength!B:B,MATCH(D3183,Videolength!A:A,0))</f>
        <v>https://youtu.be/nEO0PcPtrQE?list=PLTjhk5BwsiVV8SrR-dPCDjCfaMnt-5HZH</v>
      </c>
      <c r="F3183" s="41">
        <f>INDEX(Videolength!C:C,MATCH(D3183,Videolength!A:A,0))</f>
        <v>3.0046296296296297E-2</v>
      </c>
      <c r="G3183" s="41">
        <v>1.2708333333333334E-2</v>
      </c>
      <c r="H3183" s="71">
        <f>HYPERLINK(_xlfn.CONCAT(E3183,"&amp;t=",G3183*86400),G3183)</f>
        <v>1.2708333333333334E-2</v>
      </c>
      <c r="I3183" s="38">
        <v>8</v>
      </c>
      <c r="J3183" s="38">
        <v>5</v>
      </c>
      <c r="K3183" s="42" t="s">
        <v>15</v>
      </c>
      <c r="L3183" s="42" t="s">
        <v>216</v>
      </c>
      <c r="M3183" s="42" t="s">
        <v>826</v>
      </c>
      <c r="AA3183" s="45"/>
      <c r="AB3183" s="45"/>
      <c r="AE3183" s="42">
        <f>IF(Table32[[#This Row],[Gems]]&gt;0,Table32[[#This Row],[Gems]],0)</f>
        <v>0</v>
      </c>
      <c r="AF3183" s="42">
        <f>IF(Table32[[#This Row],[Gems]]&lt;0,Table32[[#This Row],[Gems]],0)</f>
        <v>0</v>
      </c>
      <c r="AG3183" s="29">
        <f t="shared" ca="1" si="77"/>
        <v>131</v>
      </c>
    </row>
    <row r="3184" spans="1:33" ht="14.4" x14ac:dyDescent="0.3">
      <c r="A3184" s="62">
        <v>44122</v>
      </c>
      <c r="B3184" s="38">
        <f>INDEX(Videolength!D:D,MATCH(D3184,Videolength!A:A,0))</f>
        <v>5</v>
      </c>
      <c r="C3184" s="38">
        <f>INDEX(Videolength!E:E,MATCH(D3184,Videolength!A:A,0))</f>
        <v>14</v>
      </c>
      <c r="D3184" s="39">
        <v>14</v>
      </c>
      <c r="E3184" s="40" t="str">
        <f>INDEX(Videolength!B:B,MATCH(D3184,Videolength!A:A,0))</f>
        <v>https://youtu.be/nEO0PcPtrQE?list=PLTjhk5BwsiVV8SrR-dPCDjCfaMnt-5HZH</v>
      </c>
      <c r="F3184" s="41">
        <f>INDEX(Videolength!C:C,MATCH(D3184,Videolength!A:A,0))</f>
        <v>3.0046296296296297E-2</v>
      </c>
      <c r="G3184" s="41">
        <v>1.2858796296296297E-2</v>
      </c>
      <c r="H3184" s="71">
        <f>HYPERLINK(_xlfn.CONCAT(E3184,"&amp;t=",G3184*86400),G3184)</f>
        <v>1.2858796296296297E-2</v>
      </c>
      <c r="I3184" s="38">
        <v>8</v>
      </c>
      <c r="J3184" s="38">
        <v>5</v>
      </c>
      <c r="K3184" s="42" t="s">
        <v>15</v>
      </c>
      <c r="L3184" s="42" t="s">
        <v>197</v>
      </c>
      <c r="Z3184" s="45" t="s">
        <v>513</v>
      </c>
      <c r="AA3184" s="45">
        <v>5</v>
      </c>
      <c r="AB3184" s="45">
        <v>4</v>
      </c>
      <c r="AE3184" s="42">
        <f>IF(Table32[[#This Row],[Gems]]&gt;0,Table32[[#This Row],[Gems]],0)</f>
        <v>0</v>
      </c>
      <c r="AF3184" s="42">
        <f>IF(Table32[[#This Row],[Gems]]&lt;0,Table32[[#This Row],[Gems]],0)</f>
        <v>0</v>
      </c>
      <c r="AG3184" s="29">
        <f t="shared" ca="1" si="77"/>
        <v>131</v>
      </c>
    </row>
    <row r="3185" spans="1:33" ht="14.4" x14ac:dyDescent="0.3">
      <c r="A3185" s="62">
        <v>44122</v>
      </c>
      <c r="B3185" s="38">
        <f>INDEX(Videolength!D:D,MATCH(D3185,Videolength!A:A,0))</f>
        <v>5</v>
      </c>
      <c r="C3185" s="38">
        <f>INDEX(Videolength!E:E,MATCH(D3185,Videolength!A:A,0))</f>
        <v>14</v>
      </c>
      <c r="D3185" s="39">
        <v>14</v>
      </c>
      <c r="E3185" s="40" t="str">
        <f>INDEX(Videolength!B:B,MATCH(D3185,Videolength!A:A,0))</f>
        <v>https://youtu.be/nEO0PcPtrQE?list=PLTjhk5BwsiVV8SrR-dPCDjCfaMnt-5HZH</v>
      </c>
      <c r="F3185" s="41">
        <f>INDEX(Videolength!C:C,MATCH(D3185,Videolength!A:A,0))</f>
        <v>3.0046296296296297E-2</v>
      </c>
      <c r="G3185" s="41">
        <v>1.4490740740740742E-2</v>
      </c>
      <c r="H3185" s="71">
        <f>HYPERLINK(_xlfn.CONCAT(E3185,"&amp;t=",G3185*86400),G3185)</f>
        <v>1.4490740740740742E-2</v>
      </c>
      <c r="I3185" s="38">
        <v>8</v>
      </c>
      <c r="J3185" s="38">
        <v>5</v>
      </c>
      <c r="K3185" s="42" t="s">
        <v>15</v>
      </c>
      <c r="L3185" s="42" t="s">
        <v>198</v>
      </c>
      <c r="M3185" s="42" t="s">
        <v>831</v>
      </c>
      <c r="Z3185" s="45" t="s">
        <v>513</v>
      </c>
      <c r="AA3185" s="38">
        <v>5</v>
      </c>
      <c r="AB3185" s="38">
        <v>4</v>
      </c>
      <c r="AC3185" s="44" t="s">
        <v>201</v>
      </c>
      <c r="AE3185" s="42">
        <f>IF(Table32[[#This Row],[Gems]]&gt;0,Table32[[#This Row],[Gems]],0)</f>
        <v>0</v>
      </c>
      <c r="AF3185" s="42">
        <f>IF(Table32[[#This Row],[Gems]]&lt;0,Table32[[#This Row],[Gems]],0)</f>
        <v>0</v>
      </c>
      <c r="AG3185" s="29">
        <f t="shared" ca="1" si="77"/>
        <v>131</v>
      </c>
    </row>
    <row r="3186" spans="1:33" ht="14.4" x14ac:dyDescent="0.3">
      <c r="A3186" s="62">
        <v>44122</v>
      </c>
      <c r="B3186" s="38">
        <f>INDEX(Videolength!D:D,MATCH(D3186,Videolength!A:A,0))</f>
        <v>5</v>
      </c>
      <c r="C3186" s="38">
        <f>INDEX(Videolength!E:E,MATCH(D3186,Videolength!A:A,0))</f>
        <v>14</v>
      </c>
      <c r="D3186" s="39">
        <v>14</v>
      </c>
      <c r="E3186" s="40" t="str">
        <f>INDEX(Videolength!B:B,MATCH(D3186,Videolength!A:A,0))</f>
        <v>https://youtu.be/nEO0PcPtrQE?list=PLTjhk5BwsiVV8SrR-dPCDjCfaMnt-5HZH</v>
      </c>
      <c r="F3186" s="41">
        <f>INDEX(Videolength!C:C,MATCH(D3186,Videolength!A:A,0))</f>
        <v>3.0046296296296297E-2</v>
      </c>
      <c r="G3186" s="41">
        <v>1.4548611111111111E-2</v>
      </c>
      <c r="H3186" s="71">
        <f>HYPERLINK(_xlfn.CONCAT(E3186,"&amp;t=",G3186*86400),G3186)</f>
        <v>1.4548611111111111E-2</v>
      </c>
      <c r="I3186" s="38">
        <v>8</v>
      </c>
      <c r="J3186" s="38">
        <v>5</v>
      </c>
      <c r="K3186" s="42" t="s">
        <v>15</v>
      </c>
      <c r="L3186" s="42" t="s">
        <v>216</v>
      </c>
      <c r="M3186" s="42" t="s">
        <v>826</v>
      </c>
      <c r="AA3186" s="45"/>
      <c r="AB3186" s="45"/>
      <c r="AE3186" s="42">
        <f>IF(Table32[[#This Row],[Gems]]&gt;0,Table32[[#This Row],[Gems]],0)</f>
        <v>0</v>
      </c>
      <c r="AF3186" s="42">
        <f>IF(Table32[[#This Row],[Gems]]&lt;0,Table32[[#This Row],[Gems]],0)</f>
        <v>0</v>
      </c>
      <c r="AG3186" s="29">
        <f t="shared" ca="1" si="77"/>
        <v>131</v>
      </c>
    </row>
    <row r="3187" spans="1:33" ht="14.4" x14ac:dyDescent="0.3">
      <c r="A3187" s="62">
        <v>44122</v>
      </c>
      <c r="B3187" s="38">
        <f>INDEX(Videolength!D:D,MATCH(D3187,Videolength!A:A,0))</f>
        <v>5</v>
      </c>
      <c r="C3187" s="38">
        <f>INDEX(Videolength!E:E,MATCH(D3187,Videolength!A:A,0))</f>
        <v>14</v>
      </c>
      <c r="D3187" s="39">
        <v>14</v>
      </c>
      <c r="E3187" s="40" t="str">
        <f>INDEX(Videolength!B:B,MATCH(D3187,Videolength!A:A,0))</f>
        <v>https://youtu.be/nEO0PcPtrQE?list=PLTjhk5BwsiVV8SrR-dPCDjCfaMnt-5HZH</v>
      </c>
      <c r="F3187" s="41">
        <f>INDEX(Videolength!C:C,MATCH(D3187,Videolength!A:A,0))</f>
        <v>3.0046296296296297E-2</v>
      </c>
      <c r="G3187" s="41">
        <v>1.4641203703703703E-2</v>
      </c>
      <c r="H3187" s="71">
        <f>HYPERLINK(_xlfn.CONCAT(E3187,"&amp;t=",G3187*86400),G3187)</f>
        <v>1.4641203703703703E-2</v>
      </c>
      <c r="I3187" s="38">
        <v>8</v>
      </c>
      <c r="J3187" s="38">
        <v>5</v>
      </c>
      <c r="K3187" s="42" t="s">
        <v>15</v>
      </c>
      <c r="L3187" s="42" t="s">
        <v>197</v>
      </c>
      <c r="Z3187" s="45" t="s">
        <v>507</v>
      </c>
      <c r="AA3187" s="45">
        <v>5</v>
      </c>
      <c r="AB3187" s="45">
        <v>3</v>
      </c>
      <c r="AE3187" s="42">
        <f>IF(Table32[[#This Row],[Gems]]&gt;0,Table32[[#This Row],[Gems]],0)</f>
        <v>0</v>
      </c>
      <c r="AF3187" s="42">
        <f>IF(Table32[[#This Row],[Gems]]&lt;0,Table32[[#This Row],[Gems]],0)</f>
        <v>0</v>
      </c>
      <c r="AG3187" s="29">
        <f t="shared" ca="1" si="77"/>
        <v>131</v>
      </c>
    </row>
    <row r="3188" spans="1:33" ht="14.4" x14ac:dyDescent="0.3">
      <c r="A3188" s="62">
        <v>44122</v>
      </c>
      <c r="B3188" s="38">
        <f>INDEX(Videolength!D:D,MATCH(D3188,Videolength!A:A,0))</f>
        <v>5</v>
      </c>
      <c r="C3188" s="38">
        <f>INDEX(Videolength!E:E,MATCH(D3188,Videolength!A:A,0))</f>
        <v>14</v>
      </c>
      <c r="D3188" s="39">
        <v>14</v>
      </c>
      <c r="E3188" s="40" t="str">
        <f>INDEX(Videolength!B:B,MATCH(D3188,Videolength!A:A,0))</f>
        <v>https://youtu.be/nEO0PcPtrQE?list=PLTjhk5BwsiVV8SrR-dPCDjCfaMnt-5HZH</v>
      </c>
      <c r="F3188" s="41">
        <f>INDEX(Videolength!C:C,MATCH(D3188,Videolength!A:A,0))</f>
        <v>3.0046296296296297E-2</v>
      </c>
      <c r="G3188" s="41">
        <v>1.5856481481481482E-2</v>
      </c>
      <c r="H3188" s="71">
        <f>HYPERLINK(_xlfn.CONCAT(E3188,"&amp;t=",G3188*86400),G3188)</f>
        <v>1.5856481481481482E-2</v>
      </c>
      <c r="I3188" s="38">
        <v>8</v>
      </c>
      <c r="J3188" s="38">
        <v>5</v>
      </c>
      <c r="K3188" s="42" t="s">
        <v>15</v>
      </c>
      <c r="L3188" s="42" t="s">
        <v>198</v>
      </c>
      <c r="M3188" s="42" t="s">
        <v>831</v>
      </c>
      <c r="Q3188" s="42" t="s">
        <v>121</v>
      </c>
      <c r="Z3188" s="45" t="s">
        <v>507</v>
      </c>
      <c r="AA3188" s="38">
        <v>5</v>
      </c>
      <c r="AB3188" s="38">
        <v>3</v>
      </c>
      <c r="AC3188" s="44" t="s">
        <v>201</v>
      </c>
      <c r="AE3188" s="42">
        <f>IF(Table32[[#This Row],[Gems]]&gt;0,Table32[[#This Row],[Gems]],0)</f>
        <v>0</v>
      </c>
      <c r="AF3188" s="42">
        <f>IF(Table32[[#This Row],[Gems]]&lt;0,Table32[[#This Row],[Gems]],0)</f>
        <v>0</v>
      </c>
      <c r="AG3188" s="29">
        <f t="shared" ca="1" si="77"/>
        <v>131</v>
      </c>
    </row>
    <row r="3189" spans="1:33" ht="14.4" x14ac:dyDescent="0.3">
      <c r="A3189" s="62">
        <v>44122</v>
      </c>
      <c r="B3189" s="38">
        <f>INDEX(Videolength!D:D,MATCH(D3189,Videolength!A:A,0))</f>
        <v>5</v>
      </c>
      <c r="C3189" s="38">
        <f>INDEX(Videolength!E:E,MATCH(D3189,Videolength!A:A,0))</f>
        <v>14</v>
      </c>
      <c r="D3189" s="39">
        <v>14</v>
      </c>
      <c r="E3189" s="40" t="str">
        <f>INDEX(Videolength!B:B,MATCH(D3189,Videolength!A:A,0))</f>
        <v>https://youtu.be/nEO0PcPtrQE?list=PLTjhk5BwsiVV8SrR-dPCDjCfaMnt-5HZH</v>
      </c>
      <c r="F3189" s="41">
        <f>INDEX(Videolength!C:C,MATCH(D3189,Videolength!A:A,0))</f>
        <v>3.0046296296296297E-2</v>
      </c>
      <c r="G3189" s="41">
        <v>1.5902777777777776E-2</v>
      </c>
      <c r="H3189" s="71">
        <f>HYPERLINK(_xlfn.CONCAT(E3189,"&amp;t=",G3189*86400),G3189)</f>
        <v>1.5902777777777776E-2</v>
      </c>
      <c r="I3189" s="38">
        <v>8</v>
      </c>
      <c r="J3189" s="38">
        <v>5</v>
      </c>
      <c r="K3189" s="42" t="s">
        <v>15</v>
      </c>
      <c r="L3189" s="42" t="s">
        <v>216</v>
      </c>
      <c r="AA3189" s="45"/>
      <c r="AB3189" s="45"/>
      <c r="AE3189" s="42">
        <f>IF(Table32[[#This Row],[Gems]]&gt;0,Table32[[#This Row],[Gems]],0)</f>
        <v>0</v>
      </c>
      <c r="AF3189" s="42">
        <f>IF(Table32[[#This Row],[Gems]]&lt;0,Table32[[#This Row],[Gems]],0)</f>
        <v>0</v>
      </c>
      <c r="AG3189" s="29">
        <f t="shared" ca="1" si="77"/>
        <v>131</v>
      </c>
    </row>
    <row r="3190" spans="1:33" ht="14.4" x14ac:dyDescent="0.3">
      <c r="A3190" s="62">
        <v>44122</v>
      </c>
      <c r="B3190" s="38">
        <f>INDEX(Videolength!D:D,MATCH(D3190,Videolength!A:A,0))</f>
        <v>5</v>
      </c>
      <c r="C3190" s="38">
        <f>INDEX(Videolength!E:E,MATCH(D3190,Videolength!A:A,0))</f>
        <v>14</v>
      </c>
      <c r="D3190" s="39">
        <v>14</v>
      </c>
      <c r="E3190" s="40" t="str">
        <f>INDEX(Videolength!B:B,MATCH(D3190,Videolength!A:A,0))</f>
        <v>https://youtu.be/nEO0PcPtrQE?list=PLTjhk5BwsiVV8SrR-dPCDjCfaMnt-5HZH</v>
      </c>
      <c r="F3190" s="41">
        <f>INDEX(Videolength!C:C,MATCH(D3190,Videolength!A:A,0))</f>
        <v>3.0046296296296297E-2</v>
      </c>
      <c r="G3190" s="41">
        <v>1.5960648148148151E-2</v>
      </c>
      <c r="H3190" s="71">
        <f>HYPERLINK(_xlfn.CONCAT(E3190,"&amp;t=",G3190*86400),G3190)</f>
        <v>1.5960648148148151E-2</v>
      </c>
      <c r="I3190" s="38">
        <v>8</v>
      </c>
      <c r="J3190" s="38">
        <v>5</v>
      </c>
      <c r="K3190" s="42" t="s">
        <v>346</v>
      </c>
      <c r="L3190" s="42" t="s">
        <v>10</v>
      </c>
      <c r="AA3190" s="45"/>
      <c r="AB3190" s="45"/>
      <c r="AE3190" s="42">
        <f>IF(Table32[[#This Row],[Gems]]&gt;0,Table32[[#This Row],[Gems]],0)</f>
        <v>0</v>
      </c>
      <c r="AF3190" s="42">
        <f>IF(Table32[[#This Row],[Gems]]&lt;0,Table32[[#This Row],[Gems]],0)</f>
        <v>0</v>
      </c>
      <c r="AG3190" s="29">
        <f t="shared" ca="1" si="77"/>
        <v>131</v>
      </c>
    </row>
    <row r="3191" spans="1:33" ht="14.4" x14ac:dyDescent="0.3">
      <c r="A3191" s="62">
        <v>44122</v>
      </c>
      <c r="B3191" s="38">
        <f>INDEX(Videolength!D:D,MATCH(D3191,Videolength!A:A,0))</f>
        <v>5</v>
      </c>
      <c r="C3191" s="38">
        <f>INDEX(Videolength!E:E,MATCH(D3191,Videolength!A:A,0))</f>
        <v>14</v>
      </c>
      <c r="D3191" s="39">
        <v>14</v>
      </c>
      <c r="E3191" s="40" t="str">
        <f>INDEX(Videolength!B:B,MATCH(D3191,Videolength!A:A,0))</f>
        <v>https://youtu.be/nEO0PcPtrQE?list=PLTjhk5BwsiVV8SrR-dPCDjCfaMnt-5HZH</v>
      </c>
      <c r="F3191" s="41">
        <f>INDEX(Videolength!C:C,MATCH(D3191,Videolength!A:A,0))</f>
        <v>3.0046296296296297E-2</v>
      </c>
      <c r="G3191" s="41">
        <v>1.6064814814814813E-2</v>
      </c>
      <c r="H3191" s="71">
        <f>HYPERLINK(_xlfn.CONCAT(E3191,"&amp;t=",G3191*86400),G3191)</f>
        <v>1.6064814814814813E-2</v>
      </c>
      <c r="I3191" s="38">
        <v>8</v>
      </c>
      <c r="J3191" s="38">
        <v>5</v>
      </c>
      <c r="K3191" s="42" t="s">
        <v>102</v>
      </c>
      <c r="L3191" s="42" t="s">
        <v>10</v>
      </c>
      <c r="M3191" s="42" t="s">
        <v>899</v>
      </c>
      <c r="S3191" s="42" t="s">
        <v>1773</v>
      </c>
      <c r="AA3191" s="45"/>
      <c r="AB3191" s="45"/>
      <c r="AE3191" s="42">
        <f>IF(Table32[[#This Row],[Gems]]&gt;0,Table32[[#This Row],[Gems]],0)</f>
        <v>0</v>
      </c>
      <c r="AF3191" s="42">
        <f>IF(Table32[[#This Row],[Gems]]&lt;0,Table32[[#This Row],[Gems]],0)</f>
        <v>0</v>
      </c>
      <c r="AG3191" s="30">
        <f t="shared" ref="AG3191:AG3254" ca="1" si="78">SUM(OFFSET(AG3191,-1,0),AD3191)</f>
        <v>131</v>
      </c>
    </row>
    <row r="3192" spans="1:33" ht="14.4" x14ac:dyDescent="0.3">
      <c r="A3192" s="62">
        <v>44122</v>
      </c>
      <c r="B3192" s="38">
        <f>INDEX(Videolength!D:D,MATCH(D3192,Videolength!A:A,0))</f>
        <v>5</v>
      </c>
      <c r="C3192" s="38">
        <f>INDEX(Videolength!E:E,MATCH(D3192,Videolength!A:A,0))</f>
        <v>14</v>
      </c>
      <c r="D3192" s="39">
        <v>14</v>
      </c>
      <c r="E3192" s="40" t="str">
        <f>INDEX(Videolength!B:B,MATCH(D3192,Videolength!A:A,0))</f>
        <v>https://youtu.be/nEO0PcPtrQE?list=PLTjhk5BwsiVV8SrR-dPCDjCfaMnt-5HZH</v>
      </c>
      <c r="F3192" s="41">
        <f>INDEX(Videolength!C:C,MATCH(D3192,Videolength!A:A,0))</f>
        <v>3.0046296296296297E-2</v>
      </c>
      <c r="G3192" s="41">
        <v>1.6087962962962964E-2</v>
      </c>
      <c r="H3192" s="71">
        <f>HYPERLINK(_xlfn.CONCAT(E3192,"&amp;t=",G3192*86400),G3192)</f>
        <v>1.6087962962962964E-2</v>
      </c>
      <c r="I3192" s="38">
        <v>8</v>
      </c>
      <c r="J3192" s="38">
        <v>5</v>
      </c>
      <c r="K3192" s="42" t="s">
        <v>346</v>
      </c>
      <c r="L3192" s="42" t="s">
        <v>10</v>
      </c>
      <c r="AA3192" s="45"/>
      <c r="AB3192" s="45"/>
      <c r="AE3192" s="42">
        <f>IF(Table32[[#This Row],[Gems]]&gt;0,Table32[[#This Row],[Gems]],0)</f>
        <v>0</v>
      </c>
      <c r="AF3192" s="42">
        <f>IF(Table32[[#This Row],[Gems]]&lt;0,Table32[[#This Row],[Gems]],0)</f>
        <v>0</v>
      </c>
      <c r="AG3192" s="29">
        <f t="shared" ca="1" si="78"/>
        <v>131</v>
      </c>
    </row>
    <row r="3193" spans="1:33" ht="14.4" x14ac:dyDescent="0.3">
      <c r="A3193" s="62">
        <v>44122</v>
      </c>
      <c r="B3193" s="38">
        <f>INDEX(Videolength!D:D,MATCH(D3193,Videolength!A:A,0))</f>
        <v>5</v>
      </c>
      <c r="C3193" s="38">
        <f>INDEX(Videolength!E:E,MATCH(D3193,Videolength!A:A,0))</f>
        <v>14</v>
      </c>
      <c r="D3193" s="39">
        <v>14</v>
      </c>
      <c r="E3193" s="40" t="str">
        <f>INDEX(Videolength!B:B,MATCH(D3193,Videolength!A:A,0))</f>
        <v>https://youtu.be/nEO0PcPtrQE?list=PLTjhk5BwsiVV8SrR-dPCDjCfaMnt-5HZH</v>
      </c>
      <c r="F3193" s="41">
        <f>INDEX(Videolength!C:C,MATCH(D3193,Videolength!A:A,0))</f>
        <v>3.0046296296296297E-2</v>
      </c>
      <c r="G3193" s="41">
        <v>1.6099537037037037E-2</v>
      </c>
      <c r="H3193" s="71">
        <f>HYPERLINK(_xlfn.CONCAT(E3193,"&amp;t=",G3193*86400),G3193)</f>
        <v>1.6099537037037037E-2</v>
      </c>
      <c r="I3193" s="38">
        <v>8</v>
      </c>
      <c r="J3193" s="38">
        <v>5</v>
      </c>
      <c r="K3193" s="42" t="s">
        <v>51</v>
      </c>
      <c r="L3193" s="42" t="s">
        <v>10</v>
      </c>
      <c r="M3193" s="42" t="s">
        <v>900</v>
      </c>
      <c r="S3193" s="42" t="s">
        <v>1772</v>
      </c>
      <c r="AA3193" s="45"/>
      <c r="AB3193" s="45"/>
      <c r="AE3193" s="42">
        <f>IF(Table32[[#This Row],[Gems]]&gt;0,Table32[[#This Row],[Gems]],0)</f>
        <v>0</v>
      </c>
      <c r="AF3193" s="42">
        <f>IF(Table32[[#This Row],[Gems]]&lt;0,Table32[[#This Row],[Gems]],0)</f>
        <v>0</v>
      </c>
      <c r="AG3193" s="29">
        <f t="shared" ca="1" si="78"/>
        <v>131</v>
      </c>
    </row>
    <row r="3194" spans="1:33" ht="14.4" x14ac:dyDescent="0.3">
      <c r="A3194" s="62">
        <v>44122</v>
      </c>
      <c r="B3194" s="38">
        <f>INDEX(Videolength!D:D,MATCH(D3194,Videolength!A:A,0))</f>
        <v>5</v>
      </c>
      <c r="C3194" s="38">
        <f>INDEX(Videolength!E:E,MATCH(D3194,Videolength!A:A,0))</f>
        <v>14</v>
      </c>
      <c r="D3194" s="39">
        <v>14</v>
      </c>
      <c r="E3194" s="40" t="str">
        <f>INDEX(Videolength!B:B,MATCH(D3194,Videolength!A:A,0))</f>
        <v>https://youtu.be/nEO0PcPtrQE?list=PLTjhk5BwsiVV8SrR-dPCDjCfaMnt-5HZH</v>
      </c>
      <c r="F3194" s="41">
        <f>INDEX(Videolength!C:C,MATCH(D3194,Videolength!A:A,0))</f>
        <v>3.0046296296296297E-2</v>
      </c>
      <c r="G3194" s="41">
        <v>1.6099537037037037E-2</v>
      </c>
      <c r="H3194" s="71">
        <f>HYPERLINK(_xlfn.CONCAT(E3194,"&amp;t=",G3194*86400),G3194)</f>
        <v>1.6099537037037037E-2</v>
      </c>
      <c r="I3194" s="38">
        <v>8</v>
      </c>
      <c r="J3194" s="38">
        <v>5</v>
      </c>
      <c r="K3194" s="42" t="s">
        <v>51</v>
      </c>
      <c r="L3194" s="42" t="s">
        <v>392</v>
      </c>
      <c r="M3194" s="42" t="s">
        <v>896</v>
      </c>
      <c r="S3194" s="42" t="s">
        <v>1772</v>
      </c>
      <c r="AA3194" s="45"/>
      <c r="AB3194" s="45"/>
      <c r="AE3194" s="42">
        <f>IF(Table32[[#This Row],[Gems]]&gt;0,Table32[[#This Row],[Gems]],0)</f>
        <v>0</v>
      </c>
      <c r="AF3194" s="42">
        <f>IF(Table32[[#This Row],[Gems]]&lt;0,Table32[[#This Row],[Gems]],0)</f>
        <v>0</v>
      </c>
      <c r="AG3194" s="29">
        <f t="shared" ca="1" si="78"/>
        <v>131</v>
      </c>
    </row>
    <row r="3195" spans="1:33" ht="14.4" x14ac:dyDescent="0.3">
      <c r="A3195" s="62">
        <v>44122</v>
      </c>
      <c r="B3195" s="38">
        <f>INDEX(Videolength!D:D,MATCH(D3195,Videolength!A:A,0))</f>
        <v>5</v>
      </c>
      <c r="C3195" s="38">
        <f>INDEX(Videolength!E:E,MATCH(D3195,Videolength!A:A,0))</f>
        <v>14</v>
      </c>
      <c r="D3195" s="39">
        <v>14</v>
      </c>
      <c r="E3195" s="40" t="str">
        <f>INDEX(Videolength!B:B,MATCH(D3195,Videolength!A:A,0))</f>
        <v>https://youtu.be/nEO0PcPtrQE?list=PLTjhk5BwsiVV8SrR-dPCDjCfaMnt-5HZH</v>
      </c>
      <c r="F3195" s="41">
        <f>INDEX(Videolength!C:C,MATCH(D3195,Videolength!A:A,0))</f>
        <v>3.0046296296296297E-2</v>
      </c>
      <c r="G3195" s="41">
        <v>1.6122685185185184E-2</v>
      </c>
      <c r="H3195" s="71">
        <f>HYPERLINK(_xlfn.CONCAT(E3195,"&amp;t=",G3195*86400),G3195)</f>
        <v>1.6122685185185184E-2</v>
      </c>
      <c r="I3195" s="38">
        <v>8</v>
      </c>
      <c r="J3195" s="38">
        <v>5</v>
      </c>
      <c r="K3195" s="42" t="s">
        <v>346</v>
      </c>
      <c r="L3195" s="42" t="s">
        <v>10</v>
      </c>
      <c r="AA3195" s="45"/>
      <c r="AB3195" s="45"/>
      <c r="AE3195" s="42">
        <f>IF(Table32[[#This Row],[Gems]]&gt;0,Table32[[#This Row],[Gems]],0)</f>
        <v>0</v>
      </c>
      <c r="AF3195" s="42">
        <f>IF(Table32[[#This Row],[Gems]]&lt;0,Table32[[#This Row],[Gems]],0)</f>
        <v>0</v>
      </c>
      <c r="AG3195" s="29">
        <f t="shared" ca="1" si="78"/>
        <v>131</v>
      </c>
    </row>
    <row r="3196" spans="1:33" ht="14.4" x14ac:dyDescent="0.3">
      <c r="A3196" s="62">
        <v>44122</v>
      </c>
      <c r="B3196" s="38">
        <f>INDEX(Videolength!D:D,MATCH(D3196,Videolength!A:A,0))</f>
        <v>5</v>
      </c>
      <c r="C3196" s="38">
        <f>INDEX(Videolength!E:E,MATCH(D3196,Videolength!A:A,0))</f>
        <v>14</v>
      </c>
      <c r="D3196" s="39">
        <v>14</v>
      </c>
      <c r="E3196" s="40" t="str">
        <f>INDEX(Videolength!B:B,MATCH(D3196,Videolength!A:A,0))</f>
        <v>https://youtu.be/nEO0PcPtrQE?list=PLTjhk5BwsiVV8SrR-dPCDjCfaMnt-5HZH</v>
      </c>
      <c r="F3196" s="41">
        <f>INDEX(Videolength!C:C,MATCH(D3196,Videolength!A:A,0))</f>
        <v>3.0046296296296297E-2</v>
      </c>
      <c r="G3196" s="41">
        <v>1.622685185185185E-2</v>
      </c>
      <c r="H3196" s="71">
        <f>HYPERLINK(_xlfn.CONCAT(E3196,"&amp;t=",G3196*86400),G3196)</f>
        <v>1.622685185185185E-2</v>
      </c>
      <c r="I3196" s="38">
        <v>8</v>
      </c>
      <c r="J3196" s="38">
        <v>5</v>
      </c>
      <c r="K3196" s="42" t="s">
        <v>142</v>
      </c>
      <c r="L3196" s="42" t="s">
        <v>33</v>
      </c>
      <c r="AA3196" s="45"/>
      <c r="AB3196" s="45"/>
      <c r="AE3196" s="42">
        <f>IF(Table32[[#This Row],[Gems]]&gt;0,Table32[[#This Row],[Gems]],0)</f>
        <v>0</v>
      </c>
      <c r="AF3196" s="42">
        <f>IF(Table32[[#This Row],[Gems]]&lt;0,Table32[[#This Row],[Gems]],0)</f>
        <v>0</v>
      </c>
      <c r="AG3196" s="29">
        <f t="shared" ca="1" si="78"/>
        <v>131</v>
      </c>
    </row>
    <row r="3197" spans="1:33" ht="14.4" x14ac:dyDescent="0.3">
      <c r="A3197" s="62">
        <v>44122</v>
      </c>
      <c r="B3197" s="38">
        <f>INDEX(Videolength!D:D,MATCH(D3197,Videolength!A:A,0))</f>
        <v>5</v>
      </c>
      <c r="C3197" s="38">
        <f>INDEX(Videolength!E:E,MATCH(D3197,Videolength!A:A,0))</f>
        <v>14</v>
      </c>
      <c r="D3197" s="39">
        <v>14</v>
      </c>
      <c r="E3197" s="40" t="str">
        <f>INDEX(Videolength!B:B,MATCH(D3197,Videolength!A:A,0))</f>
        <v>https://youtu.be/nEO0PcPtrQE?list=PLTjhk5BwsiVV8SrR-dPCDjCfaMnt-5HZH</v>
      </c>
      <c r="F3197" s="41">
        <f>INDEX(Videolength!C:C,MATCH(D3197,Videolength!A:A,0))</f>
        <v>3.0046296296296297E-2</v>
      </c>
      <c r="G3197" s="41">
        <v>1.6249999999999997E-2</v>
      </c>
      <c r="H3197" s="71">
        <f>HYPERLINK(_xlfn.CONCAT(E3197,"&amp;t=",G3197*86400),G3197)</f>
        <v>1.6249999999999997E-2</v>
      </c>
      <c r="I3197" s="38">
        <v>8</v>
      </c>
      <c r="J3197" s="38">
        <v>5</v>
      </c>
      <c r="K3197" s="42" t="s">
        <v>346</v>
      </c>
      <c r="L3197" s="42" t="s">
        <v>10</v>
      </c>
      <c r="AA3197" s="45"/>
      <c r="AB3197" s="45"/>
      <c r="AE3197" s="42">
        <f>IF(Table32[[#This Row],[Gems]]&gt;0,Table32[[#This Row],[Gems]],0)</f>
        <v>0</v>
      </c>
      <c r="AF3197" s="42">
        <f>IF(Table32[[#This Row],[Gems]]&lt;0,Table32[[#This Row],[Gems]],0)</f>
        <v>0</v>
      </c>
      <c r="AG3197" s="29">
        <f t="shared" ca="1" si="78"/>
        <v>131</v>
      </c>
    </row>
    <row r="3198" spans="1:33" ht="14.4" x14ac:dyDescent="0.3">
      <c r="A3198" s="62">
        <v>44122</v>
      </c>
      <c r="B3198" s="38">
        <f>INDEX(Videolength!D:D,MATCH(D3198,Videolength!A:A,0))</f>
        <v>5</v>
      </c>
      <c r="C3198" s="38">
        <f>INDEX(Videolength!E:E,MATCH(D3198,Videolength!A:A,0))</f>
        <v>14</v>
      </c>
      <c r="D3198" s="39">
        <v>14</v>
      </c>
      <c r="E3198" s="40" t="str">
        <f>INDEX(Videolength!B:B,MATCH(D3198,Videolength!A:A,0))</f>
        <v>https://youtu.be/nEO0PcPtrQE?list=PLTjhk5BwsiVV8SrR-dPCDjCfaMnt-5HZH</v>
      </c>
      <c r="F3198" s="41">
        <f>INDEX(Videolength!C:C,MATCH(D3198,Videolength!A:A,0))</f>
        <v>3.0046296296296297E-2</v>
      </c>
      <c r="G3198" s="41">
        <v>1.6284722222222221E-2</v>
      </c>
      <c r="H3198" s="71">
        <f>HYPERLINK(_xlfn.CONCAT(E3198,"&amp;t=",G3198*86400),G3198)</f>
        <v>1.6284722222222221E-2</v>
      </c>
      <c r="I3198" s="38">
        <v>8</v>
      </c>
      <c r="J3198" s="38">
        <v>5</v>
      </c>
      <c r="K3198" s="42" t="s">
        <v>55</v>
      </c>
      <c r="L3198" s="42" t="s">
        <v>10</v>
      </c>
      <c r="M3198" s="51" t="s">
        <v>1668</v>
      </c>
      <c r="N3198" s="51"/>
      <c r="O3198" s="51"/>
      <c r="P3198" s="51"/>
      <c r="Q3198" s="51"/>
      <c r="R3198" s="51"/>
      <c r="S3198" s="51"/>
      <c r="AA3198" s="45"/>
      <c r="AB3198" s="45"/>
      <c r="AE3198" s="42">
        <f>IF(Table32[[#This Row],[Gems]]&gt;0,Table32[[#This Row],[Gems]],0)</f>
        <v>0</v>
      </c>
      <c r="AF3198" s="42">
        <f>IF(Table32[[#This Row],[Gems]]&lt;0,Table32[[#This Row],[Gems]],0)</f>
        <v>0</v>
      </c>
      <c r="AG3198" s="29">
        <f t="shared" ca="1" si="78"/>
        <v>131</v>
      </c>
    </row>
    <row r="3199" spans="1:33" ht="14.4" x14ac:dyDescent="0.3">
      <c r="A3199" s="62">
        <v>44122</v>
      </c>
      <c r="B3199" s="38">
        <f>INDEX(Videolength!D:D,MATCH(D3199,Videolength!A:A,0))</f>
        <v>5</v>
      </c>
      <c r="C3199" s="38">
        <f>INDEX(Videolength!E:E,MATCH(D3199,Videolength!A:A,0))</f>
        <v>14</v>
      </c>
      <c r="D3199" s="39">
        <v>14</v>
      </c>
      <c r="E3199" s="40" t="str">
        <f>INDEX(Videolength!B:B,MATCH(D3199,Videolength!A:A,0))</f>
        <v>https://youtu.be/nEO0PcPtrQE?list=PLTjhk5BwsiVV8SrR-dPCDjCfaMnt-5HZH</v>
      </c>
      <c r="F3199" s="41">
        <f>INDEX(Videolength!C:C,MATCH(D3199,Videolength!A:A,0))</f>
        <v>3.0046296296296297E-2</v>
      </c>
      <c r="G3199" s="41">
        <v>1.6550925925925924E-2</v>
      </c>
      <c r="H3199" s="71">
        <f>HYPERLINK(_xlfn.CONCAT(E3199,"&amp;t=",G3199*86400),G3199)</f>
        <v>1.6550925925925924E-2</v>
      </c>
      <c r="I3199" s="38">
        <v>8</v>
      </c>
      <c r="J3199" s="38">
        <v>5</v>
      </c>
      <c r="K3199" s="42" t="s">
        <v>346</v>
      </c>
      <c r="L3199" s="42" t="s">
        <v>10</v>
      </c>
      <c r="AA3199" s="45"/>
      <c r="AB3199" s="45"/>
      <c r="AE3199" s="42">
        <f>IF(Table32[[#This Row],[Gems]]&gt;0,Table32[[#This Row],[Gems]],0)</f>
        <v>0</v>
      </c>
      <c r="AF3199" s="42">
        <f>IF(Table32[[#This Row],[Gems]]&lt;0,Table32[[#This Row],[Gems]],0)</f>
        <v>0</v>
      </c>
      <c r="AG3199" s="29">
        <f t="shared" ca="1" si="78"/>
        <v>131</v>
      </c>
    </row>
    <row r="3200" spans="1:33" ht="14.4" x14ac:dyDescent="0.3">
      <c r="A3200" s="62">
        <v>44122</v>
      </c>
      <c r="B3200" s="38">
        <f>INDEX(Videolength!D:D,MATCH(D3200,Videolength!A:A,0))</f>
        <v>5</v>
      </c>
      <c r="C3200" s="38">
        <f>INDEX(Videolength!E:E,MATCH(D3200,Videolength!A:A,0))</f>
        <v>14</v>
      </c>
      <c r="D3200" s="39">
        <v>14</v>
      </c>
      <c r="E3200" s="40" t="str">
        <f>INDEX(Videolength!B:B,MATCH(D3200,Videolength!A:A,0))</f>
        <v>https://youtu.be/nEO0PcPtrQE?list=PLTjhk5BwsiVV8SrR-dPCDjCfaMnt-5HZH</v>
      </c>
      <c r="F3200" s="41">
        <f>INDEX(Videolength!C:C,MATCH(D3200,Videolength!A:A,0))</f>
        <v>3.0046296296296297E-2</v>
      </c>
      <c r="G3200" s="41">
        <v>1.6608796296296299E-2</v>
      </c>
      <c r="H3200" s="71">
        <f>HYPERLINK(_xlfn.CONCAT(E3200,"&amp;t=",G3200*86400),G3200)</f>
        <v>1.6608796296296299E-2</v>
      </c>
      <c r="I3200" s="38">
        <v>8</v>
      </c>
      <c r="J3200" s="38">
        <v>5</v>
      </c>
      <c r="K3200" s="42" t="s">
        <v>8</v>
      </c>
      <c r="L3200" s="42" t="s">
        <v>163</v>
      </c>
      <c r="M3200" s="42" t="s">
        <v>850</v>
      </c>
      <c r="AA3200" s="45"/>
      <c r="AB3200" s="45"/>
      <c r="AE3200" s="42">
        <f>IF(Table32[[#This Row],[Gems]]&gt;0,Table32[[#This Row],[Gems]],0)</f>
        <v>0</v>
      </c>
      <c r="AF3200" s="42">
        <f>IF(Table32[[#This Row],[Gems]]&lt;0,Table32[[#This Row],[Gems]],0)</f>
        <v>0</v>
      </c>
      <c r="AG3200" s="29">
        <f t="shared" ca="1" si="78"/>
        <v>131</v>
      </c>
    </row>
    <row r="3201" spans="1:33" ht="14.4" x14ac:dyDescent="0.3">
      <c r="A3201" s="62">
        <v>44122</v>
      </c>
      <c r="B3201" s="38">
        <f>INDEX(Videolength!D:D,MATCH(D3201,Videolength!A:A,0))</f>
        <v>5</v>
      </c>
      <c r="C3201" s="38">
        <f>INDEX(Videolength!E:E,MATCH(D3201,Videolength!A:A,0))</f>
        <v>14</v>
      </c>
      <c r="D3201" s="39">
        <v>14</v>
      </c>
      <c r="E3201" s="40" t="str">
        <f>INDEX(Videolength!B:B,MATCH(D3201,Videolength!A:A,0))</f>
        <v>https://youtu.be/nEO0PcPtrQE?list=PLTjhk5BwsiVV8SrR-dPCDjCfaMnt-5HZH</v>
      </c>
      <c r="F3201" s="41">
        <f>INDEX(Videolength!C:C,MATCH(D3201,Videolength!A:A,0))</f>
        <v>3.0046296296296297E-2</v>
      </c>
      <c r="G3201" s="41">
        <v>1.6608796296296299E-2</v>
      </c>
      <c r="H3201" s="71">
        <f>HYPERLINK(_xlfn.CONCAT(E3201,"&amp;t=",G3201*86400),G3201)</f>
        <v>1.6608796296296299E-2</v>
      </c>
      <c r="I3201" s="38">
        <v>8</v>
      </c>
      <c r="J3201" s="38">
        <v>5</v>
      </c>
      <c r="K3201" s="42" t="s">
        <v>346</v>
      </c>
      <c r="L3201" s="42" t="s">
        <v>10</v>
      </c>
      <c r="AA3201" s="45"/>
      <c r="AB3201" s="45"/>
      <c r="AE3201" s="42">
        <f>IF(Table32[[#This Row],[Gems]]&gt;0,Table32[[#This Row],[Gems]],0)</f>
        <v>0</v>
      </c>
      <c r="AF3201" s="42">
        <f>IF(Table32[[#This Row],[Gems]]&lt;0,Table32[[#This Row],[Gems]],0)</f>
        <v>0</v>
      </c>
      <c r="AG3201" s="29">
        <f t="shared" ca="1" si="78"/>
        <v>131</v>
      </c>
    </row>
    <row r="3202" spans="1:33" ht="14.4" x14ac:dyDescent="0.3">
      <c r="A3202" s="62">
        <v>44122</v>
      </c>
      <c r="B3202" s="38">
        <f>INDEX(Videolength!D:D,MATCH(D3202,Videolength!A:A,0))</f>
        <v>5</v>
      </c>
      <c r="C3202" s="38">
        <f>INDEX(Videolength!E:E,MATCH(D3202,Videolength!A:A,0))</f>
        <v>14</v>
      </c>
      <c r="D3202" s="39">
        <v>14</v>
      </c>
      <c r="E3202" s="40" t="str">
        <f>INDEX(Videolength!B:B,MATCH(D3202,Videolength!A:A,0))</f>
        <v>https://youtu.be/nEO0PcPtrQE?list=PLTjhk5BwsiVV8SrR-dPCDjCfaMnt-5HZH</v>
      </c>
      <c r="F3202" s="41">
        <f>INDEX(Videolength!C:C,MATCH(D3202,Videolength!A:A,0))</f>
        <v>3.0046296296296297E-2</v>
      </c>
      <c r="G3202" s="41">
        <v>1.6655092592592593E-2</v>
      </c>
      <c r="H3202" s="71">
        <f>HYPERLINK(_xlfn.CONCAT(E3202,"&amp;t=",G3202*86400),G3202)</f>
        <v>1.6655092592592593E-2</v>
      </c>
      <c r="I3202" s="38">
        <v>8</v>
      </c>
      <c r="J3202" s="38">
        <v>5</v>
      </c>
      <c r="K3202" s="42" t="s">
        <v>284</v>
      </c>
      <c r="L3202" s="42" t="s">
        <v>10</v>
      </c>
      <c r="M3202" s="42" t="s">
        <v>845</v>
      </c>
      <c r="AA3202" s="45"/>
      <c r="AB3202" s="45"/>
      <c r="AE3202" s="42">
        <f>IF(Table32[[#This Row],[Gems]]&gt;0,Table32[[#This Row],[Gems]],0)</f>
        <v>0</v>
      </c>
      <c r="AF3202" s="42">
        <f>IF(Table32[[#This Row],[Gems]]&lt;0,Table32[[#This Row],[Gems]],0)</f>
        <v>0</v>
      </c>
      <c r="AG3202" s="29">
        <f t="shared" ca="1" si="78"/>
        <v>131</v>
      </c>
    </row>
    <row r="3203" spans="1:33" ht="14.4" x14ac:dyDescent="0.3">
      <c r="A3203" s="62">
        <v>44122</v>
      </c>
      <c r="B3203" s="38">
        <f>INDEX(Videolength!D:D,MATCH(D3203,Videolength!A:A,0))</f>
        <v>5</v>
      </c>
      <c r="C3203" s="38">
        <f>INDEX(Videolength!E:E,MATCH(D3203,Videolength!A:A,0))</f>
        <v>14</v>
      </c>
      <c r="D3203" s="39">
        <v>14</v>
      </c>
      <c r="E3203" s="40" t="str">
        <f>INDEX(Videolength!B:B,MATCH(D3203,Videolength!A:A,0))</f>
        <v>https://youtu.be/nEO0PcPtrQE?list=PLTjhk5BwsiVV8SrR-dPCDjCfaMnt-5HZH</v>
      </c>
      <c r="F3203" s="41">
        <f>INDEX(Videolength!C:C,MATCH(D3203,Videolength!A:A,0))</f>
        <v>3.0046296296296297E-2</v>
      </c>
      <c r="G3203" s="41">
        <v>1.6793981481481483E-2</v>
      </c>
      <c r="H3203" s="71">
        <f>HYPERLINK(_xlfn.CONCAT(E3203,"&amp;t=",G3203*86400),G3203)</f>
        <v>1.6793981481481483E-2</v>
      </c>
      <c r="I3203" s="38">
        <v>8</v>
      </c>
      <c r="J3203" s="38">
        <v>5</v>
      </c>
      <c r="K3203" s="42" t="s">
        <v>346</v>
      </c>
      <c r="L3203" s="42" t="s">
        <v>10</v>
      </c>
      <c r="AA3203" s="45"/>
      <c r="AB3203" s="45"/>
      <c r="AE3203" s="42">
        <f>IF(Table32[[#This Row],[Gems]]&gt;0,Table32[[#This Row],[Gems]],0)</f>
        <v>0</v>
      </c>
      <c r="AF3203" s="42">
        <f>IF(Table32[[#This Row],[Gems]]&lt;0,Table32[[#This Row],[Gems]],0)</f>
        <v>0</v>
      </c>
      <c r="AG3203" s="30">
        <f t="shared" ca="1" si="78"/>
        <v>131</v>
      </c>
    </row>
    <row r="3204" spans="1:33" ht="14.4" x14ac:dyDescent="0.3">
      <c r="A3204" s="62">
        <v>44122</v>
      </c>
      <c r="B3204" s="38">
        <f>INDEX(Videolength!D:D,MATCH(D3204,Videolength!A:A,0))</f>
        <v>5</v>
      </c>
      <c r="C3204" s="38">
        <f>INDEX(Videolength!E:E,MATCH(D3204,Videolength!A:A,0))</f>
        <v>14</v>
      </c>
      <c r="D3204" s="39">
        <v>14</v>
      </c>
      <c r="E3204" s="40" t="str">
        <f>INDEX(Videolength!B:B,MATCH(D3204,Videolength!A:A,0))</f>
        <v>https://youtu.be/nEO0PcPtrQE?list=PLTjhk5BwsiVV8SrR-dPCDjCfaMnt-5HZH</v>
      </c>
      <c r="F3204" s="41">
        <f>INDEX(Videolength!C:C,MATCH(D3204,Videolength!A:A,0))</f>
        <v>3.0046296296296297E-2</v>
      </c>
      <c r="G3204" s="41">
        <v>1.681712962962963E-2</v>
      </c>
      <c r="H3204" s="71">
        <f>HYPERLINK(_xlfn.CONCAT(E3204,"&amp;t=",G3204*86400),G3204)</f>
        <v>1.681712962962963E-2</v>
      </c>
      <c r="I3204" s="38">
        <v>8</v>
      </c>
      <c r="J3204" s="38">
        <v>5</v>
      </c>
      <c r="K3204" s="42" t="s">
        <v>90</v>
      </c>
      <c r="L3204" s="42" t="s">
        <v>10</v>
      </c>
      <c r="AA3204" s="45"/>
      <c r="AB3204" s="45"/>
      <c r="AE3204" s="42">
        <f>IF(Table32[[#This Row],[Gems]]&gt;0,Table32[[#This Row],[Gems]],0)</f>
        <v>0</v>
      </c>
      <c r="AF3204" s="42">
        <f>IF(Table32[[#This Row],[Gems]]&lt;0,Table32[[#This Row],[Gems]],0)</f>
        <v>0</v>
      </c>
      <c r="AG3204" s="29">
        <f t="shared" ca="1" si="78"/>
        <v>131</v>
      </c>
    </row>
    <row r="3205" spans="1:33" ht="14.4" x14ac:dyDescent="0.3">
      <c r="A3205" s="62">
        <v>44122</v>
      </c>
      <c r="B3205" s="38">
        <f>INDEX(Videolength!D:D,MATCH(D3205,Videolength!A:A,0))</f>
        <v>5</v>
      </c>
      <c r="C3205" s="38">
        <f>INDEX(Videolength!E:E,MATCH(D3205,Videolength!A:A,0))</f>
        <v>14</v>
      </c>
      <c r="D3205" s="39">
        <v>14</v>
      </c>
      <c r="E3205" s="40" t="str">
        <f>INDEX(Videolength!B:B,MATCH(D3205,Videolength!A:A,0))</f>
        <v>https://youtu.be/nEO0PcPtrQE?list=PLTjhk5BwsiVV8SrR-dPCDjCfaMnt-5HZH</v>
      </c>
      <c r="F3205" s="41">
        <f>INDEX(Videolength!C:C,MATCH(D3205,Videolength!A:A,0))</f>
        <v>3.0046296296296297E-2</v>
      </c>
      <c r="G3205" s="41">
        <v>1.6851851851851851E-2</v>
      </c>
      <c r="H3205" s="71">
        <f>HYPERLINK(_xlfn.CONCAT(E3205,"&amp;t=",G3205*86400),G3205)</f>
        <v>1.6851851851851851E-2</v>
      </c>
      <c r="I3205" s="38">
        <v>8</v>
      </c>
      <c r="J3205" s="38">
        <v>5</v>
      </c>
      <c r="K3205" s="42" t="s">
        <v>90</v>
      </c>
      <c r="L3205" s="42" t="s">
        <v>256</v>
      </c>
      <c r="AA3205" s="45"/>
      <c r="AB3205" s="45"/>
      <c r="AE3205" s="42">
        <f>IF(Table32[[#This Row],[Gems]]&gt;0,Table32[[#This Row],[Gems]],0)</f>
        <v>0</v>
      </c>
      <c r="AF3205" s="42">
        <f>IF(Table32[[#This Row],[Gems]]&lt;0,Table32[[#This Row],[Gems]],0)</f>
        <v>0</v>
      </c>
      <c r="AG3205" s="29">
        <f t="shared" ca="1" si="78"/>
        <v>131</v>
      </c>
    </row>
    <row r="3206" spans="1:33" ht="14.4" x14ac:dyDescent="0.3">
      <c r="A3206" s="62">
        <v>44122</v>
      </c>
      <c r="B3206" s="38">
        <f>INDEX(Videolength!D:D,MATCH(D3206,Videolength!A:A,0))</f>
        <v>5</v>
      </c>
      <c r="C3206" s="38">
        <f>INDEX(Videolength!E:E,MATCH(D3206,Videolength!A:A,0))</f>
        <v>14</v>
      </c>
      <c r="D3206" s="39">
        <v>14</v>
      </c>
      <c r="E3206" s="40" t="str">
        <f>INDEX(Videolength!B:B,MATCH(D3206,Videolength!A:A,0))</f>
        <v>https://youtu.be/nEO0PcPtrQE?list=PLTjhk5BwsiVV8SrR-dPCDjCfaMnt-5HZH</v>
      </c>
      <c r="F3206" s="41">
        <f>INDEX(Videolength!C:C,MATCH(D3206,Videolength!A:A,0))</f>
        <v>3.0046296296296297E-2</v>
      </c>
      <c r="G3206" s="41">
        <v>1.6921296296296299E-2</v>
      </c>
      <c r="H3206" s="71">
        <f>HYPERLINK(_xlfn.CONCAT(E3206,"&amp;t=",G3206*86400),G3206)</f>
        <v>1.6921296296296299E-2</v>
      </c>
      <c r="I3206" s="38">
        <v>8</v>
      </c>
      <c r="J3206" s="38">
        <v>5</v>
      </c>
      <c r="K3206" s="42" t="s">
        <v>90</v>
      </c>
      <c r="L3206" s="42" t="s">
        <v>148</v>
      </c>
      <c r="M3206" s="42" t="s">
        <v>452</v>
      </c>
      <c r="AA3206" s="45"/>
      <c r="AB3206" s="45"/>
      <c r="AE3206" s="42">
        <f>IF(Table32[[#This Row],[Gems]]&gt;0,Table32[[#This Row],[Gems]],0)</f>
        <v>0</v>
      </c>
      <c r="AF3206" s="42">
        <f>IF(Table32[[#This Row],[Gems]]&lt;0,Table32[[#This Row],[Gems]],0)</f>
        <v>0</v>
      </c>
      <c r="AG3206" s="29">
        <f t="shared" ca="1" si="78"/>
        <v>131</v>
      </c>
    </row>
    <row r="3207" spans="1:33" ht="14.4" x14ac:dyDescent="0.3">
      <c r="A3207" s="62">
        <v>44122</v>
      </c>
      <c r="B3207" s="38">
        <f>INDEX(Videolength!D:D,MATCH(D3207,Videolength!A:A,0))</f>
        <v>5</v>
      </c>
      <c r="C3207" s="38">
        <f>INDEX(Videolength!E:E,MATCH(D3207,Videolength!A:A,0))</f>
        <v>14</v>
      </c>
      <c r="D3207" s="39">
        <v>14</v>
      </c>
      <c r="E3207" s="40" t="str">
        <f>INDEX(Videolength!B:B,MATCH(D3207,Videolength!A:A,0))</f>
        <v>https://youtu.be/nEO0PcPtrQE?list=PLTjhk5BwsiVV8SrR-dPCDjCfaMnt-5HZH</v>
      </c>
      <c r="F3207" s="41">
        <f>INDEX(Videolength!C:C,MATCH(D3207,Videolength!A:A,0))</f>
        <v>3.0046296296296297E-2</v>
      </c>
      <c r="G3207" s="41">
        <v>1.7499999999999998E-2</v>
      </c>
      <c r="H3207" s="71">
        <f>HYPERLINK(_xlfn.CONCAT(E3207,"&amp;t=",G3207*86400),G3207)</f>
        <v>1.7499999999999998E-2</v>
      </c>
      <c r="I3207" s="38">
        <v>8</v>
      </c>
      <c r="J3207" s="38">
        <v>5</v>
      </c>
      <c r="K3207" s="42" t="s">
        <v>90</v>
      </c>
      <c r="L3207" s="42" t="s">
        <v>197</v>
      </c>
      <c r="V3207" s="43">
        <v>1152</v>
      </c>
      <c r="AA3207" s="45"/>
      <c r="AB3207" s="45"/>
      <c r="AE3207" s="42">
        <f>IF(Table32[[#This Row],[Gems]]&gt;0,Table32[[#This Row],[Gems]],0)</f>
        <v>0</v>
      </c>
      <c r="AF3207" s="42">
        <f>IF(Table32[[#This Row],[Gems]]&lt;0,Table32[[#This Row],[Gems]],0)</f>
        <v>0</v>
      </c>
      <c r="AG3207" s="29">
        <f t="shared" ca="1" si="78"/>
        <v>131</v>
      </c>
    </row>
    <row r="3208" spans="1:33" ht="14.4" x14ac:dyDescent="0.3">
      <c r="A3208" s="62">
        <v>44122</v>
      </c>
      <c r="B3208" s="38">
        <f>INDEX(Videolength!D:D,MATCH(D3208,Videolength!A:A,0))</f>
        <v>5</v>
      </c>
      <c r="C3208" s="38">
        <f>INDEX(Videolength!E:E,MATCH(D3208,Videolength!A:A,0))</f>
        <v>14</v>
      </c>
      <c r="D3208" s="39">
        <v>14</v>
      </c>
      <c r="E3208" s="40" t="str">
        <f>INDEX(Videolength!B:B,MATCH(D3208,Videolength!A:A,0))</f>
        <v>https://youtu.be/nEO0PcPtrQE?list=PLTjhk5BwsiVV8SrR-dPCDjCfaMnt-5HZH</v>
      </c>
      <c r="F3208" s="41">
        <f>INDEX(Videolength!C:C,MATCH(D3208,Videolength!A:A,0))</f>
        <v>3.0046296296296297E-2</v>
      </c>
      <c r="G3208" s="41">
        <v>1.8726851851851852E-2</v>
      </c>
      <c r="H3208" s="71">
        <f>HYPERLINK(_xlfn.CONCAT(E3208,"&amp;t=",G3208*86400),G3208)</f>
        <v>1.8726851851851852E-2</v>
      </c>
      <c r="I3208" s="38">
        <v>8</v>
      </c>
      <c r="J3208" s="38">
        <v>5</v>
      </c>
      <c r="K3208" s="42" t="s">
        <v>90</v>
      </c>
      <c r="L3208" s="42" t="s">
        <v>198</v>
      </c>
      <c r="V3208" s="43">
        <v>1152</v>
      </c>
      <c r="AA3208" s="45"/>
      <c r="AB3208" s="45"/>
      <c r="AC3208" s="44" t="s">
        <v>201</v>
      </c>
      <c r="AE3208" s="42">
        <f>IF(Table32[[#This Row],[Gems]]&gt;0,Table32[[#This Row],[Gems]],0)</f>
        <v>0</v>
      </c>
      <c r="AF3208" s="42">
        <f>IF(Table32[[#This Row],[Gems]]&lt;0,Table32[[#This Row],[Gems]],0)</f>
        <v>0</v>
      </c>
      <c r="AG3208" s="29">
        <f t="shared" ca="1" si="78"/>
        <v>131</v>
      </c>
    </row>
    <row r="3209" spans="1:33" ht="14.4" x14ac:dyDescent="0.3">
      <c r="A3209" s="62">
        <v>44122</v>
      </c>
      <c r="B3209" s="38">
        <f>INDEX(Videolength!D:D,MATCH(D3209,Videolength!A:A,0))</f>
        <v>5</v>
      </c>
      <c r="C3209" s="38">
        <f>INDEX(Videolength!E:E,MATCH(D3209,Videolength!A:A,0))</f>
        <v>14</v>
      </c>
      <c r="D3209" s="39">
        <v>14</v>
      </c>
      <c r="E3209" s="40" t="str">
        <f>INDEX(Videolength!B:B,MATCH(D3209,Videolength!A:A,0))</f>
        <v>https://youtu.be/nEO0PcPtrQE?list=PLTjhk5BwsiVV8SrR-dPCDjCfaMnt-5HZH</v>
      </c>
      <c r="F3209" s="41">
        <f>INDEX(Videolength!C:C,MATCH(D3209,Videolength!A:A,0))</f>
        <v>3.0046296296296297E-2</v>
      </c>
      <c r="G3209" s="41">
        <v>1.8784722222222223E-2</v>
      </c>
      <c r="H3209" s="71">
        <f>HYPERLINK(_xlfn.CONCAT(E3209,"&amp;t=",G3209*86400),G3209)</f>
        <v>1.8784722222222223E-2</v>
      </c>
      <c r="I3209" s="38">
        <v>8</v>
      </c>
      <c r="J3209" s="38">
        <v>5</v>
      </c>
      <c r="K3209" s="42" t="s">
        <v>90</v>
      </c>
      <c r="L3209" s="42" t="s">
        <v>10</v>
      </c>
      <c r="AA3209" s="45"/>
      <c r="AB3209" s="45"/>
      <c r="AE3209" s="42">
        <f>IF(Table32[[#This Row],[Gems]]&gt;0,Table32[[#This Row],[Gems]],0)</f>
        <v>0</v>
      </c>
      <c r="AF3209" s="42">
        <f>IF(Table32[[#This Row],[Gems]]&lt;0,Table32[[#This Row],[Gems]],0)</f>
        <v>0</v>
      </c>
      <c r="AG3209" s="29">
        <f t="shared" ca="1" si="78"/>
        <v>131</v>
      </c>
    </row>
    <row r="3210" spans="1:33" ht="14.4" x14ac:dyDescent="0.3">
      <c r="A3210" s="62">
        <v>44122</v>
      </c>
      <c r="B3210" s="38">
        <f>INDEX(Videolength!D:D,MATCH(D3210,Videolength!A:A,0))</f>
        <v>5</v>
      </c>
      <c r="C3210" s="38">
        <f>INDEX(Videolength!E:E,MATCH(D3210,Videolength!A:A,0))</f>
        <v>14</v>
      </c>
      <c r="D3210" s="39">
        <v>14</v>
      </c>
      <c r="E3210" s="40" t="str">
        <f>INDEX(Videolength!B:B,MATCH(D3210,Videolength!A:A,0))</f>
        <v>https://youtu.be/nEO0PcPtrQE?list=PLTjhk5BwsiVV8SrR-dPCDjCfaMnt-5HZH</v>
      </c>
      <c r="F3210" s="41">
        <f>INDEX(Videolength!C:C,MATCH(D3210,Videolength!A:A,0))</f>
        <v>3.0046296296296297E-2</v>
      </c>
      <c r="G3210" s="41">
        <v>1.8854166666666665E-2</v>
      </c>
      <c r="H3210" s="71">
        <f>HYPERLINK(_xlfn.CONCAT(E3210,"&amp;t=",G3210*86400),G3210)</f>
        <v>1.8854166666666665E-2</v>
      </c>
      <c r="I3210" s="38">
        <v>8</v>
      </c>
      <c r="J3210" s="38">
        <v>5</v>
      </c>
      <c r="K3210" s="42" t="s">
        <v>90</v>
      </c>
      <c r="L3210" s="42" t="s">
        <v>256</v>
      </c>
      <c r="AA3210" s="45"/>
      <c r="AB3210" s="45"/>
      <c r="AE3210" s="42">
        <f>IF(Table32[[#This Row],[Gems]]&gt;0,Table32[[#This Row],[Gems]],0)</f>
        <v>0</v>
      </c>
      <c r="AF3210" s="42">
        <f>IF(Table32[[#This Row],[Gems]]&lt;0,Table32[[#This Row],[Gems]],0)</f>
        <v>0</v>
      </c>
      <c r="AG3210" s="29">
        <f t="shared" ca="1" si="78"/>
        <v>131</v>
      </c>
    </row>
    <row r="3211" spans="1:33" ht="14.4" x14ac:dyDescent="0.3">
      <c r="A3211" s="62">
        <v>44122</v>
      </c>
      <c r="B3211" s="38">
        <f>INDEX(Videolength!D:D,MATCH(D3211,Videolength!A:A,0))</f>
        <v>5</v>
      </c>
      <c r="C3211" s="38">
        <f>INDEX(Videolength!E:E,MATCH(D3211,Videolength!A:A,0))</f>
        <v>14</v>
      </c>
      <c r="D3211" s="39">
        <v>14</v>
      </c>
      <c r="E3211" s="40" t="str">
        <f>INDEX(Videolength!B:B,MATCH(D3211,Videolength!A:A,0))</f>
        <v>https://youtu.be/nEO0PcPtrQE?list=PLTjhk5BwsiVV8SrR-dPCDjCfaMnt-5HZH</v>
      </c>
      <c r="F3211" s="41">
        <f>INDEX(Videolength!C:C,MATCH(D3211,Videolength!A:A,0))</f>
        <v>3.0046296296296297E-2</v>
      </c>
      <c r="G3211" s="41">
        <v>1.8865740740740742E-2</v>
      </c>
      <c r="H3211" s="71">
        <f>HYPERLINK(_xlfn.CONCAT(E3211,"&amp;t=",G3211*86400),G3211)</f>
        <v>1.8865740740740742E-2</v>
      </c>
      <c r="I3211" s="38">
        <v>8</v>
      </c>
      <c r="J3211" s="38">
        <v>5</v>
      </c>
      <c r="K3211" s="42" t="s">
        <v>90</v>
      </c>
      <c r="L3211" s="42" t="s">
        <v>148</v>
      </c>
      <c r="M3211" s="42" t="s">
        <v>399</v>
      </c>
      <c r="AA3211" s="45"/>
      <c r="AB3211" s="45"/>
      <c r="AE3211" s="42">
        <f>IF(Table32[[#This Row],[Gems]]&gt;0,Table32[[#This Row],[Gems]],0)</f>
        <v>0</v>
      </c>
      <c r="AF3211" s="42">
        <f>IF(Table32[[#This Row],[Gems]]&lt;0,Table32[[#This Row],[Gems]],0)</f>
        <v>0</v>
      </c>
      <c r="AG3211" s="29">
        <f t="shared" ca="1" si="78"/>
        <v>131</v>
      </c>
    </row>
    <row r="3212" spans="1:33" ht="14.4" x14ac:dyDescent="0.3">
      <c r="A3212" s="62">
        <v>44122</v>
      </c>
      <c r="B3212" s="38">
        <f>INDEX(Videolength!D:D,MATCH(D3212,Videolength!A:A,0))</f>
        <v>5</v>
      </c>
      <c r="C3212" s="38">
        <f>INDEX(Videolength!E:E,MATCH(D3212,Videolength!A:A,0))</f>
        <v>14</v>
      </c>
      <c r="D3212" s="39">
        <v>14</v>
      </c>
      <c r="E3212" s="40" t="str">
        <f>INDEX(Videolength!B:B,MATCH(D3212,Videolength!A:A,0))</f>
        <v>https://youtu.be/nEO0PcPtrQE?list=PLTjhk5BwsiVV8SrR-dPCDjCfaMnt-5HZH</v>
      </c>
      <c r="F3212" s="41">
        <f>INDEX(Videolength!C:C,MATCH(D3212,Videolength!A:A,0))</f>
        <v>3.0046296296296297E-2</v>
      </c>
      <c r="G3212" s="41">
        <v>1.9039351851851852E-2</v>
      </c>
      <c r="H3212" s="71">
        <f>HYPERLINK(_xlfn.CONCAT(E3212,"&amp;t=",G3212*86400),G3212)</f>
        <v>1.9039351851851852E-2</v>
      </c>
      <c r="I3212" s="38">
        <v>8</v>
      </c>
      <c r="J3212" s="38">
        <v>5</v>
      </c>
      <c r="K3212" s="42" t="s">
        <v>90</v>
      </c>
      <c r="L3212" s="42" t="s">
        <v>197</v>
      </c>
      <c r="V3212" s="43">
        <v>1152</v>
      </c>
      <c r="AA3212" s="45"/>
      <c r="AB3212" s="45"/>
      <c r="AE3212" s="42">
        <f>IF(Table32[[#This Row],[Gems]]&gt;0,Table32[[#This Row],[Gems]],0)</f>
        <v>0</v>
      </c>
      <c r="AF3212" s="42">
        <f>IF(Table32[[#This Row],[Gems]]&lt;0,Table32[[#This Row],[Gems]],0)</f>
        <v>0</v>
      </c>
      <c r="AG3212" s="29">
        <f t="shared" ca="1" si="78"/>
        <v>131</v>
      </c>
    </row>
    <row r="3213" spans="1:33" ht="14.4" x14ac:dyDescent="0.3">
      <c r="A3213" s="62">
        <v>44122</v>
      </c>
      <c r="B3213" s="38">
        <f>INDEX(Videolength!D:D,MATCH(D3213,Videolength!A:A,0))</f>
        <v>5</v>
      </c>
      <c r="C3213" s="38">
        <f>INDEX(Videolength!E:E,MATCH(D3213,Videolength!A:A,0))</f>
        <v>14</v>
      </c>
      <c r="D3213" s="39">
        <v>14</v>
      </c>
      <c r="E3213" s="40" t="str">
        <f>INDEX(Videolength!B:B,MATCH(D3213,Videolength!A:A,0))</f>
        <v>https://youtu.be/nEO0PcPtrQE?list=PLTjhk5BwsiVV8SrR-dPCDjCfaMnt-5HZH</v>
      </c>
      <c r="F3213" s="41">
        <f>INDEX(Videolength!C:C,MATCH(D3213,Videolength!A:A,0))</f>
        <v>3.0046296296296297E-2</v>
      </c>
      <c r="G3213" s="41">
        <v>1.9976851851851853E-2</v>
      </c>
      <c r="H3213" s="71">
        <f>HYPERLINK(_xlfn.CONCAT(E3213,"&amp;t=",G3213*86400),G3213)</f>
        <v>1.9976851851851853E-2</v>
      </c>
      <c r="I3213" s="38">
        <v>8</v>
      </c>
      <c r="J3213" s="38">
        <v>5</v>
      </c>
      <c r="K3213" s="42" t="s">
        <v>90</v>
      </c>
      <c r="L3213" s="42" t="s">
        <v>198</v>
      </c>
      <c r="V3213" s="43">
        <v>1152</v>
      </c>
      <c r="AA3213" s="45"/>
      <c r="AB3213" s="45"/>
      <c r="AC3213" s="44" t="s">
        <v>201</v>
      </c>
      <c r="AE3213" s="42">
        <f>IF(Table32[[#This Row],[Gems]]&gt;0,Table32[[#This Row],[Gems]],0)</f>
        <v>0</v>
      </c>
      <c r="AF3213" s="42">
        <f>IF(Table32[[#This Row],[Gems]]&lt;0,Table32[[#This Row],[Gems]],0)</f>
        <v>0</v>
      </c>
      <c r="AG3213" s="30">
        <f t="shared" ca="1" si="78"/>
        <v>131</v>
      </c>
    </row>
    <row r="3214" spans="1:33" ht="14.4" x14ac:dyDescent="0.3">
      <c r="A3214" s="62">
        <v>44122</v>
      </c>
      <c r="B3214" s="38">
        <f>INDEX(Videolength!D:D,MATCH(D3214,Videolength!A:A,0))</f>
        <v>5</v>
      </c>
      <c r="C3214" s="38">
        <f>INDEX(Videolength!E:E,MATCH(D3214,Videolength!A:A,0))</f>
        <v>14</v>
      </c>
      <c r="D3214" s="39">
        <v>14</v>
      </c>
      <c r="E3214" s="40" t="str">
        <f>INDEX(Videolength!B:B,MATCH(D3214,Videolength!A:A,0))</f>
        <v>https://youtu.be/nEO0PcPtrQE?list=PLTjhk5BwsiVV8SrR-dPCDjCfaMnt-5HZH</v>
      </c>
      <c r="F3214" s="41">
        <f>INDEX(Videolength!C:C,MATCH(D3214,Videolength!A:A,0))</f>
        <v>3.0046296296296297E-2</v>
      </c>
      <c r="G3214" s="41">
        <v>2.0011574074074074E-2</v>
      </c>
      <c r="H3214" s="71">
        <f>HYPERLINK(_xlfn.CONCAT(E3214,"&amp;t=",G3214*86400),G3214)</f>
        <v>2.0011574074074074E-2</v>
      </c>
      <c r="I3214" s="38">
        <v>8</v>
      </c>
      <c r="J3214" s="38">
        <v>5</v>
      </c>
      <c r="K3214" s="42" t="s">
        <v>90</v>
      </c>
      <c r="L3214" s="42" t="s">
        <v>10</v>
      </c>
      <c r="AA3214" s="45"/>
      <c r="AB3214" s="45"/>
      <c r="AE3214" s="42">
        <f>IF(Table32[[#This Row],[Gems]]&gt;0,Table32[[#This Row],[Gems]],0)</f>
        <v>0</v>
      </c>
      <c r="AF3214" s="42">
        <f>IF(Table32[[#This Row],[Gems]]&lt;0,Table32[[#This Row],[Gems]],0)</f>
        <v>0</v>
      </c>
      <c r="AG3214" s="29">
        <f t="shared" ca="1" si="78"/>
        <v>131</v>
      </c>
    </row>
    <row r="3215" spans="1:33" ht="14.4" x14ac:dyDescent="0.3">
      <c r="A3215" s="62">
        <v>44122</v>
      </c>
      <c r="B3215" s="38">
        <f>INDEX(Videolength!D:D,MATCH(D3215,Videolength!A:A,0))</f>
        <v>5</v>
      </c>
      <c r="C3215" s="38">
        <f>INDEX(Videolength!E:E,MATCH(D3215,Videolength!A:A,0))</f>
        <v>14</v>
      </c>
      <c r="D3215" s="39">
        <v>14</v>
      </c>
      <c r="E3215" s="40" t="str">
        <f>INDEX(Videolength!B:B,MATCH(D3215,Videolength!A:A,0))</f>
        <v>https://youtu.be/nEO0PcPtrQE?list=PLTjhk5BwsiVV8SrR-dPCDjCfaMnt-5HZH</v>
      </c>
      <c r="F3215" s="41">
        <f>INDEX(Videolength!C:C,MATCH(D3215,Videolength!A:A,0))</f>
        <v>3.0046296296296297E-2</v>
      </c>
      <c r="G3215" s="41">
        <v>2.0104166666666666E-2</v>
      </c>
      <c r="H3215" s="71">
        <f>HYPERLINK(_xlfn.CONCAT(E3215,"&amp;t=",G3215*86400),G3215)</f>
        <v>2.0104166666666666E-2</v>
      </c>
      <c r="I3215" s="38">
        <v>8</v>
      </c>
      <c r="J3215" s="38">
        <v>5</v>
      </c>
      <c r="K3215" s="42" t="s">
        <v>90</v>
      </c>
      <c r="L3215" s="42" t="s">
        <v>256</v>
      </c>
      <c r="AA3215" s="45"/>
      <c r="AB3215" s="45"/>
      <c r="AE3215" s="42">
        <f>IF(Table32[[#This Row],[Gems]]&gt;0,Table32[[#This Row],[Gems]],0)</f>
        <v>0</v>
      </c>
      <c r="AF3215" s="42">
        <f>IF(Table32[[#This Row],[Gems]]&lt;0,Table32[[#This Row],[Gems]],0)</f>
        <v>0</v>
      </c>
      <c r="AG3215" s="29">
        <f t="shared" ca="1" si="78"/>
        <v>131</v>
      </c>
    </row>
    <row r="3216" spans="1:33" ht="14.4" x14ac:dyDescent="0.3">
      <c r="A3216" s="62">
        <v>44122</v>
      </c>
      <c r="B3216" s="38">
        <f>INDEX(Videolength!D:D,MATCH(D3216,Videolength!A:A,0))</f>
        <v>5</v>
      </c>
      <c r="C3216" s="38">
        <f>INDEX(Videolength!E:E,MATCH(D3216,Videolength!A:A,0))</f>
        <v>14</v>
      </c>
      <c r="D3216" s="39">
        <v>14</v>
      </c>
      <c r="E3216" s="40" t="str">
        <f>INDEX(Videolength!B:B,MATCH(D3216,Videolength!A:A,0))</f>
        <v>https://youtu.be/nEO0PcPtrQE?list=PLTjhk5BwsiVV8SrR-dPCDjCfaMnt-5HZH</v>
      </c>
      <c r="F3216" s="41">
        <f>INDEX(Videolength!C:C,MATCH(D3216,Videolength!A:A,0))</f>
        <v>3.0046296296296297E-2</v>
      </c>
      <c r="G3216" s="41">
        <v>2.0127314814814817E-2</v>
      </c>
      <c r="H3216" s="71">
        <f>HYPERLINK(_xlfn.CONCAT(E3216,"&amp;t=",G3216*86400),G3216)</f>
        <v>2.0127314814814817E-2</v>
      </c>
      <c r="I3216" s="38">
        <v>8</v>
      </c>
      <c r="J3216" s="38">
        <v>5</v>
      </c>
      <c r="K3216" s="42" t="s">
        <v>90</v>
      </c>
      <c r="L3216" s="42" t="s">
        <v>148</v>
      </c>
      <c r="M3216" s="42" t="s">
        <v>901</v>
      </c>
      <c r="AA3216" s="45"/>
      <c r="AB3216" s="45"/>
      <c r="AE3216" s="42">
        <f>IF(Table32[[#This Row],[Gems]]&gt;0,Table32[[#This Row],[Gems]],0)</f>
        <v>0</v>
      </c>
      <c r="AF3216" s="42">
        <f>IF(Table32[[#This Row],[Gems]]&lt;0,Table32[[#This Row],[Gems]],0)</f>
        <v>0</v>
      </c>
      <c r="AG3216" s="29">
        <f t="shared" ca="1" si="78"/>
        <v>131</v>
      </c>
    </row>
    <row r="3217" spans="1:33" ht="14.4" x14ac:dyDescent="0.3">
      <c r="A3217" s="62">
        <v>44122</v>
      </c>
      <c r="B3217" s="38">
        <f>INDEX(Videolength!D:D,MATCH(D3217,Videolength!A:A,0))</f>
        <v>5</v>
      </c>
      <c r="C3217" s="38">
        <f>INDEX(Videolength!E:E,MATCH(D3217,Videolength!A:A,0))</f>
        <v>14</v>
      </c>
      <c r="D3217" s="39">
        <v>14</v>
      </c>
      <c r="E3217" s="40" t="str">
        <f>INDEX(Videolength!B:B,MATCH(D3217,Videolength!A:A,0))</f>
        <v>https://youtu.be/nEO0PcPtrQE?list=PLTjhk5BwsiVV8SrR-dPCDjCfaMnt-5HZH</v>
      </c>
      <c r="F3217" s="41">
        <f>INDEX(Videolength!C:C,MATCH(D3217,Videolength!A:A,0))</f>
        <v>3.0046296296296297E-2</v>
      </c>
      <c r="G3217" s="41">
        <v>2.0891203703703703E-2</v>
      </c>
      <c r="H3217" s="71">
        <f>HYPERLINK(_xlfn.CONCAT(E3217,"&amp;t=",G3217*86400),G3217)</f>
        <v>2.0891203703703703E-2</v>
      </c>
      <c r="I3217" s="38">
        <v>8</v>
      </c>
      <c r="J3217" s="38">
        <v>5</v>
      </c>
      <c r="K3217" s="42" t="s">
        <v>90</v>
      </c>
      <c r="L3217" s="42" t="s">
        <v>197</v>
      </c>
      <c r="V3217" s="43">
        <v>1152</v>
      </c>
      <c r="AA3217" s="45"/>
      <c r="AB3217" s="45"/>
      <c r="AE3217" s="42">
        <f>IF(Table32[[#This Row],[Gems]]&gt;0,Table32[[#This Row],[Gems]],0)</f>
        <v>0</v>
      </c>
      <c r="AF3217" s="42">
        <f>IF(Table32[[#This Row],[Gems]]&lt;0,Table32[[#This Row],[Gems]],0)</f>
        <v>0</v>
      </c>
      <c r="AG3217" s="29">
        <f t="shared" ca="1" si="78"/>
        <v>131</v>
      </c>
    </row>
    <row r="3218" spans="1:33" ht="14.4" x14ac:dyDescent="0.3">
      <c r="A3218" s="62">
        <v>44122</v>
      </c>
      <c r="B3218" s="38">
        <f>INDEX(Videolength!D:D,MATCH(D3218,Videolength!A:A,0))</f>
        <v>5</v>
      </c>
      <c r="C3218" s="38">
        <f>INDEX(Videolength!E:E,MATCH(D3218,Videolength!A:A,0))</f>
        <v>14</v>
      </c>
      <c r="D3218" s="39">
        <v>14</v>
      </c>
      <c r="E3218" s="40" t="str">
        <f>INDEX(Videolength!B:B,MATCH(D3218,Videolength!A:A,0))</f>
        <v>https://youtu.be/nEO0PcPtrQE?list=PLTjhk5BwsiVV8SrR-dPCDjCfaMnt-5HZH</v>
      </c>
      <c r="F3218" s="41">
        <f>INDEX(Videolength!C:C,MATCH(D3218,Videolength!A:A,0))</f>
        <v>3.0046296296296297E-2</v>
      </c>
      <c r="G3218" s="41">
        <v>2.1666666666666667E-2</v>
      </c>
      <c r="H3218" s="71">
        <f>HYPERLINK(_xlfn.CONCAT(E3218,"&amp;t=",G3218*86400),G3218)</f>
        <v>2.1666666666666667E-2</v>
      </c>
      <c r="I3218" s="38">
        <v>8</v>
      </c>
      <c r="J3218" s="38">
        <v>5</v>
      </c>
      <c r="K3218" s="42" t="s">
        <v>90</v>
      </c>
      <c r="L3218" s="42" t="s">
        <v>198</v>
      </c>
      <c r="V3218" s="43">
        <v>1152</v>
      </c>
      <c r="AA3218" s="45"/>
      <c r="AB3218" s="45"/>
      <c r="AC3218" s="44" t="s">
        <v>201</v>
      </c>
      <c r="AE3218" s="42">
        <f>IF(Table32[[#This Row],[Gems]]&gt;0,Table32[[#This Row],[Gems]],0)</f>
        <v>0</v>
      </c>
      <c r="AF3218" s="42">
        <f>IF(Table32[[#This Row],[Gems]]&lt;0,Table32[[#This Row],[Gems]],0)</f>
        <v>0</v>
      </c>
      <c r="AG3218" s="29">
        <f t="shared" ca="1" si="78"/>
        <v>131</v>
      </c>
    </row>
    <row r="3219" spans="1:33" ht="14.4" x14ac:dyDescent="0.3">
      <c r="A3219" s="62">
        <v>44122</v>
      </c>
      <c r="B3219" s="38">
        <f>INDEX(Videolength!D:D,MATCH(D3219,Videolength!A:A,0))</f>
        <v>5</v>
      </c>
      <c r="C3219" s="38">
        <f>INDEX(Videolength!E:E,MATCH(D3219,Videolength!A:A,0))</f>
        <v>14</v>
      </c>
      <c r="D3219" s="39">
        <v>14</v>
      </c>
      <c r="E3219" s="40" t="str">
        <f>INDEX(Videolength!B:B,MATCH(D3219,Videolength!A:A,0))</f>
        <v>https://youtu.be/nEO0PcPtrQE?list=PLTjhk5BwsiVV8SrR-dPCDjCfaMnt-5HZH</v>
      </c>
      <c r="F3219" s="41">
        <f>INDEX(Videolength!C:C,MATCH(D3219,Videolength!A:A,0))</f>
        <v>3.0046296296296297E-2</v>
      </c>
      <c r="G3219" s="41">
        <v>2.179398148148148E-2</v>
      </c>
      <c r="H3219" s="71">
        <f>HYPERLINK(_xlfn.CONCAT(E3219,"&amp;t=",G3219*86400),G3219)</f>
        <v>2.179398148148148E-2</v>
      </c>
      <c r="I3219" s="38">
        <v>8</v>
      </c>
      <c r="J3219" s="38">
        <v>5</v>
      </c>
      <c r="K3219" s="42" t="s">
        <v>90</v>
      </c>
      <c r="L3219" s="42" t="s">
        <v>10</v>
      </c>
      <c r="AA3219" s="45"/>
      <c r="AB3219" s="45"/>
      <c r="AE3219" s="42">
        <f>IF(Table32[[#This Row],[Gems]]&gt;0,Table32[[#This Row],[Gems]],0)</f>
        <v>0</v>
      </c>
      <c r="AF3219" s="42">
        <f>IF(Table32[[#This Row],[Gems]]&lt;0,Table32[[#This Row],[Gems]],0)</f>
        <v>0</v>
      </c>
      <c r="AG3219" s="29">
        <f t="shared" ca="1" si="78"/>
        <v>131</v>
      </c>
    </row>
    <row r="3220" spans="1:33" ht="14.4" x14ac:dyDescent="0.3">
      <c r="A3220" s="62">
        <v>44122</v>
      </c>
      <c r="B3220" s="38">
        <f>INDEX(Videolength!D:D,MATCH(D3220,Videolength!A:A,0))</f>
        <v>5</v>
      </c>
      <c r="C3220" s="38">
        <f>INDEX(Videolength!E:E,MATCH(D3220,Videolength!A:A,0))</f>
        <v>14</v>
      </c>
      <c r="D3220" s="39">
        <v>14</v>
      </c>
      <c r="E3220" s="40" t="str">
        <f>INDEX(Videolength!B:B,MATCH(D3220,Videolength!A:A,0))</f>
        <v>https://youtu.be/nEO0PcPtrQE?list=PLTjhk5BwsiVV8SrR-dPCDjCfaMnt-5HZH</v>
      </c>
      <c r="F3220" s="41">
        <f>INDEX(Videolength!C:C,MATCH(D3220,Videolength!A:A,0))</f>
        <v>3.0046296296296297E-2</v>
      </c>
      <c r="G3220" s="41">
        <v>2.1817129629629631E-2</v>
      </c>
      <c r="H3220" s="71">
        <f>HYPERLINK(_xlfn.CONCAT(E3220,"&amp;t=",G3220*86400),G3220)</f>
        <v>2.1817129629629631E-2</v>
      </c>
      <c r="I3220" s="38">
        <v>8</v>
      </c>
      <c r="J3220" s="38">
        <v>5</v>
      </c>
      <c r="K3220" s="42" t="s">
        <v>90</v>
      </c>
      <c r="L3220" s="42" t="s">
        <v>256</v>
      </c>
      <c r="AA3220" s="45"/>
      <c r="AB3220" s="45"/>
      <c r="AE3220" s="42">
        <f>IF(Table32[[#This Row],[Gems]]&gt;0,Table32[[#This Row],[Gems]],0)</f>
        <v>0</v>
      </c>
      <c r="AF3220" s="42">
        <f>IF(Table32[[#This Row],[Gems]]&lt;0,Table32[[#This Row],[Gems]],0)</f>
        <v>0</v>
      </c>
      <c r="AG3220" s="29">
        <f t="shared" ca="1" si="78"/>
        <v>131</v>
      </c>
    </row>
    <row r="3221" spans="1:33" ht="14.4" x14ac:dyDescent="0.3">
      <c r="A3221" s="62">
        <v>44122</v>
      </c>
      <c r="B3221" s="38">
        <f>INDEX(Videolength!D:D,MATCH(D3221,Videolength!A:A,0))</f>
        <v>5</v>
      </c>
      <c r="C3221" s="38">
        <f>INDEX(Videolength!E:E,MATCH(D3221,Videolength!A:A,0))</f>
        <v>14</v>
      </c>
      <c r="D3221" s="39">
        <v>14</v>
      </c>
      <c r="E3221" s="40" t="str">
        <f>INDEX(Videolength!B:B,MATCH(D3221,Videolength!A:A,0))</f>
        <v>https://youtu.be/nEO0PcPtrQE?list=PLTjhk5BwsiVV8SrR-dPCDjCfaMnt-5HZH</v>
      </c>
      <c r="F3221" s="41">
        <f>INDEX(Videolength!C:C,MATCH(D3221,Videolength!A:A,0))</f>
        <v>3.0046296296296297E-2</v>
      </c>
      <c r="G3221" s="41">
        <v>2.1840277777777778E-2</v>
      </c>
      <c r="H3221" s="71">
        <f>HYPERLINK(_xlfn.CONCAT(E3221,"&amp;t=",G3221*86400),G3221)</f>
        <v>2.1840277777777778E-2</v>
      </c>
      <c r="I3221" s="38">
        <v>8</v>
      </c>
      <c r="J3221" s="38">
        <v>5</v>
      </c>
      <c r="K3221" s="42" t="s">
        <v>90</v>
      </c>
      <c r="L3221" s="42" t="s">
        <v>148</v>
      </c>
      <c r="M3221" s="42" t="s">
        <v>398</v>
      </c>
      <c r="AA3221" s="45"/>
      <c r="AB3221" s="45"/>
      <c r="AE3221" s="42">
        <f>IF(Table32[[#This Row],[Gems]]&gt;0,Table32[[#This Row],[Gems]],0)</f>
        <v>0</v>
      </c>
      <c r="AF3221" s="42">
        <f>IF(Table32[[#This Row],[Gems]]&lt;0,Table32[[#This Row],[Gems]],0)</f>
        <v>0</v>
      </c>
      <c r="AG3221" s="29">
        <f t="shared" ca="1" si="78"/>
        <v>131</v>
      </c>
    </row>
    <row r="3222" spans="1:33" ht="14.4" x14ac:dyDescent="0.3">
      <c r="A3222" s="62">
        <v>44122</v>
      </c>
      <c r="B3222" s="38">
        <f>INDEX(Videolength!D:D,MATCH(D3222,Videolength!A:A,0))</f>
        <v>5</v>
      </c>
      <c r="C3222" s="38">
        <f>INDEX(Videolength!E:E,MATCH(D3222,Videolength!A:A,0))</f>
        <v>14</v>
      </c>
      <c r="D3222" s="39">
        <v>14</v>
      </c>
      <c r="E3222" s="40" t="str">
        <f>INDEX(Videolength!B:B,MATCH(D3222,Videolength!A:A,0))</f>
        <v>https://youtu.be/nEO0PcPtrQE?list=PLTjhk5BwsiVV8SrR-dPCDjCfaMnt-5HZH</v>
      </c>
      <c r="F3222" s="41">
        <f>INDEX(Videolength!C:C,MATCH(D3222,Videolength!A:A,0))</f>
        <v>3.0046296296296297E-2</v>
      </c>
      <c r="G3222" s="41">
        <v>2.193287037037037E-2</v>
      </c>
      <c r="H3222" s="71">
        <f>HYPERLINK(_xlfn.CONCAT(E3222,"&amp;t=",G3222*86400),G3222)</f>
        <v>2.193287037037037E-2</v>
      </c>
      <c r="I3222" s="38">
        <v>8</v>
      </c>
      <c r="J3222" s="38">
        <v>5</v>
      </c>
      <c r="K3222" s="42" t="s">
        <v>90</v>
      </c>
      <c r="L3222" s="42" t="s">
        <v>197</v>
      </c>
      <c r="V3222" s="43">
        <v>1152</v>
      </c>
      <c r="AA3222" s="45"/>
      <c r="AB3222" s="45"/>
      <c r="AE3222" s="42">
        <f>IF(Table32[[#This Row],[Gems]]&gt;0,Table32[[#This Row],[Gems]],0)</f>
        <v>0</v>
      </c>
      <c r="AF3222" s="42">
        <f>IF(Table32[[#This Row],[Gems]]&lt;0,Table32[[#This Row],[Gems]],0)</f>
        <v>0</v>
      </c>
      <c r="AG3222" s="29">
        <f t="shared" ca="1" si="78"/>
        <v>131</v>
      </c>
    </row>
    <row r="3223" spans="1:33" ht="14.4" x14ac:dyDescent="0.3">
      <c r="A3223" s="62">
        <v>44122</v>
      </c>
      <c r="B3223" s="38">
        <f>INDEX(Videolength!D:D,MATCH(D3223,Videolength!A:A,0))</f>
        <v>5</v>
      </c>
      <c r="C3223" s="38">
        <f>INDEX(Videolength!E:E,MATCH(D3223,Videolength!A:A,0))</f>
        <v>14</v>
      </c>
      <c r="D3223" s="39">
        <v>14</v>
      </c>
      <c r="E3223" s="40" t="str">
        <f>INDEX(Videolength!B:B,MATCH(D3223,Videolength!A:A,0))</f>
        <v>https://youtu.be/nEO0PcPtrQE?list=PLTjhk5BwsiVV8SrR-dPCDjCfaMnt-5HZH</v>
      </c>
      <c r="F3223" s="41">
        <f>INDEX(Videolength!C:C,MATCH(D3223,Videolength!A:A,0))</f>
        <v>3.0046296296296297E-2</v>
      </c>
      <c r="G3223" s="41">
        <v>2.2476851851851855E-2</v>
      </c>
      <c r="H3223" s="71">
        <f>HYPERLINK(_xlfn.CONCAT(E3223,"&amp;t=",G3223*86400),G3223)</f>
        <v>2.2476851851851855E-2</v>
      </c>
      <c r="I3223" s="38">
        <v>8</v>
      </c>
      <c r="J3223" s="38">
        <v>5</v>
      </c>
      <c r="K3223" s="42" t="s">
        <v>90</v>
      </c>
      <c r="L3223" s="42" t="s">
        <v>198</v>
      </c>
      <c r="V3223" s="43">
        <v>1152</v>
      </c>
      <c r="AA3223" s="45"/>
      <c r="AB3223" s="45"/>
      <c r="AC3223" s="44" t="s">
        <v>201</v>
      </c>
      <c r="AE3223" s="42">
        <f>IF(Table32[[#This Row],[Gems]]&gt;0,Table32[[#This Row],[Gems]],0)</f>
        <v>0</v>
      </c>
      <c r="AF3223" s="42">
        <f>IF(Table32[[#This Row],[Gems]]&lt;0,Table32[[#This Row],[Gems]],0)</f>
        <v>0</v>
      </c>
      <c r="AG3223" s="29">
        <f t="shared" ca="1" si="78"/>
        <v>131</v>
      </c>
    </row>
    <row r="3224" spans="1:33" ht="14.4" x14ac:dyDescent="0.3">
      <c r="A3224" s="62">
        <v>44122</v>
      </c>
      <c r="B3224" s="38">
        <f>INDEX(Videolength!D:D,MATCH(D3224,Videolength!A:A,0))</f>
        <v>5</v>
      </c>
      <c r="C3224" s="38">
        <f>INDEX(Videolength!E:E,MATCH(D3224,Videolength!A:A,0))</f>
        <v>14</v>
      </c>
      <c r="D3224" s="39">
        <v>14</v>
      </c>
      <c r="E3224" s="40" t="str">
        <f>INDEX(Videolength!B:B,MATCH(D3224,Videolength!A:A,0))</f>
        <v>https://youtu.be/nEO0PcPtrQE?list=PLTjhk5BwsiVV8SrR-dPCDjCfaMnt-5HZH</v>
      </c>
      <c r="F3224" s="41">
        <f>INDEX(Videolength!C:C,MATCH(D3224,Videolength!A:A,0))</f>
        <v>3.0046296296296297E-2</v>
      </c>
      <c r="G3224" s="41">
        <v>2.2534722222222223E-2</v>
      </c>
      <c r="H3224" s="71">
        <f>HYPERLINK(_xlfn.CONCAT(E3224,"&amp;t=",G3224*86400),G3224)</f>
        <v>2.2534722222222223E-2</v>
      </c>
      <c r="I3224" s="38">
        <v>8</v>
      </c>
      <c r="J3224" s="38">
        <v>5</v>
      </c>
      <c r="K3224" s="42" t="s">
        <v>90</v>
      </c>
      <c r="L3224" s="42" t="s">
        <v>10</v>
      </c>
      <c r="AA3224" s="45"/>
      <c r="AB3224" s="45"/>
      <c r="AE3224" s="42">
        <f>IF(Table32[[#This Row],[Gems]]&gt;0,Table32[[#This Row],[Gems]],0)</f>
        <v>0</v>
      </c>
      <c r="AF3224" s="42">
        <f>IF(Table32[[#This Row],[Gems]]&lt;0,Table32[[#This Row],[Gems]],0)</f>
        <v>0</v>
      </c>
      <c r="AG3224" s="29">
        <f t="shared" ca="1" si="78"/>
        <v>131</v>
      </c>
    </row>
    <row r="3225" spans="1:33" ht="14.4" x14ac:dyDescent="0.3">
      <c r="A3225" s="62">
        <v>44122</v>
      </c>
      <c r="B3225" s="38">
        <f>INDEX(Videolength!D:D,MATCH(D3225,Videolength!A:A,0))</f>
        <v>5</v>
      </c>
      <c r="C3225" s="38">
        <f>INDEX(Videolength!E:E,MATCH(D3225,Videolength!A:A,0))</f>
        <v>14</v>
      </c>
      <c r="D3225" s="39">
        <v>14</v>
      </c>
      <c r="E3225" s="40" t="str">
        <f>INDEX(Videolength!B:B,MATCH(D3225,Videolength!A:A,0))</f>
        <v>https://youtu.be/nEO0PcPtrQE?list=PLTjhk5BwsiVV8SrR-dPCDjCfaMnt-5HZH</v>
      </c>
      <c r="F3225" s="41">
        <f>INDEX(Videolength!C:C,MATCH(D3225,Videolength!A:A,0))</f>
        <v>3.0046296296296297E-2</v>
      </c>
      <c r="G3225" s="41">
        <v>2.255787037037037E-2</v>
      </c>
      <c r="H3225" s="71">
        <f>HYPERLINK(_xlfn.CONCAT(E3225,"&amp;t=",G3225*86400),G3225)</f>
        <v>2.255787037037037E-2</v>
      </c>
      <c r="I3225" s="38">
        <v>8</v>
      </c>
      <c r="J3225" s="38">
        <v>5</v>
      </c>
      <c r="K3225" s="42" t="s">
        <v>90</v>
      </c>
      <c r="L3225" s="42" t="s">
        <v>256</v>
      </c>
      <c r="AA3225" s="45"/>
      <c r="AB3225" s="45"/>
      <c r="AE3225" s="42">
        <f>IF(Table32[[#This Row],[Gems]]&gt;0,Table32[[#This Row],[Gems]],0)</f>
        <v>0</v>
      </c>
      <c r="AF3225" s="42">
        <f>IF(Table32[[#This Row],[Gems]]&lt;0,Table32[[#This Row],[Gems]],0)</f>
        <v>0</v>
      </c>
      <c r="AG3225" s="29">
        <f t="shared" ca="1" si="78"/>
        <v>131</v>
      </c>
    </row>
    <row r="3226" spans="1:33" ht="14.4" x14ac:dyDescent="0.3">
      <c r="A3226" s="62">
        <v>44122</v>
      </c>
      <c r="B3226" s="38">
        <f>INDEX(Videolength!D:D,MATCH(D3226,Videolength!A:A,0))</f>
        <v>5</v>
      </c>
      <c r="C3226" s="38">
        <f>INDEX(Videolength!E:E,MATCH(D3226,Videolength!A:A,0))</f>
        <v>14</v>
      </c>
      <c r="D3226" s="39">
        <v>14</v>
      </c>
      <c r="E3226" s="40" t="str">
        <f>INDEX(Videolength!B:B,MATCH(D3226,Videolength!A:A,0))</f>
        <v>https://youtu.be/nEO0PcPtrQE?list=PLTjhk5BwsiVV8SrR-dPCDjCfaMnt-5HZH</v>
      </c>
      <c r="F3226" s="41">
        <f>INDEX(Videolength!C:C,MATCH(D3226,Videolength!A:A,0))</f>
        <v>3.0046296296296297E-2</v>
      </c>
      <c r="G3226" s="41">
        <v>2.2569444444444444E-2</v>
      </c>
      <c r="H3226" s="71">
        <f>HYPERLINK(_xlfn.CONCAT(E3226,"&amp;t=",G3226*86400),G3226)</f>
        <v>2.2569444444444444E-2</v>
      </c>
      <c r="I3226" s="38">
        <v>8</v>
      </c>
      <c r="J3226" s="38">
        <v>5</v>
      </c>
      <c r="K3226" s="42" t="s">
        <v>90</v>
      </c>
      <c r="L3226" s="42" t="s">
        <v>148</v>
      </c>
      <c r="M3226" s="42" t="s">
        <v>902</v>
      </c>
      <c r="AA3226" s="45"/>
      <c r="AB3226" s="45"/>
      <c r="AE3226" s="42">
        <f>IF(Table32[[#This Row],[Gems]]&gt;0,Table32[[#This Row],[Gems]],0)</f>
        <v>0</v>
      </c>
      <c r="AF3226" s="42">
        <f>IF(Table32[[#This Row],[Gems]]&lt;0,Table32[[#This Row],[Gems]],0)</f>
        <v>0</v>
      </c>
      <c r="AG3226" s="29">
        <f t="shared" ca="1" si="78"/>
        <v>131</v>
      </c>
    </row>
    <row r="3227" spans="1:33" ht="14.4" x14ac:dyDescent="0.3">
      <c r="A3227" s="62">
        <v>44122</v>
      </c>
      <c r="B3227" s="38">
        <f>INDEX(Videolength!D:D,MATCH(D3227,Videolength!A:A,0))</f>
        <v>5</v>
      </c>
      <c r="C3227" s="38">
        <f>INDEX(Videolength!E:E,MATCH(D3227,Videolength!A:A,0))</f>
        <v>14</v>
      </c>
      <c r="D3227" s="39">
        <v>14</v>
      </c>
      <c r="E3227" s="40" t="str">
        <f>INDEX(Videolength!B:B,MATCH(D3227,Videolength!A:A,0))</f>
        <v>https://youtu.be/nEO0PcPtrQE?list=PLTjhk5BwsiVV8SrR-dPCDjCfaMnt-5HZH</v>
      </c>
      <c r="F3227" s="41">
        <f>INDEX(Videolength!C:C,MATCH(D3227,Videolength!A:A,0))</f>
        <v>3.0046296296296297E-2</v>
      </c>
      <c r="G3227" s="41">
        <v>2.2847222222222224E-2</v>
      </c>
      <c r="H3227" s="71">
        <f>HYPERLINK(_xlfn.CONCAT(E3227,"&amp;t=",G3227*86400),G3227)</f>
        <v>2.2847222222222224E-2</v>
      </c>
      <c r="I3227" s="38">
        <v>8</v>
      </c>
      <c r="J3227" s="38">
        <v>5</v>
      </c>
      <c r="K3227" s="42" t="s">
        <v>90</v>
      </c>
      <c r="L3227" s="42" t="s">
        <v>197</v>
      </c>
      <c r="V3227" s="43">
        <v>1152</v>
      </c>
      <c r="AA3227" s="45"/>
      <c r="AB3227" s="45"/>
      <c r="AE3227" s="42">
        <f>IF(Table32[[#This Row],[Gems]]&gt;0,Table32[[#This Row],[Gems]],0)</f>
        <v>0</v>
      </c>
      <c r="AF3227" s="42">
        <f>IF(Table32[[#This Row],[Gems]]&lt;0,Table32[[#This Row],[Gems]],0)</f>
        <v>0</v>
      </c>
      <c r="AG3227" s="29">
        <f t="shared" ca="1" si="78"/>
        <v>131</v>
      </c>
    </row>
    <row r="3228" spans="1:33" ht="14.4" x14ac:dyDescent="0.3">
      <c r="A3228" s="62">
        <v>44122</v>
      </c>
      <c r="B3228" s="38">
        <f>INDEX(Videolength!D:D,MATCH(D3228,Videolength!A:A,0))</f>
        <v>5</v>
      </c>
      <c r="C3228" s="38">
        <f>INDEX(Videolength!E:E,MATCH(D3228,Videolength!A:A,0))</f>
        <v>14</v>
      </c>
      <c r="D3228" s="39">
        <v>14</v>
      </c>
      <c r="E3228" s="40" t="str">
        <f>INDEX(Videolength!B:B,MATCH(D3228,Videolength!A:A,0))</f>
        <v>https://youtu.be/nEO0PcPtrQE?list=PLTjhk5BwsiVV8SrR-dPCDjCfaMnt-5HZH</v>
      </c>
      <c r="F3228" s="41">
        <f>INDEX(Videolength!C:C,MATCH(D3228,Videolength!A:A,0))</f>
        <v>3.0046296296296297E-2</v>
      </c>
      <c r="G3228" s="41">
        <v>2.3541666666666666E-2</v>
      </c>
      <c r="H3228" s="71">
        <f>HYPERLINK(_xlfn.CONCAT(E3228,"&amp;t=",G3228*86400),G3228)</f>
        <v>2.3541666666666666E-2</v>
      </c>
      <c r="I3228" s="38">
        <v>8</v>
      </c>
      <c r="J3228" s="38">
        <v>5</v>
      </c>
      <c r="K3228" s="42" t="s">
        <v>90</v>
      </c>
      <c r="L3228" s="42" t="s">
        <v>198</v>
      </c>
      <c r="V3228" s="43">
        <v>1152</v>
      </c>
      <c r="AA3228" s="45"/>
      <c r="AB3228" s="45"/>
      <c r="AC3228" s="44" t="s">
        <v>201</v>
      </c>
      <c r="AE3228" s="42">
        <f>IF(Table32[[#This Row],[Gems]]&gt;0,Table32[[#This Row],[Gems]],0)</f>
        <v>0</v>
      </c>
      <c r="AF3228" s="42">
        <f>IF(Table32[[#This Row],[Gems]]&lt;0,Table32[[#This Row],[Gems]],0)</f>
        <v>0</v>
      </c>
      <c r="AG3228" s="29">
        <f t="shared" ca="1" si="78"/>
        <v>131</v>
      </c>
    </row>
    <row r="3229" spans="1:33" ht="14.4" x14ac:dyDescent="0.3">
      <c r="A3229" s="62">
        <v>44122</v>
      </c>
      <c r="B3229" s="38">
        <f>INDEX(Videolength!D:D,MATCH(D3229,Videolength!A:A,0))</f>
        <v>5</v>
      </c>
      <c r="C3229" s="38">
        <f>INDEX(Videolength!E:E,MATCH(D3229,Videolength!A:A,0))</f>
        <v>14</v>
      </c>
      <c r="D3229" s="39">
        <v>14</v>
      </c>
      <c r="E3229" s="40" t="str">
        <f>INDEX(Videolength!B:B,MATCH(D3229,Videolength!A:A,0))</f>
        <v>https://youtu.be/nEO0PcPtrQE?list=PLTjhk5BwsiVV8SrR-dPCDjCfaMnt-5HZH</v>
      </c>
      <c r="F3229" s="41">
        <f>INDEX(Videolength!C:C,MATCH(D3229,Videolength!A:A,0))</f>
        <v>3.0046296296296297E-2</v>
      </c>
      <c r="G3229" s="41">
        <v>2.3645833333333335E-2</v>
      </c>
      <c r="H3229" s="71">
        <f>HYPERLINK(_xlfn.CONCAT(E3229,"&amp;t=",G3229*86400),G3229)</f>
        <v>2.3645833333333335E-2</v>
      </c>
      <c r="I3229" s="38">
        <v>8</v>
      </c>
      <c r="J3229" s="38">
        <v>5</v>
      </c>
      <c r="K3229" s="42" t="s">
        <v>90</v>
      </c>
      <c r="L3229" s="42" t="s">
        <v>10</v>
      </c>
      <c r="AA3229" s="45"/>
      <c r="AB3229" s="45"/>
      <c r="AE3229" s="42">
        <f>IF(Table32[[#This Row],[Gems]]&gt;0,Table32[[#This Row],[Gems]],0)</f>
        <v>0</v>
      </c>
      <c r="AF3229" s="42">
        <f>IF(Table32[[#This Row],[Gems]]&lt;0,Table32[[#This Row],[Gems]],0)</f>
        <v>0</v>
      </c>
      <c r="AG3229" s="29">
        <f t="shared" ca="1" si="78"/>
        <v>131</v>
      </c>
    </row>
    <row r="3230" spans="1:33" ht="14.4" x14ac:dyDescent="0.3">
      <c r="A3230" s="62">
        <v>44122</v>
      </c>
      <c r="B3230" s="38">
        <f>INDEX(Videolength!D:D,MATCH(D3230,Videolength!A:A,0))</f>
        <v>5</v>
      </c>
      <c r="C3230" s="38">
        <f>INDEX(Videolength!E:E,MATCH(D3230,Videolength!A:A,0))</f>
        <v>14</v>
      </c>
      <c r="D3230" s="39">
        <v>14</v>
      </c>
      <c r="E3230" s="40" t="str">
        <f>INDEX(Videolength!B:B,MATCH(D3230,Videolength!A:A,0))</f>
        <v>https://youtu.be/nEO0PcPtrQE?list=PLTjhk5BwsiVV8SrR-dPCDjCfaMnt-5HZH</v>
      </c>
      <c r="F3230" s="41">
        <f>INDEX(Videolength!C:C,MATCH(D3230,Videolength!A:A,0))</f>
        <v>3.0046296296296297E-2</v>
      </c>
      <c r="G3230" s="41">
        <v>2.3680555555555555E-2</v>
      </c>
      <c r="H3230" s="71">
        <f>HYPERLINK(_xlfn.CONCAT(E3230,"&amp;t=",G3230*86400),G3230)</f>
        <v>2.3680555555555555E-2</v>
      </c>
      <c r="I3230" s="38">
        <v>8</v>
      </c>
      <c r="J3230" s="38">
        <v>5</v>
      </c>
      <c r="K3230" s="42" t="s">
        <v>90</v>
      </c>
      <c r="L3230" s="42" t="s">
        <v>256</v>
      </c>
      <c r="AA3230" s="45"/>
      <c r="AB3230" s="45"/>
      <c r="AE3230" s="42">
        <f>IF(Table32[[#This Row],[Gems]]&gt;0,Table32[[#This Row],[Gems]],0)</f>
        <v>0</v>
      </c>
      <c r="AF3230" s="42">
        <f>IF(Table32[[#This Row],[Gems]]&lt;0,Table32[[#This Row],[Gems]],0)</f>
        <v>0</v>
      </c>
      <c r="AG3230" s="29">
        <f t="shared" ca="1" si="78"/>
        <v>131</v>
      </c>
    </row>
    <row r="3231" spans="1:33" ht="14.4" x14ac:dyDescent="0.3">
      <c r="A3231" s="62">
        <v>44122</v>
      </c>
      <c r="B3231" s="38">
        <f>INDEX(Videolength!D:D,MATCH(D3231,Videolength!A:A,0))</f>
        <v>5</v>
      </c>
      <c r="C3231" s="38">
        <f>INDEX(Videolength!E:E,MATCH(D3231,Videolength!A:A,0))</f>
        <v>14</v>
      </c>
      <c r="D3231" s="39">
        <v>14</v>
      </c>
      <c r="E3231" s="40" t="str">
        <f>INDEX(Videolength!B:B,MATCH(D3231,Videolength!A:A,0))</f>
        <v>https://youtu.be/nEO0PcPtrQE?list=PLTjhk5BwsiVV8SrR-dPCDjCfaMnt-5HZH</v>
      </c>
      <c r="F3231" s="41">
        <f>INDEX(Videolength!C:C,MATCH(D3231,Videolength!A:A,0))</f>
        <v>3.0046296296296297E-2</v>
      </c>
      <c r="G3231" s="41">
        <v>2.3692129629629629E-2</v>
      </c>
      <c r="H3231" s="71">
        <f>HYPERLINK(_xlfn.CONCAT(E3231,"&amp;t=",G3231*86400),G3231)</f>
        <v>2.3692129629629629E-2</v>
      </c>
      <c r="I3231" s="38">
        <v>8</v>
      </c>
      <c r="J3231" s="38">
        <v>5</v>
      </c>
      <c r="K3231" s="42" t="s">
        <v>90</v>
      </c>
      <c r="L3231" s="42" t="s">
        <v>148</v>
      </c>
      <c r="M3231" s="42" t="s">
        <v>903</v>
      </c>
      <c r="Q3231" s="42" t="s">
        <v>33</v>
      </c>
      <c r="AA3231" s="45"/>
      <c r="AB3231" s="45"/>
      <c r="AE3231" s="42">
        <f>IF(Table32[[#This Row],[Gems]]&gt;0,Table32[[#This Row],[Gems]],0)</f>
        <v>0</v>
      </c>
      <c r="AF3231" s="42">
        <f>IF(Table32[[#This Row],[Gems]]&lt;0,Table32[[#This Row],[Gems]],0)</f>
        <v>0</v>
      </c>
      <c r="AG3231" s="29">
        <f t="shared" ca="1" si="78"/>
        <v>131</v>
      </c>
    </row>
    <row r="3232" spans="1:33" ht="14.4" x14ac:dyDescent="0.3">
      <c r="A3232" s="62">
        <v>44122</v>
      </c>
      <c r="B3232" s="38">
        <f>INDEX(Videolength!D:D,MATCH(D3232,Videolength!A:A,0))</f>
        <v>5</v>
      </c>
      <c r="C3232" s="38">
        <f>INDEX(Videolength!E:E,MATCH(D3232,Videolength!A:A,0))</f>
        <v>14</v>
      </c>
      <c r="D3232" s="39">
        <v>14</v>
      </c>
      <c r="E3232" s="40" t="str">
        <f>INDEX(Videolength!B:B,MATCH(D3232,Videolength!A:A,0))</f>
        <v>https://youtu.be/nEO0PcPtrQE?list=PLTjhk5BwsiVV8SrR-dPCDjCfaMnt-5HZH</v>
      </c>
      <c r="F3232" s="41">
        <f>INDEX(Videolength!C:C,MATCH(D3232,Videolength!A:A,0))</f>
        <v>3.0046296296296297E-2</v>
      </c>
      <c r="G3232" s="41">
        <v>2.4328703703703703E-2</v>
      </c>
      <c r="H3232" s="71">
        <f>HYPERLINK(_xlfn.CONCAT(E3232,"&amp;t=",G3232*86400),G3232)</f>
        <v>2.4328703703703703E-2</v>
      </c>
      <c r="I3232" s="38">
        <v>8</v>
      </c>
      <c r="J3232" s="38">
        <v>5</v>
      </c>
      <c r="K3232" s="42" t="s">
        <v>346</v>
      </c>
      <c r="L3232" s="42" t="s">
        <v>10</v>
      </c>
      <c r="AA3232" s="45"/>
      <c r="AB3232" s="45"/>
      <c r="AE3232" s="42">
        <f>IF(Table32[[#This Row],[Gems]]&gt;0,Table32[[#This Row],[Gems]],0)</f>
        <v>0</v>
      </c>
      <c r="AF3232" s="42">
        <f>IF(Table32[[#This Row],[Gems]]&lt;0,Table32[[#This Row],[Gems]],0)</f>
        <v>0</v>
      </c>
      <c r="AG3232" s="29">
        <f t="shared" ca="1" si="78"/>
        <v>131</v>
      </c>
    </row>
    <row r="3233" spans="1:33" ht="14.4" x14ac:dyDescent="0.3">
      <c r="A3233" s="62">
        <v>44122</v>
      </c>
      <c r="B3233" s="38">
        <f>INDEX(Videolength!D:D,MATCH(D3233,Videolength!A:A,0))</f>
        <v>5</v>
      </c>
      <c r="C3233" s="38">
        <f>INDEX(Videolength!E:E,MATCH(D3233,Videolength!A:A,0))</f>
        <v>14</v>
      </c>
      <c r="D3233" s="39">
        <v>14</v>
      </c>
      <c r="E3233" s="40" t="str">
        <f>INDEX(Videolength!B:B,MATCH(D3233,Videolength!A:A,0))</f>
        <v>https://youtu.be/nEO0PcPtrQE?list=PLTjhk5BwsiVV8SrR-dPCDjCfaMnt-5HZH</v>
      </c>
      <c r="F3233" s="41">
        <f>INDEX(Videolength!C:C,MATCH(D3233,Videolength!A:A,0))</f>
        <v>3.0046296296296297E-2</v>
      </c>
      <c r="G3233" s="41">
        <v>2.4351851851851857E-2</v>
      </c>
      <c r="H3233" s="71">
        <f>HYPERLINK(_xlfn.CONCAT(E3233,"&amp;t=",G3233*86400),G3233)</f>
        <v>2.4351851851851857E-2</v>
      </c>
      <c r="I3233" s="38">
        <v>8</v>
      </c>
      <c r="J3233" s="38">
        <v>5</v>
      </c>
      <c r="K3233" s="42" t="s">
        <v>133</v>
      </c>
      <c r="L3233" s="42" t="s">
        <v>312</v>
      </c>
      <c r="M3233" s="42" t="s">
        <v>387</v>
      </c>
      <c r="AA3233" s="45"/>
      <c r="AB3233" s="45"/>
      <c r="AD3233" s="42">
        <v>1</v>
      </c>
      <c r="AE3233" s="42">
        <f>IF(Table32[[#This Row],[Gems]]&gt;0,Table32[[#This Row],[Gems]],0)</f>
        <v>1</v>
      </c>
      <c r="AF3233" s="42">
        <f>IF(Table32[[#This Row],[Gems]]&lt;0,Table32[[#This Row],[Gems]],0)</f>
        <v>0</v>
      </c>
      <c r="AG3233" s="29">
        <f t="shared" ca="1" si="78"/>
        <v>132</v>
      </c>
    </row>
    <row r="3234" spans="1:33" ht="14.4" x14ac:dyDescent="0.3">
      <c r="A3234" s="62">
        <v>44122</v>
      </c>
      <c r="B3234" s="38">
        <f>INDEX(Videolength!D:D,MATCH(D3234,Videolength!A:A,0))</f>
        <v>5</v>
      </c>
      <c r="C3234" s="38">
        <f>INDEX(Videolength!E:E,MATCH(D3234,Videolength!A:A,0))</f>
        <v>14</v>
      </c>
      <c r="D3234" s="39">
        <v>14</v>
      </c>
      <c r="E3234" s="40" t="str">
        <f>INDEX(Videolength!B:B,MATCH(D3234,Videolength!A:A,0))</f>
        <v>https://youtu.be/nEO0PcPtrQE?list=PLTjhk5BwsiVV8SrR-dPCDjCfaMnt-5HZH</v>
      </c>
      <c r="F3234" s="41">
        <f>INDEX(Videolength!C:C,MATCH(D3234,Videolength!A:A,0))</f>
        <v>3.0046296296296297E-2</v>
      </c>
      <c r="G3234" s="41">
        <v>2.4398148148148145E-2</v>
      </c>
      <c r="H3234" s="71">
        <f>HYPERLINK(_xlfn.CONCAT(E3234,"&amp;t=",G3234*86400),G3234)</f>
        <v>2.4398148148148145E-2</v>
      </c>
      <c r="I3234" s="38">
        <v>8</v>
      </c>
      <c r="J3234" s="38">
        <v>5</v>
      </c>
      <c r="K3234" s="42" t="s">
        <v>346</v>
      </c>
      <c r="L3234" s="42" t="s">
        <v>10</v>
      </c>
      <c r="AA3234" s="45"/>
      <c r="AB3234" s="45"/>
      <c r="AE3234" s="42">
        <f>IF(Table32[[#This Row],[Gems]]&gt;0,Table32[[#This Row],[Gems]],0)</f>
        <v>0</v>
      </c>
      <c r="AF3234" s="42">
        <f>IF(Table32[[#This Row],[Gems]]&lt;0,Table32[[#This Row],[Gems]],0)</f>
        <v>0</v>
      </c>
      <c r="AG3234" s="29">
        <f t="shared" ca="1" si="78"/>
        <v>132</v>
      </c>
    </row>
    <row r="3235" spans="1:33" ht="14.4" x14ac:dyDescent="0.3">
      <c r="A3235" s="62">
        <v>44122</v>
      </c>
      <c r="B3235" s="38">
        <f>INDEX(Videolength!D:D,MATCH(D3235,Videolength!A:A,0))</f>
        <v>5</v>
      </c>
      <c r="C3235" s="38">
        <f>INDEX(Videolength!E:E,MATCH(D3235,Videolength!A:A,0))</f>
        <v>14</v>
      </c>
      <c r="D3235" s="39">
        <v>14</v>
      </c>
      <c r="E3235" s="40" t="str">
        <f>INDEX(Videolength!B:B,MATCH(D3235,Videolength!A:A,0))</f>
        <v>https://youtu.be/nEO0PcPtrQE?list=PLTjhk5BwsiVV8SrR-dPCDjCfaMnt-5HZH</v>
      </c>
      <c r="F3235" s="41">
        <f>INDEX(Videolength!C:C,MATCH(D3235,Videolength!A:A,0))</f>
        <v>3.0046296296296297E-2</v>
      </c>
      <c r="G3235" s="41">
        <v>2.4432870370370369E-2</v>
      </c>
      <c r="H3235" s="71">
        <f>HYPERLINK(_xlfn.CONCAT(E3235,"&amp;t=",G3235*86400),G3235)</f>
        <v>2.4432870370370369E-2</v>
      </c>
      <c r="I3235" s="38">
        <v>8</v>
      </c>
      <c r="J3235" s="38">
        <v>5</v>
      </c>
      <c r="K3235" s="44" t="s">
        <v>25</v>
      </c>
      <c r="L3235" s="42" t="s">
        <v>10</v>
      </c>
      <c r="AA3235" s="45"/>
      <c r="AB3235" s="45"/>
      <c r="AE3235" s="42">
        <f>IF(Table32[[#This Row],[Gems]]&gt;0,Table32[[#This Row],[Gems]],0)</f>
        <v>0</v>
      </c>
      <c r="AF3235" s="42">
        <f>IF(Table32[[#This Row],[Gems]]&lt;0,Table32[[#This Row],[Gems]],0)</f>
        <v>0</v>
      </c>
      <c r="AG3235" s="29">
        <f ca="1">SUM(OFFSET(AG3235,-1,0),AD3235)</f>
        <v>132</v>
      </c>
    </row>
    <row r="3236" spans="1:33" ht="14.4" x14ac:dyDescent="0.3">
      <c r="A3236" s="62">
        <v>44122</v>
      </c>
      <c r="B3236" s="38">
        <f>INDEX(Videolength!D:D,MATCH(D3236,Videolength!A:A,0))</f>
        <v>5</v>
      </c>
      <c r="C3236" s="38">
        <f>INDEX(Videolength!E:E,MATCH(D3236,Videolength!A:A,0))</f>
        <v>14</v>
      </c>
      <c r="D3236" s="39">
        <v>14</v>
      </c>
      <c r="E3236" s="40" t="str">
        <f>INDEX(Videolength!B:B,MATCH(D3236,Videolength!A:A,0))</f>
        <v>https://youtu.be/nEO0PcPtrQE?list=PLTjhk5BwsiVV8SrR-dPCDjCfaMnt-5HZH</v>
      </c>
      <c r="F3236" s="41">
        <f>INDEX(Videolength!C:C,MATCH(D3236,Videolength!A:A,0))</f>
        <v>3.0046296296296297E-2</v>
      </c>
      <c r="G3236" s="41">
        <v>2.449074074074074E-2</v>
      </c>
      <c r="H3236" s="71">
        <f>HYPERLINK(_xlfn.CONCAT(E3236,"&amp;t=",G3236*86400),G3236)</f>
        <v>2.449074074074074E-2</v>
      </c>
      <c r="I3236" s="38">
        <v>8</v>
      </c>
      <c r="J3236" s="38">
        <v>5</v>
      </c>
      <c r="K3236" s="44" t="s">
        <v>25</v>
      </c>
      <c r="L3236" s="42" t="s">
        <v>29</v>
      </c>
      <c r="AA3236" s="45"/>
      <c r="AB3236" s="45"/>
      <c r="AE3236" s="42">
        <f>IF(Table32[[#This Row],[Gems]]&gt;0,Table32[[#This Row],[Gems]],0)</f>
        <v>0</v>
      </c>
      <c r="AF3236" s="42">
        <f>IF(Table32[[#This Row],[Gems]]&lt;0,Table32[[#This Row],[Gems]],0)</f>
        <v>0</v>
      </c>
      <c r="AG3236" s="29">
        <f t="shared" ca="1" si="78"/>
        <v>132</v>
      </c>
    </row>
    <row r="3237" spans="1:33" ht="14.4" x14ac:dyDescent="0.3">
      <c r="A3237" s="62">
        <v>44122</v>
      </c>
      <c r="B3237" s="38">
        <f>INDEX(Videolength!D:D,MATCH(D3237,Videolength!A:A,0))</f>
        <v>5</v>
      </c>
      <c r="C3237" s="38">
        <f>INDEX(Videolength!E:E,MATCH(D3237,Videolength!A:A,0))</f>
        <v>14</v>
      </c>
      <c r="D3237" s="39">
        <v>14</v>
      </c>
      <c r="E3237" s="40" t="str">
        <f>INDEX(Videolength!B:B,MATCH(D3237,Videolength!A:A,0))</f>
        <v>https://youtu.be/nEO0PcPtrQE?list=PLTjhk5BwsiVV8SrR-dPCDjCfaMnt-5HZH</v>
      </c>
      <c r="F3237" s="41">
        <f>INDEX(Videolength!C:C,MATCH(D3237,Videolength!A:A,0))</f>
        <v>3.0046296296296297E-2</v>
      </c>
      <c r="G3237" s="41">
        <v>2.4548611111111115E-2</v>
      </c>
      <c r="H3237" s="71">
        <f>HYPERLINK(_xlfn.CONCAT(E3237,"&amp;t=",G3237*86400),G3237)</f>
        <v>2.4548611111111115E-2</v>
      </c>
      <c r="I3237" s="38">
        <v>8</v>
      </c>
      <c r="J3237" s="38">
        <v>5</v>
      </c>
      <c r="K3237" s="44" t="s">
        <v>25</v>
      </c>
      <c r="L3237" s="42" t="s">
        <v>301</v>
      </c>
      <c r="W3237" s="44" t="s">
        <v>904</v>
      </c>
      <c r="X3237" s="43">
        <v>1</v>
      </c>
      <c r="Y3237" s="43">
        <v>2</v>
      </c>
      <c r="AA3237" s="45"/>
      <c r="AB3237" s="45"/>
      <c r="AE3237" s="42">
        <f>IF(Table32[[#This Row],[Gems]]&gt;0,Table32[[#This Row],[Gems]],0)</f>
        <v>0</v>
      </c>
      <c r="AF3237" s="42">
        <f>IF(Table32[[#This Row],[Gems]]&lt;0,Table32[[#This Row],[Gems]],0)</f>
        <v>0</v>
      </c>
      <c r="AG3237" s="29">
        <f t="shared" ca="1" si="78"/>
        <v>132</v>
      </c>
    </row>
    <row r="3238" spans="1:33" ht="14.4" x14ac:dyDescent="0.3">
      <c r="A3238" s="62">
        <v>44122</v>
      </c>
      <c r="B3238" s="38">
        <f>INDEX(Videolength!D:D,MATCH(D3238,Videolength!A:A,0))</f>
        <v>5</v>
      </c>
      <c r="C3238" s="38">
        <f>INDEX(Videolength!E:E,MATCH(D3238,Videolength!A:A,0))</f>
        <v>14</v>
      </c>
      <c r="D3238" s="39">
        <v>14</v>
      </c>
      <c r="E3238" s="40" t="str">
        <f>INDEX(Videolength!B:B,MATCH(D3238,Videolength!A:A,0))</f>
        <v>https://youtu.be/nEO0PcPtrQE?list=PLTjhk5BwsiVV8SrR-dPCDjCfaMnt-5HZH</v>
      </c>
      <c r="F3238" s="41">
        <f>INDEX(Videolength!C:C,MATCH(D3238,Videolength!A:A,0))</f>
        <v>3.0046296296296297E-2</v>
      </c>
      <c r="G3238" s="41">
        <v>2.462962962962963E-2</v>
      </c>
      <c r="H3238" s="71">
        <f>HYPERLINK(_xlfn.CONCAT(E3238,"&amp;t=",G3238*86400),G3238)</f>
        <v>2.462962962962963E-2</v>
      </c>
      <c r="I3238" s="38">
        <v>8</v>
      </c>
      <c r="J3238" s="38">
        <v>5</v>
      </c>
      <c r="K3238" s="42" t="s">
        <v>346</v>
      </c>
      <c r="L3238" s="42" t="s">
        <v>10</v>
      </c>
      <c r="AA3238" s="45"/>
      <c r="AB3238" s="45"/>
      <c r="AE3238" s="42">
        <f>IF(Table32[[#This Row],[Gems]]&gt;0,Table32[[#This Row],[Gems]],0)</f>
        <v>0</v>
      </c>
      <c r="AF3238" s="42">
        <f>IF(Table32[[#This Row],[Gems]]&lt;0,Table32[[#This Row],[Gems]],0)</f>
        <v>0</v>
      </c>
      <c r="AG3238" s="29">
        <f t="shared" ca="1" si="78"/>
        <v>132</v>
      </c>
    </row>
    <row r="3239" spans="1:33" ht="14.4" x14ac:dyDescent="0.3">
      <c r="A3239" s="62">
        <v>44122</v>
      </c>
      <c r="B3239" s="38">
        <f>INDEX(Videolength!D:D,MATCH(D3239,Videolength!A:A,0))</f>
        <v>5</v>
      </c>
      <c r="C3239" s="38">
        <f>INDEX(Videolength!E:E,MATCH(D3239,Videolength!A:A,0))</f>
        <v>14</v>
      </c>
      <c r="D3239" s="39">
        <v>14</v>
      </c>
      <c r="E3239" s="40" t="str">
        <f>INDEX(Videolength!B:B,MATCH(D3239,Videolength!A:A,0))</f>
        <v>https://youtu.be/nEO0PcPtrQE?list=PLTjhk5BwsiVV8SrR-dPCDjCfaMnt-5HZH</v>
      </c>
      <c r="F3239" s="41">
        <f>INDEX(Videolength!C:C,MATCH(D3239,Videolength!A:A,0))</f>
        <v>3.0046296296296297E-2</v>
      </c>
      <c r="G3239" s="41">
        <v>2.4664351851851851E-2</v>
      </c>
      <c r="H3239" s="71">
        <f>HYPERLINK(_xlfn.CONCAT(E3239,"&amp;t=",G3239*86400),G3239)</f>
        <v>2.4664351851851851E-2</v>
      </c>
      <c r="I3239" s="38">
        <v>8</v>
      </c>
      <c r="J3239" s="38">
        <v>5</v>
      </c>
      <c r="K3239" s="42" t="s">
        <v>102</v>
      </c>
      <c r="L3239" s="42" t="s">
        <v>11</v>
      </c>
      <c r="M3239" s="42" t="s">
        <v>883</v>
      </c>
      <c r="W3239" s="44" t="s">
        <v>363</v>
      </c>
      <c r="AA3239" s="45"/>
      <c r="AB3239" s="45"/>
      <c r="AE3239" s="42">
        <f>IF(Table32[[#This Row],[Gems]]&gt;0,Table32[[#This Row],[Gems]],0)</f>
        <v>0</v>
      </c>
      <c r="AF3239" s="42">
        <f>IF(Table32[[#This Row],[Gems]]&lt;0,Table32[[#This Row],[Gems]],0)</f>
        <v>0</v>
      </c>
      <c r="AG3239" s="29">
        <f t="shared" ca="1" si="78"/>
        <v>132</v>
      </c>
    </row>
    <row r="3240" spans="1:33" ht="14.4" x14ac:dyDescent="0.3">
      <c r="A3240" s="62">
        <v>44122</v>
      </c>
      <c r="B3240" s="38">
        <f>INDEX(Videolength!D:D,MATCH(D3240,Videolength!A:A,0))</f>
        <v>5</v>
      </c>
      <c r="C3240" s="38">
        <f>INDEX(Videolength!E:E,MATCH(D3240,Videolength!A:A,0))</f>
        <v>14</v>
      </c>
      <c r="D3240" s="39">
        <v>14</v>
      </c>
      <c r="E3240" s="40" t="str">
        <f>INDEX(Videolength!B:B,MATCH(D3240,Videolength!A:A,0))</f>
        <v>https://youtu.be/nEO0PcPtrQE?list=PLTjhk5BwsiVV8SrR-dPCDjCfaMnt-5HZH</v>
      </c>
      <c r="F3240" s="41">
        <f>INDEX(Videolength!C:C,MATCH(D3240,Videolength!A:A,0))</f>
        <v>3.0046296296296297E-2</v>
      </c>
      <c r="G3240" s="41">
        <v>2.4675925925925924E-2</v>
      </c>
      <c r="H3240" s="71">
        <f>HYPERLINK(_xlfn.CONCAT(E3240,"&amp;t=",G3240*86400),G3240)</f>
        <v>2.4675925925925924E-2</v>
      </c>
      <c r="I3240" s="38">
        <v>8</v>
      </c>
      <c r="J3240" s="38">
        <v>5</v>
      </c>
      <c r="K3240" s="42" t="s">
        <v>102</v>
      </c>
      <c r="L3240" s="42" t="s">
        <v>301</v>
      </c>
      <c r="W3240" s="44" t="s">
        <v>262</v>
      </c>
      <c r="X3240" s="43">
        <v>1</v>
      </c>
      <c r="Y3240" s="43">
        <v>1</v>
      </c>
      <c r="AA3240" s="45"/>
      <c r="AB3240" s="45"/>
      <c r="AE3240" s="42">
        <f>IF(Table32[[#This Row],[Gems]]&gt;0,Table32[[#This Row],[Gems]],0)</f>
        <v>0</v>
      </c>
      <c r="AF3240" s="42">
        <f>IF(Table32[[#This Row],[Gems]]&lt;0,Table32[[#This Row],[Gems]],0)</f>
        <v>0</v>
      </c>
      <c r="AG3240" s="29">
        <f t="shared" ca="1" si="78"/>
        <v>132</v>
      </c>
    </row>
    <row r="3241" spans="1:33" ht="14.4" x14ac:dyDescent="0.3">
      <c r="A3241" s="62">
        <v>44122</v>
      </c>
      <c r="B3241" s="38">
        <f>INDEX(Videolength!D:D,MATCH(D3241,Videolength!A:A,0))</f>
        <v>5</v>
      </c>
      <c r="C3241" s="38">
        <f>INDEX(Videolength!E:E,MATCH(D3241,Videolength!A:A,0))</f>
        <v>14</v>
      </c>
      <c r="D3241" s="39">
        <v>14</v>
      </c>
      <c r="E3241" s="40" t="str">
        <f>INDEX(Videolength!B:B,MATCH(D3241,Videolength!A:A,0))</f>
        <v>https://youtu.be/nEO0PcPtrQE?list=PLTjhk5BwsiVV8SrR-dPCDjCfaMnt-5HZH</v>
      </c>
      <c r="F3241" s="41">
        <f>INDEX(Videolength!C:C,MATCH(D3241,Videolength!A:A,0))</f>
        <v>3.0046296296296297E-2</v>
      </c>
      <c r="G3241" s="41">
        <v>2.4699074074074078E-2</v>
      </c>
      <c r="H3241" s="71">
        <f>HYPERLINK(_xlfn.CONCAT(E3241,"&amp;t=",G3241*86400),G3241)</f>
        <v>2.4699074074074078E-2</v>
      </c>
      <c r="I3241" s="38">
        <v>8</v>
      </c>
      <c r="J3241" s="38">
        <v>5</v>
      </c>
      <c r="K3241" s="42" t="s">
        <v>102</v>
      </c>
      <c r="L3241" s="42" t="s">
        <v>301</v>
      </c>
      <c r="W3241" s="44" t="s">
        <v>429</v>
      </c>
      <c r="X3241" s="43">
        <v>1</v>
      </c>
      <c r="Y3241" s="43">
        <v>1</v>
      </c>
      <c r="AA3241" s="45"/>
      <c r="AB3241" s="45"/>
      <c r="AE3241" s="42">
        <f>IF(Table32[[#This Row],[Gems]]&gt;0,Table32[[#This Row],[Gems]],0)</f>
        <v>0</v>
      </c>
      <c r="AF3241" s="42">
        <f>IF(Table32[[#This Row],[Gems]]&lt;0,Table32[[#This Row],[Gems]],0)</f>
        <v>0</v>
      </c>
      <c r="AG3241" s="29">
        <f t="shared" ca="1" si="78"/>
        <v>132</v>
      </c>
    </row>
    <row r="3242" spans="1:33" ht="14.4" x14ac:dyDescent="0.3">
      <c r="A3242" s="62">
        <v>44122</v>
      </c>
      <c r="B3242" s="38">
        <f>INDEX(Videolength!D:D,MATCH(D3242,Videolength!A:A,0))</f>
        <v>5</v>
      </c>
      <c r="C3242" s="38">
        <f>INDEX(Videolength!E:E,MATCH(D3242,Videolength!A:A,0))</f>
        <v>14</v>
      </c>
      <c r="D3242" s="39">
        <v>14</v>
      </c>
      <c r="E3242" s="40" t="str">
        <f>INDEX(Videolength!B:B,MATCH(D3242,Videolength!A:A,0))</f>
        <v>https://youtu.be/nEO0PcPtrQE?list=PLTjhk5BwsiVV8SrR-dPCDjCfaMnt-5HZH</v>
      </c>
      <c r="F3242" s="41">
        <f>INDEX(Videolength!C:C,MATCH(D3242,Videolength!A:A,0))</f>
        <v>3.0046296296296297E-2</v>
      </c>
      <c r="G3242" s="41">
        <v>2.4710648148148148E-2</v>
      </c>
      <c r="H3242" s="71">
        <f>HYPERLINK(_xlfn.CONCAT(E3242,"&amp;t=",G3242*86400),G3242)</f>
        <v>2.4710648148148148E-2</v>
      </c>
      <c r="I3242" s="38">
        <v>8</v>
      </c>
      <c r="J3242" s="38">
        <v>5</v>
      </c>
      <c r="K3242" s="42" t="s">
        <v>346</v>
      </c>
      <c r="L3242" s="42" t="s">
        <v>10</v>
      </c>
      <c r="AA3242" s="45"/>
      <c r="AB3242" s="45"/>
      <c r="AE3242" s="42">
        <f>IF(Table32[[#This Row],[Gems]]&gt;0,Table32[[#This Row],[Gems]],0)</f>
        <v>0</v>
      </c>
      <c r="AF3242" s="42">
        <f>IF(Table32[[#This Row],[Gems]]&lt;0,Table32[[#This Row],[Gems]],0)</f>
        <v>0</v>
      </c>
      <c r="AG3242" s="29">
        <f t="shared" ca="1" si="78"/>
        <v>132</v>
      </c>
    </row>
    <row r="3243" spans="1:33" ht="14.4" x14ac:dyDescent="0.3">
      <c r="A3243" s="62">
        <v>44122</v>
      </c>
      <c r="B3243" s="38">
        <f>INDEX(Videolength!D:D,MATCH(D3243,Videolength!A:A,0))</f>
        <v>5</v>
      </c>
      <c r="C3243" s="38">
        <f>INDEX(Videolength!E:E,MATCH(D3243,Videolength!A:A,0))</f>
        <v>14</v>
      </c>
      <c r="D3243" s="39">
        <v>14</v>
      </c>
      <c r="E3243" s="40" t="str">
        <f>INDEX(Videolength!B:B,MATCH(D3243,Videolength!A:A,0))</f>
        <v>https://youtu.be/nEO0PcPtrQE?list=PLTjhk5BwsiVV8SrR-dPCDjCfaMnt-5HZH</v>
      </c>
      <c r="F3243" s="41">
        <f>INDEX(Videolength!C:C,MATCH(D3243,Videolength!A:A,0))</f>
        <v>3.0046296296296297E-2</v>
      </c>
      <c r="G3243" s="41">
        <v>2.4733796296296295E-2</v>
      </c>
      <c r="H3243" s="71">
        <f>HYPERLINK(_xlfn.CONCAT(E3243,"&amp;t=",G3243*86400),G3243)</f>
        <v>2.4733796296296295E-2</v>
      </c>
      <c r="I3243" s="38">
        <v>8</v>
      </c>
      <c r="J3243" s="38">
        <v>5</v>
      </c>
      <c r="K3243" s="42" t="s">
        <v>137</v>
      </c>
      <c r="L3243" s="42" t="s">
        <v>10</v>
      </c>
      <c r="AA3243" s="45"/>
      <c r="AB3243" s="45"/>
      <c r="AE3243" s="42">
        <f>IF(Table32[[#This Row],[Gems]]&gt;0,Table32[[#This Row],[Gems]],0)</f>
        <v>0</v>
      </c>
      <c r="AF3243" s="42">
        <f>IF(Table32[[#This Row],[Gems]]&lt;0,Table32[[#This Row],[Gems]],0)</f>
        <v>0</v>
      </c>
      <c r="AG3243" s="29">
        <f t="shared" ca="1" si="78"/>
        <v>132</v>
      </c>
    </row>
    <row r="3244" spans="1:33" ht="14.4" x14ac:dyDescent="0.3">
      <c r="A3244" s="62">
        <v>44122</v>
      </c>
      <c r="B3244" s="38">
        <f>INDEX(Videolength!D:D,MATCH(D3244,Videolength!A:A,0))</f>
        <v>5</v>
      </c>
      <c r="C3244" s="38">
        <f>INDEX(Videolength!E:E,MATCH(D3244,Videolength!A:A,0))</f>
        <v>14</v>
      </c>
      <c r="D3244" s="39">
        <v>14</v>
      </c>
      <c r="E3244" s="40" t="str">
        <f>INDEX(Videolength!B:B,MATCH(D3244,Videolength!A:A,0))</f>
        <v>https://youtu.be/nEO0PcPtrQE?list=PLTjhk5BwsiVV8SrR-dPCDjCfaMnt-5HZH</v>
      </c>
      <c r="F3244" s="41">
        <f>INDEX(Videolength!C:C,MATCH(D3244,Videolength!A:A,0))</f>
        <v>3.0046296296296297E-2</v>
      </c>
      <c r="G3244" s="41">
        <v>2.5138888888888891E-2</v>
      </c>
      <c r="H3244" s="71">
        <f>HYPERLINK(_xlfn.CONCAT(E3244,"&amp;t=",G3244*86400),G3244)</f>
        <v>2.5138888888888891E-2</v>
      </c>
      <c r="I3244" s="38">
        <v>8</v>
      </c>
      <c r="J3244" s="38">
        <v>5</v>
      </c>
      <c r="K3244" s="42" t="s">
        <v>137</v>
      </c>
      <c r="L3244" s="42" t="s">
        <v>11</v>
      </c>
      <c r="AA3244" s="45"/>
      <c r="AB3244" s="45"/>
      <c r="AD3244" s="42">
        <v>3</v>
      </c>
      <c r="AE3244" s="42">
        <f>IF(Table32[[#This Row],[Gems]]&gt;0,Table32[[#This Row],[Gems]],0)</f>
        <v>3</v>
      </c>
      <c r="AF3244" s="42">
        <f>IF(Table32[[#This Row],[Gems]]&lt;0,Table32[[#This Row],[Gems]],0)</f>
        <v>0</v>
      </c>
      <c r="AG3244" s="29">
        <f t="shared" ca="1" si="78"/>
        <v>135</v>
      </c>
    </row>
    <row r="3245" spans="1:33" ht="14.4" x14ac:dyDescent="0.3">
      <c r="A3245" s="62">
        <v>44122</v>
      </c>
      <c r="B3245" s="38">
        <f>INDEX(Videolength!D:D,MATCH(D3245,Videolength!A:A,0))</f>
        <v>5</v>
      </c>
      <c r="C3245" s="38">
        <f>INDEX(Videolength!E:E,MATCH(D3245,Videolength!A:A,0))</f>
        <v>14</v>
      </c>
      <c r="D3245" s="39">
        <v>14</v>
      </c>
      <c r="E3245" s="40" t="str">
        <f>INDEX(Videolength!B:B,MATCH(D3245,Videolength!A:A,0))</f>
        <v>https://youtu.be/nEO0PcPtrQE?list=PLTjhk5BwsiVV8SrR-dPCDjCfaMnt-5HZH</v>
      </c>
      <c r="F3245" s="41">
        <f>INDEX(Videolength!C:C,MATCH(D3245,Videolength!A:A,0))</f>
        <v>3.0046296296296297E-2</v>
      </c>
      <c r="G3245" s="41">
        <v>2.5185185185185185E-2</v>
      </c>
      <c r="H3245" s="71">
        <f>HYPERLINK(_xlfn.CONCAT(E3245,"&amp;t=",G3245*86400),G3245)</f>
        <v>2.5185185185185185E-2</v>
      </c>
      <c r="I3245" s="38">
        <v>8</v>
      </c>
      <c r="J3245" s="38">
        <v>5</v>
      </c>
      <c r="K3245" s="42" t="s">
        <v>346</v>
      </c>
      <c r="L3245" s="42" t="s">
        <v>10</v>
      </c>
      <c r="AA3245" s="45"/>
      <c r="AB3245" s="45"/>
      <c r="AE3245" s="42">
        <f>IF(Table32[[#This Row],[Gems]]&gt;0,Table32[[#This Row],[Gems]],0)</f>
        <v>0</v>
      </c>
      <c r="AF3245" s="42">
        <f>IF(Table32[[#This Row],[Gems]]&lt;0,Table32[[#This Row],[Gems]],0)</f>
        <v>0</v>
      </c>
      <c r="AG3245" s="29">
        <f t="shared" ca="1" si="78"/>
        <v>135</v>
      </c>
    </row>
    <row r="3246" spans="1:33" ht="14.4" x14ac:dyDescent="0.3">
      <c r="A3246" s="62">
        <v>44122</v>
      </c>
      <c r="B3246" s="38">
        <f>INDEX(Videolength!D:D,MATCH(D3246,Videolength!A:A,0))</f>
        <v>5</v>
      </c>
      <c r="C3246" s="38">
        <f>INDEX(Videolength!E:E,MATCH(D3246,Videolength!A:A,0))</f>
        <v>14</v>
      </c>
      <c r="D3246" s="39">
        <v>14</v>
      </c>
      <c r="E3246" s="40" t="str">
        <f>INDEX(Videolength!B:B,MATCH(D3246,Videolength!A:A,0))</f>
        <v>https://youtu.be/nEO0PcPtrQE?list=PLTjhk5BwsiVV8SrR-dPCDjCfaMnt-5HZH</v>
      </c>
      <c r="F3246" s="41">
        <f>INDEX(Videolength!C:C,MATCH(D3246,Videolength!A:A,0))</f>
        <v>3.0046296296296297E-2</v>
      </c>
      <c r="G3246" s="41">
        <v>2.5231481481481483E-2</v>
      </c>
      <c r="H3246" s="71">
        <f>HYPERLINK(_xlfn.CONCAT(E3246,"&amp;t=",G3246*86400),G3246)</f>
        <v>2.5231481481481483E-2</v>
      </c>
      <c r="I3246" s="38">
        <v>8</v>
      </c>
      <c r="J3246" s="38">
        <v>5</v>
      </c>
      <c r="K3246" s="42" t="s">
        <v>142</v>
      </c>
      <c r="L3246" s="42" t="s">
        <v>33</v>
      </c>
      <c r="AA3246" s="45"/>
      <c r="AB3246" s="45"/>
      <c r="AE3246" s="42">
        <f>IF(Table32[[#This Row],[Gems]]&gt;0,Table32[[#This Row],[Gems]],0)</f>
        <v>0</v>
      </c>
      <c r="AF3246" s="42">
        <f>IF(Table32[[#This Row],[Gems]]&lt;0,Table32[[#This Row],[Gems]],0)</f>
        <v>0</v>
      </c>
      <c r="AG3246" s="29">
        <f t="shared" ca="1" si="78"/>
        <v>135</v>
      </c>
    </row>
    <row r="3247" spans="1:33" ht="14.4" x14ac:dyDescent="0.3">
      <c r="A3247" s="62">
        <v>44122</v>
      </c>
      <c r="B3247" s="38">
        <f>INDEX(Videolength!D:D,MATCH(D3247,Videolength!A:A,0))</f>
        <v>5</v>
      </c>
      <c r="C3247" s="38">
        <f>INDEX(Videolength!E:E,MATCH(D3247,Videolength!A:A,0))</f>
        <v>14</v>
      </c>
      <c r="D3247" s="39">
        <v>14</v>
      </c>
      <c r="E3247" s="40" t="str">
        <f>INDEX(Videolength!B:B,MATCH(D3247,Videolength!A:A,0))</f>
        <v>https://youtu.be/nEO0PcPtrQE?list=PLTjhk5BwsiVV8SrR-dPCDjCfaMnt-5HZH</v>
      </c>
      <c r="F3247" s="41">
        <f>INDEX(Videolength!C:C,MATCH(D3247,Videolength!A:A,0))</f>
        <v>3.0046296296296297E-2</v>
      </c>
      <c r="G3247" s="41">
        <v>2.5243055555555557E-2</v>
      </c>
      <c r="H3247" s="71">
        <f>HYPERLINK(_xlfn.CONCAT(E3247,"&amp;t=",G3247*86400),G3247)</f>
        <v>2.5243055555555557E-2</v>
      </c>
      <c r="I3247" s="38">
        <v>8</v>
      </c>
      <c r="J3247" s="38">
        <v>5</v>
      </c>
      <c r="K3247" s="42" t="s">
        <v>346</v>
      </c>
      <c r="L3247" s="42" t="s">
        <v>10</v>
      </c>
      <c r="AA3247" s="45"/>
      <c r="AB3247" s="45"/>
      <c r="AE3247" s="42">
        <f>IF(Table32[[#This Row],[Gems]]&gt;0,Table32[[#This Row],[Gems]],0)</f>
        <v>0</v>
      </c>
      <c r="AF3247" s="42">
        <f>IF(Table32[[#This Row],[Gems]]&lt;0,Table32[[#This Row],[Gems]],0)</f>
        <v>0</v>
      </c>
      <c r="AG3247" s="29">
        <f t="shared" ca="1" si="78"/>
        <v>135</v>
      </c>
    </row>
    <row r="3248" spans="1:33" ht="14.4" x14ac:dyDescent="0.3">
      <c r="A3248" s="62">
        <v>44122</v>
      </c>
      <c r="B3248" s="38">
        <f>INDEX(Videolength!D:D,MATCH(D3248,Videolength!A:A,0))</f>
        <v>5</v>
      </c>
      <c r="C3248" s="38">
        <f>INDEX(Videolength!E:E,MATCH(D3248,Videolength!A:A,0))</f>
        <v>14</v>
      </c>
      <c r="D3248" s="39">
        <v>14</v>
      </c>
      <c r="E3248" s="40" t="str">
        <f>INDEX(Videolength!B:B,MATCH(D3248,Videolength!A:A,0))</f>
        <v>https://youtu.be/nEO0PcPtrQE?list=PLTjhk5BwsiVV8SrR-dPCDjCfaMnt-5HZH</v>
      </c>
      <c r="F3248" s="41">
        <f>INDEX(Videolength!C:C,MATCH(D3248,Videolength!A:A,0))</f>
        <v>3.0046296296296297E-2</v>
      </c>
      <c r="G3248" s="41">
        <v>2.5347222222222219E-2</v>
      </c>
      <c r="H3248" s="71">
        <f>HYPERLINK(_xlfn.CONCAT(E3248,"&amp;t=",G3248*86400),G3248)</f>
        <v>2.5347222222222219E-2</v>
      </c>
      <c r="I3248" s="38">
        <v>8</v>
      </c>
      <c r="J3248" s="38">
        <v>5</v>
      </c>
      <c r="K3248" s="42" t="s">
        <v>15</v>
      </c>
      <c r="L3248" s="42" t="s">
        <v>216</v>
      </c>
      <c r="AA3248" s="45"/>
      <c r="AB3248" s="45"/>
      <c r="AE3248" s="42">
        <f>IF(Table32[[#This Row],[Gems]]&gt;0,Table32[[#This Row],[Gems]],0)</f>
        <v>0</v>
      </c>
      <c r="AF3248" s="42">
        <f>IF(Table32[[#This Row],[Gems]]&lt;0,Table32[[#This Row],[Gems]],0)</f>
        <v>0</v>
      </c>
      <c r="AG3248" s="29">
        <f t="shared" ca="1" si="78"/>
        <v>135</v>
      </c>
    </row>
    <row r="3249" spans="1:33" ht="14.4" x14ac:dyDescent="0.3">
      <c r="A3249" s="62">
        <v>44122</v>
      </c>
      <c r="B3249" s="38">
        <f>INDEX(Videolength!D:D,MATCH(D3249,Videolength!A:A,0))</f>
        <v>5</v>
      </c>
      <c r="C3249" s="38">
        <f>INDEX(Videolength!E:E,MATCH(D3249,Videolength!A:A,0))</f>
        <v>14</v>
      </c>
      <c r="D3249" s="39">
        <v>14</v>
      </c>
      <c r="E3249" s="40" t="str">
        <f>INDEX(Videolength!B:B,MATCH(D3249,Videolength!A:A,0))</f>
        <v>https://youtu.be/nEO0PcPtrQE?list=PLTjhk5BwsiVV8SrR-dPCDjCfaMnt-5HZH</v>
      </c>
      <c r="F3249" s="41">
        <f>INDEX(Videolength!C:C,MATCH(D3249,Videolength!A:A,0))</f>
        <v>3.0046296296296297E-2</v>
      </c>
      <c r="G3249" s="41">
        <v>2.539351851851852E-2</v>
      </c>
      <c r="H3249" s="71">
        <f>HYPERLINK(_xlfn.CONCAT(E3249,"&amp;t=",G3249*86400),G3249)</f>
        <v>2.539351851851852E-2</v>
      </c>
      <c r="I3249" s="38">
        <v>8</v>
      </c>
      <c r="J3249" s="38">
        <v>5</v>
      </c>
      <c r="K3249" s="42" t="s">
        <v>15</v>
      </c>
      <c r="L3249" s="42" t="s">
        <v>197</v>
      </c>
      <c r="Z3249" s="45" t="s">
        <v>878</v>
      </c>
      <c r="AA3249" s="45">
        <v>9</v>
      </c>
      <c r="AB3249" s="45">
        <v>6</v>
      </c>
      <c r="AE3249" s="42">
        <f>IF(Table32[[#This Row],[Gems]]&gt;0,Table32[[#This Row],[Gems]],0)</f>
        <v>0</v>
      </c>
      <c r="AF3249" s="42">
        <f>IF(Table32[[#This Row],[Gems]]&lt;0,Table32[[#This Row],[Gems]],0)</f>
        <v>0</v>
      </c>
      <c r="AG3249" s="29">
        <f t="shared" ca="1" si="78"/>
        <v>135</v>
      </c>
    </row>
    <row r="3250" spans="1:33" ht="14.4" x14ac:dyDescent="0.3">
      <c r="A3250" s="62">
        <v>44122</v>
      </c>
      <c r="B3250" s="38">
        <f>INDEX(Videolength!D:D,MATCH(D3250,Videolength!A:A,0))</f>
        <v>5</v>
      </c>
      <c r="C3250" s="38">
        <f>INDEX(Videolength!E:E,MATCH(D3250,Videolength!A:A,0))</f>
        <v>14</v>
      </c>
      <c r="D3250" s="39">
        <v>14</v>
      </c>
      <c r="E3250" s="40" t="str">
        <f>INDEX(Videolength!B:B,MATCH(D3250,Videolength!A:A,0))</f>
        <v>https://youtu.be/nEO0PcPtrQE?list=PLTjhk5BwsiVV8SrR-dPCDjCfaMnt-5HZH</v>
      </c>
      <c r="F3250" s="41">
        <f>INDEX(Videolength!C:C,MATCH(D3250,Videolength!A:A,0))</f>
        <v>3.0046296296296297E-2</v>
      </c>
      <c r="G3250" s="41">
        <v>2.736111111111111E-2</v>
      </c>
      <c r="H3250" s="71">
        <f>HYPERLINK(_xlfn.CONCAT(E3250,"&amp;t=",G3250*86400),G3250)</f>
        <v>2.736111111111111E-2</v>
      </c>
      <c r="I3250" s="38">
        <v>8</v>
      </c>
      <c r="J3250" s="38">
        <v>5</v>
      </c>
      <c r="K3250" s="42" t="s">
        <v>15</v>
      </c>
      <c r="L3250" s="42" t="s">
        <v>198</v>
      </c>
      <c r="M3250" s="42" t="s">
        <v>905</v>
      </c>
      <c r="Q3250" s="42" t="s">
        <v>121</v>
      </c>
      <c r="Z3250" s="45" t="s">
        <v>878</v>
      </c>
      <c r="AA3250" s="45">
        <v>9</v>
      </c>
      <c r="AB3250" s="45">
        <v>6</v>
      </c>
      <c r="AC3250" s="44" t="s">
        <v>203</v>
      </c>
      <c r="AE3250" s="42">
        <f>IF(Table32[[#This Row],[Gems]]&gt;0,Table32[[#This Row],[Gems]],0)</f>
        <v>0</v>
      </c>
      <c r="AF3250" s="42">
        <f>IF(Table32[[#This Row],[Gems]]&lt;0,Table32[[#This Row],[Gems]],0)</f>
        <v>0</v>
      </c>
      <c r="AG3250" s="29">
        <f t="shared" ca="1" si="78"/>
        <v>135</v>
      </c>
    </row>
    <row r="3251" spans="1:33" ht="14.4" x14ac:dyDescent="0.3">
      <c r="A3251" s="62">
        <v>44122</v>
      </c>
      <c r="B3251" s="38">
        <f>INDEX(Videolength!D:D,MATCH(D3251,Videolength!A:A,0))</f>
        <v>5</v>
      </c>
      <c r="C3251" s="38">
        <f>INDEX(Videolength!E:E,MATCH(D3251,Videolength!A:A,0))</f>
        <v>14</v>
      </c>
      <c r="D3251" s="39">
        <v>14</v>
      </c>
      <c r="E3251" s="40" t="str">
        <f>INDEX(Videolength!B:B,MATCH(D3251,Videolength!A:A,0))</f>
        <v>https://youtu.be/nEO0PcPtrQE?list=PLTjhk5BwsiVV8SrR-dPCDjCfaMnt-5HZH</v>
      </c>
      <c r="F3251" s="41">
        <f>INDEX(Videolength!C:C,MATCH(D3251,Videolength!A:A,0))</f>
        <v>3.0046296296296297E-2</v>
      </c>
      <c r="G3251" s="41">
        <v>2.7395833333333338E-2</v>
      </c>
      <c r="H3251" s="71">
        <f>HYPERLINK(_xlfn.CONCAT(E3251,"&amp;t=",G3251*86400),G3251)</f>
        <v>2.7395833333333338E-2</v>
      </c>
      <c r="I3251" s="38">
        <v>8</v>
      </c>
      <c r="J3251" s="38">
        <v>5</v>
      </c>
      <c r="K3251" s="42" t="s">
        <v>15</v>
      </c>
      <c r="L3251" s="42" t="s">
        <v>392</v>
      </c>
      <c r="M3251" s="42" t="s">
        <v>533</v>
      </c>
      <c r="AA3251" s="45"/>
      <c r="AB3251" s="45"/>
      <c r="AE3251" s="42">
        <f>IF(Table32[[#This Row],[Gems]]&gt;0,Table32[[#This Row],[Gems]],0)</f>
        <v>0</v>
      </c>
      <c r="AF3251" s="42">
        <f>IF(Table32[[#This Row],[Gems]]&lt;0,Table32[[#This Row],[Gems]],0)</f>
        <v>0</v>
      </c>
      <c r="AG3251" s="29">
        <f t="shared" ca="1" si="78"/>
        <v>135</v>
      </c>
    </row>
    <row r="3252" spans="1:33" ht="14.4" x14ac:dyDescent="0.3">
      <c r="A3252" s="62">
        <v>44122</v>
      </c>
      <c r="B3252" s="38">
        <f>INDEX(Videolength!D:D,MATCH(D3252,Videolength!A:A,0))</f>
        <v>5</v>
      </c>
      <c r="C3252" s="38">
        <f>INDEX(Videolength!E:E,MATCH(D3252,Videolength!A:A,0))</f>
        <v>14</v>
      </c>
      <c r="D3252" s="39">
        <v>14</v>
      </c>
      <c r="E3252" s="40" t="str">
        <f>INDEX(Videolength!B:B,MATCH(D3252,Videolength!A:A,0))</f>
        <v>https://youtu.be/nEO0PcPtrQE?list=PLTjhk5BwsiVV8SrR-dPCDjCfaMnt-5HZH</v>
      </c>
      <c r="F3252" s="41">
        <f>INDEX(Videolength!C:C,MATCH(D3252,Videolength!A:A,0))</f>
        <v>3.0046296296296297E-2</v>
      </c>
      <c r="G3252" s="41">
        <v>2.7407407407407408E-2</v>
      </c>
      <c r="H3252" s="71">
        <f>HYPERLINK(_xlfn.CONCAT(E3252,"&amp;t=",G3252*86400),G3252)</f>
        <v>2.7407407407407408E-2</v>
      </c>
      <c r="I3252" s="38">
        <v>8</v>
      </c>
      <c r="J3252" s="38">
        <v>5</v>
      </c>
      <c r="K3252" s="42" t="s">
        <v>15</v>
      </c>
      <c r="L3252" s="42" t="s">
        <v>216</v>
      </c>
      <c r="AA3252" s="45"/>
      <c r="AB3252" s="45"/>
      <c r="AE3252" s="42">
        <f>IF(Table32[[#This Row],[Gems]]&gt;0,Table32[[#This Row],[Gems]],0)</f>
        <v>0</v>
      </c>
      <c r="AF3252" s="42">
        <f>IF(Table32[[#This Row],[Gems]]&lt;0,Table32[[#This Row],[Gems]],0)</f>
        <v>0</v>
      </c>
      <c r="AG3252" s="29">
        <f t="shared" ca="1" si="78"/>
        <v>135</v>
      </c>
    </row>
    <row r="3253" spans="1:33" ht="14.4" x14ac:dyDescent="0.3">
      <c r="A3253" s="62">
        <v>44122</v>
      </c>
      <c r="B3253" s="38">
        <f>INDEX(Videolength!D:D,MATCH(D3253,Videolength!A:A,0))</f>
        <v>5</v>
      </c>
      <c r="C3253" s="38">
        <f>INDEX(Videolength!E:E,MATCH(D3253,Videolength!A:A,0))</f>
        <v>14</v>
      </c>
      <c r="D3253" s="39">
        <v>14</v>
      </c>
      <c r="E3253" s="40" t="str">
        <f>INDEX(Videolength!B:B,MATCH(D3253,Videolength!A:A,0))</f>
        <v>https://youtu.be/nEO0PcPtrQE?list=PLTjhk5BwsiVV8SrR-dPCDjCfaMnt-5HZH</v>
      </c>
      <c r="F3253" s="41">
        <f>INDEX(Videolength!C:C,MATCH(D3253,Videolength!A:A,0))</f>
        <v>3.0046296296296297E-2</v>
      </c>
      <c r="G3253" s="41">
        <v>2.7442129629629632E-2</v>
      </c>
      <c r="H3253" s="71">
        <f>HYPERLINK(_xlfn.CONCAT(E3253,"&amp;t=",G3253*86400),G3253)</f>
        <v>2.7442129629629632E-2</v>
      </c>
      <c r="I3253" s="38">
        <v>8</v>
      </c>
      <c r="J3253" s="38">
        <v>5</v>
      </c>
      <c r="K3253" s="42" t="s">
        <v>346</v>
      </c>
      <c r="L3253" s="42" t="s">
        <v>10</v>
      </c>
      <c r="AA3253" s="45"/>
      <c r="AB3253" s="45"/>
      <c r="AE3253" s="42">
        <f>IF(Table32[[#This Row],[Gems]]&gt;0,Table32[[#This Row],[Gems]],0)</f>
        <v>0</v>
      </c>
      <c r="AF3253" s="42">
        <f>IF(Table32[[#This Row],[Gems]]&lt;0,Table32[[#This Row],[Gems]],0)</f>
        <v>0</v>
      </c>
      <c r="AG3253" s="29">
        <f t="shared" ca="1" si="78"/>
        <v>135</v>
      </c>
    </row>
    <row r="3254" spans="1:33" ht="14.4" x14ac:dyDescent="0.3">
      <c r="A3254" s="62">
        <v>44122</v>
      </c>
      <c r="B3254" s="38">
        <f>INDEX(Videolength!D:D,MATCH(D3254,Videolength!A:A,0))</f>
        <v>5</v>
      </c>
      <c r="C3254" s="38">
        <f>INDEX(Videolength!E:E,MATCH(D3254,Videolength!A:A,0))</f>
        <v>14</v>
      </c>
      <c r="D3254" s="39">
        <v>14</v>
      </c>
      <c r="E3254" s="40" t="str">
        <f>INDEX(Videolength!B:B,MATCH(D3254,Videolength!A:A,0))</f>
        <v>https://youtu.be/nEO0PcPtrQE?list=PLTjhk5BwsiVV8SrR-dPCDjCfaMnt-5HZH</v>
      </c>
      <c r="F3254" s="41">
        <f>INDEX(Videolength!C:C,MATCH(D3254,Videolength!A:A,0))</f>
        <v>3.0046296296296297E-2</v>
      </c>
      <c r="G3254" s="41">
        <v>2.7523148148148147E-2</v>
      </c>
      <c r="H3254" s="71">
        <f>HYPERLINK(_xlfn.CONCAT(E3254,"&amp;t=",G3254*86400),G3254)</f>
        <v>2.7523148148148147E-2</v>
      </c>
      <c r="I3254" s="38">
        <v>8</v>
      </c>
      <c r="J3254" s="38">
        <v>5</v>
      </c>
      <c r="K3254" s="42" t="s">
        <v>8</v>
      </c>
      <c r="L3254" s="42" t="s">
        <v>163</v>
      </c>
      <c r="M3254" s="42" t="s">
        <v>850</v>
      </c>
      <c r="AA3254" s="45"/>
      <c r="AB3254" s="45"/>
      <c r="AE3254" s="42">
        <f>IF(Table32[[#This Row],[Gems]]&gt;0,Table32[[#This Row],[Gems]],0)</f>
        <v>0</v>
      </c>
      <c r="AF3254" s="42">
        <f>IF(Table32[[#This Row],[Gems]]&lt;0,Table32[[#This Row],[Gems]],0)</f>
        <v>0</v>
      </c>
      <c r="AG3254" s="29">
        <f t="shared" ca="1" si="78"/>
        <v>135</v>
      </c>
    </row>
    <row r="3255" spans="1:33" ht="14.4" x14ac:dyDescent="0.3">
      <c r="A3255" s="62">
        <v>44122</v>
      </c>
      <c r="B3255" s="38">
        <f>INDEX(Videolength!D:D,MATCH(D3255,Videolength!A:A,0))</f>
        <v>5</v>
      </c>
      <c r="C3255" s="38">
        <f>INDEX(Videolength!E:E,MATCH(D3255,Videolength!A:A,0))</f>
        <v>14</v>
      </c>
      <c r="D3255" s="39">
        <v>14</v>
      </c>
      <c r="E3255" s="40" t="str">
        <f>INDEX(Videolength!B:B,MATCH(D3255,Videolength!A:A,0))</f>
        <v>https://youtu.be/nEO0PcPtrQE?list=PLTjhk5BwsiVV8SrR-dPCDjCfaMnt-5HZH</v>
      </c>
      <c r="F3255" s="41">
        <f>INDEX(Videolength!C:C,MATCH(D3255,Videolength!A:A,0))</f>
        <v>3.0046296296296297E-2</v>
      </c>
      <c r="G3255" s="41">
        <v>2.7534722222222221E-2</v>
      </c>
      <c r="H3255" s="71">
        <f>HYPERLINK(_xlfn.CONCAT(E3255,"&amp;t=",G3255*86400),G3255)</f>
        <v>2.7534722222222221E-2</v>
      </c>
      <c r="I3255" s="38">
        <v>8</v>
      </c>
      <c r="J3255" s="38">
        <v>5</v>
      </c>
      <c r="K3255" s="42" t="s">
        <v>346</v>
      </c>
      <c r="L3255" s="42" t="s">
        <v>10</v>
      </c>
      <c r="AA3255" s="45"/>
      <c r="AB3255" s="45"/>
      <c r="AE3255" s="42">
        <f>IF(Table32[[#This Row],[Gems]]&gt;0,Table32[[#This Row],[Gems]],0)</f>
        <v>0</v>
      </c>
      <c r="AF3255" s="42">
        <f>IF(Table32[[#This Row],[Gems]]&lt;0,Table32[[#This Row],[Gems]],0)</f>
        <v>0</v>
      </c>
      <c r="AG3255" s="29">
        <f t="shared" ref="AG3255:AG3284" ca="1" si="79">SUM(OFFSET(AG3255,-1,0),AD3255)</f>
        <v>135</v>
      </c>
    </row>
    <row r="3256" spans="1:33" ht="14.4" x14ac:dyDescent="0.3">
      <c r="A3256" s="62">
        <v>44122</v>
      </c>
      <c r="B3256" s="38">
        <f>INDEX(Videolength!D:D,MATCH(D3256,Videolength!A:A,0))</f>
        <v>5</v>
      </c>
      <c r="C3256" s="38">
        <f>INDEX(Videolength!E:E,MATCH(D3256,Videolength!A:A,0))</f>
        <v>14</v>
      </c>
      <c r="D3256" s="39">
        <v>14</v>
      </c>
      <c r="E3256" s="40" t="str">
        <f>INDEX(Videolength!B:B,MATCH(D3256,Videolength!A:A,0))</f>
        <v>https://youtu.be/nEO0PcPtrQE?list=PLTjhk5BwsiVV8SrR-dPCDjCfaMnt-5HZH</v>
      </c>
      <c r="F3256" s="41">
        <f>INDEX(Videolength!C:C,MATCH(D3256,Videolength!A:A,0))</f>
        <v>3.0046296296296297E-2</v>
      </c>
      <c r="G3256" s="41">
        <v>2.7557870370370368E-2</v>
      </c>
      <c r="H3256" s="71">
        <f>HYPERLINK(_xlfn.CONCAT(E3256,"&amp;t=",G3256*86400),G3256)</f>
        <v>2.7557870370370368E-2</v>
      </c>
      <c r="I3256" s="38">
        <v>8</v>
      </c>
      <c r="J3256" s="38">
        <v>5</v>
      </c>
      <c r="K3256" s="42" t="s">
        <v>36</v>
      </c>
      <c r="L3256" s="42" t="s">
        <v>10</v>
      </c>
      <c r="AA3256" s="45"/>
      <c r="AB3256" s="45"/>
      <c r="AE3256" s="42">
        <f>IF(Table32[[#This Row],[Gems]]&gt;0,Table32[[#This Row],[Gems]],0)</f>
        <v>0</v>
      </c>
      <c r="AF3256" s="42">
        <f>IF(Table32[[#This Row],[Gems]]&lt;0,Table32[[#This Row],[Gems]],0)</f>
        <v>0</v>
      </c>
      <c r="AG3256" s="29">
        <f t="shared" ca="1" si="79"/>
        <v>135</v>
      </c>
    </row>
    <row r="3257" spans="1:33" ht="14.4" x14ac:dyDescent="0.3">
      <c r="A3257" s="62">
        <v>44122</v>
      </c>
      <c r="B3257" s="38">
        <f>INDEX(Videolength!D:D,MATCH(D3257,Videolength!A:A,0))</f>
        <v>5</v>
      </c>
      <c r="C3257" s="38">
        <f>INDEX(Videolength!E:E,MATCH(D3257,Videolength!A:A,0))</f>
        <v>14</v>
      </c>
      <c r="D3257" s="39">
        <v>14</v>
      </c>
      <c r="E3257" s="40" t="str">
        <f>INDEX(Videolength!B:B,MATCH(D3257,Videolength!A:A,0))</f>
        <v>https://youtu.be/nEO0PcPtrQE?list=PLTjhk5BwsiVV8SrR-dPCDjCfaMnt-5HZH</v>
      </c>
      <c r="F3257" s="41">
        <f>INDEX(Videolength!C:C,MATCH(D3257,Videolength!A:A,0))</f>
        <v>3.0046296296296297E-2</v>
      </c>
      <c r="G3257" s="41">
        <v>2.7708333333333331E-2</v>
      </c>
      <c r="H3257" s="71">
        <f>HYPERLINK(_xlfn.CONCAT(E3257,"&amp;t=",G3257*86400),G3257)</f>
        <v>2.7708333333333331E-2</v>
      </c>
      <c r="I3257" s="38">
        <v>8</v>
      </c>
      <c r="J3257" s="38">
        <v>5</v>
      </c>
      <c r="K3257" s="42" t="s">
        <v>346</v>
      </c>
      <c r="L3257" s="42" t="s">
        <v>10</v>
      </c>
      <c r="AA3257" s="45"/>
      <c r="AB3257" s="45"/>
      <c r="AE3257" s="42">
        <f>IF(Table32[[#This Row],[Gems]]&gt;0,Table32[[#This Row],[Gems]],0)</f>
        <v>0</v>
      </c>
      <c r="AF3257" s="42">
        <f>IF(Table32[[#This Row],[Gems]]&lt;0,Table32[[#This Row],[Gems]],0)</f>
        <v>0</v>
      </c>
      <c r="AG3257" s="29">
        <f t="shared" ca="1" si="79"/>
        <v>135</v>
      </c>
    </row>
    <row r="3258" spans="1:33" ht="14.4" x14ac:dyDescent="0.3">
      <c r="A3258" s="62">
        <v>44122</v>
      </c>
      <c r="B3258" s="38">
        <f>INDEX(Videolength!D:D,MATCH(D3258,Videolength!A:A,0))</f>
        <v>5</v>
      </c>
      <c r="C3258" s="38">
        <f>INDEX(Videolength!E:E,MATCH(D3258,Videolength!A:A,0))</f>
        <v>14</v>
      </c>
      <c r="D3258" s="39">
        <v>14</v>
      </c>
      <c r="E3258" s="40" t="str">
        <f>INDEX(Videolength!B:B,MATCH(D3258,Videolength!A:A,0))</f>
        <v>https://youtu.be/nEO0PcPtrQE?list=PLTjhk5BwsiVV8SrR-dPCDjCfaMnt-5HZH</v>
      </c>
      <c r="F3258" s="41">
        <f>INDEX(Videolength!C:C,MATCH(D3258,Videolength!A:A,0))</f>
        <v>3.0046296296296297E-2</v>
      </c>
      <c r="G3258" s="41">
        <v>2.7731481481481478E-2</v>
      </c>
      <c r="H3258" s="71">
        <f>HYPERLINK(_xlfn.CONCAT(E3258,"&amp;t=",G3258*86400),G3258)</f>
        <v>2.7731481481481478E-2</v>
      </c>
      <c r="I3258" s="38">
        <v>8</v>
      </c>
      <c r="J3258" s="38">
        <v>5</v>
      </c>
      <c r="K3258" s="42" t="s">
        <v>25</v>
      </c>
      <c r="L3258" s="42" t="s">
        <v>10</v>
      </c>
      <c r="M3258" s="42" t="s">
        <v>759</v>
      </c>
      <c r="AA3258" s="45"/>
      <c r="AB3258" s="45"/>
      <c r="AE3258" s="42">
        <f>IF(Table32[[#This Row],[Gems]]&gt;0,Table32[[#This Row],[Gems]],0)</f>
        <v>0</v>
      </c>
      <c r="AF3258" s="42">
        <f>IF(Table32[[#This Row],[Gems]]&lt;0,Table32[[#This Row],[Gems]],0)</f>
        <v>0</v>
      </c>
      <c r="AG3258" s="29">
        <f t="shared" ca="1" si="79"/>
        <v>135</v>
      </c>
    </row>
    <row r="3259" spans="1:33" ht="14.4" x14ac:dyDescent="0.3">
      <c r="A3259" s="62">
        <v>44122</v>
      </c>
      <c r="B3259" s="38">
        <f>INDEX(Videolength!D:D,MATCH(D3259,Videolength!A:A,0))</f>
        <v>5</v>
      </c>
      <c r="C3259" s="38">
        <f>INDEX(Videolength!E:E,MATCH(D3259,Videolength!A:A,0))</f>
        <v>14</v>
      </c>
      <c r="D3259" s="39">
        <v>14</v>
      </c>
      <c r="E3259" s="40" t="str">
        <f>INDEX(Videolength!B:B,MATCH(D3259,Videolength!A:A,0))</f>
        <v>https://youtu.be/nEO0PcPtrQE?list=PLTjhk5BwsiVV8SrR-dPCDjCfaMnt-5HZH</v>
      </c>
      <c r="F3259" s="41">
        <f>INDEX(Videolength!C:C,MATCH(D3259,Videolength!A:A,0))</f>
        <v>3.0046296296296297E-2</v>
      </c>
      <c r="G3259" s="41">
        <v>2.7939814814814817E-2</v>
      </c>
      <c r="H3259" s="71">
        <f>HYPERLINK(_xlfn.CONCAT(E3259,"&amp;t=",G3259*86400),G3259)</f>
        <v>2.7939814814814817E-2</v>
      </c>
      <c r="I3259" s="38">
        <v>8</v>
      </c>
      <c r="J3259" s="38">
        <v>5</v>
      </c>
      <c r="K3259" s="42" t="s">
        <v>346</v>
      </c>
      <c r="L3259" s="42" t="s">
        <v>10</v>
      </c>
      <c r="AA3259" s="45"/>
      <c r="AB3259" s="45"/>
      <c r="AE3259" s="42">
        <f>IF(Table32[[#This Row],[Gems]]&gt;0,Table32[[#This Row],[Gems]],0)</f>
        <v>0</v>
      </c>
      <c r="AF3259" s="42">
        <f>IF(Table32[[#This Row],[Gems]]&lt;0,Table32[[#This Row],[Gems]],0)</f>
        <v>0</v>
      </c>
      <c r="AG3259" s="29">
        <f t="shared" ca="1" si="79"/>
        <v>135</v>
      </c>
    </row>
    <row r="3260" spans="1:33" ht="14.4" x14ac:dyDescent="0.3">
      <c r="A3260" s="62">
        <v>44122</v>
      </c>
      <c r="B3260" s="38">
        <f>INDEX(Videolength!D:D,MATCH(D3260,Videolength!A:A,0))</f>
        <v>5</v>
      </c>
      <c r="C3260" s="38">
        <f>INDEX(Videolength!E:E,MATCH(D3260,Videolength!A:A,0))</f>
        <v>14</v>
      </c>
      <c r="D3260" s="39">
        <v>14</v>
      </c>
      <c r="E3260" s="40" t="str">
        <f>INDEX(Videolength!B:B,MATCH(D3260,Videolength!A:A,0))</f>
        <v>https://youtu.be/nEO0PcPtrQE?list=PLTjhk5BwsiVV8SrR-dPCDjCfaMnt-5HZH</v>
      </c>
      <c r="F3260" s="41">
        <f>INDEX(Videolength!C:C,MATCH(D3260,Videolength!A:A,0))</f>
        <v>3.0046296296296297E-2</v>
      </c>
      <c r="G3260" s="41">
        <v>2.8032407407407409E-2</v>
      </c>
      <c r="H3260" s="71">
        <f>HYPERLINK(_xlfn.CONCAT(E3260,"&amp;t=",G3260*86400),G3260)</f>
        <v>2.8032407407407409E-2</v>
      </c>
      <c r="I3260" s="38">
        <v>8</v>
      </c>
      <c r="J3260" s="38">
        <v>5</v>
      </c>
      <c r="K3260" s="42" t="s">
        <v>284</v>
      </c>
      <c r="L3260" s="42" t="s">
        <v>10</v>
      </c>
      <c r="M3260" s="51" t="s">
        <v>591</v>
      </c>
      <c r="N3260" s="51"/>
      <c r="O3260" s="51"/>
      <c r="P3260" s="51"/>
      <c r="Q3260" s="51"/>
      <c r="R3260" s="51"/>
      <c r="S3260" s="51"/>
      <c r="AA3260" s="45"/>
      <c r="AB3260" s="45"/>
      <c r="AE3260" s="42">
        <f>IF(Table32[[#This Row],[Gems]]&gt;0,Table32[[#This Row],[Gems]],0)</f>
        <v>0</v>
      </c>
      <c r="AF3260" s="42">
        <f>IF(Table32[[#This Row],[Gems]]&lt;0,Table32[[#This Row],[Gems]],0)</f>
        <v>0</v>
      </c>
      <c r="AG3260" s="29">
        <f t="shared" ca="1" si="79"/>
        <v>135</v>
      </c>
    </row>
    <row r="3261" spans="1:33" ht="14.4" x14ac:dyDescent="0.3">
      <c r="A3261" s="62">
        <v>44122</v>
      </c>
      <c r="B3261" s="38">
        <f>INDEX(Videolength!D:D,MATCH(D3261,Videolength!A:A,0))</f>
        <v>5</v>
      </c>
      <c r="C3261" s="38">
        <f>INDEX(Videolength!E:E,MATCH(D3261,Videolength!A:A,0))</f>
        <v>14</v>
      </c>
      <c r="D3261" s="39">
        <v>14</v>
      </c>
      <c r="E3261" s="40" t="str">
        <f>INDEX(Videolength!B:B,MATCH(D3261,Videolength!A:A,0))</f>
        <v>https://youtu.be/nEO0PcPtrQE?list=PLTjhk5BwsiVV8SrR-dPCDjCfaMnt-5HZH</v>
      </c>
      <c r="F3261" s="41">
        <f>INDEX(Videolength!C:C,MATCH(D3261,Videolength!A:A,0))</f>
        <v>3.0046296296296297E-2</v>
      </c>
      <c r="G3261" s="41">
        <v>2.8101851851851854E-2</v>
      </c>
      <c r="H3261" s="71">
        <f>HYPERLINK(_xlfn.CONCAT(E3261,"&amp;t=",G3261*86400),G3261)</f>
        <v>2.8101851851851854E-2</v>
      </c>
      <c r="I3261" s="38">
        <v>8</v>
      </c>
      <c r="J3261" s="38">
        <v>5</v>
      </c>
      <c r="K3261" s="42" t="s">
        <v>346</v>
      </c>
      <c r="L3261" s="42" t="s">
        <v>10</v>
      </c>
      <c r="AA3261" s="45"/>
      <c r="AB3261" s="45"/>
      <c r="AE3261" s="42">
        <f>IF(Table32[[#This Row],[Gems]]&gt;0,Table32[[#This Row],[Gems]],0)</f>
        <v>0</v>
      </c>
      <c r="AF3261" s="42">
        <f>IF(Table32[[#This Row],[Gems]]&lt;0,Table32[[#This Row],[Gems]],0)</f>
        <v>0</v>
      </c>
      <c r="AG3261" s="29">
        <f t="shared" ca="1" si="79"/>
        <v>135</v>
      </c>
    </row>
    <row r="3262" spans="1:33" ht="14.4" x14ac:dyDescent="0.3">
      <c r="A3262" s="62">
        <v>44122</v>
      </c>
      <c r="B3262" s="38">
        <f>INDEX(Videolength!D:D,MATCH(D3262,Videolength!A:A,0))</f>
        <v>5</v>
      </c>
      <c r="C3262" s="38">
        <f>INDEX(Videolength!E:E,MATCH(D3262,Videolength!A:A,0))</f>
        <v>14</v>
      </c>
      <c r="D3262" s="39">
        <v>14</v>
      </c>
      <c r="E3262" s="40" t="str">
        <f>INDEX(Videolength!B:B,MATCH(D3262,Videolength!A:A,0))</f>
        <v>https://youtu.be/nEO0PcPtrQE?list=PLTjhk5BwsiVV8SrR-dPCDjCfaMnt-5HZH</v>
      </c>
      <c r="F3262" s="41">
        <f>INDEX(Videolength!C:C,MATCH(D3262,Videolength!A:A,0))</f>
        <v>3.0046296296296297E-2</v>
      </c>
      <c r="G3262" s="41">
        <v>2.8171296296296302E-2</v>
      </c>
      <c r="H3262" s="71">
        <f>HYPERLINK(_xlfn.CONCAT(E3262,"&amp;t=",G3262*86400),G3262)</f>
        <v>2.8171296296296302E-2</v>
      </c>
      <c r="I3262" s="38">
        <v>8</v>
      </c>
      <c r="J3262" s="38">
        <v>5</v>
      </c>
      <c r="K3262" s="42" t="s">
        <v>55</v>
      </c>
      <c r="L3262" s="42" t="s">
        <v>10</v>
      </c>
      <c r="M3262" s="42" t="s">
        <v>763</v>
      </c>
      <c r="AA3262" s="45"/>
      <c r="AB3262" s="45"/>
      <c r="AE3262" s="42">
        <f>IF(Table32[[#This Row],[Gems]]&gt;0,Table32[[#This Row],[Gems]],0)</f>
        <v>0</v>
      </c>
      <c r="AF3262" s="42">
        <f>IF(Table32[[#This Row],[Gems]]&lt;0,Table32[[#This Row],[Gems]],0)</f>
        <v>0</v>
      </c>
      <c r="AG3262" s="29">
        <f t="shared" ca="1" si="79"/>
        <v>135</v>
      </c>
    </row>
    <row r="3263" spans="1:33" ht="14.4" x14ac:dyDescent="0.3">
      <c r="A3263" s="62">
        <v>44122</v>
      </c>
      <c r="B3263" s="38">
        <f>INDEX(Videolength!D:D,MATCH(D3263,Videolength!A:A,0))</f>
        <v>5</v>
      </c>
      <c r="C3263" s="38">
        <f>INDEX(Videolength!E:E,MATCH(D3263,Videolength!A:A,0))</f>
        <v>14</v>
      </c>
      <c r="D3263" s="39">
        <v>14</v>
      </c>
      <c r="E3263" s="40" t="str">
        <f>INDEX(Videolength!B:B,MATCH(D3263,Videolength!A:A,0))</f>
        <v>https://youtu.be/nEO0PcPtrQE?list=PLTjhk5BwsiVV8SrR-dPCDjCfaMnt-5HZH</v>
      </c>
      <c r="F3263" s="41">
        <f>INDEX(Videolength!C:C,MATCH(D3263,Videolength!A:A,0))</f>
        <v>3.0046296296296297E-2</v>
      </c>
      <c r="G3263" s="41">
        <v>2.836805555555556E-2</v>
      </c>
      <c r="H3263" s="71">
        <f>HYPERLINK(_xlfn.CONCAT(E3263,"&amp;t=",G3263*86400),G3263)</f>
        <v>2.836805555555556E-2</v>
      </c>
      <c r="I3263" s="38">
        <v>8</v>
      </c>
      <c r="J3263" s="38">
        <v>5</v>
      </c>
      <c r="K3263" s="42" t="s">
        <v>346</v>
      </c>
      <c r="L3263" s="42" t="s">
        <v>10</v>
      </c>
      <c r="AA3263" s="45"/>
      <c r="AB3263" s="45"/>
      <c r="AE3263" s="42">
        <f>IF(Table32[[#This Row],[Gems]]&gt;0,Table32[[#This Row],[Gems]],0)</f>
        <v>0</v>
      </c>
      <c r="AF3263" s="42">
        <f>IF(Table32[[#This Row],[Gems]]&lt;0,Table32[[#This Row],[Gems]],0)</f>
        <v>0</v>
      </c>
      <c r="AG3263" s="29">
        <f t="shared" ca="1" si="79"/>
        <v>135</v>
      </c>
    </row>
    <row r="3264" spans="1:33" ht="14.4" x14ac:dyDescent="0.3">
      <c r="A3264" s="62">
        <v>44122</v>
      </c>
      <c r="B3264" s="38">
        <f>INDEX(Videolength!D:D,MATCH(D3264,Videolength!A:A,0))</f>
        <v>5</v>
      </c>
      <c r="C3264" s="38">
        <f>INDEX(Videolength!E:E,MATCH(D3264,Videolength!A:A,0))</f>
        <v>14</v>
      </c>
      <c r="D3264" s="39">
        <v>14</v>
      </c>
      <c r="E3264" s="40" t="str">
        <f>INDEX(Videolength!B:B,MATCH(D3264,Videolength!A:A,0))</f>
        <v>https://youtu.be/nEO0PcPtrQE?list=PLTjhk5BwsiVV8SrR-dPCDjCfaMnt-5HZH</v>
      </c>
      <c r="F3264" s="41">
        <f>INDEX(Videolength!C:C,MATCH(D3264,Videolength!A:A,0))</f>
        <v>3.0046296296296297E-2</v>
      </c>
      <c r="G3264" s="41">
        <v>2.8402777777777777E-2</v>
      </c>
      <c r="H3264" s="71">
        <f>HYPERLINK(_xlfn.CONCAT(E3264,"&amp;t=",G3264*86400),G3264)</f>
        <v>2.8402777777777777E-2</v>
      </c>
      <c r="I3264" s="38">
        <v>8</v>
      </c>
      <c r="J3264" s="38">
        <v>5</v>
      </c>
      <c r="K3264" s="42" t="s">
        <v>90</v>
      </c>
      <c r="L3264" s="42" t="s">
        <v>167</v>
      </c>
      <c r="M3264" s="51" t="s">
        <v>591</v>
      </c>
      <c r="N3264" s="51"/>
      <c r="O3264" s="51"/>
      <c r="P3264" s="51"/>
      <c r="Q3264" s="51"/>
      <c r="R3264" s="51"/>
      <c r="S3264" s="51"/>
      <c r="AA3264" s="45"/>
      <c r="AB3264" s="45"/>
      <c r="AE3264" s="42">
        <f>IF(Table32[[#This Row],[Gems]]&gt;0,Table32[[#This Row],[Gems]],0)</f>
        <v>0</v>
      </c>
      <c r="AF3264" s="42">
        <f>IF(Table32[[#This Row],[Gems]]&lt;0,Table32[[#This Row],[Gems]],0)</f>
        <v>0</v>
      </c>
      <c r="AG3264" s="29">
        <f t="shared" ca="1" si="79"/>
        <v>135</v>
      </c>
    </row>
    <row r="3265" spans="1:33" ht="14.4" x14ac:dyDescent="0.3">
      <c r="A3265" s="62">
        <v>44122</v>
      </c>
      <c r="B3265" s="38">
        <f>INDEX(Videolength!D:D,MATCH(D3265,Videolength!A:A,0))</f>
        <v>5</v>
      </c>
      <c r="C3265" s="38">
        <f>INDEX(Videolength!E:E,MATCH(D3265,Videolength!A:A,0))</f>
        <v>14</v>
      </c>
      <c r="D3265" s="39">
        <v>14</v>
      </c>
      <c r="E3265" s="40" t="str">
        <f>INDEX(Videolength!B:B,MATCH(D3265,Videolength!A:A,0))</f>
        <v>https://youtu.be/nEO0PcPtrQE?list=PLTjhk5BwsiVV8SrR-dPCDjCfaMnt-5HZH</v>
      </c>
      <c r="F3265" s="41">
        <f>INDEX(Videolength!C:C,MATCH(D3265,Videolength!A:A,0))</f>
        <v>3.0046296296296297E-2</v>
      </c>
      <c r="G3265" s="41">
        <v>2.9722222222222219E-2</v>
      </c>
      <c r="H3265" s="71">
        <f>HYPERLINK(_xlfn.CONCAT(E3265,"&amp;t=",G3265*86400),G3265)</f>
        <v>2.9722222222222219E-2</v>
      </c>
      <c r="I3265" s="38">
        <v>8</v>
      </c>
      <c r="J3265" s="38">
        <v>5</v>
      </c>
      <c r="K3265" s="42" t="s">
        <v>346</v>
      </c>
      <c r="L3265" s="42" t="s">
        <v>10</v>
      </c>
      <c r="AA3265" s="45"/>
      <c r="AB3265" s="45"/>
      <c r="AE3265" s="42">
        <f>IF(Table32[[#This Row],[Gems]]&gt;0,Table32[[#This Row],[Gems]],0)</f>
        <v>0</v>
      </c>
      <c r="AF3265" s="42">
        <f>IF(Table32[[#This Row],[Gems]]&lt;0,Table32[[#This Row],[Gems]],0)</f>
        <v>0</v>
      </c>
      <c r="AG3265" s="29">
        <f t="shared" ca="1" si="79"/>
        <v>135</v>
      </c>
    </row>
    <row r="3266" spans="1:33" ht="14.4" x14ac:dyDescent="0.3">
      <c r="A3266" s="62">
        <v>44122</v>
      </c>
      <c r="B3266" s="38">
        <f>INDEX(Videolength!D:D,MATCH(D3266,Videolength!A:A,0))</f>
        <v>5</v>
      </c>
      <c r="C3266" s="38">
        <f>INDEX(Videolength!E:E,MATCH(D3266,Videolength!A:A,0))</f>
        <v>14</v>
      </c>
      <c r="D3266" s="39">
        <v>14</v>
      </c>
      <c r="E3266" s="40" t="str">
        <f>INDEX(Videolength!B:B,MATCH(D3266,Videolength!A:A,0))</f>
        <v>https://youtu.be/nEO0PcPtrQE?list=PLTjhk5BwsiVV8SrR-dPCDjCfaMnt-5HZH</v>
      </c>
      <c r="F3266" s="41">
        <f>INDEX(Videolength!C:C,MATCH(D3266,Videolength!A:A,0))</f>
        <v>3.0046296296296297E-2</v>
      </c>
      <c r="G3266" s="41">
        <v>2.9768518518518517E-2</v>
      </c>
      <c r="H3266" s="71">
        <f>HYPERLINK(_xlfn.CONCAT(E3266,"&amp;t=",G3266*86400),G3266)</f>
        <v>2.9768518518518517E-2</v>
      </c>
      <c r="I3266" s="38">
        <v>8</v>
      </c>
      <c r="J3266" s="38">
        <v>5</v>
      </c>
      <c r="K3266" s="42" t="s">
        <v>107</v>
      </c>
      <c r="L3266" s="42" t="s">
        <v>10</v>
      </c>
      <c r="M3266" s="42" t="s">
        <v>763</v>
      </c>
      <c r="AA3266" s="45"/>
      <c r="AB3266" s="45"/>
      <c r="AE3266" s="42">
        <f>IF(Table32[[#This Row],[Gems]]&gt;0,Table32[[#This Row],[Gems]],0)</f>
        <v>0</v>
      </c>
      <c r="AF3266" s="42">
        <f>IF(Table32[[#This Row],[Gems]]&lt;0,Table32[[#This Row],[Gems]],0)</f>
        <v>0</v>
      </c>
      <c r="AG3266" s="29">
        <f t="shared" ca="1" si="79"/>
        <v>135</v>
      </c>
    </row>
    <row r="3267" spans="1:33" ht="14.4" x14ac:dyDescent="0.3">
      <c r="A3267" s="62">
        <v>44122</v>
      </c>
      <c r="B3267" s="38">
        <f>INDEX(Videolength!D:D,MATCH(D3267,Videolength!A:A,0))</f>
        <v>5</v>
      </c>
      <c r="C3267" s="38">
        <f>INDEX(Videolength!E:E,MATCH(D3267,Videolength!A:A,0))</f>
        <v>14</v>
      </c>
      <c r="D3267" s="39">
        <v>14</v>
      </c>
      <c r="E3267" s="40" t="str">
        <f>INDEX(Videolength!B:B,MATCH(D3267,Videolength!A:A,0))</f>
        <v>https://youtu.be/nEO0PcPtrQE?list=PLTjhk5BwsiVV8SrR-dPCDjCfaMnt-5HZH</v>
      </c>
      <c r="F3267" s="41">
        <f>INDEX(Videolength!C:C,MATCH(D3267,Videolength!A:A,0))</f>
        <v>3.0046296296296297E-2</v>
      </c>
      <c r="G3267" s="41">
        <v>2.9814814814814811E-2</v>
      </c>
      <c r="H3267" s="71">
        <f>HYPERLINK(_xlfn.CONCAT(E3267,"&amp;t=",G3267*86400),G3267)</f>
        <v>2.9814814814814811E-2</v>
      </c>
      <c r="I3267" s="38">
        <v>8</v>
      </c>
      <c r="J3267" s="38">
        <v>5</v>
      </c>
      <c r="K3267" s="42" t="s">
        <v>346</v>
      </c>
      <c r="L3267" s="42" t="s">
        <v>10</v>
      </c>
      <c r="AA3267" s="45"/>
      <c r="AB3267" s="45"/>
      <c r="AE3267" s="42">
        <f>IF(Table32[[#This Row],[Gems]]&gt;0,Table32[[#This Row],[Gems]],0)</f>
        <v>0</v>
      </c>
      <c r="AF3267" s="42">
        <f>IF(Table32[[#This Row],[Gems]]&lt;0,Table32[[#This Row],[Gems]],0)</f>
        <v>0</v>
      </c>
      <c r="AG3267" s="29">
        <f t="shared" ca="1" si="79"/>
        <v>135</v>
      </c>
    </row>
    <row r="3268" spans="1:33" ht="14.4" x14ac:dyDescent="0.3">
      <c r="A3268" s="62">
        <v>44122</v>
      </c>
      <c r="B3268" s="38">
        <f>INDEX(Videolength!D:D,MATCH(D3268,Videolength!A:A,0))</f>
        <v>5</v>
      </c>
      <c r="C3268" s="38">
        <f>INDEX(Videolength!E:E,MATCH(D3268,Videolength!A:A,0))</f>
        <v>14</v>
      </c>
      <c r="D3268" s="39">
        <v>14</v>
      </c>
      <c r="E3268" s="40" t="str">
        <f>INDEX(Videolength!B:B,MATCH(D3268,Videolength!A:A,0))</f>
        <v>https://youtu.be/nEO0PcPtrQE?list=PLTjhk5BwsiVV8SrR-dPCDjCfaMnt-5HZH</v>
      </c>
      <c r="F3268" s="41">
        <f>INDEX(Videolength!C:C,MATCH(D3268,Videolength!A:A,0))</f>
        <v>3.0046296296296297E-2</v>
      </c>
      <c r="G3268" s="41">
        <v>2.9837962962962965E-2</v>
      </c>
      <c r="H3268" s="71">
        <f>HYPERLINK(_xlfn.CONCAT(E3268,"&amp;t=",G3268*86400),G3268)</f>
        <v>2.9837962962962965E-2</v>
      </c>
      <c r="I3268" s="38">
        <v>8</v>
      </c>
      <c r="J3268" s="38">
        <v>5</v>
      </c>
      <c r="K3268" s="42" t="s">
        <v>133</v>
      </c>
      <c r="L3268" s="42" t="s">
        <v>312</v>
      </c>
      <c r="AA3268" s="45"/>
      <c r="AB3268" s="45"/>
      <c r="AD3268" s="42">
        <v>2</v>
      </c>
      <c r="AE3268" s="42">
        <f>IF(Table32[[#This Row],[Gems]]&gt;0,Table32[[#This Row],[Gems]],0)</f>
        <v>2</v>
      </c>
      <c r="AF3268" s="42">
        <f>IF(Table32[[#This Row],[Gems]]&lt;0,Table32[[#This Row],[Gems]],0)</f>
        <v>0</v>
      </c>
      <c r="AG3268" s="29">
        <f t="shared" ca="1" si="79"/>
        <v>137</v>
      </c>
    </row>
    <row r="3269" spans="1:33" ht="14.4" x14ac:dyDescent="0.3">
      <c r="A3269" s="62">
        <v>44122</v>
      </c>
      <c r="B3269" s="38">
        <f>INDEX(Videolength!D:D,MATCH(D3269,Videolength!A:A,0))</f>
        <v>5</v>
      </c>
      <c r="C3269" s="38">
        <f>INDEX(Videolength!E:E,MATCH(D3269,Videolength!A:A,0))</f>
        <v>14</v>
      </c>
      <c r="D3269" s="39">
        <v>14</v>
      </c>
      <c r="E3269" s="40" t="str">
        <f>INDEX(Videolength!B:B,MATCH(D3269,Videolength!A:A,0))</f>
        <v>https://youtu.be/nEO0PcPtrQE?list=PLTjhk5BwsiVV8SrR-dPCDjCfaMnt-5HZH</v>
      </c>
      <c r="F3269" s="41">
        <f>INDEX(Videolength!C:C,MATCH(D3269,Videolength!A:A,0))</f>
        <v>3.0046296296296297E-2</v>
      </c>
      <c r="G3269" s="41">
        <v>2.9872685185185183E-2</v>
      </c>
      <c r="H3269" s="71">
        <f>HYPERLINK(_xlfn.CONCAT(E3269,"&amp;t=",G3269*86400),G3269)</f>
        <v>2.9872685185185183E-2</v>
      </c>
      <c r="I3269" s="38">
        <v>8</v>
      </c>
      <c r="J3269" s="38">
        <v>5</v>
      </c>
      <c r="K3269" s="42" t="s">
        <v>346</v>
      </c>
      <c r="L3269" s="42" t="s">
        <v>10</v>
      </c>
      <c r="AA3269" s="45"/>
      <c r="AB3269" s="45"/>
      <c r="AE3269" s="42">
        <f>IF(Table32[[#This Row],[Gems]]&gt;0,Table32[[#This Row],[Gems]],0)</f>
        <v>0</v>
      </c>
      <c r="AF3269" s="42">
        <f>IF(Table32[[#This Row],[Gems]]&lt;0,Table32[[#This Row],[Gems]],0)</f>
        <v>0</v>
      </c>
      <c r="AG3269" s="29">
        <f t="shared" ca="1" si="79"/>
        <v>137</v>
      </c>
    </row>
    <row r="3270" spans="1:33" ht="14.4" x14ac:dyDescent="0.3">
      <c r="A3270" s="62">
        <v>44122</v>
      </c>
      <c r="B3270" s="38">
        <f>INDEX(Videolength!D:D,MATCH(D3270,Videolength!A:A,0))</f>
        <v>5</v>
      </c>
      <c r="C3270" s="38">
        <f>INDEX(Videolength!E:E,MATCH(D3270,Videolength!A:A,0))</f>
        <v>14</v>
      </c>
      <c r="D3270" s="39">
        <v>14</v>
      </c>
      <c r="E3270" s="40" t="str">
        <f>INDEX(Videolength!B:B,MATCH(D3270,Videolength!A:A,0))</f>
        <v>https://youtu.be/nEO0PcPtrQE?list=PLTjhk5BwsiVV8SrR-dPCDjCfaMnt-5HZH</v>
      </c>
      <c r="F3270" s="41">
        <f>INDEX(Videolength!C:C,MATCH(D3270,Videolength!A:A,0))</f>
        <v>3.0046296296296297E-2</v>
      </c>
      <c r="G3270" s="41">
        <v>2.989583333333333E-2</v>
      </c>
      <c r="H3270" s="71">
        <f>HYPERLINK(_xlfn.CONCAT(E3270,"&amp;t=",G3270*86400),G3270)</f>
        <v>2.989583333333333E-2</v>
      </c>
      <c r="I3270" s="38">
        <v>8</v>
      </c>
      <c r="J3270" s="38">
        <v>5</v>
      </c>
      <c r="K3270" s="42" t="s">
        <v>100</v>
      </c>
      <c r="L3270" s="42" t="s">
        <v>866</v>
      </c>
      <c r="M3270" s="42" t="s">
        <v>851</v>
      </c>
      <c r="U3270" s="44" t="s">
        <v>906</v>
      </c>
      <c r="AA3270" s="45"/>
      <c r="AB3270" s="45"/>
      <c r="AE3270" s="42">
        <f>IF(Table32[[#This Row],[Gems]]&gt;0,Table32[[#This Row],[Gems]],0)</f>
        <v>0</v>
      </c>
      <c r="AF3270" s="42">
        <f>IF(Table32[[#This Row],[Gems]]&lt;0,Table32[[#This Row],[Gems]],0)</f>
        <v>0</v>
      </c>
      <c r="AG3270" s="29">
        <f t="shared" ca="1" si="79"/>
        <v>137</v>
      </c>
    </row>
    <row r="3271" spans="1:33" ht="14.4" x14ac:dyDescent="0.3">
      <c r="A3271" s="62">
        <v>44122</v>
      </c>
      <c r="B3271" s="38">
        <f>INDEX(Videolength!D:D,MATCH(D3271,Videolength!A:A,0))</f>
        <v>5</v>
      </c>
      <c r="C3271" s="38">
        <f>INDEX(Videolength!E:E,MATCH(D3271,Videolength!A:A,0))</f>
        <v>14</v>
      </c>
      <c r="D3271" s="39">
        <v>14</v>
      </c>
      <c r="E3271" s="40" t="str">
        <f>INDEX(Videolength!B:B,MATCH(D3271,Videolength!A:A,0))</f>
        <v>https://youtu.be/nEO0PcPtrQE?list=PLTjhk5BwsiVV8SrR-dPCDjCfaMnt-5HZH</v>
      </c>
      <c r="F3271" s="41">
        <f>INDEX(Videolength!C:C,MATCH(D3271,Videolength!A:A,0))</f>
        <v>3.0046296296296297E-2</v>
      </c>
      <c r="G3271" s="41">
        <v>2.989583333333333E-2</v>
      </c>
      <c r="H3271" s="71">
        <f>HYPERLINK(_xlfn.CONCAT(E3271,"&amp;t=",G3271*86400),G3271)</f>
        <v>2.989583333333333E-2</v>
      </c>
      <c r="I3271" s="38">
        <v>8</v>
      </c>
      <c r="J3271" s="38">
        <v>5</v>
      </c>
      <c r="K3271" s="42" t="s">
        <v>100</v>
      </c>
      <c r="L3271" s="42" t="s">
        <v>868</v>
      </c>
      <c r="M3271" s="42" t="s">
        <v>851</v>
      </c>
      <c r="U3271" s="44" t="s">
        <v>906</v>
      </c>
      <c r="AA3271" s="45"/>
      <c r="AB3271" s="45"/>
      <c r="AE3271" s="42">
        <f>IF(Table32[[#This Row],[Gems]]&gt;0,Table32[[#This Row],[Gems]],0)</f>
        <v>0</v>
      </c>
      <c r="AF3271" s="42">
        <f>IF(Table32[[#This Row],[Gems]]&lt;0,Table32[[#This Row],[Gems]],0)</f>
        <v>0</v>
      </c>
      <c r="AG3271" s="29">
        <f ca="1">SUM(OFFSET(AG3271,-1,0),AD3271)</f>
        <v>137</v>
      </c>
    </row>
    <row r="3272" spans="1:33" ht="14.4" x14ac:dyDescent="0.3">
      <c r="A3272" s="62">
        <v>44122</v>
      </c>
      <c r="B3272" s="38">
        <f>INDEX(Videolength!D:D,MATCH(D3272,Videolength!A:A,0))</f>
        <v>5</v>
      </c>
      <c r="C3272" s="38">
        <f>INDEX(Videolength!E:E,MATCH(D3272,Videolength!A:A,0))</f>
        <v>14</v>
      </c>
      <c r="D3272" s="39">
        <v>14</v>
      </c>
      <c r="E3272" s="40" t="str">
        <f>INDEX(Videolength!B:B,MATCH(D3272,Videolength!A:A,0))</f>
        <v>https://youtu.be/nEO0PcPtrQE?list=PLTjhk5BwsiVV8SrR-dPCDjCfaMnt-5HZH</v>
      </c>
      <c r="F3272" s="41">
        <f>INDEX(Videolength!C:C,MATCH(D3272,Videolength!A:A,0))</f>
        <v>3.0046296296296297E-2</v>
      </c>
      <c r="G3272" s="41">
        <v>2.989583333333333E-2</v>
      </c>
      <c r="H3272" s="71">
        <f>HYPERLINK(_xlfn.CONCAT(E3272,"&amp;t=",G3272*86400),G3272)</f>
        <v>2.989583333333333E-2</v>
      </c>
      <c r="I3272" s="38">
        <v>8</v>
      </c>
      <c r="J3272" s="38">
        <v>5</v>
      </c>
      <c r="K3272" s="42" t="s">
        <v>100</v>
      </c>
      <c r="L3272" s="42" t="s">
        <v>738</v>
      </c>
      <c r="M3272" s="42" t="s">
        <v>851</v>
      </c>
      <c r="U3272" s="44" t="s">
        <v>906</v>
      </c>
      <c r="AA3272" s="45"/>
      <c r="AB3272" s="45"/>
      <c r="AE3272" s="42">
        <f>IF(Table32[[#This Row],[Gems]]&gt;0,Table32[[#This Row],[Gems]],0)</f>
        <v>0</v>
      </c>
      <c r="AF3272" s="42">
        <f>IF(Table32[[#This Row],[Gems]]&lt;0,Table32[[#This Row],[Gems]],0)</f>
        <v>0</v>
      </c>
      <c r="AG3272" s="29">
        <f t="shared" ca="1" si="79"/>
        <v>137</v>
      </c>
    </row>
    <row r="3273" spans="1:33" ht="14.4" x14ac:dyDescent="0.3">
      <c r="A3273" s="62">
        <v>44122</v>
      </c>
      <c r="B3273" s="38">
        <f>INDEX(Videolength!D:D,MATCH(D3273,Videolength!A:A,0))</f>
        <v>5</v>
      </c>
      <c r="C3273" s="38">
        <f>INDEX(Videolength!E:E,MATCH(D3273,Videolength!A:A,0))</f>
        <v>14</v>
      </c>
      <c r="D3273" s="39">
        <v>14</v>
      </c>
      <c r="E3273" s="40" t="str">
        <f>INDEX(Videolength!B:B,MATCH(D3273,Videolength!A:A,0))</f>
        <v>https://youtu.be/nEO0PcPtrQE?list=PLTjhk5BwsiVV8SrR-dPCDjCfaMnt-5HZH</v>
      </c>
      <c r="F3273" s="41">
        <f>INDEX(Videolength!C:C,MATCH(D3273,Videolength!A:A,0))</f>
        <v>3.0046296296296297E-2</v>
      </c>
      <c r="G3273" s="41">
        <v>2.989583333333333E-2</v>
      </c>
      <c r="H3273" s="71">
        <f>HYPERLINK(_xlfn.CONCAT(E3273,"&amp;t=",G3273*86400),G3273)</f>
        <v>2.989583333333333E-2</v>
      </c>
      <c r="I3273" s="38">
        <v>8</v>
      </c>
      <c r="J3273" s="38">
        <v>5</v>
      </c>
      <c r="K3273" s="42" t="s">
        <v>100</v>
      </c>
      <c r="L3273" s="42" t="s">
        <v>741</v>
      </c>
      <c r="M3273" s="42" t="s">
        <v>851</v>
      </c>
      <c r="U3273" s="44" t="s">
        <v>906</v>
      </c>
      <c r="AA3273" s="45"/>
      <c r="AB3273" s="45"/>
      <c r="AE3273" s="42">
        <f>IF(Table32[[#This Row],[Gems]]&gt;0,Table32[[#This Row],[Gems]],0)</f>
        <v>0</v>
      </c>
      <c r="AF3273" s="42">
        <f>IF(Table32[[#This Row],[Gems]]&lt;0,Table32[[#This Row],[Gems]],0)</f>
        <v>0</v>
      </c>
      <c r="AG3273" s="29">
        <f ca="1">SUM(OFFSET(AG3273,-1,0),AD3273)</f>
        <v>137</v>
      </c>
    </row>
    <row r="3274" spans="1:33" ht="14.4" x14ac:dyDescent="0.3">
      <c r="A3274" s="62">
        <v>44122</v>
      </c>
      <c r="B3274" s="38">
        <f>INDEX(Videolength!D:D,MATCH(D3274,Videolength!A:A,0))</f>
        <v>5</v>
      </c>
      <c r="C3274" s="38">
        <f>INDEX(Videolength!E:E,MATCH(D3274,Videolength!A:A,0))</f>
        <v>14</v>
      </c>
      <c r="D3274" s="39">
        <v>14</v>
      </c>
      <c r="E3274" s="40" t="str">
        <f>INDEX(Videolength!B:B,MATCH(D3274,Videolength!A:A,0))</f>
        <v>https://youtu.be/nEO0PcPtrQE?list=PLTjhk5BwsiVV8SrR-dPCDjCfaMnt-5HZH</v>
      </c>
      <c r="F3274" s="41">
        <f>INDEX(Videolength!C:C,MATCH(D3274,Videolength!A:A,0))</f>
        <v>3.0046296296296297E-2</v>
      </c>
      <c r="G3274" s="41">
        <v>2.990740740740741E-2</v>
      </c>
      <c r="H3274" s="71">
        <f>HYPERLINK(_xlfn.CONCAT(E3274,"&amp;t=",G3274*86400),G3274)</f>
        <v>2.990740740740741E-2</v>
      </c>
      <c r="I3274" s="38">
        <v>8</v>
      </c>
      <c r="J3274" s="38">
        <v>5</v>
      </c>
      <c r="K3274" s="42" t="s">
        <v>100</v>
      </c>
      <c r="L3274" s="42" t="s">
        <v>661</v>
      </c>
      <c r="M3274" s="42" t="s">
        <v>851</v>
      </c>
      <c r="U3274" s="44" t="s">
        <v>906</v>
      </c>
      <c r="AA3274" s="45"/>
      <c r="AB3274" s="45"/>
      <c r="AE3274" s="42">
        <f>IF(Table32[[#This Row],[Gems]]&gt;0,Table32[[#This Row],[Gems]],0)</f>
        <v>0</v>
      </c>
      <c r="AF3274" s="42">
        <f>IF(Table32[[#This Row],[Gems]]&lt;0,Table32[[#This Row],[Gems]],0)</f>
        <v>0</v>
      </c>
      <c r="AG3274" s="29">
        <f t="shared" ca="1" si="79"/>
        <v>137</v>
      </c>
    </row>
    <row r="3275" spans="1:33" ht="14.4" x14ac:dyDescent="0.3">
      <c r="A3275" s="62">
        <v>44122</v>
      </c>
      <c r="B3275" s="38">
        <f>INDEX(Videolength!D:D,MATCH(D3275,Videolength!A:A,0))</f>
        <v>5</v>
      </c>
      <c r="C3275" s="38">
        <f>INDEX(Videolength!E:E,MATCH(D3275,Videolength!A:A,0))</f>
        <v>14</v>
      </c>
      <c r="D3275" s="39">
        <v>14</v>
      </c>
      <c r="E3275" s="40" t="str">
        <f>INDEX(Videolength!B:B,MATCH(D3275,Videolength!A:A,0))</f>
        <v>https://youtu.be/nEO0PcPtrQE?list=PLTjhk5BwsiVV8SrR-dPCDjCfaMnt-5HZH</v>
      </c>
      <c r="F3275" s="41">
        <f>INDEX(Videolength!C:C,MATCH(D3275,Videolength!A:A,0))</f>
        <v>3.0046296296296297E-2</v>
      </c>
      <c r="G3275" s="41">
        <v>2.990740740740741E-2</v>
      </c>
      <c r="H3275" s="71">
        <f>HYPERLINK(_xlfn.CONCAT(E3275,"&amp;t=",G3275*86400),G3275)</f>
        <v>2.990740740740741E-2</v>
      </c>
      <c r="I3275" s="38">
        <v>8</v>
      </c>
      <c r="J3275" s="38">
        <v>5</v>
      </c>
      <c r="K3275" s="42" t="s">
        <v>100</v>
      </c>
      <c r="L3275" s="42" t="s">
        <v>663</v>
      </c>
      <c r="M3275" s="42" t="s">
        <v>851</v>
      </c>
      <c r="U3275" s="44" t="s">
        <v>906</v>
      </c>
      <c r="AA3275" s="45"/>
      <c r="AB3275" s="45"/>
      <c r="AE3275" s="42">
        <f>IF(Table32[[#This Row],[Gems]]&gt;0,Table32[[#This Row],[Gems]],0)</f>
        <v>0</v>
      </c>
      <c r="AF3275" s="42">
        <f>IF(Table32[[#This Row],[Gems]]&lt;0,Table32[[#This Row],[Gems]],0)</f>
        <v>0</v>
      </c>
      <c r="AG3275" s="29">
        <f ca="1">SUM(OFFSET(AG3275,-1,0),AD3275)</f>
        <v>137</v>
      </c>
    </row>
    <row r="3276" spans="1:33" ht="14.4" x14ac:dyDescent="0.3">
      <c r="A3276" s="62">
        <v>44122</v>
      </c>
      <c r="B3276" s="38">
        <f>INDEX(Videolength!D:D,MATCH(D3276,Videolength!A:A,0))</f>
        <v>5</v>
      </c>
      <c r="C3276" s="38">
        <f>INDEX(Videolength!E:E,MATCH(D3276,Videolength!A:A,0))</f>
        <v>14</v>
      </c>
      <c r="D3276" s="39">
        <v>14</v>
      </c>
      <c r="E3276" s="40" t="str">
        <f>INDEX(Videolength!B:B,MATCH(D3276,Videolength!A:A,0))</f>
        <v>https://youtu.be/nEO0PcPtrQE?list=PLTjhk5BwsiVV8SrR-dPCDjCfaMnt-5HZH</v>
      </c>
      <c r="F3276" s="41">
        <f>INDEX(Videolength!C:C,MATCH(D3276,Videolength!A:A,0))</f>
        <v>3.0046296296296297E-2</v>
      </c>
      <c r="G3276" s="41">
        <v>2.991898148148148E-2</v>
      </c>
      <c r="H3276" s="71">
        <f>HYPERLINK(_xlfn.CONCAT(E3276,"&amp;t=",G3276*86400),G3276)</f>
        <v>2.991898148148148E-2</v>
      </c>
      <c r="I3276" s="38">
        <v>8</v>
      </c>
      <c r="J3276" s="38">
        <v>5</v>
      </c>
      <c r="K3276" s="42" t="s">
        <v>100</v>
      </c>
      <c r="L3276" s="42" t="s">
        <v>688</v>
      </c>
      <c r="M3276" s="42" t="s">
        <v>851</v>
      </c>
      <c r="U3276" s="44" t="s">
        <v>906</v>
      </c>
      <c r="AA3276" s="45"/>
      <c r="AB3276" s="45"/>
      <c r="AE3276" s="42">
        <f>IF(Table32[[#This Row],[Gems]]&gt;0,Table32[[#This Row],[Gems]],0)</f>
        <v>0</v>
      </c>
      <c r="AF3276" s="42">
        <f>IF(Table32[[#This Row],[Gems]]&lt;0,Table32[[#This Row],[Gems]],0)</f>
        <v>0</v>
      </c>
      <c r="AG3276" s="29">
        <f t="shared" ca="1" si="79"/>
        <v>137</v>
      </c>
    </row>
    <row r="3277" spans="1:33" ht="14.4" x14ac:dyDescent="0.3">
      <c r="A3277" s="62">
        <v>44122</v>
      </c>
      <c r="B3277" s="38">
        <f>INDEX(Videolength!D:D,MATCH(D3277,Videolength!A:A,0))</f>
        <v>5</v>
      </c>
      <c r="C3277" s="38">
        <f>INDEX(Videolength!E:E,MATCH(D3277,Videolength!A:A,0))</f>
        <v>14</v>
      </c>
      <c r="D3277" s="39">
        <v>14</v>
      </c>
      <c r="E3277" s="40" t="str">
        <f>INDEX(Videolength!B:B,MATCH(D3277,Videolength!A:A,0))</f>
        <v>https://youtu.be/nEO0PcPtrQE?list=PLTjhk5BwsiVV8SrR-dPCDjCfaMnt-5HZH</v>
      </c>
      <c r="F3277" s="41">
        <f>INDEX(Videolength!C:C,MATCH(D3277,Videolength!A:A,0))</f>
        <v>3.0046296296296297E-2</v>
      </c>
      <c r="G3277" s="41">
        <v>2.991898148148148E-2</v>
      </c>
      <c r="H3277" s="71">
        <f>HYPERLINK(_xlfn.CONCAT(E3277,"&amp;t=",G3277*86400),G3277)</f>
        <v>2.991898148148148E-2</v>
      </c>
      <c r="I3277" s="38">
        <v>8</v>
      </c>
      <c r="J3277" s="38">
        <v>5</v>
      </c>
      <c r="K3277" s="42" t="s">
        <v>100</v>
      </c>
      <c r="L3277" s="42" t="s">
        <v>689</v>
      </c>
      <c r="M3277" s="42" t="s">
        <v>851</v>
      </c>
      <c r="U3277" s="44" t="s">
        <v>906</v>
      </c>
      <c r="AA3277" s="45"/>
      <c r="AB3277" s="45"/>
      <c r="AE3277" s="42">
        <f>IF(Table32[[#This Row],[Gems]]&gt;0,Table32[[#This Row],[Gems]],0)</f>
        <v>0</v>
      </c>
      <c r="AF3277" s="42">
        <f>IF(Table32[[#This Row],[Gems]]&lt;0,Table32[[#This Row],[Gems]],0)</f>
        <v>0</v>
      </c>
      <c r="AG3277" s="29">
        <f ca="1">SUM(OFFSET(AG3277,-1,0),AD3277)</f>
        <v>137</v>
      </c>
    </row>
    <row r="3278" spans="1:33" ht="14.4" x14ac:dyDescent="0.3">
      <c r="A3278" s="62">
        <v>44122</v>
      </c>
      <c r="B3278" s="38">
        <f>INDEX(Videolength!D:D,MATCH(D3278,Videolength!A:A,0))</f>
        <v>5</v>
      </c>
      <c r="C3278" s="38">
        <f>INDEX(Videolength!E:E,MATCH(D3278,Videolength!A:A,0))</f>
        <v>14</v>
      </c>
      <c r="D3278" s="39">
        <v>14</v>
      </c>
      <c r="E3278" s="40" t="str">
        <f>INDEX(Videolength!B:B,MATCH(D3278,Videolength!A:A,0))</f>
        <v>https://youtu.be/nEO0PcPtrQE?list=PLTjhk5BwsiVV8SrR-dPCDjCfaMnt-5HZH</v>
      </c>
      <c r="F3278" s="41">
        <f>INDEX(Videolength!C:C,MATCH(D3278,Videolength!A:A,0))</f>
        <v>3.0046296296296297E-2</v>
      </c>
      <c r="G3278" s="41">
        <v>2.9930555555555557E-2</v>
      </c>
      <c r="H3278" s="71">
        <f>HYPERLINK(_xlfn.CONCAT(E3278,"&amp;t=",G3278*86400),G3278)</f>
        <v>2.9930555555555557E-2</v>
      </c>
      <c r="I3278" s="38">
        <v>8</v>
      </c>
      <c r="J3278" s="38">
        <v>5</v>
      </c>
      <c r="K3278" s="42" t="s">
        <v>100</v>
      </c>
      <c r="L3278" s="42" t="s">
        <v>389</v>
      </c>
      <c r="M3278" s="42" t="s">
        <v>851</v>
      </c>
      <c r="U3278" s="44" t="s">
        <v>906</v>
      </c>
      <c r="AA3278" s="45"/>
      <c r="AB3278" s="45"/>
      <c r="AE3278" s="42">
        <f>IF(Table32[[#This Row],[Gems]]&gt;0,Table32[[#This Row],[Gems]],0)</f>
        <v>0</v>
      </c>
      <c r="AF3278" s="42">
        <f>IF(Table32[[#This Row],[Gems]]&lt;0,Table32[[#This Row],[Gems]],0)</f>
        <v>0</v>
      </c>
      <c r="AG3278" s="29">
        <f t="shared" ca="1" si="79"/>
        <v>137</v>
      </c>
    </row>
    <row r="3279" spans="1:33" ht="14.4" x14ac:dyDescent="0.3">
      <c r="A3279" s="62">
        <v>44122</v>
      </c>
      <c r="B3279" s="38">
        <f>INDEX(Videolength!D:D,MATCH(D3279,Videolength!A:A,0))</f>
        <v>5</v>
      </c>
      <c r="C3279" s="38">
        <f>INDEX(Videolength!E:E,MATCH(D3279,Videolength!A:A,0))</f>
        <v>14</v>
      </c>
      <c r="D3279" s="39">
        <v>14</v>
      </c>
      <c r="E3279" s="40" t="str">
        <f>INDEX(Videolength!B:B,MATCH(D3279,Videolength!A:A,0))</f>
        <v>https://youtu.be/nEO0PcPtrQE?list=PLTjhk5BwsiVV8SrR-dPCDjCfaMnt-5HZH</v>
      </c>
      <c r="F3279" s="41">
        <f>INDEX(Videolength!C:C,MATCH(D3279,Videolength!A:A,0))</f>
        <v>3.0046296296296297E-2</v>
      </c>
      <c r="G3279" s="41">
        <v>2.9930555555555557E-2</v>
      </c>
      <c r="H3279" s="71">
        <f>HYPERLINK(_xlfn.CONCAT(E3279,"&amp;t=",G3279*86400),G3279)</f>
        <v>2.9930555555555557E-2</v>
      </c>
      <c r="I3279" s="38">
        <v>8</v>
      </c>
      <c r="J3279" s="38">
        <v>5</v>
      </c>
      <c r="K3279" s="42" t="s">
        <v>100</v>
      </c>
      <c r="L3279" s="42" t="s">
        <v>391</v>
      </c>
      <c r="M3279" s="42" t="s">
        <v>851</v>
      </c>
      <c r="U3279" s="44" t="s">
        <v>906</v>
      </c>
      <c r="AA3279" s="45"/>
      <c r="AB3279" s="45"/>
      <c r="AE3279" s="42">
        <f>IF(Table32[[#This Row],[Gems]]&gt;0,Table32[[#This Row],[Gems]],0)</f>
        <v>0</v>
      </c>
      <c r="AF3279" s="42">
        <f>IF(Table32[[#This Row],[Gems]]&lt;0,Table32[[#This Row],[Gems]],0)</f>
        <v>0</v>
      </c>
      <c r="AG3279" s="29">
        <f ca="1">SUM(OFFSET(AG3279,-1,0),AD3279)</f>
        <v>137</v>
      </c>
    </row>
    <row r="3280" spans="1:33" ht="14.4" x14ac:dyDescent="0.3">
      <c r="A3280" s="62">
        <v>44122</v>
      </c>
      <c r="B3280" s="38">
        <f>INDEX(Videolength!D:D,MATCH(D3280,Videolength!A:A,0))</f>
        <v>5</v>
      </c>
      <c r="C3280" s="38">
        <f>INDEX(Videolength!E:E,MATCH(D3280,Videolength!A:A,0))</f>
        <v>14</v>
      </c>
      <c r="D3280" s="39">
        <v>14</v>
      </c>
      <c r="E3280" s="40" t="str">
        <f>INDEX(Videolength!B:B,MATCH(D3280,Videolength!A:A,0))</f>
        <v>https://youtu.be/nEO0PcPtrQE?list=PLTjhk5BwsiVV8SrR-dPCDjCfaMnt-5HZH</v>
      </c>
      <c r="F3280" s="41">
        <f>INDEX(Videolength!C:C,MATCH(D3280,Videolength!A:A,0))</f>
        <v>3.0046296296296297E-2</v>
      </c>
      <c r="G3280" s="41">
        <v>2.9942129629629628E-2</v>
      </c>
      <c r="H3280" s="71">
        <f>HYPERLINK(_xlfn.CONCAT(E3280,"&amp;t=",G3280*86400),G3280)</f>
        <v>2.9942129629629628E-2</v>
      </c>
      <c r="I3280" s="38">
        <v>8</v>
      </c>
      <c r="J3280" s="38">
        <v>5</v>
      </c>
      <c r="K3280" s="42" t="s">
        <v>346</v>
      </c>
      <c r="L3280" s="42" t="s">
        <v>10</v>
      </c>
      <c r="AA3280" s="45"/>
      <c r="AB3280" s="45"/>
      <c r="AE3280" s="42">
        <f>IF(Table32[[#This Row],[Gems]]&gt;0,Table32[[#This Row],[Gems]],0)</f>
        <v>0</v>
      </c>
      <c r="AF3280" s="42">
        <f>IF(Table32[[#This Row],[Gems]]&lt;0,Table32[[#This Row],[Gems]],0)</f>
        <v>0</v>
      </c>
      <c r="AG3280" s="29">
        <f t="shared" ca="1" si="79"/>
        <v>137</v>
      </c>
    </row>
    <row r="3281" spans="1:33" ht="14.4" x14ac:dyDescent="0.3">
      <c r="A3281" s="62">
        <v>44123</v>
      </c>
      <c r="B3281" s="38">
        <f>INDEX(Videolength!D:D,MATCH(D3281,Videolength!A:A,0))</f>
        <v>6</v>
      </c>
      <c r="C3281" s="38">
        <f>INDEX(Videolength!E:E,MATCH(D3281,Videolength!A:A,0))</f>
        <v>15</v>
      </c>
      <c r="D3281" s="39">
        <v>15</v>
      </c>
      <c r="E3281" s="40" t="str">
        <f>INDEX(Videolength!B:B,MATCH(D3281,Videolength!A:A,0))</f>
        <v>https://youtu.be/KLJUC0Bkujw?list=PLTjhk5BwsiVV8SrR-dPCDjCfaMnt-5HZH</v>
      </c>
      <c r="F3281" s="41">
        <f>INDEX(Videolength!C:C,MATCH(D3281,Videolength!A:A,0))</f>
        <v>2.7534722222222221E-2</v>
      </c>
      <c r="G3281" s="41">
        <v>0</v>
      </c>
      <c r="H3281" s="71">
        <f>HYPERLINK(_xlfn.CONCAT(E3281,"&amp;t=",G3281*86400),G3281)</f>
        <v>0</v>
      </c>
      <c r="I3281" s="38">
        <v>8</v>
      </c>
      <c r="J3281" s="38">
        <v>5</v>
      </c>
      <c r="K3281" s="42" t="s">
        <v>123</v>
      </c>
      <c r="L3281" s="42" t="s">
        <v>10</v>
      </c>
      <c r="M3281" s="42" t="s">
        <v>388</v>
      </c>
      <c r="AA3281" s="45"/>
      <c r="AB3281" s="45"/>
      <c r="AE3281" s="42">
        <f>IF(Table32[[#This Row],[Gems]]&gt;0,Table32[[#This Row],[Gems]],0)</f>
        <v>0</v>
      </c>
      <c r="AF3281" s="42">
        <f>IF(Table32[[#This Row],[Gems]]&lt;0,Table32[[#This Row],[Gems]],0)</f>
        <v>0</v>
      </c>
      <c r="AG3281" s="29">
        <f t="shared" ca="1" si="79"/>
        <v>137</v>
      </c>
    </row>
    <row r="3282" spans="1:33" ht="14.4" x14ac:dyDescent="0.3">
      <c r="A3282" s="62">
        <v>44123</v>
      </c>
      <c r="B3282" s="38">
        <f>INDEX(Videolength!D:D,MATCH(D3282,Videolength!A:A,0))</f>
        <v>6</v>
      </c>
      <c r="C3282" s="38">
        <f>INDEX(Videolength!E:E,MATCH(D3282,Videolength!A:A,0))</f>
        <v>15</v>
      </c>
      <c r="D3282" s="39">
        <v>15</v>
      </c>
      <c r="E3282" s="40" t="str">
        <f>INDEX(Videolength!B:B,MATCH(D3282,Videolength!A:A,0))</f>
        <v>https://youtu.be/KLJUC0Bkujw?list=PLTjhk5BwsiVV8SrR-dPCDjCfaMnt-5HZH</v>
      </c>
      <c r="F3282" s="41">
        <f>INDEX(Videolength!C:C,MATCH(D3282,Videolength!A:A,0))</f>
        <v>2.7534722222222221E-2</v>
      </c>
      <c r="G3282" s="41">
        <v>1.5046296296296297E-4</v>
      </c>
      <c r="H3282" s="71">
        <f>HYPERLINK(_xlfn.CONCAT(E3282,"&amp;t=",G3282*86400),G3282)</f>
        <v>1.5046296296296297E-4</v>
      </c>
      <c r="I3282" s="38">
        <v>8</v>
      </c>
      <c r="J3282" s="38">
        <v>5</v>
      </c>
      <c r="K3282" s="42" t="s">
        <v>346</v>
      </c>
      <c r="L3282" s="42" t="s">
        <v>10</v>
      </c>
      <c r="AA3282" s="45"/>
      <c r="AB3282" s="45"/>
      <c r="AE3282" s="42">
        <f>IF(Table32[[#This Row],[Gems]]&gt;0,Table32[[#This Row],[Gems]],0)</f>
        <v>0</v>
      </c>
      <c r="AF3282" s="42">
        <f>IF(Table32[[#This Row],[Gems]]&lt;0,Table32[[#This Row],[Gems]],0)</f>
        <v>0</v>
      </c>
      <c r="AG3282" s="29">
        <f t="shared" ca="1" si="79"/>
        <v>137</v>
      </c>
    </row>
    <row r="3283" spans="1:33" ht="14.4" x14ac:dyDescent="0.3">
      <c r="A3283" s="62">
        <v>44123</v>
      </c>
      <c r="B3283" s="38">
        <f>INDEX(Videolength!D:D,MATCH(D3283,Videolength!A:A,0))</f>
        <v>6</v>
      </c>
      <c r="C3283" s="38">
        <f>INDEX(Videolength!E:E,MATCH(D3283,Videolength!A:A,0))</f>
        <v>15</v>
      </c>
      <c r="D3283" s="39">
        <v>15</v>
      </c>
      <c r="E3283" s="40" t="str">
        <f>INDEX(Videolength!B:B,MATCH(D3283,Videolength!A:A,0))</f>
        <v>https://youtu.be/KLJUC0Bkujw?list=PLTjhk5BwsiVV8SrR-dPCDjCfaMnt-5HZH</v>
      </c>
      <c r="F3283" s="41">
        <f>INDEX(Videolength!C:C,MATCH(D3283,Videolength!A:A,0))</f>
        <v>2.7534722222222221E-2</v>
      </c>
      <c r="G3283" s="41">
        <v>1.6203703703703703E-4</v>
      </c>
      <c r="H3283" s="71">
        <f>HYPERLINK(_xlfn.CONCAT(E3283,"&amp;t=",G3283*86400),G3283)</f>
        <v>1.6203703703703703E-4</v>
      </c>
      <c r="I3283" s="38">
        <v>8</v>
      </c>
      <c r="J3283" s="38">
        <v>5</v>
      </c>
      <c r="K3283" s="42" t="s">
        <v>51</v>
      </c>
      <c r="L3283" s="42" t="s">
        <v>11</v>
      </c>
      <c r="W3283" s="44" t="s">
        <v>209</v>
      </c>
      <c r="X3283" s="43">
        <v>5</v>
      </c>
      <c r="AA3283" s="45"/>
      <c r="AB3283" s="45"/>
      <c r="AE3283" s="42">
        <f>IF(Table32[[#This Row],[Gems]]&gt;0,Table32[[#This Row],[Gems]],0)</f>
        <v>0</v>
      </c>
      <c r="AF3283" s="42">
        <f>IF(Table32[[#This Row],[Gems]]&lt;0,Table32[[#This Row],[Gems]],0)</f>
        <v>0</v>
      </c>
      <c r="AG3283" s="29">
        <f ca="1">SUM(OFFSET(AG3283,-1,0),AD3283)</f>
        <v>137</v>
      </c>
    </row>
    <row r="3284" spans="1:33" ht="14.4" x14ac:dyDescent="0.3">
      <c r="A3284" s="62">
        <v>44123</v>
      </c>
      <c r="B3284" s="38">
        <f>INDEX(Videolength!D:D,MATCH(D3284,Videolength!A:A,0))</f>
        <v>6</v>
      </c>
      <c r="C3284" s="38">
        <f>INDEX(Videolength!E:E,MATCH(D3284,Videolength!A:A,0))</f>
        <v>15</v>
      </c>
      <c r="D3284" s="39">
        <v>15</v>
      </c>
      <c r="E3284" s="40" t="str">
        <f>INDEX(Videolength!B:B,MATCH(D3284,Videolength!A:A,0))</f>
        <v>https://youtu.be/KLJUC0Bkujw?list=PLTjhk5BwsiVV8SrR-dPCDjCfaMnt-5HZH</v>
      </c>
      <c r="F3284" s="41">
        <f>INDEX(Videolength!C:C,MATCH(D3284,Videolength!A:A,0))</f>
        <v>2.7534722222222221E-2</v>
      </c>
      <c r="G3284" s="41">
        <v>2.199074074074074E-4</v>
      </c>
      <c r="H3284" s="71">
        <f>HYPERLINK(_xlfn.CONCAT(E3284,"&amp;t=",G3284*86400),G3284)</f>
        <v>2.199074074074074E-4</v>
      </c>
      <c r="I3284" s="38">
        <v>8</v>
      </c>
      <c r="J3284" s="38">
        <v>5</v>
      </c>
      <c r="K3284" s="42" t="s">
        <v>100</v>
      </c>
      <c r="L3284" s="42" t="s">
        <v>866</v>
      </c>
      <c r="M3284" s="42" t="s">
        <v>392</v>
      </c>
      <c r="U3284" s="44" t="s">
        <v>907</v>
      </c>
      <c r="AA3284" s="45"/>
      <c r="AB3284" s="45"/>
      <c r="AE3284" s="42">
        <f>IF(Table32[[#This Row],[Gems]]&gt;0,Table32[[#This Row],[Gems]],0)</f>
        <v>0</v>
      </c>
      <c r="AF3284" s="42">
        <f>IF(Table32[[#This Row],[Gems]]&lt;0,Table32[[#This Row],[Gems]],0)</f>
        <v>0</v>
      </c>
      <c r="AG3284" s="29">
        <f t="shared" ca="1" si="79"/>
        <v>137</v>
      </c>
    </row>
    <row r="3285" spans="1:33" ht="14.4" x14ac:dyDescent="0.3">
      <c r="A3285" s="62">
        <v>44123</v>
      </c>
      <c r="B3285" s="38">
        <f>INDEX(Videolength!D:D,MATCH(D3285,Videolength!A:A,0))</f>
        <v>6</v>
      </c>
      <c r="C3285" s="38">
        <f>INDEX(Videolength!E:E,MATCH(D3285,Videolength!A:A,0))</f>
        <v>15</v>
      </c>
      <c r="D3285" s="39">
        <v>15</v>
      </c>
      <c r="E3285" s="40" t="str">
        <f>INDEX(Videolength!B:B,MATCH(D3285,Videolength!A:A,0))</f>
        <v>https://youtu.be/KLJUC0Bkujw?list=PLTjhk5BwsiVV8SrR-dPCDjCfaMnt-5HZH</v>
      </c>
      <c r="F3285" s="41">
        <f>INDEX(Videolength!C:C,MATCH(D3285,Videolength!A:A,0))</f>
        <v>2.7534722222222221E-2</v>
      </c>
      <c r="G3285" s="41">
        <v>2.199074074074074E-4</v>
      </c>
      <c r="H3285" s="71">
        <f>HYPERLINK(_xlfn.CONCAT(E3285,"&amp;t=",G3285*86400),G3285)</f>
        <v>2.199074074074074E-4</v>
      </c>
      <c r="I3285" s="38">
        <v>8</v>
      </c>
      <c r="J3285" s="38">
        <v>5</v>
      </c>
      <c r="K3285" s="42" t="s">
        <v>100</v>
      </c>
      <c r="L3285" s="42" t="s">
        <v>868</v>
      </c>
      <c r="M3285" s="42" t="s">
        <v>392</v>
      </c>
      <c r="U3285" s="44" t="s">
        <v>907</v>
      </c>
      <c r="AA3285" s="45"/>
      <c r="AB3285" s="45"/>
      <c r="AE3285" s="42">
        <f>IF(Table32[[#This Row],[Gems]]&gt;0,Table32[[#This Row],[Gems]],0)</f>
        <v>0</v>
      </c>
      <c r="AF3285" s="42">
        <f>IF(Table32[[#This Row],[Gems]]&lt;0,Table32[[#This Row],[Gems]],0)</f>
        <v>0</v>
      </c>
      <c r="AG3285" s="29">
        <f ca="1">SUM(OFFSET(AG3285,-1,0),AD3285)</f>
        <v>137</v>
      </c>
    </row>
    <row r="3286" spans="1:33" ht="14.4" x14ac:dyDescent="0.3">
      <c r="A3286" s="62">
        <v>44123</v>
      </c>
      <c r="B3286" s="38">
        <f>INDEX(Videolength!D:D,MATCH(D3286,Videolength!A:A,0))</f>
        <v>6</v>
      </c>
      <c r="C3286" s="38">
        <f>INDEX(Videolength!E:E,MATCH(D3286,Videolength!A:A,0))</f>
        <v>15</v>
      </c>
      <c r="D3286" s="39">
        <v>15</v>
      </c>
      <c r="E3286" s="40" t="str">
        <f>INDEX(Videolength!B:B,MATCH(D3286,Videolength!A:A,0))</f>
        <v>https://youtu.be/KLJUC0Bkujw?list=PLTjhk5BwsiVV8SrR-dPCDjCfaMnt-5HZH</v>
      </c>
      <c r="F3286" s="41">
        <f>INDEX(Videolength!C:C,MATCH(D3286,Videolength!A:A,0))</f>
        <v>2.7534722222222221E-2</v>
      </c>
      <c r="G3286" s="41">
        <v>3.0092592592592595E-4</v>
      </c>
      <c r="H3286" s="71">
        <f>HYPERLINK(_xlfn.CONCAT(E3286,"&amp;t=",G3286*86400),G3286)</f>
        <v>3.0092592592592595E-4</v>
      </c>
      <c r="I3286" s="38">
        <v>8</v>
      </c>
      <c r="J3286" s="38">
        <v>5</v>
      </c>
      <c r="K3286" s="42" t="s">
        <v>100</v>
      </c>
      <c r="L3286" s="42" t="s">
        <v>738</v>
      </c>
      <c r="M3286" s="42" t="s">
        <v>908</v>
      </c>
      <c r="U3286" s="44" t="s">
        <v>907</v>
      </c>
      <c r="AA3286" s="45"/>
      <c r="AB3286" s="45"/>
      <c r="AE3286" s="42">
        <f>IF(Table32[[#This Row],[Gems]]&gt;0,Table32[[#This Row],[Gems]],0)</f>
        <v>0</v>
      </c>
      <c r="AF3286" s="42">
        <f>IF(Table32[[#This Row],[Gems]]&lt;0,Table32[[#This Row],[Gems]],0)</f>
        <v>0</v>
      </c>
      <c r="AG3286" s="29">
        <f t="shared" ref="AG3286:AG3292" ca="1" si="80">SUM(OFFSET(AG3286,-1,0),AD3286)</f>
        <v>137</v>
      </c>
    </row>
    <row r="3287" spans="1:33" ht="14.4" x14ac:dyDescent="0.3">
      <c r="A3287" s="62">
        <v>44123</v>
      </c>
      <c r="B3287" s="38">
        <f>INDEX(Videolength!D:D,MATCH(D3287,Videolength!A:A,0))</f>
        <v>6</v>
      </c>
      <c r="C3287" s="38">
        <f>INDEX(Videolength!E:E,MATCH(D3287,Videolength!A:A,0))</f>
        <v>15</v>
      </c>
      <c r="D3287" s="39">
        <v>15</v>
      </c>
      <c r="E3287" s="40" t="str">
        <f>INDEX(Videolength!B:B,MATCH(D3287,Videolength!A:A,0))</f>
        <v>https://youtu.be/KLJUC0Bkujw?list=PLTjhk5BwsiVV8SrR-dPCDjCfaMnt-5HZH</v>
      </c>
      <c r="F3287" s="41">
        <f>INDEX(Videolength!C:C,MATCH(D3287,Videolength!A:A,0))</f>
        <v>2.7534722222222221E-2</v>
      </c>
      <c r="G3287" s="41">
        <v>3.0092592592592595E-4</v>
      </c>
      <c r="H3287" s="71">
        <f>HYPERLINK(_xlfn.CONCAT(E3287,"&amp;t=",G3287*86400),G3287)</f>
        <v>3.0092592592592595E-4</v>
      </c>
      <c r="I3287" s="38">
        <v>8</v>
      </c>
      <c r="J3287" s="38">
        <v>5</v>
      </c>
      <c r="K3287" s="42" t="s">
        <v>100</v>
      </c>
      <c r="L3287" s="42" t="s">
        <v>741</v>
      </c>
      <c r="M3287" s="42" t="s">
        <v>908</v>
      </c>
      <c r="U3287" s="44" t="s">
        <v>907</v>
      </c>
      <c r="AA3287" s="45"/>
      <c r="AB3287" s="45"/>
      <c r="AE3287" s="42">
        <f>IF(Table32[[#This Row],[Gems]]&gt;0,Table32[[#This Row],[Gems]],0)</f>
        <v>0</v>
      </c>
      <c r="AF3287" s="42">
        <f>IF(Table32[[#This Row],[Gems]]&lt;0,Table32[[#This Row],[Gems]],0)</f>
        <v>0</v>
      </c>
      <c r="AG3287" s="29">
        <f ca="1">SUM(OFFSET(AG3287,-1,0),AD3287)</f>
        <v>137</v>
      </c>
    </row>
    <row r="3288" spans="1:33" ht="14.4" x14ac:dyDescent="0.3">
      <c r="A3288" s="62">
        <v>44123</v>
      </c>
      <c r="B3288" s="38">
        <f>INDEX(Videolength!D:D,MATCH(D3288,Videolength!A:A,0))</f>
        <v>6</v>
      </c>
      <c r="C3288" s="38">
        <f>INDEX(Videolength!E:E,MATCH(D3288,Videolength!A:A,0))</f>
        <v>15</v>
      </c>
      <c r="D3288" s="39">
        <v>15</v>
      </c>
      <c r="E3288" s="40" t="str">
        <f>INDEX(Videolength!B:B,MATCH(D3288,Videolength!A:A,0))</f>
        <v>https://youtu.be/KLJUC0Bkujw?list=PLTjhk5BwsiVV8SrR-dPCDjCfaMnt-5HZH</v>
      </c>
      <c r="F3288" s="41">
        <f>INDEX(Videolength!C:C,MATCH(D3288,Videolength!A:A,0))</f>
        <v>2.7534722222222221E-2</v>
      </c>
      <c r="G3288" s="41">
        <v>3.1250000000000001E-4</v>
      </c>
      <c r="H3288" s="71">
        <f>HYPERLINK(_xlfn.CONCAT(E3288,"&amp;t=",G3288*86400),G3288)</f>
        <v>3.1250000000000001E-4</v>
      </c>
      <c r="I3288" s="38">
        <v>8</v>
      </c>
      <c r="J3288" s="38">
        <v>5</v>
      </c>
      <c r="K3288" s="42" t="s">
        <v>100</v>
      </c>
      <c r="L3288" s="42" t="s">
        <v>661</v>
      </c>
      <c r="M3288" s="42" t="s">
        <v>908</v>
      </c>
      <c r="U3288" s="44" t="s">
        <v>907</v>
      </c>
      <c r="AA3288" s="45"/>
      <c r="AB3288" s="45"/>
      <c r="AE3288" s="42">
        <f>IF(Table32[[#This Row],[Gems]]&gt;0,Table32[[#This Row],[Gems]],0)</f>
        <v>0</v>
      </c>
      <c r="AF3288" s="42">
        <f>IF(Table32[[#This Row],[Gems]]&lt;0,Table32[[#This Row],[Gems]],0)</f>
        <v>0</v>
      </c>
      <c r="AG3288" s="29">
        <f t="shared" ca="1" si="80"/>
        <v>137</v>
      </c>
    </row>
    <row r="3289" spans="1:33" ht="14.4" x14ac:dyDescent="0.3">
      <c r="A3289" s="62">
        <v>44123</v>
      </c>
      <c r="B3289" s="38">
        <f>INDEX(Videolength!D:D,MATCH(D3289,Videolength!A:A,0))</f>
        <v>6</v>
      </c>
      <c r="C3289" s="38">
        <f>INDEX(Videolength!E:E,MATCH(D3289,Videolength!A:A,0))</f>
        <v>15</v>
      </c>
      <c r="D3289" s="39">
        <v>15</v>
      </c>
      <c r="E3289" s="40" t="str">
        <f>INDEX(Videolength!B:B,MATCH(D3289,Videolength!A:A,0))</f>
        <v>https://youtu.be/KLJUC0Bkujw?list=PLTjhk5BwsiVV8SrR-dPCDjCfaMnt-5HZH</v>
      </c>
      <c r="F3289" s="41">
        <f>INDEX(Videolength!C:C,MATCH(D3289,Videolength!A:A,0))</f>
        <v>2.7534722222222221E-2</v>
      </c>
      <c r="G3289" s="41">
        <v>3.1250000000000001E-4</v>
      </c>
      <c r="H3289" s="71">
        <f>HYPERLINK(_xlfn.CONCAT(E3289,"&amp;t=",G3289*86400),G3289)</f>
        <v>3.1250000000000001E-4</v>
      </c>
      <c r="I3289" s="38">
        <v>8</v>
      </c>
      <c r="J3289" s="38">
        <v>5</v>
      </c>
      <c r="K3289" s="42" t="s">
        <v>100</v>
      </c>
      <c r="L3289" s="42" t="s">
        <v>663</v>
      </c>
      <c r="M3289" s="42" t="s">
        <v>908</v>
      </c>
      <c r="U3289" s="44" t="s">
        <v>907</v>
      </c>
      <c r="AA3289" s="45"/>
      <c r="AB3289" s="45"/>
      <c r="AE3289" s="42">
        <f>IF(Table32[[#This Row],[Gems]]&gt;0,Table32[[#This Row],[Gems]],0)</f>
        <v>0</v>
      </c>
      <c r="AF3289" s="42">
        <f>IF(Table32[[#This Row],[Gems]]&lt;0,Table32[[#This Row],[Gems]],0)</f>
        <v>0</v>
      </c>
      <c r="AG3289" s="29">
        <f ca="1">SUM(OFFSET(AG3289,-1,0),AD3289)</f>
        <v>137</v>
      </c>
    </row>
    <row r="3290" spans="1:33" ht="14.4" x14ac:dyDescent="0.3">
      <c r="A3290" s="62">
        <v>44123</v>
      </c>
      <c r="B3290" s="38">
        <f>INDEX(Videolength!D:D,MATCH(D3290,Videolength!A:A,0))</f>
        <v>6</v>
      </c>
      <c r="C3290" s="38">
        <f>INDEX(Videolength!E:E,MATCH(D3290,Videolength!A:A,0))</f>
        <v>15</v>
      </c>
      <c r="D3290" s="39">
        <v>15</v>
      </c>
      <c r="E3290" s="40" t="str">
        <f>INDEX(Videolength!B:B,MATCH(D3290,Videolength!A:A,0))</f>
        <v>https://youtu.be/KLJUC0Bkujw?list=PLTjhk5BwsiVV8SrR-dPCDjCfaMnt-5HZH</v>
      </c>
      <c r="F3290" s="41">
        <f>INDEX(Videolength!C:C,MATCH(D3290,Videolength!A:A,0))</f>
        <v>2.7534722222222221E-2</v>
      </c>
      <c r="G3290" s="41">
        <v>3.5879629629629635E-4</v>
      </c>
      <c r="H3290" s="71">
        <f>HYPERLINK(_xlfn.CONCAT(E3290,"&amp;t=",G3290*86400),G3290)</f>
        <v>3.5879629629629635E-4</v>
      </c>
      <c r="I3290" s="38">
        <v>8</v>
      </c>
      <c r="J3290" s="38">
        <v>5</v>
      </c>
      <c r="K3290" s="42" t="s">
        <v>100</v>
      </c>
      <c r="L3290" s="42" t="s">
        <v>688</v>
      </c>
      <c r="M3290" s="42" t="s">
        <v>908</v>
      </c>
      <c r="U3290" s="44" t="s">
        <v>907</v>
      </c>
      <c r="AA3290" s="45"/>
      <c r="AB3290" s="45"/>
      <c r="AE3290" s="42">
        <f>IF(Table32[[#This Row],[Gems]]&gt;0,Table32[[#This Row],[Gems]],0)</f>
        <v>0</v>
      </c>
      <c r="AF3290" s="42">
        <f>IF(Table32[[#This Row],[Gems]]&lt;0,Table32[[#This Row],[Gems]],0)</f>
        <v>0</v>
      </c>
      <c r="AG3290" s="29">
        <f t="shared" ca="1" si="80"/>
        <v>137</v>
      </c>
    </row>
    <row r="3291" spans="1:33" ht="14.4" x14ac:dyDescent="0.3">
      <c r="A3291" s="62">
        <v>44123</v>
      </c>
      <c r="B3291" s="38">
        <f>INDEX(Videolength!D:D,MATCH(D3291,Videolength!A:A,0))</f>
        <v>6</v>
      </c>
      <c r="C3291" s="38">
        <f>INDEX(Videolength!E:E,MATCH(D3291,Videolength!A:A,0))</f>
        <v>15</v>
      </c>
      <c r="D3291" s="39">
        <v>15</v>
      </c>
      <c r="E3291" s="40" t="str">
        <f>INDEX(Videolength!B:B,MATCH(D3291,Videolength!A:A,0))</f>
        <v>https://youtu.be/KLJUC0Bkujw?list=PLTjhk5BwsiVV8SrR-dPCDjCfaMnt-5HZH</v>
      </c>
      <c r="F3291" s="41">
        <f>INDEX(Videolength!C:C,MATCH(D3291,Videolength!A:A,0))</f>
        <v>2.7534722222222221E-2</v>
      </c>
      <c r="G3291" s="41">
        <v>3.5879629629629635E-4</v>
      </c>
      <c r="H3291" s="71">
        <f>HYPERLINK(_xlfn.CONCAT(E3291,"&amp;t=",G3291*86400),G3291)</f>
        <v>3.5879629629629635E-4</v>
      </c>
      <c r="I3291" s="38">
        <v>8</v>
      </c>
      <c r="J3291" s="38">
        <v>5</v>
      </c>
      <c r="K3291" s="42" t="s">
        <v>100</v>
      </c>
      <c r="L3291" s="42" t="s">
        <v>689</v>
      </c>
      <c r="M3291" s="42" t="s">
        <v>908</v>
      </c>
      <c r="U3291" s="44" t="s">
        <v>907</v>
      </c>
      <c r="AA3291" s="45"/>
      <c r="AB3291" s="45"/>
      <c r="AE3291" s="42">
        <f>IF(Table32[[#This Row],[Gems]]&gt;0,Table32[[#This Row],[Gems]],0)</f>
        <v>0</v>
      </c>
      <c r="AF3291" s="42">
        <f>IF(Table32[[#This Row],[Gems]]&lt;0,Table32[[#This Row],[Gems]],0)</f>
        <v>0</v>
      </c>
      <c r="AG3291" s="30">
        <f ca="1">SUM(OFFSET(AG3291,-1,0),AD3291)</f>
        <v>137</v>
      </c>
    </row>
    <row r="3292" spans="1:33" ht="14.4" x14ac:dyDescent="0.3">
      <c r="A3292" s="62">
        <v>44123</v>
      </c>
      <c r="B3292" s="38">
        <f>INDEX(Videolength!D:D,MATCH(D3292,Videolength!A:A,0))</f>
        <v>6</v>
      </c>
      <c r="C3292" s="38">
        <f>INDEX(Videolength!E:E,MATCH(D3292,Videolength!A:A,0))</f>
        <v>15</v>
      </c>
      <c r="D3292" s="39">
        <v>15</v>
      </c>
      <c r="E3292" s="40" t="str">
        <f>INDEX(Videolength!B:B,MATCH(D3292,Videolength!A:A,0))</f>
        <v>https://youtu.be/KLJUC0Bkujw?list=PLTjhk5BwsiVV8SrR-dPCDjCfaMnt-5HZH</v>
      </c>
      <c r="F3292" s="41">
        <f>INDEX(Videolength!C:C,MATCH(D3292,Videolength!A:A,0))</f>
        <v>2.7534722222222221E-2</v>
      </c>
      <c r="G3292" s="41">
        <v>4.0509259259259258E-4</v>
      </c>
      <c r="H3292" s="71">
        <f>HYPERLINK(_xlfn.CONCAT(E3292,"&amp;t=",G3292*86400),G3292)</f>
        <v>4.0509259259259258E-4</v>
      </c>
      <c r="I3292" s="38">
        <v>8</v>
      </c>
      <c r="J3292" s="38">
        <v>5</v>
      </c>
      <c r="K3292" s="42" t="s">
        <v>100</v>
      </c>
      <c r="L3292" s="42" t="s">
        <v>389</v>
      </c>
      <c r="M3292" s="42" t="s">
        <v>908</v>
      </c>
      <c r="U3292" s="44" t="s">
        <v>907</v>
      </c>
      <c r="AA3292" s="45"/>
      <c r="AB3292" s="45"/>
      <c r="AE3292" s="42">
        <f>IF(Table32[[#This Row],[Gems]]&gt;0,Table32[[#This Row],[Gems]],0)</f>
        <v>0</v>
      </c>
      <c r="AF3292" s="42">
        <f>IF(Table32[[#This Row],[Gems]]&lt;0,Table32[[#This Row],[Gems]],0)</f>
        <v>0</v>
      </c>
      <c r="AG3292" s="30">
        <f t="shared" ca="1" si="80"/>
        <v>137</v>
      </c>
    </row>
    <row r="3293" spans="1:33" ht="14.4" x14ac:dyDescent="0.3">
      <c r="A3293" s="62">
        <v>44123</v>
      </c>
      <c r="B3293" s="38">
        <f>INDEX(Videolength!D:D,MATCH(D3293,Videolength!A:A,0))</f>
        <v>6</v>
      </c>
      <c r="C3293" s="38">
        <f>INDEX(Videolength!E:E,MATCH(D3293,Videolength!A:A,0))</f>
        <v>15</v>
      </c>
      <c r="D3293" s="39">
        <v>15</v>
      </c>
      <c r="E3293" s="40" t="str">
        <f>INDEX(Videolength!B:B,MATCH(D3293,Videolength!A:A,0))</f>
        <v>https://youtu.be/KLJUC0Bkujw?list=PLTjhk5BwsiVV8SrR-dPCDjCfaMnt-5HZH</v>
      </c>
      <c r="F3293" s="41">
        <f>INDEX(Videolength!C:C,MATCH(D3293,Videolength!A:A,0))</f>
        <v>2.7534722222222221E-2</v>
      </c>
      <c r="G3293" s="41">
        <v>4.0509259259259258E-4</v>
      </c>
      <c r="H3293" s="71">
        <f>HYPERLINK(_xlfn.CONCAT(E3293,"&amp;t=",G3293*86400),G3293)</f>
        <v>4.0509259259259258E-4</v>
      </c>
      <c r="I3293" s="38">
        <v>8</v>
      </c>
      <c r="J3293" s="38">
        <v>5</v>
      </c>
      <c r="K3293" s="42" t="s">
        <v>100</v>
      </c>
      <c r="L3293" s="42" t="s">
        <v>391</v>
      </c>
      <c r="M3293" s="42" t="s">
        <v>908</v>
      </c>
      <c r="U3293" s="44" t="s">
        <v>907</v>
      </c>
      <c r="AA3293" s="45"/>
      <c r="AB3293" s="45"/>
      <c r="AE3293" s="42">
        <f>IF(Table32[[#This Row],[Gems]]&gt;0,Table32[[#This Row],[Gems]],0)</f>
        <v>0</v>
      </c>
      <c r="AF3293" s="42">
        <f>IF(Table32[[#This Row],[Gems]]&lt;0,Table32[[#This Row],[Gems]],0)</f>
        <v>0</v>
      </c>
      <c r="AG3293" s="30">
        <f ca="1">SUM(OFFSET(AG3293,-1,0),AD3293)</f>
        <v>137</v>
      </c>
    </row>
    <row r="3294" spans="1:33" ht="14.4" x14ac:dyDescent="0.3">
      <c r="A3294" s="62">
        <v>44123</v>
      </c>
      <c r="B3294" s="38">
        <f>INDEX(Videolength!D:D,MATCH(D3294,Videolength!A:A,0))</f>
        <v>6</v>
      </c>
      <c r="C3294" s="38">
        <f>INDEX(Videolength!E:E,MATCH(D3294,Videolength!A:A,0))</f>
        <v>15</v>
      </c>
      <c r="D3294" s="39">
        <v>15</v>
      </c>
      <c r="E3294" s="40" t="str">
        <f>INDEX(Videolength!B:B,MATCH(D3294,Videolength!A:A,0))</f>
        <v>https://youtu.be/KLJUC0Bkujw?list=PLTjhk5BwsiVV8SrR-dPCDjCfaMnt-5HZH</v>
      </c>
      <c r="F3294" s="41">
        <f>INDEX(Videolength!C:C,MATCH(D3294,Videolength!A:A,0))</f>
        <v>2.7534722222222221E-2</v>
      </c>
      <c r="G3294" s="41">
        <v>4.2824074074074075E-4</v>
      </c>
      <c r="H3294" s="71">
        <f>HYPERLINK(_xlfn.CONCAT(E3294,"&amp;t=",G3294*86400),G3294)</f>
        <v>4.2824074074074075E-4</v>
      </c>
      <c r="I3294" s="38">
        <v>8</v>
      </c>
      <c r="J3294" s="38">
        <v>5</v>
      </c>
      <c r="K3294" s="42" t="s">
        <v>90</v>
      </c>
      <c r="L3294" s="42" t="s">
        <v>518</v>
      </c>
      <c r="V3294" s="43">
        <v>1152</v>
      </c>
      <c r="AA3294" s="45"/>
      <c r="AB3294" s="45"/>
      <c r="AC3294" s="44" t="s">
        <v>201</v>
      </c>
      <c r="AE3294" s="42">
        <f>IF(Table32[[#This Row],[Gems]]&gt;0,Table32[[#This Row],[Gems]],0)</f>
        <v>0</v>
      </c>
      <c r="AF3294" s="42">
        <f>IF(Table32[[#This Row],[Gems]]&lt;0,Table32[[#This Row],[Gems]],0)</f>
        <v>0</v>
      </c>
      <c r="AG3294" s="29">
        <f t="shared" ref="AG3294:AG3331" ca="1" si="81">SUM(OFFSET(AG3294,-1,0),AD3294)</f>
        <v>137</v>
      </c>
    </row>
    <row r="3295" spans="1:33" ht="14.4" x14ac:dyDescent="0.3">
      <c r="A3295" s="62">
        <v>44123</v>
      </c>
      <c r="B3295" s="38">
        <f>INDEX(Videolength!D:D,MATCH(D3295,Videolength!A:A,0))</f>
        <v>6</v>
      </c>
      <c r="C3295" s="38">
        <f>INDEX(Videolength!E:E,MATCH(D3295,Videolength!A:A,0))</f>
        <v>15</v>
      </c>
      <c r="D3295" s="39">
        <v>15</v>
      </c>
      <c r="E3295" s="40" t="str">
        <f>INDEX(Videolength!B:B,MATCH(D3295,Videolength!A:A,0))</f>
        <v>https://youtu.be/KLJUC0Bkujw?list=PLTjhk5BwsiVV8SrR-dPCDjCfaMnt-5HZH</v>
      </c>
      <c r="F3295" s="41">
        <f>INDEX(Videolength!C:C,MATCH(D3295,Videolength!A:A,0))</f>
        <v>2.7534722222222221E-2</v>
      </c>
      <c r="G3295" s="41">
        <v>4.2824074074074075E-4</v>
      </c>
      <c r="H3295" s="71">
        <f>HYPERLINK(_xlfn.CONCAT(E3295,"&amp;t=",G3295*86400),G3295)</f>
        <v>4.2824074074074075E-4</v>
      </c>
      <c r="I3295" s="38">
        <v>8</v>
      </c>
      <c r="J3295" s="38">
        <v>5</v>
      </c>
      <c r="K3295" s="42" t="s">
        <v>90</v>
      </c>
      <c r="L3295" s="42" t="s">
        <v>518</v>
      </c>
      <c r="M3295" s="42" t="s">
        <v>909</v>
      </c>
      <c r="V3295" s="43">
        <v>1152</v>
      </c>
      <c r="AA3295" s="45"/>
      <c r="AB3295" s="45"/>
      <c r="AC3295" s="44" t="s">
        <v>203</v>
      </c>
      <c r="AE3295" s="42">
        <f>IF(Table32[[#This Row],[Gems]]&gt;0,Table32[[#This Row],[Gems]],0)</f>
        <v>0</v>
      </c>
      <c r="AF3295" s="42">
        <f>IF(Table32[[#This Row],[Gems]]&lt;0,Table32[[#This Row],[Gems]],0)</f>
        <v>0</v>
      </c>
      <c r="AG3295" s="29">
        <f t="shared" ca="1" si="81"/>
        <v>137</v>
      </c>
    </row>
    <row r="3296" spans="1:33" ht="14.4" x14ac:dyDescent="0.3">
      <c r="A3296" s="62">
        <v>44123</v>
      </c>
      <c r="B3296" s="38">
        <f>INDEX(Videolength!D:D,MATCH(D3296,Videolength!A:A,0))</f>
        <v>6</v>
      </c>
      <c r="C3296" s="38">
        <f>INDEX(Videolength!E:E,MATCH(D3296,Videolength!A:A,0))</f>
        <v>15</v>
      </c>
      <c r="D3296" s="39">
        <v>15</v>
      </c>
      <c r="E3296" s="40" t="str">
        <f>INDEX(Videolength!B:B,MATCH(D3296,Videolength!A:A,0))</f>
        <v>https://youtu.be/KLJUC0Bkujw?list=PLTjhk5BwsiVV8SrR-dPCDjCfaMnt-5HZH</v>
      </c>
      <c r="F3296" s="41">
        <f>INDEX(Videolength!C:C,MATCH(D3296,Videolength!A:A,0))</f>
        <v>2.7534722222222221E-2</v>
      </c>
      <c r="G3296" s="41">
        <v>4.2824074074074102E-4</v>
      </c>
      <c r="H3296" s="71">
        <f>HYPERLINK(_xlfn.CONCAT(E3296,"&amp;t=",G3296*86400),G3296)</f>
        <v>4.2824074074074102E-4</v>
      </c>
      <c r="I3296" s="38">
        <v>8</v>
      </c>
      <c r="J3296" s="38">
        <v>5</v>
      </c>
      <c r="K3296" s="42" t="s">
        <v>90</v>
      </c>
      <c r="L3296" s="42" t="s">
        <v>518</v>
      </c>
      <c r="V3296" s="43">
        <v>1152</v>
      </c>
      <c r="AA3296" s="45"/>
      <c r="AB3296" s="45"/>
      <c r="AC3296" s="44" t="s">
        <v>203</v>
      </c>
      <c r="AE3296" s="42">
        <f>IF(Table32[[#This Row],[Gems]]&gt;0,Table32[[#This Row],[Gems]],0)</f>
        <v>0</v>
      </c>
      <c r="AF3296" s="42">
        <f>IF(Table32[[#This Row],[Gems]]&lt;0,Table32[[#This Row],[Gems]],0)</f>
        <v>0</v>
      </c>
      <c r="AG3296" s="29">
        <f t="shared" ca="1" si="81"/>
        <v>137</v>
      </c>
    </row>
    <row r="3297" spans="1:33" ht="14.4" x14ac:dyDescent="0.3">
      <c r="A3297" s="62">
        <v>44123</v>
      </c>
      <c r="B3297" s="38">
        <f>INDEX(Videolength!D:D,MATCH(D3297,Videolength!A:A,0))</f>
        <v>6</v>
      </c>
      <c r="C3297" s="38">
        <f>INDEX(Videolength!E:E,MATCH(D3297,Videolength!A:A,0))</f>
        <v>15</v>
      </c>
      <c r="D3297" s="39">
        <v>15</v>
      </c>
      <c r="E3297" s="40" t="str">
        <f>INDEX(Videolength!B:B,MATCH(D3297,Videolength!A:A,0))</f>
        <v>https://youtu.be/KLJUC0Bkujw?list=PLTjhk5BwsiVV8SrR-dPCDjCfaMnt-5HZH</v>
      </c>
      <c r="F3297" s="41">
        <f>INDEX(Videolength!C:C,MATCH(D3297,Videolength!A:A,0))</f>
        <v>2.7534722222222221E-2</v>
      </c>
      <c r="G3297" s="41">
        <v>4.2824074074074102E-4</v>
      </c>
      <c r="H3297" s="71">
        <f>HYPERLINK(_xlfn.CONCAT(E3297,"&amp;t=",G3297*86400),G3297)</f>
        <v>4.2824074074074102E-4</v>
      </c>
      <c r="I3297" s="38">
        <v>8</v>
      </c>
      <c r="J3297" s="38">
        <v>5</v>
      </c>
      <c r="K3297" s="42" t="s">
        <v>90</v>
      </c>
      <c r="L3297" s="42" t="s">
        <v>518</v>
      </c>
      <c r="V3297" s="43">
        <v>1152</v>
      </c>
      <c r="AA3297" s="45"/>
      <c r="AB3297" s="45"/>
      <c r="AC3297" s="44" t="s">
        <v>203</v>
      </c>
      <c r="AE3297" s="42">
        <f>IF(Table32[[#This Row],[Gems]]&gt;0,Table32[[#This Row],[Gems]],0)</f>
        <v>0</v>
      </c>
      <c r="AF3297" s="42">
        <f>IF(Table32[[#This Row],[Gems]]&lt;0,Table32[[#This Row],[Gems]],0)</f>
        <v>0</v>
      </c>
      <c r="AG3297" s="29">
        <f t="shared" ca="1" si="81"/>
        <v>137</v>
      </c>
    </row>
    <row r="3298" spans="1:33" ht="14.4" x14ac:dyDescent="0.3">
      <c r="A3298" s="62">
        <v>44123</v>
      </c>
      <c r="B3298" s="38">
        <f>INDEX(Videolength!D:D,MATCH(D3298,Videolength!A:A,0))</f>
        <v>6</v>
      </c>
      <c r="C3298" s="38">
        <f>INDEX(Videolength!E:E,MATCH(D3298,Videolength!A:A,0))</f>
        <v>15</v>
      </c>
      <c r="D3298" s="39">
        <v>15</v>
      </c>
      <c r="E3298" s="40" t="str">
        <f>INDEX(Videolength!B:B,MATCH(D3298,Videolength!A:A,0))</f>
        <v>https://youtu.be/KLJUC0Bkujw?list=PLTjhk5BwsiVV8SrR-dPCDjCfaMnt-5HZH</v>
      </c>
      <c r="F3298" s="41">
        <f>INDEX(Videolength!C:C,MATCH(D3298,Videolength!A:A,0))</f>
        <v>2.7534722222222221E-2</v>
      </c>
      <c r="G3298" s="41">
        <v>4.2824074074074102E-4</v>
      </c>
      <c r="H3298" s="71">
        <f>HYPERLINK(_xlfn.CONCAT(E3298,"&amp;t=",G3298*86400),G3298)</f>
        <v>4.2824074074074102E-4</v>
      </c>
      <c r="I3298" s="38">
        <v>8</v>
      </c>
      <c r="J3298" s="38">
        <v>5</v>
      </c>
      <c r="K3298" s="42" t="s">
        <v>90</v>
      </c>
      <c r="L3298" s="42" t="s">
        <v>518</v>
      </c>
      <c r="V3298" s="43">
        <v>1152</v>
      </c>
      <c r="AA3298" s="45"/>
      <c r="AB3298" s="45"/>
      <c r="AC3298" s="44" t="s">
        <v>201</v>
      </c>
      <c r="AE3298" s="42">
        <f>IF(Table32[[#This Row],[Gems]]&gt;0,Table32[[#This Row],[Gems]],0)</f>
        <v>0</v>
      </c>
      <c r="AF3298" s="42">
        <f>IF(Table32[[#This Row],[Gems]]&lt;0,Table32[[#This Row],[Gems]],0)</f>
        <v>0</v>
      </c>
      <c r="AG3298" s="29">
        <f t="shared" ca="1" si="81"/>
        <v>137</v>
      </c>
    </row>
    <row r="3299" spans="1:33" ht="14.4" x14ac:dyDescent="0.3">
      <c r="A3299" s="62">
        <v>44123</v>
      </c>
      <c r="B3299" s="38">
        <f>INDEX(Videolength!D:D,MATCH(D3299,Videolength!A:A,0))</f>
        <v>6</v>
      </c>
      <c r="C3299" s="38">
        <f>INDEX(Videolength!E:E,MATCH(D3299,Videolength!A:A,0))</f>
        <v>15</v>
      </c>
      <c r="D3299" s="39">
        <v>15</v>
      </c>
      <c r="E3299" s="40" t="str">
        <f>INDEX(Videolength!B:B,MATCH(D3299,Videolength!A:A,0))</f>
        <v>https://youtu.be/KLJUC0Bkujw?list=PLTjhk5BwsiVV8SrR-dPCDjCfaMnt-5HZH</v>
      </c>
      <c r="F3299" s="41">
        <f>INDEX(Videolength!C:C,MATCH(D3299,Videolength!A:A,0))</f>
        <v>2.7534722222222221E-2</v>
      </c>
      <c r="G3299" s="41">
        <v>4.2824074074074102E-4</v>
      </c>
      <c r="H3299" s="71">
        <f>HYPERLINK(_xlfn.CONCAT(E3299,"&amp;t=",G3299*86400),G3299)</f>
        <v>4.2824074074074102E-4</v>
      </c>
      <c r="I3299" s="38">
        <v>8</v>
      </c>
      <c r="J3299" s="38">
        <v>5</v>
      </c>
      <c r="K3299" s="42" t="s">
        <v>90</v>
      </c>
      <c r="L3299" s="42" t="s">
        <v>518</v>
      </c>
      <c r="M3299" s="42" t="s">
        <v>909</v>
      </c>
      <c r="V3299" s="43">
        <v>1152</v>
      </c>
      <c r="AA3299" s="45"/>
      <c r="AB3299" s="45"/>
      <c r="AC3299" s="44" t="s">
        <v>203</v>
      </c>
      <c r="AE3299" s="42">
        <f>IF(Table32[[#This Row],[Gems]]&gt;0,Table32[[#This Row],[Gems]],0)</f>
        <v>0</v>
      </c>
      <c r="AF3299" s="42">
        <f>IF(Table32[[#This Row],[Gems]]&lt;0,Table32[[#This Row],[Gems]],0)</f>
        <v>0</v>
      </c>
      <c r="AG3299" s="29">
        <f t="shared" ca="1" si="81"/>
        <v>137</v>
      </c>
    </row>
    <row r="3300" spans="1:33" ht="14.4" x14ac:dyDescent="0.3">
      <c r="A3300" s="62">
        <v>44123</v>
      </c>
      <c r="B3300" s="38">
        <f>INDEX(Videolength!D:D,MATCH(D3300,Videolength!A:A,0))</f>
        <v>6</v>
      </c>
      <c r="C3300" s="38">
        <f>INDEX(Videolength!E:E,MATCH(D3300,Videolength!A:A,0))</f>
        <v>15</v>
      </c>
      <c r="D3300" s="39">
        <v>15</v>
      </c>
      <c r="E3300" s="40" t="str">
        <f>INDEX(Videolength!B:B,MATCH(D3300,Videolength!A:A,0))</f>
        <v>https://youtu.be/KLJUC0Bkujw?list=PLTjhk5BwsiVV8SrR-dPCDjCfaMnt-5HZH</v>
      </c>
      <c r="F3300" s="41">
        <f>INDEX(Videolength!C:C,MATCH(D3300,Videolength!A:A,0))</f>
        <v>2.7534722222222221E-2</v>
      </c>
      <c r="G3300" s="41">
        <v>4.2824074074074102E-4</v>
      </c>
      <c r="H3300" s="71">
        <f>HYPERLINK(_xlfn.CONCAT(E3300,"&amp;t=",G3300*86400),G3300)</f>
        <v>4.2824074074074102E-4</v>
      </c>
      <c r="I3300" s="38">
        <v>8</v>
      </c>
      <c r="J3300" s="38">
        <v>5</v>
      </c>
      <c r="K3300" s="42" t="s">
        <v>90</v>
      </c>
      <c r="L3300" s="42" t="s">
        <v>518</v>
      </c>
      <c r="V3300" s="43">
        <v>1152</v>
      </c>
      <c r="AA3300" s="45"/>
      <c r="AB3300" s="45"/>
      <c r="AC3300" s="44" t="s">
        <v>203</v>
      </c>
      <c r="AE3300" s="42">
        <f>IF(Table32[[#This Row],[Gems]]&gt;0,Table32[[#This Row],[Gems]],0)</f>
        <v>0</v>
      </c>
      <c r="AF3300" s="42">
        <f>IF(Table32[[#This Row],[Gems]]&lt;0,Table32[[#This Row],[Gems]],0)</f>
        <v>0</v>
      </c>
      <c r="AG3300" s="29">
        <f t="shared" ca="1" si="81"/>
        <v>137</v>
      </c>
    </row>
    <row r="3301" spans="1:33" ht="14.4" x14ac:dyDescent="0.3">
      <c r="A3301" s="62">
        <v>44123</v>
      </c>
      <c r="B3301" s="38">
        <f>INDEX(Videolength!D:D,MATCH(D3301,Videolength!A:A,0))</f>
        <v>6</v>
      </c>
      <c r="C3301" s="38">
        <f>INDEX(Videolength!E:E,MATCH(D3301,Videolength!A:A,0))</f>
        <v>15</v>
      </c>
      <c r="D3301" s="39">
        <v>15</v>
      </c>
      <c r="E3301" s="40" t="str">
        <f>INDEX(Videolength!B:B,MATCH(D3301,Videolength!A:A,0))</f>
        <v>https://youtu.be/KLJUC0Bkujw?list=PLTjhk5BwsiVV8SrR-dPCDjCfaMnt-5HZH</v>
      </c>
      <c r="F3301" s="41">
        <f>INDEX(Videolength!C:C,MATCH(D3301,Videolength!A:A,0))</f>
        <v>2.7534722222222221E-2</v>
      </c>
      <c r="G3301" s="41">
        <v>4.2824074074074102E-4</v>
      </c>
      <c r="H3301" s="71">
        <f>HYPERLINK(_xlfn.CONCAT(E3301,"&amp;t=",G3301*86400),G3301)</f>
        <v>4.2824074074074102E-4</v>
      </c>
      <c r="I3301" s="38">
        <v>8</v>
      </c>
      <c r="J3301" s="38">
        <v>5</v>
      </c>
      <c r="K3301" s="42" t="s">
        <v>90</v>
      </c>
      <c r="L3301" s="42" t="s">
        <v>518</v>
      </c>
      <c r="V3301" s="43">
        <v>1152</v>
      </c>
      <c r="AA3301" s="45"/>
      <c r="AB3301" s="45"/>
      <c r="AC3301" s="44" t="s">
        <v>203</v>
      </c>
      <c r="AE3301" s="42">
        <f>IF(Table32[[#This Row],[Gems]]&gt;0,Table32[[#This Row],[Gems]],0)</f>
        <v>0</v>
      </c>
      <c r="AF3301" s="42">
        <f>IF(Table32[[#This Row],[Gems]]&lt;0,Table32[[#This Row],[Gems]],0)</f>
        <v>0</v>
      </c>
      <c r="AG3301" s="29">
        <f t="shared" ca="1" si="81"/>
        <v>137</v>
      </c>
    </row>
    <row r="3302" spans="1:33" ht="14.4" x14ac:dyDescent="0.3">
      <c r="A3302" s="62">
        <v>44123</v>
      </c>
      <c r="B3302" s="38">
        <f>INDEX(Videolength!D:D,MATCH(D3302,Videolength!A:A,0))</f>
        <v>6</v>
      </c>
      <c r="C3302" s="38">
        <f>INDEX(Videolength!E:E,MATCH(D3302,Videolength!A:A,0))</f>
        <v>15</v>
      </c>
      <c r="D3302" s="39">
        <v>15</v>
      </c>
      <c r="E3302" s="40" t="str">
        <f>INDEX(Videolength!B:B,MATCH(D3302,Videolength!A:A,0))</f>
        <v>https://youtu.be/KLJUC0Bkujw?list=PLTjhk5BwsiVV8SrR-dPCDjCfaMnt-5HZH</v>
      </c>
      <c r="F3302" s="41">
        <f>INDEX(Videolength!C:C,MATCH(D3302,Videolength!A:A,0))</f>
        <v>2.7534722222222221E-2</v>
      </c>
      <c r="G3302" s="41">
        <v>5.5555555555555556E-4</v>
      </c>
      <c r="H3302" s="71">
        <f>HYPERLINK(_xlfn.CONCAT(E3302,"&amp;t=",G3302*86400),G3302)</f>
        <v>5.5555555555555556E-4</v>
      </c>
      <c r="I3302" s="38">
        <v>8</v>
      </c>
      <c r="J3302" s="38">
        <v>5</v>
      </c>
      <c r="K3302" s="42" t="s">
        <v>114</v>
      </c>
      <c r="L3302" s="42" t="s">
        <v>326</v>
      </c>
      <c r="M3302" s="42" t="s">
        <v>910</v>
      </c>
      <c r="AA3302" s="45"/>
      <c r="AB3302" s="45"/>
      <c r="AD3302" s="42">
        <v>2</v>
      </c>
      <c r="AE3302" s="42">
        <f>IF(Table32[[#This Row],[Gems]]&gt;0,Table32[[#This Row],[Gems]],0)</f>
        <v>2</v>
      </c>
      <c r="AF3302" s="42">
        <f>IF(Table32[[#This Row],[Gems]]&lt;0,Table32[[#This Row],[Gems]],0)</f>
        <v>0</v>
      </c>
      <c r="AG3302" s="29">
        <f t="shared" ca="1" si="81"/>
        <v>139</v>
      </c>
    </row>
    <row r="3303" spans="1:33" ht="14.4" x14ac:dyDescent="0.3">
      <c r="A3303" s="62">
        <v>44123</v>
      </c>
      <c r="B3303" s="38">
        <f>INDEX(Videolength!D:D,MATCH(D3303,Videolength!A:A,0))</f>
        <v>6</v>
      </c>
      <c r="C3303" s="38">
        <f>INDEX(Videolength!E:E,MATCH(D3303,Videolength!A:A,0))</f>
        <v>15</v>
      </c>
      <c r="D3303" s="39">
        <v>15</v>
      </c>
      <c r="E3303" s="40" t="str">
        <f>INDEX(Videolength!B:B,MATCH(D3303,Videolength!A:A,0))</f>
        <v>https://youtu.be/KLJUC0Bkujw?list=PLTjhk5BwsiVV8SrR-dPCDjCfaMnt-5HZH</v>
      </c>
      <c r="F3303" s="41">
        <f>INDEX(Videolength!C:C,MATCH(D3303,Videolength!A:A,0))</f>
        <v>2.7534722222222221E-2</v>
      </c>
      <c r="G3303" s="41">
        <v>7.5231481481481471E-4</v>
      </c>
      <c r="H3303" s="71">
        <f>HYPERLINK(_xlfn.CONCAT(E3303,"&amp;t=",G3303*86400),G3303)</f>
        <v>7.5231481481481471E-4</v>
      </c>
      <c r="I3303" s="38">
        <v>8</v>
      </c>
      <c r="J3303" s="38">
        <v>5</v>
      </c>
      <c r="K3303" s="44" t="s">
        <v>25</v>
      </c>
      <c r="L3303" s="42" t="s">
        <v>392</v>
      </c>
      <c r="M3303" s="42" t="s">
        <v>911</v>
      </c>
      <c r="AA3303" s="45"/>
      <c r="AB3303" s="45"/>
      <c r="AE3303" s="42">
        <f>IF(Table32[[#This Row],[Gems]]&gt;0,Table32[[#This Row],[Gems]],0)</f>
        <v>0</v>
      </c>
      <c r="AF3303" s="42">
        <f>IF(Table32[[#This Row],[Gems]]&lt;0,Table32[[#This Row],[Gems]],0)</f>
        <v>0</v>
      </c>
      <c r="AG3303" s="29">
        <f t="shared" ca="1" si="81"/>
        <v>139</v>
      </c>
    </row>
    <row r="3304" spans="1:33" ht="14.4" x14ac:dyDescent="0.3">
      <c r="A3304" s="62">
        <v>44123</v>
      </c>
      <c r="B3304" s="38">
        <f>INDEX(Videolength!D:D,MATCH(D3304,Videolength!A:A,0))</f>
        <v>6</v>
      </c>
      <c r="C3304" s="38">
        <f>INDEX(Videolength!E:E,MATCH(D3304,Videolength!A:A,0))</f>
        <v>15</v>
      </c>
      <c r="D3304" s="39">
        <v>15</v>
      </c>
      <c r="E3304" s="40" t="str">
        <f>INDEX(Videolength!B:B,MATCH(D3304,Videolength!A:A,0))</f>
        <v>https://youtu.be/KLJUC0Bkujw?list=PLTjhk5BwsiVV8SrR-dPCDjCfaMnt-5HZH</v>
      </c>
      <c r="F3304" s="41">
        <f>INDEX(Videolength!C:C,MATCH(D3304,Videolength!A:A,0))</f>
        <v>2.7534722222222221E-2</v>
      </c>
      <c r="G3304" s="41">
        <v>7.7546296296296304E-4</v>
      </c>
      <c r="H3304" s="71">
        <f>HYPERLINK(_xlfn.CONCAT(E3304,"&amp;t=",G3304*86400),G3304)</f>
        <v>7.7546296296296304E-4</v>
      </c>
      <c r="I3304" s="38">
        <v>8</v>
      </c>
      <c r="J3304" s="38">
        <v>5</v>
      </c>
      <c r="K3304" s="42" t="s">
        <v>346</v>
      </c>
      <c r="L3304" s="42" t="s">
        <v>10</v>
      </c>
      <c r="AA3304" s="45"/>
      <c r="AB3304" s="45"/>
      <c r="AE3304" s="42">
        <f>IF(Table32[[#This Row],[Gems]]&gt;0,Table32[[#This Row],[Gems]],0)</f>
        <v>0</v>
      </c>
      <c r="AF3304" s="42">
        <f>IF(Table32[[#This Row],[Gems]]&lt;0,Table32[[#This Row],[Gems]],0)</f>
        <v>0</v>
      </c>
      <c r="AG3304" s="29">
        <f t="shared" ca="1" si="81"/>
        <v>139</v>
      </c>
    </row>
    <row r="3305" spans="1:33" ht="14.4" x14ac:dyDescent="0.3">
      <c r="A3305" s="62">
        <v>44123</v>
      </c>
      <c r="B3305" s="38">
        <f>INDEX(Videolength!D:D,MATCH(D3305,Videolength!A:A,0))</f>
        <v>6</v>
      </c>
      <c r="C3305" s="38">
        <f>INDEX(Videolength!E:E,MATCH(D3305,Videolength!A:A,0))</f>
        <v>15</v>
      </c>
      <c r="D3305" s="39">
        <v>15</v>
      </c>
      <c r="E3305" s="40" t="str">
        <f>INDEX(Videolength!B:B,MATCH(D3305,Videolength!A:A,0))</f>
        <v>https://youtu.be/KLJUC0Bkujw?list=PLTjhk5BwsiVV8SrR-dPCDjCfaMnt-5HZH</v>
      </c>
      <c r="F3305" s="41">
        <f>INDEX(Videolength!C:C,MATCH(D3305,Videolength!A:A,0))</f>
        <v>2.7534722222222221E-2</v>
      </c>
      <c r="G3305" s="41">
        <v>8.2175925925925917E-4</v>
      </c>
      <c r="H3305" s="71">
        <f>HYPERLINK(_xlfn.CONCAT(E3305,"&amp;t=",G3305*86400),G3305)</f>
        <v>8.2175925925925917E-4</v>
      </c>
      <c r="I3305" s="38">
        <v>8</v>
      </c>
      <c r="J3305" s="38">
        <v>5</v>
      </c>
      <c r="K3305" s="42" t="s">
        <v>8</v>
      </c>
      <c r="L3305" s="42" t="s">
        <v>163</v>
      </c>
      <c r="M3305" s="42" t="s">
        <v>850</v>
      </c>
      <c r="AA3305" s="45"/>
      <c r="AB3305" s="45"/>
      <c r="AE3305" s="42">
        <f>IF(Table32[[#This Row],[Gems]]&gt;0,Table32[[#This Row],[Gems]],0)</f>
        <v>0</v>
      </c>
      <c r="AF3305" s="42">
        <f>IF(Table32[[#This Row],[Gems]]&lt;0,Table32[[#This Row],[Gems]],0)</f>
        <v>0</v>
      </c>
      <c r="AG3305" s="29">
        <f t="shared" ca="1" si="81"/>
        <v>139</v>
      </c>
    </row>
    <row r="3306" spans="1:33" ht="14.4" x14ac:dyDescent="0.3">
      <c r="A3306" s="62">
        <v>44123</v>
      </c>
      <c r="B3306" s="38">
        <f>INDEX(Videolength!D:D,MATCH(D3306,Videolength!A:A,0))</f>
        <v>6</v>
      </c>
      <c r="C3306" s="38">
        <f>INDEX(Videolength!E:E,MATCH(D3306,Videolength!A:A,0))</f>
        <v>15</v>
      </c>
      <c r="D3306" s="39">
        <v>15</v>
      </c>
      <c r="E3306" s="40" t="str">
        <f>INDEX(Videolength!B:B,MATCH(D3306,Videolength!A:A,0))</f>
        <v>https://youtu.be/KLJUC0Bkujw?list=PLTjhk5BwsiVV8SrR-dPCDjCfaMnt-5HZH</v>
      </c>
      <c r="F3306" s="41">
        <f>INDEX(Videolength!C:C,MATCH(D3306,Videolength!A:A,0))</f>
        <v>2.7534722222222221E-2</v>
      </c>
      <c r="G3306" s="41">
        <v>8.449074074074075E-4</v>
      </c>
      <c r="H3306" s="71">
        <f>HYPERLINK(_xlfn.CONCAT(E3306,"&amp;t=",G3306*86400),G3306)</f>
        <v>8.449074074074075E-4</v>
      </c>
      <c r="I3306" s="38">
        <v>8</v>
      </c>
      <c r="J3306" s="38">
        <v>5</v>
      </c>
      <c r="K3306" s="42" t="s">
        <v>346</v>
      </c>
      <c r="L3306" s="42" t="s">
        <v>10</v>
      </c>
      <c r="AA3306" s="45"/>
      <c r="AB3306" s="45"/>
      <c r="AE3306" s="42">
        <f>IF(Table32[[#This Row],[Gems]]&gt;0,Table32[[#This Row],[Gems]],0)</f>
        <v>0</v>
      </c>
      <c r="AF3306" s="42">
        <f>IF(Table32[[#This Row],[Gems]]&lt;0,Table32[[#This Row],[Gems]],0)</f>
        <v>0</v>
      </c>
      <c r="AG3306" s="29">
        <f t="shared" ca="1" si="81"/>
        <v>139</v>
      </c>
    </row>
    <row r="3307" spans="1:33" ht="14.4" x14ac:dyDescent="0.3">
      <c r="A3307" s="62">
        <v>44123</v>
      </c>
      <c r="B3307" s="38">
        <f>INDEX(Videolength!D:D,MATCH(D3307,Videolength!A:A,0))</f>
        <v>6</v>
      </c>
      <c r="C3307" s="38">
        <f>INDEX(Videolength!E:E,MATCH(D3307,Videolength!A:A,0))</f>
        <v>15</v>
      </c>
      <c r="D3307" s="39">
        <v>15</v>
      </c>
      <c r="E3307" s="40" t="str">
        <f>INDEX(Videolength!B:B,MATCH(D3307,Videolength!A:A,0))</f>
        <v>https://youtu.be/KLJUC0Bkujw?list=PLTjhk5BwsiVV8SrR-dPCDjCfaMnt-5HZH</v>
      </c>
      <c r="F3307" s="41">
        <f>INDEX(Videolength!C:C,MATCH(D3307,Videolength!A:A,0))</f>
        <v>2.7534722222222221E-2</v>
      </c>
      <c r="G3307" s="41">
        <v>8.564814814814815E-4</v>
      </c>
      <c r="H3307" s="71">
        <f>HYPERLINK(_xlfn.CONCAT(E3307,"&amp;t=",G3307*86400),G3307)</f>
        <v>8.564814814814815E-4</v>
      </c>
      <c r="I3307" s="38">
        <v>8</v>
      </c>
      <c r="J3307" s="38">
        <v>5</v>
      </c>
      <c r="K3307" s="42" t="s">
        <v>47</v>
      </c>
      <c r="L3307" s="42" t="s">
        <v>10</v>
      </c>
      <c r="AA3307" s="45"/>
      <c r="AB3307" s="45"/>
      <c r="AE3307" s="42">
        <f>IF(Table32[[#This Row],[Gems]]&gt;0,Table32[[#This Row],[Gems]],0)</f>
        <v>0</v>
      </c>
      <c r="AF3307" s="42">
        <f>IF(Table32[[#This Row],[Gems]]&lt;0,Table32[[#This Row],[Gems]],0)</f>
        <v>0</v>
      </c>
      <c r="AG3307" s="29">
        <f t="shared" ca="1" si="81"/>
        <v>139</v>
      </c>
    </row>
    <row r="3308" spans="1:33" ht="14.4" x14ac:dyDescent="0.3">
      <c r="A3308" s="62">
        <v>44123</v>
      </c>
      <c r="B3308" s="38">
        <f>INDEX(Videolength!D:D,MATCH(D3308,Videolength!A:A,0))</f>
        <v>6</v>
      </c>
      <c r="C3308" s="38">
        <f>INDEX(Videolength!E:E,MATCH(D3308,Videolength!A:A,0))</f>
        <v>15</v>
      </c>
      <c r="D3308" s="39">
        <v>15</v>
      </c>
      <c r="E3308" s="40" t="str">
        <f>INDEX(Videolength!B:B,MATCH(D3308,Videolength!A:A,0))</f>
        <v>https://youtu.be/KLJUC0Bkujw?list=PLTjhk5BwsiVV8SrR-dPCDjCfaMnt-5HZH</v>
      </c>
      <c r="F3308" s="41">
        <f>INDEX(Videolength!C:C,MATCH(D3308,Videolength!A:A,0))</f>
        <v>2.7534722222222221E-2</v>
      </c>
      <c r="G3308" s="41">
        <v>9.2592592592592585E-4</v>
      </c>
      <c r="H3308" s="71">
        <f>HYPERLINK(_xlfn.CONCAT(E3308,"&amp;t=",G3308*86400),G3308)</f>
        <v>9.2592592592592585E-4</v>
      </c>
      <c r="I3308" s="38">
        <v>8</v>
      </c>
      <c r="J3308" s="38">
        <v>5</v>
      </c>
      <c r="K3308" s="42" t="s">
        <v>36</v>
      </c>
      <c r="L3308" s="42" t="s">
        <v>10</v>
      </c>
      <c r="AA3308" s="45"/>
      <c r="AB3308" s="45"/>
      <c r="AE3308" s="42">
        <f>IF(Table32[[#This Row],[Gems]]&gt;0,Table32[[#This Row],[Gems]],0)</f>
        <v>0</v>
      </c>
      <c r="AF3308" s="42">
        <f>IF(Table32[[#This Row],[Gems]]&lt;0,Table32[[#This Row],[Gems]],0)</f>
        <v>0</v>
      </c>
      <c r="AG3308" s="29">
        <f t="shared" ca="1" si="81"/>
        <v>139</v>
      </c>
    </row>
    <row r="3309" spans="1:33" ht="14.4" x14ac:dyDescent="0.3">
      <c r="A3309" s="62">
        <v>44123</v>
      </c>
      <c r="B3309" s="38">
        <f>INDEX(Videolength!D:D,MATCH(D3309,Videolength!A:A,0))</f>
        <v>6</v>
      </c>
      <c r="C3309" s="38">
        <f>INDEX(Videolength!E:E,MATCH(D3309,Videolength!A:A,0))</f>
        <v>15</v>
      </c>
      <c r="D3309" s="39">
        <v>15</v>
      </c>
      <c r="E3309" s="40" t="str">
        <f>INDEX(Videolength!B:B,MATCH(D3309,Videolength!A:A,0))</f>
        <v>https://youtu.be/KLJUC0Bkujw?list=PLTjhk5BwsiVV8SrR-dPCDjCfaMnt-5HZH</v>
      </c>
      <c r="F3309" s="41">
        <f>INDEX(Videolength!C:C,MATCH(D3309,Videolength!A:A,0))</f>
        <v>2.7534722222222221E-2</v>
      </c>
      <c r="G3309" s="41">
        <v>1.6550925925925926E-3</v>
      </c>
      <c r="H3309" s="71">
        <f>HYPERLINK(_xlfn.CONCAT(E3309,"&amp;t=",G3309*86400),G3309)</f>
        <v>1.6550925925925926E-3</v>
      </c>
      <c r="I3309" s="38">
        <v>8</v>
      </c>
      <c r="J3309" s="38">
        <v>5</v>
      </c>
      <c r="K3309" s="42" t="s">
        <v>346</v>
      </c>
      <c r="L3309" s="42" t="s">
        <v>10</v>
      </c>
      <c r="AA3309" s="45"/>
      <c r="AB3309" s="45"/>
      <c r="AE3309" s="42">
        <f>IF(Table32[[#This Row],[Gems]]&gt;0,Table32[[#This Row],[Gems]],0)</f>
        <v>0</v>
      </c>
      <c r="AF3309" s="42">
        <f>IF(Table32[[#This Row],[Gems]]&lt;0,Table32[[#This Row],[Gems]],0)</f>
        <v>0</v>
      </c>
      <c r="AG3309" s="29">
        <f t="shared" ca="1" si="81"/>
        <v>139</v>
      </c>
    </row>
    <row r="3310" spans="1:33" ht="14.4" x14ac:dyDescent="0.3">
      <c r="A3310" s="62">
        <v>44123</v>
      </c>
      <c r="B3310" s="38">
        <f>INDEX(Videolength!D:D,MATCH(D3310,Videolength!A:A,0))</f>
        <v>6</v>
      </c>
      <c r="C3310" s="38">
        <f>INDEX(Videolength!E:E,MATCH(D3310,Videolength!A:A,0))</f>
        <v>15</v>
      </c>
      <c r="D3310" s="39">
        <v>15</v>
      </c>
      <c r="E3310" s="40" t="str">
        <f>INDEX(Videolength!B:B,MATCH(D3310,Videolength!A:A,0))</f>
        <v>https://youtu.be/KLJUC0Bkujw?list=PLTjhk5BwsiVV8SrR-dPCDjCfaMnt-5HZH</v>
      </c>
      <c r="F3310" s="41">
        <f>INDEX(Videolength!C:C,MATCH(D3310,Videolength!A:A,0))</f>
        <v>2.7534722222222221E-2</v>
      </c>
      <c r="G3310" s="41">
        <v>1.712962962962963E-3</v>
      </c>
      <c r="H3310" s="71">
        <f>HYPERLINK(_xlfn.CONCAT(E3310,"&amp;t=",G3310*86400),G3310)</f>
        <v>1.712962962962963E-3</v>
      </c>
      <c r="I3310" s="38">
        <v>8</v>
      </c>
      <c r="J3310" s="38">
        <v>5</v>
      </c>
      <c r="K3310" s="42" t="s">
        <v>284</v>
      </c>
      <c r="L3310" s="63" t="s">
        <v>10</v>
      </c>
      <c r="M3310" s="42" t="s">
        <v>846</v>
      </c>
      <c r="AA3310" s="45"/>
      <c r="AB3310" s="45"/>
      <c r="AE3310" s="42">
        <f>IF(Table32[[#This Row],[Gems]]&gt;0,Table32[[#This Row],[Gems]],0)</f>
        <v>0</v>
      </c>
      <c r="AF3310" s="42">
        <f>IF(Table32[[#This Row],[Gems]]&lt;0,Table32[[#This Row],[Gems]],0)</f>
        <v>0</v>
      </c>
      <c r="AG3310" s="29">
        <f t="shared" ca="1" si="81"/>
        <v>139</v>
      </c>
    </row>
    <row r="3311" spans="1:33" ht="14.4" x14ac:dyDescent="0.3">
      <c r="A3311" s="62">
        <v>44123</v>
      </c>
      <c r="B3311" s="38">
        <f>INDEX(Videolength!D:D,MATCH(D3311,Videolength!A:A,0))</f>
        <v>6</v>
      </c>
      <c r="C3311" s="38">
        <f>INDEX(Videolength!E:E,MATCH(D3311,Videolength!A:A,0))</f>
        <v>15</v>
      </c>
      <c r="D3311" s="39">
        <v>15</v>
      </c>
      <c r="E3311" s="40" t="str">
        <f>INDEX(Videolength!B:B,MATCH(D3311,Videolength!A:A,0))</f>
        <v>https://youtu.be/KLJUC0Bkujw?list=PLTjhk5BwsiVV8SrR-dPCDjCfaMnt-5HZH</v>
      </c>
      <c r="F3311" s="41">
        <f>INDEX(Videolength!C:C,MATCH(D3311,Videolength!A:A,0))</f>
        <v>2.7534722222222221E-2</v>
      </c>
      <c r="G3311" s="41">
        <v>1.8402777777777777E-3</v>
      </c>
      <c r="H3311" s="71">
        <f>HYPERLINK(_xlfn.CONCAT(E3311,"&amp;t=",G3311*86400),G3311)</f>
        <v>1.8402777777777777E-3</v>
      </c>
      <c r="I3311" s="38">
        <v>8</v>
      </c>
      <c r="J3311" s="38">
        <v>5</v>
      </c>
      <c r="K3311" s="42" t="s">
        <v>346</v>
      </c>
      <c r="L3311" s="42" t="s">
        <v>10</v>
      </c>
      <c r="AA3311" s="45"/>
      <c r="AB3311" s="45"/>
      <c r="AE3311" s="42">
        <f>IF(Table32[[#This Row],[Gems]]&gt;0,Table32[[#This Row],[Gems]],0)</f>
        <v>0</v>
      </c>
      <c r="AF3311" s="42">
        <f>IF(Table32[[#This Row],[Gems]]&lt;0,Table32[[#This Row],[Gems]],0)</f>
        <v>0</v>
      </c>
      <c r="AG3311" s="29">
        <f t="shared" ca="1" si="81"/>
        <v>139</v>
      </c>
    </row>
    <row r="3312" spans="1:33" ht="14.4" x14ac:dyDescent="0.3">
      <c r="A3312" s="62">
        <v>44123</v>
      </c>
      <c r="B3312" s="38">
        <f>INDEX(Videolength!D:D,MATCH(D3312,Videolength!A:A,0))</f>
        <v>6</v>
      </c>
      <c r="C3312" s="38">
        <f>INDEX(Videolength!E:E,MATCH(D3312,Videolength!A:A,0))</f>
        <v>15</v>
      </c>
      <c r="D3312" s="39">
        <v>15</v>
      </c>
      <c r="E3312" s="40" t="str">
        <f>INDEX(Videolength!B:B,MATCH(D3312,Videolength!A:A,0))</f>
        <v>https://youtu.be/KLJUC0Bkujw?list=PLTjhk5BwsiVV8SrR-dPCDjCfaMnt-5HZH</v>
      </c>
      <c r="F3312" s="41">
        <f>INDEX(Videolength!C:C,MATCH(D3312,Videolength!A:A,0))</f>
        <v>2.7534722222222221E-2</v>
      </c>
      <c r="G3312" s="41">
        <v>1.8981481481481482E-3</v>
      </c>
      <c r="H3312" s="71">
        <f>HYPERLINK(_xlfn.CONCAT(E3312,"&amp;t=",G3312*86400),G3312)</f>
        <v>1.8981481481481482E-3</v>
      </c>
      <c r="I3312" s="38">
        <v>8</v>
      </c>
      <c r="J3312" s="38">
        <v>5</v>
      </c>
      <c r="K3312" s="42" t="s">
        <v>90</v>
      </c>
      <c r="L3312" s="42" t="s">
        <v>167</v>
      </c>
      <c r="AA3312" s="45"/>
      <c r="AB3312" s="45"/>
      <c r="AE3312" s="42">
        <f>IF(Table32[[#This Row],[Gems]]&gt;0,Table32[[#This Row],[Gems]],0)</f>
        <v>0</v>
      </c>
      <c r="AF3312" s="42">
        <f>IF(Table32[[#This Row],[Gems]]&lt;0,Table32[[#This Row],[Gems]],0)</f>
        <v>0</v>
      </c>
      <c r="AG3312" s="29">
        <f t="shared" ca="1" si="81"/>
        <v>139</v>
      </c>
    </row>
    <row r="3313" spans="1:33" ht="14.4" x14ac:dyDescent="0.3">
      <c r="A3313" s="62">
        <v>44123</v>
      </c>
      <c r="B3313" s="38">
        <f>INDEX(Videolength!D:D,MATCH(D3313,Videolength!A:A,0))</f>
        <v>6</v>
      </c>
      <c r="C3313" s="38">
        <f>INDEX(Videolength!E:E,MATCH(D3313,Videolength!A:A,0))</f>
        <v>15</v>
      </c>
      <c r="D3313" s="39">
        <v>15</v>
      </c>
      <c r="E3313" s="40" t="str">
        <f>INDEX(Videolength!B:B,MATCH(D3313,Videolength!A:A,0))</f>
        <v>https://youtu.be/KLJUC0Bkujw?list=PLTjhk5BwsiVV8SrR-dPCDjCfaMnt-5HZH</v>
      </c>
      <c r="F3313" s="41">
        <f>INDEX(Videolength!C:C,MATCH(D3313,Videolength!A:A,0))</f>
        <v>2.7534722222222221E-2</v>
      </c>
      <c r="G3313" s="41">
        <v>3.2638888888888891E-3</v>
      </c>
      <c r="H3313" s="71">
        <f>HYPERLINK(_xlfn.CONCAT(E3313,"&amp;t=",G3313*86400),G3313)</f>
        <v>3.2638888888888891E-3</v>
      </c>
      <c r="I3313" s="38">
        <v>8</v>
      </c>
      <c r="J3313" s="38">
        <v>5</v>
      </c>
      <c r="K3313" s="42" t="s">
        <v>346</v>
      </c>
      <c r="L3313" s="42" t="s">
        <v>10</v>
      </c>
      <c r="AA3313" s="45"/>
      <c r="AB3313" s="45"/>
      <c r="AE3313" s="42">
        <f>IF(Table32[[#This Row],[Gems]]&gt;0,Table32[[#This Row],[Gems]],0)</f>
        <v>0</v>
      </c>
      <c r="AF3313" s="42">
        <f>IF(Table32[[#This Row],[Gems]]&lt;0,Table32[[#This Row],[Gems]],0)</f>
        <v>0</v>
      </c>
      <c r="AG3313" s="29">
        <f t="shared" ca="1" si="81"/>
        <v>139</v>
      </c>
    </row>
    <row r="3314" spans="1:33" ht="14.4" x14ac:dyDescent="0.3">
      <c r="A3314" s="62">
        <v>44123</v>
      </c>
      <c r="B3314" s="38">
        <f>INDEX(Videolength!D:D,MATCH(D3314,Videolength!A:A,0))</f>
        <v>6</v>
      </c>
      <c r="C3314" s="38">
        <f>INDEX(Videolength!E:E,MATCH(D3314,Videolength!A:A,0))</f>
        <v>15</v>
      </c>
      <c r="D3314" s="39">
        <v>15</v>
      </c>
      <c r="E3314" s="40" t="str">
        <f>INDEX(Videolength!B:B,MATCH(D3314,Videolength!A:A,0))</f>
        <v>https://youtu.be/KLJUC0Bkujw?list=PLTjhk5BwsiVV8SrR-dPCDjCfaMnt-5HZH</v>
      </c>
      <c r="F3314" s="41">
        <f>INDEX(Videolength!C:C,MATCH(D3314,Videolength!A:A,0))</f>
        <v>2.7534722222222221E-2</v>
      </c>
      <c r="G3314" s="41">
        <v>3.3101851851851851E-3</v>
      </c>
      <c r="H3314" s="71">
        <f>HYPERLINK(_xlfn.CONCAT(E3314,"&amp;t=",G3314*86400),G3314)</f>
        <v>3.3101851851851851E-3</v>
      </c>
      <c r="I3314" s="38">
        <v>8</v>
      </c>
      <c r="J3314" s="38">
        <v>5</v>
      </c>
      <c r="K3314" s="42" t="s">
        <v>55</v>
      </c>
      <c r="L3314" s="42" t="s">
        <v>10</v>
      </c>
      <c r="M3314" s="42" t="s">
        <v>763</v>
      </c>
      <c r="AA3314" s="45"/>
      <c r="AB3314" s="45"/>
      <c r="AE3314" s="42">
        <f>IF(Table32[[#This Row],[Gems]]&gt;0,Table32[[#This Row],[Gems]],0)</f>
        <v>0</v>
      </c>
      <c r="AF3314" s="42">
        <f>IF(Table32[[#This Row],[Gems]]&lt;0,Table32[[#This Row],[Gems]],0)</f>
        <v>0</v>
      </c>
      <c r="AG3314" s="29">
        <f t="shared" ca="1" si="81"/>
        <v>139</v>
      </c>
    </row>
    <row r="3315" spans="1:33" ht="14.4" x14ac:dyDescent="0.3">
      <c r="A3315" s="62">
        <v>44123</v>
      </c>
      <c r="B3315" s="38">
        <f>INDEX(Videolength!D:D,MATCH(D3315,Videolength!A:A,0))</f>
        <v>6</v>
      </c>
      <c r="C3315" s="38">
        <f>INDEX(Videolength!E:E,MATCH(D3315,Videolength!A:A,0))</f>
        <v>15</v>
      </c>
      <c r="D3315" s="39">
        <v>15</v>
      </c>
      <c r="E3315" s="40" t="str">
        <f>INDEX(Videolength!B:B,MATCH(D3315,Videolength!A:A,0))</f>
        <v>https://youtu.be/KLJUC0Bkujw?list=PLTjhk5BwsiVV8SrR-dPCDjCfaMnt-5HZH</v>
      </c>
      <c r="F3315" s="41">
        <f>INDEX(Videolength!C:C,MATCH(D3315,Videolength!A:A,0))</f>
        <v>2.7534722222222221E-2</v>
      </c>
      <c r="G3315" s="41">
        <v>3.6226851851851854E-3</v>
      </c>
      <c r="H3315" s="71">
        <f>HYPERLINK(_xlfn.CONCAT(E3315,"&amp;t=",G3315*86400),G3315)</f>
        <v>3.6226851851851854E-3</v>
      </c>
      <c r="I3315" s="38">
        <v>8</v>
      </c>
      <c r="J3315" s="38">
        <v>5</v>
      </c>
      <c r="K3315" s="42" t="s">
        <v>346</v>
      </c>
      <c r="L3315" s="42" t="s">
        <v>10</v>
      </c>
      <c r="AA3315" s="45"/>
      <c r="AB3315" s="45"/>
      <c r="AE3315" s="42">
        <f>IF(Table32[[#This Row],[Gems]]&gt;0,Table32[[#This Row],[Gems]],0)</f>
        <v>0</v>
      </c>
      <c r="AF3315" s="42">
        <f>IF(Table32[[#This Row],[Gems]]&lt;0,Table32[[#This Row],[Gems]],0)</f>
        <v>0</v>
      </c>
      <c r="AG3315" s="29">
        <f t="shared" ca="1" si="81"/>
        <v>139</v>
      </c>
    </row>
    <row r="3316" spans="1:33" ht="14.4" x14ac:dyDescent="0.3">
      <c r="A3316" s="62">
        <v>44123</v>
      </c>
      <c r="B3316" s="38">
        <f>INDEX(Videolength!D:D,MATCH(D3316,Videolength!A:A,0))</f>
        <v>6</v>
      </c>
      <c r="C3316" s="38">
        <f>INDEX(Videolength!E:E,MATCH(D3316,Videolength!A:A,0))</f>
        <v>15</v>
      </c>
      <c r="D3316" s="39">
        <v>15</v>
      </c>
      <c r="E3316" s="40" t="str">
        <f>INDEX(Videolength!B:B,MATCH(D3316,Videolength!A:A,0))</f>
        <v>https://youtu.be/KLJUC0Bkujw?list=PLTjhk5BwsiVV8SrR-dPCDjCfaMnt-5HZH</v>
      </c>
      <c r="F3316" s="41">
        <f>INDEX(Videolength!C:C,MATCH(D3316,Videolength!A:A,0))</f>
        <v>2.7534722222222221E-2</v>
      </c>
      <c r="G3316" s="41">
        <v>3.6342592592592594E-3</v>
      </c>
      <c r="H3316" s="71">
        <f>HYPERLINK(_xlfn.CONCAT(E3316,"&amp;t=",G3316*86400),G3316)</f>
        <v>3.6342592592592594E-3</v>
      </c>
      <c r="I3316" s="38">
        <v>8</v>
      </c>
      <c r="J3316" s="38">
        <v>5</v>
      </c>
      <c r="K3316" s="42" t="s">
        <v>284</v>
      </c>
      <c r="L3316" s="42" t="s">
        <v>10</v>
      </c>
      <c r="M3316" s="42" t="s">
        <v>721</v>
      </c>
      <c r="AA3316" s="45"/>
      <c r="AB3316" s="45"/>
      <c r="AE3316" s="42">
        <f>IF(Table32[[#This Row],[Gems]]&gt;0,Table32[[#This Row],[Gems]],0)</f>
        <v>0</v>
      </c>
      <c r="AF3316" s="42">
        <f>IF(Table32[[#This Row],[Gems]]&lt;0,Table32[[#This Row],[Gems]],0)</f>
        <v>0</v>
      </c>
      <c r="AG3316" s="29">
        <f t="shared" ca="1" si="81"/>
        <v>139</v>
      </c>
    </row>
    <row r="3317" spans="1:33" ht="14.4" x14ac:dyDescent="0.3">
      <c r="A3317" s="62">
        <v>44123</v>
      </c>
      <c r="B3317" s="38">
        <f>INDEX(Videolength!D:D,MATCH(D3317,Videolength!A:A,0))</f>
        <v>6</v>
      </c>
      <c r="C3317" s="38">
        <f>INDEX(Videolength!E:E,MATCH(D3317,Videolength!A:A,0))</f>
        <v>15</v>
      </c>
      <c r="D3317" s="39">
        <v>15</v>
      </c>
      <c r="E3317" s="40" t="str">
        <f>INDEX(Videolength!B:B,MATCH(D3317,Videolength!A:A,0))</f>
        <v>https://youtu.be/KLJUC0Bkujw?list=PLTjhk5BwsiVV8SrR-dPCDjCfaMnt-5HZH</v>
      </c>
      <c r="F3317" s="41">
        <f>INDEX(Videolength!C:C,MATCH(D3317,Videolength!A:A,0))</f>
        <v>2.7534722222222221E-2</v>
      </c>
      <c r="G3317" s="41">
        <v>3.645833333333333E-3</v>
      </c>
      <c r="H3317" s="71">
        <f>HYPERLINK(_xlfn.CONCAT(E3317,"&amp;t=",G3317*86400),G3317)</f>
        <v>3.645833333333333E-3</v>
      </c>
      <c r="I3317" s="38">
        <v>8</v>
      </c>
      <c r="J3317" s="38">
        <v>5</v>
      </c>
      <c r="K3317" s="42" t="s">
        <v>142</v>
      </c>
      <c r="L3317" s="42" t="s">
        <v>407</v>
      </c>
      <c r="M3317" s="42" t="s">
        <v>722</v>
      </c>
      <c r="AA3317" s="45"/>
      <c r="AB3317" s="45"/>
      <c r="AE3317" s="42">
        <f>IF(Table32[[#This Row],[Gems]]&gt;0,Table32[[#This Row],[Gems]],0)</f>
        <v>0</v>
      </c>
      <c r="AF3317" s="42">
        <f>IF(Table32[[#This Row],[Gems]]&lt;0,Table32[[#This Row],[Gems]],0)</f>
        <v>0</v>
      </c>
      <c r="AG3317" s="29">
        <f t="shared" ca="1" si="81"/>
        <v>139</v>
      </c>
    </row>
    <row r="3318" spans="1:33" ht="14.4" x14ac:dyDescent="0.3">
      <c r="A3318" s="62">
        <v>44123</v>
      </c>
      <c r="B3318" s="38">
        <f>INDEX(Videolength!D:D,MATCH(D3318,Videolength!A:A,0))</f>
        <v>6</v>
      </c>
      <c r="C3318" s="38">
        <f>INDEX(Videolength!E:E,MATCH(D3318,Videolength!A:A,0))</f>
        <v>15</v>
      </c>
      <c r="D3318" s="39">
        <v>15</v>
      </c>
      <c r="E3318" s="40" t="str">
        <f>INDEX(Videolength!B:B,MATCH(D3318,Videolength!A:A,0))</f>
        <v>https://youtu.be/KLJUC0Bkujw?list=PLTjhk5BwsiVV8SrR-dPCDjCfaMnt-5HZH</v>
      </c>
      <c r="F3318" s="41">
        <f>INDEX(Videolength!C:C,MATCH(D3318,Videolength!A:A,0))</f>
        <v>2.7534722222222221E-2</v>
      </c>
      <c r="G3318" s="41">
        <v>3.6805555555555554E-3</v>
      </c>
      <c r="H3318" s="71">
        <f>HYPERLINK(_xlfn.CONCAT(E3318,"&amp;t=",G3318*86400),G3318)</f>
        <v>3.6805555555555554E-3</v>
      </c>
      <c r="I3318" s="38">
        <v>8</v>
      </c>
      <c r="J3318" s="38">
        <v>5</v>
      </c>
      <c r="K3318" s="42" t="s">
        <v>346</v>
      </c>
      <c r="L3318" s="42" t="s">
        <v>10</v>
      </c>
      <c r="AA3318" s="45"/>
      <c r="AB3318" s="45"/>
      <c r="AE3318" s="42">
        <f>IF(Table32[[#This Row],[Gems]]&gt;0,Table32[[#This Row],[Gems]],0)</f>
        <v>0</v>
      </c>
      <c r="AF3318" s="42">
        <f>IF(Table32[[#This Row],[Gems]]&lt;0,Table32[[#This Row],[Gems]],0)</f>
        <v>0</v>
      </c>
      <c r="AG3318" s="29">
        <f t="shared" ca="1" si="81"/>
        <v>139</v>
      </c>
    </row>
    <row r="3319" spans="1:33" ht="14.4" x14ac:dyDescent="0.3">
      <c r="A3319" s="62">
        <v>44123</v>
      </c>
      <c r="B3319" s="38">
        <f>INDEX(Videolength!D:D,MATCH(D3319,Videolength!A:A,0))</f>
        <v>6</v>
      </c>
      <c r="C3319" s="38">
        <f>INDEX(Videolength!E:E,MATCH(D3319,Videolength!A:A,0))</f>
        <v>15</v>
      </c>
      <c r="D3319" s="39">
        <v>15</v>
      </c>
      <c r="E3319" s="40" t="str">
        <f>INDEX(Videolength!B:B,MATCH(D3319,Videolength!A:A,0))</f>
        <v>https://youtu.be/KLJUC0Bkujw?list=PLTjhk5BwsiVV8SrR-dPCDjCfaMnt-5HZH</v>
      </c>
      <c r="F3319" s="41">
        <f>INDEX(Videolength!C:C,MATCH(D3319,Videolength!A:A,0))</f>
        <v>2.7534722222222221E-2</v>
      </c>
      <c r="G3319" s="41">
        <v>3.7152777777777774E-3</v>
      </c>
      <c r="H3319" s="71">
        <f>HYPERLINK(_xlfn.CONCAT(E3319,"&amp;t=",G3319*86400),G3319)</f>
        <v>3.7152777777777774E-3</v>
      </c>
      <c r="I3319" s="38">
        <v>8</v>
      </c>
      <c r="J3319" s="38">
        <v>5</v>
      </c>
      <c r="K3319" s="42" t="s">
        <v>142</v>
      </c>
      <c r="L3319" s="42" t="s">
        <v>34</v>
      </c>
      <c r="AA3319" s="45"/>
      <c r="AB3319" s="45"/>
      <c r="AE3319" s="42">
        <f>IF(Table32[[#This Row],[Gems]]&gt;0,Table32[[#This Row],[Gems]],0)</f>
        <v>0</v>
      </c>
      <c r="AF3319" s="42">
        <f>IF(Table32[[#This Row],[Gems]]&lt;0,Table32[[#This Row],[Gems]],0)</f>
        <v>0</v>
      </c>
      <c r="AG3319" s="29">
        <f t="shared" ca="1" si="81"/>
        <v>139</v>
      </c>
    </row>
    <row r="3320" spans="1:33" ht="14.4" x14ac:dyDescent="0.3">
      <c r="A3320" s="62">
        <v>44123</v>
      </c>
      <c r="B3320" s="38">
        <f>INDEX(Videolength!D:D,MATCH(D3320,Videolength!A:A,0))</f>
        <v>6</v>
      </c>
      <c r="C3320" s="38">
        <f>INDEX(Videolength!E:E,MATCH(D3320,Videolength!A:A,0))</f>
        <v>15</v>
      </c>
      <c r="D3320" s="39">
        <v>15</v>
      </c>
      <c r="E3320" s="40" t="str">
        <f>INDEX(Videolength!B:B,MATCH(D3320,Videolength!A:A,0))</f>
        <v>https://youtu.be/KLJUC0Bkujw?list=PLTjhk5BwsiVV8SrR-dPCDjCfaMnt-5HZH</v>
      </c>
      <c r="F3320" s="41">
        <f>INDEX(Videolength!C:C,MATCH(D3320,Videolength!A:A,0))</f>
        <v>2.7534722222222221E-2</v>
      </c>
      <c r="G3320" s="41">
        <v>3.7500000000000003E-3</v>
      </c>
      <c r="H3320" s="71">
        <f>HYPERLINK(_xlfn.CONCAT(E3320,"&amp;t=",G3320*86400),G3320)</f>
        <v>3.7500000000000003E-3</v>
      </c>
      <c r="I3320" s="38">
        <v>8</v>
      </c>
      <c r="J3320" s="38">
        <v>5</v>
      </c>
      <c r="K3320" s="42" t="s">
        <v>102</v>
      </c>
      <c r="L3320" s="42" t="s">
        <v>11</v>
      </c>
      <c r="M3320" s="42" t="s">
        <v>894</v>
      </c>
      <c r="W3320" s="44" t="s">
        <v>363</v>
      </c>
      <c r="AA3320" s="45"/>
      <c r="AB3320" s="45"/>
      <c r="AE3320" s="42">
        <f>IF(Table32[[#This Row],[Gems]]&gt;0,Table32[[#This Row],[Gems]],0)</f>
        <v>0</v>
      </c>
      <c r="AF3320" s="42">
        <f>IF(Table32[[#This Row],[Gems]]&lt;0,Table32[[#This Row],[Gems]],0)</f>
        <v>0</v>
      </c>
      <c r="AG3320" s="29">
        <f t="shared" ca="1" si="81"/>
        <v>139</v>
      </c>
    </row>
    <row r="3321" spans="1:33" ht="14.4" x14ac:dyDescent="0.3">
      <c r="A3321" s="62">
        <v>44123</v>
      </c>
      <c r="B3321" s="38">
        <f>INDEX(Videolength!D:D,MATCH(D3321,Videolength!A:A,0))</f>
        <v>6</v>
      </c>
      <c r="C3321" s="38">
        <f>INDEX(Videolength!E:E,MATCH(D3321,Videolength!A:A,0))</f>
        <v>15</v>
      </c>
      <c r="D3321" s="39">
        <v>15</v>
      </c>
      <c r="E3321" s="40" t="str">
        <f>INDEX(Videolength!B:B,MATCH(D3321,Videolength!A:A,0))</f>
        <v>https://youtu.be/KLJUC0Bkujw?list=PLTjhk5BwsiVV8SrR-dPCDjCfaMnt-5HZH</v>
      </c>
      <c r="F3321" s="41">
        <f>INDEX(Videolength!C:C,MATCH(D3321,Videolength!A:A,0))</f>
        <v>2.7534722222222221E-2</v>
      </c>
      <c r="G3321" s="41">
        <v>3.7615740740740739E-3</v>
      </c>
      <c r="H3321" s="71">
        <f>HYPERLINK(_xlfn.CONCAT(E3321,"&amp;t=",G3321*86400),G3321)</f>
        <v>3.7615740740740739E-3</v>
      </c>
      <c r="I3321" s="38">
        <v>8</v>
      </c>
      <c r="J3321" s="38">
        <v>5</v>
      </c>
      <c r="K3321" s="42" t="s">
        <v>102</v>
      </c>
      <c r="L3321" s="42" t="s">
        <v>301</v>
      </c>
      <c r="W3321" s="44" t="s">
        <v>274</v>
      </c>
      <c r="X3321" s="43">
        <v>1</v>
      </c>
      <c r="Y3321" s="43">
        <v>1</v>
      </c>
      <c r="AA3321" s="45"/>
      <c r="AB3321" s="45"/>
      <c r="AE3321" s="42">
        <f>IF(Table32[[#This Row],[Gems]]&gt;0,Table32[[#This Row],[Gems]],0)</f>
        <v>0</v>
      </c>
      <c r="AF3321" s="42">
        <f>IF(Table32[[#This Row],[Gems]]&lt;0,Table32[[#This Row],[Gems]],0)</f>
        <v>0</v>
      </c>
      <c r="AG3321" s="29">
        <f t="shared" ca="1" si="81"/>
        <v>139</v>
      </c>
    </row>
    <row r="3322" spans="1:33" ht="14.4" x14ac:dyDescent="0.3">
      <c r="A3322" s="62">
        <v>44123</v>
      </c>
      <c r="B3322" s="38">
        <f>INDEX(Videolength!D:D,MATCH(D3322,Videolength!A:A,0))</f>
        <v>6</v>
      </c>
      <c r="C3322" s="38">
        <f>INDEX(Videolength!E:E,MATCH(D3322,Videolength!A:A,0))</f>
        <v>15</v>
      </c>
      <c r="D3322" s="39">
        <v>15</v>
      </c>
      <c r="E3322" s="40" t="str">
        <f>INDEX(Videolength!B:B,MATCH(D3322,Videolength!A:A,0))</f>
        <v>https://youtu.be/KLJUC0Bkujw?list=PLTjhk5BwsiVV8SrR-dPCDjCfaMnt-5HZH</v>
      </c>
      <c r="F3322" s="41">
        <f>INDEX(Videolength!C:C,MATCH(D3322,Videolength!A:A,0))</f>
        <v>2.7534722222222221E-2</v>
      </c>
      <c r="G3322" s="41">
        <v>3.7847222222222223E-3</v>
      </c>
      <c r="H3322" s="71">
        <f>HYPERLINK(_xlfn.CONCAT(E3322,"&amp;t=",G3322*86400),G3322)</f>
        <v>3.7847222222222223E-3</v>
      </c>
      <c r="I3322" s="38">
        <v>8</v>
      </c>
      <c r="J3322" s="38">
        <v>5</v>
      </c>
      <c r="K3322" s="42" t="s">
        <v>102</v>
      </c>
      <c r="L3322" s="42" t="s">
        <v>301</v>
      </c>
      <c r="W3322" s="44" t="s">
        <v>380</v>
      </c>
      <c r="X3322" s="43">
        <v>1</v>
      </c>
      <c r="Y3322" s="43">
        <v>1</v>
      </c>
      <c r="AA3322" s="45"/>
      <c r="AB3322" s="45"/>
      <c r="AE3322" s="42">
        <f>IF(Table32[[#This Row],[Gems]]&gt;0,Table32[[#This Row],[Gems]],0)</f>
        <v>0</v>
      </c>
      <c r="AF3322" s="42">
        <f>IF(Table32[[#This Row],[Gems]]&lt;0,Table32[[#This Row],[Gems]],0)</f>
        <v>0</v>
      </c>
      <c r="AG3322" s="29">
        <f t="shared" ca="1" si="81"/>
        <v>139</v>
      </c>
    </row>
    <row r="3323" spans="1:33" ht="14.4" x14ac:dyDescent="0.3">
      <c r="A3323" s="62">
        <v>44123</v>
      </c>
      <c r="B3323" s="38">
        <f>INDEX(Videolength!D:D,MATCH(D3323,Videolength!A:A,0))</f>
        <v>6</v>
      </c>
      <c r="C3323" s="38">
        <f>INDEX(Videolength!E:E,MATCH(D3323,Videolength!A:A,0))</f>
        <v>15</v>
      </c>
      <c r="D3323" s="39">
        <v>15</v>
      </c>
      <c r="E3323" s="40" t="str">
        <f>INDEX(Videolength!B:B,MATCH(D3323,Videolength!A:A,0))</f>
        <v>https://youtu.be/KLJUC0Bkujw?list=PLTjhk5BwsiVV8SrR-dPCDjCfaMnt-5HZH</v>
      </c>
      <c r="F3323" s="41">
        <f>INDEX(Videolength!C:C,MATCH(D3323,Videolength!A:A,0))</f>
        <v>2.7534722222222221E-2</v>
      </c>
      <c r="G3323" s="41">
        <v>3.7962962962962963E-3</v>
      </c>
      <c r="H3323" s="71">
        <f>HYPERLINK(_xlfn.CONCAT(E3323,"&amp;t=",G3323*86400),G3323)</f>
        <v>3.7962962962962963E-3</v>
      </c>
      <c r="I3323" s="38">
        <v>8</v>
      </c>
      <c r="J3323" s="38">
        <v>5</v>
      </c>
      <c r="K3323" s="42" t="s">
        <v>102</v>
      </c>
      <c r="L3323" s="42" t="s">
        <v>301</v>
      </c>
      <c r="W3323" s="44" t="s">
        <v>240</v>
      </c>
      <c r="X3323" s="43">
        <v>1</v>
      </c>
      <c r="Y3323" s="43">
        <v>1</v>
      </c>
      <c r="AA3323" s="45"/>
      <c r="AB3323" s="45"/>
      <c r="AE3323" s="42">
        <f>IF(Table32[[#This Row],[Gems]]&gt;0,Table32[[#This Row],[Gems]],0)</f>
        <v>0</v>
      </c>
      <c r="AF3323" s="42">
        <f>IF(Table32[[#This Row],[Gems]]&lt;0,Table32[[#This Row],[Gems]],0)</f>
        <v>0</v>
      </c>
      <c r="AG3323" s="29">
        <f t="shared" ca="1" si="81"/>
        <v>139</v>
      </c>
    </row>
    <row r="3324" spans="1:33" ht="14.4" x14ac:dyDescent="0.3">
      <c r="A3324" s="62">
        <v>44123</v>
      </c>
      <c r="B3324" s="38">
        <f>INDEX(Videolength!D:D,MATCH(D3324,Videolength!A:A,0))</f>
        <v>6</v>
      </c>
      <c r="C3324" s="38">
        <f>INDEX(Videolength!E:E,MATCH(D3324,Videolength!A:A,0))</f>
        <v>15</v>
      </c>
      <c r="D3324" s="39">
        <v>15</v>
      </c>
      <c r="E3324" s="40" t="str">
        <f>INDEX(Videolength!B:B,MATCH(D3324,Videolength!A:A,0))</f>
        <v>https://youtu.be/KLJUC0Bkujw?list=PLTjhk5BwsiVV8SrR-dPCDjCfaMnt-5HZH</v>
      </c>
      <c r="F3324" s="41">
        <f>INDEX(Videolength!C:C,MATCH(D3324,Videolength!A:A,0))</f>
        <v>2.7534722222222221E-2</v>
      </c>
      <c r="G3324" s="41">
        <v>3.8078703703703707E-3</v>
      </c>
      <c r="H3324" s="71">
        <f>HYPERLINK(_xlfn.CONCAT(E3324,"&amp;t=",G3324*86400),G3324)</f>
        <v>3.8078703703703707E-3</v>
      </c>
      <c r="I3324" s="38">
        <v>8</v>
      </c>
      <c r="J3324" s="38">
        <v>5</v>
      </c>
      <c r="K3324" s="42" t="s">
        <v>102</v>
      </c>
      <c r="L3324" s="42" t="s">
        <v>301</v>
      </c>
      <c r="W3324" s="44" t="s">
        <v>442</v>
      </c>
      <c r="X3324" s="43">
        <v>1</v>
      </c>
      <c r="Y3324" s="43">
        <v>1</v>
      </c>
      <c r="AA3324" s="45"/>
      <c r="AB3324" s="45"/>
      <c r="AE3324" s="42">
        <f>IF(Table32[[#This Row],[Gems]]&gt;0,Table32[[#This Row],[Gems]],0)</f>
        <v>0</v>
      </c>
      <c r="AF3324" s="42">
        <f>IF(Table32[[#This Row],[Gems]]&lt;0,Table32[[#This Row],[Gems]],0)</f>
        <v>0</v>
      </c>
      <c r="AG3324" s="29">
        <f t="shared" ca="1" si="81"/>
        <v>139</v>
      </c>
    </row>
    <row r="3325" spans="1:33" ht="14.4" x14ac:dyDescent="0.3">
      <c r="A3325" s="62">
        <v>44123</v>
      </c>
      <c r="B3325" s="38">
        <f>INDEX(Videolength!D:D,MATCH(D3325,Videolength!A:A,0))</f>
        <v>6</v>
      </c>
      <c r="C3325" s="38">
        <f>INDEX(Videolength!E:E,MATCH(D3325,Videolength!A:A,0))</f>
        <v>15</v>
      </c>
      <c r="D3325" s="39">
        <v>15</v>
      </c>
      <c r="E3325" s="40" t="str">
        <f>INDEX(Videolength!B:B,MATCH(D3325,Videolength!A:A,0))</f>
        <v>https://youtu.be/KLJUC0Bkujw?list=PLTjhk5BwsiVV8SrR-dPCDjCfaMnt-5HZH</v>
      </c>
      <c r="F3325" s="41">
        <f>INDEX(Videolength!C:C,MATCH(D3325,Videolength!A:A,0))</f>
        <v>2.7534722222222221E-2</v>
      </c>
      <c r="G3325" s="41">
        <v>3.8194444444444443E-3</v>
      </c>
      <c r="H3325" s="71">
        <f>HYPERLINK(_xlfn.CONCAT(E3325,"&amp;t=",G3325*86400),G3325)</f>
        <v>3.8194444444444443E-3</v>
      </c>
      <c r="I3325" s="38">
        <v>8</v>
      </c>
      <c r="J3325" s="38">
        <v>5</v>
      </c>
      <c r="K3325" s="42" t="s">
        <v>102</v>
      </c>
      <c r="L3325" s="42" t="s">
        <v>301</v>
      </c>
      <c r="W3325" s="44" t="s">
        <v>416</v>
      </c>
      <c r="X3325" s="43">
        <v>1</v>
      </c>
      <c r="Y3325" s="43">
        <v>1</v>
      </c>
      <c r="AA3325" s="45"/>
      <c r="AB3325" s="45"/>
      <c r="AE3325" s="42">
        <f>IF(Table32[[#This Row],[Gems]]&gt;0,Table32[[#This Row],[Gems]],0)</f>
        <v>0</v>
      </c>
      <c r="AF3325" s="42">
        <f>IF(Table32[[#This Row],[Gems]]&lt;0,Table32[[#This Row],[Gems]],0)</f>
        <v>0</v>
      </c>
      <c r="AG3325" s="29">
        <f t="shared" ca="1" si="81"/>
        <v>139</v>
      </c>
    </row>
    <row r="3326" spans="1:33" ht="14.4" x14ac:dyDescent="0.3">
      <c r="A3326" s="62">
        <v>44123</v>
      </c>
      <c r="B3326" s="38">
        <f>INDEX(Videolength!D:D,MATCH(D3326,Videolength!A:A,0))</f>
        <v>6</v>
      </c>
      <c r="C3326" s="38">
        <f>INDEX(Videolength!E:E,MATCH(D3326,Videolength!A:A,0))</f>
        <v>15</v>
      </c>
      <c r="D3326" s="39">
        <v>15</v>
      </c>
      <c r="E3326" s="40" t="str">
        <f>INDEX(Videolength!B:B,MATCH(D3326,Videolength!A:A,0))</f>
        <v>https://youtu.be/KLJUC0Bkujw?list=PLTjhk5BwsiVV8SrR-dPCDjCfaMnt-5HZH</v>
      </c>
      <c r="F3326" s="41">
        <f>INDEX(Videolength!C:C,MATCH(D3326,Videolength!A:A,0))</f>
        <v>2.7534722222222221E-2</v>
      </c>
      <c r="G3326" s="41">
        <v>3.8310185185185183E-3</v>
      </c>
      <c r="H3326" s="71">
        <f>HYPERLINK(_xlfn.CONCAT(E3326,"&amp;t=",G3326*86400),G3326)</f>
        <v>3.8310185185185183E-3</v>
      </c>
      <c r="I3326" s="38">
        <v>8</v>
      </c>
      <c r="J3326" s="38">
        <v>5</v>
      </c>
      <c r="K3326" s="42" t="s">
        <v>102</v>
      </c>
      <c r="L3326" s="42" t="s">
        <v>301</v>
      </c>
      <c r="W3326" s="44" t="s">
        <v>590</v>
      </c>
      <c r="X3326" s="43">
        <v>1</v>
      </c>
      <c r="Y3326" s="43">
        <v>1</v>
      </c>
      <c r="AA3326" s="45"/>
      <c r="AB3326" s="45"/>
      <c r="AE3326" s="42">
        <f>IF(Table32[[#This Row],[Gems]]&gt;0,Table32[[#This Row],[Gems]],0)</f>
        <v>0</v>
      </c>
      <c r="AF3326" s="42">
        <f>IF(Table32[[#This Row],[Gems]]&lt;0,Table32[[#This Row],[Gems]],0)</f>
        <v>0</v>
      </c>
      <c r="AG3326" s="29">
        <f t="shared" ca="1" si="81"/>
        <v>139</v>
      </c>
    </row>
    <row r="3327" spans="1:33" ht="14.4" x14ac:dyDescent="0.3">
      <c r="A3327" s="62">
        <v>44123</v>
      </c>
      <c r="B3327" s="38">
        <f>INDEX(Videolength!D:D,MATCH(D3327,Videolength!A:A,0))</f>
        <v>6</v>
      </c>
      <c r="C3327" s="38">
        <f>INDEX(Videolength!E:E,MATCH(D3327,Videolength!A:A,0))</f>
        <v>15</v>
      </c>
      <c r="D3327" s="39">
        <v>15</v>
      </c>
      <c r="E3327" s="40" t="str">
        <f>INDEX(Videolength!B:B,MATCH(D3327,Videolength!A:A,0))</f>
        <v>https://youtu.be/KLJUC0Bkujw?list=PLTjhk5BwsiVV8SrR-dPCDjCfaMnt-5HZH</v>
      </c>
      <c r="F3327" s="41">
        <f>INDEX(Videolength!C:C,MATCH(D3327,Videolength!A:A,0))</f>
        <v>2.7534722222222221E-2</v>
      </c>
      <c r="G3327" s="41">
        <v>3.8541666666666668E-3</v>
      </c>
      <c r="H3327" s="71">
        <f>HYPERLINK(_xlfn.CONCAT(E3327,"&amp;t=",G3327*86400),G3327)</f>
        <v>3.8541666666666668E-3</v>
      </c>
      <c r="I3327" s="38">
        <v>8</v>
      </c>
      <c r="J3327" s="38">
        <v>5</v>
      </c>
      <c r="K3327" s="42" t="s">
        <v>346</v>
      </c>
      <c r="L3327" s="42" t="s">
        <v>10</v>
      </c>
      <c r="AA3327" s="45"/>
      <c r="AB3327" s="45"/>
      <c r="AE3327" s="42">
        <f>IF(Table32[[#This Row],[Gems]]&gt;0,Table32[[#This Row],[Gems]],0)</f>
        <v>0</v>
      </c>
      <c r="AF3327" s="42">
        <f>IF(Table32[[#This Row],[Gems]]&lt;0,Table32[[#This Row],[Gems]],0)</f>
        <v>0</v>
      </c>
      <c r="AG3327" s="29">
        <f t="shared" ca="1" si="81"/>
        <v>139</v>
      </c>
    </row>
    <row r="3328" spans="1:33" ht="14.4" x14ac:dyDescent="0.3">
      <c r="A3328" s="62">
        <v>44123</v>
      </c>
      <c r="B3328" s="38">
        <f>INDEX(Videolength!D:D,MATCH(D3328,Videolength!A:A,0))</f>
        <v>6</v>
      </c>
      <c r="C3328" s="38">
        <f>INDEX(Videolength!E:E,MATCH(D3328,Videolength!A:A,0))</f>
        <v>15</v>
      </c>
      <c r="D3328" s="39">
        <v>15</v>
      </c>
      <c r="E3328" s="40" t="str">
        <f>INDEX(Videolength!B:B,MATCH(D3328,Videolength!A:A,0))</f>
        <v>https://youtu.be/KLJUC0Bkujw?list=PLTjhk5BwsiVV8SrR-dPCDjCfaMnt-5HZH</v>
      </c>
      <c r="F3328" s="41">
        <f>INDEX(Videolength!C:C,MATCH(D3328,Videolength!A:A,0))</f>
        <v>2.7534722222222221E-2</v>
      </c>
      <c r="G3328" s="41">
        <v>3.8773148148148143E-3</v>
      </c>
      <c r="H3328" s="71">
        <f>HYPERLINK(_xlfn.CONCAT(E3328,"&amp;t=",G3328*86400),G3328)</f>
        <v>3.8773148148148143E-3</v>
      </c>
      <c r="I3328" s="38">
        <v>8</v>
      </c>
      <c r="J3328" s="38">
        <v>5</v>
      </c>
      <c r="K3328" s="42" t="s">
        <v>142</v>
      </c>
      <c r="L3328" s="42" t="s">
        <v>33</v>
      </c>
      <c r="AA3328" s="45"/>
      <c r="AB3328" s="45"/>
      <c r="AE3328" s="42">
        <f>IF(Table32[[#This Row],[Gems]]&gt;0,Table32[[#This Row],[Gems]],0)</f>
        <v>0</v>
      </c>
      <c r="AF3328" s="42">
        <f>IF(Table32[[#This Row],[Gems]]&lt;0,Table32[[#This Row],[Gems]],0)</f>
        <v>0</v>
      </c>
      <c r="AG3328" s="29">
        <f t="shared" ca="1" si="81"/>
        <v>139</v>
      </c>
    </row>
    <row r="3329" spans="1:33" ht="14.4" x14ac:dyDescent="0.3">
      <c r="A3329" s="62">
        <v>44123</v>
      </c>
      <c r="B3329" s="38">
        <f>INDEX(Videolength!D:D,MATCH(D3329,Videolength!A:A,0))</f>
        <v>6</v>
      </c>
      <c r="C3329" s="38">
        <f>INDEX(Videolength!E:E,MATCH(D3329,Videolength!A:A,0))</f>
        <v>15</v>
      </c>
      <c r="D3329" s="39">
        <v>15</v>
      </c>
      <c r="E3329" s="40" t="str">
        <f>INDEX(Videolength!B:B,MATCH(D3329,Videolength!A:A,0))</f>
        <v>https://youtu.be/KLJUC0Bkujw?list=PLTjhk5BwsiVV8SrR-dPCDjCfaMnt-5HZH</v>
      </c>
      <c r="F3329" s="41">
        <f>INDEX(Videolength!C:C,MATCH(D3329,Videolength!A:A,0))</f>
        <v>2.7534722222222221E-2</v>
      </c>
      <c r="G3329" s="41">
        <v>3.9814814814814817E-3</v>
      </c>
      <c r="H3329" s="71">
        <f>HYPERLINK(_xlfn.CONCAT(E3329,"&amp;t=",G3329*86400),G3329)</f>
        <v>3.9814814814814817E-3</v>
      </c>
      <c r="I3329" s="38">
        <v>8</v>
      </c>
      <c r="J3329" s="38">
        <v>5</v>
      </c>
      <c r="K3329" s="42" t="s">
        <v>346</v>
      </c>
      <c r="L3329" s="42" t="s">
        <v>10</v>
      </c>
      <c r="AA3329" s="45"/>
      <c r="AB3329" s="45"/>
      <c r="AE3329" s="42">
        <f>IF(Table32[[#This Row],[Gems]]&gt;0,Table32[[#This Row],[Gems]],0)</f>
        <v>0</v>
      </c>
      <c r="AF3329" s="42">
        <f>IF(Table32[[#This Row],[Gems]]&lt;0,Table32[[#This Row],[Gems]],0)</f>
        <v>0</v>
      </c>
      <c r="AG3329" s="29">
        <f t="shared" ca="1" si="81"/>
        <v>139</v>
      </c>
    </row>
    <row r="3330" spans="1:33" ht="14.4" x14ac:dyDescent="0.3">
      <c r="A3330" s="62">
        <v>44123</v>
      </c>
      <c r="B3330" s="38">
        <f>INDEX(Videolength!D:D,MATCH(D3330,Videolength!A:A,0))</f>
        <v>6</v>
      </c>
      <c r="C3330" s="38">
        <f>INDEX(Videolength!E:E,MATCH(D3330,Videolength!A:A,0))</f>
        <v>15</v>
      </c>
      <c r="D3330" s="39">
        <v>15</v>
      </c>
      <c r="E3330" s="40" t="str">
        <f>INDEX(Videolength!B:B,MATCH(D3330,Videolength!A:A,0))</f>
        <v>https://youtu.be/KLJUC0Bkujw?list=PLTjhk5BwsiVV8SrR-dPCDjCfaMnt-5HZH</v>
      </c>
      <c r="F3330" s="41">
        <f>INDEX(Videolength!C:C,MATCH(D3330,Videolength!A:A,0))</f>
        <v>2.7534722222222221E-2</v>
      </c>
      <c r="G3330" s="41">
        <v>4.0393518518518521E-3</v>
      </c>
      <c r="H3330" s="71">
        <f>HYPERLINK(_xlfn.CONCAT(E3330,"&amp;t=",G3330*86400),G3330)</f>
        <v>4.0393518518518521E-3</v>
      </c>
      <c r="I3330" s="38">
        <v>8</v>
      </c>
      <c r="J3330" s="38">
        <v>5</v>
      </c>
      <c r="K3330" s="42" t="s">
        <v>137</v>
      </c>
      <c r="L3330" s="42" t="s">
        <v>10</v>
      </c>
      <c r="AA3330" s="45"/>
      <c r="AB3330" s="45"/>
      <c r="AE3330" s="42">
        <f>IF(Table32[[#This Row],[Gems]]&gt;0,Table32[[#This Row],[Gems]],0)</f>
        <v>0</v>
      </c>
      <c r="AF3330" s="42">
        <f>IF(Table32[[#This Row],[Gems]]&lt;0,Table32[[#This Row],[Gems]],0)</f>
        <v>0</v>
      </c>
      <c r="AG3330" s="29">
        <f t="shared" ca="1" si="81"/>
        <v>139</v>
      </c>
    </row>
    <row r="3331" spans="1:33" ht="14.4" x14ac:dyDescent="0.3">
      <c r="A3331" s="62">
        <v>44123</v>
      </c>
      <c r="B3331" s="38">
        <f>INDEX(Videolength!D:D,MATCH(D3331,Videolength!A:A,0))</f>
        <v>6</v>
      </c>
      <c r="C3331" s="38">
        <f>INDEX(Videolength!E:E,MATCH(D3331,Videolength!A:A,0))</f>
        <v>15</v>
      </c>
      <c r="D3331" s="39">
        <v>15</v>
      </c>
      <c r="E3331" s="40" t="str">
        <f>INDEX(Videolength!B:B,MATCH(D3331,Videolength!A:A,0))</f>
        <v>https://youtu.be/KLJUC0Bkujw?list=PLTjhk5BwsiVV8SrR-dPCDjCfaMnt-5HZH</v>
      </c>
      <c r="F3331" s="41">
        <f>INDEX(Videolength!C:C,MATCH(D3331,Videolength!A:A,0))</f>
        <v>2.7534722222222221E-2</v>
      </c>
      <c r="G3331" s="41">
        <v>4.409722222222222E-3</v>
      </c>
      <c r="H3331" s="71">
        <f>HYPERLINK(_xlfn.CONCAT(E3331,"&amp;t=",G3331*86400),G3331)</f>
        <v>4.409722222222222E-3</v>
      </c>
      <c r="I3331" s="38">
        <v>8</v>
      </c>
      <c r="J3331" s="38">
        <v>5</v>
      </c>
      <c r="K3331" s="42" t="s">
        <v>137</v>
      </c>
      <c r="L3331" s="42" t="s">
        <v>11</v>
      </c>
      <c r="M3331" s="42" t="s">
        <v>912</v>
      </c>
      <c r="AA3331" s="45"/>
      <c r="AB3331" s="45"/>
      <c r="AD3331" s="42">
        <v>2</v>
      </c>
      <c r="AE3331" s="42">
        <f>IF(Table32[[#This Row],[Gems]]&gt;0,Table32[[#This Row],[Gems]],0)</f>
        <v>2</v>
      </c>
      <c r="AF3331" s="42">
        <f>IF(Table32[[#This Row],[Gems]]&lt;0,Table32[[#This Row],[Gems]],0)</f>
        <v>0</v>
      </c>
      <c r="AG3331" s="29">
        <f t="shared" ca="1" si="81"/>
        <v>141</v>
      </c>
    </row>
    <row r="3332" spans="1:33" ht="14.4" x14ac:dyDescent="0.3">
      <c r="A3332" s="62">
        <v>44123</v>
      </c>
      <c r="B3332" s="38">
        <f>INDEX(Videolength!D:D,MATCH(D3332,Videolength!A:A,0))</f>
        <v>6</v>
      </c>
      <c r="C3332" s="38">
        <f>INDEX(Videolength!E:E,MATCH(D3332,Videolength!A:A,0))</f>
        <v>15</v>
      </c>
      <c r="D3332" s="39">
        <v>15</v>
      </c>
      <c r="E3332" s="40" t="str">
        <f>INDEX(Videolength!B:B,MATCH(D3332,Videolength!A:A,0))</f>
        <v>https://youtu.be/KLJUC0Bkujw?list=PLTjhk5BwsiVV8SrR-dPCDjCfaMnt-5HZH</v>
      </c>
      <c r="F3332" s="41">
        <f>INDEX(Videolength!C:C,MATCH(D3332,Videolength!A:A,0))</f>
        <v>2.7534722222222221E-2</v>
      </c>
      <c r="G3332" s="41">
        <v>4.4328703703703709E-3</v>
      </c>
      <c r="H3332" s="71">
        <f>HYPERLINK(_xlfn.CONCAT(E3332,"&amp;t=",G3332*86400),G3332)</f>
        <v>4.4328703703703709E-3</v>
      </c>
      <c r="I3332" s="38">
        <v>8</v>
      </c>
      <c r="J3332" s="38">
        <v>5</v>
      </c>
      <c r="K3332" s="42" t="s">
        <v>137</v>
      </c>
      <c r="L3332" s="42" t="s">
        <v>301</v>
      </c>
      <c r="W3332" s="44" t="s">
        <v>685</v>
      </c>
      <c r="X3332" s="43" t="s">
        <v>686</v>
      </c>
      <c r="Y3332" s="43">
        <v>1</v>
      </c>
      <c r="AA3332" s="45"/>
      <c r="AB3332" s="45"/>
      <c r="AE3332" s="42">
        <f>IF(Table32[[#This Row],[Gems]]&gt;0,Table32[[#This Row],[Gems]],0)</f>
        <v>0</v>
      </c>
      <c r="AF3332" s="42">
        <f>IF(Table32[[#This Row],[Gems]]&lt;0,Table32[[#This Row],[Gems]],0)</f>
        <v>0</v>
      </c>
      <c r="AG3332" s="29">
        <f ca="1">SUM(OFFSET(AG3332,-1,0),AD3332)</f>
        <v>141</v>
      </c>
    </row>
    <row r="3333" spans="1:33" ht="14.4" x14ac:dyDescent="0.3">
      <c r="A3333" s="62">
        <v>44123</v>
      </c>
      <c r="B3333" s="38">
        <f>INDEX(Videolength!D:D,MATCH(D3333,Videolength!A:A,0))</f>
        <v>6</v>
      </c>
      <c r="C3333" s="38">
        <f>INDEX(Videolength!E:E,MATCH(D3333,Videolength!A:A,0))</f>
        <v>15</v>
      </c>
      <c r="D3333" s="39">
        <v>15</v>
      </c>
      <c r="E3333" s="40" t="str">
        <f>INDEX(Videolength!B:B,MATCH(D3333,Videolength!A:A,0))</f>
        <v>https://youtu.be/KLJUC0Bkujw?list=PLTjhk5BwsiVV8SrR-dPCDjCfaMnt-5HZH</v>
      </c>
      <c r="F3333" s="41">
        <f>INDEX(Videolength!C:C,MATCH(D3333,Videolength!A:A,0))</f>
        <v>2.7534722222222221E-2</v>
      </c>
      <c r="G3333" s="41">
        <v>4.4444444444444444E-3</v>
      </c>
      <c r="H3333" s="71">
        <f>HYPERLINK(_xlfn.CONCAT(E3333,"&amp;t=",G3333*86400),G3333)</f>
        <v>4.4444444444444444E-3</v>
      </c>
      <c r="I3333" s="38">
        <v>8</v>
      </c>
      <c r="J3333" s="38">
        <v>5</v>
      </c>
      <c r="K3333" s="42" t="s">
        <v>346</v>
      </c>
      <c r="L3333" s="42" t="s">
        <v>10</v>
      </c>
      <c r="AA3333" s="45"/>
      <c r="AB3333" s="45"/>
      <c r="AE3333" s="42">
        <f>IF(Table32[[#This Row],[Gems]]&gt;0,Table32[[#This Row],[Gems]],0)</f>
        <v>0</v>
      </c>
      <c r="AF3333" s="42">
        <f>IF(Table32[[#This Row],[Gems]]&lt;0,Table32[[#This Row],[Gems]],0)</f>
        <v>0</v>
      </c>
      <c r="AG3333" s="29">
        <f t="shared" ref="AG3333:AG3396" ca="1" si="82">SUM(OFFSET(AG3333,-1,0),AD3333)</f>
        <v>141</v>
      </c>
    </row>
    <row r="3334" spans="1:33" ht="14.4" x14ac:dyDescent="0.3">
      <c r="A3334" s="62">
        <v>44123</v>
      </c>
      <c r="B3334" s="38">
        <f>INDEX(Videolength!D:D,MATCH(D3334,Videolength!A:A,0))</f>
        <v>6</v>
      </c>
      <c r="C3334" s="38">
        <f>INDEX(Videolength!E:E,MATCH(D3334,Videolength!A:A,0))</f>
        <v>15</v>
      </c>
      <c r="D3334" s="39">
        <v>15</v>
      </c>
      <c r="E3334" s="40" t="str">
        <f>INDEX(Videolength!B:B,MATCH(D3334,Videolength!A:A,0))</f>
        <v>https://youtu.be/KLJUC0Bkujw?list=PLTjhk5BwsiVV8SrR-dPCDjCfaMnt-5HZH</v>
      </c>
      <c r="F3334" s="41">
        <f>INDEX(Videolength!C:C,MATCH(D3334,Videolength!A:A,0))</f>
        <v>2.7534722222222221E-2</v>
      </c>
      <c r="G3334" s="41">
        <v>4.4791666666666669E-3</v>
      </c>
      <c r="H3334" s="71">
        <f>HYPERLINK(_xlfn.CONCAT(E3334,"&amp;t=",G3334*86400),G3334)</f>
        <v>4.4791666666666669E-3</v>
      </c>
      <c r="I3334" s="38">
        <v>8</v>
      </c>
      <c r="J3334" s="38">
        <v>5</v>
      </c>
      <c r="K3334" s="42" t="s">
        <v>55</v>
      </c>
      <c r="L3334" s="42" t="s">
        <v>10</v>
      </c>
      <c r="M3334" s="42" t="s">
        <v>763</v>
      </c>
      <c r="AA3334" s="45"/>
      <c r="AB3334" s="45"/>
      <c r="AE3334" s="42">
        <f>IF(Table32[[#This Row],[Gems]]&gt;0,Table32[[#This Row],[Gems]],0)</f>
        <v>0</v>
      </c>
      <c r="AF3334" s="42">
        <f>IF(Table32[[#This Row],[Gems]]&lt;0,Table32[[#This Row],[Gems]],0)</f>
        <v>0</v>
      </c>
      <c r="AG3334" s="29">
        <f t="shared" ca="1" si="82"/>
        <v>141</v>
      </c>
    </row>
    <row r="3335" spans="1:33" ht="14.4" x14ac:dyDescent="0.3">
      <c r="A3335" s="62">
        <v>44123</v>
      </c>
      <c r="B3335" s="38">
        <f>INDEX(Videolength!D:D,MATCH(D3335,Videolength!A:A,0))</f>
        <v>6</v>
      </c>
      <c r="C3335" s="38">
        <f>INDEX(Videolength!E:E,MATCH(D3335,Videolength!A:A,0))</f>
        <v>15</v>
      </c>
      <c r="D3335" s="39">
        <v>15</v>
      </c>
      <c r="E3335" s="40" t="str">
        <f>INDEX(Videolength!B:B,MATCH(D3335,Videolength!A:A,0))</f>
        <v>https://youtu.be/KLJUC0Bkujw?list=PLTjhk5BwsiVV8SrR-dPCDjCfaMnt-5HZH</v>
      </c>
      <c r="F3335" s="41">
        <f>INDEX(Videolength!C:C,MATCH(D3335,Videolength!A:A,0))</f>
        <v>2.7534722222222221E-2</v>
      </c>
      <c r="G3335" s="41">
        <v>4.5833333333333334E-3</v>
      </c>
      <c r="H3335" s="71">
        <f>HYPERLINK(_xlfn.CONCAT(E3335,"&amp;t=",G3335*86400),G3335)</f>
        <v>4.5833333333333334E-3</v>
      </c>
      <c r="I3335" s="38">
        <v>8</v>
      </c>
      <c r="J3335" s="38">
        <v>5</v>
      </c>
      <c r="K3335" s="42" t="s">
        <v>346</v>
      </c>
      <c r="L3335" s="42" t="s">
        <v>10</v>
      </c>
      <c r="AA3335" s="45"/>
      <c r="AB3335" s="45"/>
      <c r="AE3335" s="42">
        <f>IF(Table32[[#This Row],[Gems]]&gt;0,Table32[[#This Row],[Gems]],0)</f>
        <v>0</v>
      </c>
      <c r="AF3335" s="42">
        <f>IF(Table32[[#This Row],[Gems]]&lt;0,Table32[[#This Row],[Gems]],0)</f>
        <v>0</v>
      </c>
      <c r="AG3335" s="29">
        <f t="shared" ca="1" si="82"/>
        <v>141</v>
      </c>
    </row>
    <row r="3336" spans="1:33" ht="14.4" x14ac:dyDescent="0.3">
      <c r="A3336" s="62">
        <v>44123</v>
      </c>
      <c r="B3336" s="38">
        <f>INDEX(Videolength!D:D,MATCH(D3336,Videolength!A:A,0))</f>
        <v>6</v>
      </c>
      <c r="C3336" s="38">
        <f>INDEX(Videolength!E:E,MATCH(D3336,Videolength!A:A,0))</f>
        <v>15</v>
      </c>
      <c r="D3336" s="39">
        <v>15</v>
      </c>
      <c r="E3336" s="40" t="str">
        <f>INDEX(Videolength!B:B,MATCH(D3336,Videolength!A:A,0))</f>
        <v>https://youtu.be/KLJUC0Bkujw?list=PLTjhk5BwsiVV8SrR-dPCDjCfaMnt-5HZH</v>
      </c>
      <c r="F3336" s="41">
        <f>INDEX(Videolength!C:C,MATCH(D3336,Videolength!A:A,0))</f>
        <v>2.7534722222222221E-2</v>
      </c>
      <c r="G3336" s="41">
        <v>4.6296296296296302E-3</v>
      </c>
      <c r="H3336" s="71">
        <f>HYPERLINK(_xlfn.CONCAT(E3336,"&amp;t=",G3336*86400),G3336)</f>
        <v>4.6296296296296302E-3</v>
      </c>
      <c r="I3336" s="38">
        <v>8</v>
      </c>
      <c r="J3336" s="38">
        <v>5</v>
      </c>
      <c r="K3336" s="42" t="s">
        <v>107</v>
      </c>
      <c r="L3336" s="42" t="s">
        <v>10</v>
      </c>
      <c r="M3336" s="42" t="s">
        <v>763</v>
      </c>
      <c r="AA3336" s="45"/>
      <c r="AB3336" s="45"/>
      <c r="AE3336" s="42">
        <f>IF(Table32[[#This Row],[Gems]]&gt;0,Table32[[#This Row],[Gems]],0)</f>
        <v>0</v>
      </c>
      <c r="AF3336" s="42">
        <f>IF(Table32[[#This Row],[Gems]]&lt;0,Table32[[#This Row],[Gems]],0)</f>
        <v>0</v>
      </c>
      <c r="AG3336" s="29">
        <f t="shared" ca="1" si="82"/>
        <v>141</v>
      </c>
    </row>
    <row r="3337" spans="1:33" ht="14.4" x14ac:dyDescent="0.3">
      <c r="A3337" s="62">
        <v>44123</v>
      </c>
      <c r="B3337" s="38">
        <f>INDEX(Videolength!D:D,MATCH(D3337,Videolength!A:A,0))</f>
        <v>6</v>
      </c>
      <c r="C3337" s="38">
        <f>INDEX(Videolength!E:E,MATCH(D3337,Videolength!A:A,0))</f>
        <v>15</v>
      </c>
      <c r="D3337" s="39">
        <v>15</v>
      </c>
      <c r="E3337" s="40" t="str">
        <f>INDEX(Videolength!B:B,MATCH(D3337,Videolength!A:A,0))</f>
        <v>https://youtu.be/KLJUC0Bkujw?list=PLTjhk5BwsiVV8SrR-dPCDjCfaMnt-5HZH</v>
      </c>
      <c r="F3337" s="41">
        <f>INDEX(Videolength!C:C,MATCH(D3337,Videolength!A:A,0))</f>
        <v>2.7534722222222221E-2</v>
      </c>
      <c r="G3337" s="41">
        <v>4.7800925925925919E-3</v>
      </c>
      <c r="H3337" s="71">
        <f>HYPERLINK(_xlfn.CONCAT(E3337,"&amp;t=",G3337*86400),G3337)</f>
        <v>4.7800925925925919E-3</v>
      </c>
      <c r="I3337" s="38">
        <v>8</v>
      </c>
      <c r="J3337" s="38">
        <v>5</v>
      </c>
      <c r="K3337" s="42" t="s">
        <v>346</v>
      </c>
      <c r="L3337" s="42" t="s">
        <v>10</v>
      </c>
      <c r="AA3337" s="45"/>
      <c r="AB3337" s="45"/>
      <c r="AE3337" s="42">
        <f>IF(Table32[[#This Row],[Gems]]&gt;0,Table32[[#This Row],[Gems]],0)</f>
        <v>0</v>
      </c>
      <c r="AF3337" s="42">
        <f>IF(Table32[[#This Row],[Gems]]&lt;0,Table32[[#This Row],[Gems]],0)</f>
        <v>0</v>
      </c>
      <c r="AG3337" s="29">
        <f t="shared" ca="1" si="82"/>
        <v>141</v>
      </c>
    </row>
    <row r="3338" spans="1:33" ht="14.4" x14ac:dyDescent="0.3">
      <c r="A3338" s="62">
        <v>44123</v>
      </c>
      <c r="B3338" s="38">
        <f>INDEX(Videolength!D:D,MATCH(D3338,Videolength!A:A,0))</f>
        <v>6</v>
      </c>
      <c r="C3338" s="38">
        <f>INDEX(Videolength!E:E,MATCH(D3338,Videolength!A:A,0))</f>
        <v>15</v>
      </c>
      <c r="D3338" s="39">
        <v>15</v>
      </c>
      <c r="E3338" s="40" t="str">
        <f>INDEX(Videolength!B:B,MATCH(D3338,Videolength!A:A,0))</f>
        <v>https://youtu.be/KLJUC0Bkujw?list=PLTjhk5BwsiVV8SrR-dPCDjCfaMnt-5HZH</v>
      </c>
      <c r="F3338" s="41">
        <f>INDEX(Videolength!C:C,MATCH(D3338,Videolength!A:A,0))</f>
        <v>2.7534722222222221E-2</v>
      </c>
      <c r="G3338" s="41">
        <v>4.7916666666666672E-3</v>
      </c>
      <c r="H3338" s="71">
        <f>HYPERLINK(_xlfn.CONCAT(E3338,"&amp;t=",G3338*86400),G3338)</f>
        <v>4.7916666666666672E-3</v>
      </c>
      <c r="I3338" s="38">
        <v>8</v>
      </c>
      <c r="J3338" s="38">
        <v>5</v>
      </c>
      <c r="K3338" s="42" t="s">
        <v>133</v>
      </c>
      <c r="L3338" s="42" t="s">
        <v>312</v>
      </c>
      <c r="AA3338" s="45"/>
      <c r="AB3338" s="45"/>
      <c r="AD3338" s="42">
        <v>3</v>
      </c>
      <c r="AE3338" s="42">
        <f>IF(Table32[[#This Row],[Gems]]&gt;0,Table32[[#This Row],[Gems]],0)</f>
        <v>3</v>
      </c>
      <c r="AF3338" s="42">
        <f>IF(Table32[[#This Row],[Gems]]&lt;0,Table32[[#This Row],[Gems]],0)</f>
        <v>0</v>
      </c>
      <c r="AG3338" s="29">
        <f t="shared" ca="1" si="82"/>
        <v>144</v>
      </c>
    </row>
    <row r="3339" spans="1:33" ht="14.4" x14ac:dyDescent="0.3">
      <c r="A3339" s="62">
        <v>44123</v>
      </c>
      <c r="B3339" s="38">
        <f>INDEX(Videolength!D:D,MATCH(D3339,Videolength!A:A,0))</f>
        <v>6</v>
      </c>
      <c r="C3339" s="38">
        <f>INDEX(Videolength!E:E,MATCH(D3339,Videolength!A:A,0))</f>
        <v>15</v>
      </c>
      <c r="D3339" s="39">
        <v>15</v>
      </c>
      <c r="E3339" s="40" t="str">
        <f>INDEX(Videolength!B:B,MATCH(D3339,Videolength!A:A,0))</f>
        <v>https://youtu.be/KLJUC0Bkujw?list=PLTjhk5BwsiVV8SrR-dPCDjCfaMnt-5HZH</v>
      </c>
      <c r="F3339" s="41">
        <f>INDEX(Videolength!C:C,MATCH(D3339,Videolength!A:A,0))</f>
        <v>2.7534722222222221E-2</v>
      </c>
      <c r="G3339" s="41">
        <v>4.8263888888888887E-3</v>
      </c>
      <c r="H3339" s="71">
        <f>HYPERLINK(_xlfn.CONCAT(E3339,"&amp;t=",G3339*86400),G3339)</f>
        <v>4.8263888888888887E-3</v>
      </c>
      <c r="I3339" s="38">
        <v>8</v>
      </c>
      <c r="J3339" s="38">
        <v>5</v>
      </c>
      <c r="K3339" s="42" t="s">
        <v>346</v>
      </c>
      <c r="L3339" s="42" t="s">
        <v>10</v>
      </c>
      <c r="AA3339" s="45"/>
      <c r="AB3339" s="45"/>
      <c r="AE3339" s="42">
        <f>IF(Table32[[#This Row],[Gems]]&gt;0,Table32[[#This Row],[Gems]],0)</f>
        <v>0</v>
      </c>
      <c r="AF3339" s="42">
        <f>IF(Table32[[#This Row],[Gems]]&lt;0,Table32[[#This Row],[Gems]],0)</f>
        <v>0</v>
      </c>
      <c r="AG3339" s="29">
        <f t="shared" ca="1" si="82"/>
        <v>144</v>
      </c>
    </row>
    <row r="3340" spans="1:33" ht="14.4" x14ac:dyDescent="0.3">
      <c r="A3340" s="62">
        <v>44123</v>
      </c>
      <c r="B3340" s="38">
        <f>INDEX(Videolength!D:D,MATCH(D3340,Videolength!A:A,0))</f>
        <v>6</v>
      </c>
      <c r="C3340" s="38">
        <f>INDEX(Videolength!E:E,MATCH(D3340,Videolength!A:A,0))</f>
        <v>15</v>
      </c>
      <c r="D3340" s="39">
        <v>15</v>
      </c>
      <c r="E3340" s="40" t="str">
        <f>INDEX(Videolength!B:B,MATCH(D3340,Videolength!A:A,0))</f>
        <v>https://youtu.be/KLJUC0Bkujw?list=PLTjhk5BwsiVV8SrR-dPCDjCfaMnt-5HZH</v>
      </c>
      <c r="F3340" s="41">
        <f>INDEX(Videolength!C:C,MATCH(D3340,Videolength!A:A,0))</f>
        <v>2.7534722222222221E-2</v>
      </c>
      <c r="G3340" s="41">
        <v>4.8495370370370368E-3</v>
      </c>
      <c r="H3340" s="71">
        <f>HYPERLINK(_xlfn.CONCAT(E3340,"&amp;t=",G3340*86400),G3340)</f>
        <v>4.8495370370370368E-3</v>
      </c>
      <c r="I3340" s="38">
        <v>8</v>
      </c>
      <c r="J3340" s="38">
        <v>5</v>
      </c>
      <c r="K3340" s="42" t="s">
        <v>114</v>
      </c>
      <c r="L3340" s="42" t="s">
        <v>10</v>
      </c>
      <c r="AA3340" s="45"/>
      <c r="AB3340" s="45"/>
      <c r="AE3340" s="42">
        <f>IF(Table32[[#This Row],[Gems]]&gt;0,Table32[[#This Row],[Gems]],0)</f>
        <v>0</v>
      </c>
      <c r="AF3340" s="42">
        <f>IF(Table32[[#This Row],[Gems]]&lt;0,Table32[[#This Row],[Gems]],0)</f>
        <v>0</v>
      </c>
      <c r="AG3340" s="29">
        <f t="shared" ca="1" si="82"/>
        <v>144</v>
      </c>
    </row>
    <row r="3341" spans="1:33" ht="14.4" x14ac:dyDescent="0.3">
      <c r="A3341" s="62">
        <v>44123</v>
      </c>
      <c r="B3341" s="38">
        <f>INDEX(Videolength!D:D,MATCH(D3341,Videolength!A:A,0))</f>
        <v>6</v>
      </c>
      <c r="C3341" s="38">
        <f>INDEX(Videolength!E:E,MATCH(D3341,Videolength!A:A,0))</f>
        <v>15</v>
      </c>
      <c r="D3341" s="39">
        <v>15</v>
      </c>
      <c r="E3341" s="40" t="str">
        <f>INDEX(Videolength!B:B,MATCH(D3341,Videolength!A:A,0))</f>
        <v>https://youtu.be/KLJUC0Bkujw?list=PLTjhk5BwsiVV8SrR-dPCDjCfaMnt-5HZH</v>
      </c>
      <c r="F3341" s="41">
        <f>INDEX(Videolength!C:C,MATCH(D3341,Videolength!A:A,0))</f>
        <v>2.7534722222222221E-2</v>
      </c>
      <c r="G3341" s="41">
        <v>4.8611111111111112E-3</v>
      </c>
      <c r="H3341" s="71">
        <f>HYPERLINK(_xlfn.CONCAT(E3341,"&amp;t=",G3341*86400),G3341)</f>
        <v>4.8611111111111112E-3</v>
      </c>
      <c r="I3341" s="38">
        <v>8</v>
      </c>
      <c r="J3341" s="38">
        <v>5</v>
      </c>
      <c r="K3341" s="42" t="s">
        <v>8</v>
      </c>
      <c r="L3341" s="42" t="s">
        <v>165</v>
      </c>
      <c r="M3341" s="42" t="s">
        <v>822</v>
      </c>
      <c r="AA3341" s="45"/>
      <c r="AB3341" s="45"/>
      <c r="AE3341" s="42">
        <f>IF(Table32[[#This Row],[Gems]]&gt;0,Table32[[#This Row],[Gems]],0)</f>
        <v>0</v>
      </c>
      <c r="AF3341" s="42">
        <f>IF(Table32[[#This Row],[Gems]]&lt;0,Table32[[#This Row],[Gems]],0)</f>
        <v>0</v>
      </c>
      <c r="AG3341" s="29">
        <f ca="1">SUM(OFFSET(AG3341,-1,0),AD3341)</f>
        <v>144</v>
      </c>
    </row>
    <row r="3342" spans="1:33" ht="14.4" x14ac:dyDescent="0.3">
      <c r="A3342" s="62">
        <v>44123</v>
      </c>
      <c r="B3342" s="38">
        <f>INDEX(Videolength!D:D,MATCH(D3342,Videolength!A:A,0))</f>
        <v>6</v>
      </c>
      <c r="C3342" s="38">
        <f>INDEX(Videolength!E:E,MATCH(D3342,Videolength!A:A,0))</f>
        <v>15</v>
      </c>
      <c r="D3342" s="39">
        <v>15</v>
      </c>
      <c r="E3342" s="40" t="str">
        <f>INDEX(Videolength!B:B,MATCH(D3342,Videolength!A:A,0))</f>
        <v>https://youtu.be/KLJUC0Bkujw?list=PLTjhk5BwsiVV8SrR-dPCDjCfaMnt-5HZH</v>
      </c>
      <c r="F3342" s="41">
        <f>INDEX(Videolength!C:C,MATCH(D3342,Videolength!A:A,0))</f>
        <v>2.7534722222222221E-2</v>
      </c>
      <c r="G3342" s="41">
        <v>5.0115740740740737E-3</v>
      </c>
      <c r="H3342" s="71">
        <f>HYPERLINK(_xlfn.CONCAT(E3342,"&amp;t=",G3342*86400),G3342)</f>
        <v>5.0115740740740737E-3</v>
      </c>
      <c r="I3342" s="38">
        <v>8</v>
      </c>
      <c r="J3342" s="38">
        <v>5</v>
      </c>
      <c r="K3342" s="42" t="s">
        <v>114</v>
      </c>
      <c r="L3342" s="42" t="s">
        <v>10</v>
      </c>
      <c r="M3342" s="42" t="s">
        <v>761</v>
      </c>
      <c r="AA3342" s="45"/>
      <c r="AB3342" s="45"/>
      <c r="AE3342" s="42">
        <f>IF(Table32[[#This Row],[Gems]]&gt;0,Table32[[#This Row],[Gems]],0)</f>
        <v>0</v>
      </c>
      <c r="AF3342" s="42">
        <f>IF(Table32[[#This Row],[Gems]]&lt;0,Table32[[#This Row],[Gems]],0)</f>
        <v>0</v>
      </c>
      <c r="AG3342" s="29">
        <f t="shared" ca="1" si="82"/>
        <v>144</v>
      </c>
    </row>
    <row r="3343" spans="1:33" ht="14.4" x14ac:dyDescent="0.3">
      <c r="A3343" s="62">
        <v>44123</v>
      </c>
      <c r="B3343" s="38">
        <f>INDEX(Videolength!D:D,MATCH(D3343,Videolength!A:A,0))</f>
        <v>6</v>
      </c>
      <c r="C3343" s="38">
        <f>INDEX(Videolength!E:E,MATCH(D3343,Videolength!A:A,0))</f>
        <v>15</v>
      </c>
      <c r="D3343" s="39">
        <v>15</v>
      </c>
      <c r="E3343" s="40" t="str">
        <f>INDEX(Videolength!B:B,MATCH(D3343,Videolength!A:A,0))</f>
        <v>https://youtu.be/KLJUC0Bkujw?list=PLTjhk5BwsiVV8SrR-dPCDjCfaMnt-5HZH</v>
      </c>
      <c r="F3343" s="41">
        <f>INDEX(Videolength!C:C,MATCH(D3343,Videolength!A:A,0))</f>
        <v>2.7534722222222221E-2</v>
      </c>
      <c r="G3343" s="41">
        <v>5.0578703703703706E-3</v>
      </c>
      <c r="H3343" s="71">
        <f>HYPERLINK(_xlfn.CONCAT(E3343,"&amp;t=",G3343*86400),G3343)</f>
        <v>5.0578703703703706E-3</v>
      </c>
      <c r="I3343" s="38">
        <v>8</v>
      </c>
      <c r="J3343" s="38">
        <v>5</v>
      </c>
      <c r="K3343" s="42" t="s">
        <v>346</v>
      </c>
      <c r="L3343" s="42" t="s">
        <v>10</v>
      </c>
      <c r="AA3343" s="45"/>
      <c r="AB3343" s="45"/>
      <c r="AE3343" s="42">
        <f>IF(Table32[[#This Row],[Gems]]&gt;0,Table32[[#This Row],[Gems]],0)</f>
        <v>0</v>
      </c>
      <c r="AF3343" s="42">
        <f>IF(Table32[[#This Row],[Gems]]&lt;0,Table32[[#This Row],[Gems]],0)</f>
        <v>0</v>
      </c>
      <c r="AG3343" s="29">
        <f t="shared" ca="1" si="82"/>
        <v>144</v>
      </c>
    </row>
    <row r="3344" spans="1:33" ht="14.4" x14ac:dyDescent="0.3">
      <c r="A3344" s="62">
        <v>44123</v>
      </c>
      <c r="B3344" s="38">
        <f>INDEX(Videolength!D:D,MATCH(D3344,Videolength!A:A,0))</f>
        <v>6</v>
      </c>
      <c r="C3344" s="38">
        <f>INDEX(Videolength!E:E,MATCH(D3344,Videolength!A:A,0))</f>
        <v>15</v>
      </c>
      <c r="D3344" s="39">
        <v>15</v>
      </c>
      <c r="E3344" s="40" t="str">
        <f>INDEX(Videolength!B:B,MATCH(D3344,Videolength!A:A,0))</f>
        <v>https://youtu.be/KLJUC0Bkujw?list=PLTjhk5BwsiVV8SrR-dPCDjCfaMnt-5HZH</v>
      </c>
      <c r="F3344" s="41">
        <f>INDEX(Videolength!C:C,MATCH(D3344,Videolength!A:A,0))</f>
        <v>2.7534722222222221E-2</v>
      </c>
      <c r="G3344" s="41">
        <v>5.1273148148148146E-3</v>
      </c>
      <c r="H3344" s="71">
        <f>HYPERLINK(_xlfn.CONCAT(E3344,"&amp;t=",G3344*86400),G3344)</f>
        <v>5.1273148148148146E-3</v>
      </c>
      <c r="I3344" s="38">
        <v>8</v>
      </c>
      <c r="J3344" s="38">
        <v>5</v>
      </c>
      <c r="K3344" s="42" t="s">
        <v>51</v>
      </c>
      <c r="L3344" s="42" t="s">
        <v>10</v>
      </c>
      <c r="W3344" s="44" t="s">
        <v>226</v>
      </c>
      <c r="X3344" s="43">
        <v>4</v>
      </c>
      <c r="AA3344" s="45"/>
      <c r="AB3344" s="45"/>
      <c r="AE3344" s="42">
        <f>IF(Table32[[#This Row],[Gems]]&gt;0,Table32[[#This Row],[Gems]],0)</f>
        <v>0</v>
      </c>
      <c r="AF3344" s="42">
        <f>IF(Table32[[#This Row],[Gems]]&lt;0,Table32[[#This Row],[Gems]],0)</f>
        <v>0</v>
      </c>
      <c r="AG3344" s="29">
        <f t="shared" ca="1" si="82"/>
        <v>144</v>
      </c>
    </row>
    <row r="3345" spans="1:33" ht="14.4" x14ac:dyDescent="0.3">
      <c r="A3345" s="62">
        <v>44123</v>
      </c>
      <c r="B3345" s="38">
        <f>INDEX(Videolength!D:D,MATCH(D3345,Videolength!A:A,0))</f>
        <v>6</v>
      </c>
      <c r="C3345" s="38">
        <f>INDEX(Videolength!E:E,MATCH(D3345,Videolength!A:A,0))</f>
        <v>15</v>
      </c>
      <c r="D3345" s="39">
        <v>15</v>
      </c>
      <c r="E3345" s="40" t="str">
        <f>INDEX(Videolength!B:B,MATCH(D3345,Videolength!A:A,0))</f>
        <v>https://youtu.be/KLJUC0Bkujw?list=PLTjhk5BwsiVV8SrR-dPCDjCfaMnt-5HZH</v>
      </c>
      <c r="F3345" s="41">
        <f>INDEX(Videolength!C:C,MATCH(D3345,Videolength!A:A,0))</f>
        <v>2.7534722222222221E-2</v>
      </c>
      <c r="G3345" s="41">
        <v>5.162037037037037E-3</v>
      </c>
      <c r="H3345" s="71">
        <f>HYPERLINK(_xlfn.CONCAT(E3345,"&amp;t=",G3345*86400),G3345)</f>
        <v>5.162037037037037E-3</v>
      </c>
      <c r="I3345" s="38">
        <v>8</v>
      </c>
      <c r="J3345" s="38">
        <v>5</v>
      </c>
      <c r="K3345" s="42" t="s">
        <v>346</v>
      </c>
      <c r="L3345" s="42" t="s">
        <v>10</v>
      </c>
      <c r="AA3345" s="45"/>
      <c r="AB3345" s="45"/>
      <c r="AE3345" s="42">
        <f>IF(Table32[[#This Row],[Gems]]&gt;0,Table32[[#This Row],[Gems]],0)</f>
        <v>0</v>
      </c>
      <c r="AF3345" s="42">
        <f>IF(Table32[[#This Row],[Gems]]&lt;0,Table32[[#This Row],[Gems]],0)</f>
        <v>0</v>
      </c>
      <c r="AG3345" s="29">
        <f t="shared" ca="1" si="82"/>
        <v>144</v>
      </c>
    </row>
    <row r="3346" spans="1:33" ht="14.4" x14ac:dyDescent="0.3">
      <c r="A3346" s="62">
        <v>44123</v>
      </c>
      <c r="B3346" s="38">
        <f>INDEX(Videolength!D:D,MATCH(D3346,Videolength!A:A,0))</f>
        <v>6</v>
      </c>
      <c r="C3346" s="38">
        <f>INDEX(Videolength!E:E,MATCH(D3346,Videolength!A:A,0))</f>
        <v>15</v>
      </c>
      <c r="D3346" s="39">
        <v>15</v>
      </c>
      <c r="E3346" s="40" t="str">
        <f>INDEX(Videolength!B:B,MATCH(D3346,Videolength!A:A,0))</f>
        <v>https://youtu.be/KLJUC0Bkujw?list=PLTjhk5BwsiVV8SrR-dPCDjCfaMnt-5HZH</v>
      </c>
      <c r="F3346" s="41">
        <f>INDEX(Videolength!C:C,MATCH(D3346,Videolength!A:A,0))</f>
        <v>2.7534722222222221E-2</v>
      </c>
      <c r="G3346" s="41">
        <v>5.2314814814814819E-3</v>
      </c>
      <c r="H3346" s="71">
        <f>HYPERLINK(_xlfn.CONCAT(E3346,"&amp;t=",G3346*86400),G3346)</f>
        <v>5.2314814814814819E-3</v>
      </c>
      <c r="I3346" s="38">
        <v>8</v>
      </c>
      <c r="J3346" s="38">
        <v>5</v>
      </c>
      <c r="K3346" s="42" t="s">
        <v>102</v>
      </c>
      <c r="L3346" s="42" t="s">
        <v>10</v>
      </c>
      <c r="M3346" s="42" t="s">
        <v>898</v>
      </c>
      <c r="Q3346" s="42" t="s">
        <v>1770</v>
      </c>
      <c r="W3346" s="44" t="s">
        <v>363</v>
      </c>
      <c r="AA3346" s="45"/>
      <c r="AB3346" s="45"/>
      <c r="AE3346" s="42">
        <f>IF(Table32[[#This Row],[Gems]]&gt;0,Table32[[#This Row],[Gems]],0)</f>
        <v>0</v>
      </c>
      <c r="AF3346" s="42">
        <f>IF(Table32[[#This Row],[Gems]]&lt;0,Table32[[#This Row],[Gems]],0)</f>
        <v>0</v>
      </c>
      <c r="AG3346" s="29">
        <f t="shared" ca="1" si="82"/>
        <v>144</v>
      </c>
    </row>
    <row r="3347" spans="1:33" ht="14.4" x14ac:dyDescent="0.3">
      <c r="A3347" s="62">
        <v>44123</v>
      </c>
      <c r="B3347" s="38">
        <f>INDEX(Videolength!D:D,MATCH(D3347,Videolength!A:A,0))</f>
        <v>6</v>
      </c>
      <c r="C3347" s="38">
        <f>INDEX(Videolength!E:E,MATCH(D3347,Videolength!A:A,0))</f>
        <v>15</v>
      </c>
      <c r="D3347" s="39">
        <v>15</v>
      </c>
      <c r="E3347" s="40" t="str">
        <f>INDEX(Videolength!B:B,MATCH(D3347,Videolength!A:A,0))</f>
        <v>https://youtu.be/KLJUC0Bkujw?list=PLTjhk5BwsiVV8SrR-dPCDjCfaMnt-5HZH</v>
      </c>
      <c r="F3347" s="41">
        <f>INDEX(Videolength!C:C,MATCH(D3347,Videolength!A:A,0))</f>
        <v>2.7534722222222221E-2</v>
      </c>
      <c r="G3347" s="41">
        <v>5.3009259259259251E-3</v>
      </c>
      <c r="H3347" s="71">
        <f>HYPERLINK(_xlfn.CONCAT(E3347,"&amp;t=",G3347*86400),G3347)</f>
        <v>5.3009259259259251E-3</v>
      </c>
      <c r="I3347" s="38">
        <v>8</v>
      </c>
      <c r="J3347" s="38">
        <v>5</v>
      </c>
      <c r="K3347" s="42" t="s">
        <v>346</v>
      </c>
      <c r="L3347" s="42" t="s">
        <v>10</v>
      </c>
      <c r="AA3347" s="45"/>
      <c r="AB3347" s="45"/>
      <c r="AE3347" s="42">
        <f>IF(Table32[[#This Row],[Gems]]&gt;0,Table32[[#This Row],[Gems]],0)</f>
        <v>0</v>
      </c>
      <c r="AF3347" s="42">
        <f>IF(Table32[[#This Row],[Gems]]&lt;0,Table32[[#This Row],[Gems]],0)</f>
        <v>0</v>
      </c>
      <c r="AG3347" s="29">
        <f t="shared" ca="1" si="82"/>
        <v>144</v>
      </c>
    </row>
    <row r="3348" spans="1:33" ht="14.4" x14ac:dyDescent="0.3">
      <c r="A3348" s="62">
        <v>44123</v>
      </c>
      <c r="B3348" s="38">
        <f>INDEX(Videolength!D:D,MATCH(D3348,Videolength!A:A,0))</f>
        <v>6</v>
      </c>
      <c r="C3348" s="38">
        <f>INDEX(Videolength!E:E,MATCH(D3348,Videolength!A:A,0))</f>
        <v>15</v>
      </c>
      <c r="D3348" s="39">
        <v>15</v>
      </c>
      <c r="E3348" s="40" t="str">
        <f>INDEX(Videolength!B:B,MATCH(D3348,Videolength!A:A,0))</f>
        <v>https://youtu.be/KLJUC0Bkujw?list=PLTjhk5BwsiVV8SrR-dPCDjCfaMnt-5HZH</v>
      </c>
      <c r="F3348" s="41">
        <f>INDEX(Videolength!C:C,MATCH(D3348,Videolength!A:A,0))</f>
        <v>2.7534722222222221E-2</v>
      </c>
      <c r="G3348" s="41">
        <v>5.3935185185185188E-3</v>
      </c>
      <c r="H3348" s="71">
        <f>HYPERLINK(_xlfn.CONCAT(E3348,"&amp;t=",G3348*86400),G3348)</f>
        <v>5.3935185185185188E-3</v>
      </c>
      <c r="I3348" s="38">
        <v>8</v>
      </c>
      <c r="J3348" s="38">
        <v>5</v>
      </c>
      <c r="K3348" s="42" t="s">
        <v>107</v>
      </c>
      <c r="L3348" s="42" t="s">
        <v>10</v>
      </c>
      <c r="AA3348" s="45"/>
      <c r="AB3348" s="45"/>
      <c r="AE3348" s="42">
        <f>IF(Table32[[#This Row],[Gems]]&gt;0,Table32[[#This Row],[Gems]],0)</f>
        <v>0</v>
      </c>
      <c r="AF3348" s="42">
        <f>IF(Table32[[#This Row],[Gems]]&lt;0,Table32[[#This Row],[Gems]],0)</f>
        <v>0</v>
      </c>
      <c r="AG3348" s="29">
        <f t="shared" ca="1" si="82"/>
        <v>144</v>
      </c>
    </row>
    <row r="3349" spans="1:33" ht="14.4" x14ac:dyDescent="0.3">
      <c r="A3349" s="62">
        <v>44123</v>
      </c>
      <c r="B3349" s="38">
        <f>INDEX(Videolength!D:D,MATCH(D3349,Videolength!A:A,0))</f>
        <v>6</v>
      </c>
      <c r="C3349" s="38">
        <f>INDEX(Videolength!E:E,MATCH(D3349,Videolength!A:A,0))</f>
        <v>15</v>
      </c>
      <c r="D3349" s="39">
        <v>15</v>
      </c>
      <c r="E3349" s="40" t="str">
        <f>INDEX(Videolength!B:B,MATCH(D3349,Videolength!A:A,0))</f>
        <v>https://youtu.be/KLJUC0Bkujw?list=PLTjhk5BwsiVV8SrR-dPCDjCfaMnt-5HZH</v>
      </c>
      <c r="F3349" s="41">
        <f>INDEX(Videolength!C:C,MATCH(D3349,Videolength!A:A,0))</f>
        <v>2.7534722222222221E-2</v>
      </c>
      <c r="G3349" s="41">
        <v>5.4398148148148149E-3</v>
      </c>
      <c r="H3349" s="71">
        <f>HYPERLINK(_xlfn.CONCAT(E3349,"&amp;t=",G3349*86400),G3349)</f>
        <v>5.4398148148148149E-3</v>
      </c>
      <c r="I3349" s="38">
        <v>8</v>
      </c>
      <c r="J3349" s="38">
        <v>5</v>
      </c>
      <c r="K3349" s="42" t="s">
        <v>107</v>
      </c>
      <c r="L3349" s="42" t="s">
        <v>140</v>
      </c>
      <c r="V3349" s="43">
        <v>1159</v>
      </c>
      <c r="W3349" s="44" t="s">
        <v>241</v>
      </c>
      <c r="X3349" s="43">
        <v>30</v>
      </c>
      <c r="AA3349" s="45"/>
      <c r="AB3349" s="45"/>
      <c r="AE3349" s="42">
        <f>IF(Table32[[#This Row],[Gems]]&gt;0,Table32[[#This Row],[Gems]],0)</f>
        <v>0</v>
      </c>
      <c r="AF3349" s="42">
        <f>IF(Table32[[#This Row],[Gems]]&lt;0,Table32[[#This Row],[Gems]],0)</f>
        <v>0</v>
      </c>
      <c r="AG3349" s="29">
        <f t="shared" ca="1" si="82"/>
        <v>144</v>
      </c>
    </row>
    <row r="3350" spans="1:33" ht="14.4" x14ac:dyDescent="0.3">
      <c r="A3350" s="62">
        <v>44123</v>
      </c>
      <c r="B3350" s="38">
        <f>INDEX(Videolength!D:D,MATCH(D3350,Videolength!A:A,0))</f>
        <v>6</v>
      </c>
      <c r="C3350" s="38">
        <f>INDEX(Videolength!E:E,MATCH(D3350,Videolength!A:A,0))</f>
        <v>15</v>
      </c>
      <c r="D3350" s="39">
        <v>15</v>
      </c>
      <c r="E3350" s="40" t="str">
        <f>INDEX(Videolength!B:B,MATCH(D3350,Videolength!A:A,0))</f>
        <v>https://youtu.be/KLJUC0Bkujw?list=PLTjhk5BwsiVV8SrR-dPCDjCfaMnt-5HZH</v>
      </c>
      <c r="F3350" s="41">
        <f>INDEX(Videolength!C:C,MATCH(D3350,Videolength!A:A,0))</f>
        <v>2.7534722222222221E-2</v>
      </c>
      <c r="G3350" s="41">
        <v>6.215277777777777E-3</v>
      </c>
      <c r="H3350" s="71">
        <f>HYPERLINK(_xlfn.CONCAT(E3350,"&amp;t=",G3350*86400),G3350)</f>
        <v>6.215277777777777E-3</v>
      </c>
      <c r="I3350" s="38">
        <v>8</v>
      </c>
      <c r="J3350" s="38">
        <v>5</v>
      </c>
      <c r="K3350" s="42" t="s">
        <v>107</v>
      </c>
      <c r="L3350" s="42" t="s">
        <v>244</v>
      </c>
      <c r="M3350" s="42" t="s">
        <v>913</v>
      </c>
      <c r="N3350" s="42" t="s">
        <v>33</v>
      </c>
      <c r="AA3350" s="45"/>
      <c r="AB3350" s="45"/>
      <c r="AE3350" s="42">
        <f>IF(Table32[[#This Row],[Gems]]&gt;0,Table32[[#This Row],[Gems]],0)</f>
        <v>0</v>
      </c>
      <c r="AF3350" s="42">
        <f>IF(Table32[[#This Row],[Gems]]&lt;0,Table32[[#This Row],[Gems]],0)</f>
        <v>0</v>
      </c>
      <c r="AG3350" s="29">
        <f t="shared" ca="1" si="82"/>
        <v>144</v>
      </c>
    </row>
    <row r="3351" spans="1:33" ht="14.4" x14ac:dyDescent="0.3">
      <c r="A3351" s="62">
        <v>44123</v>
      </c>
      <c r="B3351" s="38">
        <f>INDEX(Videolength!D:D,MATCH(D3351,Videolength!A:A,0))</f>
        <v>6</v>
      </c>
      <c r="C3351" s="38">
        <f>INDEX(Videolength!E:E,MATCH(D3351,Videolength!A:A,0))</f>
        <v>15</v>
      </c>
      <c r="D3351" s="39">
        <v>15</v>
      </c>
      <c r="E3351" s="40" t="str">
        <f>INDEX(Videolength!B:B,MATCH(D3351,Videolength!A:A,0))</f>
        <v>https://youtu.be/KLJUC0Bkujw?list=PLTjhk5BwsiVV8SrR-dPCDjCfaMnt-5HZH</v>
      </c>
      <c r="F3351" s="41">
        <f>INDEX(Videolength!C:C,MATCH(D3351,Videolength!A:A,0))</f>
        <v>2.7534722222222221E-2</v>
      </c>
      <c r="G3351" s="41">
        <v>6.2731481481481484E-3</v>
      </c>
      <c r="H3351" s="71">
        <f>HYPERLINK(_xlfn.CONCAT(E3351,"&amp;t=",G3351*86400),G3351)</f>
        <v>6.2731481481481484E-3</v>
      </c>
      <c r="I3351" s="38">
        <v>8</v>
      </c>
      <c r="J3351" s="38">
        <v>5</v>
      </c>
      <c r="K3351" s="42" t="s">
        <v>346</v>
      </c>
      <c r="L3351" s="42" t="s">
        <v>10</v>
      </c>
      <c r="AA3351" s="45"/>
      <c r="AB3351" s="45"/>
      <c r="AE3351" s="42">
        <f>IF(Table32[[#This Row],[Gems]]&gt;0,Table32[[#This Row],[Gems]],0)</f>
        <v>0</v>
      </c>
      <c r="AF3351" s="42">
        <f>IF(Table32[[#This Row],[Gems]]&lt;0,Table32[[#This Row],[Gems]],0)</f>
        <v>0</v>
      </c>
      <c r="AG3351" s="29">
        <f t="shared" ca="1" si="82"/>
        <v>144</v>
      </c>
    </row>
    <row r="3352" spans="1:33" ht="14.4" x14ac:dyDescent="0.3">
      <c r="A3352" s="62">
        <v>44123</v>
      </c>
      <c r="B3352" s="38">
        <f>INDEX(Videolength!D:D,MATCH(D3352,Videolength!A:A,0))</f>
        <v>6</v>
      </c>
      <c r="C3352" s="38">
        <f>INDEX(Videolength!E:E,MATCH(D3352,Videolength!A:A,0))</f>
        <v>15</v>
      </c>
      <c r="D3352" s="39">
        <v>15</v>
      </c>
      <c r="E3352" s="40" t="str">
        <f>INDEX(Videolength!B:B,MATCH(D3352,Videolength!A:A,0))</f>
        <v>https://youtu.be/KLJUC0Bkujw?list=PLTjhk5BwsiVV8SrR-dPCDjCfaMnt-5HZH</v>
      </c>
      <c r="F3352" s="41">
        <f>INDEX(Videolength!C:C,MATCH(D3352,Videolength!A:A,0))</f>
        <v>2.7534722222222221E-2</v>
      </c>
      <c r="G3352" s="41">
        <v>6.3078703703703708E-3</v>
      </c>
      <c r="H3352" s="71">
        <f>HYPERLINK(_xlfn.CONCAT(E3352,"&amp;t=",G3352*86400),G3352)</f>
        <v>6.3078703703703708E-3</v>
      </c>
      <c r="I3352" s="38">
        <v>8</v>
      </c>
      <c r="J3352" s="38">
        <v>5</v>
      </c>
      <c r="K3352" s="42" t="s">
        <v>107</v>
      </c>
      <c r="L3352" s="42" t="s">
        <v>10</v>
      </c>
      <c r="AA3352" s="45"/>
      <c r="AB3352" s="45"/>
      <c r="AE3352" s="42">
        <f>IF(Table32[[#This Row],[Gems]]&gt;0,Table32[[#This Row],[Gems]],0)</f>
        <v>0</v>
      </c>
      <c r="AF3352" s="42">
        <f>IF(Table32[[#This Row],[Gems]]&lt;0,Table32[[#This Row],[Gems]],0)</f>
        <v>0</v>
      </c>
      <c r="AG3352" s="29">
        <f t="shared" ca="1" si="82"/>
        <v>144</v>
      </c>
    </row>
    <row r="3353" spans="1:33" ht="14.4" x14ac:dyDescent="0.3">
      <c r="A3353" s="62">
        <v>44123</v>
      </c>
      <c r="B3353" s="38">
        <f>INDEX(Videolength!D:D,MATCH(D3353,Videolength!A:A,0))</f>
        <v>6</v>
      </c>
      <c r="C3353" s="38">
        <f>INDEX(Videolength!E:E,MATCH(D3353,Videolength!A:A,0))</f>
        <v>15</v>
      </c>
      <c r="D3353" s="39">
        <v>15</v>
      </c>
      <c r="E3353" s="40" t="str">
        <f>INDEX(Videolength!B:B,MATCH(D3353,Videolength!A:A,0))</f>
        <v>https://youtu.be/KLJUC0Bkujw?list=PLTjhk5BwsiVV8SrR-dPCDjCfaMnt-5HZH</v>
      </c>
      <c r="F3353" s="41">
        <f>INDEX(Videolength!C:C,MATCH(D3353,Videolength!A:A,0))</f>
        <v>2.7534722222222221E-2</v>
      </c>
      <c r="G3353" s="41">
        <v>6.3541666666666668E-3</v>
      </c>
      <c r="H3353" s="71">
        <f>HYPERLINK(_xlfn.CONCAT(E3353,"&amp;t=",G3353*86400),G3353)</f>
        <v>6.3541666666666668E-3</v>
      </c>
      <c r="I3353" s="38">
        <v>8</v>
      </c>
      <c r="J3353" s="38">
        <v>5</v>
      </c>
      <c r="K3353" s="42" t="s">
        <v>107</v>
      </c>
      <c r="L3353" s="42" t="s">
        <v>140</v>
      </c>
      <c r="M3353" s="42" t="s">
        <v>914</v>
      </c>
      <c r="AA3353" s="45"/>
      <c r="AB3353" s="45"/>
      <c r="AE3353" s="42">
        <f>IF(Table32[[#This Row],[Gems]]&gt;0,Table32[[#This Row],[Gems]],0)</f>
        <v>0</v>
      </c>
      <c r="AF3353" s="42">
        <f>IF(Table32[[#This Row],[Gems]]&lt;0,Table32[[#This Row],[Gems]],0)</f>
        <v>0</v>
      </c>
      <c r="AG3353" s="29">
        <f t="shared" ca="1" si="82"/>
        <v>144</v>
      </c>
    </row>
    <row r="3354" spans="1:33" ht="14.4" x14ac:dyDescent="0.3">
      <c r="A3354" s="62">
        <v>44123</v>
      </c>
      <c r="B3354" s="38">
        <f>INDEX(Videolength!D:D,MATCH(D3354,Videolength!A:A,0))</f>
        <v>6</v>
      </c>
      <c r="C3354" s="38">
        <f>INDEX(Videolength!E:E,MATCH(D3354,Videolength!A:A,0))</f>
        <v>15</v>
      </c>
      <c r="D3354" s="39">
        <v>15</v>
      </c>
      <c r="E3354" s="40" t="str">
        <f>INDEX(Videolength!B:B,MATCH(D3354,Videolength!A:A,0))</f>
        <v>https://youtu.be/KLJUC0Bkujw?list=PLTjhk5BwsiVV8SrR-dPCDjCfaMnt-5HZH</v>
      </c>
      <c r="F3354" s="41">
        <f>INDEX(Videolength!C:C,MATCH(D3354,Videolength!A:A,0))</f>
        <v>2.7534722222222221E-2</v>
      </c>
      <c r="G3354" s="41">
        <v>6.3773148148148148E-3</v>
      </c>
      <c r="H3354" s="71">
        <f>HYPERLINK(_xlfn.CONCAT(E3354,"&amp;t=",G3354*86400),G3354)</f>
        <v>6.3773148148148148E-3</v>
      </c>
      <c r="I3354" s="38">
        <v>8</v>
      </c>
      <c r="J3354" s="38">
        <v>5</v>
      </c>
      <c r="K3354" s="42" t="s">
        <v>107</v>
      </c>
      <c r="L3354" s="42" t="s">
        <v>10</v>
      </c>
      <c r="AA3354" s="45"/>
      <c r="AB3354" s="45"/>
      <c r="AE3354" s="42">
        <f>IF(Table32[[#This Row],[Gems]]&gt;0,Table32[[#This Row],[Gems]],0)</f>
        <v>0</v>
      </c>
      <c r="AF3354" s="42">
        <f>IF(Table32[[#This Row],[Gems]]&lt;0,Table32[[#This Row],[Gems]],0)</f>
        <v>0</v>
      </c>
      <c r="AG3354" s="29">
        <f t="shared" ca="1" si="82"/>
        <v>144</v>
      </c>
    </row>
    <row r="3355" spans="1:33" ht="14.4" x14ac:dyDescent="0.3">
      <c r="A3355" s="62">
        <v>44123</v>
      </c>
      <c r="B3355" s="38">
        <f>INDEX(Videolength!D:D,MATCH(D3355,Videolength!A:A,0))</f>
        <v>6</v>
      </c>
      <c r="C3355" s="38">
        <f>INDEX(Videolength!E:E,MATCH(D3355,Videolength!A:A,0))</f>
        <v>15</v>
      </c>
      <c r="D3355" s="39">
        <v>15</v>
      </c>
      <c r="E3355" s="40" t="str">
        <f>INDEX(Videolength!B:B,MATCH(D3355,Videolength!A:A,0))</f>
        <v>https://youtu.be/KLJUC0Bkujw?list=PLTjhk5BwsiVV8SrR-dPCDjCfaMnt-5HZH</v>
      </c>
      <c r="F3355" s="41">
        <f>INDEX(Videolength!C:C,MATCH(D3355,Videolength!A:A,0))</f>
        <v>2.7534722222222221E-2</v>
      </c>
      <c r="G3355" s="41">
        <v>6.4351851851851861E-3</v>
      </c>
      <c r="H3355" s="71">
        <f>HYPERLINK(_xlfn.CONCAT(E3355,"&amp;t=",G3355*86400),G3355)</f>
        <v>6.4351851851851861E-3</v>
      </c>
      <c r="I3355" s="38">
        <v>8</v>
      </c>
      <c r="J3355" s="38">
        <v>5</v>
      </c>
      <c r="K3355" s="42" t="s">
        <v>107</v>
      </c>
      <c r="L3355" s="42" t="s">
        <v>140</v>
      </c>
      <c r="V3355" s="43">
        <v>1165</v>
      </c>
      <c r="W3355" s="44" t="s">
        <v>770</v>
      </c>
      <c r="X3355" s="43">
        <v>16</v>
      </c>
      <c r="AA3355" s="45"/>
      <c r="AB3355" s="45"/>
      <c r="AE3355" s="42">
        <f>IF(Table32[[#This Row],[Gems]]&gt;0,Table32[[#This Row],[Gems]],0)</f>
        <v>0</v>
      </c>
      <c r="AF3355" s="42">
        <f>IF(Table32[[#This Row],[Gems]]&lt;0,Table32[[#This Row],[Gems]],0)</f>
        <v>0</v>
      </c>
      <c r="AG3355" s="29">
        <f t="shared" ca="1" si="82"/>
        <v>144</v>
      </c>
    </row>
    <row r="3356" spans="1:33" ht="14.4" x14ac:dyDescent="0.3">
      <c r="A3356" s="62">
        <v>44123</v>
      </c>
      <c r="B3356" s="38">
        <f>INDEX(Videolength!D:D,MATCH(D3356,Videolength!A:A,0))</f>
        <v>6</v>
      </c>
      <c r="C3356" s="38">
        <f>INDEX(Videolength!E:E,MATCH(D3356,Videolength!A:A,0))</f>
        <v>15</v>
      </c>
      <c r="D3356" s="39">
        <v>15</v>
      </c>
      <c r="E3356" s="40" t="str">
        <f>INDEX(Videolength!B:B,MATCH(D3356,Videolength!A:A,0))</f>
        <v>https://youtu.be/KLJUC0Bkujw?list=PLTjhk5BwsiVV8SrR-dPCDjCfaMnt-5HZH</v>
      </c>
      <c r="F3356" s="41">
        <f>INDEX(Videolength!C:C,MATCH(D3356,Videolength!A:A,0))</f>
        <v>2.7534722222222221E-2</v>
      </c>
      <c r="G3356" s="41">
        <v>6.828703703703704E-3</v>
      </c>
      <c r="H3356" s="71">
        <f>HYPERLINK(_xlfn.CONCAT(E3356,"&amp;t=",G3356*86400),G3356)</f>
        <v>6.828703703703704E-3</v>
      </c>
      <c r="I3356" s="38">
        <v>8</v>
      </c>
      <c r="J3356" s="38">
        <v>5</v>
      </c>
      <c r="K3356" s="42" t="s">
        <v>107</v>
      </c>
      <c r="L3356" s="42" t="s">
        <v>10</v>
      </c>
      <c r="AA3356" s="45"/>
      <c r="AB3356" s="45"/>
      <c r="AE3356" s="42">
        <f>IF(Table32[[#This Row],[Gems]]&gt;0,Table32[[#This Row],[Gems]],0)</f>
        <v>0</v>
      </c>
      <c r="AF3356" s="42">
        <f>IF(Table32[[#This Row],[Gems]]&lt;0,Table32[[#This Row],[Gems]],0)</f>
        <v>0</v>
      </c>
      <c r="AG3356" s="29">
        <f t="shared" ca="1" si="82"/>
        <v>144</v>
      </c>
    </row>
    <row r="3357" spans="1:33" ht="14.4" x14ac:dyDescent="0.3">
      <c r="A3357" s="62">
        <v>44123</v>
      </c>
      <c r="B3357" s="38">
        <f>INDEX(Videolength!D:D,MATCH(D3357,Videolength!A:A,0))</f>
        <v>6</v>
      </c>
      <c r="C3357" s="38">
        <f>INDEX(Videolength!E:E,MATCH(D3357,Videolength!A:A,0))</f>
        <v>15</v>
      </c>
      <c r="D3357" s="39">
        <v>15</v>
      </c>
      <c r="E3357" s="40" t="str">
        <f>INDEX(Videolength!B:B,MATCH(D3357,Videolength!A:A,0))</f>
        <v>https://youtu.be/KLJUC0Bkujw?list=PLTjhk5BwsiVV8SrR-dPCDjCfaMnt-5HZH</v>
      </c>
      <c r="F3357" s="41">
        <f>INDEX(Videolength!C:C,MATCH(D3357,Videolength!A:A,0))</f>
        <v>2.7534722222222221E-2</v>
      </c>
      <c r="G3357" s="41">
        <v>6.875E-3</v>
      </c>
      <c r="H3357" s="71">
        <f>HYPERLINK(_xlfn.CONCAT(E3357,"&amp;t=",G3357*86400),G3357)</f>
        <v>6.875E-3</v>
      </c>
      <c r="I3357" s="38">
        <v>8</v>
      </c>
      <c r="J3357" s="38">
        <v>5</v>
      </c>
      <c r="K3357" s="42" t="s">
        <v>346</v>
      </c>
      <c r="L3357" s="42" t="s">
        <v>10</v>
      </c>
      <c r="AA3357" s="45"/>
      <c r="AB3357" s="45"/>
      <c r="AE3357" s="42">
        <f>IF(Table32[[#This Row],[Gems]]&gt;0,Table32[[#This Row],[Gems]],0)</f>
        <v>0</v>
      </c>
      <c r="AF3357" s="42">
        <f>IF(Table32[[#This Row],[Gems]]&lt;0,Table32[[#This Row],[Gems]],0)</f>
        <v>0</v>
      </c>
      <c r="AG3357" s="29">
        <f t="shared" ca="1" si="82"/>
        <v>144</v>
      </c>
    </row>
    <row r="3358" spans="1:33" ht="14.4" x14ac:dyDescent="0.3">
      <c r="A3358" s="62">
        <v>44123</v>
      </c>
      <c r="B3358" s="38">
        <f>INDEX(Videolength!D:D,MATCH(D3358,Videolength!A:A,0))</f>
        <v>6</v>
      </c>
      <c r="C3358" s="38">
        <f>INDEX(Videolength!E:E,MATCH(D3358,Videolength!A:A,0))</f>
        <v>15</v>
      </c>
      <c r="D3358" s="39">
        <v>15</v>
      </c>
      <c r="E3358" s="40" t="str">
        <f>INDEX(Videolength!B:B,MATCH(D3358,Videolength!A:A,0))</f>
        <v>https://youtu.be/KLJUC0Bkujw?list=PLTjhk5BwsiVV8SrR-dPCDjCfaMnt-5HZH</v>
      </c>
      <c r="F3358" s="41">
        <f>INDEX(Videolength!C:C,MATCH(D3358,Videolength!A:A,0))</f>
        <v>2.7534722222222221E-2</v>
      </c>
      <c r="G3358" s="41">
        <v>6.9791666666666674E-3</v>
      </c>
      <c r="H3358" s="71">
        <f>HYPERLINK(_xlfn.CONCAT(E3358,"&amp;t=",G3358*86400),G3358)</f>
        <v>6.9791666666666674E-3</v>
      </c>
      <c r="I3358" s="38">
        <v>8</v>
      </c>
      <c r="J3358" s="38">
        <v>5</v>
      </c>
      <c r="K3358" s="42" t="s">
        <v>15</v>
      </c>
      <c r="L3358" s="42" t="s">
        <v>216</v>
      </c>
      <c r="AA3358" s="45"/>
      <c r="AB3358" s="45"/>
      <c r="AE3358" s="42">
        <f>IF(Table32[[#This Row],[Gems]]&gt;0,Table32[[#This Row],[Gems]],0)</f>
        <v>0</v>
      </c>
      <c r="AF3358" s="42">
        <f>IF(Table32[[#This Row],[Gems]]&lt;0,Table32[[#This Row],[Gems]],0)</f>
        <v>0</v>
      </c>
      <c r="AG3358" s="29">
        <f t="shared" ca="1" si="82"/>
        <v>144</v>
      </c>
    </row>
    <row r="3359" spans="1:33" ht="14.4" x14ac:dyDescent="0.3">
      <c r="A3359" s="62">
        <v>44123</v>
      </c>
      <c r="B3359" s="38">
        <f>INDEX(Videolength!D:D,MATCH(D3359,Videolength!A:A,0))</f>
        <v>6</v>
      </c>
      <c r="C3359" s="38">
        <f>INDEX(Videolength!E:E,MATCH(D3359,Videolength!A:A,0))</f>
        <v>15</v>
      </c>
      <c r="D3359" s="39">
        <v>15</v>
      </c>
      <c r="E3359" s="40" t="str">
        <f>INDEX(Videolength!B:B,MATCH(D3359,Videolength!A:A,0))</f>
        <v>https://youtu.be/KLJUC0Bkujw?list=PLTjhk5BwsiVV8SrR-dPCDjCfaMnt-5HZH</v>
      </c>
      <c r="F3359" s="41">
        <f>INDEX(Videolength!C:C,MATCH(D3359,Videolength!A:A,0))</f>
        <v>2.7534722222222221E-2</v>
      </c>
      <c r="G3359" s="41">
        <v>7.0023148148148154E-3</v>
      </c>
      <c r="H3359" s="71">
        <f>HYPERLINK(_xlfn.CONCAT(E3359,"&amp;t=",G3359*86400),G3359)</f>
        <v>7.0023148148148154E-3</v>
      </c>
      <c r="I3359" s="38">
        <v>8</v>
      </c>
      <c r="J3359" s="38">
        <v>5</v>
      </c>
      <c r="K3359" s="42" t="s">
        <v>15</v>
      </c>
      <c r="L3359" s="42" t="s">
        <v>197</v>
      </c>
      <c r="Z3359" s="45" t="s">
        <v>878</v>
      </c>
      <c r="AA3359" s="45">
        <v>9</v>
      </c>
      <c r="AB3359" s="45">
        <v>6</v>
      </c>
      <c r="AE3359" s="42">
        <f>IF(Table32[[#This Row],[Gems]]&gt;0,Table32[[#This Row],[Gems]],0)</f>
        <v>0</v>
      </c>
      <c r="AF3359" s="42">
        <f>IF(Table32[[#This Row],[Gems]]&lt;0,Table32[[#This Row],[Gems]],0)</f>
        <v>0</v>
      </c>
      <c r="AG3359" s="29">
        <f t="shared" ca="1" si="82"/>
        <v>144</v>
      </c>
    </row>
    <row r="3360" spans="1:33" ht="14.4" x14ac:dyDescent="0.3">
      <c r="A3360" s="62">
        <v>44123</v>
      </c>
      <c r="B3360" s="38">
        <f>INDEX(Videolength!D:D,MATCH(D3360,Videolength!A:A,0))</f>
        <v>6</v>
      </c>
      <c r="C3360" s="38">
        <f>INDEX(Videolength!E:E,MATCH(D3360,Videolength!A:A,0))</f>
        <v>15</v>
      </c>
      <c r="D3360" s="39">
        <v>15</v>
      </c>
      <c r="E3360" s="40" t="str">
        <f>INDEX(Videolength!B:B,MATCH(D3360,Videolength!A:A,0))</f>
        <v>https://youtu.be/KLJUC0Bkujw?list=PLTjhk5BwsiVV8SrR-dPCDjCfaMnt-5HZH</v>
      </c>
      <c r="F3360" s="41">
        <f>INDEX(Videolength!C:C,MATCH(D3360,Videolength!A:A,0))</f>
        <v>2.7534722222222221E-2</v>
      </c>
      <c r="G3360" s="41">
        <v>9.2592592592592605E-3</v>
      </c>
      <c r="H3360" s="71">
        <f>HYPERLINK(_xlfn.CONCAT(E3360,"&amp;t=",G3360*86400),G3360)</f>
        <v>9.2592592592592605E-3</v>
      </c>
      <c r="I3360" s="38">
        <v>8</v>
      </c>
      <c r="J3360" s="38">
        <v>5</v>
      </c>
      <c r="K3360" s="42" t="s">
        <v>15</v>
      </c>
      <c r="L3360" s="42" t="s">
        <v>198</v>
      </c>
      <c r="Z3360" s="45" t="s">
        <v>878</v>
      </c>
      <c r="AA3360" s="38">
        <v>9</v>
      </c>
      <c r="AB3360" s="38">
        <v>6</v>
      </c>
      <c r="AC3360" s="44" t="s">
        <v>201</v>
      </c>
      <c r="AE3360" s="42">
        <f>IF(Table32[[#This Row],[Gems]]&gt;0,Table32[[#This Row],[Gems]],0)</f>
        <v>0</v>
      </c>
      <c r="AF3360" s="42">
        <f>IF(Table32[[#This Row],[Gems]]&lt;0,Table32[[#This Row],[Gems]],0)</f>
        <v>0</v>
      </c>
      <c r="AG3360" s="29">
        <f t="shared" ca="1" si="82"/>
        <v>144</v>
      </c>
    </row>
    <row r="3361" spans="1:33" ht="14.4" x14ac:dyDescent="0.3">
      <c r="A3361" s="62">
        <v>44123</v>
      </c>
      <c r="B3361" s="38">
        <f>INDEX(Videolength!D:D,MATCH(D3361,Videolength!A:A,0))</f>
        <v>6</v>
      </c>
      <c r="C3361" s="38">
        <f>INDEX(Videolength!E:E,MATCH(D3361,Videolength!A:A,0))</f>
        <v>15</v>
      </c>
      <c r="D3361" s="39">
        <v>15</v>
      </c>
      <c r="E3361" s="40" t="str">
        <f>INDEX(Videolength!B:B,MATCH(D3361,Videolength!A:A,0))</f>
        <v>https://youtu.be/KLJUC0Bkujw?list=PLTjhk5BwsiVV8SrR-dPCDjCfaMnt-5HZH</v>
      </c>
      <c r="F3361" s="41">
        <f>INDEX(Videolength!C:C,MATCH(D3361,Videolength!A:A,0))</f>
        <v>2.7534722222222221E-2</v>
      </c>
      <c r="G3361" s="41">
        <v>9.3287037037037036E-3</v>
      </c>
      <c r="H3361" s="71">
        <f>HYPERLINK(_xlfn.CONCAT(E3361,"&amp;t=",G3361*86400),G3361)</f>
        <v>9.3287037037037036E-3</v>
      </c>
      <c r="I3361" s="38">
        <v>9</v>
      </c>
      <c r="J3361" s="38">
        <v>5</v>
      </c>
      <c r="K3361" s="42" t="s">
        <v>8</v>
      </c>
      <c r="L3361" s="42" t="s">
        <v>140</v>
      </c>
      <c r="AA3361" s="45"/>
      <c r="AB3361" s="45"/>
      <c r="AD3361" s="42">
        <v>10</v>
      </c>
      <c r="AE3361" s="42">
        <f>IF(Table32[[#This Row],[Gems]]&gt;0,Table32[[#This Row],[Gems]],0)</f>
        <v>10</v>
      </c>
      <c r="AF3361" s="42">
        <f>IF(Table32[[#This Row],[Gems]]&lt;0,Table32[[#This Row],[Gems]],0)</f>
        <v>0</v>
      </c>
      <c r="AG3361" s="29">
        <f t="shared" ca="1" si="82"/>
        <v>154</v>
      </c>
    </row>
    <row r="3362" spans="1:33" ht="14.4" x14ac:dyDescent="0.3">
      <c r="A3362" s="62">
        <v>44123</v>
      </c>
      <c r="B3362" s="38">
        <f>INDEX(Videolength!D:D,MATCH(D3362,Videolength!A:A,0))</f>
        <v>6</v>
      </c>
      <c r="C3362" s="38">
        <f>INDEX(Videolength!E:E,MATCH(D3362,Videolength!A:A,0))</f>
        <v>15</v>
      </c>
      <c r="D3362" s="39">
        <v>15</v>
      </c>
      <c r="E3362" s="40" t="str">
        <f>INDEX(Videolength!B:B,MATCH(D3362,Videolength!A:A,0))</f>
        <v>https://youtu.be/KLJUC0Bkujw?list=PLTjhk5BwsiVV8SrR-dPCDjCfaMnt-5HZH</v>
      </c>
      <c r="F3362" s="41">
        <f>INDEX(Videolength!C:C,MATCH(D3362,Videolength!A:A,0))</f>
        <v>2.7534722222222221E-2</v>
      </c>
      <c r="G3362" s="41">
        <v>9.3981481481481485E-3</v>
      </c>
      <c r="H3362" s="71">
        <f>HYPERLINK(_xlfn.CONCAT(E3362,"&amp;t=",G3362*86400),G3362)</f>
        <v>9.3981481481481485E-3</v>
      </c>
      <c r="I3362" s="38">
        <v>9</v>
      </c>
      <c r="J3362" s="38">
        <v>5</v>
      </c>
      <c r="K3362" s="42" t="s">
        <v>15</v>
      </c>
      <c r="L3362" s="42" t="s">
        <v>216</v>
      </c>
      <c r="AA3362" s="45"/>
      <c r="AB3362" s="45"/>
      <c r="AE3362" s="42">
        <f>IF(Table32[[#This Row],[Gems]]&gt;0,Table32[[#This Row],[Gems]],0)</f>
        <v>0</v>
      </c>
      <c r="AF3362" s="42">
        <f>IF(Table32[[#This Row],[Gems]]&lt;0,Table32[[#This Row],[Gems]],0)</f>
        <v>0</v>
      </c>
      <c r="AG3362" s="30">
        <f t="shared" ca="1" si="82"/>
        <v>154</v>
      </c>
    </row>
    <row r="3363" spans="1:33" ht="14.4" x14ac:dyDescent="0.3">
      <c r="A3363" s="62">
        <v>44123</v>
      </c>
      <c r="B3363" s="38">
        <f>INDEX(Videolength!D:D,MATCH(D3363,Videolength!A:A,0))</f>
        <v>6</v>
      </c>
      <c r="C3363" s="38">
        <f>INDEX(Videolength!E:E,MATCH(D3363,Videolength!A:A,0))</f>
        <v>15</v>
      </c>
      <c r="D3363" s="39">
        <v>15</v>
      </c>
      <c r="E3363" s="40" t="str">
        <f>INDEX(Videolength!B:B,MATCH(D3363,Videolength!A:A,0))</f>
        <v>https://youtu.be/KLJUC0Bkujw?list=PLTjhk5BwsiVV8SrR-dPCDjCfaMnt-5HZH</v>
      </c>
      <c r="F3363" s="41">
        <f>INDEX(Videolength!C:C,MATCH(D3363,Videolength!A:A,0))</f>
        <v>2.7534722222222221E-2</v>
      </c>
      <c r="G3363" s="41">
        <v>9.4212962962962957E-3</v>
      </c>
      <c r="H3363" s="71">
        <f>HYPERLINK(_xlfn.CONCAT(E3363,"&amp;t=",G3363*86400),G3363)</f>
        <v>9.4212962962962957E-3</v>
      </c>
      <c r="I3363" s="38">
        <v>9</v>
      </c>
      <c r="J3363" s="38">
        <v>5</v>
      </c>
      <c r="K3363" s="42" t="s">
        <v>346</v>
      </c>
      <c r="L3363" s="42" t="s">
        <v>10</v>
      </c>
      <c r="AA3363" s="45"/>
      <c r="AB3363" s="45"/>
      <c r="AE3363" s="42">
        <f>IF(Table32[[#This Row],[Gems]]&gt;0,Table32[[#This Row],[Gems]],0)</f>
        <v>0</v>
      </c>
      <c r="AF3363" s="42">
        <f>IF(Table32[[#This Row],[Gems]]&lt;0,Table32[[#This Row],[Gems]],0)</f>
        <v>0</v>
      </c>
      <c r="AG3363" s="29">
        <f t="shared" ca="1" si="82"/>
        <v>154</v>
      </c>
    </row>
    <row r="3364" spans="1:33" ht="14.4" x14ac:dyDescent="0.3">
      <c r="A3364" s="62">
        <v>44123</v>
      </c>
      <c r="B3364" s="38">
        <f>INDEX(Videolength!D:D,MATCH(D3364,Videolength!A:A,0))</f>
        <v>6</v>
      </c>
      <c r="C3364" s="38">
        <f>INDEX(Videolength!E:E,MATCH(D3364,Videolength!A:A,0))</f>
        <v>15</v>
      </c>
      <c r="D3364" s="39">
        <v>15</v>
      </c>
      <c r="E3364" s="40" t="str">
        <f>INDEX(Videolength!B:B,MATCH(D3364,Videolength!A:A,0))</f>
        <v>https://youtu.be/KLJUC0Bkujw?list=PLTjhk5BwsiVV8SrR-dPCDjCfaMnt-5HZH</v>
      </c>
      <c r="F3364" s="41">
        <f>INDEX(Videolength!C:C,MATCH(D3364,Videolength!A:A,0))</f>
        <v>2.7534722222222221E-2</v>
      </c>
      <c r="G3364" s="41">
        <v>9.4444444444444445E-3</v>
      </c>
      <c r="H3364" s="71">
        <f>HYPERLINK(_xlfn.CONCAT(E3364,"&amp;t=",G3364*86400),G3364)</f>
        <v>9.4444444444444445E-3</v>
      </c>
      <c r="I3364" s="38">
        <v>9</v>
      </c>
      <c r="J3364" s="38">
        <v>5</v>
      </c>
      <c r="K3364" s="44" t="s">
        <v>25</v>
      </c>
      <c r="L3364" s="42" t="s">
        <v>10</v>
      </c>
      <c r="AA3364" s="45"/>
      <c r="AB3364" s="45"/>
      <c r="AE3364" s="42">
        <f>IF(Table32[[#This Row],[Gems]]&gt;0,Table32[[#This Row],[Gems]],0)</f>
        <v>0</v>
      </c>
      <c r="AF3364" s="42">
        <f>IF(Table32[[#This Row],[Gems]]&lt;0,Table32[[#This Row],[Gems]],0)</f>
        <v>0</v>
      </c>
      <c r="AG3364" s="29">
        <f t="shared" ca="1" si="82"/>
        <v>154</v>
      </c>
    </row>
    <row r="3365" spans="1:33" ht="14.4" x14ac:dyDescent="0.3">
      <c r="A3365" s="62">
        <v>44123</v>
      </c>
      <c r="B3365" s="38">
        <f>INDEX(Videolength!D:D,MATCH(D3365,Videolength!A:A,0))</f>
        <v>6</v>
      </c>
      <c r="C3365" s="38">
        <f>INDEX(Videolength!E:E,MATCH(D3365,Videolength!A:A,0))</f>
        <v>15</v>
      </c>
      <c r="D3365" s="39">
        <v>15</v>
      </c>
      <c r="E3365" s="40" t="str">
        <f>INDEX(Videolength!B:B,MATCH(D3365,Videolength!A:A,0))</f>
        <v>https://youtu.be/KLJUC0Bkujw?list=PLTjhk5BwsiVV8SrR-dPCDjCfaMnt-5HZH</v>
      </c>
      <c r="F3365" s="41">
        <f>INDEX(Videolength!C:C,MATCH(D3365,Videolength!A:A,0))</f>
        <v>2.7534722222222221E-2</v>
      </c>
      <c r="G3365" s="41">
        <v>9.4907407407407406E-3</v>
      </c>
      <c r="H3365" s="71">
        <f>HYPERLINK(_xlfn.CONCAT(E3365,"&amp;t=",G3365*86400),G3365)</f>
        <v>9.4907407407407406E-3</v>
      </c>
      <c r="I3365" s="38">
        <v>9</v>
      </c>
      <c r="J3365" s="38">
        <v>5</v>
      </c>
      <c r="K3365" s="44" t="s">
        <v>25</v>
      </c>
      <c r="L3365" s="42" t="s">
        <v>29</v>
      </c>
      <c r="AA3365" s="45"/>
      <c r="AB3365" s="45"/>
      <c r="AE3365" s="42">
        <f>IF(Table32[[#This Row],[Gems]]&gt;0,Table32[[#This Row],[Gems]],0)</f>
        <v>0</v>
      </c>
      <c r="AF3365" s="42">
        <f>IF(Table32[[#This Row],[Gems]]&lt;0,Table32[[#This Row],[Gems]],0)</f>
        <v>0</v>
      </c>
      <c r="AG3365" s="29">
        <f ca="1">SUM(OFFSET(AG3365,-1,0),AD3365)</f>
        <v>154</v>
      </c>
    </row>
    <row r="3366" spans="1:33" ht="14.4" x14ac:dyDescent="0.3">
      <c r="A3366" s="62">
        <v>44123</v>
      </c>
      <c r="B3366" s="38">
        <f>INDEX(Videolength!D:D,MATCH(D3366,Videolength!A:A,0))</f>
        <v>6</v>
      </c>
      <c r="C3366" s="38">
        <f>INDEX(Videolength!E:E,MATCH(D3366,Videolength!A:A,0))</f>
        <v>15</v>
      </c>
      <c r="D3366" s="39">
        <v>15</v>
      </c>
      <c r="E3366" s="40" t="str">
        <f>INDEX(Videolength!B:B,MATCH(D3366,Videolength!A:A,0))</f>
        <v>https://youtu.be/KLJUC0Bkujw?list=PLTjhk5BwsiVV8SrR-dPCDjCfaMnt-5HZH</v>
      </c>
      <c r="F3366" s="41">
        <f>INDEX(Videolength!C:C,MATCH(D3366,Videolength!A:A,0))</f>
        <v>2.7534722222222221E-2</v>
      </c>
      <c r="G3366" s="41">
        <v>9.5486111111111101E-3</v>
      </c>
      <c r="H3366" s="71">
        <f>HYPERLINK(_xlfn.CONCAT(E3366,"&amp;t=",G3366*86400),G3366)</f>
        <v>9.5486111111111101E-3</v>
      </c>
      <c r="I3366" s="38">
        <v>9</v>
      </c>
      <c r="J3366" s="38">
        <v>5</v>
      </c>
      <c r="K3366" s="44" t="s">
        <v>25</v>
      </c>
      <c r="L3366" s="42" t="s">
        <v>301</v>
      </c>
      <c r="W3366" s="44" t="s">
        <v>769</v>
      </c>
      <c r="X3366" s="43">
        <v>1</v>
      </c>
      <c r="Y3366" s="43">
        <v>2</v>
      </c>
      <c r="AA3366" s="45"/>
      <c r="AB3366" s="45"/>
      <c r="AE3366" s="42">
        <f>IF(Table32[[#This Row],[Gems]]&gt;0,Table32[[#This Row],[Gems]],0)</f>
        <v>0</v>
      </c>
      <c r="AF3366" s="42">
        <f>IF(Table32[[#This Row],[Gems]]&lt;0,Table32[[#This Row],[Gems]],0)</f>
        <v>0</v>
      </c>
      <c r="AG3366" s="29">
        <f t="shared" ca="1" si="82"/>
        <v>154</v>
      </c>
    </row>
    <row r="3367" spans="1:33" ht="14.4" x14ac:dyDescent="0.3">
      <c r="A3367" s="62">
        <v>44123</v>
      </c>
      <c r="B3367" s="38">
        <f>INDEX(Videolength!D:D,MATCH(D3367,Videolength!A:A,0))</f>
        <v>6</v>
      </c>
      <c r="C3367" s="38">
        <f>INDEX(Videolength!E:E,MATCH(D3367,Videolength!A:A,0))</f>
        <v>15</v>
      </c>
      <c r="D3367" s="39">
        <v>15</v>
      </c>
      <c r="E3367" s="40" t="str">
        <f>INDEX(Videolength!B:B,MATCH(D3367,Videolength!A:A,0))</f>
        <v>https://youtu.be/KLJUC0Bkujw?list=PLTjhk5BwsiVV8SrR-dPCDjCfaMnt-5HZH</v>
      </c>
      <c r="F3367" s="41">
        <f>INDEX(Videolength!C:C,MATCH(D3367,Videolength!A:A,0))</f>
        <v>2.7534722222222221E-2</v>
      </c>
      <c r="G3367" s="41">
        <v>9.6064814814814815E-3</v>
      </c>
      <c r="H3367" s="71">
        <f>HYPERLINK(_xlfn.CONCAT(E3367,"&amp;t=",G3367*86400),G3367)</f>
        <v>9.6064814814814815E-3</v>
      </c>
      <c r="I3367" s="38">
        <v>9</v>
      </c>
      <c r="J3367" s="38">
        <v>5</v>
      </c>
      <c r="K3367" s="42" t="s">
        <v>346</v>
      </c>
      <c r="L3367" s="42" t="s">
        <v>10</v>
      </c>
      <c r="AA3367" s="45"/>
      <c r="AB3367" s="45"/>
      <c r="AE3367" s="42">
        <f>IF(Table32[[#This Row],[Gems]]&gt;0,Table32[[#This Row],[Gems]],0)</f>
        <v>0</v>
      </c>
      <c r="AF3367" s="42">
        <f>IF(Table32[[#This Row],[Gems]]&lt;0,Table32[[#This Row],[Gems]],0)</f>
        <v>0</v>
      </c>
      <c r="AG3367" s="29">
        <f t="shared" ca="1" si="82"/>
        <v>154</v>
      </c>
    </row>
    <row r="3368" spans="1:33" ht="14.4" x14ac:dyDescent="0.3">
      <c r="A3368" s="62">
        <v>44123</v>
      </c>
      <c r="B3368" s="38">
        <f>INDEX(Videolength!D:D,MATCH(D3368,Videolength!A:A,0))</f>
        <v>6</v>
      </c>
      <c r="C3368" s="38">
        <f>INDEX(Videolength!E:E,MATCH(D3368,Videolength!A:A,0))</f>
        <v>15</v>
      </c>
      <c r="D3368" s="39">
        <v>15</v>
      </c>
      <c r="E3368" s="40" t="str">
        <f>INDEX(Videolength!B:B,MATCH(D3368,Videolength!A:A,0))</f>
        <v>https://youtu.be/KLJUC0Bkujw?list=PLTjhk5BwsiVV8SrR-dPCDjCfaMnt-5HZH</v>
      </c>
      <c r="F3368" s="41">
        <f>INDEX(Videolength!C:C,MATCH(D3368,Videolength!A:A,0))</f>
        <v>2.7534722222222221E-2</v>
      </c>
      <c r="G3368" s="41">
        <v>9.618055555555555E-3</v>
      </c>
      <c r="H3368" s="71">
        <f>HYPERLINK(_xlfn.CONCAT(E3368,"&amp;t=",G3368*86400),G3368)</f>
        <v>9.618055555555555E-3</v>
      </c>
      <c r="I3368" s="38">
        <v>9</v>
      </c>
      <c r="J3368" s="38">
        <v>5</v>
      </c>
      <c r="K3368" s="42" t="s">
        <v>107</v>
      </c>
      <c r="L3368" s="42" t="s">
        <v>10</v>
      </c>
      <c r="M3368" s="42" t="s">
        <v>915</v>
      </c>
      <c r="AA3368" s="45"/>
      <c r="AB3368" s="45"/>
      <c r="AE3368" s="42">
        <f>IF(Table32[[#This Row],[Gems]]&gt;0,Table32[[#This Row],[Gems]],0)</f>
        <v>0</v>
      </c>
      <c r="AF3368" s="42">
        <f>IF(Table32[[#This Row],[Gems]]&lt;0,Table32[[#This Row],[Gems]],0)</f>
        <v>0</v>
      </c>
      <c r="AG3368" s="29">
        <f t="shared" ca="1" si="82"/>
        <v>154</v>
      </c>
    </row>
    <row r="3369" spans="1:33" ht="14.4" x14ac:dyDescent="0.3">
      <c r="A3369" s="62">
        <v>44123</v>
      </c>
      <c r="B3369" s="38">
        <f>INDEX(Videolength!D:D,MATCH(D3369,Videolength!A:A,0))</f>
        <v>6</v>
      </c>
      <c r="C3369" s="38">
        <f>INDEX(Videolength!E:E,MATCH(D3369,Videolength!A:A,0))</f>
        <v>15</v>
      </c>
      <c r="D3369" s="39">
        <v>15</v>
      </c>
      <c r="E3369" s="40" t="str">
        <f>INDEX(Videolength!B:B,MATCH(D3369,Videolength!A:A,0))</f>
        <v>https://youtu.be/KLJUC0Bkujw?list=PLTjhk5BwsiVV8SrR-dPCDjCfaMnt-5HZH</v>
      </c>
      <c r="F3369" s="41">
        <f>INDEX(Videolength!C:C,MATCH(D3369,Videolength!A:A,0))</f>
        <v>2.7534722222222221E-2</v>
      </c>
      <c r="G3369" s="41">
        <v>9.7569444444444448E-3</v>
      </c>
      <c r="H3369" s="71">
        <f>HYPERLINK(_xlfn.CONCAT(E3369,"&amp;t=",G3369*86400),G3369)</f>
        <v>9.7569444444444448E-3</v>
      </c>
      <c r="I3369" s="38">
        <v>9</v>
      </c>
      <c r="J3369" s="38">
        <v>5</v>
      </c>
      <c r="K3369" s="42" t="s">
        <v>346</v>
      </c>
      <c r="L3369" s="42" t="s">
        <v>10</v>
      </c>
      <c r="AA3369" s="45"/>
      <c r="AB3369" s="45"/>
      <c r="AE3369" s="42">
        <f>IF(Table32[[#This Row],[Gems]]&gt;0,Table32[[#This Row],[Gems]],0)</f>
        <v>0</v>
      </c>
      <c r="AF3369" s="42">
        <f>IF(Table32[[#This Row],[Gems]]&lt;0,Table32[[#This Row],[Gems]],0)</f>
        <v>0</v>
      </c>
      <c r="AG3369" s="29">
        <f t="shared" ca="1" si="82"/>
        <v>154</v>
      </c>
    </row>
    <row r="3370" spans="1:33" ht="14.4" x14ac:dyDescent="0.3">
      <c r="A3370" s="62">
        <v>44123</v>
      </c>
      <c r="B3370" s="38">
        <f>INDEX(Videolength!D:D,MATCH(D3370,Videolength!A:A,0))</f>
        <v>6</v>
      </c>
      <c r="C3370" s="38">
        <f>INDEX(Videolength!E:E,MATCH(D3370,Videolength!A:A,0))</f>
        <v>15</v>
      </c>
      <c r="D3370" s="39">
        <v>15</v>
      </c>
      <c r="E3370" s="40" t="str">
        <f>INDEX(Videolength!B:B,MATCH(D3370,Videolength!A:A,0))</f>
        <v>https://youtu.be/KLJUC0Bkujw?list=PLTjhk5BwsiVV8SrR-dPCDjCfaMnt-5HZH</v>
      </c>
      <c r="F3370" s="41">
        <f>INDEX(Videolength!C:C,MATCH(D3370,Videolength!A:A,0))</f>
        <v>2.7534722222222221E-2</v>
      </c>
      <c r="G3370" s="41">
        <v>9.8379629629629633E-3</v>
      </c>
      <c r="H3370" s="71">
        <f>HYPERLINK(_xlfn.CONCAT(E3370,"&amp;t=",G3370*86400),G3370)</f>
        <v>9.8379629629629633E-3</v>
      </c>
      <c r="I3370" s="38">
        <v>9</v>
      </c>
      <c r="J3370" s="38">
        <v>5</v>
      </c>
      <c r="K3370" s="42" t="s">
        <v>15</v>
      </c>
      <c r="L3370" s="42" t="s">
        <v>216</v>
      </c>
      <c r="AA3370" s="45"/>
      <c r="AB3370" s="45"/>
      <c r="AE3370" s="42">
        <f>IF(Table32[[#This Row],[Gems]]&gt;0,Table32[[#This Row],[Gems]],0)</f>
        <v>0</v>
      </c>
      <c r="AF3370" s="42">
        <f>IF(Table32[[#This Row],[Gems]]&lt;0,Table32[[#This Row],[Gems]],0)</f>
        <v>0</v>
      </c>
      <c r="AG3370" s="29">
        <f t="shared" ca="1" si="82"/>
        <v>154</v>
      </c>
    </row>
    <row r="3371" spans="1:33" ht="14.4" x14ac:dyDescent="0.3">
      <c r="A3371" s="62">
        <v>44123</v>
      </c>
      <c r="B3371" s="38">
        <f>INDEX(Videolength!D:D,MATCH(D3371,Videolength!A:A,0))</f>
        <v>6</v>
      </c>
      <c r="C3371" s="38">
        <f>INDEX(Videolength!E:E,MATCH(D3371,Videolength!A:A,0))</f>
        <v>15</v>
      </c>
      <c r="D3371" s="39">
        <v>15</v>
      </c>
      <c r="E3371" s="40" t="str">
        <f>INDEX(Videolength!B:B,MATCH(D3371,Videolength!A:A,0))</f>
        <v>https://youtu.be/KLJUC0Bkujw?list=PLTjhk5BwsiVV8SrR-dPCDjCfaMnt-5HZH</v>
      </c>
      <c r="F3371" s="41">
        <f>INDEX(Videolength!C:C,MATCH(D3371,Videolength!A:A,0))</f>
        <v>2.7534722222222221E-2</v>
      </c>
      <c r="G3371" s="41">
        <v>9.8726851851851857E-3</v>
      </c>
      <c r="H3371" s="71">
        <f>HYPERLINK(_xlfn.CONCAT(E3371,"&amp;t=",G3371*86400),G3371)</f>
        <v>9.8726851851851857E-3</v>
      </c>
      <c r="I3371" s="38">
        <v>9</v>
      </c>
      <c r="J3371" s="38">
        <v>5</v>
      </c>
      <c r="K3371" s="42" t="s">
        <v>15</v>
      </c>
      <c r="L3371" s="42" t="s">
        <v>197</v>
      </c>
      <c r="Z3371" s="45" t="s">
        <v>916</v>
      </c>
      <c r="AA3371" s="45">
        <v>9</v>
      </c>
      <c r="AB3371" s="45">
        <v>7</v>
      </c>
      <c r="AE3371" s="42">
        <f>IF(Table32[[#This Row],[Gems]]&gt;0,Table32[[#This Row],[Gems]],0)</f>
        <v>0</v>
      </c>
      <c r="AF3371" s="42">
        <f>IF(Table32[[#This Row],[Gems]]&lt;0,Table32[[#This Row],[Gems]],0)</f>
        <v>0</v>
      </c>
      <c r="AG3371" s="29">
        <f t="shared" ca="1" si="82"/>
        <v>154</v>
      </c>
    </row>
    <row r="3372" spans="1:33" ht="14.4" x14ac:dyDescent="0.3">
      <c r="A3372" s="62">
        <v>44123</v>
      </c>
      <c r="B3372" s="38">
        <f>INDEX(Videolength!D:D,MATCH(D3372,Videolength!A:A,0))</f>
        <v>6</v>
      </c>
      <c r="C3372" s="38">
        <f>INDEX(Videolength!E:E,MATCH(D3372,Videolength!A:A,0))</f>
        <v>15</v>
      </c>
      <c r="D3372" s="39">
        <v>15</v>
      </c>
      <c r="E3372" s="40" t="str">
        <f>INDEX(Videolength!B:B,MATCH(D3372,Videolength!A:A,0))</f>
        <v>https://youtu.be/KLJUC0Bkujw?list=PLTjhk5BwsiVV8SrR-dPCDjCfaMnt-5HZH</v>
      </c>
      <c r="F3372" s="41">
        <f>INDEX(Videolength!C:C,MATCH(D3372,Videolength!A:A,0))</f>
        <v>2.7534722222222221E-2</v>
      </c>
      <c r="G3372" s="41">
        <v>1.1284722222222222E-2</v>
      </c>
      <c r="H3372" s="71">
        <f>HYPERLINK(_xlfn.CONCAT(E3372,"&amp;t=",G3372*86400),G3372)</f>
        <v>1.1284722222222222E-2</v>
      </c>
      <c r="I3372" s="38">
        <v>9</v>
      </c>
      <c r="J3372" s="38">
        <v>5</v>
      </c>
      <c r="K3372" s="42" t="s">
        <v>15</v>
      </c>
      <c r="L3372" s="42" t="s">
        <v>198</v>
      </c>
      <c r="Z3372" s="45" t="s">
        <v>916</v>
      </c>
      <c r="AA3372" s="45">
        <v>9</v>
      </c>
      <c r="AB3372" s="45">
        <v>7</v>
      </c>
      <c r="AC3372" s="44" t="s">
        <v>203</v>
      </c>
      <c r="AE3372" s="42">
        <f>IF(Table32[[#This Row],[Gems]]&gt;0,Table32[[#This Row],[Gems]],0)</f>
        <v>0</v>
      </c>
      <c r="AF3372" s="42">
        <f>IF(Table32[[#This Row],[Gems]]&lt;0,Table32[[#This Row],[Gems]],0)</f>
        <v>0</v>
      </c>
      <c r="AG3372" s="29">
        <f t="shared" ca="1" si="82"/>
        <v>154</v>
      </c>
    </row>
    <row r="3373" spans="1:33" ht="14.4" x14ac:dyDescent="0.3">
      <c r="A3373" s="62">
        <v>44123</v>
      </c>
      <c r="B3373" s="38">
        <f>INDEX(Videolength!D:D,MATCH(D3373,Videolength!A:A,0))</f>
        <v>6</v>
      </c>
      <c r="C3373" s="38">
        <f>INDEX(Videolength!E:E,MATCH(D3373,Videolength!A:A,0))</f>
        <v>15</v>
      </c>
      <c r="D3373" s="39">
        <v>15</v>
      </c>
      <c r="E3373" s="40" t="str">
        <f>INDEX(Videolength!B:B,MATCH(D3373,Videolength!A:A,0))</f>
        <v>https://youtu.be/KLJUC0Bkujw?list=PLTjhk5BwsiVV8SrR-dPCDjCfaMnt-5HZH</v>
      </c>
      <c r="F3373" s="41">
        <f>INDEX(Videolength!C:C,MATCH(D3373,Videolength!A:A,0))</f>
        <v>2.7534722222222221E-2</v>
      </c>
      <c r="G3373" s="41">
        <v>1.1319444444444444E-2</v>
      </c>
      <c r="H3373" s="71">
        <f>HYPERLINK(_xlfn.CONCAT(E3373,"&amp;t=",G3373*86400),G3373)</f>
        <v>1.1319444444444444E-2</v>
      </c>
      <c r="I3373" s="38">
        <v>9</v>
      </c>
      <c r="J3373" s="38">
        <v>5</v>
      </c>
      <c r="K3373" s="42" t="s">
        <v>15</v>
      </c>
      <c r="L3373" s="42" t="s">
        <v>392</v>
      </c>
      <c r="M3373" s="42" t="s">
        <v>533</v>
      </c>
      <c r="AA3373" s="45"/>
      <c r="AB3373" s="45"/>
      <c r="AE3373" s="42">
        <f>IF(Table32[[#This Row],[Gems]]&gt;0,Table32[[#This Row],[Gems]],0)</f>
        <v>0</v>
      </c>
      <c r="AF3373" s="42">
        <f>IF(Table32[[#This Row],[Gems]]&lt;0,Table32[[#This Row],[Gems]],0)</f>
        <v>0</v>
      </c>
      <c r="AG3373" s="29">
        <f t="shared" ca="1" si="82"/>
        <v>154</v>
      </c>
    </row>
    <row r="3374" spans="1:33" ht="14.4" x14ac:dyDescent="0.3">
      <c r="A3374" s="62">
        <v>44123</v>
      </c>
      <c r="B3374" s="38">
        <f>INDEX(Videolength!D:D,MATCH(D3374,Videolength!A:A,0))</f>
        <v>6</v>
      </c>
      <c r="C3374" s="38">
        <f>INDEX(Videolength!E:E,MATCH(D3374,Videolength!A:A,0))</f>
        <v>15</v>
      </c>
      <c r="D3374" s="39">
        <v>15</v>
      </c>
      <c r="E3374" s="40" t="str">
        <f>INDEX(Videolength!B:B,MATCH(D3374,Videolength!A:A,0))</f>
        <v>https://youtu.be/KLJUC0Bkujw?list=PLTjhk5BwsiVV8SrR-dPCDjCfaMnt-5HZH</v>
      </c>
      <c r="F3374" s="41">
        <f>INDEX(Videolength!C:C,MATCH(D3374,Videolength!A:A,0))</f>
        <v>2.7534722222222221E-2</v>
      </c>
      <c r="G3374" s="41">
        <v>1.1331018518518518E-2</v>
      </c>
      <c r="H3374" s="71">
        <f>HYPERLINK(_xlfn.CONCAT(E3374,"&amp;t=",G3374*86400),G3374)</f>
        <v>1.1331018518518518E-2</v>
      </c>
      <c r="I3374" s="38">
        <v>9</v>
      </c>
      <c r="J3374" s="38">
        <v>5</v>
      </c>
      <c r="K3374" s="42" t="s">
        <v>15</v>
      </c>
      <c r="L3374" s="42" t="s">
        <v>216</v>
      </c>
      <c r="AA3374" s="45"/>
      <c r="AB3374" s="45"/>
      <c r="AE3374" s="42">
        <f>IF(Table32[[#This Row],[Gems]]&gt;0,Table32[[#This Row],[Gems]],0)</f>
        <v>0</v>
      </c>
      <c r="AF3374" s="42">
        <f>IF(Table32[[#This Row],[Gems]]&lt;0,Table32[[#This Row],[Gems]],0)</f>
        <v>0</v>
      </c>
      <c r="AG3374" s="29">
        <f t="shared" ca="1" si="82"/>
        <v>154</v>
      </c>
    </row>
    <row r="3375" spans="1:33" ht="14.4" x14ac:dyDescent="0.3">
      <c r="A3375" s="62">
        <v>44123</v>
      </c>
      <c r="B3375" s="38">
        <f>INDEX(Videolength!D:D,MATCH(D3375,Videolength!A:A,0))</f>
        <v>6</v>
      </c>
      <c r="C3375" s="38">
        <f>INDEX(Videolength!E:E,MATCH(D3375,Videolength!A:A,0))</f>
        <v>15</v>
      </c>
      <c r="D3375" s="39">
        <v>15</v>
      </c>
      <c r="E3375" s="40" t="str">
        <f>INDEX(Videolength!B:B,MATCH(D3375,Videolength!A:A,0))</f>
        <v>https://youtu.be/KLJUC0Bkujw?list=PLTjhk5BwsiVV8SrR-dPCDjCfaMnt-5HZH</v>
      </c>
      <c r="F3375" s="41">
        <f>INDEX(Videolength!C:C,MATCH(D3375,Videolength!A:A,0))</f>
        <v>2.7534722222222221E-2</v>
      </c>
      <c r="G3375" s="41">
        <v>1.1354166666666667E-2</v>
      </c>
      <c r="H3375" s="71">
        <f>HYPERLINK(_xlfn.CONCAT(E3375,"&amp;t=",G3375*86400),G3375)</f>
        <v>1.1354166666666667E-2</v>
      </c>
      <c r="I3375" s="38">
        <v>9</v>
      </c>
      <c r="J3375" s="38">
        <v>5</v>
      </c>
      <c r="K3375" s="42" t="s">
        <v>346</v>
      </c>
      <c r="L3375" s="42" t="s">
        <v>10</v>
      </c>
      <c r="AA3375" s="45"/>
      <c r="AB3375" s="45"/>
      <c r="AE3375" s="42">
        <f>IF(Table32[[#This Row],[Gems]]&gt;0,Table32[[#This Row],[Gems]],0)</f>
        <v>0</v>
      </c>
      <c r="AF3375" s="42">
        <f>IF(Table32[[#This Row],[Gems]]&lt;0,Table32[[#This Row],[Gems]],0)</f>
        <v>0</v>
      </c>
      <c r="AG3375" s="29">
        <f t="shared" ca="1" si="82"/>
        <v>154</v>
      </c>
    </row>
    <row r="3376" spans="1:33" ht="14.4" x14ac:dyDescent="0.3">
      <c r="A3376" s="62">
        <v>44123</v>
      </c>
      <c r="B3376" s="38">
        <f>INDEX(Videolength!D:D,MATCH(D3376,Videolength!A:A,0))</f>
        <v>6</v>
      </c>
      <c r="C3376" s="38">
        <f>INDEX(Videolength!E:E,MATCH(D3376,Videolength!A:A,0))</f>
        <v>15</v>
      </c>
      <c r="D3376" s="39">
        <v>15</v>
      </c>
      <c r="E3376" s="40" t="str">
        <f>INDEX(Videolength!B:B,MATCH(D3376,Videolength!A:A,0))</f>
        <v>https://youtu.be/KLJUC0Bkujw?list=PLTjhk5BwsiVV8SrR-dPCDjCfaMnt-5HZH</v>
      </c>
      <c r="F3376" s="41">
        <f>INDEX(Videolength!C:C,MATCH(D3376,Videolength!A:A,0))</f>
        <v>2.7534722222222221E-2</v>
      </c>
      <c r="G3376" s="41">
        <v>1.1423611111111112E-2</v>
      </c>
      <c r="H3376" s="71">
        <f>HYPERLINK(_xlfn.CONCAT(E3376,"&amp;t=",G3376*86400),G3376)</f>
        <v>1.1423611111111112E-2</v>
      </c>
      <c r="I3376" s="38">
        <v>9</v>
      </c>
      <c r="J3376" s="38">
        <v>5</v>
      </c>
      <c r="K3376" s="42" t="s">
        <v>102</v>
      </c>
      <c r="L3376" s="42" t="s">
        <v>10</v>
      </c>
      <c r="M3376" s="42" t="s">
        <v>917</v>
      </c>
      <c r="N3376" s="42" t="s">
        <v>1835</v>
      </c>
      <c r="AA3376" s="45"/>
      <c r="AB3376" s="45"/>
      <c r="AE3376" s="42">
        <f>IF(Table32[[#This Row],[Gems]]&gt;0,Table32[[#This Row],[Gems]],0)</f>
        <v>0</v>
      </c>
      <c r="AF3376" s="42">
        <f>IF(Table32[[#This Row],[Gems]]&lt;0,Table32[[#This Row],[Gems]],0)</f>
        <v>0</v>
      </c>
      <c r="AG3376" s="29">
        <f t="shared" ca="1" si="82"/>
        <v>154</v>
      </c>
    </row>
    <row r="3377" spans="1:33" ht="14.4" x14ac:dyDescent="0.3">
      <c r="A3377" s="62">
        <v>44123</v>
      </c>
      <c r="B3377" s="38">
        <f>INDEX(Videolength!D:D,MATCH(D3377,Videolength!A:A,0))</f>
        <v>6</v>
      </c>
      <c r="C3377" s="38">
        <f>INDEX(Videolength!E:E,MATCH(D3377,Videolength!A:A,0))</f>
        <v>15</v>
      </c>
      <c r="D3377" s="39">
        <v>15</v>
      </c>
      <c r="E3377" s="40" t="str">
        <f>INDEX(Videolength!B:B,MATCH(D3377,Videolength!A:A,0))</f>
        <v>https://youtu.be/KLJUC0Bkujw?list=PLTjhk5BwsiVV8SrR-dPCDjCfaMnt-5HZH</v>
      </c>
      <c r="F3377" s="41">
        <f>INDEX(Videolength!C:C,MATCH(D3377,Videolength!A:A,0))</f>
        <v>2.7534722222222221E-2</v>
      </c>
      <c r="G3377" s="41">
        <v>1.1446759259259261E-2</v>
      </c>
      <c r="H3377" s="71">
        <f>HYPERLINK(_xlfn.CONCAT(E3377,"&amp;t=",G3377*86400),G3377)</f>
        <v>1.1446759259259261E-2</v>
      </c>
      <c r="I3377" s="38">
        <v>9</v>
      </c>
      <c r="J3377" s="38">
        <v>5</v>
      </c>
      <c r="K3377" s="42" t="s">
        <v>346</v>
      </c>
      <c r="L3377" s="42" t="s">
        <v>10</v>
      </c>
      <c r="AA3377" s="45"/>
      <c r="AB3377" s="45"/>
      <c r="AE3377" s="42">
        <f>IF(Table32[[#This Row],[Gems]]&gt;0,Table32[[#This Row],[Gems]],0)</f>
        <v>0</v>
      </c>
      <c r="AF3377" s="42">
        <f>IF(Table32[[#This Row],[Gems]]&lt;0,Table32[[#This Row],[Gems]],0)</f>
        <v>0</v>
      </c>
      <c r="AG3377" s="29">
        <f t="shared" ca="1" si="82"/>
        <v>154</v>
      </c>
    </row>
    <row r="3378" spans="1:33" ht="14.4" x14ac:dyDescent="0.3">
      <c r="A3378" s="62">
        <v>44123</v>
      </c>
      <c r="B3378" s="38">
        <f>INDEX(Videolength!D:D,MATCH(D3378,Videolength!A:A,0))</f>
        <v>6</v>
      </c>
      <c r="C3378" s="38">
        <f>INDEX(Videolength!E:E,MATCH(D3378,Videolength!A:A,0))</f>
        <v>15</v>
      </c>
      <c r="D3378" s="39">
        <v>15</v>
      </c>
      <c r="E3378" s="40" t="str">
        <f>INDEX(Videolength!B:B,MATCH(D3378,Videolength!A:A,0))</f>
        <v>https://youtu.be/KLJUC0Bkujw?list=PLTjhk5BwsiVV8SrR-dPCDjCfaMnt-5HZH</v>
      </c>
      <c r="F3378" s="41">
        <f>INDEX(Videolength!C:C,MATCH(D3378,Videolength!A:A,0))</f>
        <v>2.7534722222222221E-2</v>
      </c>
      <c r="G3378" s="41">
        <v>1.1493055555555555E-2</v>
      </c>
      <c r="H3378" s="71">
        <f>HYPERLINK(_xlfn.CONCAT(E3378,"&amp;t=",G3378*86400),G3378)</f>
        <v>1.1493055555555555E-2</v>
      </c>
      <c r="I3378" s="38">
        <v>9</v>
      </c>
      <c r="J3378" s="38">
        <v>5</v>
      </c>
      <c r="K3378" s="42" t="s">
        <v>98</v>
      </c>
      <c r="L3378" s="42" t="s">
        <v>10</v>
      </c>
      <c r="M3378" s="42" t="s">
        <v>918</v>
      </c>
      <c r="N3378" s="42" t="s">
        <v>1835</v>
      </c>
      <c r="W3378" s="44" t="s">
        <v>601</v>
      </c>
      <c r="AA3378" s="45"/>
      <c r="AB3378" s="45"/>
      <c r="AE3378" s="42">
        <f>IF(Table32[[#This Row],[Gems]]&gt;0,Table32[[#This Row],[Gems]],0)</f>
        <v>0</v>
      </c>
      <c r="AF3378" s="42">
        <f>IF(Table32[[#This Row],[Gems]]&lt;0,Table32[[#This Row],[Gems]],0)</f>
        <v>0</v>
      </c>
      <c r="AG3378" s="29">
        <f t="shared" ca="1" si="82"/>
        <v>154</v>
      </c>
    </row>
    <row r="3379" spans="1:33" ht="14.4" x14ac:dyDescent="0.3">
      <c r="A3379" s="62">
        <v>44123</v>
      </c>
      <c r="B3379" s="38">
        <f>INDEX(Videolength!D:D,MATCH(D3379,Videolength!A:A,0))</f>
        <v>6</v>
      </c>
      <c r="C3379" s="38">
        <f>INDEX(Videolength!E:E,MATCH(D3379,Videolength!A:A,0))</f>
        <v>15</v>
      </c>
      <c r="D3379" s="39">
        <v>15</v>
      </c>
      <c r="E3379" s="40" t="str">
        <f>INDEX(Videolength!B:B,MATCH(D3379,Videolength!A:A,0))</f>
        <v>https://youtu.be/KLJUC0Bkujw?list=PLTjhk5BwsiVV8SrR-dPCDjCfaMnt-5HZH</v>
      </c>
      <c r="F3379" s="41">
        <f>INDEX(Videolength!C:C,MATCH(D3379,Videolength!A:A,0))</f>
        <v>2.7534722222222221E-2</v>
      </c>
      <c r="G3379" s="41">
        <v>1.1631944444444445E-2</v>
      </c>
      <c r="H3379" s="71">
        <f>HYPERLINK(_xlfn.CONCAT(E3379,"&amp;t=",G3379*86400),G3379)</f>
        <v>1.1631944444444445E-2</v>
      </c>
      <c r="I3379" s="38">
        <v>9</v>
      </c>
      <c r="J3379" s="38">
        <v>5</v>
      </c>
      <c r="K3379" s="42" t="s">
        <v>346</v>
      </c>
      <c r="L3379" s="42" t="s">
        <v>10</v>
      </c>
      <c r="AA3379" s="45"/>
      <c r="AB3379" s="45"/>
      <c r="AE3379" s="42">
        <f>IF(Table32[[#This Row],[Gems]]&gt;0,Table32[[#This Row],[Gems]],0)</f>
        <v>0</v>
      </c>
      <c r="AF3379" s="42">
        <f>IF(Table32[[#This Row],[Gems]]&lt;0,Table32[[#This Row],[Gems]],0)</f>
        <v>0</v>
      </c>
      <c r="AG3379" s="29">
        <f t="shared" ca="1" si="82"/>
        <v>154</v>
      </c>
    </row>
    <row r="3380" spans="1:33" ht="14.4" x14ac:dyDescent="0.3">
      <c r="A3380" s="62">
        <v>44123</v>
      </c>
      <c r="B3380" s="38">
        <f>INDEX(Videolength!D:D,MATCH(D3380,Videolength!A:A,0))</f>
        <v>6</v>
      </c>
      <c r="C3380" s="38">
        <f>INDEX(Videolength!E:E,MATCH(D3380,Videolength!A:A,0))</f>
        <v>15</v>
      </c>
      <c r="D3380" s="39">
        <v>15</v>
      </c>
      <c r="E3380" s="40" t="str">
        <f>INDEX(Videolength!B:B,MATCH(D3380,Videolength!A:A,0))</f>
        <v>https://youtu.be/KLJUC0Bkujw?list=PLTjhk5BwsiVV8SrR-dPCDjCfaMnt-5HZH</v>
      </c>
      <c r="F3380" s="41">
        <f>INDEX(Videolength!C:C,MATCH(D3380,Videolength!A:A,0))</f>
        <v>2.7534722222222221E-2</v>
      </c>
      <c r="G3380" s="41">
        <v>1.1643518518518518E-2</v>
      </c>
      <c r="H3380" s="71">
        <f>HYPERLINK(_xlfn.CONCAT(E3380,"&amp;t=",G3380*86400),G3380)</f>
        <v>1.1643518518518518E-2</v>
      </c>
      <c r="I3380" s="38">
        <v>9</v>
      </c>
      <c r="J3380" s="38">
        <v>5</v>
      </c>
      <c r="K3380" s="42" t="s">
        <v>15</v>
      </c>
      <c r="L3380" s="42" t="s">
        <v>216</v>
      </c>
      <c r="M3380" s="42" t="s">
        <v>826</v>
      </c>
      <c r="AA3380" s="45"/>
      <c r="AB3380" s="45"/>
      <c r="AE3380" s="42">
        <f>IF(Table32[[#This Row],[Gems]]&gt;0,Table32[[#This Row],[Gems]],0)</f>
        <v>0</v>
      </c>
      <c r="AF3380" s="42">
        <f>IF(Table32[[#This Row],[Gems]]&lt;0,Table32[[#This Row],[Gems]],0)</f>
        <v>0</v>
      </c>
      <c r="AG3380" s="29">
        <f t="shared" ca="1" si="82"/>
        <v>154</v>
      </c>
    </row>
    <row r="3381" spans="1:33" ht="14.4" x14ac:dyDescent="0.3">
      <c r="A3381" s="62">
        <v>44123</v>
      </c>
      <c r="B3381" s="38">
        <f>INDEX(Videolength!D:D,MATCH(D3381,Videolength!A:A,0))</f>
        <v>6</v>
      </c>
      <c r="C3381" s="38">
        <f>INDEX(Videolength!E:E,MATCH(D3381,Videolength!A:A,0))</f>
        <v>15</v>
      </c>
      <c r="D3381" s="39">
        <v>15</v>
      </c>
      <c r="E3381" s="40" t="str">
        <f>INDEX(Videolength!B:B,MATCH(D3381,Videolength!A:A,0))</f>
        <v>https://youtu.be/KLJUC0Bkujw?list=PLTjhk5BwsiVV8SrR-dPCDjCfaMnt-5HZH</v>
      </c>
      <c r="F3381" s="41">
        <f>INDEX(Videolength!C:C,MATCH(D3381,Videolength!A:A,0))</f>
        <v>2.7534722222222221E-2</v>
      </c>
      <c r="G3381" s="41">
        <v>1.1724537037037035E-2</v>
      </c>
      <c r="H3381" s="71">
        <f>HYPERLINK(_xlfn.CONCAT(E3381,"&amp;t=",G3381*86400),G3381)</f>
        <v>1.1724537037037035E-2</v>
      </c>
      <c r="I3381" s="38">
        <v>9</v>
      </c>
      <c r="J3381" s="38">
        <v>5</v>
      </c>
      <c r="K3381" s="42" t="s">
        <v>15</v>
      </c>
      <c r="L3381" s="42" t="s">
        <v>197</v>
      </c>
      <c r="Z3381" s="45" t="s">
        <v>919</v>
      </c>
      <c r="AA3381" s="45">
        <v>3</v>
      </c>
      <c r="AB3381" s="45">
        <v>2</v>
      </c>
      <c r="AE3381" s="42">
        <f>IF(Table32[[#This Row],[Gems]]&gt;0,Table32[[#This Row],[Gems]],0)</f>
        <v>0</v>
      </c>
      <c r="AF3381" s="42">
        <f>IF(Table32[[#This Row],[Gems]]&lt;0,Table32[[#This Row],[Gems]],0)</f>
        <v>0</v>
      </c>
      <c r="AG3381" s="29">
        <f t="shared" ca="1" si="82"/>
        <v>154</v>
      </c>
    </row>
    <row r="3382" spans="1:33" ht="14.4" x14ac:dyDescent="0.3">
      <c r="A3382" s="62">
        <v>44123</v>
      </c>
      <c r="B3382" s="38">
        <f>INDEX(Videolength!D:D,MATCH(D3382,Videolength!A:A,0))</f>
        <v>6</v>
      </c>
      <c r="C3382" s="38">
        <f>INDEX(Videolength!E:E,MATCH(D3382,Videolength!A:A,0))</f>
        <v>15</v>
      </c>
      <c r="D3382" s="39">
        <v>15</v>
      </c>
      <c r="E3382" s="40" t="str">
        <f>INDEX(Videolength!B:B,MATCH(D3382,Videolength!A:A,0))</f>
        <v>https://youtu.be/KLJUC0Bkujw?list=PLTjhk5BwsiVV8SrR-dPCDjCfaMnt-5HZH</v>
      </c>
      <c r="F3382" s="41">
        <f>INDEX(Videolength!C:C,MATCH(D3382,Videolength!A:A,0))</f>
        <v>2.7534722222222221E-2</v>
      </c>
      <c r="G3382" s="41">
        <v>1.3275462962962963E-2</v>
      </c>
      <c r="H3382" s="71">
        <f>HYPERLINK(_xlfn.CONCAT(E3382,"&amp;t=",G3382*86400),G3382)</f>
        <v>1.3275462962962963E-2</v>
      </c>
      <c r="I3382" s="38">
        <v>9</v>
      </c>
      <c r="J3382" s="38">
        <v>5</v>
      </c>
      <c r="K3382" s="42" t="s">
        <v>15</v>
      </c>
      <c r="L3382" s="42" t="s">
        <v>198</v>
      </c>
      <c r="M3382" s="42" t="s">
        <v>831</v>
      </c>
      <c r="Z3382" s="45" t="s">
        <v>919</v>
      </c>
      <c r="AA3382" s="38">
        <v>3</v>
      </c>
      <c r="AB3382" s="38">
        <v>2</v>
      </c>
      <c r="AC3382" s="44" t="s">
        <v>201</v>
      </c>
      <c r="AE3382" s="42">
        <f>IF(Table32[[#This Row],[Gems]]&gt;0,Table32[[#This Row],[Gems]],0)</f>
        <v>0</v>
      </c>
      <c r="AF3382" s="42">
        <f>IF(Table32[[#This Row],[Gems]]&lt;0,Table32[[#This Row],[Gems]],0)</f>
        <v>0</v>
      </c>
      <c r="AG3382" s="29">
        <f t="shared" ca="1" si="82"/>
        <v>154</v>
      </c>
    </row>
    <row r="3383" spans="1:33" ht="14.4" x14ac:dyDescent="0.3">
      <c r="A3383" s="62">
        <v>44123</v>
      </c>
      <c r="B3383" s="38">
        <f>INDEX(Videolength!D:D,MATCH(D3383,Videolength!A:A,0))</f>
        <v>6</v>
      </c>
      <c r="C3383" s="38">
        <f>INDEX(Videolength!E:E,MATCH(D3383,Videolength!A:A,0))</f>
        <v>15</v>
      </c>
      <c r="D3383" s="39">
        <v>15</v>
      </c>
      <c r="E3383" s="40" t="str">
        <f>INDEX(Videolength!B:B,MATCH(D3383,Videolength!A:A,0))</f>
        <v>https://youtu.be/KLJUC0Bkujw?list=PLTjhk5BwsiVV8SrR-dPCDjCfaMnt-5HZH</v>
      </c>
      <c r="F3383" s="41">
        <f>INDEX(Videolength!C:C,MATCH(D3383,Videolength!A:A,0))</f>
        <v>2.7534722222222221E-2</v>
      </c>
      <c r="G3383" s="41">
        <v>1.3333333333333334E-2</v>
      </c>
      <c r="H3383" s="71">
        <f>HYPERLINK(_xlfn.CONCAT(E3383,"&amp;t=",G3383*86400),G3383)</f>
        <v>1.3333333333333334E-2</v>
      </c>
      <c r="I3383" s="38">
        <v>9</v>
      </c>
      <c r="J3383" s="38">
        <v>5</v>
      </c>
      <c r="K3383" s="42" t="s">
        <v>15</v>
      </c>
      <c r="L3383" s="42" t="s">
        <v>216</v>
      </c>
      <c r="M3383" s="42" t="s">
        <v>826</v>
      </c>
      <c r="AA3383" s="45"/>
      <c r="AB3383" s="45"/>
      <c r="AE3383" s="42">
        <f>IF(Table32[[#This Row],[Gems]]&gt;0,Table32[[#This Row],[Gems]],0)</f>
        <v>0</v>
      </c>
      <c r="AF3383" s="42">
        <f>IF(Table32[[#This Row],[Gems]]&lt;0,Table32[[#This Row],[Gems]],0)</f>
        <v>0</v>
      </c>
      <c r="AG3383" s="29">
        <f t="shared" ca="1" si="82"/>
        <v>154</v>
      </c>
    </row>
    <row r="3384" spans="1:33" ht="14.4" x14ac:dyDescent="0.3">
      <c r="A3384" s="62">
        <v>44123</v>
      </c>
      <c r="B3384" s="38">
        <f>INDEX(Videolength!D:D,MATCH(D3384,Videolength!A:A,0))</f>
        <v>6</v>
      </c>
      <c r="C3384" s="38">
        <f>INDEX(Videolength!E:E,MATCH(D3384,Videolength!A:A,0))</f>
        <v>15</v>
      </c>
      <c r="D3384" s="39">
        <v>15</v>
      </c>
      <c r="E3384" s="40" t="str">
        <f>INDEX(Videolength!B:B,MATCH(D3384,Videolength!A:A,0))</f>
        <v>https://youtu.be/KLJUC0Bkujw?list=PLTjhk5BwsiVV8SrR-dPCDjCfaMnt-5HZH</v>
      </c>
      <c r="F3384" s="41">
        <f>INDEX(Videolength!C:C,MATCH(D3384,Videolength!A:A,0))</f>
        <v>2.7534722222222221E-2</v>
      </c>
      <c r="G3384" s="41">
        <v>1.3587962962962963E-2</v>
      </c>
      <c r="H3384" s="71">
        <f>HYPERLINK(_xlfn.CONCAT(E3384,"&amp;t=",G3384*86400),G3384)</f>
        <v>1.3587962962962963E-2</v>
      </c>
      <c r="I3384" s="38">
        <v>9</v>
      </c>
      <c r="J3384" s="38">
        <v>5</v>
      </c>
      <c r="K3384" s="42" t="s">
        <v>15</v>
      </c>
      <c r="L3384" s="42" t="s">
        <v>197</v>
      </c>
      <c r="Z3384" s="45" t="s">
        <v>919</v>
      </c>
      <c r="AA3384" s="45">
        <v>3</v>
      </c>
      <c r="AB3384" s="45">
        <v>2</v>
      </c>
      <c r="AE3384" s="42">
        <f>IF(Table32[[#This Row],[Gems]]&gt;0,Table32[[#This Row],[Gems]],0)</f>
        <v>0</v>
      </c>
      <c r="AF3384" s="42">
        <f>IF(Table32[[#This Row],[Gems]]&lt;0,Table32[[#This Row],[Gems]],0)</f>
        <v>0</v>
      </c>
      <c r="AG3384" s="29">
        <f t="shared" ca="1" si="82"/>
        <v>154</v>
      </c>
    </row>
    <row r="3385" spans="1:33" ht="14.4" x14ac:dyDescent="0.3">
      <c r="A3385" s="62">
        <v>44123</v>
      </c>
      <c r="B3385" s="38">
        <f>INDEX(Videolength!D:D,MATCH(D3385,Videolength!A:A,0))</f>
        <v>6</v>
      </c>
      <c r="C3385" s="38">
        <f>INDEX(Videolength!E:E,MATCH(D3385,Videolength!A:A,0))</f>
        <v>15</v>
      </c>
      <c r="D3385" s="39">
        <v>15</v>
      </c>
      <c r="E3385" s="40" t="str">
        <f>INDEX(Videolength!B:B,MATCH(D3385,Videolength!A:A,0))</f>
        <v>https://youtu.be/KLJUC0Bkujw?list=PLTjhk5BwsiVV8SrR-dPCDjCfaMnt-5HZH</v>
      </c>
      <c r="F3385" s="41">
        <f>INDEX(Videolength!C:C,MATCH(D3385,Videolength!A:A,0))</f>
        <v>2.7534722222222221E-2</v>
      </c>
      <c r="G3385" s="41">
        <v>1.494212962962963E-2</v>
      </c>
      <c r="H3385" s="71">
        <f>HYPERLINK(_xlfn.CONCAT(E3385,"&amp;t=",G3385*86400),G3385)</f>
        <v>1.494212962962963E-2</v>
      </c>
      <c r="I3385" s="38">
        <v>9</v>
      </c>
      <c r="J3385" s="38">
        <v>5</v>
      </c>
      <c r="K3385" s="42" t="s">
        <v>15</v>
      </c>
      <c r="L3385" s="42" t="s">
        <v>198</v>
      </c>
      <c r="M3385" s="42" t="s">
        <v>831</v>
      </c>
      <c r="Z3385" s="45" t="s">
        <v>919</v>
      </c>
      <c r="AA3385" s="38">
        <v>3</v>
      </c>
      <c r="AB3385" s="38">
        <v>2</v>
      </c>
      <c r="AC3385" s="44" t="s">
        <v>201</v>
      </c>
      <c r="AE3385" s="42">
        <f>IF(Table32[[#This Row],[Gems]]&gt;0,Table32[[#This Row],[Gems]],0)</f>
        <v>0</v>
      </c>
      <c r="AF3385" s="42">
        <f>IF(Table32[[#This Row],[Gems]]&lt;0,Table32[[#This Row],[Gems]],0)</f>
        <v>0</v>
      </c>
      <c r="AG3385" s="29">
        <f t="shared" ca="1" si="82"/>
        <v>154</v>
      </c>
    </row>
    <row r="3386" spans="1:33" ht="14.4" x14ac:dyDescent="0.3">
      <c r="A3386" s="62">
        <v>44123</v>
      </c>
      <c r="B3386" s="38">
        <f>INDEX(Videolength!D:D,MATCH(D3386,Videolength!A:A,0))</f>
        <v>6</v>
      </c>
      <c r="C3386" s="38">
        <f>INDEX(Videolength!E:E,MATCH(D3386,Videolength!A:A,0))</f>
        <v>15</v>
      </c>
      <c r="D3386" s="39">
        <v>15</v>
      </c>
      <c r="E3386" s="40" t="str">
        <f>INDEX(Videolength!B:B,MATCH(D3386,Videolength!A:A,0))</f>
        <v>https://youtu.be/KLJUC0Bkujw?list=PLTjhk5BwsiVV8SrR-dPCDjCfaMnt-5HZH</v>
      </c>
      <c r="F3386" s="41">
        <f>INDEX(Videolength!C:C,MATCH(D3386,Videolength!A:A,0))</f>
        <v>2.7534722222222221E-2</v>
      </c>
      <c r="G3386" s="41">
        <v>1.4965277777777779E-2</v>
      </c>
      <c r="H3386" s="71">
        <f>HYPERLINK(_xlfn.CONCAT(E3386,"&amp;t=",G3386*86400),G3386)</f>
        <v>1.4965277777777779E-2</v>
      </c>
      <c r="I3386" s="38">
        <v>9</v>
      </c>
      <c r="J3386" s="38">
        <v>5</v>
      </c>
      <c r="K3386" s="42" t="s">
        <v>15</v>
      </c>
      <c r="L3386" s="42" t="s">
        <v>301</v>
      </c>
      <c r="W3386" s="44" t="s">
        <v>442</v>
      </c>
      <c r="X3386" s="43">
        <v>1</v>
      </c>
      <c r="Y3386" s="43">
        <v>1</v>
      </c>
      <c r="AA3386" s="45"/>
      <c r="AB3386" s="45"/>
      <c r="AE3386" s="42">
        <f>IF(Table32[[#This Row],[Gems]]&gt;0,Table32[[#This Row],[Gems]],0)</f>
        <v>0</v>
      </c>
      <c r="AF3386" s="42">
        <f>IF(Table32[[#This Row],[Gems]]&lt;0,Table32[[#This Row],[Gems]],0)</f>
        <v>0</v>
      </c>
      <c r="AG3386" s="29">
        <f t="shared" ca="1" si="82"/>
        <v>154</v>
      </c>
    </row>
    <row r="3387" spans="1:33" ht="14.4" x14ac:dyDescent="0.3">
      <c r="A3387" s="62">
        <v>44123</v>
      </c>
      <c r="B3387" s="38">
        <f>INDEX(Videolength!D:D,MATCH(D3387,Videolength!A:A,0))</f>
        <v>6</v>
      </c>
      <c r="C3387" s="38">
        <f>INDEX(Videolength!E:E,MATCH(D3387,Videolength!A:A,0))</f>
        <v>15</v>
      </c>
      <c r="D3387" s="39">
        <v>15</v>
      </c>
      <c r="E3387" s="40" t="str">
        <f>INDEX(Videolength!B:B,MATCH(D3387,Videolength!A:A,0))</f>
        <v>https://youtu.be/KLJUC0Bkujw?list=PLTjhk5BwsiVV8SrR-dPCDjCfaMnt-5HZH</v>
      </c>
      <c r="F3387" s="41">
        <f>INDEX(Videolength!C:C,MATCH(D3387,Videolength!A:A,0))</f>
        <v>2.7534722222222221E-2</v>
      </c>
      <c r="G3387" s="41">
        <v>1.5000000000000001E-2</v>
      </c>
      <c r="H3387" s="71">
        <f>HYPERLINK(_xlfn.CONCAT(E3387,"&amp;t=",G3387*86400),G3387)</f>
        <v>1.5000000000000001E-2</v>
      </c>
      <c r="I3387" s="38">
        <v>9</v>
      </c>
      <c r="J3387" s="38">
        <v>5</v>
      </c>
      <c r="K3387" s="42" t="s">
        <v>15</v>
      </c>
      <c r="L3387" s="42" t="s">
        <v>216</v>
      </c>
      <c r="M3387" s="42" t="s">
        <v>826</v>
      </c>
      <c r="AA3387" s="45"/>
      <c r="AB3387" s="45"/>
      <c r="AE3387" s="42">
        <f>IF(Table32[[#This Row],[Gems]]&gt;0,Table32[[#This Row],[Gems]],0)</f>
        <v>0</v>
      </c>
      <c r="AF3387" s="42">
        <f>IF(Table32[[#This Row],[Gems]]&lt;0,Table32[[#This Row],[Gems]],0)</f>
        <v>0</v>
      </c>
      <c r="AG3387" s="29">
        <f t="shared" ca="1" si="82"/>
        <v>154</v>
      </c>
    </row>
    <row r="3388" spans="1:33" ht="14.4" x14ac:dyDescent="0.3">
      <c r="A3388" s="62">
        <v>44123</v>
      </c>
      <c r="B3388" s="38">
        <f>INDEX(Videolength!D:D,MATCH(D3388,Videolength!A:A,0))</f>
        <v>6</v>
      </c>
      <c r="C3388" s="38">
        <f>INDEX(Videolength!E:E,MATCH(D3388,Videolength!A:A,0))</f>
        <v>15</v>
      </c>
      <c r="D3388" s="39">
        <v>15</v>
      </c>
      <c r="E3388" s="40" t="str">
        <f>INDEX(Videolength!B:B,MATCH(D3388,Videolength!A:A,0))</f>
        <v>https://youtu.be/KLJUC0Bkujw?list=PLTjhk5BwsiVV8SrR-dPCDjCfaMnt-5HZH</v>
      </c>
      <c r="F3388" s="41">
        <f>INDEX(Videolength!C:C,MATCH(D3388,Videolength!A:A,0))</f>
        <v>2.7534722222222221E-2</v>
      </c>
      <c r="G3388" s="41">
        <v>1.5243055555555557E-2</v>
      </c>
      <c r="H3388" s="71">
        <f>HYPERLINK(_xlfn.CONCAT(E3388,"&amp;t=",G3388*86400),G3388)</f>
        <v>1.5243055555555557E-2</v>
      </c>
      <c r="I3388" s="38">
        <v>9</v>
      </c>
      <c r="J3388" s="38">
        <v>5</v>
      </c>
      <c r="K3388" s="42" t="s">
        <v>15</v>
      </c>
      <c r="L3388" s="42" t="s">
        <v>197</v>
      </c>
      <c r="Z3388" s="45" t="s">
        <v>920</v>
      </c>
      <c r="AA3388" s="45">
        <v>3</v>
      </c>
      <c r="AB3388" s="45">
        <v>1</v>
      </c>
      <c r="AE3388" s="42">
        <f>IF(Table32[[#This Row],[Gems]]&gt;0,Table32[[#This Row],[Gems]],0)</f>
        <v>0</v>
      </c>
      <c r="AF3388" s="42">
        <f>IF(Table32[[#This Row],[Gems]]&lt;0,Table32[[#This Row],[Gems]],0)</f>
        <v>0</v>
      </c>
      <c r="AG3388" s="29">
        <f t="shared" ca="1" si="82"/>
        <v>154</v>
      </c>
    </row>
    <row r="3389" spans="1:33" ht="14.4" x14ac:dyDescent="0.3">
      <c r="A3389" s="62">
        <v>44123</v>
      </c>
      <c r="B3389" s="38">
        <f>INDEX(Videolength!D:D,MATCH(D3389,Videolength!A:A,0))</f>
        <v>6</v>
      </c>
      <c r="C3389" s="38">
        <f>INDEX(Videolength!E:E,MATCH(D3389,Videolength!A:A,0))</f>
        <v>15</v>
      </c>
      <c r="D3389" s="39">
        <v>15</v>
      </c>
      <c r="E3389" s="40" t="str">
        <f>INDEX(Videolength!B:B,MATCH(D3389,Videolength!A:A,0))</f>
        <v>https://youtu.be/KLJUC0Bkujw?list=PLTjhk5BwsiVV8SrR-dPCDjCfaMnt-5HZH</v>
      </c>
      <c r="F3389" s="41">
        <f>INDEX(Videolength!C:C,MATCH(D3389,Videolength!A:A,0))</f>
        <v>2.7534722222222221E-2</v>
      </c>
      <c r="G3389" s="41">
        <v>1.6493055555555556E-2</v>
      </c>
      <c r="H3389" s="71">
        <f>HYPERLINK(_xlfn.CONCAT(E3389,"&amp;t=",G3389*86400),G3389)</f>
        <v>1.6493055555555556E-2</v>
      </c>
      <c r="I3389" s="38">
        <v>9</v>
      </c>
      <c r="J3389" s="38">
        <v>5</v>
      </c>
      <c r="K3389" s="42" t="s">
        <v>15</v>
      </c>
      <c r="L3389" s="42" t="s">
        <v>198</v>
      </c>
      <c r="M3389" s="42" t="s">
        <v>833</v>
      </c>
      <c r="Z3389" s="45" t="s">
        <v>920</v>
      </c>
      <c r="AA3389" s="38">
        <v>3</v>
      </c>
      <c r="AB3389" s="38">
        <v>1</v>
      </c>
      <c r="AC3389" s="44" t="s">
        <v>201</v>
      </c>
      <c r="AE3389" s="42">
        <f>IF(Table32[[#This Row],[Gems]]&gt;0,Table32[[#This Row],[Gems]],0)</f>
        <v>0</v>
      </c>
      <c r="AF3389" s="42">
        <f>IF(Table32[[#This Row],[Gems]]&lt;0,Table32[[#This Row],[Gems]],0)</f>
        <v>0</v>
      </c>
      <c r="AG3389" s="29">
        <f t="shared" ca="1" si="82"/>
        <v>154</v>
      </c>
    </row>
    <row r="3390" spans="1:33" ht="14.4" x14ac:dyDescent="0.3">
      <c r="A3390" s="62">
        <v>44123</v>
      </c>
      <c r="B3390" s="38">
        <f>INDEX(Videolength!D:D,MATCH(D3390,Videolength!A:A,0))</f>
        <v>6</v>
      </c>
      <c r="C3390" s="38">
        <f>INDEX(Videolength!E:E,MATCH(D3390,Videolength!A:A,0))</f>
        <v>15</v>
      </c>
      <c r="D3390" s="39">
        <v>15</v>
      </c>
      <c r="E3390" s="40" t="str">
        <f>INDEX(Videolength!B:B,MATCH(D3390,Videolength!A:A,0))</f>
        <v>https://youtu.be/KLJUC0Bkujw?list=PLTjhk5BwsiVV8SrR-dPCDjCfaMnt-5HZH</v>
      </c>
      <c r="F3390" s="41">
        <f>INDEX(Videolength!C:C,MATCH(D3390,Videolength!A:A,0))</f>
        <v>2.7534722222222221E-2</v>
      </c>
      <c r="G3390" s="41">
        <v>1.6527777777777777E-2</v>
      </c>
      <c r="H3390" s="71">
        <f>HYPERLINK(_xlfn.CONCAT(E3390,"&amp;t=",G3390*86400),G3390)</f>
        <v>1.6527777777777777E-2</v>
      </c>
      <c r="I3390" s="38">
        <v>9</v>
      </c>
      <c r="J3390" s="38">
        <v>5</v>
      </c>
      <c r="K3390" s="42" t="s">
        <v>15</v>
      </c>
      <c r="L3390" s="42" t="s">
        <v>301</v>
      </c>
      <c r="W3390" s="44" t="s">
        <v>429</v>
      </c>
      <c r="X3390" s="43">
        <v>1</v>
      </c>
      <c r="Y3390" s="43">
        <v>1</v>
      </c>
      <c r="AA3390" s="45"/>
      <c r="AB3390" s="45"/>
      <c r="AE3390" s="42">
        <f>IF(Table32[[#This Row],[Gems]]&gt;0,Table32[[#This Row],[Gems]],0)</f>
        <v>0</v>
      </c>
      <c r="AF3390" s="42">
        <f>IF(Table32[[#This Row],[Gems]]&lt;0,Table32[[#This Row],[Gems]],0)</f>
        <v>0</v>
      </c>
      <c r="AG3390" s="29">
        <f t="shared" ca="1" si="82"/>
        <v>154</v>
      </c>
    </row>
    <row r="3391" spans="1:33" ht="14.4" x14ac:dyDescent="0.3">
      <c r="A3391" s="62">
        <v>44123</v>
      </c>
      <c r="B3391" s="38">
        <f>INDEX(Videolength!D:D,MATCH(D3391,Videolength!A:A,0))</f>
        <v>6</v>
      </c>
      <c r="C3391" s="38">
        <f>INDEX(Videolength!E:E,MATCH(D3391,Videolength!A:A,0))</f>
        <v>15</v>
      </c>
      <c r="D3391" s="39">
        <v>15</v>
      </c>
      <c r="E3391" s="40" t="str">
        <f>INDEX(Videolength!B:B,MATCH(D3391,Videolength!A:A,0))</f>
        <v>https://youtu.be/KLJUC0Bkujw?list=PLTjhk5BwsiVV8SrR-dPCDjCfaMnt-5HZH</v>
      </c>
      <c r="F3391" s="41">
        <f>INDEX(Videolength!C:C,MATCH(D3391,Videolength!A:A,0))</f>
        <v>2.7534722222222221E-2</v>
      </c>
      <c r="G3391" s="41">
        <v>1.6550925925925924E-2</v>
      </c>
      <c r="H3391" s="71">
        <f>HYPERLINK(_xlfn.CONCAT(E3391,"&amp;t=",G3391*86400),G3391)</f>
        <v>1.6550925925925924E-2</v>
      </c>
      <c r="I3391" s="38">
        <v>9</v>
      </c>
      <c r="J3391" s="38">
        <v>5</v>
      </c>
      <c r="K3391" s="42" t="s">
        <v>15</v>
      </c>
      <c r="L3391" s="42" t="s">
        <v>216</v>
      </c>
      <c r="AA3391" s="45"/>
      <c r="AB3391" s="45"/>
      <c r="AE3391" s="42">
        <f>IF(Table32[[#This Row],[Gems]]&gt;0,Table32[[#This Row],[Gems]],0)</f>
        <v>0</v>
      </c>
      <c r="AF3391" s="42">
        <f>IF(Table32[[#This Row],[Gems]]&lt;0,Table32[[#This Row],[Gems]],0)</f>
        <v>0</v>
      </c>
      <c r="AG3391" s="29">
        <f t="shared" ca="1" si="82"/>
        <v>154</v>
      </c>
    </row>
    <row r="3392" spans="1:33" ht="14.4" x14ac:dyDescent="0.3">
      <c r="A3392" s="62">
        <v>44123</v>
      </c>
      <c r="B3392" s="38">
        <f>INDEX(Videolength!D:D,MATCH(D3392,Videolength!A:A,0))</f>
        <v>6</v>
      </c>
      <c r="C3392" s="38">
        <f>INDEX(Videolength!E:E,MATCH(D3392,Videolength!A:A,0))</f>
        <v>15</v>
      </c>
      <c r="D3392" s="39">
        <v>15</v>
      </c>
      <c r="E3392" s="40" t="str">
        <f>INDEX(Videolength!B:B,MATCH(D3392,Videolength!A:A,0))</f>
        <v>https://youtu.be/KLJUC0Bkujw?list=PLTjhk5BwsiVV8SrR-dPCDjCfaMnt-5HZH</v>
      </c>
      <c r="F3392" s="41">
        <f>INDEX(Videolength!C:C,MATCH(D3392,Videolength!A:A,0))</f>
        <v>2.7534722222222221E-2</v>
      </c>
      <c r="G3392" s="41">
        <v>1.6585648148148148E-2</v>
      </c>
      <c r="H3392" s="71">
        <f>HYPERLINK(_xlfn.CONCAT(E3392,"&amp;t=",G3392*86400),G3392)</f>
        <v>1.6585648148148148E-2</v>
      </c>
      <c r="I3392" s="38">
        <v>9</v>
      </c>
      <c r="J3392" s="38">
        <v>5</v>
      </c>
      <c r="K3392" s="42" t="s">
        <v>346</v>
      </c>
      <c r="L3392" s="42" t="s">
        <v>10</v>
      </c>
      <c r="AA3392" s="45"/>
      <c r="AB3392" s="45"/>
      <c r="AE3392" s="42">
        <f>IF(Table32[[#This Row],[Gems]]&gt;0,Table32[[#This Row],[Gems]],0)</f>
        <v>0</v>
      </c>
      <c r="AF3392" s="42">
        <f>IF(Table32[[#This Row],[Gems]]&lt;0,Table32[[#This Row],[Gems]],0)</f>
        <v>0</v>
      </c>
      <c r="AG3392" s="29">
        <f t="shared" ca="1" si="82"/>
        <v>154</v>
      </c>
    </row>
    <row r="3393" spans="1:33" ht="14.4" x14ac:dyDescent="0.3">
      <c r="A3393" s="62">
        <v>44123</v>
      </c>
      <c r="B3393" s="38">
        <f>INDEX(Videolength!D:D,MATCH(D3393,Videolength!A:A,0))</f>
        <v>6</v>
      </c>
      <c r="C3393" s="38">
        <f>INDEX(Videolength!E:E,MATCH(D3393,Videolength!A:A,0))</f>
        <v>15</v>
      </c>
      <c r="D3393" s="39">
        <v>15</v>
      </c>
      <c r="E3393" s="40" t="str">
        <f>INDEX(Videolength!B:B,MATCH(D3393,Videolength!A:A,0))</f>
        <v>https://youtu.be/KLJUC0Bkujw?list=PLTjhk5BwsiVV8SrR-dPCDjCfaMnt-5HZH</v>
      </c>
      <c r="F3393" s="41">
        <f>INDEX(Videolength!C:C,MATCH(D3393,Videolength!A:A,0))</f>
        <v>2.7534722222222221E-2</v>
      </c>
      <c r="G3393" s="41">
        <v>1.6608796296296299E-2</v>
      </c>
      <c r="H3393" s="71">
        <f>HYPERLINK(_xlfn.CONCAT(E3393,"&amp;t=",G3393*86400),G3393)</f>
        <v>1.6608796296296299E-2</v>
      </c>
      <c r="I3393" s="38">
        <v>9</v>
      </c>
      <c r="J3393" s="38">
        <v>5</v>
      </c>
      <c r="K3393" s="42" t="s">
        <v>107</v>
      </c>
      <c r="L3393" s="42" t="s">
        <v>10</v>
      </c>
      <c r="M3393" s="51" t="s">
        <v>1668</v>
      </c>
      <c r="N3393" s="51"/>
      <c r="O3393" s="51"/>
      <c r="P3393" s="51"/>
      <c r="Q3393" s="51"/>
      <c r="R3393" s="51"/>
      <c r="S3393" s="51"/>
      <c r="AA3393" s="45"/>
      <c r="AB3393" s="45"/>
      <c r="AE3393" s="42">
        <f>IF(Table32[[#This Row],[Gems]]&gt;0,Table32[[#This Row],[Gems]],0)</f>
        <v>0</v>
      </c>
      <c r="AF3393" s="42">
        <f>IF(Table32[[#This Row],[Gems]]&lt;0,Table32[[#This Row],[Gems]],0)</f>
        <v>0</v>
      </c>
      <c r="AG3393" s="29">
        <f t="shared" ca="1" si="82"/>
        <v>154</v>
      </c>
    </row>
    <row r="3394" spans="1:33" ht="14.4" x14ac:dyDescent="0.3">
      <c r="A3394" s="62">
        <v>44123</v>
      </c>
      <c r="B3394" s="38">
        <f>INDEX(Videolength!D:D,MATCH(D3394,Videolength!A:A,0))</f>
        <v>6</v>
      </c>
      <c r="C3394" s="38">
        <f>INDEX(Videolength!E:E,MATCH(D3394,Videolength!A:A,0))</f>
        <v>15</v>
      </c>
      <c r="D3394" s="39">
        <v>15</v>
      </c>
      <c r="E3394" s="40" t="str">
        <f>INDEX(Videolength!B:B,MATCH(D3394,Videolength!A:A,0))</f>
        <v>https://youtu.be/KLJUC0Bkujw?list=PLTjhk5BwsiVV8SrR-dPCDjCfaMnt-5HZH</v>
      </c>
      <c r="F3394" s="41">
        <f>INDEX(Videolength!C:C,MATCH(D3394,Videolength!A:A,0))</f>
        <v>2.7534722222222221E-2</v>
      </c>
      <c r="G3394" s="41">
        <v>1.6620370370370372E-2</v>
      </c>
      <c r="H3394" s="71">
        <f>HYPERLINK(_xlfn.CONCAT(E3394,"&amp;t=",G3394*86400),G3394)</f>
        <v>1.6620370370370372E-2</v>
      </c>
      <c r="I3394" s="38">
        <v>9</v>
      </c>
      <c r="J3394" s="38">
        <v>5</v>
      </c>
      <c r="K3394" s="42" t="s">
        <v>346</v>
      </c>
      <c r="L3394" s="42" t="s">
        <v>10</v>
      </c>
      <c r="AA3394" s="45"/>
      <c r="AB3394" s="45"/>
      <c r="AE3394" s="42">
        <f>IF(Table32[[#This Row],[Gems]]&gt;0,Table32[[#This Row],[Gems]],0)</f>
        <v>0</v>
      </c>
      <c r="AF3394" s="42">
        <f>IF(Table32[[#This Row],[Gems]]&lt;0,Table32[[#This Row],[Gems]],0)</f>
        <v>0</v>
      </c>
      <c r="AG3394" s="29">
        <f t="shared" ca="1" si="82"/>
        <v>154</v>
      </c>
    </row>
    <row r="3395" spans="1:33" ht="14.4" x14ac:dyDescent="0.3">
      <c r="A3395" s="62">
        <v>44123</v>
      </c>
      <c r="B3395" s="38">
        <f>INDEX(Videolength!D:D,MATCH(D3395,Videolength!A:A,0))</f>
        <v>6</v>
      </c>
      <c r="C3395" s="38">
        <f>INDEX(Videolength!E:E,MATCH(D3395,Videolength!A:A,0))</f>
        <v>15</v>
      </c>
      <c r="D3395" s="39">
        <v>15</v>
      </c>
      <c r="E3395" s="40" t="str">
        <f>INDEX(Videolength!B:B,MATCH(D3395,Videolength!A:A,0))</f>
        <v>https://youtu.be/KLJUC0Bkujw?list=PLTjhk5BwsiVV8SrR-dPCDjCfaMnt-5HZH</v>
      </c>
      <c r="F3395" s="41">
        <f>INDEX(Videolength!C:C,MATCH(D3395,Videolength!A:A,0))</f>
        <v>2.7534722222222221E-2</v>
      </c>
      <c r="G3395" s="41">
        <v>1.6631944444444446E-2</v>
      </c>
      <c r="H3395" s="71">
        <f>HYPERLINK(_xlfn.CONCAT(E3395,"&amp;t=",G3395*86400),G3395)</f>
        <v>1.6631944444444446E-2</v>
      </c>
      <c r="I3395" s="38">
        <v>9</v>
      </c>
      <c r="J3395" s="38">
        <v>5</v>
      </c>
      <c r="K3395" s="42" t="s">
        <v>102</v>
      </c>
      <c r="L3395" s="42" t="s">
        <v>11</v>
      </c>
      <c r="M3395" s="42" t="s">
        <v>883</v>
      </c>
      <c r="W3395" s="44" t="s">
        <v>363</v>
      </c>
      <c r="AA3395" s="45"/>
      <c r="AB3395" s="45"/>
      <c r="AE3395" s="42">
        <f>IF(Table32[[#This Row],[Gems]]&gt;0,Table32[[#This Row],[Gems]],0)</f>
        <v>0</v>
      </c>
      <c r="AF3395" s="42">
        <f>IF(Table32[[#This Row],[Gems]]&lt;0,Table32[[#This Row],[Gems]],0)</f>
        <v>0</v>
      </c>
      <c r="AG3395" s="29">
        <f t="shared" ca="1" si="82"/>
        <v>154</v>
      </c>
    </row>
    <row r="3396" spans="1:33" ht="14.4" x14ac:dyDescent="0.3">
      <c r="A3396" s="62">
        <v>44123</v>
      </c>
      <c r="B3396" s="38">
        <f>INDEX(Videolength!D:D,MATCH(D3396,Videolength!A:A,0))</f>
        <v>6</v>
      </c>
      <c r="C3396" s="38">
        <f>INDEX(Videolength!E:E,MATCH(D3396,Videolength!A:A,0))</f>
        <v>15</v>
      </c>
      <c r="D3396" s="39">
        <v>15</v>
      </c>
      <c r="E3396" s="40" t="str">
        <f>INDEX(Videolength!B:B,MATCH(D3396,Videolength!A:A,0))</f>
        <v>https://youtu.be/KLJUC0Bkujw?list=PLTjhk5BwsiVV8SrR-dPCDjCfaMnt-5HZH</v>
      </c>
      <c r="F3396" s="41">
        <f>INDEX(Videolength!C:C,MATCH(D3396,Videolength!A:A,0))</f>
        <v>2.7534722222222221E-2</v>
      </c>
      <c r="G3396" s="41">
        <v>1.6643518518518519E-2</v>
      </c>
      <c r="H3396" s="71">
        <f>HYPERLINK(_xlfn.CONCAT(E3396,"&amp;t=",G3396*86400),G3396)</f>
        <v>1.6643518518518519E-2</v>
      </c>
      <c r="I3396" s="38">
        <v>9</v>
      </c>
      <c r="J3396" s="38">
        <v>5</v>
      </c>
      <c r="K3396" s="42" t="s">
        <v>102</v>
      </c>
      <c r="L3396" s="42" t="s">
        <v>301</v>
      </c>
      <c r="W3396" s="44" t="s">
        <v>442</v>
      </c>
      <c r="X3396" s="43">
        <v>1</v>
      </c>
      <c r="Y3396" s="43">
        <v>1</v>
      </c>
      <c r="AA3396" s="45"/>
      <c r="AB3396" s="45"/>
      <c r="AE3396" s="42">
        <f>IF(Table32[[#This Row],[Gems]]&gt;0,Table32[[#This Row],[Gems]],0)</f>
        <v>0</v>
      </c>
      <c r="AF3396" s="42">
        <f>IF(Table32[[#This Row],[Gems]]&lt;0,Table32[[#This Row],[Gems]],0)</f>
        <v>0</v>
      </c>
      <c r="AG3396" s="29">
        <f t="shared" ca="1" si="82"/>
        <v>154</v>
      </c>
    </row>
    <row r="3397" spans="1:33" ht="14.4" x14ac:dyDescent="0.3">
      <c r="A3397" s="62">
        <v>44123</v>
      </c>
      <c r="B3397" s="38">
        <f>INDEX(Videolength!D:D,MATCH(D3397,Videolength!A:A,0))</f>
        <v>6</v>
      </c>
      <c r="C3397" s="38">
        <f>INDEX(Videolength!E:E,MATCH(D3397,Videolength!A:A,0))</f>
        <v>15</v>
      </c>
      <c r="D3397" s="39">
        <v>15</v>
      </c>
      <c r="E3397" s="40" t="str">
        <f>INDEX(Videolength!B:B,MATCH(D3397,Videolength!A:A,0))</f>
        <v>https://youtu.be/KLJUC0Bkujw?list=PLTjhk5BwsiVV8SrR-dPCDjCfaMnt-5HZH</v>
      </c>
      <c r="F3397" s="41">
        <f>INDEX(Videolength!C:C,MATCH(D3397,Videolength!A:A,0))</f>
        <v>2.7534722222222221E-2</v>
      </c>
      <c r="G3397" s="41">
        <v>1.6666666666666666E-2</v>
      </c>
      <c r="H3397" s="71">
        <f>HYPERLINK(_xlfn.CONCAT(E3397,"&amp;t=",G3397*86400),G3397)</f>
        <v>1.6666666666666666E-2</v>
      </c>
      <c r="I3397" s="38">
        <v>9</v>
      </c>
      <c r="J3397" s="38">
        <v>5</v>
      </c>
      <c r="K3397" s="42" t="s">
        <v>346</v>
      </c>
      <c r="L3397" s="42" t="s">
        <v>10</v>
      </c>
      <c r="AA3397" s="45"/>
      <c r="AB3397" s="45"/>
      <c r="AE3397" s="42">
        <f>IF(Table32[[#This Row],[Gems]]&gt;0,Table32[[#This Row],[Gems]],0)</f>
        <v>0</v>
      </c>
      <c r="AF3397" s="42">
        <f>IF(Table32[[#This Row],[Gems]]&lt;0,Table32[[#This Row],[Gems]],0)</f>
        <v>0</v>
      </c>
      <c r="AG3397" s="29">
        <f t="shared" ref="AG3397:AG3460" ca="1" si="83">SUM(OFFSET(AG3397,-1,0),AD3397)</f>
        <v>154</v>
      </c>
    </row>
    <row r="3398" spans="1:33" ht="14.4" x14ac:dyDescent="0.3">
      <c r="A3398" s="62">
        <v>44123</v>
      </c>
      <c r="B3398" s="38">
        <f>INDEX(Videolength!D:D,MATCH(D3398,Videolength!A:A,0))</f>
        <v>6</v>
      </c>
      <c r="C3398" s="38">
        <f>INDEX(Videolength!E:E,MATCH(D3398,Videolength!A:A,0))</f>
        <v>15</v>
      </c>
      <c r="D3398" s="39">
        <v>15</v>
      </c>
      <c r="E3398" s="40" t="str">
        <f>INDEX(Videolength!B:B,MATCH(D3398,Videolength!A:A,0))</f>
        <v>https://youtu.be/KLJUC0Bkujw?list=PLTjhk5BwsiVV8SrR-dPCDjCfaMnt-5HZH</v>
      </c>
      <c r="F3398" s="41">
        <f>INDEX(Videolength!C:C,MATCH(D3398,Videolength!A:A,0))</f>
        <v>2.7534722222222221E-2</v>
      </c>
      <c r="G3398" s="41">
        <v>1.6689814814814817E-2</v>
      </c>
      <c r="H3398" s="71">
        <f>HYPERLINK(_xlfn.CONCAT(E3398,"&amp;t=",G3398*86400),G3398)</f>
        <v>1.6689814814814817E-2</v>
      </c>
      <c r="I3398" s="38">
        <v>9</v>
      </c>
      <c r="J3398" s="38">
        <v>5</v>
      </c>
      <c r="K3398" s="42" t="s">
        <v>107</v>
      </c>
      <c r="L3398" s="42" t="s">
        <v>10</v>
      </c>
      <c r="M3398" s="51" t="s">
        <v>1668</v>
      </c>
      <c r="N3398" s="51"/>
      <c r="O3398" s="51"/>
      <c r="P3398" s="51"/>
      <c r="Q3398" s="51"/>
      <c r="R3398" s="51"/>
      <c r="S3398" s="51"/>
      <c r="AA3398" s="45"/>
      <c r="AB3398" s="45"/>
      <c r="AE3398" s="42">
        <f>IF(Table32[[#This Row],[Gems]]&gt;0,Table32[[#This Row],[Gems]],0)</f>
        <v>0</v>
      </c>
      <c r="AF3398" s="42">
        <f>IF(Table32[[#This Row],[Gems]]&lt;0,Table32[[#This Row],[Gems]],0)</f>
        <v>0</v>
      </c>
      <c r="AG3398" s="29">
        <f t="shared" ca="1" si="83"/>
        <v>154</v>
      </c>
    </row>
    <row r="3399" spans="1:33" ht="14.4" x14ac:dyDescent="0.3">
      <c r="A3399" s="62">
        <v>44123</v>
      </c>
      <c r="B3399" s="38">
        <f>INDEX(Videolength!D:D,MATCH(D3399,Videolength!A:A,0))</f>
        <v>6</v>
      </c>
      <c r="C3399" s="38">
        <f>INDEX(Videolength!E:E,MATCH(D3399,Videolength!A:A,0))</f>
        <v>15</v>
      </c>
      <c r="D3399" s="39">
        <v>15</v>
      </c>
      <c r="E3399" s="40" t="str">
        <f>INDEX(Videolength!B:B,MATCH(D3399,Videolength!A:A,0))</f>
        <v>https://youtu.be/KLJUC0Bkujw?list=PLTjhk5BwsiVV8SrR-dPCDjCfaMnt-5HZH</v>
      </c>
      <c r="F3399" s="41">
        <f>INDEX(Videolength!C:C,MATCH(D3399,Videolength!A:A,0))</f>
        <v>2.7534722222222221E-2</v>
      </c>
      <c r="G3399" s="41">
        <v>1.6701388888888887E-2</v>
      </c>
      <c r="H3399" s="71">
        <f>HYPERLINK(_xlfn.CONCAT(E3399,"&amp;t=",G3399*86400),G3399)</f>
        <v>1.6701388888888887E-2</v>
      </c>
      <c r="I3399" s="38">
        <v>9</v>
      </c>
      <c r="J3399" s="38">
        <v>5</v>
      </c>
      <c r="K3399" s="42" t="s">
        <v>346</v>
      </c>
      <c r="L3399" s="42" t="s">
        <v>10</v>
      </c>
      <c r="AA3399" s="45"/>
      <c r="AB3399" s="45"/>
      <c r="AE3399" s="42">
        <f>IF(Table32[[#This Row],[Gems]]&gt;0,Table32[[#This Row],[Gems]],0)</f>
        <v>0</v>
      </c>
      <c r="AF3399" s="42">
        <f>IF(Table32[[#This Row],[Gems]]&lt;0,Table32[[#This Row],[Gems]],0)</f>
        <v>0</v>
      </c>
      <c r="AG3399" s="29">
        <f t="shared" ca="1" si="83"/>
        <v>154</v>
      </c>
    </row>
    <row r="3400" spans="1:33" ht="14.4" x14ac:dyDescent="0.3">
      <c r="A3400" s="62">
        <v>44123</v>
      </c>
      <c r="B3400" s="38">
        <f>INDEX(Videolength!D:D,MATCH(D3400,Videolength!A:A,0))</f>
        <v>6</v>
      </c>
      <c r="C3400" s="38">
        <f>INDEX(Videolength!E:E,MATCH(D3400,Videolength!A:A,0))</f>
        <v>15</v>
      </c>
      <c r="D3400" s="39">
        <v>15</v>
      </c>
      <c r="E3400" s="40" t="str">
        <f>INDEX(Videolength!B:B,MATCH(D3400,Videolength!A:A,0))</f>
        <v>https://youtu.be/KLJUC0Bkujw?list=PLTjhk5BwsiVV8SrR-dPCDjCfaMnt-5HZH</v>
      </c>
      <c r="F3400" s="41">
        <f>INDEX(Videolength!C:C,MATCH(D3400,Videolength!A:A,0))</f>
        <v>2.7534722222222221E-2</v>
      </c>
      <c r="G3400" s="41">
        <v>1.6712962962962961E-2</v>
      </c>
      <c r="H3400" s="71">
        <f>HYPERLINK(_xlfn.CONCAT(E3400,"&amp;t=",G3400*86400),G3400)</f>
        <v>1.6712962962962961E-2</v>
      </c>
      <c r="I3400" s="38">
        <v>9</v>
      </c>
      <c r="J3400" s="38">
        <v>5</v>
      </c>
      <c r="K3400" s="42" t="s">
        <v>133</v>
      </c>
      <c r="L3400" s="42" t="s">
        <v>312</v>
      </c>
      <c r="AA3400" s="45"/>
      <c r="AB3400" s="45"/>
      <c r="AD3400" s="42">
        <v>3</v>
      </c>
      <c r="AE3400" s="42">
        <f>IF(Table32[[#This Row],[Gems]]&gt;0,Table32[[#This Row],[Gems]],0)</f>
        <v>3</v>
      </c>
      <c r="AF3400" s="42">
        <f>IF(Table32[[#This Row],[Gems]]&lt;0,Table32[[#This Row],[Gems]],0)</f>
        <v>0</v>
      </c>
      <c r="AG3400" s="29">
        <f t="shared" ca="1" si="83"/>
        <v>157</v>
      </c>
    </row>
    <row r="3401" spans="1:33" ht="14.4" x14ac:dyDescent="0.3">
      <c r="A3401" s="62">
        <v>44123</v>
      </c>
      <c r="B3401" s="38">
        <f>INDEX(Videolength!D:D,MATCH(D3401,Videolength!A:A,0))</f>
        <v>6</v>
      </c>
      <c r="C3401" s="38">
        <f>INDEX(Videolength!E:E,MATCH(D3401,Videolength!A:A,0))</f>
        <v>15</v>
      </c>
      <c r="D3401" s="39">
        <v>15</v>
      </c>
      <c r="E3401" s="40" t="str">
        <f>INDEX(Videolength!B:B,MATCH(D3401,Videolength!A:A,0))</f>
        <v>https://youtu.be/KLJUC0Bkujw?list=PLTjhk5BwsiVV8SrR-dPCDjCfaMnt-5HZH</v>
      </c>
      <c r="F3401" s="41">
        <f>INDEX(Videolength!C:C,MATCH(D3401,Videolength!A:A,0))</f>
        <v>2.7534722222222221E-2</v>
      </c>
      <c r="G3401" s="41">
        <v>1.6747685185185185E-2</v>
      </c>
      <c r="H3401" s="71">
        <f>HYPERLINK(_xlfn.CONCAT(E3401,"&amp;t=",G3401*86400),G3401)</f>
        <v>1.6747685185185185E-2</v>
      </c>
      <c r="I3401" s="38">
        <v>9</v>
      </c>
      <c r="J3401" s="38">
        <v>5</v>
      </c>
      <c r="K3401" s="42" t="s">
        <v>346</v>
      </c>
      <c r="L3401" s="42" t="s">
        <v>10</v>
      </c>
      <c r="AA3401" s="45"/>
      <c r="AB3401" s="45"/>
      <c r="AE3401" s="42">
        <f>IF(Table32[[#This Row],[Gems]]&gt;0,Table32[[#This Row],[Gems]],0)</f>
        <v>0</v>
      </c>
      <c r="AF3401" s="42">
        <f>IF(Table32[[#This Row],[Gems]]&lt;0,Table32[[#This Row],[Gems]],0)</f>
        <v>0</v>
      </c>
      <c r="AG3401" s="29">
        <f t="shared" ca="1" si="83"/>
        <v>157</v>
      </c>
    </row>
    <row r="3402" spans="1:33" ht="14.4" x14ac:dyDescent="0.3">
      <c r="A3402" s="62">
        <v>44123</v>
      </c>
      <c r="B3402" s="38">
        <f>INDEX(Videolength!D:D,MATCH(D3402,Videolength!A:A,0))</f>
        <v>6</v>
      </c>
      <c r="C3402" s="38">
        <f>INDEX(Videolength!E:E,MATCH(D3402,Videolength!A:A,0))</f>
        <v>15</v>
      </c>
      <c r="D3402" s="39">
        <v>15</v>
      </c>
      <c r="E3402" s="40" t="str">
        <f>INDEX(Videolength!B:B,MATCH(D3402,Videolength!A:A,0))</f>
        <v>https://youtu.be/KLJUC0Bkujw?list=PLTjhk5BwsiVV8SrR-dPCDjCfaMnt-5HZH</v>
      </c>
      <c r="F3402" s="41">
        <f>INDEX(Videolength!C:C,MATCH(D3402,Videolength!A:A,0))</f>
        <v>2.7534722222222221E-2</v>
      </c>
      <c r="G3402" s="41">
        <v>1.6759259259259258E-2</v>
      </c>
      <c r="H3402" s="71">
        <f>HYPERLINK(_xlfn.CONCAT(E3402,"&amp;t=",G3402*86400),G3402)</f>
        <v>1.6759259259259258E-2</v>
      </c>
      <c r="I3402" s="38">
        <v>9</v>
      </c>
      <c r="J3402" s="38">
        <v>5</v>
      </c>
      <c r="K3402" s="42" t="s">
        <v>142</v>
      </c>
      <c r="L3402" s="42" t="s">
        <v>33</v>
      </c>
      <c r="AA3402" s="45"/>
      <c r="AB3402" s="45"/>
      <c r="AE3402" s="42">
        <f>IF(Table32[[#This Row],[Gems]]&gt;0,Table32[[#This Row],[Gems]],0)</f>
        <v>0</v>
      </c>
      <c r="AF3402" s="42">
        <f>IF(Table32[[#This Row],[Gems]]&lt;0,Table32[[#This Row],[Gems]],0)</f>
        <v>0</v>
      </c>
      <c r="AG3402" s="29">
        <f t="shared" ca="1" si="83"/>
        <v>157</v>
      </c>
    </row>
    <row r="3403" spans="1:33" ht="14.4" x14ac:dyDescent="0.3">
      <c r="A3403" s="62">
        <v>44123</v>
      </c>
      <c r="B3403" s="38">
        <f>INDEX(Videolength!D:D,MATCH(D3403,Videolength!A:A,0))</f>
        <v>6</v>
      </c>
      <c r="C3403" s="38">
        <f>INDEX(Videolength!E:E,MATCH(D3403,Videolength!A:A,0))</f>
        <v>15</v>
      </c>
      <c r="D3403" s="39">
        <v>15</v>
      </c>
      <c r="E3403" s="40" t="str">
        <f>INDEX(Videolength!B:B,MATCH(D3403,Videolength!A:A,0))</f>
        <v>https://youtu.be/KLJUC0Bkujw?list=PLTjhk5BwsiVV8SrR-dPCDjCfaMnt-5HZH</v>
      </c>
      <c r="F3403" s="41">
        <f>INDEX(Videolength!C:C,MATCH(D3403,Videolength!A:A,0))</f>
        <v>2.7534722222222221E-2</v>
      </c>
      <c r="G3403" s="41">
        <v>1.6782407407407409E-2</v>
      </c>
      <c r="H3403" s="71">
        <f>HYPERLINK(_xlfn.CONCAT(E3403,"&amp;t=",G3403*86400),G3403)</f>
        <v>1.6782407407407409E-2</v>
      </c>
      <c r="I3403" s="38">
        <v>9</v>
      </c>
      <c r="J3403" s="38">
        <v>5</v>
      </c>
      <c r="K3403" s="42" t="s">
        <v>346</v>
      </c>
      <c r="L3403" s="42" t="s">
        <v>10</v>
      </c>
      <c r="AA3403" s="45"/>
      <c r="AB3403" s="45"/>
      <c r="AE3403" s="42">
        <f>IF(Table32[[#This Row],[Gems]]&gt;0,Table32[[#This Row],[Gems]],0)</f>
        <v>0</v>
      </c>
      <c r="AF3403" s="42">
        <f>IF(Table32[[#This Row],[Gems]]&lt;0,Table32[[#This Row],[Gems]],0)</f>
        <v>0</v>
      </c>
      <c r="AG3403" s="29">
        <f t="shared" ca="1" si="83"/>
        <v>157</v>
      </c>
    </row>
    <row r="3404" spans="1:33" ht="14.4" x14ac:dyDescent="0.3">
      <c r="A3404" s="62">
        <v>44123</v>
      </c>
      <c r="B3404" s="38">
        <f>INDEX(Videolength!D:D,MATCH(D3404,Videolength!A:A,0))</f>
        <v>6</v>
      </c>
      <c r="C3404" s="38">
        <f>INDEX(Videolength!E:E,MATCH(D3404,Videolength!A:A,0))</f>
        <v>15</v>
      </c>
      <c r="D3404" s="39">
        <v>15</v>
      </c>
      <c r="E3404" s="40" t="str">
        <f>INDEX(Videolength!B:B,MATCH(D3404,Videolength!A:A,0))</f>
        <v>https://youtu.be/KLJUC0Bkujw?list=PLTjhk5BwsiVV8SrR-dPCDjCfaMnt-5HZH</v>
      </c>
      <c r="F3404" s="41">
        <f>INDEX(Videolength!C:C,MATCH(D3404,Videolength!A:A,0))</f>
        <v>2.7534722222222221E-2</v>
      </c>
      <c r="G3404" s="41">
        <v>1.6875000000000001E-2</v>
      </c>
      <c r="H3404" s="71">
        <f>HYPERLINK(_xlfn.CONCAT(E3404,"&amp;t=",G3404*86400),G3404)</f>
        <v>1.6875000000000001E-2</v>
      </c>
      <c r="I3404" s="38">
        <v>9</v>
      </c>
      <c r="J3404" s="38">
        <v>5</v>
      </c>
      <c r="K3404" s="42" t="s">
        <v>102</v>
      </c>
      <c r="L3404" s="42" t="s">
        <v>10</v>
      </c>
      <c r="M3404" s="42" t="s">
        <v>921</v>
      </c>
      <c r="Q3404" s="42" t="s">
        <v>1770</v>
      </c>
      <c r="W3404" s="44" t="s">
        <v>363</v>
      </c>
      <c r="AA3404" s="45"/>
      <c r="AB3404" s="45"/>
      <c r="AE3404" s="42">
        <f>IF(Table32[[#This Row],[Gems]]&gt;0,Table32[[#This Row],[Gems]],0)</f>
        <v>0</v>
      </c>
      <c r="AF3404" s="42">
        <f>IF(Table32[[#This Row],[Gems]]&lt;0,Table32[[#This Row],[Gems]],0)</f>
        <v>0</v>
      </c>
      <c r="AG3404" s="29">
        <f t="shared" ca="1" si="83"/>
        <v>157</v>
      </c>
    </row>
    <row r="3405" spans="1:33" ht="14.4" x14ac:dyDescent="0.3">
      <c r="A3405" s="62">
        <v>44123</v>
      </c>
      <c r="B3405" s="38">
        <f>INDEX(Videolength!D:D,MATCH(D3405,Videolength!A:A,0))</f>
        <v>6</v>
      </c>
      <c r="C3405" s="38">
        <f>INDEX(Videolength!E:E,MATCH(D3405,Videolength!A:A,0))</f>
        <v>15</v>
      </c>
      <c r="D3405" s="39">
        <v>15</v>
      </c>
      <c r="E3405" s="40" t="str">
        <f>INDEX(Videolength!B:B,MATCH(D3405,Videolength!A:A,0))</f>
        <v>https://youtu.be/KLJUC0Bkujw?list=PLTjhk5BwsiVV8SrR-dPCDjCfaMnt-5HZH</v>
      </c>
      <c r="F3405" s="41">
        <f>INDEX(Videolength!C:C,MATCH(D3405,Videolength!A:A,0))</f>
        <v>2.7534722222222221E-2</v>
      </c>
      <c r="G3405" s="41">
        <v>1.6932870370370369E-2</v>
      </c>
      <c r="H3405" s="71">
        <f>HYPERLINK(_xlfn.CONCAT(E3405,"&amp;t=",G3405*86400),G3405)</f>
        <v>1.6932870370370369E-2</v>
      </c>
      <c r="I3405" s="38">
        <v>9</v>
      </c>
      <c r="J3405" s="38">
        <v>5</v>
      </c>
      <c r="K3405" s="42" t="s">
        <v>346</v>
      </c>
      <c r="L3405" s="42" t="s">
        <v>10</v>
      </c>
      <c r="AA3405" s="45"/>
      <c r="AB3405" s="45"/>
      <c r="AE3405" s="42">
        <f>IF(Table32[[#This Row],[Gems]]&gt;0,Table32[[#This Row],[Gems]],0)</f>
        <v>0</v>
      </c>
      <c r="AF3405" s="42">
        <f>IF(Table32[[#This Row],[Gems]]&lt;0,Table32[[#This Row],[Gems]],0)</f>
        <v>0</v>
      </c>
      <c r="AG3405" s="30">
        <f t="shared" ca="1" si="83"/>
        <v>157</v>
      </c>
    </row>
    <row r="3406" spans="1:33" ht="14.4" x14ac:dyDescent="0.3">
      <c r="A3406" s="62">
        <v>44123</v>
      </c>
      <c r="B3406" s="38">
        <f>INDEX(Videolength!D:D,MATCH(D3406,Videolength!A:A,0))</f>
        <v>6</v>
      </c>
      <c r="C3406" s="38">
        <f>INDEX(Videolength!E:E,MATCH(D3406,Videolength!A:A,0))</f>
        <v>15</v>
      </c>
      <c r="D3406" s="39">
        <v>15</v>
      </c>
      <c r="E3406" s="40" t="str">
        <f>INDEX(Videolength!B:B,MATCH(D3406,Videolength!A:A,0))</f>
        <v>https://youtu.be/KLJUC0Bkujw?list=PLTjhk5BwsiVV8SrR-dPCDjCfaMnt-5HZH</v>
      </c>
      <c r="F3406" s="41">
        <f>INDEX(Videolength!C:C,MATCH(D3406,Videolength!A:A,0))</f>
        <v>2.7534722222222221E-2</v>
      </c>
      <c r="G3406" s="41">
        <v>1.7013888888888887E-2</v>
      </c>
      <c r="H3406" s="71">
        <f>HYPERLINK(_xlfn.CONCAT(E3406,"&amp;t=",G3406*86400),G3406)</f>
        <v>1.7013888888888887E-2</v>
      </c>
      <c r="I3406" s="38">
        <v>9</v>
      </c>
      <c r="J3406" s="38">
        <v>5</v>
      </c>
      <c r="K3406" s="42" t="s">
        <v>98</v>
      </c>
      <c r="L3406" s="42" t="s">
        <v>10</v>
      </c>
      <c r="M3406" s="42" t="s">
        <v>922</v>
      </c>
      <c r="Q3406" s="42" t="s">
        <v>33</v>
      </c>
      <c r="W3406" s="44" t="s">
        <v>601</v>
      </c>
      <c r="AA3406" s="45"/>
      <c r="AB3406" s="45"/>
      <c r="AE3406" s="42">
        <f>IF(Table32[[#This Row],[Gems]]&gt;0,Table32[[#This Row],[Gems]],0)</f>
        <v>0</v>
      </c>
      <c r="AF3406" s="42">
        <f>IF(Table32[[#This Row],[Gems]]&lt;0,Table32[[#This Row],[Gems]],0)</f>
        <v>0</v>
      </c>
      <c r="AG3406" s="29">
        <f t="shared" ca="1" si="83"/>
        <v>157</v>
      </c>
    </row>
    <row r="3407" spans="1:33" ht="14.4" x14ac:dyDescent="0.3">
      <c r="A3407" s="62">
        <v>44123</v>
      </c>
      <c r="B3407" s="38">
        <f>INDEX(Videolength!D:D,MATCH(D3407,Videolength!A:A,0))</f>
        <v>6</v>
      </c>
      <c r="C3407" s="38">
        <f>INDEX(Videolength!E:E,MATCH(D3407,Videolength!A:A,0))</f>
        <v>15</v>
      </c>
      <c r="D3407" s="39">
        <v>15</v>
      </c>
      <c r="E3407" s="40" t="str">
        <f>INDEX(Videolength!B:B,MATCH(D3407,Videolength!A:A,0))</f>
        <v>https://youtu.be/KLJUC0Bkujw?list=PLTjhk5BwsiVV8SrR-dPCDjCfaMnt-5HZH</v>
      </c>
      <c r="F3407" s="41">
        <f>INDEX(Videolength!C:C,MATCH(D3407,Videolength!A:A,0))</f>
        <v>2.7534722222222221E-2</v>
      </c>
      <c r="G3407" s="41">
        <v>1.7118055555555556E-2</v>
      </c>
      <c r="H3407" s="71">
        <f>HYPERLINK(_xlfn.CONCAT(E3407,"&amp;t=",G3407*86400),G3407)</f>
        <v>1.7118055555555556E-2</v>
      </c>
      <c r="I3407" s="38">
        <v>9</v>
      </c>
      <c r="J3407" s="38">
        <v>5</v>
      </c>
      <c r="K3407" s="42" t="s">
        <v>346</v>
      </c>
      <c r="L3407" s="42" t="s">
        <v>10</v>
      </c>
      <c r="AA3407" s="45"/>
      <c r="AB3407" s="45"/>
      <c r="AE3407" s="42">
        <f>IF(Table32[[#This Row],[Gems]]&gt;0,Table32[[#This Row],[Gems]],0)</f>
        <v>0</v>
      </c>
      <c r="AF3407" s="42">
        <f>IF(Table32[[#This Row],[Gems]]&lt;0,Table32[[#This Row],[Gems]],0)</f>
        <v>0</v>
      </c>
      <c r="AG3407" s="29">
        <f t="shared" ca="1" si="83"/>
        <v>157</v>
      </c>
    </row>
    <row r="3408" spans="1:33" ht="14.4" x14ac:dyDescent="0.3">
      <c r="A3408" s="62">
        <v>44123</v>
      </c>
      <c r="B3408" s="38">
        <f>INDEX(Videolength!D:D,MATCH(D3408,Videolength!A:A,0))</f>
        <v>6</v>
      </c>
      <c r="C3408" s="38">
        <f>INDEX(Videolength!E:E,MATCH(D3408,Videolength!A:A,0))</f>
        <v>15</v>
      </c>
      <c r="D3408" s="39">
        <v>15</v>
      </c>
      <c r="E3408" s="40" t="str">
        <f>INDEX(Videolength!B:B,MATCH(D3408,Videolength!A:A,0))</f>
        <v>https://youtu.be/KLJUC0Bkujw?list=PLTjhk5BwsiVV8SrR-dPCDjCfaMnt-5HZH</v>
      </c>
      <c r="F3408" s="41">
        <f>INDEX(Videolength!C:C,MATCH(D3408,Videolength!A:A,0))</f>
        <v>2.7534722222222221E-2</v>
      </c>
      <c r="G3408" s="41">
        <v>1.7187499999999998E-2</v>
      </c>
      <c r="H3408" s="71">
        <f>HYPERLINK(_xlfn.CONCAT(E3408,"&amp;t=",G3408*86400),G3408)</f>
        <v>1.7187499999999998E-2</v>
      </c>
      <c r="I3408" s="38">
        <v>9</v>
      </c>
      <c r="J3408" s="38">
        <v>5</v>
      </c>
      <c r="K3408" s="42" t="s">
        <v>107</v>
      </c>
      <c r="L3408" s="42" t="s">
        <v>10</v>
      </c>
      <c r="M3408" s="42" t="s">
        <v>763</v>
      </c>
      <c r="AA3408" s="45"/>
      <c r="AB3408" s="45"/>
      <c r="AE3408" s="42">
        <f>IF(Table32[[#This Row],[Gems]]&gt;0,Table32[[#This Row],[Gems]],0)</f>
        <v>0</v>
      </c>
      <c r="AF3408" s="42">
        <f>IF(Table32[[#This Row],[Gems]]&lt;0,Table32[[#This Row],[Gems]],0)</f>
        <v>0</v>
      </c>
      <c r="AG3408" s="29">
        <f t="shared" ca="1" si="83"/>
        <v>157</v>
      </c>
    </row>
    <row r="3409" spans="1:33" ht="14.4" x14ac:dyDescent="0.3">
      <c r="A3409" s="62">
        <v>44123</v>
      </c>
      <c r="B3409" s="38">
        <f>INDEX(Videolength!D:D,MATCH(D3409,Videolength!A:A,0))</f>
        <v>6</v>
      </c>
      <c r="C3409" s="38">
        <f>INDEX(Videolength!E:E,MATCH(D3409,Videolength!A:A,0))</f>
        <v>15</v>
      </c>
      <c r="D3409" s="39">
        <v>15</v>
      </c>
      <c r="E3409" s="40" t="str">
        <f>INDEX(Videolength!B:B,MATCH(D3409,Videolength!A:A,0))</f>
        <v>https://youtu.be/KLJUC0Bkujw?list=PLTjhk5BwsiVV8SrR-dPCDjCfaMnt-5HZH</v>
      </c>
      <c r="F3409" s="41">
        <f>INDEX(Videolength!C:C,MATCH(D3409,Videolength!A:A,0))</f>
        <v>2.7534722222222221E-2</v>
      </c>
      <c r="G3409" s="41">
        <v>1.7199074074074071E-2</v>
      </c>
      <c r="H3409" s="71">
        <f>HYPERLINK(_xlfn.CONCAT(E3409,"&amp;t=",G3409*86400),G3409)</f>
        <v>1.7199074074074071E-2</v>
      </c>
      <c r="I3409" s="38">
        <v>9</v>
      </c>
      <c r="J3409" s="38">
        <v>5</v>
      </c>
      <c r="K3409" s="42" t="s">
        <v>346</v>
      </c>
      <c r="L3409" s="42" t="s">
        <v>10</v>
      </c>
      <c r="AA3409" s="45"/>
      <c r="AB3409" s="45"/>
      <c r="AE3409" s="42">
        <f>IF(Table32[[#This Row],[Gems]]&gt;0,Table32[[#This Row],[Gems]],0)</f>
        <v>0</v>
      </c>
      <c r="AF3409" s="42">
        <f>IF(Table32[[#This Row],[Gems]]&lt;0,Table32[[#This Row],[Gems]],0)</f>
        <v>0</v>
      </c>
      <c r="AG3409" s="29">
        <f t="shared" ca="1" si="83"/>
        <v>157</v>
      </c>
    </row>
    <row r="3410" spans="1:33" ht="14.4" x14ac:dyDescent="0.3">
      <c r="A3410" s="62">
        <v>44123</v>
      </c>
      <c r="B3410" s="38">
        <f>INDEX(Videolength!D:D,MATCH(D3410,Videolength!A:A,0))</f>
        <v>6</v>
      </c>
      <c r="C3410" s="38">
        <f>INDEX(Videolength!E:E,MATCH(D3410,Videolength!A:A,0))</f>
        <v>15</v>
      </c>
      <c r="D3410" s="39">
        <v>15</v>
      </c>
      <c r="E3410" s="40" t="str">
        <f>INDEX(Videolength!B:B,MATCH(D3410,Videolength!A:A,0))</f>
        <v>https://youtu.be/KLJUC0Bkujw?list=PLTjhk5BwsiVV8SrR-dPCDjCfaMnt-5HZH</v>
      </c>
      <c r="F3410" s="41">
        <f>INDEX(Videolength!C:C,MATCH(D3410,Videolength!A:A,0))</f>
        <v>2.7534722222222221E-2</v>
      </c>
      <c r="G3410" s="41">
        <v>1.7222222222222222E-2</v>
      </c>
      <c r="H3410" s="71">
        <f>HYPERLINK(_xlfn.CONCAT(E3410,"&amp;t=",G3410*86400),G3410)</f>
        <v>1.7222222222222222E-2</v>
      </c>
      <c r="I3410" s="38">
        <v>9</v>
      </c>
      <c r="J3410" s="38">
        <v>5</v>
      </c>
      <c r="K3410" s="42" t="s">
        <v>114</v>
      </c>
      <c r="L3410" s="42" t="s">
        <v>10</v>
      </c>
      <c r="AA3410" s="45"/>
      <c r="AB3410" s="45"/>
      <c r="AE3410" s="42">
        <f>IF(Table32[[#This Row],[Gems]]&gt;0,Table32[[#This Row],[Gems]],0)</f>
        <v>0</v>
      </c>
      <c r="AF3410" s="42">
        <f>IF(Table32[[#This Row],[Gems]]&lt;0,Table32[[#This Row],[Gems]],0)</f>
        <v>0</v>
      </c>
      <c r="AG3410" s="29">
        <f t="shared" ca="1" si="83"/>
        <v>157</v>
      </c>
    </row>
    <row r="3411" spans="1:33" ht="14.4" x14ac:dyDescent="0.3">
      <c r="A3411" s="62">
        <v>44123</v>
      </c>
      <c r="B3411" s="38">
        <f>INDEX(Videolength!D:D,MATCH(D3411,Videolength!A:A,0))</f>
        <v>6</v>
      </c>
      <c r="C3411" s="38">
        <f>INDEX(Videolength!E:E,MATCH(D3411,Videolength!A:A,0))</f>
        <v>15</v>
      </c>
      <c r="D3411" s="39">
        <v>15</v>
      </c>
      <c r="E3411" s="40" t="str">
        <f>INDEX(Videolength!B:B,MATCH(D3411,Videolength!A:A,0))</f>
        <v>https://youtu.be/KLJUC0Bkujw?list=PLTjhk5BwsiVV8SrR-dPCDjCfaMnt-5HZH</v>
      </c>
      <c r="F3411" s="41">
        <f>INDEX(Videolength!C:C,MATCH(D3411,Videolength!A:A,0))</f>
        <v>2.7534722222222221E-2</v>
      </c>
      <c r="G3411" s="41">
        <v>1.7256944444444446E-2</v>
      </c>
      <c r="H3411" s="71">
        <f>HYPERLINK(_xlfn.CONCAT(E3411,"&amp;t=",G3411*86400),G3411)</f>
        <v>1.7256944444444446E-2</v>
      </c>
      <c r="I3411" s="38">
        <v>9</v>
      </c>
      <c r="J3411" s="38">
        <v>5</v>
      </c>
      <c r="K3411" s="42" t="s">
        <v>114</v>
      </c>
      <c r="L3411" s="42" t="s">
        <v>229</v>
      </c>
      <c r="AA3411" s="45"/>
      <c r="AB3411" s="45"/>
      <c r="AE3411" s="42">
        <f>IF(Table32[[#This Row],[Gems]]&gt;0,Table32[[#This Row],[Gems]],0)</f>
        <v>0</v>
      </c>
      <c r="AF3411" s="42">
        <f>IF(Table32[[#This Row],[Gems]]&lt;0,Table32[[#This Row],[Gems]],0)</f>
        <v>0</v>
      </c>
      <c r="AG3411" s="29">
        <f t="shared" ca="1" si="83"/>
        <v>157</v>
      </c>
    </row>
    <row r="3412" spans="1:33" ht="14.4" x14ac:dyDescent="0.3">
      <c r="A3412" s="62">
        <v>44123</v>
      </c>
      <c r="B3412" s="38">
        <f>INDEX(Videolength!D:D,MATCH(D3412,Videolength!A:A,0))</f>
        <v>6</v>
      </c>
      <c r="C3412" s="38">
        <f>INDEX(Videolength!E:E,MATCH(D3412,Videolength!A:A,0))</f>
        <v>15</v>
      </c>
      <c r="D3412" s="39">
        <v>15</v>
      </c>
      <c r="E3412" s="40" t="str">
        <f>INDEX(Videolength!B:B,MATCH(D3412,Videolength!A:A,0))</f>
        <v>https://youtu.be/KLJUC0Bkujw?list=PLTjhk5BwsiVV8SrR-dPCDjCfaMnt-5HZH</v>
      </c>
      <c r="F3412" s="41">
        <f>INDEX(Videolength!C:C,MATCH(D3412,Videolength!A:A,0))</f>
        <v>2.7534722222222221E-2</v>
      </c>
      <c r="G3412" s="41">
        <v>1.7511574074074072E-2</v>
      </c>
      <c r="H3412" s="71">
        <f>HYPERLINK(_xlfn.CONCAT(E3412,"&amp;t=",G3412*86400),G3412)</f>
        <v>1.7511574074074072E-2</v>
      </c>
      <c r="I3412" s="38">
        <v>9</v>
      </c>
      <c r="J3412" s="38">
        <v>5</v>
      </c>
      <c r="K3412" s="42" t="s">
        <v>114</v>
      </c>
      <c r="L3412" s="42" t="s">
        <v>231</v>
      </c>
      <c r="M3412" s="42" t="s">
        <v>839</v>
      </c>
      <c r="V3412" s="43">
        <v>1166</v>
      </c>
      <c r="AA3412" s="45"/>
      <c r="AB3412" s="45"/>
      <c r="AE3412" s="42">
        <f>IF(Table32[[#This Row],[Gems]]&gt;0,Table32[[#This Row],[Gems]],0)</f>
        <v>0</v>
      </c>
      <c r="AF3412" s="42">
        <f>IF(Table32[[#This Row],[Gems]]&lt;0,Table32[[#This Row],[Gems]],0)</f>
        <v>0</v>
      </c>
      <c r="AG3412" s="29">
        <f t="shared" ca="1" si="83"/>
        <v>157</v>
      </c>
    </row>
    <row r="3413" spans="1:33" ht="14.4" x14ac:dyDescent="0.3">
      <c r="A3413" s="62">
        <v>44123</v>
      </c>
      <c r="B3413" s="38">
        <f>INDEX(Videolength!D:D,MATCH(D3413,Videolength!A:A,0))</f>
        <v>6</v>
      </c>
      <c r="C3413" s="38">
        <f>INDEX(Videolength!E:E,MATCH(D3413,Videolength!A:A,0))</f>
        <v>15</v>
      </c>
      <c r="D3413" s="39">
        <v>15</v>
      </c>
      <c r="E3413" s="40" t="str">
        <f>INDEX(Videolength!B:B,MATCH(D3413,Videolength!A:A,0))</f>
        <v>https://youtu.be/KLJUC0Bkujw?list=PLTjhk5BwsiVV8SrR-dPCDjCfaMnt-5HZH</v>
      </c>
      <c r="F3413" s="41">
        <f>INDEX(Videolength!C:C,MATCH(D3413,Videolength!A:A,0))</f>
        <v>2.7534722222222221E-2</v>
      </c>
      <c r="G3413" s="41">
        <v>1.7523148148148149E-2</v>
      </c>
      <c r="H3413" s="71">
        <f>HYPERLINK(_xlfn.CONCAT(E3413,"&amp;t=",G3413*86400),G3413)</f>
        <v>1.7523148148148149E-2</v>
      </c>
      <c r="I3413" s="38">
        <v>9</v>
      </c>
      <c r="J3413" s="38">
        <v>5</v>
      </c>
      <c r="K3413" s="42" t="s">
        <v>114</v>
      </c>
      <c r="L3413" s="42" t="s">
        <v>177</v>
      </c>
      <c r="AA3413" s="45"/>
      <c r="AB3413" s="45"/>
      <c r="AE3413" s="42">
        <f>IF(Table32[[#This Row],[Gems]]&gt;0,Table32[[#This Row],[Gems]],0)</f>
        <v>0</v>
      </c>
      <c r="AF3413" s="42">
        <f>IF(Table32[[#This Row],[Gems]]&lt;0,Table32[[#This Row],[Gems]],0)</f>
        <v>0</v>
      </c>
      <c r="AG3413" s="29">
        <f t="shared" ca="1" si="83"/>
        <v>157</v>
      </c>
    </row>
    <row r="3414" spans="1:33" ht="14.4" x14ac:dyDescent="0.3">
      <c r="A3414" s="62">
        <v>44123</v>
      </c>
      <c r="B3414" s="38">
        <f>INDEX(Videolength!D:D,MATCH(D3414,Videolength!A:A,0))</f>
        <v>6</v>
      </c>
      <c r="C3414" s="38">
        <f>INDEX(Videolength!E:E,MATCH(D3414,Videolength!A:A,0))</f>
        <v>15</v>
      </c>
      <c r="D3414" s="39">
        <v>15</v>
      </c>
      <c r="E3414" s="40" t="str">
        <f>INDEX(Videolength!B:B,MATCH(D3414,Videolength!A:A,0))</f>
        <v>https://youtu.be/KLJUC0Bkujw?list=PLTjhk5BwsiVV8SrR-dPCDjCfaMnt-5HZH</v>
      </c>
      <c r="F3414" s="41">
        <f>INDEX(Videolength!C:C,MATCH(D3414,Videolength!A:A,0))</f>
        <v>2.7534722222222221E-2</v>
      </c>
      <c r="G3414" s="41">
        <v>1.8055555555555557E-2</v>
      </c>
      <c r="H3414" s="71">
        <f>HYPERLINK(_xlfn.CONCAT(E3414,"&amp;t=",G3414*86400),G3414)</f>
        <v>1.8055555555555557E-2</v>
      </c>
      <c r="I3414" s="38">
        <v>9</v>
      </c>
      <c r="J3414" s="38">
        <v>5</v>
      </c>
      <c r="K3414" s="42" t="s">
        <v>114</v>
      </c>
      <c r="L3414" s="42" t="s">
        <v>178</v>
      </c>
      <c r="AA3414" s="45"/>
      <c r="AB3414" s="45"/>
      <c r="AC3414" s="44" t="s">
        <v>203</v>
      </c>
      <c r="AE3414" s="42">
        <f>IF(Table32[[#This Row],[Gems]]&gt;0,Table32[[#This Row],[Gems]],0)</f>
        <v>0</v>
      </c>
      <c r="AF3414" s="42">
        <f>IF(Table32[[#This Row],[Gems]]&lt;0,Table32[[#This Row],[Gems]],0)</f>
        <v>0</v>
      </c>
      <c r="AG3414" s="29">
        <f t="shared" ca="1" si="83"/>
        <v>157</v>
      </c>
    </row>
    <row r="3415" spans="1:33" ht="14.4" x14ac:dyDescent="0.3">
      <c r="A3415" s="62">
        <v>44123</v>
      </c>
      <c r="B3415" s="38">
        <f>INDEX(Videolength!D:D,MATCH(D3415,Videolength!A:A,0))</f>
        <v>6</v>
      </c>
      <c r="C3415" s="38">
        <f>INDEX(Videolength!E:E,MATCH(D3415,Videolength!A:A,0))</f>
        <v>15</v>
      </c>
      <c r="D3415" s="39">
        <v>15</v>
      </c>
      <c r="E3415" s="40" t="str">
        <f>INDEX(Videolength!B:B,MATCH(D3415,Videolength!A:A,0))</f>
        <v>https://youtu.be/KLJUC0Bkujw?list=PLTjhk5BwsiVV8SrR-dPCDjCfaMnt-5HZH</v>
      </c>
      <c r="F3415" s="41">
        <f>INDEX(Videolength!C:C,MATCH(D3415,Videolength!A:A,0))</f>
        <v>2.7534722222222221E-2</v>
      </c>
      <c r="G3415" s="41">
        <v>1.8078703703703704E-2</v>
      </c>
      <c r="H3415" s="71">
        <f>HYPERLINK(_xlfn.CONCAT(E3415,"&amp;t=",G3415*86400),G3415)</f>
        <v>1.8078703703703704E-2</v>
      </c>
      <c r="I3415" s="38">
        <v>9</v>
      </c>
      <c r="J3415" s="38">
        <v>5</v>
      </c>
      <c r="K3415" s="42" t="s">
        <v>114</v>
      </c>
      <c r="L3415" s="42" t="s">
        <v>10</v>
      </c>
      <c r="AA3415" s="45"/>
      <c r="AB3415" s="45"/>
      <c r="AE3415" s="42">
        <f>IF(Table32[[#This Row],[Gems]]&gt;0,Table32[[#This Row],[Gems]],0)</f>
        <v>0</v>
      </c>
      <c r="AF3415" s="42">
        <f>IF(Table32[[#This Row],[Gems]]&lt;0,Table32[[#This Row],[Gems]],0)</f>
        <v>0</v>
      </c>
      <c r="AG3415" s="29">
        <f t="shared" ca="1" si="83"/>
        <v>157</v>
      </c>
    </row>
    <row r="3416" spans="1:33" ht="14.4" x14ac:dyDescent="0.3">
      <c r="A3416" s="62">
        <v>44123</v>
      </c>
      <c r="B3416" s="38">
        <f>INDEX(Videolength!D:D,MATCH(D3416,Videolength!A:A,0))</f>
        <v>6</v>
      </c>
      <c r="C3416" s="38">
        <f>INDEX(Videolength!E:E,MATCH(D3416,Videolength!A:A,0))</f>
        <v>15</v>
      </c>
      <c r="D3416" s="39">
        <v>15</v>
      </c>
      <c r="E3416" s="40" t="str">
        <f>INDEX(Videolength!B:B,MATCH(D3416,Videolength!A:A,0))</f>
        <v>https://youtu.be/KLJUC0Bkujw?list=PLTjhk5BwsiVV8SrR-dPCDjCfaMnt-5HZH</v>
      </c>
      <c r="F3416" s="41">
        <f>INDEX(Videolength!C:C,MATCH(D3416,Videolength!A:A,0))</f>
        <v>2.7534722222222221E-2</v>
      </c>
      <c r="G3416" s="41">
        <v>1.8090277777777778E-2</v>
      </c>
      <c r="H3416" s="71">
        <f>HYPERLINK(_xlfn.CONCAT(E3416,"&amp;t=",G3416*86400),G3416)</f>
        <v>1.8090277777777778E-2</v>
      </c>
      <c r="I3416" s="38">
        <v>9</v>
      </c>
      <c r="J3416" s="38">
        <v>5</v>
      </c>
      <c r="K3416" s="42" t="s">
        <v>114</v>
      </c>
      <c r="L3416" s="42" t="s">
        <v>177</v>
      </c>
      <c r="AA3416" s="45"/>
      <c r="AB3416" s="45"/>
      <c r="AE3416" s="42">
        <f>IF(Table32[[#This Row],[Gems]]&gt;0,Table32[[#This Row],[Gems]],0)</f>
        <v>0</v>
      </c>
      <c r="AF3416" s="42">
        <f>IF(Table32[[#This Row],[Gems]]&lt;0,Table32[[#This Row],[Gems]],0)</f>
        <v>0</v>
      </c>
      <c r="AG3416" s="29">
        <f t="shared" ca="1" si="83"/>
        <v>157</v>
      </c>
    </row>
    <row r="3417" spans="1:33" ht="14.4" x14ac:dyDescent="0.3">
      <c r="A3417" s="62">
        <v>44123</v>
      </c>
      <c r="B3417" s="38">
        <f>INDEX(Videolength!D:D,MATCH(D3417,Videolength!A:A,0))</f>
        <v>6</v>
      </c>
      <c r="C3417" s="38">
        <f>INDEX(Videolength!E:E,MATCH(D3417,Videolength!A:A,0))</f>
        <v>15</v>
      </c>
      <c r="D3417" s="39">
        <v>15</v>
      </c>
      <c r="E3417" s="40" t="str">
        <f>INDEX(Videolength!B:B,MATCH(D3417,Videolength!A:A,0))</f>
        <v>https://youtu.be/KLJUC0Bkujw?list=PLTjhk5BwsiVV8SrR-dPCDjCfaMnt-5HZH</v>
      </c>
      <c r="F3417" s="41">
        <f>INDEX(Videolength!C:C,MATCH(D3417,Videolength!A:A,0))</f>
        <v>2.7534722222222221E-2</v>
      </c>
      <c r="G3417" s="41">
        <v>1.8680555555555554E-2</v>
      </c>
      <c r="H3417" s="71">
        <f>HYPERLINK(_xlfn.CONCAT(E3417,"&amp;t=",G3417*86400),G3417)</f>
        <v>1.8680555555555554E-2</v>
      </c>
      <c r="I3417" s="38">
        <v>9</v>
      </c>
      <c r="J3417" s="38">
        <v>5</v>
      </c>
      <c r="K3417" s="42" t="s">
        <v>114</v>
      </c>
      <c r="L3417" s="42" t="s">
        <v>178</v>
      </c>
      <c r="AA3417" s="45"/>
      <c r="AB3417" s="45"/>
      <c r="AC3417" s="44" t="s">
        <v>203</v>
      </c>
      <c r="AE3417" s="42">
        <f>IF(Table32[[#This Row],[Gems]]&gt;0,Table32[[#This Row],[Gems]],0)</f>
        <v>0</v>
      </c>
      <c r="AF3417" s="42">
        <f>IF(Table32[[#This Row],[Gems]]&lt;0,Table32[[#This Row],[Gems]],0)</f>
        <v>0</v>
      </c>
      <c r="AG3417" s="29">
        <f t="shared" ca="1" si="83"/>
        <v>157</v>
      </c>
    </row>
    <row r="3418" spans="1:33" ht="14.4" x14ac:dyDescent="0.3">
      <c r="A3418" s="62">
        <v>44123</v>
      </c>
      <c r="B3418" s="38">
        <f>INDEX(Videolength!D:D,MATCH(D3418,Videolength!A:A,0))</f>
        <v>6</v>
      </c>
      <c r="C3418" s="38">
        <f>INDEX(Videolength!E:E,MATCH(D3418,Videolength!A:A,0))</f>
        <v>15</v>
      </c>
      <c r="D3418" s="39">
        <v>15</v>
      </c>
      <c r="E3418" s="40" t="str">
        <f>INDEX(Videolength!B:B,MATCH(D3418,Videolength!A:A,0))</f>
        <v>https://youtu.be/KLJUC0Bkujw?list=PLTjhk5BwsiVV8SrR-dPCDjCfaMnt-5HZH</v>
      </c>
      <c r="F3418" s="41">
        <f>INDEX(Videolength!C:C,MATCH(D3418,Videolength!A:A,0))</f>
        <v>2.7534722222222221E-2</v>
      </c>
      <c r="G3418" s="41">
        <v>1.8703703703703705E-2</v>
      </c>
      <c r="H3418" s="71">
        <f>HYPERLINK(_xlfn.CONCAT(E3418,"&amp;t=",G3418*86400),G3418)</f>
        <v>1.8703703703703705E-2</v>
      </c>
      <c r="I3418" s="38">
        <v>9</v>
      </c>
      <c r="J3418" s="38">
        <v>5</v>
      </c>
      <c r="K3418" s="42" t="s">
        <v>114</v>
      </c>
      <c r="L3418" s="42" t="s">
        <v>10</v>
      </c>
      <c r="AA3418" s="45"/>
      <c r="AB3418" s="45"/>
      <c r="AE3418" s="42">
        <f>IF(Table32[[#This Row],[Gems]]&gt;0,Table32[[#This Row],[Gems]],0)</f>
        <v>0</v>
      </c>
      <c r="AF3418" s="42">
        <f>IF(Table32[[#This Row],[Gems]]&lt;0,Table32[[#This Row],[Gems]],0)</f>
        <v>0</v>
      </c>
      <c r="AG3418" s="29">
        <f t="shared" ca="1" si="83"/>
        <v>157</v>
      </c>
    </row>
    <row r="3419" spans="1:33" ht="14.4" x14ac:dyDescent="0.3">
      <c r="A3419" s="62">
        <v>44123</v>
      </c>
      <c r="B3419" s="38">
        <f>INDEX(Videolength!D:D,MATCH(D3419,Videolength!A:A,0))</f>
        <v>6</v>
      </c>
      <c r="C3419" s="38">
        <f>INDEX(Videolength!E:E,MATCH(D3419,Videolength!A:A,0))</f>
        <v>15</v>
      </c>
      <c r="D3419" s="39">
        <v>15</v>
      </c>
      <c r="E3419" s="40" t="str">
        <f>INDEX(Videolength!B:B,MATCH(D3419,Videolength!A:A,0))</f>
        <v>https://youtu.be/KLJUC0Bkujw?list=PLTjhk5BwsiVV8SrR-dPCDjCfaMnt-5HZH</v>
      </c>
      <c r="F3419" s="41">
        <f>INDEX(Videolength!C:C,MATCH(D3419,Videolength!A:A,0))</f>
        <v>2.7534722222222221E-2</v>
      </c>
      <c r="G3419" s="41">
        <v>1.8726851851851852E-2</v>
      </c>
      <c r="H3419" s="71">
        <f>HYPERLINK(_xlfn.CONCAT(E3419,"&amp;t=",G3419*86400),G3419)</f>
        <v>1.8726851851851852E-2</v>
      </c>
      <c r="I3419" s="38">
        <v>9</v>
      </c>
      <c r="J3419" s="38">
        <v>5</v>
      </c>
      <c r="K3419" s="42" t="s">
        <v>114</v>
      </c>
      <c r="L3419" s="42" t="s">
        <v>177</v>
      </c>
      <c r="AA3419" s="45"/>
      <c r="AB3419" s="45"/>
      <c r="AE3419" s="42">
        <f>IF(Table32[[#This Row],[Gems]]&gt;0,Table32[[#This Row],[Gems]],0)</f>
        <v>0</v>
      </c>
      <c r="AF3419" s="42">
        <f>IF(Table32[[#This Row],[Gems]]&lt;0,Table32[[#This Row],[Gems]],0)</f>
        <v>0</v>
      </c>
      <c r="AG3419" s="29">
        <f t="shared" ca="1" si="83"/>
        <v>157</v>
      </c>
    </row>
    <row r="3420" spans="1:33" ht="14.4" x14ac:dyDescent="0.3">
      <c r="A3420" s="62">
        <v>44123</v>
      </c>
      <c r="B3420" s="38">
        <f>INDEX(Videolength!D:D,MATCH(D3420,Videolength!A:A,0))</f>
        <v>6</v>
      </c>
      <c r="C3420" s="38">
        <f>INDEX(Videolength!E:E,MATCH(D3420,Videolength!A:A,0))</f>
        <v>15</v>
      </c>
      <c r="D3420" s="39">
        <v>15</v>
      </c>
      <c r="E3420" s="40" t="str">
        <f>INDEX(Videolength!B:B,MATCH(D3420,Videolength!A:A,0))</f>
        <v>https://youtu.be/KLJUC0Bkujw?list=PLTjhk5BwsiVV8SrR-dPCDjCfaMnt-5HZH</v>
      </c>
      <c r="F3420" s="41">
        <f>INDEX(Videolength!C:C,MATCH(D3420,Videolength!A:A,0))</f>
        <v>2.7534722222222221E-2</v>
      </c>
      <c r="G3420" s="41">
        <v>1.9270833333333334E-2</v>
      </c>
      <c r="H3420" s="71">
        <f>HYPERLINK(_xlfn.CONCAT(E3420,"&amp;t=",G3420*86400),G3420)</f>
        <v>1.9270833333333334E-2</v>
      </c>
      <c r="I3420" s="38">
        <v>9</v>
      </c>
      <c r="J3420" s="38">
        <v>5</v>
      </c>
      <c r="K3420" s="42" t="s">
        <v>114</v>
      </c>
      <c r="L3420" s="42" t="s">
        <v>178</v>
      </c>
      <c r="Q3420" s="42" t="s">
        <v>121</v>
      </c>
      <c r="AA3420" s="45"/>
      <c r="AB3420" s="45"/>
      <c r="AC3420" s="44" t="s">
        <v>203</v>
      </c>
      <c r="AE3420" s="42">
        <f>IF(Table32[[#This Row],[Gems]]&gt;0,Table32[[#This Row],[Gems]],0)</f>
        <v>0</v>
      </c>
      <c r="AF3420" s="42">
        <f>IF(Table32[[#This Row],[Gems]]&lt;0,Table32[[#This Row],[Gems]],0)</f>
        <v>0</v>
      </c>
      <c r="AG3420" s="29">
        <f t="shared" ca="1" si="83"/>
        <v>157</v>
      </c>
    </row>
    <row r="3421" spans="1:33" ht="14.4" x14ac:dyDescent="0.3">
      <c r="A3421" s="62">
        <v>44123</v>
      </c>
      <c r="B3421" s="38">
        <f>INDEX(Videolength!D:D,MATCH(D3421,Videolength!A:A,0))</f>
        <v>6</v>
      </c>
      <c r="C3421" s="38">
        <f>INDEX(Videolength!E:E,MATCH(D3421,Videolength!A:A,0))</f>
        <v>15</v>
      </c>
      <c r="D3421" s="39">
        <v>15</v>
      </c>
      <c r="E3421" s="40" t="str">
        <f>INDEX(Videolength!B:B,MATCH(D3421,Videolength!A:A,0))</f>
        <v>https://youtu.be/KLJUC0Bkujw?list=PLTjhk5BwsiVV8SrR-dPCDjCfaMnt-5HZH</v>
      </c>
      <c r="F3421" s="41">
        <f>INDEX(Videolength!C:C,MATCH(D3421,Videolength!A:A,0))</f>
        <v>2.7534722222222221E-2</v>
      </c>
      <c r="G3421" s="41">
        <v>1.9293981481481485E-2</v>
      </c>
      <c r="H3421" s="71">
        <f>HYPERLINK(_xlfn.CONCAT(E3421,"&amp;t=",G3421*86400),G3421)</f>
        <v>1.9293981481481485E-2</v>
      </c>
      <c r="I3421" s="38">
        <v>9</v>
      </c>
      <c r="J3421" s="38">
        <v>5</v>
      </c>
      <c r="K3421" s="42" t="s">
        <v>15</v>
      </c>
      <c r="L3421" s="42" t="s">
        <v>216</v>
      </c>
      <c r="AA3421" s="45"/>
      <c r="AB3421" s="45"/>
      <c r="AE3421" s="42">
        <f>IF(Table32[[#This Row],[Gems]]&gt;0,Table32[[#This Row],[Gems]],0)</f>
        <v>0</v>
      </c>
      <c r="AF3421" s="42">
        <f>IF(Table32[[#This Row],[Gems]]&lt;0,Table32[[#This Row],[Gems]],0)</f>
        <v>0</v>
      </c>
      <c r="AG3421" s="29">
        <f t="shared" ca="1" si="83"/>
        <v>157</v>
      </c>
    </row>
    <row r="3422" spans="1:33" ht="14.4" x14ac:dyDescent="0.3">
      <c r="A3422" s="62">
        <v>44123</v>
      </c>
      <c r="B3422" s="38">
        <f>INDEX(Videolength!D:D,MATCH(D3422,Videolength!A:A,0))</f>
        <v>6</v>
      </c>
      <c r="C3422" s="38">
        <f>INDEX(Videolength!E:E,MATCH(D3422,Videolength!A:A,0))</f>
        <v>15</v>
      </c>
      <c r="D3422" s="39">
        <v>15</v>
      </c>
      <c r="E3422" s="40" t="str">
        <f>INDEX(Videolength!B:B,MATCH(D3422,Videolength!A:A,0))</f>
        <v>https://youtu.be/KLJUC0Bkujw?list=PLTjhk5BwsiVV8SrR-dPCDjCfaMnt-5HZH</v>
      </c>
      <c r="F3422" s="41">
        <f>INDEX(Videolength!C:C,MATCH(D3422,Videolength!A:A,0))</f>
        <v>2.7534722222222221E-2</v>
      </c>
      <c r="G3422" s="41">
        <v>1.9317129629629629E-2</v>
      </c>
      <c r="H3422" s="71">
        <f>HYPERLINK(_xlfn.CONCAT(E3422,"&amp;t=",G3422*86400),G3422)</f>
        <v>1.9317129629629629E-2</v>
      </c>
      <c r="I3422" s="38">
        <v>9</v>
      </c>
      <c r="J3422" s="38">
        <v>5</v>
      </c>
      <c r="K3422" s="42" t="s">
        <v>114</v>
      </c>
      <c r="L3422" s="42" t="s">
        <v>10</v>
      </c>
      <c r="M3422" s="42" t="s">
        <v>923</v>
      </c>
      <c r="AA3422" s="45"/>
      <c r="AB3422" s="45"/>
      <c r="AE3422" s="42">
        <f>IF(Table32[[#This Row],[Gems]]&gt;0,Table32[[#This Row],[Gems]],0)</f>
        <v>0</v>
      </c>
      <c r="AF3422" s="42">
        <f>IF(Table32[[#This Row],[Gems]]&lt;0,Table32[[#This Row],[Gems]],0)</f>
        <v>0</v>
      </c>
      <c r="AG3422" s="29">
        <f t="shared" ca="1" si="83"/>
        <v>157</v>
      </c>
    </row>
    <row r="3423" spans="1:33" ht="14.4" x14ac:dyDescent="0.3">
      <c r="A3423" s="62">
        <v>44123</v>
      </c>
      <c r="B3423" s="38">
        <f>INDEX(Videolength!D:D,MATCH(D3423,Videolength!A:A,0))</f>
        <v>6</v>
      </c>
      <c r="C3423" s="38">
        <f>INDEX(Videolength!E:E,MATCH(D3423,Videolength!A:A,0))</f>
        <v>15</v>
      </c>
      <c r="D3423" s="39">
        <v>15</v>
      </c>
      <c r="E3423" s="40" t="str">
        <f>INDEX(Videolength!B:B,MATCH(D3423,Videolength!A:A,0))</f>
        <v>https://youtu.be/KLJUC0Bkujw?list=PLTjhk5BwsiVV8SrR-dPCDjCfaMnt-5HZH</v>
      </c>
      <c r="F3423" s="41">
        <f>INDEX(Videolength!C:C,MATCH(D3423,Videolength!A:A,0))</f>
        <v>2.7534722222222221E-2</v>
      </c>
      <c r="G3423" s="41">
        <v>1.9490740740740743E-2</v>
      </c>
      <c r="H3423" s="71">
        <f>HYPERLINK(_xlfn.CONCAT(E3423,"&amp;t=",G3423*86400),G3423)</f>
        <v>1.9490740740740743E-2</v>
      </c>
      <c r="I3423" s="38">
        <v>9</v>
      </c>
      <c r="J3423" s="38">
        <v>5</v>
      </c>
      <c r="K3423" s="42" t="s">
        <v>15</v>
      </c>
      <c r="L3423" s="42" t="s">
        <v>216</v>
      </c>
      <c r="AA3423" s="45"/>
      <c r="AB3423" s="45"/>
      <c r="AE3423" s="42">
        <f>IF(Table32[[#This Row],[Gems]]&gt;0,Table32[[#This Row],[Gems]],0)</f>
        <v>0</v>
      </c>
      <c r="AF3423" s="42">
        <f>IF(Table32[[#This Row],[Gems]]&lt;0,Table32[[#This Row],[Gems]],0)</f>
        <v>0</v>
      </c>
      <c r="AG3423" s="29">
        <f t="shared" ca="1" si="83"/>
        <v>157</v>
      </c>
    </row>
    <row r="3424" spans="1:33" ht="14.4" x14ac:dyDescent="0.3">
      <c r="A3424" s="62">
        <v>44123</v>
      </c>
      <c r="B3424" s="38">
        <f>INDEX(Videolength!D:D,MATCH(D3424,Videolength!A:A,0))</f>
        <v>6</v>
      </c>
      <c r="C3424" s="38">
        <f>INDEX(Videolength!E:E,MATCH(D3424,Videolength!A:A,0))</f>
        <v>15</v>
      </c>
      <c r="D3424" s="39">
        <v>15</v>
      </c>
      <c r="E3424" s="40" t="str">
        <f>INDEX(Videolength!B:B,MATCH(D3424,Videolength!A:A,0))</f>
        <v>https://youtu.be/KLJUC0Bkujw?list=PLTjhk5BwsiVV8SrR-dPCDjCfaMnt-5HZH</v>
      </c>
      <c r="F3424" s="41">
        <f>INDEX(Videolength!C:C,MATCH(D3424,Videolength!A:A,0))</f>
        <v>2.7534722222222221E-2</v>
      </c>
      <c r="G3424" s="41">
        <v>1.9502314814814816E-2</v>
      </c>
      <c r="H3424" s="71">
        <f>HYPERLINK(_xlfn.CONCAT(E3424,"&amp;t=",G3424*86400),G3424)</f>
        <v>1.9502314814814816E-2</v>
      </c>
      <c r="I3424" s="38">
        <v>9</v>
      </c>
      <c r="J3424" s="38">
        <v>5</v>
      </c>
      <c r="K3424" s="42" t="s">
        <v>346</v>
      </c>
      <c r="L3424" s="42" t="s">
        <v>10</v>
      </c>
      <c r="AA3424" s="45"/>
      <c r="AB3424" s="45"/>
      <c r="AE3424" s="42">
        <f>IF(Table32[[#This Row],[Gems]]&gt;0,Table32[[#This Row],[Gems]],0)</f>
        <v>0</v>
      </c>
      <c r="AF3424" s="42">
        <f>IF(Table32[[#This Row],[Gems]]&lt;0,Table32[[#This Row],[Gems]],0)</f>
        <v>0</v>
      </c>
      <c r="AG3424" s="29">
        <f t="shared" ca="1" si="83"/>
        <v>157</v>
      </c>
    </row>
    <row r="3425" spans="1:33" ht="14.4" x14ac:dyDescent="0.3">
      <c r="A3425" s="62">
        <v>44123</v>
      </c>
      <c r="B3425" s="38">
        <f>INDEX(Videolength!D:D,MATCH(D3425,Videolength!A:A,0))</f>
        <v>6</v>
      </c>
      <c r="C3425" s="38">
        <f>INDEX(Videolength!E:E,MATCH(D3425,Videolength!A:A,0))</f>
        <v>15</v>
      </c>
      <c r="D3425" s="39">
        <v>15</v>
      </c>
      <c r="E3425" s="40" t="str">
        <f>INDEX(Videolength!B:B,MATCH(D3425,Videolength!A:A,0))</f>
        <v>https://youtu.be/KLJUC0Bkujw?list=PLTjhk5BwsiVV8SrR-dPCDjCfaMnt-5HZH</v>
      </c>
      <c r="F3425" s="41">
        <f>INDEX(Videolength!C:C,MATCH(D3425,Videolength!A:A,0))</f>
        <v>2.7534722222222221E-2</v>
      </c>
      <c r="G3425" s="41">
        <v>1.9537037037037037E-2</v>
      </c>
      <c r="H3425" s="71">
        <f>HYPERLINK(_xlfn.CONCAT(E3425,"&amp;t=",G3425*86400),G3425)</f>
        <v>1.9537037037037037E-2</v>
      </c>
      <c r="I3425" s="38">
        <v>9</v>
      </c>
      <c r="J3425" s="38">
        <v>5</v>
      </c>
      <c r="K3425" s="42" t="s">
        <v>102</v>
      </c>
      <c r="L3425" s="42" t="s">
        <v>11</v>
      </c>
      <c r="M3425" s="42" t="s">
        <v>883</v>
      </c>
      <c r="W3425" s="44" t="s">
        <v>363</v>
      </c>
      <c r="AA3425" s="45"/>
      <c r="AB3425" s="45"/>
      <c r="AE3425" s="42">
        <f>IF(Table32[[#This Row],[Gems]]&gt;0,Table32[[#This Row],[Gems]],0)</f>
        <v>0</v>
      </c>
      <c r="AF3425" s="42">
        <f>IF(Table32[[#This Row],[Gems]]&lt;0,Table32[[#This Row],[Gems]],0)</f>
        <v>0</v>
      </c>
      <c r="AG3425" s="29">
        <f t="shared" ca="1" si="83"/>
        <v>157</v>
      </c>
    </row>
    <row r="3426" spans="1:33" ht="14.4" x14ac:dyDescent="0.3">
      <c r="A3426" s="62">
        <v>44123</v>
      </c>
      <c r="B3426" s="38">
        <f>INDEX(Videolength!D:D,MATCH(D3426,Videolength!A:A,0))</f>
        <v>6</v>
      </c>
      <c r="C3426" s="38">
        <f>INDEX(Videolength!E:E,MATCH(D3426,Videolength!A:A,0))</f>
        <v>15</v>
      </c>
      <c r="D3426" s="39">
        <v>15</v>
      </c>
      <c r="E3426" s="40" t="str">
        <f>INDEX(Videolength!B:B,MATCH(D3426,Videolength!A:A,0))</f>
        <v>https://youtu.be/KLJUC0Bkujw?list=PLTjhk5BwsiVV8SrR-dPCDjCfaMnt-5HZH</v>
      </c>
      <c r="F3426" s="41">
        <f>INDEX(Videolength!C:C,MATCH(D3426,Videolength!A:A,0))</f>
        <v>2.7534722222222221E-2</v>
      </c>
      <c r="G3426" s="41">
        <v>1.954861111111111E-2</v>
      </c>
      <c r="H3426" s="71">
        <f>HYPERLINK(_xlfn.CONCAT(E3426,"&amp;t=",G3426*86400),G3426)</f>
        <v>1.954861111111111E-2</v>
      </c>
      <c r="I3426" s="38">
        <v>9</v>
      </c>
      <c r="J3426" s="38">
        <v>5</v>
      </c>
      <c r="K3426" s="42" t="s">
        <v>102</v>
      </c>
      <c r="L3426" s="42" t="s">
        <v>301</v>
      </c>
      <c r="W3426" s="44" t="s">
        <v>590</v>
      </c>
      <c r="X3426" s="43">
        <v>1</v>
      </c>
      <c r="Y3426" s="43">
        <v>1</v>
      </c>
      <c r="AA3426" s="45"/>
      <c r="AB3426" s="45"/>
      <c r="AE3426" s="42">
        <f>IF(Table32[[#This Row],[Gems]]&gt;0,Table32[[#This Row],[Gems]],0)</f>
        <v>0</v>
      </c>
      <c r="AF3426" s="42">
        <f>IF(Table32[[#This Row],[Gems]]&lt;0,Table32[[#This Row],[Gems]],0)</f>
        <v>0</v>
      </c>
      <c r="AG3426" s="29">
        <f t="shared" ca="1" si="83"/>
        <v>157</v>
      </c>
    </row>
    <row r="3427" spans="1:33" ht="14.4" x14ac:dyDescent="0.3">
      <c r="A3427" s="62">
        <v>44123</v>
      </c>
      <c r="B3427" s="38">
        <f>INDEX(Videolength!D:D,MATCH(D3427,Videolength!A:A,0))</f>
        <v>6</v>
      </c>
      <c r="C3427" s="38">
        <f>INDEX(Videolength!E:E,MATCH(D3427,Videolength!A:A,0))</f>
        <v>15</v>
      </c>
      <c r="D3427" s="39">
        <v>15</v>
      </c>
      <c r="E3427" s="40" t="str">
        <f>INDEX(Videolength!B:B,MATCH(D3427,Videolength!A:A,0))</f>
        <v>https://youtu.be/KLJUC0Bkujw?list=PLTjhk5BwsiVV8SrR-dPCDjCfaMnt-5HZH</v>
      </c>
      <c r="F3427" s="41">
        <f>INDEX(Videolength!C:C,MATCH(D3427,Videolength!A:A,0))</f>
        <v>2.7534722222222221E-2</v>
      </c>
      <c r="G3427" s="41">
        <v>1.9571759259259257E-2</v>
      </c>
      <c r="H3427" s="71">
        <f>HYPERLINK(_xlfn.CONCAT(E3427,"&amp;t=",G3427*86400),G3427)</f>
        <v>1.9571759259259257E-2</v>
      </c>
      <c r="I3427" s="38">
        <v>9</v>
      </c>
      <c r="J3427" s="38">
        <v>5</v>
      </c>
      <c r="K3427" s="42" t="s">
        <v>346</v>
      </c>
      <c r="L3427" s="42" t="s">
        <v>10</v>
      </c>
      <c r="AA3427" s="45"/>
      <c r="AB3427" s="45"/>
      <c r="AE3427" s="42">
        <f>IF(Table32[[#This Row],[Gems]]&gt;0,Table32[[#This Row],[Gems]],0)</f>
        <v>0</v>
      </c>
      <c r="AF3427" s="42">
        <f>IF(Table32[[#This Row],[Gems]]&lt;0,Table32[[#This Row],[Gems]],0)</f>
        <v>0</v>
      </c>
      <c r="AG3427" s="29">
        <f t="shared" ca="1" si="83"/>
        <v>157</v>
      </c>
    </row>
    <row r="3428" spans="1:33" ht="14.4" x14ac:dyDescent="0.3">
      <c r="A3428" s="62">
        <v>44123</v>
      </c>
      <c r="B3428" s="38">
        <f>INDEX(Videolength!D:D,MATCH(D3428,Videolength!A:A,0))</f>
        <v>6</v>
      </c>
      <c r="C3428" s="38">
        <f>INDEX(Videolength!E:E,MATCH(D3428,Videolength!A:A,0))</f>
        <v>15</v>
      </c>
      <c r="D3428" s="39">
        <v>15</v>
      </c>
      <c r="E3428" s="40" t="str">
        <f>INDEX(Videolength!B:B,MATCH(D3428,Videolength!A:A,0))</f>
        <v>https://youtu.be/KLJUC0Bkujw?list=PLTjhk5BwsiVV8SrR-dPCDjCfaMnt-5HZH</v>
      </c>
      <c r="F3428" s="41">
        <f>INDEX(Videolength!C:C,MATCH(D3428,Videolength!A:A,0))</f>
        <v>2.7534722222222221E-2</v>
      </c>
      <c r="G3428" s="41">
        <v>1.9583333333333331E-2</v>
      </c>
      <c r="H3428" s="71">
        <f>HYPERLINK(_xlfn.CONCAT(E3428,"&amp;t=",G3428*86400),G3428)</f>
        <v>1.9583333333333331E-2</v>
      </c>
      <c r="I3428" s="38">
        <v>9</v>
      </c>
      <c r="J3428" s="38">
        <v>5</v>
      </c>
      <c r="K3428" s="42" t="s">
        <v>98</v>
      </c>
      <c r="L3428" s="42" t="s">
        <v>11</v>
      </c>
      <c r="M3428" s="42" t="s">
        <v>924</v>
      </c>
      <c r="W3428" s="44" t="s">
        <v>601</v>
      </c>
      <c r="AA3428" s="45"/>
      <c r="AB3428" s="45"/>
      <c r="AE3428" s="42">
        <f>IF(Table32[[#This Row],[Gems]]&gt;0,Table32[[#This Row],[Gems]],0)</f>
        <v>0</v>
      </c>
      <c r="AF3428" s="42">
        <f>IF(Table32[[#This Row],[Gems]]&lt;0,Table32[[#This Row],[Gems]],0)</f>
        <v>0</v>
      </c>
      <c r="AG3428" s="29">
        <f t="shared" ca="1" si="83"/>
        <v>157</v>
      </c>
    </row>
    <row r="3429" spans="1:33" ht="14.4" x14ac:dyDescent="0.3">
      <c r="A3429" s="62">
        <v>44123</v>
      </c>
      <c r="B3429" s="38">
        <f>INDEX(Videolength!D:D,MATCH(D3429,Videolength!A:A,0))</f>
        <v>6</v>
      </c>
      <c r="C3429" s="38">
        <f>INDEX(Videolength!E:E,MATCH(D3429,Videolength!A:A,0))</f>
        <v>15</v>
      </c>
      <c r="D3429" s="39">
        <v>15</v>
      </c>
      <c r="E3429" s="40" t="str">
        <f>INDEX(Videolength!B:B,MATCH(D3429,Videolength!A:A,0))</f>
        <v>https://youtu.be/KLJUC0Bkujw?list=PLTjhk5BwsiVV8SrR-dPCDjCfaMnt-5HZH</v>
      </c>
      <c r="F3429" s="41">
        <f>INDEX(Videolength!C:C,MATCH(D3429,Videolength!A:A,0))</f>
        <v>2.7534722222222221E-2</v>
      </c>
      <c r="G3429" s="41">
        <v>1.9606481481481482E-2</v>
      </c>
      <c r="H3429" s="71">
        <f>HYPERLINK(_xlfn.CONCAT(E3429,"&amp;t=",G3429*86400),G3429)</f>
        <v>1.9606481481481482E-2</v>
      </c>
      <c r="I3429" s="38">
        <v>9</v>
      </c>
      <c r="J3429" s="38">
        <v>5</v>
      </c>
      <c r="K3429" s="42" t="s">
        <v>107</v>
      </c>
      <c r="L3429" s="42" t="s">
        <v>10</v>
      </c>
      <c r="M3429" s="51" t="s">
        <v>1668</v>
      </c>
      <c r="N3429" s="51"/>
      <c r="O3429" s="51"/>
      <c r="P3429" s="51"/>
      <c r="Q3429" s="51"/>
      <c r="R3429" s="51"/>
      <c r="S3429" s="51"/>
      <c r="AA3429" s="45"/>
      <c r="AB3429" s="45"/>
      <c r="AE3429" s="42">
        <f>IF(Table32[[#This Row],[Gems]]&gt;0,Table32[[#This Row],[Gems]],0)</f>
        <v>0</v>
      </c>
      <c r="AF3429" s="42">
        <f>IF(Table32[[#This Row],[Gems]]&lt;0,Table32[[#This Row],[Gems]],0)</f>
        <v>0</v>
      </c>
      <c r="AG3429" s="29">
        <f t="shared" ca="1" si="83"/>
        <v>157</v>
      </c>
    </row>
    <row r="3430" spans="1:33" ht="14.4" x14ac:dyDescent="0.3">
      <c r="A3430" s="62">
        <v>44123</v>
      </c>
      <c r="B3430" s="38">
        <f>INDEX(Videolength!D:D,MATCH(D3430,Videolength!A:A,0))</f>
        <v>6</v>
      </c>
      <c r="C3430" s="38">
        <f>INDEX(Videolength!E:E,MATCH(D3430,Videolength!A:A,0))</f>
        <v>15</v>
      </c>
      <c r="D3430" s="39">
        <v>15</v>
      </c>
      <c r="E3430" s="40" t="str">
        <f>INDEX(Videolength!B:B,MATCH(D3430,Videolength!A:A,0))</f>
        <v>https://youtu.be/KLJUC0Bkujw?list=PLTjhk5BwsiVV8SrR-dPCDjCfaMnt-5HZH</v>
      </c>
      <c r="F3430" s="41">
        <f>INDEX(Videolength!C:C,MATCH(D3430,Videolength!A:A,0))</f>
        <v>2.7534722222222221E-2</v>
      </c>
      <c r="G3430" s="41">
        <v>1.9629629629629629E-2</v>
      </c>
      <c r="H3430" s="71">
        <f>HYPERLINK(_xlfn.CONCAT(E3430,"&amp;t=",G3430*86400),G3430)</f>
        <v>1.9629629629629629E-2</v>
      </c>
      <c r="I3430" s="38">
        <v>9</v>
      </c>
      <c r="J3430" s="38">
        <v>5</v>
      </c>
      <c r="K3430" s="42" t="s">
        <v>346</v>
      </c>
      <c r="L3430" s="42" t="s">
        <v>10</v>
      </c>
      <c r="AA3430" s="45"/>
      <c r="AB3430" s="45"/>
      <c r="AE3430" s="42">
        <f>IF(Table32[[#This Row],[Gems]]&gt;0,Table32[[#This Row],[Gems]],0)</f>
        <v>0</v>
      </c>
      <c r="AF3430" s="42">
        <f>IF(Table32[[#This Row],[Gems]]&lt;0,Table32[[#This Row],[Gems]],0)</f>
        <v>0</v>
      </c>
      <c r="AG3430" s="30">
        <f t="shared" ca="1" si="83"/>
        <v>157</v>
      </c>
    </row>
    <row r="3431" spans="1:33" ht="14.4" x14ac:dyDescent="0.3">
      <c r="A3431" s="62">
        <v>44123</v>
      </c>
      <c r="B3431" s="38">
        <f>INDEX(Videolength!D:D,MATCH(D3431,Videolength!A:A,0))</f>
        <v>6</v>
      </c>
      <c r="C3431" s="38">
        <f>INDEX(Videolength!E:E,MATCH(D3431,Videolength!A:A,0))</f>
        <v>15</v>
      </c>
      <c r="D3431" s="39">
        <v>15</v>
      </c>
      <c r="E3431" s="40" t="str">
        <f>INDEX(Videolength!B:B,MATCH(D3431,Videolength!A:A,0))</f>
        <v>https://youtu.be/KLJUC0Bkujw?list=PLTjhk5BwsiVV8SrR-dPCDjCfaMnt-5HZH</v>
      </c>
      <c r="F3431" s="41">
        <f>INDEX(Videolength!C:C,MATCH(D3431,Videolength!A:A,0))</f>
        <v>2.7534722222222221E-2</v>
      </c>
      <c r="G3431" s="41">
        <v>1.9675925925925927E-2</v>
      </c>
      <c r="H3431" s="71">
        <f>HYPERLINK(_xlfn.CONCAT(E3431,"&amp;t=",G3431*86400),G3431)</f>
        <v>1.9675925925925927E-2</v>
      </c>
      <c r="I3431" s="38">
        <v>9</v>
      </c>
      <c r="J3431" s="38">
        <v>5</v>
      </c>
      <c r="K3431" s="42" t="s">
        <v>284</v>
      </c>
      <c r="L3431" s="42" t="s">
        <v>10</v>
      </c>
      <c r="M3431" s="42" t="s">
        <v>845</v>
      </c>
      <c r="AA3431" s="45"/>
      <c r="AB3431" s="45"/>
      <c r="AE3431" s="42">
        <f>IF(Table32[[#This Row],[Gems]]&gt;0,Table32[[#This Row],[Gems]],0)</f>
        <v>0</v>
      </c>
      <c r="AF3431" s="42">
        <f>IF(Table32[[#This Row],[Gems]]&lt;0,Table32[[#This Row],[Gems]],0)</f>
        <v>0</v>
      </c>
      <c r="AG3431" s="29">
        <f t="shared" ca="1" si="83"/>
        <v>157</v>
      </c>
    </row>
    <row r="3432" spans="1:33" ht="14.4" x14ac:dyDescent="0.3">
      <c r="A3432" s="62">
        <v>44123</v>
      </c>
      <c r="B3432" s="38">
        <f>INDEX(Videolength!D:D,MATCH(D3432,Videolength!A:A,0))</f>
        <v>6</v>
      </c>
      <c r="C3432" s="38">
        <f>INDEX(Videolength!E:E,MATCH(D3432,Videolength!A:A,0))</f>
        <v>15</v>
      </c>
      <c r="D3432" s="39">
        <v>15</v>
      </c>
      <c r="E3432" s="40" t="str">
        <f>INDEX(Videolength!B:B,MATCH(D3432,Videolength!A:A,0))</f>
        <v>https://youtu.be/KLJUC0Bkujw?list=PLTjhk5BwsiVV8SrR-dPCDjCfaMnt-5HZH</v>
      </c>
      <c r="F3432" s="41">
        <f>INDEX(Videolength!C:C,MATCH(D3432,Videolength!A:A,0))</f>
        <v>2.7534722222222221E-2</v>
      </c>
      <c r="G3432" s="41">
        <v>2.0023148148148148E-2</v>
      </c>
      <c r="H3432" s="71">
        <f>HYPERLINK(_xlfn.CONCAT(E3432,"&amp;t=",G3432*86400),G3432)</f>
        <v>2.0023148148148148E-2</v>
      </c>
      <c r="I3432" s="38">
        <v>9</v>
      </c>
      <c r="J3432" s="38">
        <v>5</v>
      </c>
      <c r="K3432" s="42" t="s">
        <v>90</v>
      </c>
      <c r="L3432" s="42" t="s">
        <v>392</v>
      </c>
      <c r="M3432" s="42" t="s">
        <v>925</v>
      </c>
      <c r="T3432" s="43">
        <v>1</v>
      </c>
      <c r="AA3432" s="45"/>
      <c r="AB3432" s="45"/>
      <c r="AE3432" s="42">
        <f>IF(Table32[[#This Row],[Gems]]&gt;0,Table32[[#This Row],[Gems]],0)</f>
        <v>0</v>
      </c>
      <c r="AF3432" s="42">
        <f>IF(Table32[[#This Row],[Gems]]&lt;0,Table32[[#This Row],[Gems]],0)</f>
        <v>0</v>
      </c>
      <c r="AG3432" s="29">
        <f t="shared" ca="1" si="83"/>
        <v>157</v>
      </c>
    </row>
    <row r="3433" spans="1:33" ht="14.4" x14ac:dyDescent="0.3">
      <c r="A3433" s="62">
        <v>44123</v>
      </c>
      <c r="B3433" s="38">
        <f>INDEX(Videolength!D:D,MATCH(D3433,Videolength!A:A,0))</f>
        <v>6</v>
      </c>
      <c r="C3433" s="38">
        <f>INDEX(Videolength!E:E,MATCH(D3433,Videolength!A:A,0))</f>
        <v>15</v>
      </c>
      <c r="D3433" s="39">
        <v>15</v>
      </c>
      <c r="E3433" s="40" t="str">
        <f>INDEX(Videolength!B:B,MATCH(D3433,Videolength!A:A,0))</f>
        <v>https://youtu.be/KLJUC0Bkujw?list=PLTjhk5BwsiVV8SrR-dPCDjCfaMnt-5HZH</v>
      </c>
      <c r="F3433" s="41">
        <f>INDEX(Videolength!C:C,MATCH(D3433,Videolength!A:A,0))</f>
        <v>2.7534722222222221E-2</v>
      </c>
      <c r="G3433" s="41">
        <v>2.0034722222222221E-2</v>
      </c>
      <c r="H3433" s="71">
        <f>HYPERLINK(_xlfn.CONCAT(E3433,"&amp;t=",G3433*86400),G3433)</f>
        <v>2.0034722222222221E-2</v>
      </c>
      <c r="I3433" s="38">
        <v>9</v>
      </c>
      <c r="J3433" s="38">
        <v>5</v>
      </c>
      <c r="K3433" s="42" t="s">
        <v>284</v>
      </c>
      <c r="L3433" s="42" t="s">
        <v>10</v>
      </c>
      <c r="M3433" s="42" t="s">
        <v>845</v>
      </c>
      <c r="AA3433" s="45"/>
      <c r="AB3433" s="45"/>
      <c r="AE3433" s="42">
        <f>IF(Table32[[#This Row],[Gems]]&gt;0,Table32[[#This Row],[Gems]],0)</f>
        <v>0</v>
      </c>
      <c r="AF3433" s="42">
        <f>IF(Table32[[#This Row],[Gems]]&lt;0,Table32[[#This Row],[Gems]],0)</f>
        <v>0</v>
      </c>
      <c r="AG3433" s="29">
        <f t="shared" ca="1" si="83"/>
        <v>157</v>
      </c>
    </row>
    <row r="3434" spans="1:33" ht="14.4" x14ac:dyDescent="0.3">
      <c r="A3434" s="62">
        <v>44123</v>
      </c>
      <c r="B3434" s="38">
        <f>INDEX(Videolength!D:D,MATCH(D3434,Videolength!A:A,0))</f>
        <v>6</v>
      </c>
      <c r="C3434" s="38">
        <f>INDEX(Videolength!E:E,MATCH(D3434,Videolength!A:A,0))</f>
        <v>15</v>
      </c>
      <c r="D3434" s="39">
        <v>15</v>
      </c>
      <c r="E3434" s="40" t="str">
        <f>INDEX(Videolength!B:B,MATCH(D3434,Videolength!A:A,0))</f>
        <v>https://youtu.be/KLJUC0Bkujw?list=PLTjhk5BwsiVV8SrR-dPCDjCfaMnt-5HZH</v>
      </c>
      <c r="F3434" s="41">
        <f>INDEX(Videolength!C:C,MATCH(D3434,Videolength!A:A,0))</f>
        <v>2.7534722222222221E-2</v>
      </c>
      <c r="G3434" s="41">
        <v>2.0196759259259258E-2</v>
      </c>
      <c r="H3434" s="71">
        <f>HYPERLINK(_xlfn.CONCAT(E3434,"&amp;t=",G3434*86400),G3434)</f>
        <v>2.0196759259259258E-2</v>
      </c>
      <c r="I3434" s="38">
        <v>9</v>
      </c>
      <c r="J3434" s="38">
        <v>5</v>
      </c>
      <c r="K3434" s="42" t="s">
        <v>346</v>
      </c>
      <c r="L3434" s="42" t="s">
        <v>10</v>
      </c>
      <c r="AA3434" s="45"/>
      <c r="AB3434" s="45"/>
      <c r="AE3434" s="42">
        <f>IF(Table32[[#This Row],[Gems]]&gt;0,Table32[[#This Row],[Gems]],0)</f>
        <v>0</v>
      </c>
      <c r="AF3434" s="42">
        <f>IF(Table32[[#This Row],[Gems]]&lt;0,Table32[[#This Row],[Gems]],0)</f>
        <v>0</v>
      </c>
      <c r="AG3434" s="29">
        <f t="shared" ca="1" si="83"/>
        <v>157</v>
      </c>
    </row>
    <row r="3435" spans="1:33" ht="14.4" x14ac:dyDescent="0.3">
      <c r="A3435" s="62">
        <v>44123</v>
      </c>
      <c r="B3435" s="38">
        <f>INDEX(Videolength!D:D,MATCH(D3435,Videolength!A:A,0))</f>
        <v>6</v>
      </c>
      <c r="C3435" s="38">
        <f>INDEX(Videolength!E:E,MATCH(D3435,Videolength!A:A,0))</f>
        <v>15</v>
      </c>
      <c r="D3435" s="39">
        <v>15</v>
      </c>
      <c r="E3435" s="40" t="str">
        <f>INDEX(Videolength!B:B,MATCH(D3435,Videolength!A:A,0))</f>
        <v>https://youtu.be/KLJUC0Bkujw?list=PLTjhk5BwsiVV8SrR-dPCDjCfaMnt-5HZH</v>
      </c>
      <c r="F3435" s="41">
        <f>INDEX(Videolength!C:C,MATCH(D3435,Videolength!A:A,0))</f>
        <v>2.7534722222222221E-2</v>
      </c>
      <c r="G3435" s="41">
        <v>2.0231481481481482E-2</v>
      </c>
      <c r="H3435" s="71">
        <f>HYPERLINK(_xlfn.CONCAT(E3435,"&amp;t=",G3435*86400),G3435)</f>
        <v>2.0231481481481482E-2</v>
      </c>
      <c r="I3435" s="38">
        <v>9</v>
      </c>
      <c r="J3435" s="38">
        <v>5</v>
      </c>
      <c r="K3435" s="42" t="s">
        <v>90</v>
      </c>
      <c r="L3435" s="42" t="s">
        <v>10</v>
      </c>
      <c r="N3435" s="42" t="s">
        <v>33</v>
      </c>
      <c r="AA3435" s="45"/>
      <c r="AB3435" s="45"/>
      <c r="AE3435" s="42">
        <f>IF(Table32[[#This Row],[Gems]]&gt;0,Table32[[#This Row],[Gems]],0)</f>
        <v>0</v>
      </c>
      <c r="AF3435" s="42">
        <f>IF(Table32[[#This Row],[Gems]]&lt;0,Table32[[#This Row],[Gems]],0)</f>
        <v>0</v>
      </c>
      <c r="AG3435" s="29">
        <f t="shared" ca="1" si="83"/>
        <v>157</v>
      </c>
    </row>
    <row r="3436" spans="1:33" ht="14.4" x14ac:dyDescent="0.3">
      <c r="A3436" s="62">
        <v>44123</v>
      </c>
      <c r="B3436" s="38">
        <f>INDEX(Videolength!D:D,MATCH(D3436,Videolength!A:A,0))</f>
        <v>6</v>
      </c>
      <c r="C3436" s="38">
        <f>INDEX(Videolength!E:E,MATCH(D3436,Videolength!A:A,0))</f>
        <v>15</v>
      </c>
      <c r="D3436" s="39">
        <v>15</v>
      </c>
      <c r="E3436" s="40" t="str">
        <f>INDEX(Videolength!B:B,MATCH(D3436,Videolength!A:A,0))</f>
        <v>https://youtu.be/KLJUC0Bkujw?list=PLTjhk5BwsiVV8SrR-dPCDjCfaMnt-5HZH</v>
      </c>
      <c r="F3436" s="41">
        <f>INDEX(Videolength!C:C,MATCH(D3436,Videolength!A:A,0))</f>
        <v>2.7534722222222221E-2</v>
      </c>
      <c r="G3436" s="41">
        <v>2.0266203703703703E-2</v>
      </c>
      <c r="H3436" s="71">
        <f>HYPERLINK(_xlfn.CONCAT(E3436,"&amp;t=",G3436*86400),G3436)</f>
        <v>2.0266203703703703E-2</v>
      </c>
      <c r="I3436" s="38">
        <v>9</v>
      </c>
      <c r="J3436" s="38">
        <v>5</v>
      </c>
      <c r="K3436" s="42" t="s">
        <v>346</v>
      </c>
      <c r="L3436" s="42" t="s">
        <v>10</v>
      </c>
      <c r="AA3436" s="45"/>
      <c r="AB3436" s="45"/>
      <c r="AE3436" s="42">
        <f>IF(Table32[[#This Row],[Gems]]&gt;0,Table32[[#This Row],[Gems]],0)</f>
        <v>0</v>
      </c>
      <c r="AF3436" s="42">
        <f>IF(Table32[[#This Row],[Gems]]&lt;0,Table32[[#This Row],[Gems]],0)</f>
        <v>0</v>
      </c>
      <c r="AG3436" s="29">
        <f t="shared" ca="1" si="83"/>
        <v>157</v>
      </c>
    </row>
    <row r="3437" spans="1:33" ht="14.4" x14ac:dyDescent="0.3">
      <c r="A3437" s="62">
        <v>44123</v>
      </c>
      <c r="B3437" s="38">
        <f>INDEX(Videolength!D:D,MATCH(D3437,Videolength!A:A,0))</f>
        <v>6</v>
      </c>
      <c r="C3437" s="38">
        <f>INDEX(Videolength!E:E,MATCH(D3437,Videolength!A:A,0))</f>
        <v>15</v>
      </c>
      <c r="D3437" s="39">
        <v>15</v>
      </c>
      <c r="E3437" s="40" t="str">
        <f>INDEX(Videolength!B:B,MATCH(D3437,Videolength!A:A,0))</f>
        <v>https://youtu.be/KLJUC0Bkujw?list=PLTjhk5BwsiVV8SrR-dPCDjCfaMnt-5HZH</v>
      </c>
      <c r="F3437" s="41">
        <f>INDEX(Videolength!C:C,MATCH(D3437,Videolength!A:A,0))</f>
        <v>2.7534722222222221E-2</v>
      </c>
      <c r="G3437" s="41">
        <v>2.0277777777777777E-2</v>
      </c>
      <c r="H3437" s="71">
        <f>HYPERLINK(_xlfn.CONCAT(E3437,"&amp;t=",G3437*86400),G3437)</f>
        <v>2.0277777777777777E-2</v>
      </c>
      <c r="I3437" s="38">
        <v>9</v>
      </c>
      <c r="J3437" s="38">
        <v>5</v>
      </c>
      <c r="K3437" s="42" t="s">
        <v>284</v>
      </c>
      <c r="L3437" s="42" t="s">
        <v>10</v>
      </c>
      <c r="M3437" s="42" t="s">
        <v>845</v>
      </c>
      <c r="AA3437" s="45"/>
      <c r="AB3437" s="45"/>
      <c r="AE3437" s="42">
        <f>IF(Table32[[#This Row],[Gems]]&gt;0,Table32[[#This Row],[Gems]],0)</f>
        <v>0</v>
      </c>
      <c r="AF3437" s="42">
        <f>IF(Table32[[#This Row],[Gems]]&lt;0,Table32[[#This Row],[Gems]],0)</f>
        <v>0</v>
      </c>
      <c r="AG3437" s="29">
        <f t="shared" ca="1" si="83"/>
        <v>157</v>
      </c>
    </row>
    <row r="3438" spans="1:33" ht="14.4" x14ac:dyDescent="0.3">
      <c r="A3438" s="62">
        <v>44123</v>
      </c>
      <c r="B3438" s="38">
        <f>INDEX(Videolength!D:D,MATCH(D3438,Videolength!A:A,0))</f>
        <v>6</v>
      </c>
      <c r="C3438" s="38">
        <f>INDEX(Videolength!E:E,MATCH(D3438,Videolength!A:A,0))</f>
        <v>15</v>
      </c>
      <c r="D3438" s="39">
        <v>15</v>
      </c>
      <c r="E3438" s="40" t="str">
        <f>INDEX(Videolength!B:B,MATCH(D3438,Videolength!A:A,0))</f>
        <v>https://youtu.be/KLJUC0Bkujw?list=PLTjhk5BwsiVV8SrR-dPCDjCfaMnt-5HZH</v>
      </c>
      <c r="F3438" s="41">
        <f>INDEX(Videolength!C:C,MATCH(D3438,Videolength!A:A,0))</f>
        <v>2.7534722222222221E-2</v>
      </c>
      <c r="G3438" s="41">
        <v>2.0810185185185185E-2</v>
      </c>
      <c r="H3438" s="71">
        <f>HYPERLINK(_xlfn.CONCAT(E3438,"&amp;t=",G3438*86400),G3438)</f>
        <v>2.0810185185185185E-2</v>
      </c>
      <c r="I3438" s="38">
        <v>9</v>
      </c>
      <c r="J3438" s="38">
        <v>5</v>
      </c>
      <c r="K3438" s="42" t="s">
        <v>346</v>
      </c>
      <c r="L3438" s="42" t="s">
        <v>10</v>
      </c>
      <c r="AA3438" s="45"/>
      <c r="AB3438" s="45"/>
      <c r="AE3438" s="42">
        <f>IF(Table32[[#This Row],[Gems]]&gt;0,Table32[[#This Row],[Gems]],0)</f>
        <v>0</v>
      </c>
      <c r="AF3438" s="42">
        <f>IF(Table32[[#This Row],[Gems]]&lt;0,Table32[[#This Row],[Gems]],0)</f>
        <v>0</v>
      </c>
      <c r="AG3438" s="29">
        <f t="shared" ca="1" si="83"/>
        <v>157</v>
      </c>
    </row>
    <row r="3439" spans="1:33" ht="14.4" x14ac:dyDescent="0.3">
      <c r="A3439" s="62">
        <v>44123</v>
      </c>
      <c r="B3439" s="38">
        <f>INDEX(Videolength!D:D,MATCH(D3439,Videolength!A:A,0))</f>
        <v>6</v>
      </c>
      <c r="C3439" s="38">
        <f>INDEX(Videolength!E:E,MATCH(D3439,Videolength!A:A,0))</f>
        <v>15</v>
      </c>
      <c r="D3439" s="39">
        <v>15</v>
      </c>
      <c r="E3439" s="40" t="str">
        <f>INDEX(Videolength!B:B,MATCH(D3439,Videolength!A:A,0))</f>
        <v>https://youtu.be/KLJUC0Bkujw?list=PLTjhk5BwsiVV8SrR-dPCDjCfaMnt-5HZH</v>
      </c>
      <c r="F3439" s="41">
        <f>INDEX(Videolength!C:C,MATCH(D3439,Videolength!A:A,0))</f>
        <v>2.7534722222222221E-2</v>
      </c>
      <c r="G3439" s="41">
        <v>2.0821759259259259E-2</v>
      </c>
      <c r="H3439" s="71">
        <f>HYPERLINK(_xlfn.CONCAT(E3439,"&amp;t=",G3439*86400),G3439)</f>
        <v>2.0821759259259259E-2</v>
      </c>
      <c r="I3439" s="38">
        <v>9</v>
      </c>
      <c r="J3439" s="38">
        <v>5</v>
      </c>
      <c r="K3439" s="42" t="s">
        <v>90</v>
      </c>
      <c r="L3439" s="42" t="s">
        <v>10</v>
      </c>
      <c r="AA3439" s="45"/>
      <c r="AB3439" s="45"/>
      <c r="AE3439" s="42">
        <f>IF(Table32[[#This Row],[Gems]]&gt;0,Table32[[#This Row],[Gems]],0)</f>
        <v>0</v>
      </c>
      <c r="AF3439" s="42">
        <f>IF(Table32[[#This Row],[Gems]]&lt;0,Table32[[#This Row],[Gems]],0)</f>
        <v>0</v>
      </c>
      <c r="AG3439" s="29">
        <f t="shared" ca="1" si="83"/>
        <v>157</v>
      </c>
    </row>
    <row r="3440" spans="1:33" ht="14.4" x14ac:dyDescent="0.3">
      <c r="A3440" s="62">
        <v>44123</v>
      </c>
      <c r="B3440" s="38">
        <f>INDEX(Videolength!D:D,MATCH(D3440,Videolength!A:A,0))</f>
        <v>6</v>
      </c>
      <c r="C3440" s="38">
        <f>INDEX(Videolength!E:E,MATCH(D3440,Videolength!A:A,0))</f>
        <v>15</v>
      </c>
      <c r="D3440" s="39">
        <v>15</v>
      </c>
      <c r="E3440" s="40" t="str">
        <f>INDEX(Videolength!B:B,MATCH(D3440,Videolength!A:A,0))</f>
        <v>https://youtu.be/KLJUC0Bkujw?list=PLTjhk5BwsiVV8SrR-dPCDjCfaMnt-5HZH</v>
      </c>
      <c r="F3440" s="41">
        <f>INDEX(Videolength!C:C,MATCH(D3440,Videolength!A:A,0))</f>
        <v>2.7534722222222221E-2</v>
      </c>
      <c r="G3440" s="41">
        <v>2.0844907407407406E-2</v>
      </c>
      <c r="H3440" s="71">
        <f>HYPERLINK(_xlfn.CONCAT(E3440,"&amp;t=",G3440*86400),G3440)</f>
        <v>2.0844907407407406E-2</v>
      </c>
      <c r="I3440" s="38">
        <v>9</v>
      </c>
      <c r="J3440" s="38">
        <v>5</v>
      </c>
      <c r="K3440" s="42" t="s">
        <v>90</v>
      </c>
      <c r="L3440" s="42" t="s">
        <v>256</v>
      </c>
      <c r="M3440" s="42" t="s">
        <v>926</v>
      </c>
      <c r="N3440" s="42" t="s">
        <v>33</v>
      </c>
      <c r="AA3440" s="45"/>
      <c r="AB3440" s="45"/>
      <c r="AE3440" s="42">
        <f>IF(Table32[[#This Row],[Gems]]&gt;0,Table32[[#This Row],[Gems]],0)</f>
        <v>0</v>
      </c>
      <c r="AF3440" s="42">
        <f>IF(Table32[[#This Row],[Gems]]&lt;0,Table32[[#This Row],[Gems]],0)</f>
        <v>0</v>
      </c>
      <c r="AG3440" s="29">
        <f t="shared" ca="1" si="83"/>
        <v>157</v>
      </c>
    </row>
    <row r="3441" spans="1:33" ht="14.4" x14ac:dyDescent="0.3">
      <c r="A3441" s="62">
        <v>44123</v>
      </c>
      <c r="B3441" s="38">
        <f>INDEX(Videolength!D:D,MATCH(D3441,Videolength!A:A,0))</f>
        <v>6</v>
      </c>
      <c r="C3441" s="38">
        <f>INDEX(Videolength!E:E,MATCH(D3441,Videolength!A:A,0))</f>
        <v>15</v>
      </c>
      <c r="D3441" s="39">
        <v>15</v>
      </c>
      <c r="E3441" s="40" t="str">
        <f>INDEX(Videolength!B:B,MATCH(D3441,Videolength!A:A,0))</f>
        <v>https://youtu.be/KLJUC0Bkujw?list=PLTjhk5BwsiVV8SrR-dPCDjCfaMnt-5HZH</v>
      </c>
      <c r="F3441" s="41">
        <f>INDEX(Videolength!C:C,MATCH(D3441,Videolength!A:A,0))</f>
        <v>2.7534722222222221E-2</v>
      </c>
      <c r="G3441" s="41">
        <v>2.0891203703703703E-2</v>
      </c>
      <c r="H3441" s="71">
        <f>HYPERLINK(_xlfn.CONCAT(E3441,"&amp;t=",G3441*86400),G3441)</f>
        <v>2.0891203703703703E-2</v>
      </c>
      <c r="I3441" s="38">
        <v>9</v>
      </c>
      <c r="J3441" s="38">
        <v>5</v>
      </c>
      <c r="K3441" s="42" t="s">
        <v>346</v>
      </c>
      <c r="L3441" s="42" t="s">
        <v>10</v>
      </c>
      <c r="AA3441" s="45"/>
      <c r="AB3441" s="45"/>
      <c r="AE3441" s="42">
        <f>IF(Table32[[#This Row],[Gems]]&gt;0,Table32[[#This Row],[Gems]],0)</f>
        <v>0</v>
      </c>
      <c r="AF3441" s="42">
        <f>IF(Table32[[#This Row],[Gems]]&lt;0,Table32[[#This Row],[Gems]],0)</f>
        <v>0</v>
      </c>
      <c r="AG3441" s="29">
        <f t="shared" ca="1" si="83"/>
        <v>157</v>
      </c>
    </row>
    <row r="3442" spans="1:33" ht="14.4" x14ac:dyDescent="0.3">
      <c r="A3442" s="62">
        <v>44123</v>
      </c>
      <c r="B3442" s="38">
        <f>INDEX(Videolength!D:D,MATCH(D3442,Videolength!A:A,0))</f>
        <v>6</v>
      </c>
      <c r="C3442" s="38">
        <f>INDEX(Videolength!E:E,MATCH(D3442,Videolength!A:A,0))</f>
        <v>15</v>
      </c>
      <c r="D3442" s="39">
        <v>15</v>
      </c>
      <c r="E3442" s="40" t="str">
        <f>INDEX(Videolength!B:B,MATCH(D3442,Videolength!A:A,0))</f>
        <v>https://youtu.be/KLJUC0Bkujw?list=PLTjhk5BwsiVV8SrR-dPCDjCfaMnt-5HZH</v>
      </c>
      <c r="F3442" s="41">
        <f>INDEX(Videolength!C:C,MATCH(D3442,Videolength!A:A,0))</f>
        <v>2.7534722222222221E-2</v>
      </c>
      <c r="G3442" s="41">
        <v>2.0983796296296296E-2</v>
      </c>
      <c r="H3442" s="71">
        <f>HYPERLINK(_xlfn.CONCAT(E3442,"&amp;t=",G3442*86400),G3442)</f>
        <v>2.0983796296296296E-2</v>
      </c>
      <c r="I3442" s="38">
        <v>9</v>
      </c>
      <c r="J3442" s="38">
        <v>5</v>
      </c>
      <c r="K3442" s="42" t="s">
        <v>15</v>
      </c>
      <c r="L3442" s="42" t="s">
        <v>216</v>
      </c>
      <c r="AA3442" s="45"/>
      <c r="AB3442" s="45"/>
      <c r="AE3442" s="42">
        <f>IF(Table32[[#This Row],[Gems]]&gt;0,Table32[[#This Row],[Gems]],0)</f>
        <v>0</v>
      </c>
      <c r="AF3442" s="42">
        <f>IF(Table32[[#This Row],[Gems]]&lt;0,Table32[[#This Row],[Gems]],0)</f>
        <v>0</v>
      </c>
      <c r="AG3442" s="29">
        <f t="shared" ca="1" si="83"/>
        <v>157</v>
      </c>
    </row>
    <row r="3443" spans="1:33" ht="14.4" x14ac:dyDescent="0.3">
      <c r="A3443" s="62">
        <v>44123</v>
      </c>
      <c r="B3443" s="38">
        <f>INDEX(Videolength!D:D,MATCH(D3443,Videolength!A:A,0))</f>
        <v>6</v>
      </c>
      <c r="C3443" s="38">
        <f>INDEX(Videolength!E:E,MATCH(D3443,Videolength!A:A,0))</f>
        <v>15</v>
      </c>
      <c r="D3443" s="39">
        <v>15</v>
      </c>
      <c r="E3443" s="40" t="str">
        <f>INDEX(Videolength!B:B,MATCH(D3443,Videolength!A:A,0))</f>
        <v>https://youtu.be/KLJUC0Bkujw?list=PLTjhk5BwsiVV8SrR-dPCDjCfaMnt-5HZH</v>
      </c>
      <c r="F3443" s="41">
        <f>INDEX(Videolength!C:C,MATCH(D3443,Videolength!A:A,0))</f>
        <v>2.7534722222222221E-2</v>
      </c>
      <c r="G3443" s="41">
        <v>2.1064814814814814E-2</v>
      </c>
      <c r="H3443" s="71">
        <f>HYPERLINK(_xlfn.CONCAT(E3443,"&amp;t=",G3443*86400),G3443)</f>
        <v>2.1064814814814814E-2</v>
      </c>
      <c r="I3443" s="38">
        <v>9</v>
      </c>
      <c r="J3443" s="38">
        <v>5</v>
      </c>
      <c r="K3443" s="42" t="s">
        <v>346</v>
      </c>
      <c r="L3443" s="42" t="s">
        <v>10</v>
      </c>
      <c r="AA3443" s="45"/>
      <c r="AB3443" s="45"/>
      <c r="AE3443" s="42">
        <f>IF(Table32[[#This Row],[Gems]]&gt;0,Table32[[#This Row],[Gems]],0)</f>
        <v>0</v>
      </c>
      <c r="AF3443" s="42">
        <f>IF(Table32[[#This Row],[Gems]]&lt;0,Table32[[#This Row],[Gems]],0)</f>
        <v>0</v>
      </c>
      <c r="AG3443" s="29">
        <f t="shared" ca="1" si="83"/>
        <v>157</v>
      </c>
    </row>
    <row r="3444" spans="1:33" ht="14.4" x14ac:dyDescent="0.3">
      <c r="A3444" s="62">
        <v>44123</v>
      </c>
      <c r="B3444" s="38">
        <f>INDEX(Videolength!D:D,MATCH(D3444,Videolength!A:A,0))</f>
        <v>6</v>
      </c>
      <c r="C3444" s="38">
        <f>INDEX(Videolength!E:E,MATCH(D3444,Videolength!A:A,0))</f>
        <v>15</v>
      </c>
      <c r="D3444" s="39">
        <v>15</v>
      </c>
      <c r="E3444" s="40" t="str">
        <f>INDEX(Videolength!B:B,MATCH(D3444,Videolength!A:A,0))</f>
        <v>https://youtu.be/KLJUC0Bkujw?list=PLTjhk5BwsiVV8SrR-dPCDjCfaMnt-5HZH</v>
      </c>
      <c r="F3444" s="41">
        <f>INDEX(Videolength!C:C,MATCH(D3444,Videolength!A:A,0))</f>
        <v>2.7534722222222221E-2</v>
      </c>
      <c r="G3444" s="41">
        <v>2.1111111111111108E-2</v>
      </c>
      <c r="H3444" s="71">
        <f>HYPERLINK(_xlfn.CONCAT(E3444,"&amp;t=",G3444*86400),G3444)</f>
        <v>2.1111111111111108E-2</v>
      </c>
      <c r="I3444" s="38">
        <v>9</v>
      </c>
      <c r="J3444" s="38">
        <v>5</v>
      </c>
      <c r="K3444" s="42" t="s">
        <v>98</v>
      </c>
      <c r="L3444" s="42" t="s">
        <v>11</v>
      </c>
      <c r="M3444" s="42" t="s">
        <v>924</v>
      </c>
      <c r="W3444" s="44" t="s">
        <v>601</v>
      </c>
      <c r="AA3444" s="45"/>
      <c r="AB3444" s="45"/>
      <c r="AE3444" s="42">
        <f>IF(Table32[[#This Row],[Gems]]&gt;0,Table32[[#This Row],[Gems]],0)</f>
        <v>0</v>
      </c>
      <c r="AF3444" s="42">
        <f>IF(Table32[[#This Row],[Gems]]&lt;0,Table32[[#This Row],[Gems]],0)</f>
        <v>0</v>
      </c>
      <c r="AG3444" s="29">
        <f t="shared" ca="1" si="83"/>
        <v>157</v>
      </c>
    </row>
    <row r="3445" spans="1:33" ht="14.4" x14ac:dyDescent="0.3">
      <c r="A3445" s="62">
        <v>44123</v>
      </c>
      <c r="B3445" s="38">
        <f>INDEX(Videolength!D:D,MATCH(D3445,Videolength!A:A,0))</f>
        <v>6</v>
      </c>
      <c r="C3445" s="38">
        <f>INDEX(Videolength!E:E,MATCH(D3445,Videolength!A:A,0))</f>
        <v>15</v>
      </c>
      <c r="D3445" s="39">
        <v>15</v>
      </c>
      <c r="E3445" s="40" t="str">
        <f>INDEX(Videolength!B:B,MATCH(D3445,Videolength!A:A,0))</f>
        <v>https://youtu.be/KLJUC0Bkujw?list=PLTjhk5BwsiVV8SrR-dPCDjCfaMnt-5HZH</v>
      </c>
      <c r="F3445" s="41">
        <f>INDEX(Videolength!C:C,MATCH(D3445,Videolength!A:A,0))</f>
        <v>2.7534722222222221E-2</v>
      </c>
      <c r="G3445" s="41">
        <v>2.1122685185185185E-2</v>
      </c>
      <c r="H3445" s="71">
        <f>HYPERLINK(_xlfn.CONCAT(E3445,"&amp;t=",G3445*86400),G3445)</f>
        <v>2.1122685185185185E-2</v>
      </c>
      <c r="I3445" s="38">
        <v>9</v>
      </c>
      <c r="J3445" s="38">
        <v>5</v>
      </c>
      <c r="K3445" s="42" t="s">
        <v>346</v>
      </c>
      <c r="L3445" s="42" t="s">
        <v>10</v>
      </c>
      <c r="AA3445" s="45"/>
      <c r="AB3445" s="45"/>
      <c r="AE3445" s="42">
        <f>IF(Table32[[#This Row],[Gems]]&gt;0,Table32[[#This Row],[Gems]],0)</f>
        <v>0</v>
      </c>
      <c r="AF3445" s="42">
        <f>IF(Table32[[#This Row],[Gems]]&lt;0,Table32[[#This Row],[Gems]],0)</f>
        <v>0</v>
      </c>
      <c r="AG3445" s="29">
        <f t="shared" ca="1" si="83"/>
        <v>157</v>
      </c>
    </row>
    <row r="3446" spans="1:33" ht="14.4" x14ac:dyDescent="0.3">
      <c r="A3446" s="62">
        <v>44123</v>
      </c>
      <c r="B3446" s="38">
        <f>INDEX(Videolength!D:D,MATCH(D3446,Videolength!A:A,0))</f>
        <v>6</v>
      </c>
      <c r="C3446" s="38">
        <f>INDEX(Videolength!E:E,MATCH(D3446,Videolength!A:A,0))</f>
        <v>15</v>
      </c>
      <c r="D3446" s="39">
        <v>15</v>
      </c>
      <c r="E3446" s="40" t="str">
        <f>INDEX(Videolength!B:B,MATCH(D3446,Videolength!A:A,0))</f>
        <v>https://youtu.be/KLJUC0Bkujw?list=PLTjhk5BwsiVV8SrR-dPCDjCfaMnt-5HZH</v>
      </c>
      <c r="F3446" s="41">
        <f>INDEX(Videolength!C:C,MATCH(D3446,Videolength!A:A,0))</f>
        <v>2.7534722222222221E-2</v>
      </c>
      <c r="G3446" s="41">
        <v>2.1134259259259259E-2</v>
      </c>
      <c r="H3446" s="71">
        <f>HYPERLINK(_xlfn.CONCAT(E3446,"&amp;t=",G3446*86400),G3446)</f>
        <v>2.1134259259259259E-2</v>
      </c>
      <c r="I3446" s="38">
        <v>9</v>
      </c>
      <c r="J3446" s="38">
        <v>5</v>
      </c>
      <c r="K3446" s="42" t="s">
        <v>102</v>
      </c>
      <c r="L3446" s="42" t="s">
        <v>10</v>
      </c>
      <c r="M3446" s="42" t="s">
        <v>927</v>
      </c>
      <c r="N3446" s="42" t="s">
        <v>33</v>
      </c>
      <c r="AA3446" s="45"/>
      <c r="AB3446" s="45"/>
      <c r="AE3446" s="42">
        <f>IF(Table32[[#This Row],[Gems]]&gt;0,Table32[[#This Row],[Gems]],0)</f>
        <v>0</v>
      </c>
      <c r="AF3446" s="42">
        <f>IF(Table32[[#This Row],[Gems]]&lt;0,Table32[[#This Row],[Gems]],0)</f>
        <v>0</v>
      </c>
      <c r="AG3446" s="29">
        <f t="shared" ca="1" si="83"/>
        <v>157</v>
      </c>
    </row>
    <row r="3447" spans="1:33" ht="14.4" x14ac:dyDescent="0.3">
      <c r="A3447" s="62">
        <v>44123</v>
      </c>
      <c r="B3447" s="38">
        <f>INDEX(Videolength!D:D,MATCH(D3447,Videolength!A:A,0))</f>
        <v>6</v>
      </c>
      <c r="C3447" s="38">
        <f>INDEX(Videolength!E:E,MATCH(D3447,Videolength!A:A,0))</f>
        <v>15</v>
      </c>
      <c r="D3447" s="39">
        <v>15</v>
      </c>
      <c r="E3447" s="40" t="str">
        <f>INDEX(Videolength!B:B,MATCH(D3447,Videolength!A:A,0))</f>
        <v>https://youtu.be/KLJUC0Bkujw?list=PLTjhk5BwsiVV8SrR-dPCDjCfaMnt-5HZH</v>
      </c>
      <c r="F3447" s="41">
        <f>INDEX(Videolength!C:C,MATCH(D3447,Videolength!A:A,0))</f>
        <v>2.7534722222222221E-2</v>
      </c>
      <c r="G3447" s="41">
        <v>2.119212962962963E-2</v>
      </c>
      <c r="H3447" s="71">
        <f>HYPERLINK(_xlfn.CONCAT(E3447,"&amp;t=",G3447*86400),G3447)</f>
        <v>2.119212962962963E-2</v>
      </c>
      <c r="I3447" s="38">
        <v>9</v>
      </c>
      <c r="J3447" s="38">
        <v>5</v>
      </c>
      <c r="K3447" s="42" t="s">
        <v>346</v>
      </c>
      <c r="L3447" s="42" t="s">
        <v>10</v>
      </c>
      <c r="AA3447" s="45"/>
      <c r="AB3447" s="45"/>
      <c r="AE3447" s="42">
        <f>IF(Table32[[#This Row],[Gems]]&gt;0,Table32[[#This Row],[Gems]],0)</f>
        <v>0</v>
      </c>
      <c r="AF3447" s="42">
        <f>IF(Table32[[#This Row],[Gems]]&lt;0,Table32[[#This Row],[Gems]],0)</f>
        <v>0</v>
      </c>
      <c r="AG3447" s="29">
        <f t="shared" ca="1" si="83"/>
        <v>157</v>
      </c>
    </row>
    <row r="3448" spans="1:33" ht="14.4" x14ac:dyDescent="0.3">
      <c r="A3448" s="62">
        <v>44123</v>
      </c>
      <c r="B3448" s="38">
        <f>INDEX(Videolength!D:D,MATCH(D3448,Videolength!A:A,0))</f>
        <v>6</v>
      </c>
      <c r="C3448" s="38">
        <f>INDEX(Videolength!E:E,MATCH(D3448,Videolength!A:A,0))</f>
        <v>15</v>
      </c>
      <c r="D3448" s="39">
        <v>15</v>
      </c>
      <c r="E3448" s="40" t="str">
        <f>INDEX(Videolength!B:B,MATCH(D3448,Videolength!A:A,0))</f>
        <v>https://youtu.be/KLJUC0Bkujw?list=PLTjhk5BwsiVV8SrR-dPCDjCfaMnt-5HZH</v>
      </c>
      <c r="F3448" s="41">
        <f>INDEX(Videolength!C:C,MATCH(D3448,Videolength!A:A,0))</f>
        <v>2.7534722222222221E-2</v>
      </c>
      <c r="G3448" s="41">
        <v>2.1215277777777777E-2</v>
      </c>
      <c r="H3448" s="71">
        <f>HYPERLINK(_xlfn.CONCAT(E3448,"&amp;t=",G3448*86400),G3448)</f>
        <v>2.1215277777777777E-2</v>
      </c>
      <c r="I3448" s="38">
        <v>9</v>
      </c>
      <c r="J3448" s="38">
        <v>5</v>
      </c>
      <c r="K3448" s="42" t="s">
        <v>15</v>
      </c>
      <c r="L3448" s="42" t="s">
        <v>216</v>
      </c>
      <c r="M3448" s="42" t="s">
        <v>826</v>
      </c>
      <c r="AA3448" s="45"/>
      <c r="AB3448" s="45"/>
      <c r="AE3448" s="42">
        <f>IF(Table32[[#This Row],[Gems]]&gt;0,Table32[[#This Row],[Gems]],0)</f>
        <v>0</v>
      </c>
      <c r="AF3448" s="42">
        <f>IF(Table32[[#This Row],[Gems]]&lt;0,Table32[[#This Row],[Gems]],0)</f>
        <v>0</v>
      </c>
      <c r="AG3448" s="29">
        <f t="shared" ca="1" si="83"/>
        <v>157</v>
      </c>
    </row>
    <row r="3449" spans="1:33" ht="14.4" x14ac:dyDescent="0.3">
      <c r="A3449" s="62">
        <v>44123</v>
      </c>
      <c r="B3449" s="38">
        <f>INDEX(Videolength!D:D,MATCH(D3449,Videolength!A:A,0))</f>
        <v>6</v>
      </c>
      <c r="C3449" s="38">
        <f>INDEX(Videolength!E:E,MATCH(D3449,Videolength!A:A,0))</f>
        <v>15</v>
      </c>
      <c r="D3449" s="39">
        <v>15</v>
      </c>
      <c r="E3449" s="40" t="str">
        <f>INDEX(Videolength!B:B,MATCH(D3449,Videolength!A:A,0))</f>
        <v>https://youtu.be/KLJUC0Bkujw?list=PLTjhk5BwsiVV8SrR-dPCDjCfaMnt-5HZH</v>
      </c>
      <c r="F3449" s="41">
        <f>INDEX(Videolength!C:C,MATCH(D3449,Videolength!A:A,0))</f>
        <v>2.7534722222222221E-2</v>
      </c>
      <c r="G3449" s="41">
        <v>2.1354166666666664E-2</v>
      </c>
      <c r="H3449" s="71">
        <f>HYPERLINK(_xlfn.CONCAT(E3449,"&amp;t=",G3449*86400),G3449)</f>
        <v>2.1354166666666664E-2</v>
      </c>
      <c r="I3449" s="38">
        <v>9</v>
      </c>
      <c r="J3449" s="38">
        <v>5</v>
      </c>
      <c r="K3449" s="42" t="s">
        <v>15</v>
      </c>
      <c r="L3449" s="42" t="s">
        <v>197</v>
      </c>
      <c r="Z3449" s="45" t="s">
        <v>473</v>
      </c>
      <c r="AA3449" s="45">
        <v>4</v>
      </c>
      <c r="AB3449" s="45">
        <v>5</v>
      </c>
      <c r="AE3449" s="42">
        <f>IF(Table32[[#This Row],[Gems]]&gt;0,Table32[[#This Row],[Gems]],0)</f>
        <v>0</v>
      </c>
      <c r="AF3449" s="42">
        <f>IF(Table32[[#This Row],[Gems]]&lt;0,Table32[[#This Row],[Gems]],0)</f>
        <v>0</v>
      </c>
      <c r="AG3449" s="29">
        <f t="shared" ca="1" si="83"/>
        <v>157</v>
      </c>
    </row>
    <row r="3450" spans="1:33" ht="14.4" x14ac:dyDescent="0.3">
      <c r="A3450" s="62">
        <v>44123</v>
      </c>
      <c r="B3450" s="38">
        <f>INDEX(Videolength!D:D,MATCH(D3450,Videolength!A:A,0))</f>
        <v>6</v>
      </c>
      <c r="C3450" s="38">
        <f>INDEX(Videolength!E:E,MATCH(D3450,Videolength!A:A,0))</f>
        <v>15</v>
      </c>
      <c r="D3450" s="39">
        <v>15</v>
      </c>
      <c r="E3450" s="40" t="str">
        <f>INDEX(Videolength!B:B,MATCH(D3450,Videolength!A:A,0))</f>
        <v>https://youtu.be/KLJUC0Bkujw?list=PLTjhk5BwsiVV8SrR-dPCDjCfaMnt-5HZH</v>
      </c>
      <c r="F3450" s="41">
        <f>INDEX(Videolength!C:C,MATCH(D3450,Videolength!A:A,0))</f>
        <v>2.7534722222222221E-2</v>
      </c>
      <c r="G3450" s="41">
        <v>2.2951388888888886E-2</v>
      </c>
      <c r="H3450" s="71">
        <f>HYPERLINK(_xlfn.CONCAT(E3450,"&amp;t=",G3450*86400),G3450)</f>
        <v>2.2951388888888886E-2</v>
      </c>
      <c r="I3450" s="38">
        <v>9</v>
      </c>
      <c r="J3450" s="38">
        <v>5</v>
      </c>
      <c r="K3450" s="42" t="s">
        <v>15</v>
      </c>
      <c r="L3450" s="42" t="s">
        <v>198</v>
      </c>
      <c r="M3450" s="42" t="s">
        <v>928</v>
      </c>
      <c r="Z3450" s="45" t="s">
        <v>473</v>
      </c>
      <c r="AA3450" s="45">
        <v>4</v>
      </c>
      <c r="AB3450" s="45">
        <v>5</v>
      </c>
      <c r="AC3450" s="44" t="s">
        <v>203</v>
      </c>
      <c r="AE3450" s="42">
        <f>IF(Table32[[#This Row],[Gems]]&gt;0,Table32[[#This Row],[Gems]],0)</f>
        <v>0</v>
      </c>
      <c r="AF3450" s="42">
        <f>IF(Table32[[#This Row],[Gems]]&lt;0,Table32[[#This Row],[Gems]],0)</f>
        <v>0</v>
      </c>
      <c r="AG3450" s="29">
        <f t="shared" ca="1" si="83"/>
        <v>157</v>
      </c>
    </row>
    <row r="3451" spans="1:33" ht="14.4" x14ac:dyDescent="0.3">
      <c r="A3451" s="62">
        <v>44123</v>
      </c>
      <c r="B3451" s="38">
        <f>INDEX(Videolength!D:D,MATCH(D3451,Videolength!A:A,0))</f>
        <v>6</v>
      </c>
      <c r="C3451" s="38">
        <f>INDEX(Videolength!E:E,MATCH(D3451,Videolength!A:A,0))</f>
        <v>15</v>
      </c>
      <c r="D3451" s="39">
        <v>15</v>
      </c>
      <c r="E3451" s="40" t="str">
        <f>INDEX(Videolength!B:B,MATCH(D3451,Videolength!A:A,0))</f>
        <v>https://youtu.be/KLJUC0Bkujw?list=PLTjhk5BwsiVV8SrR-dPCDjCfaMnt-5HZH</v>
      </c>
      <c r="F3451" s="41">
        <f>INDEX(Videolength!C:C,MATCH(D3451,Videolength!A:A,0))</f>
        <v>2.7534722222222221E-2</v>
      </c>
      <c r="G3451" s="41">
        <v>2.3009259259259257E-2</v>
      </c>
      <c r="H3451" s="71">
        <f>HYPERLINK(_xlfn.CONCAT(E3451,"&amp;t=",G3451*86400),G3451)</f>
        <v>2.3009259259259257E-2</v>
      </c>
      <c r="I3451" s="38">
        <v>9</v>
      </c>
      <c r="J3451" s="38">
        <v>5</v>
      </c>
      <c r="K3451" s="42" t="s">
        <v>15</v>
      </c>
      <c r="L3451" s="42" t="s">
        <v>392</v>
      </c>
      <c r="M3451" s="42" t="s">
        <v>533</v>
      </c>
      <c r="AA3451" s="45"/>
      <c r="AB3451" s="45"/>
      <c r="AE3451" s="42">
        <f>IF(Table32[[#This Row],[Gems]]&gt;0,Table32[[#This Row],[Gems]],0)</f>
        <v>0</v>
      </c>
      <c r="AF3451" s="42">
        <f>IF(Table32[[#This Row],[Gems]]&lt;0,Table32[[#This Row],[Gems]],0)</f>
        <v>0</v>
      </c>
      <c r="AG3451" s="29">
        <f t="shared" ca="1" si="83"/>
        <v>157</v>
      </c>
    </row>
    <row r="3452" spans="1:33" ht="14.4" x14ac:dyDescent="0.3">
      <c r="A3452" s="62">
        <v>44123</v>
      </c>
      <c r="B3452" s="38">
        <f>INDEX(Videolength!D:D,MATCH(D3452,Videolength!A:A,0))</f>
        <v>6</v>
      </c>
      <c r="C3452" s="38">
        <f>INDEX(Videolength!E:E,MATCH(D3452,Videolength!A:A,0))</f>
        <v>15</v>
      </c>
      <c r="D3452" s="39">
        <v>15</v>
      </c>
      <c r="E3452" s="40" t="str">
        <f>INDEX(Videolength!B:B,MATCH(D3452,Videolength!A:A,0))</f>
        <v>https://youtu.be/KLJUC0Bkujw?list=PLTjhk5BwsiVV8SrR-dPCDjCfaMnt-5HZH</v>
      </c>
      <c r="F3452" s="41">
        <f>INDEX(Videolength!C:C,MATCH(D3452,Videolength!A:A,0))</f>
        <v>2.7534722222222221E-2</v>
      </c>
      <c r="G3452" s="41">
        <v>2.3020833333333334E-2</v>
      </c>
      <c r="H3452" s="71">
        <f>HYPERLINK(_xlfn.CONCAT(E3452,"&amp;t=",G3452*86400),G3452)</f>
        <v>2.3020833333333334E-2</v>
      </c>
      <c r="I3452" s="38">
        <v>9</v>
      </c>
      <c r="J3452" s="38">
        <v>5</v>
      </c>
      <c r="K3452" s="42" t="s">
        <v>15</v>
      </c>
      <c r="L3452" s="42" t="s">
        <v>216</v>
      </c>
      <c r="AA3452" s="45"/>
      <c r="AB3452" s="45"/>
      <c r="AE3452" s="42">
        <f>IF(Table32[[#This Row],[Gems]]&gt;0,Table32[[#This Row],[Gems]],0)</f>
        <v>0</v>
      </c>
      <c r="AF3452" s="42">
        <f>IF(Table32[[#This Row],[Gems]]&lt;0,Table32[[#This Row],[Gems]],0)</f>
        <v>0</v>
      </c>
      <c r="AG3452" s="29">
        <f t="shared" ca="1" si="83"/>
        <v>157</v>
      </c>
    </row>
    <row r="3453" spans="1:33" ht="14.4" x14ac:dyDescent="0.3">
      <c r="A3453" s="62">
        <v>44123</v>
      </c>
      <c r="B3453" s="38">
        <f>INDEX(Videolength!D:D,MATCH(D3453,Videolength!A:A,0))</f>
        <v>6</v>
      </c>
      <c r="C3453" s="38">
        <f>INDEX(Videolength!E:E,MATCH(D3453,Videolength!A:A,0))</f>
        <v>15</v>
      </c>
      <c r="D3453" s="39">
        <v>15</v>
      </c>
      <c r="E3453" s="40" t="str">
        <f>INDEX(Videolength!B:B,MATCH(D3453,Videolength!A:A,0))</f>
        <v>https://youtu.be/KLJUC0Bkujw?list=PLTjhk5BwsiVV8SrR-dPCDjCfaMnt-5HZH</v>
      </c>
      <c r="F3453" s="41">
        <f>INDEX(Videolength!C:C,MATCH(D3453,Videolength!A:A,0))</f>
        <v>2.7534722222222221E-2</v>
      </c>
      <c r="G3453" s="41">
        <v>2.3078703703703702E-2</v>
      </c>
      <c r="H3453" s="71">
        <f>HYPERLINK(_xlfn.CONCAT(E3453,"&amp;t=",G3453*86400),G3453)</f>
        <v>2.3078703703703702E-2</v>
      </c>
      <c r="I3453" s="38">
        <v>9</v>
      </c>
      <c r="J3453" s="38">
        <v>5</v>
      </c>
      <c r="K3453" s="42" t="s">
        <v>346</v>
      </c>
      <c r="L3453" s="42" t="s">
        <v>10</v>
      </c>
      <c r="AA3453" s="45"/>
      <c r="AB3453" s="45"/>
      <c r="AE3453" s="42">
        <f>IF(Table32[[#This Row],[Gems]]&gt;0,Table32[[#This Row],[Gems]],0)</f>
        <v>0</v>
      </c>
      <c r="AF3453" s="42">
        <f>IF(Table32[[#This Row],[Gems]]&lt;0,Table32[[#This Row],[Gems]],0)</f>
        <v>0</v>
      </c>
      <c r="AG3453" s="29">
        <f t="shared" ca="1" si="83"/>
        <v>157</v>
      </c>
    </row>
    <row r="3454" spans="1:33" ht="14.4" x14ac:dyDescent="0.3">
      <c r="A3454" s="62">
        <v>44123</v>
      </c>
      <c r="B3454" s="38">
        <f>INDEX(Videolength!D:D,MATCH(D3454,Videolength!A:A,0))</f>
        <v>6</v>
      </c>
      <c r="C3454" s="38">
        <f>INDEX(Videolength!E:E,MATCH(D3454,Videolength!A:A,0))</f>
        <v>15</v>
      </c>
      <c r="D3454" s="39">
        <v>15</v>
      </c>
      <c r="E3454" s="40" t="str">
        <f>INDEX(Videolength!B:B,MATCH(D3454,Videolength!A:A,0))</f>
        <v>https://youtu.be/KLJUC0Bkujw?list=PLTjhk5BwsiVV8SrR-dPCDjCfaMnt-5HZH</v>
      </c>
      <c r="F3454" s="41">
        <f>INDEX(Videolength!C:C,MATCH(D3454,Videolength!A:A,0))</f>
        <v>2.7534722222222221E-2</v>
      </c>
      <c r="G3454" s="41">
        <v>2.3101851851851849E-2</v>
      </c>
      <c r="H3454" s="71">
        <f>HYPERLINK(_xlfn.CONCAT(E3454,"&amp;t=",G3454*86400),G3454)</f>
        <v>2.3101851851851849E-2</v>
      </c>
      <c r="I3454" s="38">
        <v>9</v>
      </c>
      <c r="J3454" s="38">
        <v>5</v>
      </c>
      <c r="K3454" s="42" t="s">
        <v>98</v>
      </c>
      <c r="L3454" s="42" t="s">
        <v>11</v>
      </c>
      <c r="M3454" s="42" t="s">
        <v>1353</v>
      </c>
      <c r="W3454" s="44" t="s">
        <v>601</v>
      </c>
      <c r="AA3454" s="45"/>
      <c r="AB3454" s="45"/>
      <c r="AE3454" s="42">
        <f>IF(Table32[[#This Row],[Gems]]&gt;0,Table32[[#This Row],[Gems]],0)</f>
        <v>0</v>
      </c>
      <c r="AF3454" s="42">
        <f>IF(Table32[[#This Row],[Gems]]&lt;0,Table32[[#This Row],[Gems]],0)</f>
        <v>0</v>
      </c>
      <c r="AG3454" s="29">
        <f t="shared" ca="1" si="83"/>
        <v>157</v>
      </c>
    </row>
    <row r="3455" spans="1:33" ht="14.4" x14ac:dyDescent="0.3">
      <c r="A3455" s="62">
        <v>44123</v>
      </c>
      <c r="B3455" s="38">
        <f>INDEX(Videolength!D:D,MATCH(D3455,Videolength!A:A,0))</f>
        <v>6</v>
      </c>
      <c r="C3455" s="38">
        <f>INDEX(Videolength!E:E,MATCH(D3455,Videolength!A:A,0))</f>
        <v>15</v>
      </c>
      <c r="D3455" s="39">
        <v>15</v>
      </c>
      <c r="E3455" s="40" t="str">
        <f>INDEX(Videolength!B:B,MATCH(D3455,Videolength!A:A,0))</f>
        <v>https://youtu.be/KLJUC0Bkujw?list=PLTjhk5BwsiVV8SrR-dPCDjCfaMnt-5HZH</v>
      </c>
      <c r="F3455" s="41">
        <f>INDEX(Videolength!C:C,MATCH(D3455,Videolength!A:A,0))</f>
        <v>2.7534722222222221E-2</v>
      </c>
      <c r="G3455" s="41">
        <v>2.3101851851851849E-2</v>
      </c>
      <c r="H3455" s="71">
        <f>HYPERLINK(_xlfn.CONCAT(E3455,"&amp;t=",G3455*86400),G3455)</f>
        <v>2.3101851851851849E-2</v>
      </c>
      <c r="I3455" s="38">
        <v>9</v>
      </c>
      <c r="J3455" s="38">
        <v>5</v>
      </c>
      <c r="K3455" s="42" t="s">
        <v>346</v>
      </c>
      <c r="L3455" s="42" t="s">
        <v>10</v>
      </c>
      <c r="AA3455" s="45"/>
      <c r="AB3455" s="45"/>
      <c r="AE3455" s="42">
        <f>IF(Table32[[#This Row],[Gems]]&gt;0,Table32[[#This Row],[Gems]],0)</f>
        <v>0</v>
      </c>
      <c r="AF3455" s="42">
        <f>IF(Table32[[#This Row],[Gems]]&lt;0,Table32[[#This Row],[Gems]],0)</f>
        <v>0</v>
      </c>
      <c r="AG3455" s="29">
        <f t="shared" ca="1" si="83"/>
        <v>157</v>
      </c>
    </row>
    <row r="3456" spans="1:33" ht="14.4" x14ac:dyDescent="0.3">
      <c r="A3456" s="62">
        <v>44123</v>
      </c>
      <c r="B3456" s="38">
        <f>INDEX(Videolength!D:D,MATCH(D3456,Videolength!A:A,0))</f>
        <v>6</v>
      </c>
      <c r="C3456" s="38">
        <f>INDEX(Videolength!E:E,MATCH(D3456,Videolength!A:A,0))</f>
        <v>15</v>
      </c>
      <c r="D3456" s="39">
        <v>15</v>
      </c>
      <c r="E3456" s="40" t="str">
        <f>INDEX(Videolength!B:B,MATCH(D3456,Videolength!A:A,0))</f>
        <v>https://youtu.be/KLJUC0Bkujw?list=PLTjhk5BwsiVV8SrR-dPCDjCfaMnt-5HZH</v>
      </c>
      <c r="F3456" s="41">
        <f>INDEX(Videolength!C:C,MATCH(D3456,Videolength!A:A,0))</f>
        <v>2.7534722222222221E-2</v>
      </c>
      <c r="G3456" s="41">
        <v>2.3136574074074077E-2</v>
      </c>
      <c r="H3456" s="71">
        <f>HYPERLINK(_xlfn.CONCAT(E3456,"&amp;t=",G3456*86400),G3456)</f>
        <v>2.3136574074074077E-2</v>
      </c>
      <c r="I3456" s="38">
        <v>9</v>
      </c>
      <c r="J3456" s="38">
        <v>5</v>
      </c>
      <c r="K3456" s="42" t="s">
        <v>107</v>
      </c>
      <c r="L3456" s="42" t="s">
        <v>10</v>
      </c>
      <c r="AA3456" s="45"/>
      <c r="AB3456" s="45"/>
      <c r="AE3456" s="42">
        <f>IF(Table32[[#This Row],[Gems]]&gt;0,Table32[[#This Row],[Gems]],0)</f>
        <v>0</v>
      </c>
      <c r="AF3456" s="42">
        <f>IF(Table32[[#This Row],[Gems]]&lt;0,Table32[[#This Row],[Gems]],0)</f>
        <v>0</v>
      </c>
      <c r="AG3456" s="29">
        <f t="shared" ca="1" si="83"/>
        <v>157</v>
      </c>
    </row>
    <row r="3457" spans="1:33" ht="14.4" x14ac:dyDescent="0.3">
      <c r="A3457" s="62">
        <v>44123</v>
      </c>
      <c r="B3457" s="38">
        <f>INDEX(Videolength!D:D,MATCH(D3457,Videolength!A:A,0))</f>
        <v>6</v>
      </c>
      <c r="C3457" s="38">
        <f>INDEX(Videolength!E:E,MATCH(D3457,Videolength!A:A,0))</f>
        <v>15</v>
      </c>
      <c r="D3457" s="39">
        <v>15</v>
      </c>
      <c r="E3457" s="40" t="str">
        <f>INDEX(Videolength!B:B,MATCH(D3457,Videolength!A:A,0))</f>
        <v>https://youtu.be/KLJUC0Bkujw?list=PLTjhk5BwsiVV8SrR-dPCDjCfaMnt-5HZH</v>
      </c>
      <c r="F3457" s="41">
        <f>INDEX(Videolength!C:C,MATCH(D3457,Videolength!A:A,0))</f>
        <v>2.7534722222222221E-2</v>
      </c>
      <c r="G3457" s="41">
        <v>2.314814814814815E-2</v>
      </c>
      <c r="H3457" s="71">
        <f>HYPERLINK(_xlfn.CONCAT(E3457,"&amp;t=",G3457*86400),G3457)</f>
        <v>2.314814814814815E-2</v>
      </c>
      <c r="I3457" s="38">
        <v>9</v>
      </c>
      <c r="J3457" s="38">
        <v>5</v>
      </c>
      <c r="K3457" s="42" t="s">
        <v>107</v>
      </c>
      <c r="L3457" s="42" t="s">
        <v>229</v>
      </c>
      <c r="AA3457" s="45"/>
      <c r="AB3457" s="45"/>
      <c r="AE3457" s="42">
        <f>IF(Table32[[#This Row],[Gems]]&gt;0,Table32[[#This Row],[Gems]],0)</f>
        <v>0</v>
      </c>
      <c r="AF3457" s="42">
        <f>IF(Table32[[#This Row],[Gems]]&lt;0,Table32[[#This Row],[Gems]],0)</f>
        <v>0</v>
      </c>
      <c r="AG3457" s="29">
        <f t="shared" ca="1" si="83"/>
        <v>157</v>
      </c>
    </row>
    <row r="3458" spans="1:33" ht="14.4" x14ac:dyDescent="0.3">
      <c r="A3458" s="62">
        <v>44123</v>
      </c>
      <c r="B3458" s="38">
        <f>INDEX(Videolength!D:D,MATCH(D3458,Videolength!A:A,0))</f>
        <v>6</v>
      </c>
      <c r="C3458" s="38">
        <f>INDEX(Videolength!E:E,MATCH(D3458,Videolength!A:A,0))</f>
        <v>15</v>
      </c>
      <c r="D3458" s="39">
        <v>15</v>
      </c>
      <c r="E3458" s="40" t="str">
        <f>INDEX(Videolength!B:B,MATCH(D3458,Videolength!A:A,0))</f>
        <v>https://youtu.be/KLJUC0Bkujw?list=PLTjhk5BwsiVV8SrR-dPCDjCfaMnt-5HZH</v>
      </c>
      <c r="F3458" s="41">
        <f>INDEX(Videolength!C:C,MATCH(D3458,Videolength!A:A,0))</f>
        <v>2.7534722222222221E-2</v>
      </c>
      <c r="G3458" s="41">
        <v>2.3321759259259261E-2</v>
      </c>
      <c r="H3458" s="71">
        <f>HYPERLINK(_xlfn.CONCAT(E3458,"&amp;t=",G3458*86400),G3458)</f>
        <v>2.3321759259259261E-2</v>
      </c>
      <c r="I3458" s="38">
        <v>9</v>
      </c>
      <c r="J3458" s="38">
        <v>5</v>
      </c>
      <c r="K3458" s="42" t="s">
        <v>107</v>
      </c>
      <c r="L3458" s="42" t="s">
        <v>231</v>
      </c>
      <c r="M3458" s="42" t="s">
        <v>841</v>
      </c>
      <c r="V3458" s="43">
        <v>1165</v>
      </c>
      <c r="AA3458" s="45"/>
      <c r="AB3458" s="45"/>
      <c r="AE3458" s="42">
        <f>IF(Table32[[#This Row],[Gems]]&gt;0,Table32[[#This Row],[Gems]],0)</f>
        <v>0</v>
      </c>
      <c r="AF3458" s="42">
        <f>IF(Table32[[#This Row],[Gems]]&lt;0,Table32[[#This Row],[Gems]],0)</f>
        <v>0</v>
      </c>
      <c r="AG3458" s="29">
        <f t="shared" ca="1" si="83"/>
        <v>157</v>
      </c>
    </row>
    <row r="3459" spans="1:33" ht="14.4" x14ac:dyDescent="0.3">
      <c r="A3459" s="62">
        <v>44123</v>
      </c>
      <c r="B3459" s="38">
        <f>INDEX(Videolength!D:D,MATCH(D3459,Videolength!A:A,0))</f>
        <v>6</v>
      </c>
      <c r="C3459" s="38">
        <f>INDEX(Videolength!E:E,MATCH(D3459,Videolength!A:A,0))</f>
        <v>15</v>
      </c>
      <c r="D3459" s="39">
        <v>15</v>
      </c>
      <c r="E3459" s="40" t="str">
        <f>INDEX(Videolength!B:B,MATCH(D3459,Videolength!A:A,0))</f>
        <v>https://youtu.be/KLJUC0Bkujw?list=PLTjhk5BwsiVV8SrR-dPCDjCfaMnt-5HZH</v>
      </c>
      <c r="F3459" s="41">
        <f>INDEX(Videolength!C:C,MATCH(D3459,Videolength!A:A,0))</f>
        <v>2.7534722222222221E-2</v>
      </c>
      <c r="G3459" s="41">
        <v>2.3333333333333334E-2</v>
      </c>
      <c r="H3459" s="71">
        <f>HYPERLINK(_xlfn.CONCAT(E3459,"&amp;t=",G3459*86400),G3459)</f>
        <v>2.3333333333333334E-2</v>
      </c>
      <c r="I3459" s="38">
        <v>9</v>
      </c>
      <c r="J3459" s="38">
        <v>5</v>
      </c>
      <c r="K3459" s="42" t="s">
        <v>346</v>
      </c>
      <c r="L3459" s="42" t="s">
        <v>10</v>
      </c>
      <c r="AA3459" s="45"/>
      <c r="AB3459" s="45"/>
      <c r="AE3459" s="42">
        <f>IF(Table32[[#This Row],[Gems]]&gt;0,Table32[[#This Row],[Gems]],0)</f>
        <v>0</v>
      </c>
      <c r="AF3459" s="42">
        <f>IF(Table32[[#This Row],[Gems]]&lt;0,Table32[[#This Row],[Gems]],0)</f>
        <v>0</v>
      </c>
      <c r="AG3459" s="29">
        <f t="shared" ca="1" si="83"/>
        <v>157</v>
      </c>
    </row>
    <row r="3460" spans="1:33" ht="14.4" x14ac:dyDescent="0.3">
      <c r="A3460" s="62">
        <v>44123</v>
      </c>
      <c r="B3460" s="38">
        <f>INDEX(Videolength!D:D,MATCH(D3460,Videolength!A:A,0))</f>
        <v>6</v>
      </c>
      <c r="C3460" s="38">
        <f>INDEX(Videolength!E:E,MATCH(D3460,Videolength!A:A,0))</f>
        <v>15</v>
      </c>
      <c r="D3460" s="39">
        <v>15</v>
      </c>
      <c r="E3460" s="40" t="str">
        <f>INDEX(Videolength!B:B,MATCH(D3460,Videolength!A:A,0))</f>
        <v>https://youtu.be/KLJUC0Bkujw?list=PLTjhk5BwsiVV8SrR-dPCDjCfaMnt-5HZH</v>
      </c>
      <c r="F3460" s="41">
        <f>INDEX(Videolength!C:C,MATCH(D3460,Videolength!A:A,0))</f>
        <v>2.7534722222222221E-2</v>
      </c>
      <c r="G3460" s="41">
        <v>2.3379629629629629E-2</v>
      </c>
      <c r="H3460" s="71">
        <f>HYPERLINK(_xlfn.CONCAT(E3460,"&amp;t=",G3460*86400),G3460)</f>
        <v>2.3379629629629629E-2</v>
      </c>
      <c r="I3460" s="38">
        <v>9</v>
      </c>
      <c r="J3460" s="38">
        <v>5</v>
      </c>
      <c r="K3460" s="42" t="s">
        <v>102</v>
      </c>
      <c r="L3460" s="42" t="s">
        <v>10</v>
      </c>
      <c r="M3460" s="42" t="s">
        <v>927</v>
      </c>
      <c r="N3460" s="42" t="s">
        <v>33</v>
      </c>
      <c r="AA3460" s="45"/>
      <c r="AB3460" s="45"/>
      <c r="AE3460" s="42">
        <f>IF(Table32[[#This Row],[Gems]]&gt;0,Table32[[#This Row],[Gems]],0)</f>
        <v>0</v>
      </c>
      <c r="AF3460" s="42">
        <f>IF(Table32[[#This Row],[Gems]]&lt;0,Table32[[#This Row],[Gems]],0)</f>
        <v>0</v>
      </c>
      <c r="AG3460" s="29">
        <f t="shared" ca="1" si="83"/>
        <v>157</v>
      </c>
    </row>
    <row r="3461" spans="1:33" ht="14.4" x14ac:dyDescent="0.3">
      <c r="A3461" s="62">
        <v>44123</v>
      </c>
      <c r="B3461" s="38">
        <f>INDEX(Videolength!D:D,MATCH(D3461,Videolength!A:A,0))</f>
        <v>6</v>
      </c>
      <c r="C3461" s="38">
        <f>INDEX(Videolength!E:E,MATCH(D3461,Videolength!A:A,0))</f>
        <v>15</v>
      </c>
      <c r="D3461" s="39">
        <v>15</v>
      </c>
      <c r="E3461" s="40" t="str">
        <f>INDEX(Videolength!B:B,MATCH(D3461,Videolength!A:A,0))</f>
        <v>https://youtu.be/KLJUC0Bkujw?list=PLTjhk5BwsiVV8SrR-dPCDjCfaMnt-5HZH</v>
      </c>
      <c r="F3461" s="41">
        <f>INDEX(Videolength!C:C,MATCH(D3461,Videolength!A:A,0))</f>
        <v>2.7534722222222221E-2</v>
      </c>
      <c r="G3461" s="41">
        <v>2.34375E-2</v>
      </c>
      <c r="H3461" s="71">
        <f>HYPERLINK(_xlfn.CONCAT(E3461,"&amp;t=",G3461*86400),G3461)</f>
        <v>2.34375E-2</v>
      </c>
      <c r="I3461" s="38">
        <v>9</v>
      </c>
      <c r="J3461" s="38">
        <v>5</v>
      </c>
      <c r="K3461" s="42" t="s">
        <v>346</v>
      </c>
      <c r="L3461" s="42" t="s">
        <v>10</v>
      </c>
      <c r="AA3461" s="45"/>
      <c r="AB3461" s="45"/>
      <c r="AE3461" s="42">
        <f>IF(Table32[[#This Row],[Gems]]&gt;0,Table32[[#This Row],[Gems]],0)</f>
        <v>0</v>
      </c>
      <c r="AF3461" s="42">
        <f>IF(Table32[[#This Row],[Gems]]&lt;0,Table32[[#This Row],[Gems]],0)</f>
        <v>0</v>
      </c>
      <c r="AG3461" s="29">
        <f t="shared" ref="AG3461:AG3524" ca="1" si="84">SUM(OFFSET(AG3461,-1,0),AD3461)</f>
        <v>157</v>
      </c>
    </row>
    <row r="3462" spans="1:33" ht="14.4" x14ac:dyDescent="0.3">
      <c r="A3462" s="62">
        <v>44123</v>
      </c>
      <c r="B3462" s="38">
        <f>INDEX(Videolength!D:D,MATCH(D3462,Videolength!A:A,0))</f>
        <v>6</v>
      </c>
      <c r="C3462" s="38">
        <f>INDEX(Videolength!E:E,MATCH(D3462,Videolength!A:A,0))</f>
        <v>15</v>
      </c>
      <c r="D3462" s="39">
        <v>15</v>
      </c>
      <c r="E3462" s="40" t="str">
        <f>INDEX(Videolength!B:B,MATCH(D3462,Videolength!A:A,0))</f>
        <v>https://youtu.be/KLJUC0Bkujw?list=PLTjhk5BwsiVV8SrR-dPCDjCfaMnt-5HZH</v>
      </c>
      <c r="F3462" s="41">
        <f>INDEX(Videolength!C:C,MATCH(D3462,Videolength!A:A,0))</f>
        <v>2.7534722222222221E-2</v>
      </c>
      <c r="G3462" s="41">
        <v>2.344907407407407E-2</v>
      </c>
      <c r="H3462" s="71">
        <f>HYPERLINK(_xlfn.CONCAT(E3462,"&amp;t=",G3462*86400),G3462)</f>
        <v>2.344907407407407E-2</v>
      </c>
      <c r="I3462" s="38">
        <v>9</v>
      </c>
      <c r="J3462" s="38">
        <v>5</v>
      </c>
      <c r="K3462" s="42" t="s">
        <v>15</v>
      </c>
      <c r="L3462" s="42" t="s">
        <v>216</v>
      </c>
      <c r="M3462" s="42" t="s">
        <v>826</v>
      </c>
      <c r="AA3462" s="45"/>
      <c r="AB3462" s="45"/>
      <c r="AE3462" s="42">
        <f>IF(Table32[[#This Row],[Gems]]&gt;0,Table32[[#This Row],[Gems]],0)</f>
        <v>0</v>
      </c>
      <c r="AF3462" s="42">
        <f>IF(Table32[[#This Row],[Gems]]&lt;0,Table32[[#This Row],[Gems]],0)</f>
        <v>0</v>
      </c>
      <c r="AG3462" s="29">
        <f t="shared" ca="1" si="84"/>
        <v>157</v>
      </c>
    </row>
    <row r="3463" spans="1:33" ht="14.4" x14ac:dyDescent="0.3">
      <c r="A3463" s="62">
        <v>44123</v>
      </c>
      <c r="B3463" s="38">
        <f>INDEX(Videolength!D:D,MATCH(D3463,Videolength!A:A,0))</f>
        <v>6</v>
      </c>
      <c r="C3463" s="38">
        <f>INDEX(Videolength!E:E,MATCH(D3463,Videolength!A:A,0))</f>
        <v>15</v>
      </c>
      <c r="D3463" s="39">
        <v>15</v>
      </c>
      <c r="E3463" s="40" t="str">
        <f>INDEX(Videolength!B:B,MATCH(D3463,Videolength!A:A,0))</f>
        <v>https://youtu.be/KLJUC0Bkujw?list=PLTjhk5BwsiVV8SrR-dPCDjCfaMnt-5HZH</v>
      </c>
      <c r="F3463" s="41">
        <f>INDEX(Videolength!C:C,MATCH(D3463,Videolength!A:A,0))</f>
        <v>2.7534722222222221E-2</v>
      </c>
      <c r="G3463" s="41">
        <v>2.3495370370370371E-2</v>
      </c>
      <c r="H3463" s="71">
        <f>HYPERLINK(_xlfn.CONCAT(E3463,"&amp;t=",G3463*86400),G3463)</f>
        <v>2.3495370370370371E-2</v>
      </c>
      <c r="I3463" s="38">
        <v>9</v>
      </c>
      <c r="J3463" s="38">
        <v>5</v>
      </c>
      <c r="K3463" s="42" t="s">
        <v>15</v>
      </c>
      <c r="L3463" s="42" t="s">
        <v>197</v>
      </c>
      <c r="Z3463" s="45" t="s">
        <v>436</v>
      </c>
      <c r="AA3463" s="45">
        <v>4</v>
      </c>
      <c r="AB3463" s="45">
        <v>1</v>
      </c>
      <c r="AE3463" s="42">
        <f>IF(Table32[[#This Row],[Gems]]&gt;0,Table32[[#This Row],[Gems]],0)</f>
        <v>0</v>
      </c>
      <c r="AF3463" s="42">
        <f>IF(Table32[[#This Row],[Gems]]&lt;0,Table32[[#This Row],[Gems]],0)</f>
        <v>0</v>
      </c>
      <c r="AG3463" s="29">
        <f t="shared" ca="1" si="84"/>
        <v>157</v>
      </c>
    </row>
    <row r="3464" spans="1:33" ht="14.4" x14ac:dyDescent="0.3">
      <c r="A3464" s="62">
        <v>44123</v>
      </c>
      <c r="B3464" s="38">
        <f>INDEX(Videolength!D:D,MATCH(D3464,Videolength!A:A,0))</f>
        <v>6</v>
      </c>
      <c r="C3464" s="38">
        <f>INDEX(Videolength!E:E,MATCH(D3464,Videolength!A:A,0))</f>
        <v>15</v>
      </c>
      <c r="D3464" s="39">
        <v>15</v>
      </c>
      <c r="E3464" s="40" t="str">
        <f>INDEX(Videolength!B:B,MATCH(D3464,Videolength!A:A,0))</f>
        <v>https://youtu.be/KLJUC0Bkujw?list=PLTjhk5BwsiVV8SrR-dPCDjCfaMnt-5HZH</v>
      </c>
      <c r="F3464" s="41">
        <f>INDEX(Videolength!C:C,MATCH(D3464,Videolength!A:A,0))</f>
        <v>2.7534722222222221E-2</v>
      </c>
      <c r="G3464" s="41">
        <v>2.525462962962963E-2</v>
      </c>
      <c r="H3464" s="71">
        <f>HYPERLINK(_xlfn.CONCAT(E3464,"&amp;t=",G3464*86400),G3464)</f>
        <v>2.525462962962963E-2</v>
      </c>
      <c r="I3464" s="38">
        <v>9</v>
      </c>
      <c r="J3464" s="38">
        <v>5</v>
      </c>
      <c r="K3464" s="42" t="s">
        <v>15</v>
      </c>
      <c r="L3464" s="42" t="s">
        <v>198</v>
      </c>
      <c r="M3464" s="42" t="s">
        <v>831</v>
      </c>
      <c r="Q3464" s="42" t="s">
        <v>121</v>
      </c>
      <c r="Z3464" s="45" t="s">
        <v>436</v>
      </c>
      <c r="AA3464" s="38">
        <v>4</v>
      </c>
      <c r="AB3464" s="38">
        <v>1</v>
      </c>
      <c r="AC3464" s="44" t="s">
        <v>201</v>
      </c>
      <c r="AE3464" s="42">
        <f>IF(Table32[[#This Row],[Gems]]&gt;0,Table32[[#This Row],[Gems]],0)</f>
        <v>0</v>
      </c>
      <c r="AF3464" s="42">
        <f>IF(Table32[[#This Row],[Gems]]&lt;0,Table32[[#This Row],[Gems]],0)</f>
        <v>0</v>
      </c>
      <c r="AG3464" s="29">
        <f t="shared" ca="1" si="84"/>
        <v>157</v>
      </c>
    </row>
    <row r="3465" spans="1:33" ht="14.4" x14ac:dyDescent="0.3">
      <c r="A3465" s="62">
        <v>44123</v>
      </c>
      <c r="B3465" s="38">
        <f>INDEX(Videolength!D:D,MATCH(D3465,Videolength!A:A,0))</f>
        <v>6</v>
      </c>
      <c r="C3465" s="38">
        <f>INDEX(Videolength!E:E,MATCH(D3465,Videolength!A:A,0))</f>
        <v>15</v>
      </c>
      <c r="D3465" s="39">
        <v>15</v>
      </c>
      <c r="E3465" s="40" t="str">
        <f>INDEX(Videolength!B:B,MATCH(D3465,Videolength!A:A,0))</f>
        <v>https://youtu.be/KLJUC0Bkujw?list=PLTjhk5BwsiVV8SrR-dPCDjCfaMnt-5HZH</v>
      </c>
      <c r="F3465" s="41">
        <f>INDEX(Videolength!C:C,MATCH(D3465,Videolength!A:A,0))</f>
        <v>2.7534722222222221E-2</v>
      </c>
      <c r="G3465" s="41">
        <v>2.5289351851851851E-2</v>
      </c>
      <c r="H3465" s="71">
        <f>HYPERLINK(_xlfn.CONCAT(E3465,"&amp;t=",G3465*86400),G3465)</f>
        <v>2.5289351851851851E-2</v>
      </c>
      <c r="I3465" s="38">
        <v>9</v>
      </c>
      <c r="J3465" s="38">
        <v>5</v>
      </c>
      <c r="K3465" s="42" t="s">
        <v>15</v>
      </c>
      <c r="L3465" s="42" t="s">
        <v>216</v>
      </c>
      <c r="M3465" s="42" t="s">
        <v>929</v>
      </c>
      <c r="AA3465" s="45"/>
      <c r="AB3465" s="45"/>
      <c r="AE3465" s="42">
        <f>IF(Table32[[#This Row],[Gems]]&gt;0,Table32[[#This Row],[Gems]],0)</f>
        <v>0</v>
      </c>
      <c r="AF3465" s="42">
        <f>IF(Table32[[#This Row],[Gems]]&lt;0,Table32[[#This Row],[Gems]],0)</f>
        <v>0</v>
      </c>
      <c r="AG3465" s="29">
        <f t="shared" ca="1" si="84"/>
        <v>157</v>
      </c>
    </row>
    <row r="3466" spans="1:33" ht="14.4" x14ac:dyDescent="0.3">
      <c r="A3466" s="62">
        <v>44123</v>
      </c>
      <c r="B3466" s="38">
        <f>INDEX(Videolength!D:D,MATCH(D3466,Videolength!A:A,0))</f>
        <v>6</v>
      </c>
      <c r="C3466" s="38">
        <f>INDEX(Videolength!E:E,MATCH(D3466,Videolength!A:A,0))</f>
        <v>15</v>
      </c>
      <c r="D3466" s="39">
        <v>15</v>
      </c>
      <c r="E3466" s="40" t="str">
        <f>INDEX(Videolength!B:B,MATCH(D3466,Videolength!A:A,0))</f>
        <v>https://youtu.be/KLJUC0Bkujw?list=PLTjhk5BwsiVV8SrR-dPCDjCfaMnt-5HZH</v>
      </c>
      <c r="F3466" s="41">
        <f>INDEX(Videolength!C:C,MATCH(D3466,Videolength!A:A,0))</f>
        <v>2.7534722222222221E-2</v>
      </c>
      <c r="G3466" s="41">
        <v>2.539351851851852E-2</v>
      </c>
      <c r="H3466" s="71">
        <f>HYPERLINK(_xlfn.CONCAT(E3466,"&amp;t=",G3466*86400),G3466)</f>
        <v>2.539351851851852E-2</v>
      </c>
      <c r="I3466" s="38">
        <v>9</v>
      </c>
      <c r="J3466" s="38">
        <v>5</v>
      </c>
      <c r="K3466" s="42" t="s">
        <v>346</v>
      </c>
      <c r="L3466" s="42" t="s">
        <v>10</v>
      </c>
      <c r="AA3466" s="45"/>
      <c r="AB3466" s="45"/>
      <c r="AE3466" s="42">
        <f>IF(Table32[[#This Row],[Gems]]&gt;0,Table32[[#This Row],[Gems]],0)</f>
        <v>0</v>
      </c>
      <c r="AF3466" s="42">
        <f>IF(Table32[[#This Row],[Gems]]&lt;0,Table32[[#This Row],[Gems]],0)</f>
        <v>0</v>
      </c>
      <c r="AG3466" s="29">
        <f t="shared" ca="1" si="84"/>
        <v>157</v>
      </c>
    </row>
    <row r="3467" spans="1:33" ht="14.4" x14ac:dyDescent="0.3">
      <c r="A3467" s="62">
        <v>44123</v>
      </c>
      <c r="B3467" s="38">
        <f>INDEX(Videolength!D:D,MATCH(D3467,Videolength!A:A,0))</f>
        <v>6</v>
      </c>
      <c r="C3467" s="38">
        <f>INDEX(Videolength!E:E,MATCH(D3467,Videolength!A:A,0))</f>
        <v>15</v>
      </c>
      <c r="D3467" s="39">
        <v>15</v>
      </c>
      <c r="E3467" s="40" t="str">
        <f>INDEX(Videolength!B:B,MATCH(D3467,Videolength!A:A,0))</f>
        <v>https://youtu.be/KLJUC0Bkujw?list=PLTjhk5BwsiVV8SrR-dPCDjCfaMnt-5HZH</v>
      </c>
      <c r="F3467" s="41">
        <f>INDEX(Videolength!C:C,MATCH(D3467,Videolength!A:A,0))</f>
        <v>2.7534722222222221E-2</v>
      </c>
      <c r="G3467" s="41">
        <v>2.5439814814814814E-2</v>
      </c>
      <c r="H3467" s="71">
        <f>HYPERLINK(_xlfn.CONCAT(E3467,"&amp;t=",G3467*86400),G3467)</f>
        <v>2.5439814814814814E-2</v>
      </c>
      <c r="I3467" s="38">
        <v>9</v>
      </c>
      <c r="J3467" s="38">
        <v>5</v>
      </c>
      <c r="K3467" s="42" t="s">
        <v>90</v>
      </c>
      <c r="L3467" s="42" t="s">
        <v>10</v>
      </c>
      <c r="AA3467" s="45"/>
      <c r="AB3467" s="45"/>
      <c r="AE3467" s="42">
        <f>IF(Table32[[#This Row],[Gems]]&gt;0,Table32[[#This Row],[Gems]],0)</f>
        <v>0</v>
      </c>
      <c r="AF3467" s="42">
        <f>IF(Table32[[#This Row],[Gems]]&lt;0,Table32[[#This Row],[Gems]],0)</f>
        <v>0</v>
      </c>
      <c r="AG3467" s="29">
        <f t="shared" ca="1" si="84"/>
        <v>157</v>
      </c>
    </row>
    <row r="3468" spans="1:33" ht="14.4" x14ac:dyDescent="0.3">
      <c r="A3468" s="62">
        <v>44123</v>
      </c>
      <c r="B3468" s="38">
        <f>INDEX(Videolength!D:D,MATCH(D3468,Videolength!A:A,0))</f>
        <v>6</v>
      </c>
      <c r="C3468" s="38">
        <f>INDEX(Videolength!E:E,MATCH(D3468,Videolength!A:A,0))</f>
        <v>15</v>
      </c>
      <c r="D3468" s="39">
        <v>15</v>
      </c>
      <c r="E3468" s="40" t="str">
        <f>INDEX(Videolength!B:B,MATCH(D3468,Videolength!A:A,0))</f>
        <v>https://youtu.be/KLJUC0Bkujw?list=PLTjhk5BwsiVV8SrR-dPCDjCfaMnt-5HZH</v>
      </c>
      <c r="F3468" s="41">
        <f>INDEX(Videolength!C:C,MATCH(D3468,Videolength!A:A,0))</f>
        <v>2.7534722222222221E-2</v>
      </c>
      <c r="G3468" s="41">
        <v>2.5451388888888888E-2</v>
      </c>
      <c r="H3468" s="71">
        <f>HYPERLINK(_xlfn.CONCAT(E3468,"&amp;t=",G3468*86400),G3468)</f>
        <v>2.5451388888888888E-2</v>
      </c>
      <c r="I3468" s="38">
        <v>9</v>
      </c>
      <c r="J3468" s="38">
        <v>5</v>
      </c>
      <c r="K3468" s="42" t="s">
        <v>90</v>
      </c>
      <c r="L3468" s="42" t="s">
        <v>256</v>
      </c>
      <c r="AA3468" s="45"/>
      <c r="AB3468" s="45"/>
      <c r="AE3468" s="42">
        <f>IF(Table32[[#This Row],[Gems]]&gt;0,Table32[[#This Row],[Gems]],0)</f>
        <v>0</v>
      </c>
      <c r="AF3468" s="42">
        <f>IF(Table32[[#This Row],[Gems]]&lt;0,Table32[[#This Row],[Gems]],0)</f>
        <v>0</v>
      </c>
      <c r="AG3468" s="29">
        <f t="shared" ca="1" si="84"/>
        <v>157</v>
      </c>
    </row>
    <row r="3469" spans="1:33" ht="14.4" x14ac:dyDescent="0.3">
      <c r="A3469" s="62">
        <v>44123</v>
      </c>
      <c r="B3469" s="38">
        <f>INDEX(Videolength!D:D,MATCH(D3469,Videolength!A:A,0))</f>
        <v>6</v>
      </c>
      <c r="C3469" s="38">
        <f>INDEX(Videolength!E:E,MATCH(D3469,Videolength!A:A,0))</f>
        <v>15</v>
      </c>
      <c r="D3469" s="39">
        <v>15</v>
      </c>
      <c r="E3469" s="40" t="str">
        <f>INDEX(Videolength!B:B,MATCH(D3469,Videolength!A:A,0))</f>
        <v>https://youtu.be/KLJUC0Bkujw?list=PLTjhk5BwsiVV8SrR-dPCDjCfaMnt-5HZH</v>
      </c>
      <c r="F3469" s="41">
        <f>INDEX(Videolength!C:C,MATCH(D3469,Videolength!A:A,0))</f>
        <v>2.7534722222222221E-2</v>
      </c>
      <c r="G3469" s="41">
        <v>2.5474537037037035E-2</v>
      </c>
      <c r="H3469" s="71">
        <f>HYPERLINK(_xlfn.CONCAT(E3469,"&amp;t=",G3469*86400),G3469)</f>
        <v>2.5474537037037035E-2</v>
      </c>
      <c r="I3469" s="38">
        <v>9</v>
      </c>
      <c r="J3469" s="38">
        <v>5</v>
      </c>
      <c r="K3469" s="42" t="s">
        <v>90</v>
      </c>
      <c r="L3469" s="42" t="s">
        <v>148</v>
      </c>
      <c r="M3469" s="42" t="s">
        <v>930</v>
      </c>
      <c r="Q3469" s="42" t="s">
        <v>33</v>
      </c>
      <c r="AA3469" s="45"/>
      <c r="AB3469" s="45"/>
      <c r="AE3469" s="42">
        <f>IF(Table32[[#This Row],[Gems]]&gt;0,Table32[[#This Row],[Gems]],0)</f>
        <v>0</v>
      </c>
      <c r="AF3469" s="42">
        <f>IF(Table32[[#This Row],[Gems]]&lt;0,Table32[[#This Row],[Gems]],0)</f>
        <v>0</v>
      </c>
      <c r="AG3469" s="29">
        <f t="shared" ca="1" si="84"/>
        <v>157</v>
      </c>
    </row>
    <row r="3470" spans="1:33" ht="14.4" x14ac:dyDescent="0.3">
      <c r="A3470" s="62">
        <v>44123</v>
      </c>
      <c r="B3470" s="38">
        <f>INDEX(Videolength!D:D,MATCH(D3470,Videolength!A:A,0))</f>
        <v>6</v>
      </c>
      <c r="C3470" s="38">
        <f>INDEX(Videolength!E:E,MATCH(D3470,Videolength!A:A,0))</f>
        <v>15</v>
      </c>
      <c r="D3470" s="39">
        <v>15</v>
      </c>
      <c r="E3470" s="40" t="str">
        <f>INDEX(Videolength!B:B,MATCH(D3470,Videolength!A:A,0))</f>
        <v>https://youtu.be/KLJUC0Bkujw?list=PLTjhk5BwsiVV8SrR-dPCDjCfaMnt-5HZH</v>
      </c>
      <c r="F3470" s="41">
        <f>INDEX(Videolength!C:C,MATCH(D3470,Videolength!A:A,0))</f>
        <v>2.7534722222222221E-2</v>
      </c>
      <c r="G3470" s="41">
        <v>2.5520833333333336E-2</v>
      </c>
      <c r="H3470" s="71">
        <f>HYPERLINK(_xlfn.CONCAT(E3470,"&amp;t=",G3470*86400),G3470)</f>
        <v>2.5520833333333336E-2</v>
      </c>
      <c r="I3470" s="38">
        <v>9</v>
      </c>
      <c r="J3470" s="38">
        <v>5</v>
      </c>
      <c r="K3470" s="42" t="s">
        <v>346</v>
      </c>
      <c r="L3470" s="42" t="s">
        <v>10</v>
      </c>
      <c r="AA3470" s="45"/>
      <c r="AB3470" s="45"/>
      <c r="AE3470" s="42">
        <f>IF(Table32[[#This Row],[Gems]]&gt;0,Table32[[#This Row],[Gems]],0)</f>
        <v>0</v>
      </c>
      <c r="AF3470" s="42">
        <f>IF(Table32[[#This Row],[Gems]]&lt;0,Table32[[#This Row],[Gems]],0)</f>
        <v>0</v>
      </c>
      <c r="AG3470" s="29">
        <f t="shared" ca="1" si="84"/>
        <v>157</v>
      </c>
    </row>
    <row r="3471" spans="1:33" ht="14.4" x14ac:dyDescent="0.3">
      <c r="A3471" s="62">
        <v>44123</v>
      </c>
      <c r="B3471" s="38">
        <f>INDEX(Videolength!D:D,MATCH(D3471,Videolength!A:A,0))</f>
        <v>6</v>
      </c>
      <c r="C3471" s="38">
        <f>INDEX(Videolength!E:E,MATCH(D3471,Videolength!A:A,0))</f>
        <v>15</v>
      </c>
      <c r="D3471" s="39">
        <v>15</v>
      </c>
      <c r="E3471" s="40" t="str">
        <f>INDEX(Videolength!B:B,MATCH(D3471,Videolength!A:A,0))</f>
        <v>https://youtu.be/KLJUC0Bkujw?list=PLTjhk5BwsiVV8SrR-dPCDjCfaMnt-5HZH</v>
      </c>
      <c r="F3471" s="41">
        <f>INDEX(Videolength!C:C,MATCH(D3471,Videolength!A:A,0))</f>
        <v>2.7534722222222221E-2</v>
      </c>
      <c r="G3471" s="41">
        <v>2.5636574074074072E-2</v>
      </c>
      <c r="H3471" s="71">
        <f>HYPERLINK(_xlfn.CONCAT(E3471,"&amp;t=",G3471*86400),G3471)</f>
        <v>2.5636574074074072E-2</v>
      </c>
      <c r="I3471" s="38">
        <v>9</v>
      </c>
      <c r="J3471" s="38">
        <v>5</v>
      </c>
      <c r="K3471" s="42" t="s">
        <v>102</v>
      </c>
      <c r="L3471" s="42" t="s">
        <v>10</v>
      </c>
      <c r="M3471" s="42" t="s">
        <v>927</v>
      </c>
      <c r="N3471" s="42" t="s">
        <v>33</v>
      </c>
      <c r="AA3471" s="45"/>
      <c r="AB3471" s="45"/>
      <c r="AE3471" s="42">
        <f>IF(Table32[[#This Row],[Gems]]&gt;0,Table32[[#This Row],[Gems]],0)</f>
        <v>0</v>
      </c>
      <c r="AF3471" s="42">
        <f>IF(Table32[[#This Row],[Gems]]&lt;0,Table32[[#This Row],[Gems]],0)</f>
        <v>0</v>
      </c>
      <c r="AG3471" s="29">
        <f t="shared" ca="1" si="84"/>
        <v>157</v>
      </c>
    </row>
    <row r="3472" spans="1:33" ht="14.4" x14ac:dyDescent="0.3">
      <c r="A3472" s="62">
        <v>44123</v>
      </c>
      <c r="B3472" s="38">
        <f>INDEX(Videolength!D:D,MATCH(D3472,Videolength!A:A,0))</f>
        <v>6</v>
      </c>
      <c r="C3472" s="38">
        <f>INDEX(Videolength!E:E,MATCH(D3472,Videolength!A:A,0))</f>
        <v>15</v>
      </c>
      <c r="D3472" s="39">
        <v>15</v>
      </c>
      <c r="E3472" s="40" t="str">
        <f>INDEX(Videolength!B:B,MATCH(D3472,Videolength!A:A,0))</f>
        <v>https://youtu.be/KLJUC0Bkujw?list=PLTjhk5BwsiVV8SrR-dPCDjCfaMnt-5HZH</v>
      </c>
      <c r="F3472" s="41">
        <f>INDEX(Videolength!C:C,MATCH(D3472,Videolength!A:A,0))</f>
        <v>2.7534722222222221E-2</v>
      </c>
      <c r="G3472" s="41">
        <v>2.5648148148148146E-2</v>
      </c>
      <c r="H3472" s="71">
        <f>HYPERLINK(_xlfn.CONCAT(E3472,"&amp;t=",G3472*86400),G3472)</f>
        <v>2.5648148148148146E-2</v>
      </c>
      <c r="I3472" s="38">
        <v>9</v>
      </c>
      <c r="J3472" s="38">
        <v>5</v>
      </c>
      <c r="K3472" s="42" t="s">
        <v>346</v>
      </c>
      <c r="L3472" s="42" t="s">
        <v>10</v>
      </c>
      <c r="AA3472" s="45"/>
      <c r="AB3472" s="45"/>
      <c r="AE3472" s="42">
        <f>IF(Table32[[#This Row],[Gems]]&gt;0,Table32[[#This Row],[Gems]],0)</f>
        <v>0</v>
      </c>
      <c r="AF3472" s="42">
        <f>IF(Table32[[#This Row],[Gems]]&lt;0,Table32[[#This Row],[Gems]],0)</f>
        <v>0</v>
      </c>
      <c r="AG3472" s="29">
        <f t="shared" ca="1" si="84"/>
        <v>157</v>
      </c>
    </row>
    <row r="3473" spans="1:33" ht="14.4" x14ac:dyDescent="0.3">
      <c r="A3473" s="62">
        <v>44123</v>
      </c>
      <c r="B3473" s="38">
        <f>INDEX(Videolength!D:D,MATCH(D3473,Videolength!A:A,0))</f>
        <v>6</v>
      </c>
      <c r="C3473" s="38">
        <f>INDEX(Videolength!E:E,MATCH(D3473,Videolength!A:A,0))</f>
        <v>15</v>
      </c>
      <c r="D3473" s="39">
        <v>15</v>
      </c>
      <c r="E3473" s="40" t="str">
        <f>INDEX(Videolength!B:B,MATCH(D3473,Videolength!A:A,0))</f>
        <v>https://youtu.be/KLJUC0Bkujw?list=PLTjhk5BwsiVV8SrR-dPCDjCfaMnt-5HZH</v>
      </c>
      <c r="F3473" s="41">
        <f>INDEX(Videolength!C:C,MATCH(D3473,Videolength!A:A,0))</f>
        <v>2.7534722222222221E-2</v>
      </c>
      <c r="G3473" s="41">
        <v>2.5740740740740745E-2</v>
      </c>
      <c r="H3473" s="71">
        <f>HYPERLINK(_xlfn.CONCAT(E3473,"&amp;t=",G3473*86400),G3473)</f>
        <v>2.5740740740740745E-2</v>
      </c>
      <c r="I3473" s="38">
        <v>9</v>
      </c>
      <c r="J3473" s="38">
        <v>5</v>
      </c>
      <c r="K3473" s="42" t="s">
        <v>284</v>
      </c>
      <c r="L3473" s="42" t="s">
        <v>10</v>
      </c>
      <c r="M3473" s="51" t="s">
        <v>591</v>
      </c>
      <c r="N3473" s="51"/>
      <c r="O3473" s="51"/>
      <c r="P3473" s="51"/>
      <c r="Q3473" s="51"/>
      <c r="R3473" s="51"/>
      <c r="S3473" s="51"/>
      <c r="AA3473" s="45"/>
      <c r="AB3473" s="45"/>
      <c r="AE3473" s="42">
        <f>IF(Table32[[#This Row],[Gems]]&gt;0,Table32[[#This Row],[Gems]],0)</f>
        <v>0</v>
      </c>
      <c r="AF3473" s="42">
        <f>IF(Table32[[#This Row],[Gems]]&lt;0,Table32[[#This Row],[Gems]],0)</f>
        <v>0</v>
      </c>
      <c r="AG3473" s="30">
        <f t="shared" ca="1" si="84"/>
        <v>157</v>
      </c>
    </row>
    <row r="3474" spans="1:33" ht="14.4" x14ac:dyDescent="0.3">
      <c r="A3474" s="62">
        <v>44123</v>
      </c>
      <c r="B3474" s="38">
        <f>INDEX(Videolength!D:D,MATCH(D3474,Videolength!A:A,0))</f>
        <v>6</v>
      </c>
      <c r="C3474" s="38">
        <f>INDEX(Videolength!E:E,MATCH(D3474,Videolength!A:A,0))</f>
        <v>15</v>
      </c>
      <c r="D3474" s="39">
        <v>15</v>
      </c>
      <c r="E3474" s="40" t="str">
        <f>INDEX(Videolength!B:B,MATCH(D3474,Videolength!A:A,0))</f>
        <v>https://youtu.be/KLJUC0Bkujw?list=PLTjhk5BwsiVV8SrR-dPCDjCfaMnt-5HZH</v>
      </c>
      <c r="F3474" s="41">
        <f>INDEX(Videolength!C:C,MATCH(D3474,Videolength!A:A,0))</f>
        <v>2.7534722222222221E-2</v>
      </c>
      <c r="G3474" s="41">
        <v>2.584490740740741E-2</v>
      </c>
      <c r="H3474" s="71">
        <f>HYPERLINK(_xlfn.CONCAT(E3474,"&amp;t=",G3474*86400),G3474)</f>
        <v>2.584490740740741E-2</v>
      </c>
      <c r="I3474" s="38">
        <v>9</v>
      </c>
      <c r="J3474" s="38">
        <v>5</v>
      </c>
      <c r="K3474" s="42" t="s">
        <v>346</v>
      </c>
      <c r="L3474" s="42" t="s">
        <v>10</v>
      </c>
      <c r="AA3474" s="45"/>
      <c r="AB3474" s="45"/>
      <c r="AE3474" s="42">
        <f>IF(Table32[[#This Row],[Gems]]&gt;0,Table32[[#This Row],[Gems]],0)</f>
        <v>0</v>
      </c>
      <c r="AF3474" s="42">
        <f>IF(Table32[[#This Row],[Gems]]&lt;0,Table32[[#This Row],[Gems]],0)</f>
        <v>0</v>
      </c>
      <c r="AG3474" s="29">
        <f t="shared" ca="1" si="84"/>
        <v>157</v>
      </c>
    </row>
    <row r="3475" spans="1:33" ht="14.4" x14ac:dyDescent="0.3">
      <c r="A3475" s="62">
        <v>44123</v>
      </c>
      <c r="B3475" s="38">
        <f>INDEX(Videolength!D:D,MATCH(D3475,Videolength!A:A,0))</f>
        <v>6</v>
      </c>
      <c r="C3475" s="38">
        <f>INDEX(Videolength!E:E,MATCH(D3475,Videolength!A:A,0))</f>
        <v>15</v>
      </c>
      <c r="D3475" s="39">
        <v>15</v>
      </c>
      <c r="E3475" s="40" t="str">
        <f>INDEX(Videolength!B:B,MATCH(D3475,Videolength!A:A,0))</f>
        <v>https://youtu.be/KLJUC0Bkujw?list=PLTjhk5BwsiVV8SrR-dPCDjCfaMnt-5HZH</v>
      </c>
      <c r="F3475" s="41">
        <f>INDEX(Videolength!C:C,MATCH(D3475,Videolength!A:A,0))</f>
        <v>2.7534722222222221E-2</v>
      </c>
      <c r="G3475" s="41">
        <v>2.5879629629629627E-2</v>
      </c>
      <c r="H3475" s="71">
        <f>HYPERLINK(_xlfn.CONCAT(E3475,"&amp;t=",G3475*86400),G3475)</f>
        <v>2.5879629629629627E-2</v>
      </c>
      <c r="I3475" s="38">
        <v>9</v>
      </c>
      <c r="J3475" s="38">
        <v>5</v>
      </c>
      <c r="K3475" s="42" t="s">
        <v>47</v>
      </c>
      <c r="L3475" s="42" t="s">
        <v>10</v>
      </c>
      <c r="AA3475" s="45"/>
      <c r="AB3475" s="45"/>
      <c r="AE3475" s="42">
        <f>IF(Table32[[#This Row],[Gems]]&gt;0,Table32[[#This Row],[Gems]],0)</f>
        <v>0</v>
      </c>
      <c r="AF3475" s="42">
        <f>IF(Table32[[#This Row],[Gems]]&lt;0,Table32[[#This Row],[Gems]],0)</f>
        <v>0</v>
      </c>
      <c r="AG3475" s="29">
        <f t="shared" ca="1" si="84"/>
        <v>157</v>
      </c>
    </row>
    <row r="3476" spans="1:33" ht="14.4" x14ac:dyDescent="0.3">
      <c r="A3476" s="62">
        <v>44123</v>
      </c>
      <c r="B3476" s="38">
        <f>INDEX(Videolength!D:D,MATCH(D3476,Videolength!A:A,0))</f>
        <v>6</v>
      </c>
      <c r="C3476" s="38">
        <f>INDEX(Videolength!E:E,MATCH(D3476,Videolength!A:A,0))</f>
        <v>15</v>
      </c>
      <c r="D3476" s="39">
        <v>15</v>
      </c>
      <c r="E3476" s="40" t="str">
        <f>INDEX(Videolength!B:B,MATCH(D3476,Videolength!A:A,0))</f>
        <v>https://youtu.be/KLJUC0Bkujw?list=PLTjhk5BwsiVV8SrR-dPCDjCfaMnt-5HZH</v>
      </c>
      <c r="F3476" s="41">
        <f>INDEX(Videolength!C:C,MATCH(D3476,Videolength!A:A,0))</f>
        <v>2.7534722222222221E-2</v>
      </c>
      <c r="G3476" s="41">
        <v>2.5902777777777775E-2</v>
      </c>
      <c r="H3476" s="71">
        <f>HYPERLINK(_xlfn.CONCAT(E3476,"&amp;t=",G3476*86400),G3476)</f>
        <v>2.5902777777777775E-2</v>
      </c>
      <c r="I3476" s="38">
        <v>9</v>
      </c>
      <c r="J3476" s="38">
        <v>5</v>
      </c>
      <c r="K3476" s="42" t="s">
        <v>36</v>
      </c>
      <c r="L3476" s="42" t="s">
        <v>10</v>
      </c>
      <c r="AA3476" s="45"/>
      <c r="AB3476" s="45"/>
      <c r="AE3476" s="42">
        <f>IF(Table32[[#This Row],[Gems]]&gt;0,Table32[[#This Row],[Gems]],0)</f>
        <v>0</v>
      </c>
      <c r="AF3476" s="42">
        <f>IF(Table32[[#This Row],[Gems]]&lt;0,Table32[[#This Row],[Gems]],0)</f>
        <v>0</v>
      </c>
      <c r="AG3476" s="29">
        <f t="shared" ca="1" si="84"/>
        <v>157</v>
      </c>
    </row>
    <row r="3477" spans="1:33" ht="14.4" x14ac:dyDescent="0.3">
      <c r="A3477" s="62">
        <v>44123</v>
      </c>
      <c r="B3477" s="38">
        <f>INDEX(Videolength!D:D,MATCH(D3477,Videolength!A:A,0))</f>
        <v>6</v>
      </c>
      <c r="C3477" s="38">
        <f>INDEX(Videolength!E:E,MATCH(D3477,Videolength!A:A,0))</f>
        <v>15</v>
      </c>
      <c r="D3477" s="39">
        <v>15</v>
      </c>
      <c r="E3477" s="40" t="str">
        <f>INDEX(Videolength!B:B,MATCH(D3477,Videolength!A:A,0))</f>
        <v>https://youtu.be/KLJUC0Bkujw?list=PLTjhk5BwsiVV8SrR-dPCDjCfaMnt-5HZH</v>
      </c>
      <c r="F3477" s="41">
        <f>INDEX(Videolength!C:C,MATCH(D3477,Videolength!A:A,0))</f>
        <v>2.7534722222222221E-2</v>
      </c>
      <c r="G3477" s="41">
        <v>2.6018518518518521E-2</v>
      </c>
      <c r="H3477" s="71">
        <f>HYPERLINK(_xlfn.CONCAT(E3477,"&amp;t=",G3477*86400),G3477)</f>
        <v>2.6018518518518521E-2</v>
      </c>
      <c r="I3477" s="38">
        <v>9</v>
      </c>
      <c r="J3477" s="38">
        <v>5</v>
      </c>
      <c r="K3477" s="42" t="s">
        <v>346</v>
      </c>
      <c r="L3477" s="42" t="s">
        <v>10</v>
      </c>
      <c r="AA3477" s="45"/>
      <c r="AB3477" s="45"/>
      <c r="AE3477" s="42">
        <f>IF(Table32[[#This Row],[Gems]]&gt;0,Table32[[#This Row],[Gems]],0)</f>
        <v>0</v>
      </c>
      <c r="AF3477" s="42">
        <f>IF(Table32[[#This Row],[Gems]]&lt;0,Table32[[#This Row],[Gems]],0)</f>
        <v>0</v>
      </c>
      <c r="AG3477" s="29">
        <f t="shared" ca="1" si="84"/>
        <v>157</v>
      </c>
    </row>
    <row r="3478" spans="1:33" ht="14.4" x14ac:dyDescent="0.3">
      <c r="A3478" s="62">
        <v>44123</v>
      </c>
      <c r="B3478" s="38">
        <f>INDEX(Videolength!D:D,MATCH(D3478,Videolength!A:A,0))</f>
        <v>6</v>
      </c>
      <c r="C3478" s="38">
        <f>INDEX(Videolength!E:E,MATCH(D3478,Videolength!A:A,0))</f>
        <v>15</v>
      </c>
      <c r="D3478" s="39">
        <v>15</v>
      </c>
      <c r="E3478" s="40" t="str">
        <f>INDEX(Videolength!B:B,MATCH(D3478,Videolength!A:A,0))</f>
        <v>https://youtu.be/KLJUC0Bkujw?list=PLTjhk5BwsiVV8SrR-dPCDjCfaMnt-5HZH</v>
      </c>
      <c r="F3478" s="41">
        <f>INDEX(Videolength!C:C,MATCH(D3478,Videolength!A:A,0))</f>
        <v>2.7534722222222221E-2</v>
      </c>
      <c r="G3478" s="41">
        <v>2.6053240740740738E-2</v>
      </c>
      <c r="H3478" s="71">
        <f>HYPERLINK(_xlfn.CONCAT(E3478,"&amp;t=",G3478*86400),G3478)</f>
        <v>2.6053240740740738E-2</v>
      </c>
      <c r="I3478" s="38">
        <v>9</v>
      </c>
      <c r="J3478" s="38">
        <v>5</v>
      </c>
      <c r="K3478" s="42" t="s">
        <v>100</v>
      </c>
      <c r="L3478" s="42" t="s">
        <v>866</v>
      </c>
      <c r="M3478" s="42" t="s">
        <v>851</v>
      </c>
      <c r="U3478" s="44" t="s">
        <v>931</v>
      </c>
      <c r="AA3478" s="45"/>
      <c r="AB3478" s="45"/>
      <c r="AE3478" s="42">
        <f>IF(Table32[[#This Row],[Gems]]&gt;0,Table32[[#This Row],[Gems]],0)</f>
        <v>0</v>
      </c>
      <c r="AF3478" s="42">
        <f>IF(Table32[[#This Row],[Gems]]&lt;0,Table32[[#This Row],[Gems]],0)</f>
        <v>0</v>
      </c>
      <c r="AG3478" s="29">
        <f t="shared" ca="1" si="84"/>
        <v>157</v>
      </c>
    </row>
    <row r="3479" spans="1:33" ht="14.4" x14ac:dyDescent="0.3">
      <c r="A3479" s="62">
        <v>44123</v>
      </c>
      <c r="B3479" s="38">
        <f>INDEX(Videolength!D:D,MATCH(D3479,Videolength!A:A,0))</f>
        <v>6</v>
      </c>
      <c r="C3479" s="38">
        <f>INDEX(Videolength!E:E,MATCH(D3479,Videolength!A:A,0))</f>
        <v>15</v>
      </c>
      <c r="D3479" s="39">
        <v>15</v>
      </c>
      <c r="E3479" s="40" t="str">
        <f>INDEX(Videolength!B:B,MATCH(D3479,Videolength!A:A,0))</f>
        <v>https://youtu.be/KLJUC0Bkujw?list=PLTjhk5BwsiVV8SrR-dPCDjCfaMnt-5HZH</v>
      </c>
      <c r="F3479" s="41">
        <f>INDEX(Videolength!C:C,MATCH(D3479,Videolength!A:A,0))</f>
        <v>2.7534722222222221E-2</v>
      </c>
      <c r="G3479" s="41">
        <v>2.6053240740740738E-2</v>
      </c>
      <c r="H3479" s="71">
        <f>HYPERLINK(_xlfn.CONCAT(E3479,"&amp;t=",G3479*86400),G3479)</f>
        <v>2.6053240740740738E-2</v>
      </c>
      <c r="I3479" s="38">
        <v>9</v>
      </c>
      <c r="J3479" s="38">
        <v>5</v>
      </c>
      <c r="K3479" s="42" t="s">
        <v>100</v>
      </c>
      <c r="L3479" s="42" t="s">
        <v>868</v>
      </c>
      <c r="M3479" s="42" t="s">
        <v>851</v>
      </c>
      <c r="U3479" s="44" t="s">
        <v>931</v>
      </c>
      <c r="AA3479" s="45"/>
      <c r="AB3479" s="45"/>
      <c r="AE3479" s="42">
        <f>IF(Table32[[#This Row],[Gems]]&gt;0,Table32[[#This Row],[Gems]],0)</f>
        <v>0</v>
      </c>
      <c r="AF3479" s="42">
        <f>IF(Table32[[#This Row],[Gems]]&lt;0,Table32[[#This Row],[Gems]],0)</f>
        <v>0</v>
      </c>
      <c r="AG3479" s="29">
        <f ca="1">SUM(OFFSET(AG3479,-1,0),AD3479)</f>
        <v>157</v>
      </c>
    </row>
    <row r="3480" spans="1:33" ht="14.4" x14ac:dyDescent="0.3">
      <c r="A3480" s="62">
        <v>44123</v>
      </c>
      <c r="B3480" s="38">
        <f>INDEX(Videolength!D:D,MATCH(D3480,Videolength!A:A,0))</f>
        <v>6</v>
      </c>
      <c r="C3480" s="38">
        <f>INDEX(Videolength!E:E,MATCH(D3480,Videolength!A:A,0))</f>
        <v>15</v>
      </c>
      <c r="D3480" s="39">
        <v>15</v>
      </c>
      <c r="E3480" s="40" t="str">
        <f>INDEX(Videolength!B:B,MATCH(D3480,Videolength!A:A,0))</f>
        <v>https://youtu.be/KLJUC0Bkujw?list=PLTjhk5BwsiVV8SrR-dPCDjCfaMnt-5HZH</v>
      </c>
      <c r="F3480" s="41">
        <f>INDEX(Videolength!C:C,MATCH(D3480,Videolength!A:A,0))</f>
        <v>2.7534722222222221E-2</v>
      </c>
      <c r="G3480" s="41">
        <v>2.6064814814814815E-2</v>
      </c>
      <c r="H3480" s="71">
        <f>HYPERLINK(_xlfn.CONCAT(E3480,"&amp;t=",G3480*86400),G3480)</f>
        <v>2.6064814814814815E-2</v>
      </c>
      <c r="I3480" s="38">
        <v>9</v>
      </c>
      <c r="J3480" s="38">
        <v>5</v>
      </c>
      <c r="K3480" s="42" t="s">
        <v>100</v>
      </c>
      <c r="L3480" s="42" t="s">
        <v>738</v>
      </c>
      <c r="M3480" s="42" t="s">
        <v>851</v>
      </c>
      <c r="U3480" s="44" t="s">
        <v>931</v>
      </c>
      <c r="AA3480" s="45"/>
      <c r="AB3480" s="45"/>
      <c r="AE3480" s="42">
        <f>IF(Table32[[#This Row],[Gems]]&gt;0,Table32[[#This Row],[Gems]],0)</f>
        <v>0</v>
      </c>
      <c r="AF3480" s="42">
        <f>IF(Table32[[#This Row],[Gems]]&lt;0,Table32[[#This Row],[Gems]],0)</f>
        <v>0</v>
      </c>
      <c r="AG3480" s="29">
        <f t="shared" ca="1" si="84"/>
        <v>157</v>
      </c>
    </row>
    <row r="3481" spans="1:33" ht="14.4" x14ac:dyDescent="0.3">
      <c r="A3481" s="62">
        <v>44123</v>
      </c>
      <c r="B3481" s="38">
        <f>INDEX(Videolength!D:D,MATCH(D3481,Videolength!A:A,0))</f>
        <v>6</v>
      </c>
      <c r="C3481" s="38">
        <f>INDEX(Videolength!E:E,MATCH(D3481,Videolength!A:A,0))</f>
        <v>15</v>
      </c>
      <c r="D3481" s="39">
        <v>15</v>
      </c>
      <c r="E3481" s="40" t="str">
        <f>INDEX(Videolength!B:B,MATCH(D3481,Videolength!A:A,0))</f>
        <v>https://youtu.be/KLJUC0Bkujw?list=PLTjhk5BwsiVV8SrR-dPCDjCfaMnt-5HZH</v>
      </c>
      <c r="F3481" s="41">
        <f>INDEX(Videolength!C:C,MATCH(D3481,Videolength!A:A,0))</f>
        <v>2.7534722222222221E-2</v>
      </c>
      <c r="G3481" s="41">
        <v>2.6064814814814815E-2</v>
      </c>
      <c r="H3481" s="71">
        <f>HYPERLINK(_xlfn.CONCAT(E3481,"&amp;t=",G3481*86400),G3481)</f>
        <v>2.6064814814814815E-2</v>
      </c>
      <c r="I3481" s="38">
        <v>9</v>
      </c>
      <c r="J3481" s="38">
        <v>5</v>
      </c>
      <c r="K3481" s="42" t="s">
        <v>100</v>
      </c>
      <c r="L3481" s="42" t="s">
        <v>741</v>
      </c>
      <c r="M3481" s="42" t="s">
        <v>851</v>
      </c>
      <c r="U3481" s="44" t="s">
        <v>931</v>
      </c>
      <c r="AA3481" s="45"/>
      <c r="AB3481" s="45"/>
      <c r="AE3481" s="42">
        <f>IF(Table32[[#This Row],[Gems]]&gt;0,Table32[[#This Row],[Gems]],0)</f>
        <v>0</v>
      </c>
      <c r="AF3481" s="42">
        <f>IF(Table32[[#This Row],[Gems]]&lt;0,Table32[[#This Row],[Gems]],0)</f>
        <v>0</v>
      </c>
      <c r="AG3481" s="29">
        <f ca="1">SUM(OFFSET(AG3481,-1,0),AD3481)</f>
        <v>157</v>
      </c>
    </row>
    <row r="3482" spans="1:33" ht="14.4" x14ac:dyDescent="0.3">
      <c r="A3482" s="62">
        <v>44123</v>
      </c>
      <c r="B3482" s="38">
        <f>INDEX(Videolength!D:D,MATCH(D3482,Videolength!A:A,0))</f>
        <v>6</v>
      </c>
      <c r="C3482" s="38">
        <f>INDEX(Videolength!E:E,MATCH(D3482,Videolength!A:A,0))</f>
        <v>15</v>
      </c>
      <c r="D3482" s="39">
        <v>15</v>
      </c>
      <c r="E3482" s="40" t="str">
        <f>INDEX(Videolength!B:B,MATCH(D3482,Videolength!A:A,0))</f>
        <v>https://youtu.be/KLJUC0Bkujw?list=PLTjhk5BwsiVV8SrR-dPCDjCfaMnt-5HZH</v>
      </c>
      <c r="F3482" s="41">
        <f>INDEX(Videolength!C:C,MATCH(D3482,Videolength!A:A,0))</f>
        <v>2.7534722222222221E-2</v>
      </c>
      <c r="G3482" s="41">
        <v>2.6076388888888885E-2</v>
      </c>
      <c r="H3482" s="71">
        <f>HYPERLINK(_xlfn.CONCAT(E3482,"&amp;t=",G3482*86400),G3482)</f>
        <v>2.6076388888888885E-2</v>
      </c>
      <c r="I3482" s="38">
        <v>9</v>
      </c>
      <c r="J3482" s="38">
        <v>5</v>
      </c>
      <c r="K3482" s="42" t="s">
        <v>100</v>
      </c>
      <c r="L3482" s="42" t="s">
        <v>661</v>
      </c>
      <c r="M3482" s="42" t="s">
        <v>851</v>
      </c>
      <c r="U3482" s="44" t="s">
        <v>931</v>
      </c>
      <c r="AA3482" s="45"/>
      <c r="AB3482" s="45"/>
      <c r="AE3482" s="42">
        <f>IF(Table32[[#This Row],[Gems]]&gt;0,Table32[[#This Row],[Gems]],0)</f>
        <v>0</v>
      </c>
      <c r="AF3482" s="42">
        <f>IF(Table32[[#This Row],[Gems]]&lt;0,Table32[[#This Row],[Gems]],0)</f>
        <v>0</v>
      </c>
      <c r="AG3482" s="29">
        <f t="shared" ca="1" si="84"/>
        <v>157</v>
      </c>
    </row>
    <row r="3483" spans="1:33" ht="14.4" x14ac:dyDescent="0.3">
      <c r="A3483" s="62">
        <v>44123</v>
      </c>
      <c r="B3483" s="38">
        <f>INDEX(Videolength!D:D,MATCH(D3483,Videolength!A:A,0))</f>
        <v>6</v>
      </c>
      <c r="C3483" s="38">
        <f>INDEX(Videolength!E:E,MATCH(D3483,Videolength!A:A,0))</f>
        <v>15</v>
      </c>
      <c r="D3483" s="39">
        <v>15</v>
      </c>
      <c r="E3483" s="40" t="str">
        <f>INDEX(Videolength!B:B,MATCH(D3483,Videolength!A:A,0))</f>
        <v>https://youtu.be/KLJUC0Bkujw?list=PLTjhk5BwsiVV8SrR-dPCDjCfaMnt-5HZH</v>
      </c>
      <c r="F3483" s="41">
        <f>INDEX(Videolength!C:C,MATCH(D3483,Videolength!A:A,0))</f>
        <v>2.7534722222222221E-2</v>
      </c>
      <c r="G3483" s="41">
        <v>2.6076388888888885E-2</v>
      </c>
      <c r="H3483" s="71">
        <f>HYPERLINK(_xlfn.CONCAT(E3483,"&amp;t=",G3483*86400),G3483)</f>
        <v>2.6076388888888885E-2</v>
      </c>
      <c r="I3483" s="38">
        <v>9</v>
      </c>
      <c r="J3483" s="38">
        <v>5</v>
      </c>
      <c r="K3483" s="42" t="s">
        <v>100</v>
      </c>
      <c r="L3483" s="42" t="s">
        <v>663</v>
      </c>
      <c r="M3483" s="42" t="s">
        <v>851</v>
      </c>
      <c r="U3483" s="44" t="s">
        <v>931</v>
      </c>
      <c r="AA3483" s="45"/>
      <c r="AB3483" s="45"/>
      <c r="AE3483" s="42">
        <f>IF(Table32[[#This Row],[Gems]]&gt;0,Table32[[#This Row],[Gems]],0)</f>
        <v>0</v>
      </c>
      <c r="AF3483" s="42">
        <f>IF(Table32[[#This Row],[Gems]]&lt;0,Table32[[#This Row],[Gems]],0)</f>
        <v>0</v>
      </c>
      <c r="AG3483" s="29">
        <f ca="1">SUM(OFFSET(AG3483,-1,0),AD3483)</f>
        <v>157</v>
      </c>
    </row>
    <row r="3484" spans="1:33" ht="14.4" x14ac:dyDescent="0.3">
      <c r="A3484" s="62">
        <v>44123</v>
      </c>
      <c r="B3484" s="38">
        <f>INDEX(Videolength!D:D,MATCH(D3484,Videolength!A:A,0))</f>
        <v>6</v>
      </c>
      <c r="C3484" s="38">
        <f>INDEX(Videolength!E:E,MATCH(D3484,Videolength!A:A,0))</f>
        <v>15</v>
      </c>
      <c r="D3484" s="39">
        <v>15</v>
      </c>
      <c r="E3484" s="40" t="str">
        <f>INDEX(Videolength!B:B,MATCH(D3484,Videolength!A:A,0))</f>
        <v>https://youtu.be/KLJUC0Bkujw?list=PLTjhk5BwsiVV8SrR-dPCDjCfaMnt-5HZH</v>
      </c>
      <c r="F3484" s="41">
        <f>INDEX(Videolength!C:C,MATCH(D3484,Videolength!A:A,0))</f>
        <v>2.7534722222222221E-2</v>
      </c>
      <c r="G3484" s="41">
        <v>2.6076388888888885E-2</v>
      </c>
      <c r="H3484" s="71">
        <f>HYPERLINK(_xlfn.CONCAT(E3484,"&amp;t=",G3484*86400),G3484)</f>
        <v>2.6076388888888885E-2</v>
      </c>
      <c r="I3484" s="38">
        <v>9</v>
      </c>
      <c r="J3484" s="38">
        <v>5</v>
      </c>
      <c r="K3484" s="42" t="s">
        <v>100</v>
      </c>
      <c r="L3484" s="42" t="s">
        <v>688</v>
      </c>
      <c r="M3484" s="42" t="s">
        <v>851</v>
      </c>
      <c r="U3484" s="44" t="s">
        <v>931</v>
      </c>
      <c r="AA3484" s="45"/>
      <c r="AB3484" s="45"/>
      <c r="AE3484" s="42">
        <f>IF(Table32[[#This Row],[Gems]]&gt;0,Table32[[#This Row],[Gems]],0)</f>
        <v>0</v>
      </c>
      <c r="AF3484" s="42">
        <f>IF(Table32[[#This Row],[Gems]]&lt;0,Table32[[#This Row],[Gems]],0)</f>
        <v>0</v>
      </c>
      <c r="AG3484" s="29">
        <f t="shared" ca="1" si="84"/>
        <v>157</v>
      </c>
    </row>
    <row r="3485" spans="1:33" ht="14.4" x14ac:dyDescent="0.3">
      <c r="A3485" s="62">
        <v>44123</v>
      </c>
      <c r="B3485" s="38">
        <f>INDEX(Videolength!D:D,MATCH(D3485,Videolength!A:A,0))</f>
        <v>6</v>
      </c>
      <c r="C3485" s="38">
        <f>INDEX(Videolength!E:E,MATCH(D3485,Videolength!A:A,0))</f>
        <v>15</v>
      </c>
      <c r="D3485" s="39">
        <v>15</v>
      </c>
      <c r="E3485" s="40" t="str">
        <f>INDEX(Videolength!B:B,MATCH(D3485,Videolength!A:A,0))</f>
        <v>https://youtu.be/KLJUC0Bkujw?list=PLTjhk5BwsiVV8SrR-dPCDjCfaMnt-5HZH</v>
      </c>
      <c r="F3485" s="41">
        <f>INDEX(Videolength!C:C,MATCH(D3485,Videolength!A:A,0))</f>
        <v>2.7534722222222221E-2</v>
      </c>
      <c r="G3485" s="41">
        <v>2.6076388888888885E-2</v>
      </c>
      <c r="H3485" s="71">
        <f>HYPERLINK(_xlfn.CONCAT(E3485,"&amp;t=",G3485*86400),G3485)</f>
        <v>2.6076388888888885E-2</v>
      </c>
      <c r="I3485" s="38">
        <v>9</v>
      </c>
      <c r="J3485" s="38">
        <v>5</v>
      </c>
      <c r="K3485" s="42" t="s">
        <v>100</v>
      </c>
      <c r="L3485" s="42" t="s">
        <v>689</v>
      </c>
      <c r="M3485" s="42" t="s">
        <v>851</v>
      </c>
      <c r="U3485" s="44" t="s">
        <v>931</v>
      </c>
      <c r="AA3485" s="45"/>
      <c r="AB3485" s="45"/>
      <c r="AE3485" s="42">
        <f>IF(Table32[[#This Row],[Gems]]&gt;0,Table32[[#This Row],[Gems]],0)</f>
        <v>0</v>
      </c>
      <c r="AF3485" s="42">
        <f>IF(Table32[[#This Row],[Gems]]&lt;0,Table32[[#This Row],[Gems]],0)</f>
        <v>0</v>
      </c>
      <c r="AG3485" s="29">
        <f ca="1">SUM(OFFSET(AG3485,-1,0),AD3485)</f>
        <v>157</v>
      </c>
    </row>
    <row r="3486" spans="1:33" ht="14.4" x14ac:dyDescent="0.3">
      <c r="A3486" s="62">
        <v>44123</v>
      </c>
      <c r="B3486" s="38">
        <f>INDEX(Videolength!D:D,MATCH(D3486,Videolength!A:A,0))</f>
        <v>6</v>
      </c>
      <c r="C3486" s="38">
        <f>INDEX(Videolength!E:E,MATCH(D3486,Videolength!A:A,0))</f>
        <v>15</v>
      </c>
      <c r="D3486" s="39">
        <v>15</v>
      </c>
      <c r="E3486" s="40" t="str">
        <f>INDEX(Videolength!B:B,MATCH(D3486,Videolength!A:A,0))</f>
        <v>https://youtu.be/KLJUC0Bkujw?list=PLTjhk5BwsiVV8SrR-dPCDjCfaMnt-5HZH</v>
      </c>
      <c r="F3486" s="41">
        <f>INDEX(Videolength!C:C,MATCH(D3486,Videolength!A:A,0))</f>
        <v>2.7534722222222221E-2</v>
      </c>
      <c r="G3486" s="41">
        <v>2.6087962962962966E-2</v>
      </c>
      <c r="H3486" s="71">
        <f>HYPERLINK(_xlfn.CONCAT(E3486,"&amp;t=",G3486*86400),G3486)</f>
        <v>2.6087962962962966E-2</v>
      </c>
      <c r="I3486" s="38">
        <v>9</v>
      </c>
      <c r="J3486" s="38">
        <v>5</v>
      </c>
      <c r="K3486" s="42" t="s">
        <v>100</v>
      </c>
      <c r="L3486" s="42" t="s">
        <v>389</v>
      </c>
      <c r="M3486" s="42" t="s">
        <v>851</v>
      </c>
      <c r="U3486" s="44" t="s">
        <v>931</v>
      </c>
      <c r="AA3486" s="45"/>
      <c r="AB3486" s="45"/>
      <c r="AE3486" s="42">
        <f>IF(Table32[[#This Row],[Gems]]&gt;0,Table32[[#This Row],[Gems]],0)</f>
        <v>0</v>
      </c>
      <c r="AF3486" s="42">
        <f>IF(Table32[[#This Row],[Gems]]&lt;0,Table32[[#This Row],[Gems]],0)</f>
        <v>0</v>
      </c>
      <c r="AG3486" s="29">
        <f t="shared" ca="1" si="84"/>
        <v>157</v>
      </c>
    </row>
    <row r="3487" spans="1:33" ht="14.4" x14ac:dyDescent="0.3">
      <c r="A3487" s="62">
        <v>44123</v>
      </c>
      <c r="B3487" s="38">
        <f>INDEX(Videolength!D:D,MATCH(D3487,Videolength!A:A,0))</f>
        <v>6</v>
      </c>
      <c r="C3487" s="38">
        <f>INDEX(Videolength!E:E,MATCH(D3487,Videolength!A:A,0))</f>
        <v>15</v>
      </c>
      <c r="D3487" s="39">
        <v>15</v>
      </c>
      <c r="E3487" s="40" t="str">
        <f>INDEX(Videolength!B:B,MATCH(D3487,Videolength!A:A,0))</f>
        <v>https://youtu.be/KLJUC0Bkujw?list=PLTjhk5BwsiVV8SrR-dPCDjCfaMnt-5HZH</v>
      </c>
      <c r="F3487" s="41">
        <f>INDEX(Videolength!C:C,MATCH(D3487,Videolength!A:A,0))</f>
        <v>2.7534722222222221E-2</v>
      </c>
      <c r="G3487" s="41">
        <v>2.6087962962962966E-2</v>
      </c>
      <c r="H3487" s="71">
        <f>HYPERLINK(_xlfn.CONCAT(E3487,"&amp;t=",G3487*86400),G3487)</f>
        <v>2.6087962962962966E-2</v>
      </c>
      <c r="I3487" s="38">
        <v>9</v>
      </c>
      <c r="J3487" s="38">
        <v>5</v>
      </c>
      <c r="K3487" s="42" t="s">
        <v>100</v>
      </c>
      <c r="L3487" s="42" t="s">
        <v>391</v>
      </c>
      <c r="M3487" s="42" t="s">
        <v>851</v>
      </c>
      <c r="U3487" s="44" t="s">
        <v>931</v>
      </c>
      <c r="AA3487" s="45"/>
      <c r="AB3487" s="45"/>
      <c r="AE3487" s="42">
        <f>IF(Table32[[#This Row],[Gems]]&gt;0,Table32[[#This Row],[Gems]],0)</f>
        <v>0</v>
      </c>
      <c r="AF3487" s="42">
        <f>IF(Table32[[#This Row],[Gems]]&lt;0,Table32[[#This Row],[Gems]],0)</f>
        <v>0</v>
      </c>
      <c r="AG3487" s="29">
        <f ca="1">SUM(OFFSET(AG3487,-1,0),AD3487)</f>
        <v>157</v>
      </c>
    </row>
    <row r="3488" spans="1:33" ht="14.4" x14ac:dyDescent="0.3">
      <c r="A3488" s="62">
        <v>44123</v>
      </c>
      <c r="B3488" s="38">
        <f>INDEX(Videolength!D:D,MATCH(D3488,Videolength!A:A,0))</f>
        <v>6</v>
      </c>
      <c r="C3488" s="38">
        <f>INDEX(Videolength!E:E,MATCH(D3488,Videolength!A:A,0))</f>
        <v>15</v>
      </c>
      <c r="D3488" s="39">
        <v>15</v>
      </c>
      <c r="E3488" s="40" t="str">
        <f>INDEX(Videolength!B:B,MATCH(D3488,Videolength!A:A,0))</f>
        <v>https://youtu.be/KLJUC0Bkujw?list=PLTjhk5BwsiVV8SrR-dPCDjCfaMnt-5HZH</v>
      </c>
      <c r="F3488" s="41">
        <f>INDEX(Videolength!C:C,MATCH(D3488,Videolength!A:A,0))</f>
        <v>2.7534722222222221E-2</v>
      </c>
      <c r="G3488" s="41">
        <v>2.6099537037037036E-2</v>
      </c>
      <c r="H3488" s="71">
        <f>HYPERLINK(_xlfn.CONCAT(E3488,"&amp;t=",G3488*86400),G3488)</f>
        <v>2.6099537037037036E-2</v>
      </c>
      <c r="I3488" s="38">
        <v>9</v>
      </c>
      <c r="J3488" s="38">
        <v>5</v>
      </c>
      <c r="K3488" s="42" t="s">
        <v>346</v>
      </c>
      <c r="L3488" s="42" t="s">
        <v>10</v>
      </c>
      <c r="AA3488" s="45"/>
      <c r="AB3488" s="45"/>
      <c r="AE3488" s="42">
        <f>IF(Table32[[#This Row],[Gems]]&gt;0,Table32[[#This Row],[Gems]],0)</f>
        <v>0</v>
      </c>
      <c r="AF3488" s="42">
        <f>IF(Table32[[#This Row],[Gems]]&lt;0,Table32[[#This Row],[Gems]],0)</f>
        <v>0</v>
      </c>
      <c r="AG3488" s="29">
        <f t="shared" ca="1" si="84"/>
        <v>157</v>
      </c>
    </row>
    <row r="3489" spans="1:33" ht="14.4" x14ac:dyDescent="0.3">
      <c r="A3489" s="62">
        <v>44123</v>
      </c>
      <c r="B3489" s="38">
        <f>INDEX(Videolength!D:D,MATCH(D3489,Videolength!A:A,0))</f>
        <v>6</v>
      </c>
      <c r="C3489" s="38">
        <f>INDEX(Videolength!E:E,MATCH(D3489,Videolength!A:A,0))</f>
        <v>15</v>
      </c>
      <c r="D3489" s="39">
        <v>15</v>
      </c>
      <c r="E3489" s="40" t="str">
        <f>INDEX(Videolength!B:B,MATCH(D3489,Videolength!A:A,0))</f>
        <v>https://youtu.be/KLJUC0Bkujw?list=PLTjhk5BwsiVV8SrR-dPCDjCfaMnt-5HZH</v>
      </c>
      <c r="F3489" s="41">
        <f>INDEX(Videolength!C:C,MATCH(D3489,Videolength!A:A,0))</f>
        <v>2.7534722222222221E-2</v>
      </c>
      <c r="G3489" s="41">
        <v>2.613425925925926E-2</v>
      </c>
      <c r="H3489" s="71">
        <f>HYPERLINK(_xlfn.CONCAT(E3489,"&amp;t=",G3489*86400),G3489)</f>
        <v>2.613425925925926E-2</v>
      </c>
      <c r="I3489" s="38">
        <v>9</v>
      </c>
      <c r="J3489" s="38">
        <v>5</v>
      </c>
      <c r="K3489" s="42" t="s">
        <v>90</v>
      </c>
      <c r="L3489" s="42" t="s">
        <v>167</v>
      </c>
      <c r="AA3489" s="45"/>
      <c r="AB3489" s="45"/>
      <c r="AE3489" s="42">
        <f>IF(Table32[[#This Row],[Gems]]&gt;0,Table32[[#This Row],[Gems]],0)</f>
        <v>0</v>
      </c>
      <c r="AF3489" s="42">
        <f>IF(Table32[[#This Row],[Gems]]&lt;0,Table32[[#This Row],[Gems]],0)</f>
        <v>0</v>
      </c>
      <c r="AG3489" s="29">
        <f t="shared" ca="1" si="84"/>
        <v>157</v>
      </c>
    </row>
    <row r="3490" spans="1:33" ht="14.4" x14ac:dyDescent="0.3">
      <c r="A3490" s="62">
        <v>44123</v>
      </c>
      <c r="B3490" s="38">
        <f>INDEX(Videolength!D:D,MATCH(D3490,Videolength!A:A,0))</f>
        <v>6</v>
      </c>
      <c r="C3490" s="38">
        <f>INDEX(Videolength!E:E,MATCH(D3490,Videolength!A:A,0))</f>
        <v>15</v>
      </c>
      <c r="D3490" s="39">
        <v>15</v>
      </c>
      <c r="E3490" s="40" t="str">
        <f>INDEX(Videolength!B:B,MATCH(D3490,Videolength!A:A,0))</f>
        <v>https://youtu.be/KLJUC0Bkujw?list=PLTjhk5BwsiVV8SrR-dPCDjCfaMnt-5HZH</v>
      </c>
      <c r="F3490" s="41">
        <f>INDEX(Videolength!C:C,MATCH(D3490,Videolength!A:A,0))</f>
        <v>2.7534722222222221E-2</v>
      </c>
      <c r="G3490" s="41">
        <v>2.71875E-2</v>
      </c>
      <c r="H3490" s="71">
        <f>HYPERLINK(_xlfn.CONCAT(E3490,"&amp;t=",G3490*86400),G3490)</f>
        <v>2.71875E-2</v>
      </c>
      <c r="I3490" s="38">
        <v>9</v>
      </c>
      <c r="J3490" s="38">
        <v>5</v>
      </c>
      <c r="K3490" s="42" t="s">
        <v>346</v>
      </c>
      <c r="L3490" s="42" t="s">
        <v>10</v>
      </c>
      <c r="AA3490" s="45"/>
      <c r="AB3490" s="45"/>
      <c r="AE3490" s="42">
        <f>IF(Table32[[#This Row],[Gems]]&gt;0,Table32[[#This Row],[Gems]],0)</f>
        <v>0</v>
      </c>
      <c r="AF3490" s="42">
        <f>IF(Table32[[#This Row],[Gems]]&lt;0,Table32[[#This Row],[Gems]],0)</f>
        <v>0</v>
      </c>
      <c r="AG3490" s="29">
        <f t="shared" ca="1" si="84"/>
        <v>157</v>
      </c>
    </row>
    <row r="3491" spans="1:33" ht="14.4" x14ac:dyDescent="0.3">
      <c r="A3491" s="62">
        <v>44123</v>
      </c>
      <c r="B3491" s="38">
        <f>INDEX(Videolength!D:D,MATCH(D3491,Videolength!A:A,0))</f>
        <v>6</v>
      </c>
      <c r="C3491" s="38">
        <f>INDEX(Videolength!E:E,MATCH(D3491,Videolength!A:A,0))</f>
        <v>15</v>
      </c>
      <c r="D3491" s="39">
        <v>15</v>
      </c>
      <c r="E3491" s="40" t="str">
        <f>INDEX(Videolength!B:B,MATCH(D3491,Videolength!A:A,0))</f>
        <v>https://youtu.be/KLJUC0Bkujw?list=PLTjhk5BwsiVV8SrR-dPCDjCfaMnt-5HZH</v>
      </c>
      <c r="F3491" s="41">
        <f>INDEX(Videolength!C:C,MATCH(D3491,Videolength!A:A,0))</f>
        <v>2.7534722222222221E-2</v>
      </c>
      <c r="G3491" s="41">
        <v>2.7210648148148147E-2</v>
      </c>
      <c r="H3491" s="71">
        <f>HYPERLINK(_xlfn.CONCAT(E3491,"&amp;t=",G3491*86400),G3491)</f>
        <v>2.7210648148148147E-2</v>
      </c>
      <c r="I3491" s="38">
        <v>9</v>
      </c>
      <c r="J3491" s="38">
        <v>5</v>
      </c>
      <c r="K3491" s="42" t="s">
        <v>55</v>
      </c>
      <c r="L3491" s="42" t="s">
        <v>10</v>
      </c>
      <c r="M3491" s="42" t="s">
        <v>763</v>
      </c>
      <c r="AA3491" s="45"/>
      <c r="AB3491" s="45"/>
      <c r="AE3491" s="42">
        <f>IF(Table32[[#This Row],[Gems]]&gt;0,Table32[[#This Row],[Gems]],0)</f>
        <v>0</v>
      </c>
      <c r="AF3491" s="42">
        <f>IF(Table32[[#This Row],[Gems]]&lt;0,Table32[[#This Row],[Gems]],0)</f>
        <v>0</v>
      </c>
      <c r="AG3491" s="29">
        <f t="shared" ca="1" si="84"/>
        <v>157</v>
      </c>
    </row>
    <row r="3492" spans="1:33" ht="14.4" x14ac:dyDescent="0.3">
      <c r="A3492" s="62">
        <v>44123</v>
      </c>
      <c r="B3492" s="38">
        <f>INDEX(Videolength!D:D,MATCH(D3492,Videolength!A:A,0))</f>
        <v>6</v>
      </c>
      <c r="C3492" s="38">
        <f>INDEX(Videolength!E:E,MATCH(D3492,Videolength!A:A,0))</f>
        <v>15</v>
      </c>
      <c r="D3492" s="39">
        <v>15</v>
      </c>
      <c r="E3492" s="40" t="str">
        <f>INDEX(Videolength!B:B,MATCH(D3492,Videolength!A:A,0))</f>
        <v>https://youtu.be/KLJUC0Bkujw?list=PLTjhk5BwsiVV8SrR-dPCDjCfaMnt-5HZH</v>
      </c>
      <c r="F3492" s="41">
        <f>INDEX(Videolength!C:C,MATCH(D3492,Videolength!A:A,0))</f>
        <v>2.7534722222222221E-2</v>
      </c>
      <c r="G3492" s="41">
        <v>2.7395833333333338E-2</v>
      </c>
      <c r="H3492" s="71">
        <f>HYPERLINK(_xlfn.CONCAT(E3492,"&amp;t=",G3492*86400),G3492)</f>
        <v>2.7395833333333338E-2</v>
      </c>
      <c r="I3492" s="38">
        <v>9</v>
      </c>
      <c r="J3492" s="38">
        <v>5</v>
      </c>
      <c r="K3492" s="42" t="s">
        <v>346</v>
      </c>
      <c r="L3492" s="42" t="s">
        <v>10</v>
      </c>
      <c r="AA3492" s="45"/>
      <c r="AB3492" s="45"/>
      <c r="AE3492" s="42">
        <f>IF(Table32[[#This Row],[Gems]]&gt;0,Table32[[#This Row],[Gems]],0)</f>
        <v>0</v>
      </c>
      <c r="AF3492" s="42">
        <f>IF(Table32[[#This Row],[Gems]]&lt;0,Table32[[#This Row],[Gems]],0)</f>
        <v>0</v>
      </c>
      <c r="AG3492" s="29">
        <f t="shared" ca="1" si="84"/>
        <v>157</v>
      </c>
    </row>
    <row r="3493" spans="1:33" ht="14.4" x14ac:dyDescent="0.3">
      <c r="A3493" s="62">
        <v>44123</v>
      </c>
      <c r="B3493" s="38">
        <f>INDEX(Videolength!D:D,MATCH(D3493,Videolength!A:A,0))</f>
        <v>6</v>
      </c>
      <c r="C3493" s="38">
        <f>INDEX(Videolength!E:E,MATCH(D3493,Videolength!A:A,0))</f>
        <v>15</v>
      </c>
      <c r="D3493" s="39">
        <v>15</v>
      </c>
      <c r="E3493" s="40" t="str">
        <f>INDEX(Videolength!B:B,MATCH(D3493,Videolength!A:A,0))</f>
        <v>https://youtu.be/KLJUC0Bkujw?list=PLTjhk5BwsiVV8SrR-dPCDjCfaMnt-5HZH</v>
      </c>
      <c r="F3493" s="41">
        <f>INDEX(Videolength!C:C,MATCH(D3493,Videolength!A:A,0))</f>
        <v>2.7534722222222221E-2</v>
      </c>
      <c r="G3493" s="41">
        <v>2.7430555555555555E-2</v>
      </c>
      <c r="H3493" s="71">
        <f>HYPERLINK(_xlfn.CONCAT(E3493,"&amp;t=",G3493*86400),G3493)</f>
        <v>2.7430555555555555E-2</v>
      </c>
      <c r="I3493" s="38">
        <v>9</v>
      </c>
      <c r="J3493" s="38">
        <v>5</v>
      </c>
      <c r="K3493" s="42" t="s">
        <v>107</v>
      </c>
      <c r="L3493" s="42" t="s">
        <v>10</v>
      </c>
      <c r="M3493" s="42" t="s">
        <v>763</v>
      </c>
      <c r="AA3493" s="45"/>
      <c r="AB3493" s="45"/>
      <c r="AE3493" s="42">
        <f>IF(Table32[[#This Row],[Gems]]&gt;0,Table32[[#This Row],[Gems]],0)</f>
        <v>0</v>
      </c>
      <c r="AF3493" s="42">
        <f>IF(Table32[[#This Row],[Gems]]&lt;0,Table32[[#This Row],[Gems]],0)</f>
        <v>0</v>
      </c>
      <c r="AG3493" s="29">
        <f t="shared" ca="1" si="84"/>
        <v>157</v>
      </c>
    </row>
    <row r="3494" spans="1:33" ht="14.4" x14ac:dyDescent="0.3">
      <c r="A3494" s="62">
        <v>44123</v>
      </c>
      <c r="B3494" s="38">
        <f>INDEX(Videolength!D:D,MATCH(D3494,Videolength!A:A,0))</f>
        <v>6</v>
      </c>
      <c r="C3494" s="38">
        <f>INDEX(Videolength!E:E,MATCH(D3494,Videolength!A:A,0))</f>
        <v>15</v>
      </c>
      <c r="D3494" s="39">
        <v>15</v>
      </c>
      <c r="E3494" s="40" t="str">
        <f>INDEX(Videolength!B:B,MATCH(D3494,Videolength!A:A,0))</f>
        <v>https://youtu.be/KLJUC0Bkujw?list=PLTjhk5BwsiVV8SrR-dPCDjCfaMnt-5HZH</v>
      </c>
      <c r="F3494" s="41">
        <f>INDEX(Videolength!C:C,MATCH(D3494,Videolength!A:A,0))</f>
        <v>2.7534722222222221E-2</v>
      </c>
      <c r="G3494" s="41">
        <v>2.7453703703703702E-2</v>
      </c>
      <c r="H3494" s="71">
        <f>HYPERLINK(_xlfn.CONCAT(E3494,"&amp;t=",G3494*86400),G3494)</f>
        <v>2.7453703703703702E-2</v>
      </c>
      <c r="I3494" s="38">
        <v>9</v>
      </c>
      <c r="J3494" s="38">
        <v>5</v>
      </c>
      <c r="K3494" s="42" t="s">
        <v>346</v>
      </c>
      <c r="L3494" s="42" t="s">
        <v>10</v>
      </c>
      <c r="AA3494" s="45"/>
      <c r="AB3494" s="45"/>
      <c r="AE3494" s="42">
        <f>IF(Table32[[#This Row],[Gems]]&gt;0,Table32[[#This Row],[Gems]],0)</f>
        <v>0</v>
      </c>
      <c r="AF3494" s="42">
        <f>IF(Table32[[#This Row],[Gems]]&lt;0,Table32[[#This Row],[Gems]],0)</f>
        <v>0</v>
      </c>
      <c r="AG3494" s="29">
        <f t="shared" ca="1" si="84"/>
        <v>157</v>
      </c>
    </row>
    <row r="3495" spans="1:33" ht="14.4" x14ac:dyDescent="0.3">
      <c r="A3495" s="62">
        <v>44123</v>
      </c>
      <c r="B3495" s="38">
        <f>INDEX(Videolength!D:D,MATCH(D3495,Videolength!A:A,0))</f>
        <v>6</v>
      </c>
      <c r="C3495" s="38">
        <f>INDEX(Videolength!E:E,MATCH(D3495,Videolength!A:A,0))</f>
        <v>16</v>
      </c>
      <c r="D3495" s="39">
        <v>16</v>
      </c>
      <c r="E3495" s="40" t="str">
        <f>INDEX(Videolength!B:B,MATCH(D3495,Videolength!A:A,0))</f>
        <v>https://youtu.be/IqailTnP2Bc?list=PLTjhk5BwsiVV8SrR-dPCDjCfaMnt-5HZH</v>
      </c>
      <c r="F3495" s="41">
        <f>INDEX(Videolength!C:C,MATCH(D3495,Videolength!A:A,0))</f>
        <v>2.6956018518518522E-2</v>
      </c>
      <c r="G3495" s="41">
        <v>0</v>
      </c>
      <c r="H3495" s="71">
        <f>HYPERLINK(_xlfn.CONCAT(E3495,"&amp;t=",G3495*86400),G3495)</f>
        <v>0</v>
      </c>
      <c r="I3495" s="38">
        <v>9</v>
      </c>
      <c r="J3495" s="38">
        <v>5</v>
      </c>
      <c r="K3495" s="42" t="s">
        <v>123</v>
      </c>
      <c r="L3495" s="42" t="s">
        <v>10</v>
      </c>
      <c r="M3495" s="42" t="s">
        <v>388</v>
      </c>
      <c r="AA3495" s="45"/>
      <c r="AB3495" s="45"/>
      <c r="AE3495" s="42">
        <f>IF(Table32[[#This Row],[Gems]]&gt;0,Table32[[#This Row],[Gems]],0)</f>
        <v>0</v>
      </c>
      <c r="AF3495" s="42">
        <f>IF(Table32[[#This Row],[Gems]]&lt;0,Table32[[#This Row],[Gems]],0)</f>
        <v>0</v>
      </c>
      <c r="AG3495" s="29">
        <f t="shared" ca="1" si="84"/>
        <v>157</v>
      </c>
    </row>
    <row r="3496" spans="1:33" ht="14.4" x14ac:dyDescent="0.3">
      <c r="A3496" s="62">
        <v>44123</v>
      </c>
      <c r="B3496" s="38">
        <f>INDEX(Videolength!D:D,MATCH(D3496,Videolength!A:A,0))</f>
        <v>6</v>
      </c>
      <c r="C3496" s="38">
        <f>INDEX(Videolength!E:E,MATCH(D3496,Videolength!A:A,0))</f>
        <v>16</v>
      </c>
      <c r="D3496" s="39">
        <v>16</v>
      </c>
      <c r="E3496" s="40" t="str">
        <f>INDEX(Videolength!B:B,MATCH(D3496,Videolength!A:A,0))</f>
        <v>https://youtu.be/IqailTnP2Bc?list=PLTjhk5BwsiVV8SrR-dPCDjCfaMnt-5HZH</v>
      </c>
      <c r="F3496" s="41">
        <f>INDEX(Videolength!C:C,MATCH(D3496,Videolength!A:A,0))</f>
        <v>2.6956018518518522E-2</v>
      </c>
      <c r="G3496" s="41">
        <v>1.5046296296296297E-4</v>
      </c>
      <c r="H3496" s="71">
        <f>HYPERLINK(_xlfn.CONCAT(E3496,"&amp;t=",G3496*86400),G3496)</f>
        <v>1.5046296296296297E-4</v>
      </c>
      <c r="I3496" s="38">
        <v>9</v>
      </c>
      <c r="J3496" s="38">
        <v>5</v>
      </c>
      <c r="K3496" s="42" t="s">
        <v>346</v>
      </c>
      <c r="L3496" s="42" t="s">
        <v>10</v>
      </c>
      <c r="AA3496" s="45"/>
      <c r="AB3496" s="45"/>
      <c r="AE3496" s="42">
        <f>IF(Table32[[#This Row],[Gems]]&gt;0,Table32[[#This Row],[Gems]],0)</f>
        <v>0</v>
      </c>
      <c r="AF3496" s="42">
        <f>IF(Table32[[#This Row],[Gems]]&lt;0,Table32[[#This Row],[Gems]],0)</f>
        <v>0</v>
      </c>
      <c r="AG3496" s="29">
        <f t="shared" ca="1" si="84"/>
        <v>157</v>
      </c>
    </row>
    <row r="3497" spans="1:33" ht="14.4" x14ac:dyDescent="0.3">
      <c r="A3497" s="62">
        <v>44123</v>
      </c>
      <c r="B3497" s="38">
        <f>INDEX(Videolength!D:D,MATCH(D3497,Videolength!A:A,0))</f>
        <v>6</v>
      </c>
      <c r="C3497" s="38">
        <f>INDEX(Videolength!E:E,MATCH(D3497,Videolength!A:A,0))</f>
        <v>16</v>
      </c>
      <c r="D3497" s="39">
        <v>16</v>
      </c>
      <c r="E3497" s="40" t="str">
        <f>INDEX(Videolength!B:B,MATCH(D3497,Videolength!A:A,0))</f>
        <v>https://youtu.be/IqailTnP2Bc?list=PLTjhk5BwsiVV8SrR-dPCDjCfaMnt-5HZH</v>
      </c>
      <c r="F3497" s="41">
        <f>INDEX(Videolength!C:C,MATCH(D3497,Videolength!A:A,0))</f>
        <v>2.6956018518518522E-2</v>
      </c>
      <c r="G3497" s="41">
        <v>1.6203703703703703E-4</v>
      </c>
      <c r="H3497" s="71">
        <f>HYPERLINK(_xlfn.CONCAT(E3497,"&amp;t=",G3497*86400),G3497)</f>
        <v>1.6203703703703703E-4</v>
      </c>
      <c r="I3497" s="38">
        <v>9</v>
      </c>
      <c r="J3497" s="38">
        <v>5</v>
      </c>
      <c r="K3497" s="42" t="s">
        <v>51</v>
      </c>
      <c r="L3497" s="42" t="s">
        <v>11</v>
      </c>
      <c r="W3497" s="44" t="s">
        <v>226</v>
      </c>
      <c r="X3497" s="43">
        <v>5</v>
      </c>
      <c r="AA3497" s="45"/>
      <c r="AB3497" s="45"/>
      <c r="AE3497" s="42">
        <f>IF(Table32[[#This Row],[Gems]]&gt;0,Table32[[#This Row],[Gems]],0)</f>
        <v>0</v>
      </c>
      <c r="AF3497" s="42">
        <f>IF(Table32[[#This Row],[Gems]]&lt;0,Table32[[#This Row],[Gems]],0)</f>
        <v>0</v>
      </c>
      <c r="AG3497" s="29">
        <f ca="1">SUM(OFFSET(AG3497,-1,0),AD3497)</f>
        <v>157</v>
      </c>
    </row>
    <row r="3498" spans="1:33" ht="14.4" x14ac:dyDescent="0.3">
      <c r="A3498" s="62">
        <v>44123</v>
      </c>
      <c r="B3498" s="38">
        <f>INDEX(Videolength!D:D,MATCH(D3498,Videolength!A:A,0))</f>
        <v>6</v>
      </c>
      <c r="C3498" s="38">
        <f>INDEX(Videolength!E:E,MATCH(D3498,Videolength!A:A,0))</f>
        <v>16</v>
      </c>
      <c r="D3498" s="39">
        <v>16</v>
      </c>
      <c r="E3498" s="40" t="str">
        <f>INDEX(Videolength!B:B,MATCH(D3498,Videolength!A:A,0))</f>
        <v>https://youtu.be/IqailTnP2Bc?list=PLTjhk5BwsiVV8SrR-dPCDjCfaMnt-5HZH</v>
      </c>
      <c r="F3498" s="41">
        <f>INDEX(Videolength!C:C,MATCH(D3498,Videolength!A:A,0))</f>
        <v>2.6956018518518522E-2</v>
      </c>
      <c r="G3498" s="41">
        <v>2.0833333333333335E-4</v>
      </c>
      <c r="H3498" s="71">
        <f>HYPERLINK(_xlfn.CONCAT(E3498,"&amp;t=",G3498*86400),G3498)</f>
        <v>2.0833333333333335E-4</v>
      </c>
      <c r="I3498" s="38">
        <v>9</v>
      </c>
      <c r="J3498" s="38">
        <v>5</v>
      </c>
      <c r="K3498" s="42" t="s">
        <v>8</v>
      </c>
      <c r="L3498" s="42" t="s">
        <v>163</v>
      </c>
      <c r="M3498" s="42" t="s">
        <v>763</v>
      </c>
      <c r="AA3498" s="45"/>
      <c r="AB3498" s="45"/>
      <c r="AE3498" s="42">
        <f>IF(Table32[[#This Row],[Gems]]&gt;0,Table32[[#This Row],[Gems]],0)</f>
        <v>0</v>
      </c>
      <c r="AF3498" s="42">
        <f>IF(Table32[[#This Row],[Gems]]&lt;0,Table32[[#This Row],[Gems]],0)</f>
        <v>0</v>
      </c>
      <c r="AG3498" s="29">
        <f t="shared" ca="1" si="84"/>
        <v>157</v>
      </c>
    </row>
    <row r="3499" spans="1:33" ht="14.4" x14ac:dyDescent="0.3">
      <c r="A3499" s="62">
        <v>44123</v>
      </c>
      <c r="B3499" s="38">
        <f>INDEX(Videolength!D:D,MATCH(D3499,Videolength!A:A,0))</f>
        <v>6</v>
      </c>
      <c r="C3499" s="38">
        <f>INDEX(Videolength!E:E,MATCH(D3499,Videolength!A:A,0))</f>
        <v>16</v>
      </c>
      <c r="D3499" s="39">
        <v>16</v>
      </c>
      <c r="E3499" s="40" t="str">
        <f>INDEX(Videolength!B:B,MATCH(D3499,Videolength!A:A,0))</f>
        <v>https://youtu.be/IqailTnP2Bc?list=PLTjhk5BwsiVV8SrR-dPCDjCfaMnt-5HZH</v>
      </c>
      <c r="F3499" s="41">
        <f>INDEX(Videolength!C:C,MATCH(D3499,Videolength!A:A,0))</f>
        <v>2.6956018518518522E-2</v>
      </c>
      <c r="G3499" s="41">
        <v>2.199074074074074E-4</v>
      </c>
      <c r="H3499" s="71">
        <f>HYPERLINK(_xlfn.CONCAT(E3499,"&amp;t=",G3499*86400),G3499)</f>
        <v>2.199074074074074E-4</v>
      </c>
      <c r="I3499" s="38">
        <v>9</v>
      </c>
      <c r="J3499" s="38">
        <v>5</v>
      </c>
      <c r="K3499" s="42" t="s">
        <v>90</v>
      </c>
      <c r="L3499" s="42" t="s">
        <v>518</v>
      </c>
      <c r="V3499" s="43">
        <v>1165</v>
      </c>
      <c r="AA3499" s="45"/>
      <c r="AB3499" s="45"/>
      <c r="AC3499" s="44" t="s">
        <v>203</v>
      </c>
      <c r="AE3499" s="42">
        <f>IF(Table32[[#This Row],[Gems]]&gt;0,Table32[[#This Row],[Gems]],0)</f>
        <v>0</v>
      </c>
      <c r="AF3499" s="42">
        <f>IF(Table32[[#This Row],[Gems]]&lt;0,Table32[[#This Row],[Gems]],0)</f>
        <v>0</v>
      </c>
      <c r="AG3499" s="29">
        <f t="shared" ca="1" si="84"/>
        <v>157</v>
      </c>
    </row>
    <row r="3500" spans="1:33" ht="14.4" x14ac:dyDescent="0.3">
      <c r="A3500" s="62">
        <v>44123</v>
      </c>
      <c r="B3500" s="38">
        <f>INDEX(Videolength!D:D,MATCH(D3500,Videolength!A:A,0))</f>
        <v>6</v>
      </c>
      <c r="C3500" s="38">
        <f>INDEX(Videolength!E:E,MATCH(D3500,Videolength!A:A,0))</f>
        <v>16</v>
      </c>
      <c r="D3500" s="39">
        <v>16</v>
      </c>
      <c r="E3500" s="40" t="str">
        <f>INDEX(Videolength!B:B,MATCH(D3500,Videolength!A:A,0))</f>
        <v>https://youtu.be/IqailTnP2Bc?list=PLTjhk5BwsiVV8SrR-dPCDjCfaMnt-5HZH</v>
      </c>
      <c r="F3500" s="41">
        <f>INDEX(Videolength!C:C,MATCH(D3500,Videolength!A:A,0))</f>
        <v>2.6956018518518522E-2</v>
      </c>
      <c r="G3500" s="41">
        <v>2.199074074074074E-4</v>
      </c>
      <c r="H3500" s="71">
        <f>HYPERLINK(_xlfn.CONCAT(E3500,"&amp;t=",G3500*86400),G3500)</f>
        <v>2.199074074074074E-4</v>
      </c>
      <c r="I3500" s="38">
        <v>9</v>
      </c>
      <c r="J3500" s="38">
        <v>5</v>
      </c>
      <c r="K3500" s="42" t="s">
        <v>90</v>
      </c>
      <c r="L3500" s="42" t="s">
        <v>518</v>
      </c>
      <c r="V3500" s="43">
        <v>1165</v>
      </c>
      <c r="AA3500" s="45"/>
      <c r="AB3500" s="45"/>
      <c r="AC3500" s="44" t="s">
        <v>203</v>
      </c>
      <c r="AE3500" s="42">
        <f>IF(Table32[[#This Row],[Gems]]&gt;0,Table32[[#This Row],[Gems]],0)</f>
        <v>0</v>
      </c>
      <c r="AF3500" s="42">
        <f>IF(Table32[[#This Row],[Gems]]&lt;0,Table32[[#This Row],[Gems]],0)</f>
        <v>0</v>
      </c>
      <c r="AG3500" s="29">
        <f ca="1">SUM(OFFSET(AG3500,-1,0),AD3500)</f>
        <v>157</v>
      </c>
    </row>
    <row r="3501" spans="1:33" ht="14.4" x14ac:dyDescent="0.3">
      <c r="A3501" s="62">
        <v>44123</v>
      </c>
      <c r="B3501" s="38">
        <f>INDEX(Videolength!D:D,MATCH(D3501,Videolength!A:A,0))</f>
        <v>6</v>
      </c>
      <c r="C3501" s="38">
        <f>INDEX(Videolength!E:E,MATCH(D3501,Videolength!A:A,0))</f>
        <v>16</v>
      </c>
      <c r="D3501" s="39">
        <v>16</v>
      </c>
      <c r="E3501" s="40" t="str">
        <f>INDEX(Videolength!B:B,MATCH(D3501,Videolength!A:A,0))</f>
        <v>https://youtu.be/IqailTnP2Bc?list=PLTjhk5BwsiVV8SrR-dPCDjCfaMnt-5HZH</v>
      </c>
      <c r="F3501" s="41">
        <f>INDEX(Videolength!C:C,MATCH(D3501,Videolength!A:A,0))</f>
        <v>2.6956018518518522E-2</v>
      </c>
      <c r="G3501" s="41">
        <v>3.2407407407407406E-4</v>
      </c>
      <c r="H3501" s="71">
        <f>HYPERLINK(_xlfn.CONCAT(E3501,"&amp;t=",G3501*86400),G3501)</f>
        <v>3.2407407407407406E-4</v>
      </c>
      <c r="I3501" s="38">
        <v>9</v>
      </c>
      <c r="J3501" s="38">
        <v>5</v>
      </c>
      <c r="K3501" s="42" t="s">
        <v>346</v>
      </c>
      <c r="L3501" s="42" t="s">
        <v>10</v>
      </c>
      <c r="AA3501" s="45"/>
      <c r="AB3501" s="45"/>
      <c r="AE3501" s="42">
        <f>IF(Table32[[#This Row],[Gems]]&gt;0,Table32[[#This Row],[Gems]],0)</f>
        <v>0</v>
      </c>
      <c r="AF3501" s="42">
        <f>IF(Table32[[#This Row],[Gems]]&lt;0,Table32[[#This Row],[Gems]],0)</f>
        <v>0</v>
      </c>
      <c r="AG3501" s="29">
        <f t="shared" ca="1" si="84"/>
        <v>157</v>
      </c>
    </row>
    <row r="3502" spans="1:33" ht="14.4" x14ac:dyDescent="0.3">
      <c r="A3502" s="62">
        <v>44123</v>
      </c>
      <c r="B3502" s="38">
        <f>INDEX(Videolength!D:D,MATCH(D3502,Videolength!A:A,0))</f>
        <v>6</v>
      </c>
      <c r="C3502" s="38">
        <f>INDEX(Videolength!E:E,MATCH(D3502,Videolength!A:A,0))</f>
        <v>16</v>
      </c>
      <c r="D3502" s="39">
        <v>16</v>
      </c>
      <c r="E3502" s="40" t="str">
        <f>INDEX(Videolength!B:B,MATCH(D3502,Videolength!A:A,0))</f>
        <v>https://youtu.be/IqailTnP2Bc?list=PLTjhk5BwsiVV8SrR-dPCDjCfaMnt-5HZH</v>
      </c>
      <c r="F3502" s="41">
        <f>INDEX(Videolength!C:C,MATCH(D3502,Videolength!A:A,0))</f>
        <v>2.6956018518518522E-2</v>
      </c>
      <c r="G3502" s="41">
        <v>3.8194444444444446E-4</v>
      </c>
      <c r="H3502" s="71">
        <f>HYPERLINK(_xlfn.CONCAT(E3502,"&amp;t=",G3502*86400),G3502)</f>
        <v>3.8194444444444446E-4</v>
      </c>
      <c r="I3502" s="38">
        <v>9</v>
      </c>
      <c r="J3502" s="38">
        <v>5</v>
      </c>
      <c r="K3502" s="42" t="s">
        <v>47</v>
      </c>
      <c r="L3502" s="42" t="s">
        <v>10</v>
      </c>
      <c r="M3502" s="51" t="s">
        <v>591</v>
      </c>
      <c r="N3502" s="51"/>
      <c r="O3502" s="51"/>
      <c r="P3502" s="51"/>
      <c r="Q3502" s="51"/>
      <c r="R3502" s="51"/>
      <c r="S3502" s="51"/>
      <c r="AA3502" s="45"/>
      <c r="AB3502" s="45"/>
      <c r="AE3502" s="42">
        <f>IF(Table32[[#This Row],[Gems]]&gt;0,Table32[[#This Row],[Gems]],0)</f>
        <v>0</v>
      </c>
      <c r="AF3502" s="42">
        <f>IF(Table32[[#This Row],[Gems]]&lt;0,Table32[[#This Row],[Gems]],0)</f>
        <v>0</v>
      </c>
      <c r="AG3502" s="29">
        <f t="shared" ca="1" si="84"/>
        <v>157</v>
      </c>
    </row>
    <row r="3503" spans="1:33" ht="14.4" x14ac:dyDescent="0.3">
      <c r="A3503" s="62">
        <v>44123</v>
      </c>
      <c r="B3503" s="38">
        <f>INDEX(Videolength!D:D,MATCH(D3503,Videolength!A:A,0))</f>
        <v>6</v>
      </c>
      <c r="C3503" s="38">
        <f>INDEX(Videolength!E:E,MATCH(D3503,Videolength!A:A,0))</f>
        <v>16</v>
      </c>
      <c r="D3503" s="39">
        <v>16</v>
      </c>
      <c r="E3503" s="40" t="str">
        <f>INDEX(Videolength!B:B,MATCH(D3503,Videolength!A:A,0))</f>
        <v>https://youtu.be/IqailTnP2Bc?list=PLTjhk5BwsiVV8SrR-dPCDjCfaMnt-5HZH</v>
      </c>
      <c r="F3503" s="41">
        <f>INDEX(Videolength!C:C,MATCH(D3503,Videolength!A:A,0))</f>
        <v>2.6956018518518522E-2</v>
      </c>
      <c r="G3503" s="41">
        <v>4.1666666666666669E-4</v>
      </c>
      <c r="H3503" s="71">
        <f>HYPERLINK(_xlfn.CONCAT(E3503,"&amp;t=",G3503*86400),G3503)</f>
        <v>4.1666666666666669E-4</v>
      </c>
      <c r="I3503" s="38">
        <v>9</v>
      </c>
      <c r="J3503" s="38">
        <v>5</v>
      </c>
      <c r="K3503" s="42" t="s">
        <v>36</v>
      </c>
      <c r="L3503" s="42" t="s">
        <v>10</v>
      </c>
      <c r="M3503" s="51" t="s">
        <v>591</v>
      </c>
      <c r="N3503" s="51"/>
      <c r="O3503" s="51"/>
      <c r="P3503" s="51"/>
      <c r="Q3503" s="51"/>
      <c r="R3503" s="51"/>
      <c r="S3503" s="51"/>
      <c r="AA3503" s="45"/>
      <c r="AB3503" s="45"/>
      <c r="AE3503" s="42">
        <f>IF(Table32[[#This Row],[Gems]]&gt;0,Table32[[#This Row],[Gems]],0)</f>
        <v>0</v>
      </c>
      <c r="AF3503" s="42">
        <f>IF(Table32[[#This Row],[Gems]]&lt;0,Table32[[#This Row],[Gems]],0)</f>
        <v>0</v>
      </c>
      <c r="AG3503" s="29">
        <f t="shared" ca="1" si="84"/>
        <v>157</v>
      </c>
    </row>
    <row r="3504" spans="1:33" ht="14.4" x14ac:dyDescent="0.3">
      <c r="A3504" s="62">
        <v>44123</v>
      </c>
      <c r="B3504" s="38">
        <f>INDEX(Videolength!D:D,MATCH(D3504,Videolength!A:A,0))</f>
        <v>6</v>
      </c>
      <c r="C3504" s="38">
        <f>INDEX(Videolength!E:E,MATCH(D3504,Videolength!A:A,0))</f>
        <v>16</v>
      </c>
      <c r="D3504" s="39">
        <v>16</v>
      </c>
      <c r="E3504" s="40" t="str">
        <f>INDEX(Videolength!B:B,MATCH(D3504,Videolength!A:A,0))</f>
        <v>https://youtu.be/IqailTnP2Bc?list=PLTjhk5BwsiVV8SrR-dPCDjCfaMnt-5HZH</v>
      </c>
      <c r="F3504" s="41">
        <f>INDEX(Videolength!C:C,MATCH(D3504,Videolength!A:A,0))</f>
        <v>2.6956018518518522E-2</v>
      </c>
      <c r="G3504" s="41">
        <v>9.6064814814814808E-4</v>
      </c>
      <c r="H3504" s="71">
        <f>HYPERLINK(_xlfn.CONCAT(E3504,"&amp;t=",G3504*86400),G3504)</f>
        <v>9.6064814814814808E-4</v>
      </c>
      <c r="I3504" s="38">
        <v>9</v>
      </c>
      <c r="J3504" s="38">
        <v>5</v>
      </c>
      <c r="K3504" s="42" t="s">
        <v>346</v>
      </c>
      <c r="L3504" s="42" t="s">
        <v>10</v>
      </c>
      <c r="AA3504" s="45"/>
      <c r="AB3504" s="45"/>
      <c r="AE3504" s="42">
        <f>IF(Table32[[#This Row],[Gems]]&gt;0,Table32[[#This Row],[Gems]],0)</f>
        <v>0</v>
      </c>
      <c r="AF3504" s="42">
        <f>IF(Table32[[#This Row],[Gems]]&lt;0,Table32[[#This Row],[Gems]],0)</f>
        <v>0</v>
      </c>
      <c r="AG3504" s="29">
        <f t="shared" ca="1" si="84"/>
        <v>157</v>
      </c>
    </row>
    <row r="3505" spans="1:33" ht="14.4" x14ac:dyDescent="0.3">
      <c r="A3505" s="62">
        <v>44123</v>
      </c>
      <c r="B3505" s="38">
        <f>INDEX(Videolength!D:D,MATCH(D3505,Videolength!A:A,0))</f>
        <v>6</v>
      </c>
      <c r="C3505" s="38">
        <f>INDEX(Videolength!E:E,MATCH(D3505,Videolength!A:A,0))</f>
        <v>16</v>
      </c>
      <c r="D3505" s="39">
        <v>16</v>
      </c>
      <c r="E3505" s="40" t="str">
        <f>INDEX(Videolength!B:B,MATCH(D3505,Videolength!A:A,0))</f>
        <v>https://youtu.be/IqailTnP2Bc?list=PLTjhk5BwsiVV8SrR-dPCDjCfaMnt-5HZH</v>
      </c>
      <c r="F3505" s="41">
        <f>INDEX(Videolength!C:C,MATCH(D3505,Videolength!A:A,0))</f>
        <v>2.6956018518518522E-2</v>
      </c>
      <c r="G3505" s="41">
        <v>9.9537037037037042E-4</v>
      </c>
      <c r="H3505" s="71">
        <f>HYPERLINK(_xlfn.CONCAT(E3505,"&amp;t=",G3505*86400),G3505)</f>
        <v>9.9537037037037042E-4</v>
      </c>
      <c r="I3505" s="38">
        <v>9</v>
      </c>
      <c r="J3505" s="38">
        <v>5</v>
      </c>
      <c r="K3505" s="42" t="s">
        <v>284</v>
      </c>
      <c r="L3505" s="42" t="s">
        <v>10</v>
      </c>
      <c r="M3505" s="42" t="s">
        <v>846</v>
      </c>
      <c r="AA3505" s="45"/>
      <c r="AB3505" s="45"/>
      <c r="AE3505" s="42">
        <f>IF(Table32[[#This Row],[Gems]]&gt;0,Table32[[#This Row],[Gems]],0)</f>
        <v>0</v>
      </c>
      <c r="AF3505" s="42">
        <f>IF(Table32[[#This Row],[Gems]]&lt;0,Table32[[#This Row],[Gems]],0)</f>
        <v>0</v>
      </c>
      <c r="AG3505" s="29">
        <f t="shared" ca="1" si="84"/>
        <v>157</v>
      </c>
    </row>
    <row r="3506" spans="1:33" ht="14.4" x14ac:dyDescent="0.3">
      <c r="A3506" s="62">
        <v>44123</v>
      </c>
      <c r="B3506" s="38">
        <f>INDEX(Videolength!D:D,MATCH(D3506,Videolength!A:A,0))</f>
        <v>6</v>
      </c>
      <c r="C3506" s="38">
        <f>INDEX(Videolength!E:E,MATCH(D3506,Videolength!A:A,0))</f>
        <v>16</v>
      </c>
      <c r="D3506" s="39">
        <v>16</v>
      </c>
      <c r="E3506" s="40" t="str">
        <f>INDEX(Videolength!B:B,MATCH(D3506,Videolength!A:A,0))</f>
        <v>https://youtu.be/IqailTnP2Bc?list=PLTjhk5BwsiVV8SrR-dPCDjCfaMnt-5HZH</v>
      </c>
      <c r="F3506" s="41">
        <f>INDEX(Videolength!C:C,MATCH(D3506,Videolength!A:A,0))</f>
        <v>2.6956018518518522E-2</v>
      </c>
      <c r="G3506" s="41">
        <v>1.0879629629629629E-3</v>
      </c>
      <c r="H3506" s="71">
        <f>HYPERLINK(_xlfn.CONCAT(E3506,"&amp;t=",G3506*86400),G3506)</f>
        <v>1.0879629629629629E-3</v>
      </c>
      <c r="I3506" s="38">
        <v>9</v>
      </c>
      <c r="J3506" s="38">
        <v>5</v>
      </c>
      <c r="K3506" s="42" t="s">
        <v>346</v>
      </c>
      <c r="L3506" s="42" t="s">
        <v>10</v>
      </c>
      <c r="AA3506" s="45"/>
      <c r="AB3506" s="45"/>
      <c r="AE3506" s="42">
        <f>IF(Table32[[#This Row],[Gems]]&gt;0,Table32[[#This Row],[Gems]],0)</f>
        <v>0</v>
      </c>
      <c r="AF3506" s="42">
        <f>IF(Table32[[#This Row],[Gems]]&lt;0,Table32[[#This Row],[Gems]],0)</f>
        <v>0</v>
      </c>
      <c r="AG3506" s="29">
        <f t="shared" ca="1" si="84"/>
        <v>157</v>
      </c>
    </row>
    <row r="3507" spans="1:33" ht="14.4" x14ac:dyDescent="0.3">
      <c r="A3507" s="62">
        <v>44123</v>
      </c>
      <c r="B3507" s="38">
        <f>INDEX(Videolength!D:D,MATCH(D3507,Videolength!A:A,0))</f>
        <v>6</v>
      </c>
      <c r="C3507" s="38">
        <f>INDEX(Videolength!E:E,MATCH(D3507,Videolength!A:A,0))</f>
        <v>16</v>
      </c>
      <c r="D3507" s="39">
        <v>16</v>
      </c>
      <c r="E3507" s="40" t="str">
        <f>INDEX(Videolength!B:B,MATCH(D3507,Videolength!A:A,0))</f>
        <v>https://youtu.be/IqailTnP2Bc?list=PLTjhk5BwsiVV8SrR-dPCDjCfaMnt-5HZH</v>
      </c>
      <c r="F3507" s="41">
        <f>INDEX(Videolength!C:C,MATCH(D3507,Videolength!A:A,0))</f>
        <v>2.6956018518518522E-2</v>
      </c>
      <c r="G3507" s="41">
        <v>1.1226851851851851E-3</v>
      </c>
      <c r="H3507" s="71">
        <f>HYPERLINK(_xlfn.CONCAT(E3507,"&amp;t=",G3507*86400),G3507)</f>
        <v>1.1226851851851851E-3</v>
      </c>
      <c r="I3507" s="38">
        <v>9</v>
      </c>
      <c r="J3507" s="38">
        <v>5</v>
      </c>
      <c r="K3507" s="42" t="s">
        <v>90</v>
      </c>
      <c r="L3507" s="42" t="s">
        <v>167</v>
      </c>
      <c r="M3507" s="51" t="s">
        <v>591</v>
      </c>
      <c r="N3507" s="51"/>
      <c r="O3507" s="51"/>
      <c r="P3507" s="51"/>
      <c r="Q3507" s="51"/>
      <c r="R3507" s="51"/>
      <c r="S3507" s="51"/>
      <c r="AA3507" s="45"/>
      <c r="AB3507" s="45"/>
      <c r="AE3507" s="42">
        <f>IF(Table32[[#This Row],[Gems]]&gt;0,Table32[[#This Row],[Gems]],0)</f>
        <v>0</v>
      </c>
      <c r="AF3507" s="42">
        <f>IF(Table32[[#This Row],[Gems]]&lt;0,Table32[[#This Row],[Gems]],0)</f>
        <v>0</v>
      </c>
      <c r="AG3507" s="29">
        <f t="shared" ca="1" si="84"/>
        <v>157</v>
      </c>
    </row>
    <row r="3508" spans="1:33" ht="14.4" x14ac:dyDescent="0.3">
      <c r="A3508" s="62">
        <v>44123</v>
      </c>
      <c r="B3508" s="38">
        <f>INDEX(Videolength!D:D,MATCH(D3508,Videolength!A:A,0))</f>
        <v>6</v>
      </c>
      <c r="C3508" s="38">
        <f>INDEX(Videolength!E:E,MATCH(D3508,Videolength!A:A,0))</f>
        <v>16</v>
      </c>
      <c r="D3508" s="39">
        <v>16</v>
      </c>
      <c r="E3508" s="40" t="str">
        <f>INDEX(Videolength!B:B,MATCH(D3508,Videolength!A:A,0))</f>
        <v>https://youtu.be/IqailTnP2Bc?list=PLTjhk5BwsiVV8SrR-dPCDjCfaMnt-5HZH</v>
      </c>
      <c r="F3508" s="41">
        <f>INDEX(Videolength!C:C,MATCH(D3508,Videolength!A:A,0))</f>
        <v>2.6956018518518522E-2</v>
      </c>
      <c r="G3508" s="41">
        <v>2.1527777777777778E-3</v>
      </c>
      <c r="H3508" s="71">
        <f>HYPERLINK(_xlfn.CONCAT(E3508,"&amp;t=",G3508*86400),G3508)</f>
        <v>2.1527777777777778E-3</v>
      </c>
      <c r="I3508" s="38">
        <v>9</v>
      </c>
      <c r="J3508" s="38">
        <v>5</v>
      </c>
      <c r="K3508" s="44" t="s">
        <v>25</v>
      </c>
      <c r="L3508" s="42" t="s">
        <v>392</v>
      </c>
      <c r="M3508" s="42" t="s">
        <v>932</v>
      </c>
      <c r="T3508" s="43">
        <v>1</v>
      </c>
      <c r="AA3508" s="45"/>
      <c r="AB3508" s="45"/>
      <c r="AE3508" s="42">
        <f>IF(Table32[[#This Row],[Gems]]&gt;0,Table32[[#This Row],[Gems]],0)</f>
        <v>0</v>
      </c>
      <c r="AF3508" s="42">
        <f>IF(Table32[[#This Row],[Gems]]&lt;0,Table32[[#This Row],[Gems]],0)</f>
        <v>0</v>
      </c>
      <c r="AG3508" s="29">
        <f t="shared" ca="1" si="84"/>
        <v>157</v>
      </c>
    </row>
    <row r="3509" spans="1:33" ht="14.4" x14ac:dyDescent="0.3">
      <c r="A3509" s="62">
        <v>44123</v>
      </c>
      <c r="B3509" s="38">
        <f>INDEX(Videolength!D:D,MATCH(D3509,Videolength!A:A,0))</f>
        <v>6</v>
      </c>
      <c r="C3509" s="38">
        <f>INDEX(Videolength!E:E,MATCH(D3509,Videolength!A:A,0))</f>
        <v>16</v>
      </c>
      <c r="D3509" s="39">
        <v>16</v>
      </c>
      <c r="E3509" s="40" t="str">
        <f>INDEX(Videolength!B:B,MATCH(D3509,Videolength!A:A,0))</f>
        <v>https://youtu.be/IqailTnP2Bc?list=PLTjhk5BwsiVV8SrR-dPCDjCfaMnt-5HZH</v>
      </c>
      <c r="F3509" s="41">
        <f>INDEX(Videolength!C:C,MATCH(D3509,Videolength!A:A,0))</f>
        <v>2.6956018518518522E-2</v>
      </c>
      <c r="G3509" s="41">
        <v>2.1874999999999998E-3</v>
      </c>
      <c r="H3509" s="71">
        <f>HYPERLINK(_xlfn.CONCAT(E3509,"&amp;t=",G3509*86400),G3509)</f>
        <v>2.1874999999999998E-3</v>
      </c>
      <c r="I3509" s="38">
        <v>9</v>
      </c>
      <c r="J3509" s="38">
        <v>5</v>
      </c>
      <c r="K3509" s="42" t="s">
        <v>346</v>
      </c>
      <c r="L3509" s="42" t="s">
        <v>10</v>
      </c>
      <c r="AA3509" s="45"/>
      <c r="AB3509" s="45"/>
      <c r="AE3509" s="42">
        <f>IF(Table32[[#This Row],[Gems]]&gt;0,Table32[[#This Row],[Gems]],0)</f>
        <v>0</v>
      </c>
      <c r="AF3509" s="42">
        <f>IF(Table32[[#This Row],[Gems]]&lt;0,Table32[[#This Row],[Gems]],0)</f>
        <v>0</v>
      </c>
      <c r="AG3509" s="29">
        <f t="shared" ca="1" si="84"/>
        <v>157</v>
      </c>
    </row>
    <row r="3510" spans="1:33" ht="14.4" x14ac:dyDescent="0.3">
      <c r="A3510" s="62">
        <v>44123</v>
      </c>
      <c r="B3510" s="38">
        <f>INDEX(Videolength!D:D,MATCH(D3510,Videolength!A:A,0))</f>
        <v>6</v>
      </c>
      <c r="C3510" s="38">
        <f>INDEX(Videolength!E:E,MATCH(D3510,Videolength!A:A,0))</f>
        <v>16</v>
      </c>
      <c r="D3510" s="39">
        <v>16</v>
      </c>
      <c r="E3510" s="40" t="str">
        <f>INDEX(Videolength!B:B,MATCH(D3510,Videolength!A:A,0))</f>
        <v>https://youtu.be/IqailTnP2Bc?list=PLTjhk5BwsiVV8SrR-dPCDjCfaMnt-5HZH</v>
      </c>
      <c r="F3510" s="41">
        <f>INDEX(Videolength!C:C,MATCH(D3510,Videolength!A:A,0))</f>
        <v>2.6956018518518522E-2</v>
      </c>
      <c r="G3510" s="41">
        <v>2.2222222222222222E-3</v>
      </c>
      <c r="H3510" s="71">
        <f>HYPERLINK(_xlfn.CONCAT(E3510,"&amp;t=",G3510*86400),G3510)</f>
        <v>2.2222222222222222E-3</v>
      </c>
      <c r="I3510" s="38">
        <v>9</v>
      </c>
      <c r="J3510" s="38">
        <v>5</v>
      </c>
      <c r="K3510" s="44" t="s">
        <v>25</v>
      </c>
      <c r="L3510" s="42" t="s">
        <v>392</v>
      </c>
      <c r="M3510" s="42" t="s">
        <v>933</v>
      </c>
      <c r="S3510" s="42" t="s">
        <v>212</v>
      </c>
      <c r="T3510" s="43">
        <v>1</v>
      </c>
      <c r="AA3510" s="45"/>
      <c r="AB3510" s="45"/>
      <c r="AE3510" s="42">
        <f>IF(Table32[[#This Row],[Gems]]&gt;0,Table32[[#This Row],[Gems]],0)</f>
        <v>0</v>
      </c>
      <c r="AF3510" s="42">
        <f>IF(Table32[[#This Row],[Gems]]&lt;0,Table32[[#This Row],[Gems]],0)</f>
        <v>0</v>
      </c>
      <c r="AG3510" s="29">
        <f t="shared" ca="1" si="84"/>
        <v>157</v>
      </c>
    </row>
    <row r="3511" spans="1:33" ht="14.4" x14ac:dyDescent="0.3">
      <c r="A3511" s="62">
        <v>44123</v>
      </c>
      <c r="B3511" s="38">
        <f>INDEX(Videolength!D:D,MATCH(D3511,Videolength!A:A,0))</f>
        <v>6</v>
      </c>
      <c r="C3511" s="38">
        <f>INDEX(Videolength!E:E,MATCH(D3511,Videolength!A:A,0))</f>
        <v>16</v>
      </c>
      <c r="D3511" s="39">
        <v>16</v>
      </c>
      <c r="E3511" s="40" t="str">
        <f>INDEX(Videolength!B:B,MATCH(D3511,Videolength!A:A,0))</f>
        <v>https://youtu.be/IqailTnP2Bc?list=PLTjhk5BwsiVV8SrR-dPCDjCfaMnt-5HZH</v>
      </c>
      <c r="F3511" s="41">
        <f>INDEX(Videolength!C:C,MATCH(D3511,Videolength!A:A,0))</f>
        <v>2.6956018518518522E-2</v>
      </c>
      <c r="G3511" s="41">
        <v>2.2337962962962967E-3</v>
      </c>
      <c r="H3511" s="71">
        <f>HYPERLINK(_xlfn.CONCAT(E3511,"&amp;t=",G3511*86400),G3511)</f>
        <v>2.2337962962962967E-3</v>
      </c>
      <c r="I3511" s="38">
        <v>9</v>
      </c>
      <c r="J3511" s="38">
        <v>5</v>
      </c>
      <c r="K3511" s="42" t="s">
        <v>346</v>
      </c>
      <c r="L3511" s="42" t="s">
        <v>10</v>
      </c>
      <c r="AA3511" s="45"/>
      <c r="AB3511" s="45"/>
      <c r="AE3511" s="42">
        <f>IF(Table32[[#This Row],[Gems]]&gt;0,Table32[[#This Row],[Gems]],0)</f>
        <v>0</v>
      </c>
      <c r="AF3511" s="42">
        <f>IF(Table32[[#This Row],[Gems]]&lt;0,Table32[[#This Row],[Gems]],0)</f>
        <v>0</v>
      </c>
      <c r="AG3511" s="29">
        <f t="shared" ca="1" si="84"/>
        <v>157</v>
      </c>
    </row>
    <row r="3512" spans="1:33" ht="14.4" x14ac:dyDescent="0.3">
      <c r="A3512" s="62">
        <v>44123</v>
      </c>
      <c r="B3512" s="38">
        <f>INDEX(Videolength!D:D,MATCH(D3512,Videolength!A:A,0))</f>
        <v>6</v>
      </c>
      <c r="C3512" s="38">
        <f>INDEX(Videolength!E:E,MATCH(D3512,Videolength!A:A,0))</f>
        <v>16</v>
      </c>
      <c r="D3512" s="39">
        <v>16</v>
      </c>
      <c r="E3512" s="40" t="str">
        <f>INDEX(Videolength!B:B,MATCH(D3512,Videolength!A:A,0))</f>
        <v>https://youtu.be/IqailTnP2Bc?list=PLTjhk5BwsiVV8SrR-dPCDjCfaMnt-5HZH</v>
      </c>
      <c r="F3512" s="41">
        <f>INDEX(Videolength!C:C,MATCH(D3512,Videolength!A:A,0))</f>
        <v>2.6956018518518522E-2</v>
      </c>
      <c r="G3512" s="41">
        <v>2.2453703703703702E-3</v>
      </c>
      <c r="H3512" s="71">
        <f>HYPERLINK(_xlfn.CONCAT(E3512,"&amp;t=",G3512*86400),G3512)</f>
        <v>2.2453703703703702E-3</v>
      </c>
      <c r="I3512" s="38">
        <v>9</v>
      </c>
      <c r="J3512" s="38">
        <v>5</v>
      </c>
      <c r="K3512" s="44" t="s">
        <v>25</v>
      </c>
      <c r="L3512" s="42" t="s">
        <v>10</v>
      </c>
      <c r="M3512" s="42" t="s">
        <v>934</v>
      </c>
      <c r="AA3512" s="45"/>
      <c r="AB3512" s="45"/>
      <c r="AE3512" s="42">
        <f>IF(Table32[[#This Row],[Gems]]&gt;0,Table32[[#This Row],[Gems]],0)</f>
        <v>0</v>
      </c>
      <c r="AF3512" s="42">
        <f>IF(Table32[[#This Row],[Gems]]&lt;0,Table32[[#This Row],[Gems]],0)</f>
        <v>0</v>
      </c>
      <c r="AG3512" s="30">
        <f t="shared" ca="1" si="84"/>
        <v>157</v>
      </c>
    </row>
    <row r="3513" spans="1:33" ht="14.4" x14ac:dyDescent="0.3">
      <c r="A3513" s="62">
        <v>44123</v>
      </c>
      <c r="B3513" s="38">
        <f>INDEX(Videolength!D:D,MATCH(D3513,Videolength!A:A,0))</f>
        <v>6</v>
      </c>
      <c r="C3513" s="38">
        <f>INDEX(Videolength!E:E,MATCH(D3513,Videolength!A:A,0))</f>
        <v>16</v>
      </c>
      <c r="D3513" s="39">
        <v>16</v>
      </c>
      <c r="E3513" s="40" t="str">
        <f>INDEX(Videolength!B:B,MATCH(D3513,Videolength!A:A,0))</f>
        <v>https://youtu.be/IqailTnP2Bc?list=PLTjhk5BwsiVV8SrR-dPCDjCfaMnt-5HZH</v>
      </c>
      <c r="F3513" s="41">
        <f>INDEX(Videolength!C:C,MATCH(D3513,Videolength!A:A,0))</f>
        <v>2.6956018518518522E-2</v>
      </c>
      <c r="G3513" s="41">
        <v>2.3379629629629631E-3</v>
      </c>
      <c r="H3513" s="71">
        <f>HYPERLINK(_xlfn.CONCAT(E3513,"&amp;t=",G3513*86400),G3513)</f>
        <v>2.3379629629629631E-3</v>
      </c>
      <c r="I3513" s="38">
        <v>9</v>
      </c>
      <c r="J3513" s="38">
        <v>5</v>
      </c>
      <c r="K3513" s="44" t="s">
        <v>25</v>
      </c>
      <c r="L3513" s="42" t="s">
        <v>150</v>
      </c>
      <c r="AA3513" s="45"/>
      <c r="AB3513" s="45"/>
      <c r="AE3513" s="42">
        <f>IF(Table32[[#This Row],[Gems]]&gt;0,Table32[[#This Row],[Gems]],0)</f>
        <v>0</v>
      </c>
      <c r="AF3513" s="42">
        <f>IF(Table32[[#This Row],[Gems]]&lt;0,Table32[[#This Row],[Gems]],0)</f>
        <v>0</v>
      </c>
      <c r="AG3513" s="29">
        <f t="shared" ca="1" si="84"/>
        <v>157</v>
      </c>
    </row>
    <row r="3514" spans="1:33" ht="14.4" x14ac:dyDescent="0.3">
      <c r="A3514" s="62">
        <v>44123</v>
      </c>
      <c r="B3514" s="38">
        <f>INDEX(Videolength!D:D,MATCH(D3514,Videolength!A:A,0))</f>
        <v>6</v>
      </c>
      <c r="C3514" s="38">
        <f>INDEX(Videolength!E:E,MATCH(D3514,Videolength!A:A,0))</f>
        <v>16</v>
      </c>
      <c r="D3514" s="39">
        <v>16</v>
      </c>
      <c r="E3514" s="40" t="str">
        <f>INDEX(Videolength!B:B,MATCH(D3514,Videolength!A:A,0))</f>
        <v>https://youtu.be/IqailTnP2Bc?list=PLTjhk5BwsiVV8SrR-dPCDjCfaMnt-5HZH</v>
      </c>
      <c r="F3514" s="41">
        <f>INDEX(Videolength!C:C,MATCH(D3514,Videolength!A:A,0))</f>
        <v>2.6956018518518522E-2</v>
      </c>
      <c r="G3514" s="41">
        <v>2.3726851851851851E-3</v>
      </c>
      <c r="H3514" s="71">
        <f>HYPERLINK(_xlfn.CONCAT(E3514,"&amp;t=",G3514*86400),G3514)</f>
        <v>2.3726851851851851E-3</v>
      </c>
      <c r="I3514" s="38">
        <v>9</v>
      </c>
      <c r="J3514" s="38">
        <v>5</v>
      </c>
      <c r="K3514" s="44" t="s">
        <v>25</v>
      </c>
      <c r="L3514" s="42" t="s">
        <v>323</v>
      </c>
      <c r="W3514" s="44" t="s">
        <v>935</v>
      </c>
      <c r="X3514" s="43">
        <v>1</v>
      </c>
      <c r="Y3514" s="43">
        <v>2</v>
      </c>
      <c r="AA3514" s="45"/>
      <c r="AB3514" s="45"/>
      <c r="AE3514" s="42">
        <f>IF(Table32[[#This Row],[Gems]]&gt;0,Table32[[#This Row],[Gems]],0)</f>
        <v>0</v>
      </c>
      <c r="AF3514" s="42">
        <f>IF(Table32[[#This Row],[Gems]]&lt;0,Table32[[#This Row],[Gems]],0)</f>
        <v>0</v>
      </c>
      <c r="AG3514" s="29">
        <f t="shared" ca="1" si="84"/>
        <v>157</v>
      </c>
    </row>
    <row r="3515" spans="1:33" ht="14.4" x14ac:dyDescent="0.3">
      <c r="A3515" s="62">
        <v>44123</v>
      </c>
      <c r="B3515" s="38">
        <f>INDEX(Videolength!D:D,MATCH(D3515,Videolength!A:A,0))</f>
        <v>6</v>
      </c>
      <c r="C3515" s="38">
        <f>INDEX(Videolength!E:E,MATCH(D3515,Videolength!A:A,0))</f>
        <v>16</v>
      </c>
      <c r="D3515" s="39">
        <v>16</v>
      </c>
      <c r="E3515" s="40" t="str">
        <f>INDEX(Videolength!B:B,MATCH(D3515,Videolength!A:A,0))</f>
        <v>https://youtu.be/IqailTnP2Bc?list=PLTjhk5BwsiVV8SrR-dPCDjCfaMnt-5HZH</v>
      </c>
      <c r="F3515" s="41">
        <f>INDEX(Videolength!C:C,MATCH(D3515,Videolength!A:A,0))</f>
        <v>2.6956018518518522E-2</v>
      </c>
      <c r="G3515" s="41">
        <v>2.4189814814814816E-3</v>
      </c>
      <c r="H3515" s="71">
        <f>HYPERLINK(_xlfn.CONCAT(E3515,"&amp;t=",G3515*86400),G3515)</f>
        <v>2.4189814814814816E-3</v>
      </c>
      <c r="I3515" s="38">
        <v>9</v>
      </c>
      <c r="J3515" s="38">
        <v>5</v>
      </c>
      <c r="K3515" s="42" t="s">
        <v>346</v>
      </c>
      <c r="L3515" s="42" t="s">
        <v>10</v>
      </c>
      <c r="AA3515" s="45"/>
      <c r="AB3515" s="45"/>
      <c r="AE3515" s="42">
        <f>IF(Table32[[#This Row],[Gems]]&gt;0,Table32[[#This Row],[Gems]],0)</f>
        <v>0</v>
      </c>
      <c r="AF3515" s="42">
        <f>IF(Table32[[#This Row],[Gems]]&lt;0,Table32[[#This Row],[Gems]],0)</f>
        <v>0</v>
      </c>
      <c r="AG3515" s="29">
        <f t="shared" ca="1" si="84"/>
        <v>157</v>
      </c>
    </row>
    <row r="3516" spans="1:33" ht="14.4" x14ac:dyDescent="0.3">
      <c r="A3516" s="62">
        <v>44123</v>
      </c>
      <c r="B3516" s="38">
        <f>INDEX(Videolength!D:D,MATCH(D3516,Videolength!A:A,0))</f>
        <v>6</v>
      </c>
      <c r="C3516" s="38">
        <f>INDEX(Videolength!E:E,MATCH(D3516,Videolength!A:A,0))</f>
        <v>16</v>
      </c>
      <c r="D3516" s="39">
        <v>16</v>
      </c>
      <c r="E3516" s="40" t="str">
        <f>INDEX(Videolength!B:B,MATCH(D3516,Videolength!A:A,0))</f>
        <v>https://youtu.be/IqailTnP2Bc?list=PLTjhk5BwsiVV8SrR-dPCDjCfaMnt-5HZH</v>
      </c>
      <c r="F3516" s="41">
        <f>INDEX(Videolength!C:C,MATCH(D3516,Videolength!A:A,0))</f>
        <v>2.6956018518518522E-2</v>
      </c>
      <c r="G3516" s="41">
        <v>2.4537037037037036E-3</v>
      </c>
      <c r="H3516" s="71">
        <f>HYPERLINK(_xlfn.CONCAT(E3516,"&amp;t=",G3516*86400),G3516)</f>
        <v>2.4537037037037036E-3</v>
      </c>
      <c r="I3516" s="38">
        <v>9</v>
      </c>
      <c r="J3516" s="38">
        <v>5</v>
      </c>
      <c r="K3516" s="42" t="s">
        <v>55</v>
      </c>
      <c r="L3516" s="42" t="s">
        <v>10</v>
      </c>
      <c r="M3516" s="42" t="s">
        <v>763</v>
      </c>
      <c r="AA3516" s="45"/>
      <c r="AB3516" s="45"/>
      <c r="AE3516" s="42">
        <f>IF(Table32[[#This Row],[Gems]]&gt;0,Table32[[#This Row],[Gems]],0)</f>
        <v>0</v>
      </c>
      <c r="AF3516" s="42">
        <f>IF(Table32[[#This Row],[Gems]]&lt;0,Table32[[#This Row],[Gems]],0)</f>
        <v>0</v>
      </c>
      <c r="AG3516" s="29">
        <f t="shared" ca="1" si="84"/>
        <v>157</v>
      </c>
    </row>
    <row r="3517" spans="1:33" ht="14.4" x14ac:dyDescent="0.3">
      <c r="A3517" s="62">
        <v>44123</v>
      </c>
      <c r="B3517" s="38">
        <f>INDEX(Videolength!D:D,MATCH(D3517,Videolength!A:A,0))</f>
        <v>6</v>
      </c>
      <c r="C3517" s="38">
        <f>INDEX(Videolength!E:E,MATCH(D3517,Videolength!A:A,0))</f>
        <v>16</v>
      </c>
      <c r="D3517" s="39">
        <v>16</v>
      </c>
      <c r="E3517" s="40" t="str">
        <f>INDEX(Videolength!B:B,MATCH(D3517,Videolength!A:A,0))</f>
        <v>https://youtu.be/IqailTnP2Bc?list=PLTjhk5BwsiVV8SrR-dPCDjCfaMnt-5HZH</v>
      </c>
      <c r="F3517" s="41">
        <f>INDEX(Videolength!C:C,MATCH(D3517,Videolength!A:A,0))</f>
        <v>2.6956018518518522E-2</v>
      </c>
      <c r="G3517" s="41">
        <v>2.627314814814815E-3</v>
      </c>
      <c r="H3517" s="71">
        <f>HYPERLINK(_xlfn.CONCAT(E3517,"&amp;t=",G3517*86400),G3517)</f>
        <v>2.627314814814815E-3</v>
      </c>
      <c r="I3517" s="38">
        <v>9</v>
      </c>
      <c r="J3517" s="38">
        <v>5</v>
      </c>
      <c r="K3517" s="42" t="s">
        <v>346</v>
      </c>
      <c r="L3517" s="42" t="s">
        <v>10</v>
      </c>
      <c r="AA3517" s="45"/>
      <c r="AB3517" s="45"/>
      <c r="AE3517" s="42">
        <f>IF(Table32[[#This Row],[Gems]]&gt;0,Table32[[#This Row],[Gems]],0)</f>
        <v>0</v>
      </c>
      <c r="AF3517" s="42">
        <f>IF(Table32[[#This Row],[Gems]]&lt;0,Table32[[#This Row],[Gems]],0)</f>
        <v>0</v>
      </c>
      <c r="AG3517" s="29">
        <f t="shared" ca="1" si="84"/>
        <v>157</v>
      </c>
    </row>
    <row r="3518" spans="1:33" ht="14.4" x14ac:dyDescent="0.3">
      <c r="A3518" s="62">
        <v>44123</v>
      </c>
      <c r="B3518" s="38">
        <f>INDEX(Videolength!D:D,MATCH(D3518,Videolength!A:A,0))</f>
        <v>6</v>
      </c>
      <c r="C3518" s="38">
        <f>INDEX(Videolength!E:E,MATCH(D3518,Videolength!A:A,0))</f>
        <v>16</v>
      </c>
      <c r="D3518" s="39">
        <v>16</v>
      </c>
      <c r="E3518" s="40" t="str">
        <f>INDEX(Videolength!B:B,MATCH(D3518,Videolength!A:A,0))</f>
        <v>https://youtu.be/IqailTnP2Bc?list=PLTjhk5BwsiVV8SrR-dPCDjCfaMnt-5HZH</v>
      </c>
      <c r="F3518" s="41">
        <f>INDEX(Videolength!C:C,MATCH(D3518,Videolength!A:A,0))</f>
        <v>2.6956018518518522E-2</v>
      </c>
      <c r="G3518" s="41">
        <v>2.6388888888888885E-3</v>
      </c>
      <c r="H3518" s="71">
        <f>HYPERLINK(_xlfn.CONCAT(E3518,"&amp;t=",G3518*86400),G3518)</f>
        <v>2.6388888888888885E-3</v>
      </c>
      <c r="I3518" s="38">
        <v>9</v>
      </c>
      <c r="J3518" s="38">
        <v>5</v>
      </c>
      <c r="K3518" s="42" t="s">
        <v>142</v>
      </c>
      <c r="L3518" s="42" t="s">
        <v>34</v>
      </c>
      <c r="AA3518" s="45"/>
      <c r="AB3518" s="45"/>
      <c r="AE3518" s="42">
        <f>IF(Table32[[#This Row],[Gems]]&gt;0,Table32[[#This Row],[Gems]],0)</f>
        <v>0</v>
      </c>
      <c r="AF3518" s="42">
        <f>IF(Table32[[#This Row],[Gems]]&lt;0,Table32[[#This Row],[Gems]],0)</f>
        <v>0</v>
      </c>
      <c r="AG3518" s="29">
        <f t="shared" ca="1" si="84"/>
        <v>157</v>
      </c>
    </row>
    <row r="3519" spans="1:33" ht="14.4" x14ac:dyDescent="0.3">
      <c r="A3519" s="62">
        <v>44123</v>
      </c>
      <c r="B3519" s="38">
        <f>INDEX(Videolength!D:D,MATCH(D3519,Videolength!A:A,0))</f>
        <v>6</v>
      </c>
      <c r="C3519" s="38">
        <f>INDEX(Videolength!E:E,MATCH(D3519,Videolength!A:A,0))</f>
        <v>16</v>
      </c>
      <c r="D3519" s="39">
        <v>16</v>
      </c>
      <c r="E3519" s="40" t="str">
        <f>INDEX(Videolength!B:B,MATCH(D3519,Videolength!A:A,0))</f>
        <v>https://youtu.be/IqailTnP2Bc?list=PLTjhk5BwsiVV8SrR-dPCDjCfaMnt-5HZH</v>
      </c>
      <c r="F3519" s="41">
        <f>INDEX(Videolength!C:C,MATCH(D3519,Videolength!A:A,0))</f>
        <v>2.6956018518518522E-2</v>
      </c>
      <c r="G3519" s="41">
        <v>2.6504629629629625E-3</v>
      </c>
      <c r="H3519" s="71">
        <f>HYPERLINK(_xlfn.CONCAT(E3519,"&amp;t=",G3519*86400),G3519)</f>
        <v>2.6504629629629625E-3</v>
      </c>
      <c r="I3519" s="38">
        <v>9</v>
      </c>
      <c r="J3519" s="38">
        <v>5</v>
      </c>
      <c r="K3519" s="42" t="s">
        <v>142</v>
      </c>
      <c r="L3519" s="42" t="s">
        <v>33</v>
      </c>
      <c r="AA3519" s="45"/>
      <c r="AB3519" s="45"/>
      <c r="AE3519" s="42">
        <f>IF(Table32[[#This Row],[Gems]]&gt;0,Table32[[#This Row],[Gems]],0)</f>
        <v>0</v>
      </c>
      <c r="AF3519" s="42">
        <f>IF(Table32[[#This Row],[Gems]]&lt;0,Table32[[#This Row],[Gems]],0)</f>
        <v>0</v>
      </c>
      <c r="AG3519" s="29">
        <f t="shared" ca="1" si="84"/>
        <v>157</v>
      </c>
    </row>
    <row r="3520" spans="1:33" ht="14.4" x14ac:dyDescent="0.3">
      <c r="A3520" s="62">
        <v>44123</v>
      </c>
      <c r="B3520" s="38">
        <f>INDEX(Videolength!D:D,MATCH(D3520,Videolength!A:A,0))</f>
        <v>6</v>
      </c>
      <c r="C3520" s="38">
        <f>INDEX(Videolength!E:E,MATCH(D3520,Videolength!A:A,0))</f>
        <v>16</v>
      </c>
      <c r="D3520" s="39">
        <v>16</v>
      </c>
      <c r="E3520" s="40" t="str">
        <f>INDEX(Videolength!B:B,MATCH(D3520,Videolength!A:A,0))</f>
        <v>https://youtu.be/IqailTnP2Bc?list=PLTjhk5BwsiVV8SrR-dPCDjCfaMnt-5HZH</v>
      </c>
      <c r="F3520" s="41">
        <f>INDEX(Videolength!C:C,MATCH(D3520,Videolength!A:A,0))</f>
        <v>2.6956018518518522E-2</v>
      </c>
      <c r="G3520" s="41">
        <v>2.673611111111111E-3</v>
      </c>
      <c r="H3520" s="71">
        <f>HYPERLINK(_xlfn.CONCAT(E3520,"&amp;t=",G3520*86400),G3520)</f>
        <v>2.673611111111111E-3</v>
      </c>
      <c r="I3520" s="38">
        <v>9</v>
      </c>
      <c r="J3520" s="38">
        <v>5</v>
      </c>
      <c r="K3520" s="42" t="s">
        <v>102</v>
      </c>
      <c r="L3520" s="42" t="s">
        <v>11</v>
      </c>
      <c r="M3520" s="42" t="s">
        <v>894</v>
      </c>
      <c r="W3520" s="44" t="s">
        <v>363</v>
      </c>
      <c r="AA3520" s="45"/>
      <c r="AB3520" s="45"/>
      <c r="AE3520" s="42">
        <f>IF(Table32[[#This Row],[Gems]]&gt;0,Table32[[#This Row],[Gems]],0)</f>
        <v>0</v>
      </c>
      <c r="AF3520" s="42">
        <f>IF(Table32[[#This Row],[Gems]]&lt;0,Table32[[#This Row],[Gems]],0)</f>
        <v>0</v>
      </c>
      <c r="AG3520" s="29">
        <f t="shared" ca="1" si="84"/>
        <v>157</v>
      </c>
    </row>
    <row r="3521" spans="1:33" ht="14.4" x14ac:dyDescent="0.3">
      <c r="A3521" s="62">
        <v>44123</v>
      </c>
      <c r="B3521" s="38">
        <f>INDEX(Videolength!D:D,MATCH(D3521,Videolength!A:A,0))</f>
        <v>6</v>
      </c>
      <c r="C3521" s="38">
        <f>INDEX(Videolength!E:E,MATCH(D3521,Videolength!A:A,0))</f>
        <v>16</v>
      </c>
      <c r="D3521" s="39">
        <v>16</v>
      </c>
      <c r="E3521" s="40" t="str">
        <f>INDEX(Videolength!B:B,MATCH(D3521,Videolength!A:A,0))</f>
        <v>https://youtu.be/IqailTnP2Bc?list=PLTjhk5BwsiVV8SrR-dPCDjCfaMnt-5HZH</v>
      </c>
      <c r="F3521" s="41">
        <f>INDEX(Videolength!C:C,MATCH(D3521,Videolength!A:A,0))</f>
        <v>2.6956018518518522E-2</v>
      </c>
      <c r="G3521" s="41">
        <v>2.685185185185185E-3</v>
      </c>
      <c r="H3521" s="71">
        <f>HYPERLINK(_xlfn.CONCAT(E3521,"&amp;t=",G3521*86400),G3521)</f>
        <v>2.685185185185185E-3</v>
      </c>
      <c r="I3521" s="38">
        <v>9</v>
      </c>
      <c r="J3521" s="38">
        <v>5</v>
      </c>
      <c r="K3521" s="42" t="s">
        <v>102</v>
      </c>
      <c r="L3521" s="42" t="s">
        <v>301</v>
      </c>
      <c r="W3521" s="44" t="s">
        <v>416</v>
      </c>
      <c r="X3521" s="43">
        <v>1</v>
      </c>
      <c r="Y3521" s="43">
        <v>1</v>
      </c>
      <c r="AA3521" s="45"/>
      <c r="AB3521" s="45"/>
      <c r="AE3521" s="42">
        <f>IF(Table32[[#This Row],[Gems]]&gt;0,Table32[[#This Row],[Gems]],0)</f>
        <v>0</v>
      </c>
      <c r="AF3521" s="42">
        <f>IF(Table32[[#This Row],[Gems]]&lt;0,Table32[[#This Row],[Gems]],0)</f>
        <v>0</v>
      </c>
      <c r="AG3521" s="29">
        <f t="shared" ca="1" si="84"/>
        <v>157</v>
      </c>
    </row>
    <row r="3522" spans="1:33" ht="14.4" x14ac:dyDescent="0.3">
      <c r="A3522" s="62">
        <v>44123</v>
      </c>
      <c r="B3522" s="38">
        <f>INDEX(Videolength!D:D,MATCH(D3522,Videolength!A:A,0))</f>
        <v>6</v>
      </c>
      <c r="C3522" s="38">
        <f>INDEX(Videolength!E:E,MATCH(D3522,Videolength!A:A,0))</f>
        <v>16</v>
      </c>
      <c r="D3522" s="39">
        <v>16</v>
      </c>
      <c r="E3522" s="40" t="str">
        <f>INDEX(Videolength!B:B,MATCH(D3522,Videolength!A:A,0))</f>
        <v>https://youtu.be/IqailTnP2Bc?list=PLTjhk5BwsiVV8SrR-dPCDjCfaMnt-5HZH</v>
      </c>
      <c r="F3522" s="41">
        <f>INDEX(Videolength!C:C,MATCH(D3522,Videolength!A:A,0))</f>
        <v>2.6956018518518522E-2</v>
      </c>
      <c r="G3522" s="41">
        <v>2.6967592592592594E-3</v>
      </c>
      <c r="H3522" s="71">
        <f>HYPERLINK(_xlfn.CONCAT(E3522,"&amp;t=",G3522*86400),G3522)</f>
        <v>2.6967592592592594E-3</v>
      </c>
      <c r="I3522" s="38">
        <v>9</v>
      </c>
      <c r="J3522" s="38">
        <v>5</v>
      </c>
      <c r="K3522" s="42" t="s">
        <v>102</v>
      </c>
      <c r="L3522" s="42" t="s">
        <v>301</v>
      </c>
      <c r="W3522" s="44" t="s">
        <v>379</v>
      </c>
      <c r="X3522" s="43">
        <v>1</v>
      </c>
      <c r="Y3522" s="43">
        <v>1</v>
      </c>
      <c r="AA3522" s="45"/>
      <c r="AB3522" s="45"/>
      <c r="AE3522" s="42">
        <f>IF(Table32[[#This Row],[Gems]]&gt;0,Table32[[#This Row],[Gems]],0)</f>
        <v>0</v>
      </c>
      <c r="AF3522" s="42">
        <f>IF(Table32[[#This Row],[Gems]]&lt;0,Table32[[#This Row],[Gems]],0)</f>
        <v>0</v>
      </c>
      <c r="AG3522" s="29">
        <f t="shared" ca="1" si="84"/>
        <v>157</v>
      </c>
    </row>
    <row r="3523" spans="1:33" ht="14.4" x14ac:dyDescent="0.3">
      <c r="A3523" s="62">
        <v>44123</v>
      </c>
      <c r="B3523" s="38">
        <f>INDEX(Videolength!D:D,MATCH(D3523,Videolength!A:A,0))</f>
        <v>6</v>
      </c>
      <c r="C3523" s="38">
        <f>INDEX(Videolength!E:E,MATCH(D3523,Videolength!A:A,0))</f>
        <v>16</v>
      </c>
      <c r="D3523" s="39">
        <v>16</v>
      </c>
      <c r="E3523" s="40" t="str">
        <f>INDEX(Videolength!B:B,MATCH(D3523,Videolength!A:A,0))</f>
        <v>https://youtu.be/IqailTnP2Bc?list=PLTjhk5BwsiVV8SrR-dPCDjCfaMnt-5HZH</v>
      </c>
      <c r="F3523" s="41">
        <f>INDEX(Videolength!C:C,MATCH(D3523,Videolength!A:A,0))</f>
        <v>2.6956018518518522E-2</v>
      </c>
      <c r="G3523" s="41">
        <v>2.6967592592592594E-3</v>
      </c>
      <c r="H3523" s="71">
        <f>HYPERLINK(_xlfn.CONCAT(E3523,"&amp;t=",G3523*86400),G3523)</f>
        <v>2.6967592592592594E-3</v>
      </c>
      <c r="I3523" s="38">
        <v>9</v>
      </c>
      <c r="J3523" s="38">
        <v>5</v>
      </c>
      <c r="K3523" s="42" t="s">
        <v>102</v>
      </c>
      <c r="L3523" s="42" t="s">
        <v>301</v>
      </c>
      <c r="M3523" s="42" t="s">
        <v>856</v>
      </c>
      <c r="W3523" s="44" t="s">
        <v>379</v>
      </c>
      <c r="X3523" s="43">
        <v>1</v>
      </c>
      <c r="Y3523" s="43">
        <v>1</v>
      </c>
      <c r="AA3523" s="45"/>
      <c r="AB3523" s="45"/>
      <c r="AE3523" s="42">
        <f>IF(Table32[[#This Row],[Gems]]&gt;0,Table32[[#This Row],[Gems]],0)</f>
        <v>0</v>
      </c>
      <c r="AF3523" s="42">
        <f>IF(Table32[[#This Row],[Gems]]&lt;0,Table32[[#This Row],[Gems]],0)</f>
        <v>0</v>
      </c>
      <c r="AG3523" s="29">
        <f ca="1">SUM(OFFSET(AG3523,-1,0),AD3523)</f>
        <v>157</v>
      </c>
    </row>
    <row r="3524" spans="1:33" ht="14.4" x14ac:dyDescent="0.3">
      <c r="A3524" s="62">
        <v>44123</v>
      </c>
      <c r="B3524" s="38">
        <f>INDEX(Videolength!D:D,MATCH(D3524,Videolength!A:A,0))</f>
        <v>6</v>
      </c>
      <c r="C3524" s="38">
        <f>INDEX(Videolength!E:E,MATCH(D3524,Videolength!A:A,0))</f>
        <v>16</v>
      </c>
      <c r="D3524" s="39">
        <v>16</v>
      </c>
      <c r="E3524" s="40" t="str">
        <f>INDEX(Videolength!B:B,MATCH(D3524,Videolength!A:A,0))</f>
        <v>https://youtu.be/IqailTnP2Bc?list=PLTjhk5BwsiVV8SrR-dPCDjCfaMnt-5HZH</v>
      </c>
      <c r="F3524" s="41">
        <f>INDEX(Videolength!C:C,MATCH(D3524,Videolength!A:A,0))</f>
        <v>2.6956018518518522E-2</v>
      </c>
      <c r="G3524" s="41">
        <v>2.7083333333333334E-3</v>
      </c>
      <c r="H3524" s="71">
        <f>HYPERLINK(_xlfn.CONCAT(E3524,"&amp;t=",G3524*86400),G3524)</f>
        <v>2.7083333333333334E-3</v>
      </c>
      <c r="I3524" s="38">
        <v>9</v>
      </c>
      <c r="J3524" s="38">
        <v>5</v>
      </c>
      <c r="K3524" s="42" t="s">
        <v>102</v>
      </c>
      <c r="L3524" s="42" t="s">
        <v>301</v>
      </c>
      <c r="W3524" s="44" t="s">
        <v>381</v>
      </c>
      <c r="X3524" s="43">
        <v>1</v>
      </c>
      <c r="Y3524" s="43">
        <v>1</v>
      </c>
      <c r="AA3524" s="45"/>
      <c r="AB3524" s="45"/>
      <c r="AE3524" s="42">
        <f>IF(Table32[[#This Row],[Gems]]&gt;0,Table32[[#This Row],[Gems]],0)</f>
        <v>0</v>
      </c>
      <c r="AF3524" s="42">
        <f>IF(Table32[[#This Row],[Gems]]&lt;0,Table32[[#This Row],[Gems]],0)</f>
        <v>0</v>
      </c>
      <c r="AG3524" s="29">
        <f t="shared" ca="1" si="84"/>
        <v>157</v>
      </c>
    </row>
    <row r="3525" spans="1:33" ht="14.4" x14ac:dyDescent="0.3">
      <c r="A3525" s="62">
        <v>44123</v>
      </c>
      <c r="B3525" s="38">
        <f>INDEX(Videolength!D:D,MATCH(D3525,Videolength!A:A,0))</f>
        <v>6</v>
      </c>
      <c r="C3525" s="38">
        <f>INDEX(Videolength!E:E,MATCH(D3525,Videolength!A:A,0))</f>
        <v>16</v>
      </c>
      <c r="D3525" s="39">
        <v>16</v>
      </c>
      <c r="E3525" s="40" t="str">
        <f>INDEX(Videolength!B:B,MATCH(D3525,Videolength!A:A,0))</f>
        <v>https://youtu.be/IqailTnP2Bc?list=PLTjhk5BwsiVV8SrR-dPCDjCfaMnt-5HZH</v>
      </c>
      <c r="F3525" s="41">
        <f>INDEX(Videolength!C:C,MATCH(D3525,Videolength!A:A,0))</f>
        <v>2.6956018518518522E-2</v>
      </c>
      <c r="G3525" s="41">
        <v>2.7199074074074074E-3</v>
      </c>
      <c r="H3525" s="71">
        <f>HYPERLINK(_xlfn.CONCAT(E3525,"&amp;t=",G3525*86400),G3525)</f>
        <v>2.7199074074074074E-3</v>
      </c>
      <c r="I3525" s="38">
        <v>9</v>
      </c>
      <c r="J3525" s="38">
        <v>5</v>
      </c>
      <c r="K3525" s="42" t="s">
        <v>102</v>
      </c>
      <c r="L3525" s="42" t="s">
        <v>301</v>
      </c>
      <c r="W3525" s="44" t="s">
        <v>240</v>
      </c>
      <c r="X3525" s="43">
        <v>1</v>
      </c>
      <c r="Y3525" s="43">
        <v>1</v>
      </c>
      <c r="AA3525" s="45"/>
      <c r="AB3525" s="45"/>
      <c r="AE3525" s="42">
        <f>IF(Table32[[#This Row],[Gems]]&gt;0,Table32[[#This Row],[Gems]],0)</f>
        <v>0</v>
      </c>
      <c r="AF3525" s="42">
        <f>IF(Table32[[#This Row],[Gems]]&lt;0,Table32[[#This Row],[Gems]],0)</f>
        <v>0</v>
      </c>
      <c r="AG3525" s="29">
        <f t="shared" ref="AG3525:AG3588" ca="1" si="85">SUM(OFFSET(AG3525,-1,0),AD3525)</f>
        <v>157</v>
      </c>
    </row>
    <row r="3526" spans="1:33" ht="14.4" x14ac:dyDescent="0.3">
      <c r="A3526" s="62">
        <v>44123</v>
      </c>
      <c r="B3526" s="38">
        <f>INDEX(Videolength!D:D,MATCH(D3526,Videolength!A:A,0))</f>
        <v>6</v>
      </c>
      <c r="C3526" s="38">
        <f>INDEX(Videolength!E:E,MATCH(D3526,Videolength!A:A,0))</f>
        <v>16</v>
      </c>
      <c r="D3526" s="39">
        <v>16</v>
      </c>
      <c r="E3526" s="40" t="str">
        <f>INDEX(Videolength!B:B,MATCH(D3526,Videolength!A:A,0))</f>
        <v>https://youtu.be/IqailTnP2Bc?list=PLTjhk5BwsiVV8SrR-dPCDjCfaMnt-5HZH</v>
      </c>
      <c r="F3526" s="41">
        <f>INDEX(Videolength!C:C,MATCH(D3526,Videolength!A:A,0))</f>
        <v>2.6956018518518522E-2</v>
      </c>
      <c r="G3526" s="41">
        <v>2.7314814814814819E-3</v>
      </c>
      <c r="H3526" s="71">
        <f>HYPERLINK(_xlfn.CONCAT(E3526,"&amp;t=",G3526*86400),G3526)</f>
        <v>2.7314814814814819E-3</v>
      </c>
      <c r="I3526" s="38">
        <v>9</v>
      </c>
      <c r="J3526" s="38">
        <v>5</v>
      </c>
      <c r="K3526" s="42" t="s">
        <v>102</v>
      </c>
      <c r="L3526" s="42" t="s">
        <v>301</v>
      </c>
      <c r="W3526" s="44" t="s">
        <v>442</v>
      </c>
      <c r="X3526" s="43">
        <v>1</v>
      </c>
      <c r="Y3526" s="43">
        <v>1</v>
      </c>
      <c r="AA3526" s="45"/>
      <c r="AB3526" s="45"/>
      <c r="AE3526" s="42">
        <f>IF(Table32[[#This Row],[Gems]]&gt;0,Table32[[#This Row],[Gems]],0)</f>
        <v>0</v>
      </c>
      <c r="AF3526" s="42">
        <f>IF(Table32[[#This Row],[Gems]]&lt;0,Table32[[#This Row],[Gems]],0)</f>
        <v>0</v>
      </c>
      <c r="AG3526" s="29">
        <f t="shared" ca="1" si="85"/>
        <v>157</v>
      </c>
    </row>
    <row r="3527" spans="1:33" ht="14.4" x14ac:dyDescent="0.3">
      <c r="A3527" s="62">
        <v>44123</v>
      </c>
      <c r="B3527" s="38">
        <f>INDEX(Videolength!D:D,MATCH(D3527,Videolength!A:A,0))</f>
        <v>6</v>
      </c>
      <c r="C3527" s="38">
        <f>INDEX(Videolength!E:E,MATCH(D3527,Videolength!A:A,0))</f>
        <v>16</v>
      </c>
      <c r="D3527" s="39">
        <v>16</v>
      </c>
      <c r="E3527" s="40" t="str">
        <f>INDEX(Videolength!B:B,MATCH(D3527,Videolength!A:A,0))</f>
        <v>https://youtu.be/IqailTnP2Bc?list=PLTjhk5BwsiVV8SrR-dPCDjCfaMnt-5HZH</v>
      </c>
      <c r="F3527" s="41">
        <f>INDEX(Videolength!C:C,MATCH(D3527,Videolength!A:A,0))</f>
        <v>2.6956018518518522E-2</v>
      </c>
      <c r="G3527" s="41">
        <v>2.7430555555555559E-3</v>
      </c>
      <c r="H3527" s="71">
        <f>HYPERLINK(_xlfn.CONCAT(E3527,"&amp;t=",G3527*86400),G3527)</f>
        <v>2.7430555555555559E-3</v>
      </c>
      <c r="I3527" s="38">
        <v>9</v>
      </c>
      <c r="J3527" s="38">
        <v>5</v>
      </c>
      <c r="K3527" s="42" t="s">
        <v>102</v>
      </c>
      <c r="L3527" s="42" t="s">
        <v>301</v>
      </c>
      <c r="W3527" s="44" t="s">
        <v>429</v>
      </c>
      <c r="X3527" s="43">
        <v>1</v>
      </c>
      <c r="Y3527" s="43">
        <v>1</v>
      </c>
      <c r="AA3527" s="45"/>
      <c r="AB3527" s="45"/>
      <c r="AE3527" s="42">
        <f>IF(Table32[[#This Row],[Gems]]&gt;0,Table32[[#This Row],[Gems]],0)</f>
        <v>0</v>
      </c>
      <c r="AF3527" s="42">
        <f>IF(Table32[[#This Row],[Gems]]&lt;0,Table32[[#This Row],[Gems]],0)</f>
        <v>0</v>
      </c>
      <c r="AG3527" s="29">
        <f t="shared" ca="1" si="85"/>
        <v>157</v>
      </c>
    </row>
    <row r="3528" spans="1:33" ht="14.4" x14ac:dyDescent="0.3">
      <c r="A3528" s="62">
        <v>44123</v>
      </c>
      <c r="B3528" s="38">
        <f>INDEX(Videolength!D:D,MATCH(D3528,Videolength!A:A,0))</f>
        <v>6</v>
      </c>
      <c r="C3528" s="38">
        <f>INDEX(Videolength!E:E,MATCH(D3528,Videolength!A:A,0))</f>
        <v>16</v>
      </c>
      <c r="D3528" s="39">
        <v>16</v>
      </c>
      <c r="E3528" s="40" t="str">
        <f>INDEX(Videolength!B:B,MATCH(D3528,Videolength!A:A,0))</f>
        <v>https://youtu.be/IqailTnP2Bc?list=PLTjhk5BwsiVV8SrR-dPCDjCfaMnt-5HZH</v>
      </c>
      <c r="F3528" s="41">
        <f>INDEX(Videolength!C:C,MATCH(D3528,Videolength!A:A,0))</f>
        <v>2.6956018518518522E-2</v>
      </c>
      <c r="G3528" s="41">
        <v>2.7662037037037034E-3</v>
      </c>
      <c r="H3528" s="71">
        <f>HYPERLINK(_xlfn.CONCAT(E3528,"&amp;t=",G3528*86400),G3528)</f>
        <v>2.7662037037037034E-3</v>
      </c>
      <c r="I3528" s="38">
        <v>9</v>
      </c>
      <c r="J3528" s="38">
        <v>5</v>
      </c>
      <c r="K3528" s="42" t="s">
        <v>346</v>
      </c>
      <c r="L3528" s="42" t="s">
        <v>10</v>
      </c>
      <c r="AA3528" s="45"/>
      <c r="AB3528" s="45"/>
      <c r="AE3528" s="42">
        <f>IF(Table32[[#This Row],[Gems]]&gt;0,Table32[[#This Row],[Gems]],0)</f>
        <v>0</v>
      </c>
      <c r="AF3528" s="42">
        <f>IF(Table32[[#This Row],[Gems]]&lt;0,Table32[[#This Row],[Gems]],0)</f>
        <v>0</v>
      </c>
      <c r="AG3528" s="29">
        <f t="shared" ca="1" si="85"/>
        <v>157</v>
      </c>
    </row>
    <row r="3529" spans="1:33" ht="14.4" x14ac:dyDescent="0.3">
      <c r="A3529" s="62">
        <v>44123</v>
      </c>
      <c r="B3529" s="38">
        <f>INDEX(Videolength!D:D,MATCH(D3529,Videolength!A:A,0))</f>
        <v>6</v>
      </c>
      <c r="C3529" s="38">
        <f>INDEX(Videolength!E:E,MATCH(D3529,Videolength!A:A,0))</f>
        <v>16</v>
      </c>
      <c r="D3529" s="39">
        <v>16</v>
      </c>
      <c r="E3529" s="40" t="str">
        <f>INDEX(Videolength!B:B,MATCH(D3529,Videolength!A:A,0))</f>
        <v>https://youtu.be/IqailTnP2Bc?list=PLTjhk5BwsiVV8SrR-dPCDjCfaMnt-5HZH</v>
      </c>
      <c r="F3529" s="41">
        <f>INDEX(Videolength!C:C,MATCH(D3529,Videolength!A:A,0))</f>
        <v>2.6956018518518522E-2</v>
      </c>
      <c r="G3529" s="41">
        <v>2.8587962962962963E-3</v>
      </c>
      <c r="H3529" s="71">
        <f>HYPERLINK(_xlfn.CONCAT(E3529,"&amp;t=",G3529*86400),G3529)</f>
        <v>2.8587962962962963E-3</v>
      </c>
      <c r="I3529" s="38">
        <v>9</v>
      </c>
      <c r="J3529" s="38">
        <v>5</v>
      </c>
      <c r="K3529" s="42" t="s">
        <v>107</v>
      </c>
      <c r="L3529" s="42" t="s">
        <v>10</v>
      </c>
      <c r="AA3529" s="45"/>
      <c r="AB3529" s="45"/>
      <c r="AE3529" s="42">
        <f>IF(Table32[[#This Row],[Gems]]&gt;0,Table32[[#This Row],[Gems]],0)</f>
        <v>0</v>
      </c>
      <c r="AF3529" s="42">
        <f>IF(Table32[[#This Row],[Gems]]&lt;0,Table32[[#This Row],[Gems]],0)</f>
        <v>0</v>
      </c>
      <c r="AG3529" s="29">
        <f t="shared" ca="1" si="85"/>
        <v>157</v>
      </c>
    </row>
    <row r="3530" spans="1:33" ht="14.4" x14ac:dyDescent="0.3">
      <c r="A3530" s="62">
        <v>44123</v>
      </c>
      <c r="B3530" s="38">
        <f>INDEX(Videolength!D:D,MATCH(D3530,Videolength!A:A,0))</f>
        <v>6</v>
      </c>
      <c r="C3530" s="38">
        <f>INDEX(Videolength!E:E,MATCH(D3530,Videolength!A:A,0))</f>
        <v>16</v>
      </c>
      <c r="D3530" s="39">
        <v>16</v>
      </c>
      <c r="E3530" s="40" t="str">
        <f>INDEX(Videolength!B:B,MATCH(D3530,Videolength!A:A,0))</f>
        <v>https://youtu.be/IqailTnP2Bc?list=PLTjhk5BwsiVV8SrR-dPCDjCfaMnt-5HZH</v>
      </c>
      <c r="F3530" s="41">
        <f>INDEX(Videolength!C:C,MATCH(D3530,Videolength!A:A,0))</f>
        <v>2.6956018518518522E-2</v>
      </c>
      <c r="G3530" s="41">
        <v>2.9629629629629628E-3</v>
      </c>
      <c r="H3530" s="71">
        <f>HYPERLINK(_xlfn.CONCAT(E3530,"&amp;t=",G3530*86400),G3530)</f>
        <v>2.9629629629629628E-3</v>
      </c>
      <c r="I3530" s="38">
        <v>9</v>
      </c>
      <c r="J3530" s="38">
        <v>5</v>
      </c>
      <c r="K3530" s="42" t="s">
        <v>107</v>
      </c>
      <c r="L3530" s="42" t="s">
        <v>140</v>
      </c>
      <c r="M3530" s="42" t="s">
        <v>789</v>
      </c>
      <c r="S3530" s="42" t="s">
        <v>129</v>
      </c>
      <c r="V3530" s="43">
        <v>1170</v>
      </c>
      <c r="W3530" s="44" t="s">
        <v>770</v>
      </c>
      <c r="X3530" s="43">
        <v>20</v>
      </c>
      <c r="AA3530" s="45"/>
      <c r="AB3530" s="45"/>
      <c r="AE3530" s="42">
        <f>IF(Table32[[#This Row],[Gems]]&gt;0,Table32[[#This Row],[Gems]],0)</f>
        <v>0</v>
      </c>
      <c r="AF3530" s="42">
        <f>IF(Table32[[#This Row],[Gems]]&lt;0,Table32[[#This Row],[Gems]],0)</f>
        <v>0</v>
      </c>
      <c r="AG3530" s="29">
        <f t="shared" ca="1" si="85"/>
        <v>157</v>
      </c>
    </row>
    <row r="3531" spans="1:33" ht="14.4" x14ac:dyDescent="0.3">
      <c r="A3531" s="62">
        <v>44123</v>
      </c>
      <c r="B3531" s="38">
        <f>INDEX(Videolength!D:D,MATCH(D3531,Videolength!A:A,0))</f>
        <v>6</v>
      </c>
      <c r="C3531" s="38">
        <f>INDEX(Videolength!E:E,MATCH(D3531,Videolength!A:A,0))</f>
        <v>16</v>
      </c>
      <c r="D3531" s="39">
        <v>16</v>
      </c>
      <c r="E3531" s="40" t="str">
        <f>INDEX(Videolength!B:B,MATCH(D3531,Videolength!A:A,0))</f>
        <v>https://youtu.be/IqailTnP2Bc?list=PLTjhk5BwsiVV8SrR-dPCDjCfaMnt-5HZH</v>
      </c>
      <c r="F3531" s="41">
        <f>INDEX(Videolength!C:C,MATCH(D3531,Videolength!A:A,0))</f>
        <v>2.6956018518518522E-2</v>
      </c>
      <c r="G3531" s="41">
        <v>3.2060185185185191E-3</v>
      </c>
      <c r="H3531" s="71">
        <f>HYPERLINK(_xlfn.CONCAT(E3531,"&amp;t=",G3531*86400),G3531)</f>
        <v>3.2060185185185191E-3</v>
      </c>
      <c r="I3531" s="38">
        <v>9</v>
      </c>
      <c r="J3531" s="38">
        <v>5</v>
      </c>
      <c r="K3531" s="42" t="s">
        <v>107</v>
      </c>
      <c r="L3531" s="42" t="s">
        <v>244</v>
      </c>
      <c r="M3531" s="42" t="s">
        <v>717</v>
      </c>
      <c r="N3531" s="42" t="s">
        <v>33</v>
      </c>
      <c r="AA3531" s="45"/>
      <c r="AB3531" s="45"/>
      <c r="AE3531" s="42">
        <f>IF(Table32[[#This Row],[Gems]]&gt;0,Table32[[#This Row],[Gems]],0)</f>
        <v>0</v>
      </c>
      <c r="AF3531" s="42">
        <f>IF(Table32[[#This Row],[Gems]]&lt;0,Table32[[#This Row],[Gems]],0)</f>
        <v>0</v>
      </c>
      <c r="AG3531" s="29">
        <f t="shared" ca="1" si="85"/>
        <v>157</v>
      </c>
    </row>
    <row r="3532" spans="1:33" ht="14.4" x14ac:dyDescent="0.3">
      <c r="A3532" s="62">
        <v>44123</v>
      </c>
      <c r="B3532" s="38">
        <f>INDEX(Videolength!D:D,MATCH(D3532,Videolength!A:A,0))</f>
        <v>6</v>
      </c>
      <c r="C3532" s="38">
        <f>INDEX(Videolength!E:E,MATCH(D3532,Videolength!A:A,0))</f>
        <v>16</v>
      </c>
      <c r="D3532" s="39">
        <v>16</v>
      </c>
      <c r="E3532" s="40" t="str">
        <f>INDEX(Videolength!B:B,MATCH(D3532,Videolength!A:A,0))</f>
        <v>https://youtu.be/IqailTnP2Bc?list=PLTjhk5BwsiVV8SrR-dPCDjCfaMnt-5HZH</v>
      </c>
      <c r="F3532" s="41">
        <f>INDEX(Videolength!C:C,MATCH(D3532,Videolength!A:A,0))</f>
        <v>2.6956018518518522E-2</v>
      </c>
      <c r="G3532" s="41">
        <v>3.2870370370370367E-3</v>
      </c>
      <c r="H3532" s="71">
        <f>HYPERLINK(_xlfn.CONCAT(E3532,"&amp;t=",G3532*86400),G3532)</f>
        <v>3.2870370370370367E-3</v>
      </c>
      <c r="I3532" s="38">
        <v>9</v>
      </c>
      <c r="J3532" s="38">
        <v>5</v>
      </c>
      <c r="K3532" s="42" t="s">
        <v>107</v>
      </c>
      <c r="L3532" s="42" t="s">
        <v>10</v>
      </c>
      <c r="AA3532" s="45"/>
      <c r="AB3532" s="45"/>
      <c r="AE3532" s="42">
        <f>IF(Table32[[#This Row],[Gems]]&gt;0,Table32[[#This Row],[Gems]],0)</f>
        <v>0</v>
      </c>
      <c r="AF3532" s="42">
        <f>IF(Table32[[#This Row],[Gems]]&lt;0,Table32[[#This Row],[Gems]],0)</f>
        <v>0</v>
      </c>
      <c r="AG3532" s="29">
        <f t="shared" ca="1" si="85"/>
        <v>157</v>
      </c>
    </row>
    <row r="3533" spans="1:33" ht="14.4" x14ac:dyDescent="0.3">
      <c r="A3533" s="62">
        <v>44123</v>
      </c>
      <c r="B3533" s="38">
        <f>INDEX(Videolength!D:D,MATCH(D3533,Videolength!A:A,0))</f>
        <v>6</v>
      </c>
      <c r="C3533" s="38">
        <f>INDEX(Videolength!E:E,MATCH(D3533,Videolength!A:A,0))</f>
        <v>16</v>
      </c>
      <c r="D3533" s="39">
        <v>16</v>
      </c>
      <c r="E3533" s="40" t="str">
        <f>INDEX(Videolength!B:B,MATCH(D3533,Videolength!A:A,0))</f>
        <v>https://youtu.be/IqailTnP2Bc?list=PLTjhk5BwsiVV8SrR-dPCDjCfaMnt-5HZH</v>
      </c>
      <c r="F3533" s="41">
        <f>INDEX(Videolength!C:C,MATCH(D3533,Videolength!A:A,0))</f>
        <v>2.6956018518518522E-2</v>
      </c>
      <c r="G3533" s="41">
        <v>3.3333333333333335E-3</v>
      </c>
      <c r="H3533" s="71">
        <f>HYPERLINK(_xlfn.CONCAT(E3533,"&amp;t=",G3533*86400),G3533)</f>
        <v>3.3333333333333335E-3</v>
      </c>
      <c r="I3533" s="38">
        <v>9</v>
      </c>
      <c r="J3533" s="38">
        <v>5</v>
      </c>
      <c r="K3533" s="42" t="s">
        <v>107</v>
      </c>
      <c r="L3533" s="42" t="s">
        <v>140</v>
      </c>
      <c r="M3533" s="42" t="s">
        <v>837</v>
      </c>
      <c r="N3533" s="42" t="s">
        <v>228</v>
      </c>
      <c r="AA3533" s="45"/>
      <c r="AB3533" s="45"/>
      <c r="AE3533" s="42">
        <f>IF(Table32[[#This Row],[Gems]]&gt;0,Table32[[#This Row],[Gems]],0)</f>
        <v>0</v>
      </c>
      <c r="AF3533" s="42">
        <f>IF(Table32[[#This Row],[Gems]]&lt;0,Table32[[#This Row],[Gems]],0)</f>
        <v>0</v>
      </c>
      <c r="AG3533" s="29">
        <f t="shared" ca="1" si="85"/>
        <v>157</v>
      </c>
    </row>
    <row r="3534" spans="1:33" ht="14.4" x14ac:dyDescent="0.3">
      <c r="A3534" s="62">
        <v>44123</v>
      </c>
      <c r="B3534" s="38">
        <f>INDEX(Videolength!D:D,MATCH(D3534,Videolength!A:A,0))</f>
        <v>6</v>
      </c>
      <c r="C3534" s="38">
        <f>INDEX(Videolength!E:E,MATCH(D3534,Videolength!A:A,0))</f>
        <v>16</v>
      </c>
      <c r="D3534" s="39">
        <v>16</v>
      </c>
      <c r="E3534" s="40" t="str">
        <f>INDEX(Videolength!B:B,MATCH(D3534,Videolength!A:A,0))</f>
        <v>https://youtu.be/IqailTnP2Bc?list=PLTjhk5BwsiVV8SrR-dPCDjCfaMnt-5HZH</v>
      </c>
      <c r="F3534" s="41">
        <f>INDEX(Videolength!C:C,MATCH(D3534,Videolength!A:A,0))</f>
        <v>2.6956018518518522E-2</v>
      </c>
      <c r="G3534" s="41">
        <v>3.4490740740740745E-3</v>
      </c>
      <c r="H3534" s="71">
        <f>HYPERLINK(_xlfn.CONCAT(E3534,"&amp;t=",G3534*86400),G3534)</f>
        <v>3.4490740740740745E-3</v>
      </c>
      <c r="I3534" s="38">
        <v>9</v>
      </c>
      <c r="J3534" s="38">
        <v>5</v>
      </c>
      <c r="K3534" s="42" t="s">
        <v>346</v>
      </c>
      <c r="L3534" s="42" t="s">
        <v>10</v>
      </c>
      <c r="AA3534" s="45"/>
      <c r="AB3534" s="45"/>
      <c r="AE3534" s="42">
        <f>IF(Table32[[#This Row],[Gems]]&gt;0,Table32[[#This Row],[Gems]],0)</f>
        <v>0</v>
      </c>
      <c r="AF3534" s="42">
        <f>IF(Table32[[#This Row],[Gems]]&lt;0,Table32[[#This Row],[Gems]],0)</f>
        <v>0</v>
      </c>
      <c r="AG3534" s="29">
        <f t="shared" ca="1" si="85"/>
        <v>157</v>
      </c>
    </row>
    <row r="3535" spans="1:33" ht="14.4" x14ac:dyDescent="0.3">
      <c r="A3535" s="62">
        <v>44123</v>
      </c>
      <c r="B3535" s="38">
        <f>INDEX(Videolength!D:D,MATCH(D3535,Videolength!A:A,0))</f>
        <v>6</v>
      </c>
      <c r="C3535" s="38">
        <f>INDEX(Videolength!E:E,MATCH(D3535,Videolength!A:A,0))</f>
        <v>16</v>
      </c>
      <c r="D3535" s="39">
        <v>16</v>
      </c>
      <c r="E3535" s="40" t="str">
        <f>INDEX(Videolength!B:B,MATCH(D3535,Videolength!A:A,0))</f>
        <v>https://youtu.be/IqailTnP2Bc?list=PLTjhk5BwsiVV8SrR-dPCDjCfaMnt-5HZH</v>
      </c>
      <c r="F3535" s="41">
        <f>INDEX(Videolength!C:C,MATCH(D3535,Videolength!A:A,0))</f>
        <v>2.6956018518518522E-2</v>
      </c>
      <c r="G3535" s="41">
        <v>3.472222222222222E-3</v>
      </c>
      <c r="H3535" s="71">
        <f>HYPERLINK(_xlfn.CONCAT(E3535,"&amp;t=",G3535*86400),G3535)</f>
        <v>3.472222222222222E-3</v>
      </c>
      <c r="I3535" s="38">
        <v>9</v>
      </c>
      <c r="J3535" s="38">
        <v>5</v>
      </c>
      <c r="K3535" s="42" t="s">
        <v>133</v>
      </c>
      <c r="L3535" s="42" t="s">
        <v>312</v>
      </c>
      <c r="AA3535" s="45"/>
      <c r="AB3535" s="45"/>
      <c r="AD3535" s="42">
        <v>5</v>
      </c>
      <c r="AE3535" s="42">
        <f>IF(Table32[[#This Row],[Gems]]&gt;0,Table32[[#This Row],[Gems]],0)</f>
        <v>5</v>
      </c>
      <c r="AF3535" s="42">
        <f>IF(Table32[[#This Row],[Gems]]&lt;0,Table32[[#This Row],[Gems]],0)</f>
        <v>0</v>
      </c>
      <c r="AG3535" s="29">
        <f t="shared" ca="1" si="85"/>
        <v>162</v>
      </c>
    </row>
    <row r="3536" spans="1:33" ht="14.4" x14ac:dyDescent="0.3">
      <c r="A3536" s="62">
        <v>44123</v>
      </c>
      <c r="B3536" s="38">
        <f>INDEX(Videolength!D:D,MATCH(D3536,Videolength!A:A,0))</f>
        <v>6</v>
      </c>
      <c r="C3536" s="38">
        <f>INDEX(Videolength!E:E,MATCH(D3536,Videolength!A:A,0))</f>
        <v>16</v>
      </c>
      <c r="D3536" s="39">
        <v>16</v>
      </c>
      <c r="E3536" s="40" t="str">
        <f>INDEX(Videolength!B:B,MATCH(D3536,Videolength!A:A,0))</f>
        <v>https://youtu.be/IqailTnP2Bc?list=PLTjhk5BwsiVV8SrR-dPCDjCfaMnt-5HZH</v>
      </c>
      <c r="F3536" s="41">
        <f>INDEX(Videolength!C:C,MATCH(D3536,Videolength!A:A,0))</f>
        <v>2.6956018518518522E-2</v>
      </c>
      <c r="G3536" s="41">
        <v>3.5185185185185185E-3</v>
      </c>
      <c r="H3536" s="71">
        <f>HYPERLINK(_xlfn.CONCAT(E3536,"&amp;t=",G3536*86400),G3536)</f>
        <v>3.5185185185185185E-3</v>
      </c>
      <c r="I3536" s="38">
        <v>9</v>
      </c>
      <c r="J3536" s="38">
        <v>5</v>
      </c>
      <c r="K3536" s="42" t="s">
        <v>346</v>
      </c>
      <c r="L3536" s="42" t="s">
        <v>10</v>
      </c>
      <c r="AA3536" s="45"/>
      <c r="AB3536" s="45"/>
      <c r="AE3536" s="42">
        <f>IF(Table32[[#This Row],[Gems]]&gt;0,Table32[[#This Row],[Gems]],0)</f>
        <v>0</v>
      </c>
      <c r="AF3536" s="42">
        <f>IF(Table32[[#This Row],[Gems]]&lt;0,Table32[[#This Row],[Gems]],0)</f>
        <v>0</v>
      </c>
      <c r="AG3536" s="29">
        <f t="shared" ca="1" si="85"/>
        <v>162</v>
      </c>
    </row>
    <row r="3537" spans="1:33" ht="14.4" x14ac:dyDescent="0.3">
      <c r="A3537" s="62">
        <v>44123</v>
      </c>
      <c r="B3537" s="38">
        <f>INDEX(Videolength!D:D,MATCH(D3537,Videolength!A:A,0))</f>
        <v>6</v>
      </c>
      <c r="C3537" s="38">
        <f>INDEX(Videolength!E:E,MATCH(D3537,Videolength!A:A,0))</f>
        <v>16</v>
      </c>
      <c r="D3537" s="39">
        <v>16</v>
      </c>
      <c r="E3537" s="40" t="str">
        <f>INDEX(Videolength!B:B,MATCH(D3537,Videolength!A:A,0))</f>
        <v>https://youtu.be/IqailTnP2Bc?list=PLTjhk5BwsiVV8SrR-dPCDjCfaMnt-5HZH</v>
      </c>
      <c r="F3537" s="41">
        <f>INDEX(Videolength!C:C,MATCH(D3537,Videolength!A:A,0))</f>
        <v>2.6956018518518522E-2</v>
      </c>
      <c r="G3537" s="41">
        <v>3.5532407407407405E-3</v>
      </c>
      <c r="H3537" s="71">
        <f>HYPERLINK(_xlfn.CONCAT(E3537,"&amp;t=",G3537*86400),G3537)</f>
        <v>3.5532407407407405E-3</v>
      </c>
      <c r="I3537" s="38">
        <v>9</v>
      </c>
      <c r="J3537" s="38">
        <v>5</v>
      </c>
      <c r="K3537" s="42" t="s">
        <v>102</v>
      </c>
      <c r="L3537" s="42" t="s">
        <v>10</v>
      </c>
      <c r="M3537" s="42" t="s">
        <v>936</v>
      </c>
      <c r="Q3537" s="42" t="s">
        <v>1770</v>
      </c>
      <c r="W3537" s="44" t="s">
        <v>363</v>
      </c>
      <c r="AA3537" s="45"/>
      <c r="AB3537" s="45"/>
      <c r="AE3537" s="42">
        <f>IF(Table32[[#This Row],[Gems]]&gt;0,Table32[[#This Row],[Gems]],0)</f>
        <v>0</v>
      </c>
      <c r="AF3537" s="42">
        <f>IF(Table32[[#This Row],[Gems]]&lt;0,Table32[[#This Row],[Gems]],0)</f>
        <v>0</v>
      </c>
      <c r="AG3537" s="29">
        <f t="shared" ca="1" si="85"/>
        <v>162</v>
      </c>
    </row>
    <row r="3538" spans="1:33" ht="14.4" x14ac:dyDescent="0.3">
      <c r="A3538" s="62">
        <v>44123</v>
      </c>
      <c r="B3538" s="38">
        <f>INDEX(Videolength!D:D,MATCH(D3538,Videolength!A:A,0))</f>
        <v>6</v>
      </c>
      <c r="C3538" s="38">
        <f>INDEX(Videolength!E:E,MATCH(D3538,Videolength!A:A,0))</f>
        <v>16</v>
      </c>
      <c r="D3538" s="39">
        <v>16</v>
      </c>
      <c r="E3538" s="40" t="str">
        <f>INDEX(Videolength!B:B,MATCH(D3538,Videolength!A:A,0))</f>
        <v>https://youtu.be/IqailTnP2Bc?list=PLTjhk5BwsiVV8SrR-dPCDjCfaMnt-5HZH</v>
      </c>
      <c r="F3538" s="41">
        <f>INDEX(Videolength!C:C,MATCH(D3538,Videolength!A:A,0))</f>
        <v>2.6956018518518522E-2</v>
      </c>
      <c r="G3538" s="41">
        <v>3.6111111111111114E-3</v>
      </c>
      <c r="H3538" s="71">
        <f>HYPERLINK(_xlfn.CONCAT(E3538,"&amp;t=",G3538*86400),G3538)</f>
        <v>3.6111111111111114E-3</v>
      </c>
      <c r="I3538" s="38">
        <v>9</v>
      </c>
      <c r="J3538" s="38">
        <v>5</v>
      </c>
      <c r="K3538" s="42" t="s">
        <v>346</v>
      </c>
      <c r="L3538" s="42" t="s">
        <v>10</v>
      </c>
      <c r="AA3538" s="45"/>
      <c r="AB3538" s="45"/>
      <c r="AE3538" s="42">
        <f>IF(Table32[[#This Row],[Gems]]&gt;0,Table32[[#This Row],[Gems]],0)</f>
        <v>0</v>
      </c>
      <c r="AF3538" s="42">
        <f>IF(Table32[[#This Row],[Gems]]&lt;0,Table32[[#This Row],[Gems]],0)</f>
        <v>0</v>
      </c>
      <c r="AG3538" s="29">
        <f t="shared" ca="1" si="85"/>
        <v>162</v>
      </c>
    </row>
    <row r="3539" spans="1:33" ht="14.4" x14ac:dyDescent="0.3">
      <c r="A3539" s="62">
        <v>44123</v>
      </c>
      <c r="B3539" s="38">
        <f>INDEX(Videolength!D:D,MATCH(D3539,Videolength!A:A,0))</f>
        <v>6</v>
      </c>
      <c r="C3539" s="38">
        <f>INDEX(Videolength!E:E,MATCH(D3539,Videolength!A:A,0))</f>
        <v>16</v>
      </c>
      <c r="D3539" s="39">
        <v>16</v>
      </c>
      <c r="E3539" s="40" t="str">
        <f>INDEX(Videolength!B:B,MATCH(D3539,Videolength!A:A,0))</f>
        <v>https://youtu.be/IqailTnP2Bc?list=PLTjhk5BwsiVV8SrR-dPCDjCfaMnt-5HZH</v>
      </c>
      <c r="F3539" s="41">
        <f>INDEX(Videolength!C:C,MATCH(D3539,Videolength!A:A,0))</f>
        <v>2.6956018518518522E-2</v>
      </c>
      <c r="G3539" s="41">
        <v>3.6574074074074074E-3</v>
      </c>
      <c r="H3539" s="71">
        <f>HYPERLINK(_xlfn.CONCAT(E3539,"&amp;t=",G3539*86400),G3539)</f>
        <v>3.6574074074074074E-3</v>
      </c>
      <c r="I3539" s="38">
        <v>9</v>
      </c>
      <c r="J3539" s="38">
        <v>5</v>
      </c>
      <c r="K3539" s="42" t="s">
        <v>51</v>
      </c>
      <c r="L3539" s="42" t="s">
        <v>10</v>
      </c>
      <c r="W3539" s="44" t="s">
        <v>211</v>
      </c>
      <c r="X3539" s="43">
        <v>4</v>
      </c>
      <c r="AA3539" s="45"/>
      <c r="AB3539" s="45"/>
      <c r="AE3539" s="42">
        <f>IF(Table32[[#This Row],[Gems]]&gt;0,Table32[[#This Row],[Gems]],0)</f>
        <v>0</v>
      </c>
      <c r="AF3539" s="42">
        <f>IF(Table32[[#This Row],[Gems]]&lt;0,Table32[[#This Row],[Gems]],0)</f>
        <v>0</v>
      </c>
      <c r="AG3539" s="29">
        <f t="shared" ca="1" si="85"/>
        <v>162</v>
      </c>
    </row>
    <row r="3540" spans="1:33" ht="14.4" x14ac:dyDescent="0.3">
      <c r="A3540" s="62">
        <v>44123</v>
      </c>
      <c r="B3540" s="38">
        <f>INDEX(Videolength!D:D,MATCH(D3540,Videolength!A:A,0))</f>
        <v>6</v>
      </c>
      <c r="C3540" s="38">
        <f>INDEX(Videolength!E:E,MATCH(D3540,Videolength!A:A,0))</f>
        <v>16</v>
      </c>
      <c r="D3540" s="39">
        <v>16</v>
      </c>
      <c r="E3540" s="40" t="str">
        <f>INDEX(Videolength!B:B,MATCH(D3540,Videolength!A:A,0))</f>
        <v>https://youtu.be/IqailTnP2Bc?list=PLTjhk5BwsiVV8SrR-dPCDjCfaMnt-5HZH</v>
      </c>
      <c r="F3540" s="41">
        <f>INDEX(Videolength!C:C,MATCH(D3540,Videolength!A:A,0))</f>
        <v>2.6956018518518522E-2</v>
      </c>
      <c r="G3540" s="41">
        <v>3.7037037037037034E-3</v>
      </c>
      <c r="H3540" s="71">
        <f>HYPERLINK(_xlfn.CONCAT(E3540,"&amp;t=",G3540*86400),G3540)</f>
        <v>3.7037037037037034E-3</v>
      </c>
      <c r="I3540" s="38">
        <v>9</v>
      </c>
      <c r="J3540" s="38">
        <v>5</v>
      </c>
      <c r="K3540" s="42" t="s">
        <v>346</v>
      </c>
      <c r="L3540" s="42" t="s">
        <v>10</v>
      </c>
      <c r="AA3540" s="45"/>
      <c r="AB3540" s="45"/>
      <c r="AE3540" s="42">
        <f>IF(Table32[[#This Row],[Gems]]&gt;0,Table32[[#This Row],[Gems]],0)</f>
        <v>0</v>
      </c>
      <c r="AF3540" s="42">
        <f>IF(Table32[[#This Row],[Gems]]&lt;0,Table32[[#This Row],[Gems]],0)</f>
        <v>0</v>
      </c>
      <c r="AG3540" s="29">
        <f t="shared" ca="1" si="85"/>
        <v>162</v>
      </c>
    </row>
    <row r="3541" spans="1:33" ht="14.4" x14ac:dyDescent="0.3">
      <c r="A3541" s="62">
        <v>44123</v>
      </c>
      <c r="B3541" s="38">
        <f>INDEX(Videolength!D:D,MATCH(D3541,Videolength!A:A,0))</f>
        <v>6</v>
      </c>
      <c r="C3541" s="38">
        <f>INDEX(Videolength!E:E,MATCH(D3541,Videolength!A:A,0))</f>
        <v>16</v>
      </c>
      <c r="D3541" s="39">
        <v>16</v>
      </c>
      <c r="E3541" s="40" t="str">
        <f>INDEX(Videolength!B:B,MATCH(D3541,Videolength!A:A,0))</f>
        <v>https://youtu.be/IqailTnP2Bc?list=PLTjhk5BwsiVV8SrR-dPCDjCfaMnt-5HZH</v>
      </c>
      <c r="F3541" s="41">
        <f>INDEX(Videolength!C:C,MATCH(D3541,Videolength!A:A,0))</f>
        <v>2.6956018518518522E-2</v>
      </c>
      <c r="G3541" s="41">
        <v>3.7384259259259263E-3</v>
      </c>
      <c r="H3541" s="71">
        <f>HYPERLINK(_xlfn.CONCAT(E3541,"&amp;t=",G3541*86400),G3541)</f>
        <v>3.7384259259259263E-3</v>
      </c>
      <c r="I3541" s="38">
        <v>9</v>
      </c>
      <c r="J3541" s="38">
        <v>5</v>
      </c>
      <c r="K3541" s="42" t="s">
        <v>98</v>
      </c>
      <c r="L3541" s="42" t="s">
        <v>10</v>
      </c>
      <c r="M3541" s="42" t="s">
        <v>937</v>
      </c>
      <c r="N3541" s="42" t="s">
        <v>1835</v>
      </c>
      <c r="W3541" s="44" t="s">
        <v>367</v>
      </c>
      <c r="AA3541" s="45"/>
      <c r="AB3541" s="45"/>
      <c r="AE3541" s="42">
        <f>IF(Table32[[#This Row],[Gems]]&gt;0,Table32[[#This Row],[Gems]],0)</f>
        <v>0</v>
      </c>
      <c r="AF3541" s="42">
        <f>IF(Table32[[#This Row],[Gems]]&lt;0,Table32[[#This Row],[Gems]],0)</f>
        <v>0</v>
      </c>
      <c r="AG3541" s="29">
        <f t="shared" ca="1" si="85"/>
        <v>162</v>
      </c>
    </row>
    <row r="3542" spans="1:33" ht="14.4" x14ac:dyDescent="0.3">
      <c r="A3542" s="62">
        <v>44123</v>
      </c>
      <c r="B3542" s="38">
        <f>INDEX(Videolength!D:D,MATCH(D3542,Videolength!A:A,0))</f>
        <v>6</v>
      </c>
      <c r="C3542" s="38">
        <f>INDEX(Videolength!E:E,MATCH(D3542,Videolength!A:A,0))</f>
        <v>16</v>
      </c>
      <c r="D3542" s="39">
        <v>16</v>
      </c>
      <c r="E3542" s="40" t="str">
        <f>INDEX(Videolength!B:B,MATCH(D3542,Videolength!A:A,0))</f>
        <v>https://youtu.be/IqailTnP2Bc?list=PLTjhk5BwsiVV8SrR-dPCDjCfaMnt-5HZH</v>
      </c>
      <c r="F3542" s="41">
        <f>INDEX(Videolength!C:C,MATCH(D3542,Videolength!A:A,0))</f>
        <v>2.6956018518518522E-2</v>
      </c>
      <c r="G3542" s="41">
        <v>3.8541666666666668E-3</v>
      </c>
      <c r="H3542" s="71">
        <f>HYPERLINK(_xlfn.CONCAT(E3542,"&amp;t=",G3542*86400),G3542)</f>
        <v>3.8541666666666668E-3</v>
      </c>
      <c r="I3542" s="38">
        <v>9</v>
      </c>
      <c r="J3542" s="38">
        <v>5</v>
      </c>
      <c r="K3542" s="42" t="s">
        <v>346</v>
      </c>
      <c r="L3542" s="42" t="s">
        <v>10</v>
      </c>
      <c r="AA3542" s="45"/>
      <c r="AB3542" s="45"/>
      <c r="AE3542" s="42">
        <f>IF(Table32[[#This Row],[Gems]]&gt;0,Table32[[#This Row],[Gems]],0)</f>
        <v>0</v>
      </c>
      <c r="AF3542" s="42">
        <f>IF(Table32[[#This Row],[Gems]]&lt;0,Table32[[#This Row],[Gems]],0)</f>
        <v>0</v>
      </c>
      <c r="AG3542" s="29">
        <f t="shared" ca="1" si="85"/>
        <v>162</v>
      </c>
    </row>
    <row r="3543" spans="1:33" ht="14.4" x14ac:dyDescent="0.3">
      <c r="A3543" s="62">
        <v>44123</v>
      </c>
      <c r="B3543" s="38">
        <f>INDEX(Videolength!D:D,MATCH(D3543,Videolength!A:A,0))</f>
        <v>6</v>
      </c>
      <c r="C3543" s="38">
        <f>INDEX(Videolength!E:E,MATCH(D3543,Videolength!A:A,0))</f>
        <v>16</v>
      </c>
      <c r="D3543" s="39">
        <v>16</v>
      </c>
      <c r="E3543" s="40" t="str">
        <f>INDEX(Videolength!B:B,MATCH(D3543,Videolength!A:A,0))</f>
        <v>https://youtu.be/IqailTnP2Bc?list=PLTjhk5BwsiVV8SrR-dPCDjCfaMnt-5HZH</v>
      </c>
      <c r="F3543" s="41">
        <f>INDEX(Videolength!C:C,MATCH(D3543,Videolength!A:A,0))</f>
        <v>2.6956018518518522E-2</v>
      </c>
      <c r="G3543" s="41">
        <v>4.0046296296296297E-3</v>
      </c>
      <c r="H3543" s="71">
        <f>HYPERLINK(_xlfn.CONCAT(E3543,"&amp;t=",G3543*86400),G3543)</f>
        <v>4.0046296296296297E-3</v>
      </c>
      <c r="I3543" s="38">
        <v>9</v>
      </c>
      <c r="J3543" s="38">
        <v>5</v>
      </c>
      <c r="K3543" s="42" t="s">
        <v>102</v>
      </c>
      <c r="L3543" s="42" t="s">
        <v>10</v>
      </c>
      <c r="M3543" s="42" t="s">
        <v>938</v>
      </c>
      <c r="N3543" s="42" t="s">
        <v>1770</v>
      </c>
      <c r="AA3543" s="45"/>
      <c r="AB3543" s="45"/>
      <c r="AE3543" s="42">
        <f>IF(Table32[[#This Row],[Gems]]&gt;0,Table32[[#This Row],[Gems]],0)</f>
        <v>0</v>
      </c>
      <c r="AF3543" s="42">
        <f>IF(Table32[[#This Row],[Gems]]&lt;0,Table32[[#This Row],[Gems]],0)</f>
        <v>0</v>
      </c>
      <c r="AG3543" s="29">
        <f t="shared" ca="1" si="85"/>
        <v>162</v>
      </c>
    </row>
    <row r="3544" spans="1:33" ht="14.4" x14ac:dyDescent="0.3">
      <c r="A3544" s="62">
        <v>44123</v>
      </c>
      <c r="B3544" s="38">
        <f>INDEX(Videolength!D:D,MATCH(D3544,Videolength!A:A,0))</f>
        <v>6</v>
      </c>
      <c r="C3544" s="38">
        <f>INDEX(Videolength!E:E,MATCH(D3544,Videolength!A:A,0))</f>
        <v>16</v>
      </c>
      <c r="D3544" s="39">
        <v>16</v>
      </c>
      <c r="E3544" s="40" t="str">
        <f>INDEX(Videolength!B:B,MATCH(D3544,Videolength!A:A,0))</f>
        <v>https://youtu.be/IqailTnP2Bc?list=PLTjhk5BwsiVV8SrR-dPCDjCfaMnt-5HZH</v>
      </c>
      <c r="F3544" s="41">
        <f>INDEX(Videolength!C:C,MATCH(D3544,Videolength!A:A,0))</f>
        <v>2.6956018518518522E-2</v>
      </c>
      <c r="G3544" s="41">
        <v>4.2939814814814811E-3</v>
      </c>
      <c r="H3544" s="71">
        <f>HYPERLINK(_xlfn.CONCAT(E3544,"&amp;t=",G3544*86400),G3544)</f>
        <v>4.2939814814814811E-3</v>
      </c>
      <c r="I3544" s="38">
        <v>9</v>
      </c>
      <c r="J3544" s="38">
        <v>5</v>
      </c>
      <c r="K3544" s="42" t="s">
        <v>346</v>
      </c>
      <c r="L3544" s="42" t="s">
        <v>10</v>
      </c>
      <c r="AA3544" s="45"/>
      <c r="AB3544" s="45"/>
      <c r="AE3544" s="42">
        <f>IF(Table32[[#This Row],[Gems]]&gt;0,Table32[[#This Row],[Gems]],0)</f>
        <v>0</v>
      </c>
      <c r="AF3544" s="42">
        <f>IF(Table32[[#This Row],[Gems]]&lt;0,Table32[[#This Row],[Gems]],0)</f>
        <v>0</v>
      </c>
      <c r="AG3544" s="29">
        <f t="shared" ca="1" si="85"/>
        <v>162</v>
      </c>
    </row>
    <row r="3545" spans="1:33" ht="14.4" x14ac:dyDescent="0.3">
      <c r="A3545" s="62">
        <v>44123</v>
      </c>
      <c r="B3545" s="38">
        <f>INDEX(Videolength!D:D,MATCH(D3545,Videolength!A:A,0))</f>
        <v>6</v>
      </c>
      <c r="C3545" s="38">
        <f>INDEX(Videolength!E:E,MATCH(D3545,Videolength!A:A,0))</f>
        <v>16</v>
      </c>
      <c r="D3545" s="39">
        <v>16</v>
      </c>
      <c r="E3545" s="40" t="str">
        <f>INDEX(Videolength!B:B,MATCH(D3545,Videolength!A:A,0))</f>
        <v>https://youtu.be/IqailTnP2Bc?list=PLTjhk5BwsiVV8SrR-dPCDjCfaMnt-5HZH</v>
      </c>
      <c r="F3545" s="41">
        <f>INDEX(Videolength!C:C,MATCH(D3545,Videolength!A:A,0))</f>
        <v>2.6956018518518522E-2</v>
      </c>
      <c r="G3545" s="41">
        <v>4.31712962962963E-3</v>
      </c>
      <c r="H3545" s="71">
        <f>HYPERLINK(_xlfn.CONCAT(E3545,"&amp;t=",G3545*86400),G3545)</f>
        <v>4.31712962962963E-3</v>
      </c>
      <c r="I3545" s="38">
        <v>9</v>
      </c>
      <c r="J3545" s="38">
        <v>5</v>
      </c>
      <c r="K3545" s="42" t="s">
        <v>102</v>
      </c>
      <c r="L3545" s="42" t="s">
        <v>10</v>
      </c>
      <c r="M3545" s="42" t="s">
        <v>939</v>
      </c>
      <c r="N3545" s="42" t="s">
        <v>1835</v>
      </c>
      <c r="AA3545" s="45"/>
      <c r="AB3545" s="45"/>
      <c r="AE3545" s="42">
        <f>IF(Table32[[#This Row],[Gems]]&gt;0,Table32[[#This Row],[Gems]],0)</f>
        <v>0</v>
      </c>
      <c r="AF3545" s="42">
        <f>IF(Table32[[#This Row],[Gems]]&lt;0,Table32[[#This Row],[Gems]],0)</f>
        <v>0</v>
      </c>
      <c r="AG3545" s="29">
        <f t="shared" ca="1" si="85"/>
        <v>162</v>
      </c>
    </row>
    <row r="3546" spans="1:33" ht="14.4" x14ac:dyDescent="0.3">
      <c r="A3546" s="62">
        <v>44123</v>
      </c>
      <c r="B3546" s="38">
        <f>INDEX(Videolength!D:D,MATCH(D3546,Videolength!A:A,0))</f>
        <v>6</v>
      </c>
      <c r="C3546" s="38">
        <f>INDEX(Videolength!E:E,MATCH(D3546,Videolength!A:A,0))</f>
        <v>16</v>
      </c>
      <c r="D3546" s="39">
        <v>16</v>
      </c>
      <c r="E3546" s="40" t="str">
        <f>INDEX(Videolength!B:B,MATCH(D3546,Videolength!A:A,0))</f>
        <v>https://youtu.be/IqailTnP2Bc?list=PLTjhk5BwsiVV8SrR-dPCDjCfaMnt-5HZH</v>
      </c>
      <c r="F3546" s="41">
        <f>INDEX(Videolength!C:C,MATCH(D3546,Videolength!A:A,0))</f>
        <v>2.6956018518518522E-2</v>
      </c>
      <c r="G3546" s="41">
        <v>4.363425925925926E-3</v>
      </c>
      <c r="H3546" s="71">
        <f>HYPERLINK(_xlfn.CONCAT(E3546,"&amp;t=",G3546*86400),G3546)</f>
        <v>4.363425925925926E-3</v>
      </c>
      <c r="I3546" s="38">
        <v>9</v>
      </c>
      <c r="J3546" s="38">
        <v>5</v>
      </c>
      <c r="K3546" s="42" t="s">
        <v>346</v>
      </c>
      <c r="L3546" s="42" t="s">
        <v>10</v>
      </c>
      <c r="AA3546" s="45"/>
      <c r="AB3546" s="45"/>
      <c r="AE3546" s="42">
        <f>IF(Table32[[#This Row],[Gems]]&gt;0,Table32[[#This Row],[Gems]],0)</f>
        <v>0</v>
      </c>
      <c r="AF3546" s="42">
        <f>IF(Table32[[#This Row],[Gems]]&lt;0,Table32[[#This Row],[Gems]],0)</f>
        <v>0</v>
      </c>
      <c r="AG3546" s="29">
        <f t="shared" ca="1" si="85"/>
        <v>162</v>
      </c>
    </row>
    <row r="3547" spans="1:33" ht="14.4" x14ac:dyDescent="0.3">
      <c r="A3547" s="62">
        <v>44123</v>
      </c>
      <c r="B3547" s="38">
        <f>INDEX(Videolength!D:D,MATCH(D3547,Videolength!A:A,0))</f>
        <v>6</v>
      </c>
      <c r="C3547" s="38">
        <f>INDEX(Videolength!E:E,MATCH(D3547,Videolength!A:A,0))</f>
        <v>16</v>
      </c>
      <c r="D3547" s="39">
        <v>16</v>
      </c>
      <c r="E3547" s="40" t="str">
        <f>INDEX(Videolength!B:B,MATCH(D3547,Videolength!A:A,0))</f>
        <v>https://youtu.be/IqailTnP2Bc?list=PLTjhk5BwsiVV8SrR-dPCDjCfaMnt-5HZH</v>
      </c>
      <c r="F3547" s="41">
        <f>INDEX(Videolength!C:C,MATCH(D3547,Videolength!A:A,0))</f>
        <v>2.6956018518518522E-2</v>
      </c>
      <c r="G3547" s="41">
        <v>4.409722222222222E-3</v>
      </c>
      <c r="H3547" s="71">
        <f>HYPERLINK(_xlfn.CONCAT(E3547,"&amp;t=",G3547*86400),G3547)</f>
        <v>4.409722222222222E-3</v>
      </c>
      <c r="I3547" s="38">
        <v>9</v>
      </c>
      <c r="J3547" s="38">
        <v>5</v>
      </c>
      <c r="K3547" s="42" t="s">
        <v>15</v>
      </c>
      <c r="L3547" s="42" t="s">
        <v>216</v>
      </c>
      <c r="M3547" s="42" t="s">
        <v>826</v>
      </c>
      <c r="AA3547" s="45"/>
      <c r="AB3547" s="45"/>
      <c r="AE3547" s="42">
        <f>IF(Table32[[#This Row],[Gems]]&gt;0,Table32[[#This Row],[Gems]],0)</f>
        <v>0</v>
      </c>
      <c r="AF3547" s="42">
        <f>IF(Table32[[#This Row],[Gems]]&lt;0,Table32[[#This Row],[Gems]],0)</f>
        <v>0</v>
      </c>
      <c r="AG3547" s="29">
        <f t="shared" ca="1" si="85"/>
        <v>162</v>
      </c>
    </row>
    <row r="3548" spans="1:33" ht="14.4" x14ac:dyDescent="0.3">
      <c r="A3548" s="62">
        <v>44123</v>
      </c>
      <c r="B3548" s="38">
        <f>INDEX(Videolength!D:D,MATCH(D3548,Videolength!A:A,0))</f>
        <v>6</v>
      </c>
      <c r="C3548" s="38">
        <f>INDEX(Videolength!E:E,MATCH(D3548,Videolength!A:A,0))</f>
        <v>16</v>
      </c>
      <c r="D3548" s="39">
        <v>16</v>
      </c>
      <c r="E3548" s="40" t="str">
        <f>INDEX(Videolength!B:B,MATCH(D3548,Videolength!A:A,0))</f>
        <v>https://youtu.be/IqailTnP2Bc?list=PLTjhk5BwsiVV8SrR-dPCDjCfaMnt-5HZH</v>
      </c>
      <c r="F3548" s="41">
        <f>INDEX(Videolength!C:C,MATCH(D3548,Videolength!A:A,0))</f>
        <v>2.6956018518518522E-2</v>
      </c>
      <c r="G3548" s="41">
        <v>4.4560185185185189E-3</v>
      </c>
      <c r="H3548" s="71">
        <f>HYPERLINK(_xlfn.CONCAT(E3548,"&amp;t=",G3548*86400),G3548)</f>
        <v>4.4560185185185189E-3</v>
      </c>
      <c r="I3548" s="38">
        <v>9</v>
      </c>
      <c r="J3548" s="38">
        <v>5</v>
      </c>
      <c r="K3548" s="42" t="s">
        <v>15</v>
      </c>
      <c r="L3548" s="42" t="s">
        <v>197</v>
      </c>
      <c r="Z3548" s="45" t="s">
        <v>436</v>
      </c>
      <c r="AA3548" s="45">
        <v>4</v>
      </c>
      <c r="AB3548" s="45">
        <v>1</v>
      </c>
      <c r="AE3548" s="42">
        <f>IF(Table32[[#This Row],[Gems]]&gt;0,Table32[[#This Row],[Gems]],0)</f>
        <v>0</v>
      </c>
      <c r="AF3548" s="42">
        <f>IF(Table32[[#This Row],[Gems]]&lt;0,Table32[[#This Row],[Gems]],0)</f>
        <v>0</v>
      </c>
      <c r="AG3548" s="29">
        <f t="shared" ca="1" si="85"/>
        <v>162</v>
      </c>
    </row>
    <row r="3549" spans="1:33" ht="14.4" x14ac:dyDescent="0.3">
      <c r="A3549" s="62">
        <v>44123</v>
      </c>
      <c r="B3549" s="38">
        <f>INDEX(Videolength!D:D,MATCH(D3549,Videolength!A:A,0))</f>
        <v>6</v>
      </c>
      <c r="C3549" s="38">
        <f>INDEX(Videolength!E:E,MATCH(D3549,Videolength!A:A,0))</f>
        <v>16</v>
      </c>
      <c r="D3549" s="39">
        <v>16</v>
      </c>
      <c r="E3549" s="40" t="str">
        <f>INDEX(Videolength!B:B,MATCH(D3549,Videolength!A:A,0))</f>
        <v>https://youtu.be/IqailTnP2Bc?list=PLTjhk5BwsiVV8SrR-dPCDjCfaMnt-5HZH</v>
      </c>
      <c r="F3549" s="41">
        <f>INDEX(Videolength!C:C,MATCH(D3549,Videolength!A:A,0))</f>
        <v>2.6956018518518522E-2</v>
      </c>
      <c r="G3549" s="41">
        <v>6.1574074074074074E-3</v>
      </c>
      <c r="H3549" s="71">
        <f>HYPERLINK(_xlfn.CONCAT(E3549,"&amp;t=",G3549*86400),G3549)</f>
        <v>6.1574074074074074E-3</v>
      </c>
      <c r="I3549" s="38">
        <v>9</v>
      </c>
      <c r="J3549" s="38">
        <v>5</v>
      </c>
      <c r="K3549" s="42" t="s">
        <v>15</v>
      </c>
      <c r="L3549" s="42" t="s">
        <v>198</v>
      </c>
      <c r="M3549" s="42" t="s">
        <v>831</v>
      </c>
      <c r="Z3549" s="45" t="s">
        <v>436</v>
      </c>
      <c r="AA3549" s="38">
        <v>4</v>
      </c>
      <c r="AB3549" s="38">
        <v>1</v>
      </c>
      <c r="AC3549" s="44" t="s">
        <v>201</v>
      </c>
      <c r="AE3549" s="42">
        <f>IF(Table32[[#This Row],[Gems]]&gt;0,Table32[[#This Row],[Gems]],0)</f>
        <v>0</v>
      </c>
      <c r="AF3549" s="42">
        <f>IF(Table32[[#This Row],[Gems]]&lt;0,Table32[[#This Row],[Gems]],0)</f>
        <v>0</v>
      </c>
      <c r="AG3549" s="29">
        <f t="shared" ca="1" si="85"/>
        <v>162</v>
      </c>
    </row>
    <row r="3550" spans="1:33" ht="14.4" x14ac:dyDescent="0.3">
      <c r="A3550" s="62">
        <v>44123</v>
      </c>
      <c r="B3550" s="38">
        <f>INDEX(Videolength!D:D,MATCH(D3550,Videolength!A:A,0))</f>
        <v>6</v>
      </c>
      <c r="C3550" s="38">
        <f>INDEX(Videolength!E:E,MATCH(D3550,Videolength!A:A,0))</f>
        <v>16</v>
      </c>
      <c r="D3550" s="39">
        <v>16</v>
      </c>
      <c r="E3550" s="40" t="str">
        <f>INDEX(Videolength!B:B,MATCH(D3550,Videolength!A:A,0))</f>
        <v>https://youtu.be/IqailTnP2Bc?list=PLTjhk5BwsiVV8SrR-dPCDjCfaMnt-5HZH</v>
      </c>
      <c r="F3550" s="41">
        <f>INDEX(Videolength!C:C,MATCH(D3550,Videolength!A:A,0))</f>
        <v>2.6956018518518522E-2</v>
      </c>
      <c r="G3550" s="41">
        <v>6.3541666666666668E-3</v>
      </c>
      <c r="H3550" s="71">
        <f>HYPERLINK(_xlfn.CONCAT(E3550,"&amp;t=",G3550*86400),G3550)</f>
        <v>6.3541666666666668E-3</v>
      </c>
      <c r="I3550" s="38">
        <v>9</v>
      </c>
      <c r="J3550" s="38">
        <v>5</v>
      </c>
      <c r="K3550" s="42" t="s">
        <v>15</v>
      </c>
      <c r="L3550" s="42" t="s">
        <v>216</v>
      </c>
      <c r="M3550" s="42" t="s">
        <v>826</v>
      </c>
      <c r="AA3550" s="45"/>
      <c r="AB3550" s="45"/>
      <c r="AE3550" s="42">
        <f>IF(Table32[[#This Row],[Gems]]&gt;0,Table32[[#This Row],[Gems]],0)</f>
        <v>0</v>
      </c>
      <c r="AF3550" s="42">
        <f>IF(Table32[[#This Row],[Gems]]&lt;0,Table32[[#This Row],[Gems]],0)</f>
        <v>0</v>
      </c>
      <c r="AG3550" s="29">
        <f t="shared" ca="1" si="85"/>
        <v>162</v>
      </c>
    </row>
    <row r="3551" spans="1:33" ht="14.4" x14ac:dyDescent="0.3">
      <c r="A3551" s="62">
        <v>44123</v>
      </c>
      <c r="B3551" s="38">
        <f>INDEX(Videolength!D:D,MATCH(D3551,Videolength!A:A,0))</f>
        <v>6</v>
      </c>
      <c r="C3551" s="38">
        <f>INDEX(Videolength!E:E,MATCH(D3551,Videolength!A:A,0))</f>
        <v>16</v>
      </c>
      <c r="D3551" s="39">
        <v>16</v>
      </c>
      <c r="E3551" s="40" t="str">
        <f>INDEX(Videolength!B:B,MATCH(D3551,Videolength!A:A,0))</f>
        <v>https://youtu.be/IqailTnP2Bc?list=PLTjhk5BwsiVV8SrR-dPCDjCfaMnt-5HZH</v>
      </c>
      <c r="F3551" s="41">
        <f>INDEX(Videolength!C:C,MATCH(D3551,Videolength!A:A,0))</f>
        <v>2.6956018518518522E-2</v>
      </c>
      <c r="G3551" s="41">
        <v>6.4930555555555549E-3</v>
      </c>
      <c r="H3551" s="71">
        <f>HYPERLINK(_xlfn.CONCAT(E3551,"&amp;t=",G3551*86400),G3551)</f>
        <v>6.4930555555555549E-3</v>
      </c>
      <c r="I3551" s="38">
        <v>9</v>
      </c>
      <c r="J3551" s="38">
        <v>5</v>
      </c>
      <c r="K3551" s="42" t="s">
        <v>15</v>
      </c>
      <c r="L3551" s="42" t="s">
        <v>197</v>
      </c>
      <c r="Z3551" s="45" t="s">
        <v>478</v>
      </c>
      <c r="AA3551" s="45">
        <v>4</v>
      </c>
      <c r="AB3551" s="45">
        <v>6</v>
      </c>
      <c r="AE3551" s="42">
        <f>IF(Table32[[#This Row],[Gems]]&gt;0,Table32[[#This Row],[Gems]],0)</f>
        <v>0</v>
      </c>
      <c r="AF3551" s="42">
        <f>IF(Table32[[#This Row],[Gems]]&lt;0,Table32[[#This Row],[Gems]],0)</f>
        <v>0</v>
      </c>
      <c r="AG3551" s="29">
        <f t="shared" ca="1" si="85"/>
        <v>162</v>
      </c>
    </row>
    <row r="3552" spans="1:33" ht="14.4" x14ac:dyDescent="0.3">
      <c r="A3552" s="62">
        <v>44123</v>
      </c>
      <c r="B3552" s="38">
        <f>INDEX(Videolength!D:D,MATCH(D3552,Videolength!A:A,0))</f>
        <v>6</v>
      </c>
      <c r="C3552" s="38">
        <f>INDEX(Videolength!E:E,MATCH(D3552,Videolength!A:A,0))</f>
        <v>16</v>
      </c>
      <c r="D3552" s="39">
        <v>16</v>
      </c>
      <c r="E3552" s="40" t="str">
        <f>INDEX(Videolength!B:B,MATCH(D3552,Videolength!A:A,0))</f>
        <v>https://youtu.be/IqailTnP2Bc?list=PLTjhk5BwsiVV8SrR-dPCDjCfaMnt-5HZH</v>
      </c>
      <c r="F3552" s="41">
        <f>INDEX(Videolength!C:C,MATCH(D3552,Videolength!A:A,0))</f>
        <v>2.6956018518518522E-2</v>
      </c>
      <c r="G3552" s="41">
        <v>8.0324074074074065E-3</v>
      </c>
      <c r="H3552" s="71">
        <f>HYPERLINK(_xlfn.CONCAT(E3552,"&amp;t=",G3552*86400),G3552)</f>
        <v>8.0324074074074065E-3</v>
      </c>
      <c r="I3552" s="38">
        <v>9</v>
      </c>
      <c r="J3552" s="38">
        <v>5</v>
      </c>
      <c r="K3552" s="42" t="s">
        <v>15</v>
      </c>
      <c r="L3552" s="42" t="s">
        <v>198</v>
      </c>
      <c r="M3552" s="42" t="s">
        <v>833</v>
      </c>
      <c r="Z3552" s="45" t="s">
        <v>478</v>
      </c>
      <c r="AA3552" s="38">
        <v>4</v>
      </c>
      <c r="AB3552" s="38">
        <v>6</v>
      </c>
      <c r="AC3552" s="44" t="s">
        <v>201</v>
      </c>
      <c r="AE3552" s="42">
        <f>IF(Table32[[#This Row],[Gems]]&gt;0,Table32[[#This Row],[Gems]],0)</f>
        <v>0</v>
      </c>
      <c r="AF3552" s="42">
        <f>IF(Table32[[#This Row],[Gems]]&lt;0,Table32[[#This Row],[Gems]],0)</f>
        <v>0</v>
      </c>
      <c r="AG3552" s="29">
        <f t="shared" ca="1" si="85"/>
        <v>162</v>
      </c>
    </row>
    <row r="3553" spans="1:33" ht="14.4" x14ac:dyDescent="0.3">
      <c r="A3553" s="62">
        <v>44123</v>
      </c>
      <c r="B3553" s="38">
        <f>INDEX(Videolength!D:D,MATCH(D3553,Videolength!A:A,0))</f>
        <v>6</v>
      </c>
      <c r="C3553" s="38">
        <f>INDEX(Videolength!E:E,MATCH(D3553,Videolength!A:A,0))</f>
        <v>16</v>
      </c>
      <c r="D3553" s="39">
        <v>16</v>
      </c>
      <c r="E3553" s="40" t="str">
        <f>INDEX(Videolength!B:B,MATCH(D3553,Videolength!A:A,0))</f>
        <v>https://youtu.be/IqailTnP2Bc?list=PLTjhk5BwsiVV8SrR-dPCDjCfaMnt-5HZH</v>
      </c>
      <c r="F3553" s="41">
        <f>INDEX(Videolength!C:C,MATCH(D3553,Videolength!A:A,0))</f>
        <v>2.6956018518518522E-2</v>
      </c>
      <c r="G3553" s="41">
        <v>8.0787037037037043E-3</v>
      </c>
      <c r="H3553" s="71">
        <f>HYPERLINK(_xlfn.CONCAT(E3553,"&amp;t=",G3553*86400),G3553)</f>
        <v>8.0787037037037043E-3</v>
      </c>
      <c r="I3553" s="38">
        <v>9</v>
      </c>
      <c r="J3553" s="38">
        <v>5</v>
      </c>
      <c r="K3553" s="42" t="s">
        <v>15</v>
      </c>
      <c r="L3553" s="42" t="s">
        <v>216</v>
      </c>
      <c r="M3553" s="42" t="s">
        <v>826</v>
      </c>
      <c r="AA3553" s="45"/>
      <c r="AB3553" s="45"/>
      <c r="AE3553" s="42">
        <f>IF(Table32[[#This Row],[Gems]]&gt;0,Table32[[#This Row],[Gems]],0)</f>
        <v>0</v>
      </c>
      <c r="AF3553" s="42">
        <f>IF(Table32[[#This Row],[Gems]]&lt;0,Table32[[#This Row],[Gems]],0)</f>
        <v>0</v>
      </c>
      <c r="AG3553" s="29">
        <f t="shared" ca="1" si="85"/>
        <v>162</v>
      </c>
    </row>
    <row r="3554" spans="1:33" ht="14.4" x14ac:dyDescent="0.3">
      <c r="A3554" s="62">
        <v>44123</v>
      </c>
      <c r="B3554" s="38">
        <f>INDEX(Videolength!D:D,MATCH(D3554,Videolength!A:A,0))</f>
        <v>6</v>
      </c>
      <c r="C3554" s="38">
        <f>INDEX(Videolength!E:E,MATCH(D3554,Videolength!A:A,0))</f>
        <v>16</v>
      </c>
      <c r="D3554" s="39">
        <v>16</v>
      </c>
      <c r="E3554" s="40" t="str">
        <f>INDEX(Videolength!B:B,MATCH(D3554,Videolength!A:A,0))</f>
        <v>https://youtu.be/IqailTnP2Bc?list=PLTjhk5BwsiVV8SrR-dPCDjCfaMnt-5HZH</v>
      </c>
      <c r="F3554" s="41">
        <f>INDEX(Videolength!C:C,MATCH(D3554,Videolength!A:A,0))</f>
        <v>2.6956018518518522E-2</v>
      </c>
      <c r="G3554" s="41">
        <v>8.2754629629629619E-3</v>
      </c>
      <c r="H3554" s="71">
        <f>HYPERLINK(_xlfn.CONCAT(E3554,"&amp;t=",G3554*86400),G3554)</f>
        <v>8.2754629629629619E-3</v>
      </c>
      <c r="I3554" s="38">
        <v>9</v>
      </c>
      <c r="J3554" s="38">
        <v>5</v>
      </c>
      <c r="K3554" s="42" t="s">
        <v>15</v>
      </c>
      <c r="L3554" s="42" t="s">
        <v>197</v>
      </c>
      <c r="Z3554" s="45" t="s">
        <v>437</v>
      </c>
      <c r="AA3554" s="45">
        <v>4</v>
      </c>
      <c r="AB3554" s="45">
        <v>2</v>
      </c>
      <c r="AE3554" s="42">
        <f>IF(Table32[[#This Row],[Gems]]&gt;0,Table32[[#This Row],[Gems]],0)</f>
        <v>0</v>
      </c>
      <c r="AF3554" s="42">
        <f>IF(Table32[[#This Row],[Gems]]&lt;0,Table32[[#This Row],[Gems]],0)</f>
        <v>0</v>
      </c>
      <c r="AG3554" s="29">
        <f t="shared" ca="1" si="85"/>
        <v>162</v>
      </c>
    </row>
    <row r="3555" spans="1:33" ht="14.4" x14ac:dyDescent="0.3">
      <c r="A3555" s="62">
        <v>44123</v>
      </c>
      <c r="B3555" s="38">
        <f>INDEX(Videolength!D:D,MATCH(D3555,Videolength!A:A,0))</f>
        <v>6</v>
      </c>
      <c r="C3555" s="38">
        <f>INDEX(Videolength!E:E,MATCH(D3555,Videolength!A:A,0))</f>
        <v>16</v>
      </c>
      <c r="D3555" s="39">
        <v>16</v>
      </c>
      <c r="E3555" s="40" t="str">
        <f>INDEX(Videolength!B:B,MATCH(D3555,Videolength!A:A,0))</f>
        <v>https://youtu.be/IqailTnP2Bc?list=PLTjhk5BwsiVV8SrR-dPCDjCfaMnt-5HZH</v>
      </c>
      <c r="F3555" s="41">
        <f>INDEX(Videolength!C:C,MATCH(D3555,Videolength!A:A,0))</f>
        <v>2.6956018518518522E-2</v>
      </c>
      <c r="G3555" s="41">
        <v>9.2361111111111116E-3</v>
      </c>
      <c r="H3555" s="71">
        <f>HYPERLINK(_xlfn.CONCAT(E3555,"&amp;t=",G3555*86400),G3555)</f>
        <v>9.2361111111111116E-3</v>
      </c>
      <c r="I3555" s="38">
        <v>9</v>
      </c>
      <c r="J3555" s="38">
        <v>5</v>
      </c>
      <c r="K3555" s="42" t="s">
        <v>15</v>
      </c>
      <c r="L3555" s="42" t="s">
        <v>198</v>
      </c>
      <c r="M3555" s="42" t="s">
        <v>831</v>
      </c>
      <c r="Z3555" s="45" t="s">
        <v>437</v>
      </c>
      <c r="AA3555" s="38">
        <v>4</v>
      </c>
      <c r="AB3555" s="38">
        <v>2</v>
      </c>
      <c r="AC3555" s="44" t="s">
        <v>201</v>
      </c>
      <c r="AE3555" s="42">
        <f>IF(Table32[[#This Row],[Gems]]&gt;0,Table32[[#This Row],[Gems]],0)</f>
        <v>0</v>
      </c>
      <c r="AF3555" s="42">
        <f>IF(Table32[[#This Row],[Gems]]&lt;0,Table32[[#This Row],[Gems]],0)</f>
        <v>0</v>
      </c>
      <c r="AG3555" s="29">
        <f t="shared" ca="1" si="85"/>
        <v>162</v>
      </c>
    </row>
    <row r="3556" spans="1:33" ht="14.4" x14ac:dyDescent="0.3">
      <c r="A3556" s="62">
        <v>44123</v>
      </c>
      <c r="B3556" s="38">
        <f>INDEX(Videolength!D:D,MATCH(D3556,Videolength!A:A,0))</f>
        <v>6</v>
      </c>
      <c r="C3556" s="38">
        <f>INDEX(Videolength!E:E,MATCH(D3556,Videolength!A:A,0))</f>
        <v>16</v>
      </c>
      <c r="D3556" s="39">
        <v>16</v>
      </c>
      <c r="E3556" s="40" t="str">
        <f>INDEX(Videolength!B:B,MATCH(D3556,Videolength!A:A,0))</f>
        <v>https://youtu.be/IqailTnP2Bc?list=PLTjhk5BwsiVV8SrR-dPCDjCfaMnt-5HZH</v>
      </c>
      <c r="F3556" s="41">
        <f>INDEX(Videolength!C:C,MATCH(D3556,Videolength!A:A,0))</f>
        <v>2.6956018518518522E-2</v>
      </c>
      <c r="G3556" s="41">
        <v>9.2708333333333341E-3</v>
      </c>
      <c r="H3556" s="71">
        <f>HYPERLINK(_xlfn.CONCAT(E3556,"&amp;t=",G3556*86400),G3556)</f>
        <v>9.2708333333333341E-3</v>
      </c>
      <c r="I3556" s="38">
        <v>9</v>
      </c>
      <c r="J3556" s="38">
        <v>5</v>
      </c>
      <c r="K3556" s="42" t="s">
        <v>15</v>
      </c>
      <c r="L3556" s="42" t="s">
        <v>301</v>
      </c>
      <c r="W3556" s="44" t="s">
        <v>240</v>
      </c>
      <c r="X3556" s="43">
        <v>1</v>
      </c>
      <c r="Y3556" s="43">
        <v>1</v>
      </c>
      <c r="AA3556" s="45"/>
      <c r="AB3556" s="45"/>
      <c r="AE3556" s="42">
        <f>IF(Table32[[#This Row],[Gems]]&gt;0,Table32[[#This Row],[Gems]],0)</f>
        <v>0</v>
      </c>
      <c r="AF3556" s="42">
        <f>IF(Table32[[#This Row],[Gems]]&lt;0,Table32[[#This Row],[Gems]],0)</f>
        <v>0</v>
      </c>
      <c r="AG3556" s="29">
        <f t="shared" ca="1" si="85"/>
        <v>162</v>
      </c>
    </row>
    <row r="3557" spans="1:33" ht="14.4" x14ac:dyDescent="0.3">
      <c r="A3557" s="62">
        <v>44123</v>
      </c>
      <c r="B3557" s="38">
        <f>INDEX(Videolength!D:D,MATCH(D3557,Videolength!A:A,0))</f>
        <v>6</v>
      </c>
      <c r="C3557" s="38">
        <f>INDEX(Videolength!E:E,MATCH(D3557,Videolength!A:A,0))</f>
        <v>16</v>
      </c>
      <c r="D3557" s="39">
        <v>16</v>
      </c>
      <c r="E3557" s="40" t="str">
        <f>INDEX(Videolength!B:B,MATCH(D3557,Videolength!A:A,0))</f>
        <v>https://youtu.be/IqailTnP2Bc?list=PLTjhk5BwsiVV8SrR-dPCDjCfaMnt-5HZH</v>
      </c>
      <c r="F3557" s="41">
        <f>INDEX(Videolength!C:C,MATCH(D3557,Videolength!A:A,0))</f>
        <v>2.6956018518518522E-2</v>
      </c>
      <c r="G3557" s="41">
        <v>9.2939814814814812E-3</v>
      </c>
      <c r="H3557" s="71">
        <f>HYPERLINK(_xlfn.CONCAT(E3557,"&amp;t=",G3557*86400),G3557)</f>
        <v>9.2939814814814812E-3</v>
      </c>
      <c r="I3557" s="38">
        <v>9</v>
      </c>
      <c r="J3557" s="38">
        <v>5</v>
      </c>
      <c r="K3557" s="42" t="s">
        <v>15</v>
      </c>
      <c r="L3557" s="42" t="s">
        <v>216</v>
      </c>
      <c r="AA3557" s="45"/>
      <c r="AB3557" s="45"/>
      <c r="AE3557" s="42">
        <f>IF(Table32[[#This Row],[Gems]]&gt;0,Table32[[#This Row],[Gems]],0)</f>
        <v>0</v>
      </c>
      <c r="AF3557" s="42">
        <f>IF(Table32[[#This Row],[Gems]]&lt;0,Table32[[#This Row],[Gems]],0)</f>
        <v>0</v>
      </c>
      <c r="AG3557" s="29">
        <f t="shared" ca="1" si="85"/>
        <v>162</v>
      </c>
    </row>
    <row r="3558" spans="1:33" ht="14.4" x14ac:dyDescent="0.3">
      <c r="A3558" s="62">
        <v>44123</v>
      </c>
      <c r="B3558" s="38">
        <f>INDEX(Videolength!D:D,MATCH(D3558,Videolength!A:A,0))</f>
        <v>6</v>
      </c>
      <c r="C3558" s="38">
        <f>INDEX(Videolength!E:E,MATCH(D3558,Videolength!A:A,0))</f>
        <v>16</v>
      </c>
      <c r="D3558" s="39">
        <v>16</v>
      </c>
      <c r="E3558" s="40" t="str">
        <f>INDEX(Videolength!B:B,MATCH(D3558,Videolength!A:A,0))</f>
        <v>https://youtu.be/IqailTnP2Bc?list=PLTjhk5BwsiVV8SrR-dPCDjCfaMnt-5HZH</v>
      </c>
      <c r="F3558" s="41">
        <f>INDEX(Videolength!C:C,MATCH(D3558,Videolength!A:A,0))</f>
        <v>2.6956018518518522E-2</v>
      </c>
      <c r="G3558" s="41">
        <v>9.3402777777777772E-3</v>
      </c>
      <c r="H3558" s="71">
        <f>HYPERLINK(_xlfn.CONCAT(E3558,"&amp;t=",G3558*86400),G3558)</f>
        <v>9.3402777777777772E-3</v>
      </c>
      <c r="I3558" s="38">
        <v>9</v>
      </c>
      <c r="J3558" s="38">
        <v>5</v>
      </c>
      <c r="K3558" s="42" t="s">
        <v>346</v>
      </c>
      <c r="L3558" s="42" t="s">
        <v>10</v>
      </c>
      <c r="AA3558" s="45"/>
      <c r="AB3558" s="45"/>
      <c r="AE3558" s="42">
        <f>IF(Table32[[#This Row],[Gems]]&gt;0,Table32[[#This Row],[Gems]],0)</f>
        <v>0</v>
      </c>
      <c r="AF3558" s="42">
        <f>IF(Table32[[#This Row],[Gems]]&lt;0,Table32[[#This Row],[Gems]],0)</f>
        <v>0</v>
      </c>
      <c r="AG3558" s="29">
        <f t="shared" ca="1" si="85"/>
        <v>162</v>
      </c>
    </row>
    <row r="3559" spans="1:33" ht="14.4" x14ac:dyDescent="0.3">
      <c r="A3559" s="62">
        <v>44123</v>
      </c>
      <c r="B3559" s="38">
        <f>INDEX(Videolength!D:D,MATCH(D3559,Videolength!A:A,0))</f>
        <v>6</v>
      </c>
      <c r="C3559" s="38">
        <f>INDEX(Videolength!E:E,MATCH(D3559,Videolength!A:A,0))</f>
        <v>16</v>
      </c>
      <c r="D3559" s="39">
        <v>16</v>
      </c>
      <c r="E3559" s="40" t="str">
        <f>INDEX(Videolength!B:B,MATCH(D3559,Videolength!A:A,0))</f>
        <v>https://youtu.be/IqailTnP2Bc?list=PLTjhk5BwsiVV8SrR-dPCDjCfaMnt-5HZH</v>
      </c>
      <c r="F3559" s="41">
        <f>INDEX(Videolength!C:C,MATCH(D3559,Videolength!A:A,0))</f>
        <v>2.6956018518518522E-2</v>
      </c>
      <c r="G3559" s="41">
        <v>9.3634259259259261E-3</v>
      </c>
      <c r="H3559" s="71">
        <f>HYPERLINK(_xlfn.CONCAT(E3559,"&amp;t=",G3559*86400),G3559)</f>
        <v>9.3634259259259261E-3</v>
      </c>
      <c r="I3559" s="38">
        <v>9</v>
      </c>
      <c r="J3559" s="38">
        <v>5</v>
      </c>
      <c r="K3559" s="42" t="s">
        <v>133</v>
      </c>
      <c r="L3559" s="42" t="s">
        <v>312</v>
      </c>
      <c r="M3559" s="42" t="s">
        <v>387</v>
      </c>
      <c r="AA3559" s="45"/>
      <c r="AB3559" s="45"/>
      <c r="AD3559" s="42">
        <v>2</v>
      </c>
      <c r="AE3559" s="42">
        <f>IF(Table32[[#This Row],[Gems]]&gt;0,Table32[[#This Row],[Gems]],0)</f>
        <v>2</v>
      </c>
      <c r="AF3559" s="42">
        <f>IF(Table32[[#This Row],[Gems]]&lt;0,Table32[[#This Row],[Gems]],0)</f>
        <v>0</v>
      </c>
      <c r="AG3559" s="29">
        <f t="shared" ca="1" si="85"/>
        <v>164</v>
      </c>
    </row>
    <row r="3560" spans="1:33" ht="14.4" x14ac:dyDescent="0.3">
      <c r="A3560" s="62">
        <v>44123</v>
      </c>
      <c r="B3560" s="38">
        <f>INDEX(Videolength!D:D,MATCH(D3560,Videolength!A:A,0))</f>
        <v>6</v>
      </c>
      <c r="C3560" s="38">
        <f>INDEX(Videolength!E:E,MATCH(D3560,Videolength!A:A,0))</f>
        <v>16</v>
      </c>
      <c r="D3560" s="39">
        <v>16</v>
      </c>
      <c r="E3560" s="40" t="str">
        <f>INDEX(Videolength!B:B,MATCH(D3560,Videolength!A:A,0))</f>
        <v>https://youtu.be/IqailTnP2Bc?list=PLTjhk5BwsiVV8SrR-dPCDjCfaMnt-5HZH</v>
      </c>
      <c r="F3560" s="41">
        <f>INDEX(Videolength!C:C,MATCH(D3560,Videolength!A:A,0))</f>
        <v>2.6956018518518522E-2</v>
      </c>
      <c r="G3560" s="41">
        <v>9.479166666666667E-3</v>
      </c>
      <c r="H3560" s="71">
        <f>HYPERLINK(_xlfn.CONCAT(E3560,"&amp;t=",G3560*86400),G3560)</f>
        <v>9.479166666666667E-3</v>
      </c>
      <c r="I3560" s="38">
        <v>9</v>
      </c>
      <c r="J3560" s="38">
        <v>5</v>
      </c>
      <c r="K3560" s="42" t="s">
        <v>346</v>
      </c>
      <c r="L3560" s="42" t="s">
        <v>10</v>
      </c>
      <c r="AA3560" s="45"/>
      <c r="AB3560" s="45"/>
      <c r="AE3560" s="42">
        <f>IF(Table32[[#This Row],[Gems]]&gt;0,Table32[[#This Row],[Gems]],0)</f>
        <v>0</v>
      </c>
      <c r="AF3560" s="42">
        <f>IF(Table32[[#This Row],[Gems]]&lt;0,Table32[[#This Row],[Gems]],0)</f>
        <v>0</v>
      </c>
      <c r="AG3560" s="29">
        <f t="shared" ca="1" si="85"/>
        <v>164</v>
      </c>
    </row>
    <row r="3561" spans="1:33" ht="14.4" x14ac:dyDescent="0.3">
      <c r="A3561" s="62">
        <v>44123</v>
      </c>
      <c r="B3561" s="38">
        <f>INDEX(Videolength!D:D,MATCH(D3561,Videolength!A:A,0))</f>
        <v>6</v>
      </c>
      <c r="C3561" s="38">
        <f>INDEX(Videolength!E:E,MATCH(D3561,Videolength!A:A,0))</f>
        <v>16</v>
      </c>
      <c r="D3561" s="39">
        <v>16</v>
      </c>
      <c r="E3561" s="40" t="str">
        <f>INDEX(Videolength!B:B,MATCH(D3561,Videolength!A:A,0))</f>
        <v>https://youtu.be/IqailTnP2Bc?list=PLTjhk5BwsiVV8SrR-dPCDjCfaMnt-5HZH</v>
      </c>
      <c r="F3561" s="41">
        <f>INDEX(Videolength!C:C,MATCH(D3561,Videolength!A:A,0))</f>
        <v>2.6956018518518522E-2</v>
      </c>
      <c r="G3561" s="41">
        <v>9.4907407407407406E-3</v>
      </c>
      <c r="H3561" s="71">
        <f>HYPERLINK(_xlfn.CONCAT(E3561,"&amp;t=",G3561*86400),G3561)</f>
        <v>9.4907407407407406E-3</v>
      </c>
      <c r="I3561" s="38">
        <v>9</v>
      </c>
      <c r="J3561" s="38">
        <v>5</v>
      </c>
      <c r="K3561" s="42" t="s">
        <v>98</v>
      </c>
      <c r="L3561" s="42" t="s">
        <v>11</v>
      </c>
      <c r="M3561" s="42" t="s">
        <v>924</v>
      </c>
      <c r="W3561" s="44" t="s">
        <v>367</v>
      </c>
      <c r="AA3561" s="45"/>
      <c r="AB3561" s="45"/>
      <c r="AE3561" s="42">
        <f>IF(Table32[[#This Row],[Gems]]&gt;0,Table32[[#This Row],[Gems]],0)</f>
        <v>0</v>
      </c>
      <c r="AF3561" s="42">
        <f>IF(Table32[[#This Row],[Gems]]&lt;0,Table32[[#This Row],[Gems]],0)</f>
        <v>0</v>
      </c>
      <c r="AG3561" s="29">
        <f t="shared" ca="1" si="85"/>
        <v>164</v>
      </c>
    </row>
    <row r="3562" spans="1:33" ht="14.4" x14ac:dyDescent="0.3">
      <c r="A3562" s="62">
        <v>44123</v>
      </c>
      <c r="B3562" s="38">
        <f>INDEX(Videolength!D:D,MATCH(D3562,Videolength!A:A,0))</f>
        <v>6</v>
      </c>
      <c r="C3562" s="38">
        <f>INDEX(Videolength!E:E,MATCH(D3562,Videolength!A:A,0))</f>
        <v>16</v>
      </c>
      <c r="D3562" s="39">
        <v>16</v>
      </c>
      <c r="E3562" s="40" t="str">
        <f>INDEX(Videolength!B:B,MATCH(D3562,Videolength!A:A,0))</f>
        <v>https://youtu.be/IqailTnP2Bc?list=PLTjhk5BwsiVV8SrR-dPCDjCfaMnt-5HZH</v>
      </c>
      <c r="F3562" s="41">
        <f>INDEX(Videolength!C:C,MATCH(D3562,Videolength!A:A,0))</f>
        <v>2.6956018518518522E-2</v>
      </c>
      <c r="G3562" s="41">
        <v>9.5023148148148159E-3</v>
      </c>
      <c r="H3562" s="71">
        <f>HYPERLINK(_xlfn.CONCAT(E3562,"&amp;t=",G3562*86400),G3562)</f>
        <v>9.5023148148148159E-3</v>
      </c>
      <c r="I3562" s="38">
        <v>9</v>
      </c>
      <c r="J3562" s="38">
        <v>5</v>
      </c>
      <c r="K3562" s="42" t="s">
        <v>346</v>
      </c>
      <c r="L3562" s="42" t="s">
        <v>10</v>
      </c>
      <c r="AA3562" s="45"/>
      <c r="AB3562" s="45"/>
      <c r="AE3562" s="42">
        <f>IF(Table32[[#This Row],[Gems]]&gt;0,Table32[[#This Row],[Gems]],0)</f>
        <v>0</v>
      </c>
      <c r="AF3562" s="42">
        <f>IF(Table32[[#This Row],[Gems]]&lt;0,Table32[[#This Row],[Gems]],0)</f>
        <v>0</v>
      </c>
      <c r="AG3562" s="29">
        <f t="shared" ca="1" si="85"/>
        <v>164</v>
      </c>
    </row>
    <row r="3563" spans="1:33" ht="14.4" x14ac:dyDescent="0.3">
      <c r="A3563" s="62">
        <v>44123</v>
      </c>
      <c r="B3563" s="38">
        <f>INDEX(Videolength!D:D,MATCH(D3563,Videolength!A:A,0))</f>
        <v>6</v>
      </c>
      <c r="C3563" s="38">
        <f>INDEX(Videolength!E:E,MATCH(D3563,Videolength!A:A,0))</f>
        <v>16</v>
      </c>
      <c r="D3563" s="39">
        <v>16</v>
      </c>
      <c r="E3563" s="40" t="str">
        <f>INDEX(Videolength!B:B,MATCH(D3563,Videolength!A:A,0))</f>
        <v>https://youtu.be/IqailTnP2Bc?list=PLTjhk5BwsiVV8SrR-dPCDjCfaMnt-5HZH</v>
      </c>
      <c r="F3563" s="41">
        <f>INDEX(Videolength!C:C,MATCH(D3563,Videolength!A:A,0))</f>
        <v>2.6956018518518522E-2</v>
      </c>
      <c r="G3563" s="41">
        <v>9.5486111111111101E-3</v>
      </c>
      <c r="H3563" s="71">
        <f>HYPERLINK(_xlfn.CONCAT(E3563,"&amp;t=",G3563*86400),G3563)</f>
        <v>9.5486111111111101E-3</v>
      </c>
      <c r="I3563" s="38">
        <v>9</v>
      </c>
      <c r="J3563" s="38">
        <v>5</v>
      </c>
      <c r="K3563" s="44" t="s">
        <v>25</v>
      </c>
      <c r="L3563" s="42" t="s">
        <v>29</v>
      </c>
      <c r="AA3563" s="45"/>
      <c r="AB3563" s="45"/>
      <c r="AE3563" s="42">
        <f>IF(Table32[[#This Row],[Gems]]&gt;0,Table32[[#This Row],[Gems]],0)</f>
        <v>0</v>
      </c>
      <c r="AF3563" s="42">
        <f>IF(Table32[[#This Row],[Gems]]&lt;0,Table32[[#This Row],[Gems]],0)</f>
        <v>0</v>
      </c>
      <c r="AG3563" s="29">
        <f t="shared" ca="1" si="85"/>
        <v>164</v>
      </c>
    </row>
    <row r="3564" spans="1:33" ht="14.4" x14ac:dyDescent="0.3">
      <c r="A3564" s="62">
        <v>44123</v>
      </c>
      <c r="B3564" s="38">
        <f>INDEX(Videolength!D:D,MATCH(D3564,Videolength!A:A,0))</f>
        <v>6</v>
      </c>
      <c r="C3564" s="38">
        <f>INDEX(Videolength!E:E,MATCH(D3564,Videolength!A:A,0))</f>
        <v>16</v>
      </c>
      <c r="D3564" s="39">
        <v>16</v>
      </c>
      <c r="E3564" s="40" t="str">
        <f>INDEX(Videolength!B:B,MATCH(D3564,Videolength!A:A,0))</f>
        <v>https://youtu.be/IqailTnP2Bc?list=PLTjhk5BwsiVV8SrR-dPCDjCfaMnt-5HZH</v>
      </c>
      <c r="F3564" s="41">
        <f>INDEX(Videolength!C:C,MATCH(D3564,Videolength!A:A,0))</f>
        <v>2.6956018518518522E-2</v>
      </c>
      <c r="G3564" s="41">
        <v>9.6064814814814815E-3</v>
      </c>
      <c r="H3564" s="71">
        <f>HYPERLINK(_xlfn.CONCAT(E3564,"&amp;t=",G3564*86400),G3564)</f>
        <v>9.6064814814814815E-3</v>
      </c>
      <c r="I3564" s="38">
        <v>9</v>
      </c>
      <c r="J3564" s="38">
        <v>5</v>
      </c>
      <c r="K3564" s="44" t="s">
        <v>25</v>
      </c>
      <c r="L3564" s="42" t="s">
        <v>301</v>
      </c>
      <c r="W3564" s="44" t="s">
        <v>416</v>
      </c>
      <c r="X3564" s="43">
        <v>1</v>
      </c>
      <c r="Y3564" s="43">
        <v>1</v>
      </c>
      <c r="AA3564" s="45"/>
      <c r="AB3564" s="45"/>
      <c r="AE3564" s="42">
        <f>IF(Table32[[#This Row],[Gems]]&gt;0,Table32[[#This Row],[Gems]],0)</f>
        <v>0</v>
      </c>
      <c r="AF3564" s="42">
        <f>IF(Table32[[#This Row],[Gems]]&lt;0,Table32[[#This Row],[Gems]],0)</f>
        <v>0</v>
      </c>
      <c r="AG3564" s="29">
        <f t="shared" ca="1" si="85"/>
        <v>164</v>
      </c>
    </row>
    <row r="3565" spans="1:33" ht="14.4" x14ac:dyDescent="0.3">
      <c r="A3565" s="62">
        <v>44123</v>
      </c>
      <c r="B3565" s="38">
        <f>INDEX(Videolength!D:D,MATCH(D3565,Videolength!A:A,0))</f>
        <v>6</v>
      </c>
      <c r="C3565" s="38">
        <f>INDEX(Videolength!E:E,MATCH(D3565,Videolength!A:A,0))</f>
        <v>16</v>
      </c>
      <c r="D3565" s="39">
        <v>16</v>
      </c>
      <c r="E3565" s="40" t="str">
        <f>INDEX(Videolength!B:B,MATCH(D3565,Videolength!A:A,0))</f>
        <v>https://youtu.be/IqailTnP2Bc?list=PLTjhk5BwsiVV8SrR-dPCDjCfaMnt-5HZH</v>
      </c>
      <c r="F3565" s="41">
        <f>INDEX(Videolength!C:C,MATCH(D3565,Videolength!A:A,0))</f>
        <v>2.6956018518518522E-2</v>
      </c>
      <c r="G3565" s="41">
        <v>9.6412037037037039E-3</v>
      </c>
      <c r="H3565" s="71">
        <f>HYPERLINK(_xlfn.CONCAT(E3565,"&amp;t=",G3565*86400),G3565)</f>
        <v>9.6412037037037039E-3</v>
      </c>
      <c r="I3565" s="38">
        <v>9</v>
      </c>
      <c r="J3565" s="38">
        <v>5</v>
      </c>
      <c r="K3565" s="42" t="s">
        <v>346</v>
      </c>
      <c r="L3565" s="42" t="s">
        <v>10</v>
      </c>
      <c r="AA3565" s="45"/>
      <c r="AB3565" s="45"/>
      <c r="AE3565" s="42">
        <f>IF(Table32[[#This Row],[Gems]]&gt;0,Table32[[#This Row],[Gems]],0)</f>
        <v>0</v>
      </c>
      <c r="AF3565" s="42">
        <f>IF(Table32[[#This Row],[Gems]]&lt;0,Table32[[#This Row],[Gems]],0)</f>
        <v>0</v>
      </c>
      <c r="AG3565" s="29">
        <f t="shared" ca="1" si="85"/>
        <v>164</v>
      </c>
    </row>
    <row r="3566" spans="1:33" ht="14.4" x14ac:dyDescent="0.3">
      <c r="A3566" s="62">
        <v>44123</v>
      </c>
      <c r="B3566" s="38">
        <f>INDEX(Videolength!D:D,MATCH(D3566,Videolength!A:A,0))</f>
        <v>6</v>
      </c>
      <c r="C3566" s="38">
        <f>INDEX(Videolength!E:E,MATCH(D3566,Videolength!A:A,0))</f>
        <v>16</v>
      </c>
      <c r="D3566" s="39">
        <v>16</v>
      </c>
      <c r="E3566" s="40" t="str">
        <f>INDEX(Videolength!B:B,MATCH(D3566,Videolength!A:A,0))</f>
        <v>https://youtu.be/IqailTnP2Bc?list=PLTjhk5BwsiVV8SrR-dPCDjCfaMnt-5HZH</v>
      </c>
      <c r="F3566" s="41">
        <f>INDEX(Videolength!C:C,MATCH(D3566,Videolength!A:A,0))</f>
        <v>2.6956018518518522E-2</v>
      </c>
      <c r="G3566" s="41">
        <v>9.6643518518518511E-3</v>
      </c>
      <c r="H3566" s="71">
        <f>HYPERLINK(_xlfn.CONCAT(E3566,"&amp;t=",G3566*86400),G3566)</f>
        <v>9.6643518518518511E-3</v>
      </c>
      <c r="I3566" s="38">
        <v>9</v>
      </c>
      <c r="J3566" s="38">
        <v>5</v>
      </c>
      <c r="K3566" s="42" t="s">
        <v>107</v>
      </c>
      <c r="L3566" s="42" t="s">
        <v>10</v>
      </c>
      <c r="AA3566" s="45"/>
      <c r="AB3566" s="45"/>
      <c r="AE3566" s="42">
        <f>IF(Table32[[#This Row],[Gems]]&gt;0,Table32[[#This Row],[Gems]],0)</f>
        <v>0</v>
      </c>
      <c r="AF3566" s="42">
        <f>IF(Table32[[#This Row],[Gems]]&lt;0,Table32[[#This Row],[Gems]],0)</f>
        <v>0</v>
      </c>
      <c r="AG3566" s="29">
        <f t="shared" ca="1" si="85"/>
        <v>164</v>
      </c>
    </row>
    <row r="3567" spans="1:33" ht="14.4" x14ac:dyDescent="0.3">
      <c r="A3567" s="62">
        <v>44123</v>
      </c>
      <c r="B3567" s="38">
        <f>INDEX(Videolength!D:D,MATCH(D3567,Videolength!A:A,0))</f>
        <v>6</v>
      </c>
      <c r="C3567" s="38">
        <f>INDEX(Videolength!E:E,MATCH(D3567,Videolength!A:A,0))</f>
        <v>16</v>
      </c>
      <c r="D3567" s="39">
        <v>16</v>
      </c>
      <c r="E3567" s="40" t="str">
        <f>INDEX(Videolength!B:B,MATCH(D3567,Videolength!A:A,0))</f>
        <v>https://youtu.be/IqailTnP2Bc?list=PLTjhk5BwsiVV8SrR-dPCDjCfaMnt-5HZH</v>
      </c>
      <c r="F3567" s="41">
        <f>INDEX(Videolength!C:C,MATCH(D3567,Videolength!A:A,0))</f>
        <v>2.6956018518518522E-2</v>
      </c>
      <c r="G3567" s="41">
        <v>9.7337962962962977E-3</v>
      </c>
      <c r="H3567" s="71">
        <f>HYPERLINK(_xlfn.CONCAT(E3567,"&amp;t=",G3567*86400),G3567)</f>
        <v>9.7337962962962977E-3</v>
      </c>
      <c r="I3567" s="38">
        <v>9</v>
      </c>
      <c r="J3567" s="38">
        <v>5</v>
      </c>
      <c r="K3567" s="42" t="s">
        <v>107</v>
      </c>
      <c r="L3567" s="42" t="s">
        <v>140</v>
      </c>
      <c r="M3567" s="42" t="s">
        <v>717</v>
      </c>
      <c r="N3567" s="42" t="s">
        <v>33</v>
      </c>
      <c r="AA3567" s="45"/>
      <c r="AB3567" s="45"/>
      <c r="AE3567" s="42">
        <f>IF(Table32[[#This Row],[Gems]]&gt;0,Table32[[#This Row],[Gems]],0)</f>
        <v>0</v>
      </c>
      <c r="AF3567" s="42">
        <f>IF(Table32[[#This Row],[Gems]]&lt;0,Table32[[#This Row],[Gems]],0)</f>
        <v>0</v>
      </c>
      <c r="AG3567" s="29">
        <f t="shared" ca="1" si="85"/>
        <v>164</v>
      </c>
    </row>
    <row r="3568" spans="1:33" ht="14.4" x14ac:dyDescent="0.3">
      <c r="A3568" s="62">
        <v>44123</v>
      </c>
      <c r="B3568" s="38">
        <f>INDEX(Videolength!D:D,MATCH(D3568,Videolength!A:A,0))</f>
        <v>6</v>
      </c>
      <c r="C3568" s="38">
        <f>INDEX(Videolength!E:E,MATCH(D3568,Videolength!A:A,0))</f>
        <v>16</v>
      </c>
      <c r="D3568" s="39">
        <v>16</v>
      </c>
      <c r="E3568" s="40" t="str">
        <f>INDEX(Videolength!B:B,MATCH(D3568,Videolength!A:A,0))</f>
        <v>https://youtu.be/IqailTnP2Bc?list=PLTjhk5BwsiVV8SrR-dPCDjCfaMnt-5HZH</v>
      </c>
      <c r="F3568" s="41">
        <f>INDEX(Videolength!C:C,MATCH(D3568,Videolength!A:A,0))</f>
        <v>2.6956018518518522E-2</v>
      </c>
      <c r="G3568" s="41">
        <v>1.005787037037037E-2</v>
      </c>
      <c r="H3568" s="71">
        <f>HYPERLINK(_xlfn.CONCAT(E3568,"&amp;t=",G3568*86400),G3568)</f>
        <v>1.005787037037037E-2</v>
      </c>
      <c r="I3568" s="38">
        <v>9</v>
      </c>
      <c r="J3568" s="38">
        <v>5</v>
      </c>
      <c r="K3568" s="42" t="s">
        <v>346</v>
      </c>
      <c r="L3568" s="42" t="s">
        <v>10</v>
      </c>
      <c r="AA3568" s="45"/>
      <c r="AB3568" s="45"/>
      <c r="AE3568" s="42">
        <f>IF(Table32[[#This Row],[Gems]]&gt;0,Table32[[#This Row],[Gems]],0)</f>
        <v>0</v>
      </c>
      <c r="AF3568" s="42">
        <f>IF(Table32[[#This Row],[Gems]]&lt;0,Table32[[#This Row],[Gems]],0)</f>
        <v>0</v>
      </c>
      <c r="AG3568" s="29">
        <f t="shared" ca="1" si="85"/>
        <v>164</v>
      </c>
    </row>
    <row r="3569" spans="1:33" ht="14.4" x14ac:dyDescent="0.3">
      <c r="A3569" s="62">
        <v>44123</v>
      </c>
      <c r="B3569" s="38">
        <f>INDEX(Videolength!D:D,MATCH(D3569,Videolength!A:A,0))</f>
        <v>6</v>
      </c>
      <c r="C3569" s="38">
        <f>INDEX(Videolength!E:E,MATCH(D3569,Videolength!A:A,0))</f>
        <v>16</v>
      </c>
      <c r="D3569" s="39">
        <v>16</v>
      </c>
      <c r="E3569" s="40" t="str">
        <f>INDEX(Videolength!B:B,MATCH(D3569,Videolength!A:A,0))</f>
        <v>https://youtu.be/IqailTnP2Bc?list=PLTjhk5BwsiVV8SrR-dPCDjCfaMnt-5HZH</v>
      </c>
      <c r="F3569" s="41">
        <f>INDEX(Videolength!C:C,MATCH(D3569,Videolength!A:A,0))</f>
        <v>2.6956018518518522E-2</v>
      </c>
      <c r="G3569" s="41">
        <v>1.0127314814814815E-2</v>
      </c>
      <c r="H3569" s="71">
        <f>HYPERLINK(_xlfn.CONCAT(E3569,"&amp;t=",G3569*86400),G3569)</f>
        <v>1.0127314814814815E-2</v>
      </c>
      <c r="I3569" s="38">
        <v>9</v>
      </c>
      <c r="J3569" s="38">
        <v>5</v>
      </c>
      <c r="K3569" s="42" t="s">
        <v>102</v>
      </c>
      <c r="L3569" s="42" t="s">
        <v>10</v>
      </c>
      <c r="M3569" s="42" t="s">
        <v>921</v>
      </c>
      <c r="Q3569" s="42" t="s">
        <v>1770</v>
      </c>
      <c r="W3569" s="44" t="s">
        <v>363</v>
      </c>
      <c r="AA3569" s="45"/>
      <c r="AB3569" s="45"/>
      <c r="AE3569" s="42">
        <f>IF(Table32[[#This Row],[Gems]]&gt;0,Table32[[#This Row],[Gems]],0)</f>
        <v>0</v>
      </c>
      <c r="AF3569" s="42">
        <f>IF(Table32[[#This Row],[Gems]]&lt;0,Table32[[#This Row],[Gems]],0)</f>
        <v>0</v>
      </c>
      <c r="AG3569" s="29">
        <f t="shared" ca="1" si="85"/>
        <v>164</v>
      </c>
    </row>
    <row r="3570" spans="1:33" ht="14.4" x14ac:dyDescent="0.3">
      <c r="A3570" s="62">
        <v>44123</v>
      </c>
      <c r="B3570" s="38">
        <f>INDEX(Videolength!D:D,MATCH(D3570,Videolength!A:A,0))</f>
        <v>6</v>
      </c>
      <c r="C3570" s="38">
        <f>INDEX(Videolength!E:E,MATCH(D3570,Videolength!A:A,0))</f>
        <v>16</v>
      </c>
      <c r="D3570" s="39">
        <v>16</v>
      </c>
      <c r="E3570" s="40" t="str">
        <f>INDEX(Videolength!B:B,MATCH(D3570,Videolength!A:A,0))</f>
        <v>https://youtu.be/IqailTnP2Bc?list=PLTjhk5BwsiVV8SrR-dPCDjCfaMnt-5HZH</v>
      </c>
      <c r="F3570" s="41">
        <f>INDEX(Videolength!C:C,MATCH(D3570,Videolength!A:A,0))</f>
        <v>2.6956018518518522E-2</v>
      </c>
      <c r="G3570" s="41">
        <v>1.0150462962962964E-2</v>
      </c>
      <c r="H3570" s="71">
        <f>HYPERLINK(_xlfn.CONCAT(E3570,"&amp;t=",G3570*86400),G3570)</f>
        <v>1.0150462962962964E-2</v>
      </c>
      <c r="I3570" s="38">
        <v>9</v>
      </c>
      <c r="J3570" s="38">
        <v>5</v>
      </c>
      <c r="K3570" s="42" t="s">
        <v>346</v>
      </c>
      <c r="L3570" s="42" t="s">
        <v>10</v>
      </c>
      <c r="AA3570" s="45"/>
      <c r="AB3570" s="45"/>
      <c r="AE3570" s="42">
        <f>IF(Table32[[#This Row],[Gems]]&gt;0,Table32[[#This Row],[Gems]],0)</f>
        <v>0</v>
      </c>
      <c r="AF3570" s="42">
        <f>IF(Table32[[#This Row],[Gems]]&lt;0,Table32[[#This Row],[Gems]],0)</f>
        <v>0</v>
      </c>
      <c r="AG3570" s="29">
        <f t="shared" ca="1" si="85"/>
        <v>164</v>
      </c>
    </row>
    <row r="3571" spans="1:33" ht="14.4" x14ac:dyDescent="0.3">
      <c r="A3571" s="62">
        <v>44123</v>
      </c>
      <c r="B3571" s="38">
        <f>INDEX(Videolength!D:D,MATCH(D3571,Videolength!A:A,0))</f>
        <v>6</v>
      </c>
      <c r="C3571" s="38">
        <f>INDEX(Videolength!E:E,MATCH(D3571,Videolength!A:A,0))</f>
        <v>16</v>
      </c>
      <c r="D3571" s="39">
        <v>16</v>
      </c>
      <c r="E3571" s="40" t="str">
        <f>INDEX(Videolength!B:B,MATCH(D3571,Videolength!A:A,0))</f>
        <v>https://youtu.be/IqailTnP2Bc?list=PLTjhk5BwsiVV8SrR-dPCDjCfaMnt-5HZH</v>
      </c>
      <c r="F3571" s="41">
        <f>INDEX(Videolength!C:C,MATCH(D3571,Videolength!A:A,0))</f>
        <v>2.6956018518518522E-2</v>
      </c>
      <c r="G3571" s="41">
        <v>1.0185185185185184E-2</v>
      </c>
      <c r="H3571" s="71">
        <f>HYPERLINK(_xlfn.CONCAT(E3571,"&amp;t=",G3571*86400),G3571)</f>
        <v>1.0185185185185184E-2</v>
      </c>
      <c r="I3571" s="38">
        <v>9</v>
      </c>
      <c r="J3571" s="38">
        <v>5</v>
      </c>
      <c r="K3571" s="42" t="s">
        <v>15</v>
      </c>
      <c r="L3571" s="42" t="s">
        <v>216</v>
      </c>
      <c r="M3571" s="42" t="s">
        <v>826</v>
      </c>
      <c r="AA3571" s="45"/>
      <c r="AB3571" s="45"/>
      <c r="AE3571" s="42">
        <f>IF(Table32[[#This Row],[Gems]]&gt;0,Table32[[#This Row],[Gems]],0)</f>
        <v>0</v>
      </c>
      <c r="AF3571" s="42">
        <f>IF(Table32[[#This Row],[Gems]]&lt;0,Table32[[#This Row],[Gems]],0)</f>
        <v>0</v>
      </c>
      <c r="AG3571" s="29">
        <f t="shared" ca="1" si="85"/>
        <v>164</v>
      </c>
    </row>
    <row r="3572" spans="1:33" ht="14.4" x14ac:dyDescent="0.3">
      <c r="A3572" s="62">
        <v>44123</v>
      </c>
      <c r="B3572" s="38">
        <f>INDEX(Videolength!D:D,MATCH(D3572,Videolength!A:A,0))</f>
        <v>6</v>
      </c>
      <c r="C3572" s="38">
        <f>INDEX(Videolength!E:E,MATCH(D3572,Videolength!A:A,0))</f>
        <v>16</v>
      </c>
      <c r="D3572" s="39">
        <v>16</v>
      </c>
      <c r="E3572" s="40" t="str">
        <f>INDEX(Videolength!B:B,MATCH(D3572,Videolength!A:A,0))</f>
        <v>https://youtu.be/IqailTnP2Bc?list=PLTjhk5BwsiVV8SrR-dPCDjCfaMnt-5HZH</v>
      </c>
      <c r="F3572" s="41">
        <f>INDEX(Videolength!C:C,MATCH(D3572,Videolength!A:A,0))</f>
        <v>2.6956018518518522E-2</v>
      </c>
      <c r="G3572" s="41">
        <v>1.0277777777777778E-2</v>
      </c>
      <c r="H3572" s="71">
        <f>HYPERLINK(_xlfn.CONCAT(E3572,"&amp;t=",G3572*86400),G3572)</f>
        <v>1.0277777777777778E-2</v>
      </c>
      <c r="I3572" s="38">
        <v>9</v>
      </c>
      <c r="J3572" s="38">
        <v>5</v>
      </c>
      <c r="K3572" s="42" t="s">
        <v>15</v>
      </c>
      <c r="L3572" s="42" t="s">
        <v>197</v>
      </c>
      <c r="Z3572" s="45" t="s">
        <v>437</v>
      </c>
      <c r="AA3572" s="45">
        <v>4</v>
      </c>
      <c r="AB3572" s="45">
        <v>2</v>
      </c>
      <c r="AE3572" s="42">
        <f>IF(Table32[[#This Row],[Gems]]&gt;0,Table32[[#This Row],[Gems]],0)</f>
        <v>0</v>
      </c>
      <c r="AF3572" s="42">
        <f>IF(Table32[[#This Row],[Gems]]&lt;0,Table32[[#This Row],[Gems]],0)</f>
        <v>0</v>
      </c>
      <c r="AG3572" s="29">
        <f t="shared" ca="1" si="85"/>
        <v>164</v>
      </c>
    </row>
    <row r="3573" spans="1:33" ht="14.4" x14ac:dyDescent="0.3">
      <c r="A3573" s="62">
        <v>44123</v>
      </c>
      <c r="B3573" s="38">
        <f>INDEX(Videolength!D:D,MATCH(D3573,Videolength!A:A,0))</f>
        <v>6</v>
      </c>
      <c r="C3573" s="38">
        <f>INDEX(Videolength!E:E,MATCH(D3573,Videolength!A:A,0))</f>
        <v>16</v>
      </c>
      <c r="D3573" s="39">
        <v>16</v>
      </c>
      <c r="E3573" s="40" t="str">
        <f>INDEX(Videolength!B:B,MATCH(D3573,Videolength!A:A,0))</f>
        <v>https://youtu.be/IqailTnP2Bc?list=PLTjhk5BwsiVV8SrR-dPCDjCfaMnt-5HZH</v>
      </c>
      <c r="F3573" s="41">
        <f>INDEX(Videolength!C:C,MATCH(D3573,Videolength!A:A,0))</f>
        <v>2.6956018518518522E-2</v>
      </c>
      <c r="G3573" s="41">
        <v>1.1400462962962965E-2</v>
      </c>
      <c r="H3573" s="71">
        <f>HYPERLINK(_xlfn.CONCAT(E3573,"&amp;t=",G3573*86400),G3573)</f>
        <v>1.1400462962962965E-2</v>
      </c>
      <c r="I3573" s="38">
        <v>9</v>
      </c>
      <c r="J3573" s="38">
        <v>5</v>
      </c>
      <c r="K3573" s="42" t="s">
        <v>15</v>
      </c>
      <c r="L3573" s="42" t="s">
        <v>198</v>
      </c>
      <c r="M3573" s="42" t="s">
        <v>831</v>
      </c>
      <c r="Z3573" s="45" t="s">
        <v>437</v>
      </c>
      <c r="AA3573" s="38">
        <v>4</v>
      </c>
      <c r="AB3573" s="38">
        <v>2</v>
      </c>
      <c r="AC3573" s="44" t="s">
        <v>201</v>
      </c>
      <c r="AE3573" s="42">
        <f>IF(Table32[[#This Row],[Gems]]&gt;0,Table32[[#This Row],[Gems]],0)</f>
        <v>0</v>
      </c>
      <c r="AF3573" s="42">
        <f>IF(Table32[[#This Row],[Gems]]&lt;0,Table32[[#This Row],[Gems]],0)</f>
        <v>0</v>
      </c>
      <c r="AG3573" s="29">
        <f t="shared" ca="1" si="85"/>
        <v>164</v>
      </c>
    </row>
    <row r="3574" spans="1:33" ht="14.4" x14ac:dyDescent="0.3">
      <c r="A3574" s="62">
        <v>44123</v>
      </c>
      <c r="B3574" s="38">
        <f>INDEX(Videolength!D:D,MATCH(D3574,Videolength!A:A,0))</f>
        <v>6</v>
      </c>
      <c r="C3574" s="38">
        <f>INDEX(Videolength!E:E,MATCH(D3574,Videolength!A:A,0))</f>
        <v>16</v>
      </c>
      <c r="D3574" s="39">
        <v>16</v>
      </c>
      <c r="E3574" s="40" t="str">
        <f>INDEX(Videolength!B:B,MATCH(D3574,Videolength!A:A,0))</f>
        <v>https://youtu.be/IqailTnP2Bc?list=PLTjhk5BwsiVV8SrR-dPCDjCfaMnt-5HZH</v>
      </c>
      <c r="F3574" s="41">
        <f>INDEX(Videolength!C:C,MATCH(D3574,Videolength!A:A,0))</f>
        <v>2.6956018518518522E-2</v>
      </c>
      <c r="G3574" s="41">
        <v>1.1435185185185185E-2</v>
      </c>
      <c r="H3574" s="71">
        <f>HYPERLINK(_xlfn.CONCAT(E3574,"&amp;t=",G3574*86400),G3574)</f>
        <v>1.1435185185185185E-2</v>
      </c>
      <c r="I3574" s="38">
        <v>9</v>
      </c>
      <c r="J3574" s="38">
        <v>5</v>
      </c>
      <c r="K3574" s="42" t="s">
        <v>15</v>
      </c>
      <c r="L3574" s="42" t="s">
        <v>301</v>
      </c>
      <c r="W3574" s="44" t="s">
        <v>855</v>
      </c>
      <c r="X3574" s="43">
        <v>1</v>
      </c>
      <c r="Y3574" s="43">
        <v>2</v>
      </c>
      <c r="AA3574" s="45"/>
      <c r="AB3574" s="45"/>
      <c r="AE3574" s="42">
        <f>IF(Table32[[#This Row],[Gems]]&gt;0,Table32[[#This Row],[Gems]],0)</f>
        <v>0</v>
      </c>
      <c r="AF3574" s="42">
        <f>IF(Table32[[#This Row],[Gems]]&lt;0,Table32[[#This Row],[Gems]],0)</f>
        <v>0</v>
      </c>
      <c r="AG3574" s="29">
        <f t="shared" ca="1" si="85"/>
        <v>164</v>
      </c>
    </row>
    <row r="3575" spans="1:33" ht="14.4" x14ac:dyDescent="0.3">
      <c r="A3575" s="62">
        <v>44123</v>
      </c>
      <c r="B3575" s="38">
        <f>INDEX(Videolength!D:D,MATCH(D3575,Videolength!A:A,0))</f>
        <v>6</v>
      </c>
      <c r="C3575" s="38">
        <f>INDEX(Videolength!E:E,MATCH(D3575,Videolength!A:A,0))</f>
        <v>16</v>
      </c>
      <c r="D3575" s="39">
        <v>16</v>
      </c>
      <c r="E3575" s="40" t="str">
        <f>INDEX(Videolength!B:B,MATCH(D3575,Videolength!A:A,0))</f>
        <v>https://youtu.be/IqailTnP2Bc?list=PLTjhk5BwsiVV8SrR-dPCDjCfaMnt-5HZH</v>
      </c>
      <c r="F3575" s="41">
        <f>INDEX(Videolength!C:C,MATCH(D3575,Videolength!A:A,0))</f>
        <v>2.6956018518518522E-2</v>
      </c>
      <c r="G3575" s="41">
        <v>1.1458333333333334E-2</v>
      </c>
      <c r="H3575" s="71">
        <f>HYPERLINK(_xlfn.CONCAT(E3575,"&amp;t=",G3575*86400),G3575)</f>
        <v>1.1458333333333334E-2</v>
      </c>
      <c r="I3575" s="38">
        <v>9</v>
      </c>
      <c r="J3575" s="38">
        <v>5</v>
      </c>
      <c r="K3575" s="42" t="s">
        <v>15</v>
      </c>
      <c r="L3575" s="42" t="s">
        <v>216</v>
      </c>
      <c r="M3575" s="42" t="s">
        <v>826</v>
      </c>
      <c r="AA3575" s="45"/>
      <c r="AB3575" s="45"/>
      <c r="AE3575" s="42">
        <f>IF(Table32[[#This Row],[Gems]]&gt;0,Table32[[#This Row],[Gems]],0)</f>
        <v>0</v>
      </c>
      <c r="AF3575" s="42">
        <f>IF(Table32[[#This Row],[Gems]]&lt;0,Table32[[#This Row],[Gems]],0)</f>
        <v>0</v>
      </c>
      <c r="AG3575" s="29">
        <f t="shared" ca="1" si="85"/>
        <v>164</v>
      </c>
    </row>
    <row r="3576" spans="1:33" ht="14.4" x14ac:dyDescent="0.3">
      <c r="A3576" s="62">
        <v>44123</v>
      </c>
      <c r="B3576" s="38">
        <f>INDEX(Videolength!D:D,MATCH(D3576,Videolength!A:A,0))</f>
        <v>6</v>
      </c>
      <c r="C3576" s="38">
        <f>INDEX(Videolength!E:E,MATCH(D3576,Videolength!A:A,0))</f>
        <v>16</v>
      </c>
      <c r="D3576" s="39">
        <v>16</v>
      </c>
      <c r="E3576" s="40" t="str">
        <f>INDEX(Videolength!B:B,MATCH(D3576,Videolength!A:A,0))</f>
        <v>https://youtu.be/IqailTnP2Bc?list=PLTjhk5BwsiVV8SrR-dPCDjCfaMnt-5HZH</v>
      </c>
      <c r="F3576" s="41">
        <f>INDEX(Videolength!C:C,MATCH(D3576,Videolength!A:A,0))</f>
        <v>2.6956018518518522E-2</v>
      </c>
      <c r="G3576" s="41">
        <v>1.1562499999999998E-2</v>
      </c>
      <c r="H3576" s="71">
        <f>HYPERLINK(_xlfn.CONCAT(E3576,"&amp;t=",G3576*86400),G3576)</f>
        <v>1.1562499999999998E-2</v>
      </c>
      <c r="I3576" s="38">
        <v>9</v>
      </c>
      <c r="J3576" s="38">
        <v>5</v>
      </c>
      <c r="K3576" s="42" t="s">
        <v>15</v>
      </c>
      <c r="L3576" s="42" t="s">
        <v>197</v>
      </c>
      <c r="Z3576" s="45" t="s">
        <v>458</v>
      </c>
      <c r="AA3576" s="45">
        <v>4</v>
      </c>
      <c r="AB3576" s="45">
        <v>4</v>
      </c>
      <c r="AE3576" s="42">
        <f>IF(Table32[[#This Row],[Gems]]&gt;0,Table32[[#This Row],[Gems]],0)</f>
        <v>0</v>
      </c>
      <c r="AF3576" s="42">
        <f>IF(Table32[[#This Row],[Gems]]&lt;0,Table32[[#This Row],[Gems]],0)</f>
        <v>0</v>
      </c>
      <c r="AG3576" s="29">
        <f t="shared" ca="1" si="85"/>
        <v>164</v>
      </c>
    </row>
    <row r="3577" spans="1:33" ht="14.4" x14ac:dyDescent="0.3">
      <c r="A3577" s="62">
        <v>44123</v>
      </c>
      <c r="B3577" s="38">
        <f>INDEX(Videolength!D:D,MATCH(D3577,Videolength!A:A,0))</f>
        <v>6</v>
      </c>
      <c r="C3577" s="38">
        <f>INDEX(Videolength!E:E,MATCH(D3577,Videolength!A:A,0))</f>
        <v>16</v>
      </c>
      <c r="D3577" s="39">
        <v>16</v>
      </c>
      <c r="E3577" s="40" t="str">
        <f>INDEX(Videolength!B:B,MATCH(D3577,Videolength!A:A,0))</f>
        <v>https://youtu.be/IqailTnP2Bc?list=PLTjhk5BwsiVV8SrR-dPCDjCfaMnt-5HZH</v>
      </c>
      <c r="F3577" s="41">
        <f>INDEX(Videolength!C:C,MATCH(D3577,Videolength!A:A,0))</f>
        <v>2.6956018518518522E-2</v>
      </c>
      <c r="G3577" s="41">
        <v>1.255787037037037E-2</v>
      </c>
      <c r="H3577" s="71">
        <f>HYPERLINK(_xlfn.CONCAT(E3577,"&amp;t=",G3577*86400),G3577)</f>
        <v>1.255787037037037E-2</v>
      </c>
      <c r="I3577" s="38">
        <v>9</v>
      </c>
      <c r="J3577" s="38">
        <v>5</v>
      </c>
      <c r="K3577" s="42" t="s">
        <v>15</v>
      </c>
      <c r="L3577" s="42" t="s">
        <v>198</v>
      </c>
      <c r="M3577" s="42" t="s">
        <v>831</v>
      </c>
      <c r="Z3577" s="45" t="s">
        <v>458</v>
      </c>
      <c r="AA3577" s="38">
        <v>4</v>
      </c>
      <c r="AB3577" s="38">
        <v>4</v>
      </c>
      <c r="AC3577" s="44" t="s">
        <v>201</v>
      </c>
      <c r="AE3577" s="42">
        <f>IF(Table32[[#This Row],[Gems]]&gt;0,Table32[[#This Row],[Gems]],0)</f>
        <v>0</v>
      </c>
      <c r="AF3577" s="42">
        <f>IF(Table32[[#This Row],[Gems]]&lt;0,Table32[[#This Row],[Gems]],0)</f>
        <v>0</v>
      </c>
      <c r="AG3577" s="29">
        <f t="shared" ca="1" si="85"/>
        <v>164</v>
      </c>
    </row>
    <row r="3578" spans="1:33" ht="14.4" x14ac:dyDescent="0.3">
      <c r="A3578" s="62">
        <v>44123</v>
      </c>
      <c r="B3578" s="38">
        <f>INDEX(Videolength!D:D,MATCH(D3578,Videolength!A:A,0))</f>
        <v>6</v>
      </c>
      <c r="C3578" s="38">
        <f>INDEX(Videolength!E:E,MATCH(D3578,Videolength!A:A,0))</f>
        <v>16</v>
      </c>
      <c r="D3578" s="39">
        <v>16</v>
      </c>
      <c r="E3578" s="40" t="str">
        <f>INDEX(Videolength!B:B,MATCH(D3578,Videolength!A:A,0))</f>
        <v>https://youtu.be/IqailTnP2Bc?list=PLTjhk5BwsiVV8SrR-dPCDjCfaMnt-5HZH</v>
      </c>
      <c r="F3578" s="41">
        <f>INDEX(Videolength!C:C,MATCH(D3578,Videolength!A:A,0))</f>
        <v>2.6956018518518522E-2</v>
      </c>
      <c r="G3578" s="41">
        <v>1.2604166666666666E-2</v>
      </c>
      <c r="H3578" s="71">
        <f>HYPERLINK(_xlfn.CONCAT(E3578,"&amp;t=",G3578*86400),G3578)</f>
        <v>1.2604166666666666E-2</v>
      </c>
      <c r="I3578" s="38">
        <v>9</v>
      </c>
      <c r="J3578" s="38">
        <v>5</v>
      </c>
      <c r="K3578" s="42" t="s">
        <v>15</v>
      </c>
      <c r="L3578" s="42" t="s">
        <v>216</v>
      </c>
      <c r="AA3578" s="45"/>
      <c r="AB3578" s="45"/>
      <c r="AE3578" s="42">
        <f>IF(Table32[[#This Row],[Gems]]&gt;0,Table32[[#This Row],[Gems]],0)</f>
        <v>0</v>
      </c>
      <c r="AF3578" s="42">
        <f>IF(Table32[[#This Row],[Gems]]&lt;0,Table32[[#This Row],[Gems]],0)</f>
        <v>0</v>
      </c>
      <c r="AG3578" s="30">
        <f t="shared" ca="1" si="85"/>
        <v>164</v>
      </c>
    </row>
    <row r="3579" spans="1:33" ht="14.4" x14ac:dyDescent="0.3">
      <c r="A3579" s="62">
        <v>44123</v>
      </c>
      <c r="B3579" s="38">
        <f>INDEX(Videolength!D:D,MATCH(D3579,Videolength!A:A,0))</f>
        <v>6</v>
      </c>
      <c r="C3579" s="38">
        <f>INDEX(Videolength!E:E,MATCH(D3579,Videolength!A:A,0))</f>
        <v>16</v>
      </c>
      <c r="D3579" s="39">
        <v>16</v>
      </c>
      <c r="E3579" s="40" t="str">
        <f>INDEX(Videolength!B:B,MATCH(D3579,Videolength!A:A,0))</f>
        <v>https://youtu.be/IqailTnP2Bc?list=PLTjhk5BwsiVV8SrR-dPCDjCfaMnt-5HZH</v>
      </c>
      <c r="F3579" s="41">
        <f>INDEX(Videolength!C:C,MATCH(D3579,Videolength!A:A,0))</f>
        <v>2.6956018518518522E-2</v>
      </c>
      <c r="G3579" s="41">
        <v>1.2627314814814815E-2</v>
      </c>
      <c r="H3579" s="71">
        <f>HYPERLINK(_xlfn.CONCAT(E3579,"&amp;t=",G3579*86400),G3579)</f>
        <v>1.2627314814814815E-2</v>
      </c>
      <c r="I3579" s="38">
        <v>9</v>
      </c>
      <c r="J3579" s="38">
        <v>5</v>
      </c>
      <c r="K3579" s="42" t="s">
        <v>346</v>
      </c>
      <c r="L3579" s="42" t="s">
        <v>10</v>
      </c>
      <c r="AA3579" s="45"/>
      <c r="AB3579" s="45"/>
      <c r="AE3579" s="42">
        <f>IF(Table32[[#This Row],[Gems]]&gt;0,Table32[[#This Row],[Gems]],0)</f>
        <v>0</v>
      </c>
      <c r="AF3579" s="42">
        <f>IF(Table32[[#This Row],[Gems]]&lt;0,Table32[[#This Row],[Gems]],0)</f>
        <v>0</v>
      </c>
      <c r="AG3579" s="29">
        <f t="shared" ca="1" si="85"/>
        <v>164</v>
      </c>
    </row>
    <row r="3580" spans="1:33" ht="14.4" x14ac:dyDescent="0.3">
      <c r="A3580" s="62">
        <v>44123</v>
      </c>
      <c r="B3580" s="38">
        <f>INDEX(Videolength!D:D,MATCH(D3580,Videolength!A:A,0))</f>
        <v>6</v>
      </c>
      <c r="C3580" s="38">
        <f>INDEX(Videolength!E:E,MATCH(D3580,Videolength!A:A,0))</f>
        <v>16</v>
      </c>
      <c r="D3580" s="39">
        <v>16</v>
      </c>
      <c r="E3580" s="40" t="str">
        <f>INDEX(Videolength!B:B,MATCH(D3580,Videolength!A:A,0))</f>
        <v>https://youtu.be/IqailTnP2Bc?list=PLTjhk5BwsiVV8SrR-dPCDjCfaMnt-5HZH</v>
      </c>
      <c r="F3580" s="41">
        <f>INDEX(Videolength!C:C,MATCH(D3580,Videolength!A:A,0))</f>
        <v>2.6956018518518522E-2</v>
      </c>
      <c r="G3580" s="41">
        <v>1.2638888888888889E-2</v>
      </c>
      <c r="H3580" s="71">
        <f>HYPERLINK(_xlfn.CONCAT(E3580,"&amp;t=",G3580*86400),G3580)</f>
        <v>1.2638888888888889E-2</v>
      </c>
      <c r="I3580" s="38">
        <v>9</v>
      </c>
      <c r="J3580" s="38">
        <v>5</v>
      </c>
      <c r="K3580" s="42" t="s">
        <v>102</v>
      </c>
      <c r="L3580" s="42" t="s">
        <v>11</v>
      </c>
      <c r="M3580" s="42" t="s">
        <v>883</v>
      </c>
      <c r="W3580" s="44" t="s">
        <v>363</v>
      </c>
      <c r="AA3580" s="45"/>
      <c r="AB3580" s="45"/>
      <c r="AE3580" s="42">
        <f>IF(Table32[[#This Row],[Gems]]&gt;0,Table32[[#This Row],[Gems]],0)</f>
        <v>0</v>
      </c>
      <c r="AF3580" s="42">
        <f>IF(Table32[[#This Row],[Gems]]&lt;0,Table32[[#This Row],[Gems]],0)</f>
        <v>0</v>
      </c>
      <c r="AG3580" s="29">
        <f t="shared" ca="1" si="85"/>
        <v>164</v>
      </c>
    </row>
    <row r="3581" spans="1:33" ht="14.4" x14ac:dyDescent="0.3">
      <c r="A3581" s="62">
        <v>44123</v>
      </c>
      <c r="B3581" s="38">
        <f>INDEX(Videolength!D:D,MATCH(D3581,Videolength!A:A,0))</f>
        <v>6</v>
      </c>
      <c r="C3581" s="38">
        <f>INDEX(Videolength!E:E,MATCH(D3581,Videolength!A:A,0))</f>
        <v>16</v>
      </c>
      <c r="D3581" s="39">
        <v>16</v>
      </c>
      <c r="E3581" s="40" t="str">
        <f>INDEX(Videolength!B:B,MATCH(D3581,Videolength!A:A,0))</f>
        <v>https://youtu.be/IqailTnP2Bc?list=PLTjhk5BwsiVV8SrR-dPCDjCfaMnt-5HZH</v>
      </c>
      <c r="F3581" s="41">
        <f>INDEX(Videolength!C:C,MATCH(D3581,Videolength!A:A,0))</f>
        <v>2.6956018518518522E-2</v>
      </c>
      <c r="G3581" s="41">
        <v>1.2650462962962962E-2</v>
      </c>
      <c r="H3581" s="71">
        <f>HYPERLINK(_xlfn.CONCAT(E3581,"&amp;t=",G3581*86400),G3581)</f>
        <v>1.2650462962962962E-2</v>
      </c>
      <c r="I3581" s="38">
        <v>9</v>
      </c>
      <c r="J3581" s="38">
        <v>5</v>
      </c>
      <c r="K3581" s="42" t="s">
        <v>102</v>
      </c>
      <c r="L3581" s="42" t="s">
        <v>301</v>
      </c>
      <c r="W3581" s="44" t="s">
        <v>590</v>
      </c>
      <c r="X3581" s="43">
        <v>1</v>
      </c>
      <c r="Y3581" s="43">
        <v>1</v>
      </c>
      <c r="AA3581" s="45"/>
      <c r="AB3581" s="45"/>
      <c r="AE3581" s="42">
        <f>IF(Table32[[#This Row],[Gems]]&gt;0,Table32[[#This Row],[Gems]],0)</f>
        <v>0</v>
      </c>
      <c r="AF3581" s="42">
        <f>IF(Table32[[#This Row],[Gems]]&lt;0,Table32[[#This Row],[Gems]],0)</f>
        <v>0</v>
      </c>
      <c r="AG3581" s="29">
        <f t="shared" ca="1" si="85"/>
        <v>164</v>
      </c>
    </row>
    <row r="3582" spans="1:33" ht="14.4" x14ac:dyDescent="0.3">
      <c r="A3582" s="62">
        <v>44123</v>
      </c>
      <c r="B3582" s="38">
        <f>INDEX(Videolength!D:D,MATCH(D3582,Videolength!A:A,0))</f>
        <v>6</v>
      </c>
      <c r="C3582" s="38">
        <f>INDEX(Videolength!E:E,MATCH(D3582,Videolength!A:A,0))</f>
        <v>16</v>
      </c>
      <c r="D3582" s="39">
        <v>16</v>
      </c>
      <c r="E3582" s="40" t="str">
        <f>INDEX(Videolength!B:B,MATCH(D3582,Videolength!A:A,0))</f>
        <v>https://youtu.be/IqailTnP2Bc?list=PLTjhk5BwsiVV8SrR-dPCDjCfaMnt-5HZH</v>
      </c>
      <c r="F3582" s="41">
        <f>INDEX(Videolength!C:C,MATCH(D3582,Videolength!A:A,0))</f>
        <v>2.6956018518518522E-2</v>
      </c>
      <c r="G3582" s="41">
        <v>1.2673611111111109E-2</v>
      </c>
      <c r="H3582" s="71">
        <f>HYPERLINK(_xlfn.CONCAT(E3582,"&amp;t=",G3582*86400),G3582)</f>
        <v>1.2673611111111109E-2</v>
      </c>
      <c r="I3582" s="38">
        <v>9</v>
      </c>
      <c r="J3582" s="38">
        <v>5</v>
      </c>
      <c r="K3582" s="42" t="s">
        <v>346</v>
      </c>
      <c r="L3582" s="42" t="s">
        <v>10</v>
      </c>
      <c r="AA3582" s="45"/>
      <c r="AB3582" s="45"/>
      <c r="AE3582" s="42">
        <f>IF(Table32[[#This Row],[Gems]]&gt;0,Table32[[#This Row],[Gems]],0)</f>
        <v>0</v>
      </c>
      <c r="AF3582" s="42">
        <f>IF(Table32[[#This Row],[Gems]]&lt;0,Table32[[#This Row],[Gems]],0)</f>
        <v>0</v>
      </c>
      <c r="AG3582" s="29">
        <f t="shared" ca="1" si="85"/>
        <v>164</v>
      </c>
    </row>
    <row r="3583" spans="1:33" ht="14.4" x14ac:dyDescent="0.3">
      <c r="A3583" s="62">
        <v>44123</v>
      </c>
      <c r="B3583" s="38">
        <f>INDEX(Videolength!D:D,MATCH(D3583,Videolength!A:A,0))</f>
        <v>6</v>
      </c>
      <c r="C3583" s="38">
        <f>INDEX(Videolength!E:E,MATCH(D3583,Videolength!A:A,0))</f>
        <v>16</v>
      </c>
      <c r="D3583" s="39">
        <v>16</v>
      </c>
      <c r="E3583" s="40" t="str">
        <f>INDEX(Videolength!B:B,MATCH(D3583,Videolength!A:A,0))</f>
        <v>https://youtu.be/IqailTnP2Bc?list=PLTjhk5BwsiVV8SrR-dPCDjCfaMnt-5HZH</v>
      </c>
      <c r="F3583" s="41">
        <f>INDEX(Videolength!C:C,MATCH(D3583,Videolength!A:A,0))</f>
        <v>2.6956018518518522E-2</v>
      </c>
      <c r="G3583" s="41">
        <v>1.269675925925926E-2</v>
      </c>
      <c r="H3583" s="71">
        <f>HYPERLINK(_xlfn.CONCAT(E3583,"&amp;t=",G3583*86400),G3583)</f>
        <v>1.269675925925926E-2</v>
      </c>
      <c r="I3583" s="38">
        <v>9</v>
      </c>
      <c r="J3583" s="38">
        <v>5</v>
      </c>
      <c r="K3583" s="42" t="s">
        <v>102</v>
      </c>
      <c r="L3583" s="42" t="s">
        <v>10</v>
      </c>
      <c r="M3583" s="42" t="s">
        <v>921</v>
      </c>
      <c r="Q3583" s="42" t="s">
        <v>1770</v>
      </c>
      <c r="W3583" s="44" t="s">
        <v>363</v>
      </c>
      <c r="AA3583" s="45"/>
      <c r="AB3583" s="45"/>
      <c r="AE3583" s="42">
        <f>IF(Table32[[#This Row],[Gems]]&gt;0,Table32[[#This Row],[Gems]],0)</f>
        <v>0</v>
      </c>
      <c r="AF3583" s="42">
        <f>IF(Table32[[#This Row],[Gems]]&lt;0,Table32[[#This Row],[Gems]],0)</f>
        <v>0</v>
      </c>
      <c r="AG3583" s="29">
        <f t="shared" ca="1" si="85"/>
        <v>164</v>
      </c>
    </row>
    <row r="3584" spans="1:33" ht="14.4" x14ac:dyDescent="0.3">
      <c r="A3584" s="62">
        <v>44123</v>
      </c>
      <c r="B3584" s="38">
        <f>INDEX(Videolength!D:D,MATCH(D3584,Videolength!A:A,0))</f>
        <v>6</v>
      </c>
      <c r="C3584" s="38">
        <f>INDEX(Videolength!E:E,MATCH(D3584,Videolength!A:A,0))</f>
        <v>16</v>
      </c>
      <c r="D3584" s="39">
        <v>16</v>
      </c>
      <c r="E3584" s="40" t="str">
        <f>INDEX(Videolength!B:B,MATCH(D3584,Videolength!A:A,0))</f>
        <v>https://youtu.be/IqailTnP2Bc?list=PLTjhk5BwsiVV8SrR-dPCDjCfaMnt-5HZH</v>
      </c>
      <c r="F3584" s="41">
        <f>INDEX(Videolength!C:C,MATCH(D3584,Videolength!A:A,0))</f>
        <v>2.6956018518518522E-2</v>
      </c>
      <c r="G3584" s="41">
        <v>1.2719907407407407E-2</v>
      </c>
      <c r="H3584" s="71">
        <f>HYPERLINK(_xlfn.CONCAT(E3584,"&amp;t=",G3584*86400),G3584)</f>
        <v>1.2719907407407407E-2</v>
      </c>
      <c r="I3584" s="38">
        <v>9</v>
      </c>
      <c r="J3584" s="38">
        <v>5</v>
      </c>
      <c r="K3584" s="42" t="s">
        <v>346</v>
      </c>
      <c r="L3584" s="42" t="s">
        <v>10</v>
      </c>
      <c r="AA3584" s="45"/>
      <c r="AB3584" s="45"/>
      <c r="AE3584" s="42">
        <f>IF(Table32[[#This Row],[Gems]]&gt;0,Table32[[#This Row],[Gems]],0)</f>
        <v>0</v>
      </c>
      <c r="AF3584" s="42">
        <f>IF(Table32[[#This Row],[Gems]]&lt;0,Table32[[#This Row],[Gems]],0)</f>
        <v>0</v>
      </c>
      <c r="AG3584" s="29">
        <f t="shared" ca="1" si="85"/>
        <v>164</v>
      </c>
    </row>
    <row r="3585" spans="1:33" ht="14.4" x14ac:dyDescent="0.3">
      <c r="A3585" s="62">
        <v>44123</v>
      </c>
      <c r="B3585" s="38">
        <f>INDEX(Videolength!D:D,MATCH(D3585,Videolength!A:A,0))</f>
        <v>6</v>
      </c>
      <c r="C3585" s="38">
        <f>INDEX(Videolength!E:E,MATCH(D3585,Videolength!A:A,0))</f>
        <v>16</v>
      </c>
      <c r="D3585" s="39">
        <v>16</v>
      </c>
      <c r="E3585" s="40" t="str">
        <f>INDEX(Videolength!B:B,MATCH(D3585,Videolength!A:A,0))</f>
        <v>https://youtu.be/IqailTnP2Bc?list=PLTjhk5BwsiVV8SrR-dPCDjCfaMnt-5HZH</v>
      </c>
      <c r="F3585" s="41">
        <f>INDEX(Videolength!C:C,MATCH(D3585,Videolength!A:A,0))</f>
        <v>2.6956018518518522E-2</v>
      </c>
      <c r="G3585" s="41">
        <v>1.2731481481481481E-2</v>
      </c>
      <c r="H3585" s="71">
        <f>HYPERLINK(_xlfn.CONCAT(E3585,"&amp;t=",G3585*86400),G3585)</f>
        <v>1.2731481481481481E-2</v>
      </c>
      <c r="I3585" s="38">
        <v>9</v>
      </c>
      <c r="J3585" s="38">
        <v>5</v>
      </c>
      <c r="K3585" s="42" t="s">
        <v>142</v>
      </c>
      <c r="L3585" s="42" t="s">
        <v>33</v>
      </c>
      <c r="AA3585" s="45"/>
      <c r="AB3585" s="45"/>
      <c r="AE3585" s="42">
        <f>IF(Table32[[#This Row],[Gems]]&gt;0,Table32[[#This Row],[Gems]],0)</f>
        <v>0</v>
      </c>
      <c r="AF3585" s="42">
        <f>IF(Table32[[#This Row],[Gems]]&lt;0,Table32[[#This Row],[Gems]],0)</f>
        <v>0</v>
      </c>
      <c r="AG3585" s="29">
        <f t="shared" ca="1" si="85"/>
        <v>164</v>
      </c>
    </row>
    <row r="3586" spans="1:33" ht="14.4" x14ac:dyDescent="0.3">
      <c r="A3586" s="62">
        <v>44123</v>
      </c>
      <c r="B3586" s="38">
        <f>INDEX(Videolength!D:D,MATCH(D3586,Videolength!A:A,0))</f>
        <v>6</v>
      </c>
      <c r="C3586" s="38">
        <f>INDEX(Videolength!E:E,MATCH(D3586,Videolength!A:A,0))</f>
        <v>16</v>
      </c>
      <c r="D3586" s="39">
        <v>16</v>
      </c>
      <c r="E3586" s="40" t="str">
        <f>INDEX(Videolength!B:B,MATCH(D3586,Videolength!A:A,0))</f>
        <v>https://youtu.be/IqailTnP2Bc?list=PLTjhk5BwsiVV8SrR-dPCDjCfaMnt-5HZH</v>
      </c>
      <c r="F3586" s="41">
        <f>INDEX(Videolength!C:C,MATCH(D3586,Videolength!A:A,0))</f>
        <v>2.6956018518518522E-2</v>
      </c>
      <c r="G3586" s="41">
        <v>1.2743055555555556E-2</v>
      </c>
      <c r="H3586" s="71">
        <f>HYPERLINK(_xlfn.CONCAT(E3586,"&amp;t=",G3586*86400),G3586)</f>
        <v>1.2743055555555556E-2</v>
      </c>
      <c r="I3586" s="38">
        <v>9</v>
      </c>
      <c r="J3586" s="38">
        <v>5</v>
      </c>
      <c r="K3586" s="42" t="s">
        <v>346</v>
      </c>
      <c r="L3586" s="42" t="s">
        <v>10</v>
      </c>
      <c r="AA3586" s="45"/>
      <c r="AB3586" s="45"/>
      <c r="AE3586" s="42">
        <f>IF(Table32[[#This Row],[Gems]]&gt;0,Table32[[#This Row],[Gems]],0)</f>
        <v>0</v>
      </c>
      <c r="AF3586" s="42">
        <f>IF(Table32[[#This Row],[Gems]]&lt;0,Table32[[#This Row],[Gems]],0)</f>
        <v>0</v>
      </c>
      <c r="AG3586" s="29">
        <f t="shared" ca="1" si="85"/>
        <v>164</v>
      </c>
    </row>
    <row r="3587" spans="1:33" ht="14.4" x14ac:dyDescent="0.3">
      <c r="A3587" s="62">
        <v>44123</v>
      </c>
      <c r="B3587" s="38">
        <f>INDEX(Videolength!D:D,MATCH(D3587,Videolength!A:A,0))</f>
        <v>6</v>
      </c>
      <c r="C3587" s="38">
        <f>INDEX(Videolength!E:E,MATCH(D3587,Videolength!A:A,0))</f>
        <v>16</v>
      </c>
      <c r="D3587" s="39">
        <v>16</v>
      </c>
      <c r="E3587" s="40" t="str">
        <f>INDEX(Videolength!B:B,MATCH(D3587,Videolength!A:A,0))</f>
        <v>https://youtu.be/IqailTnP2Bc?list=PLTjhk5BwsiVV8SrR-dPCDjCfaMnt-5HZH</v>
      </c>
      <c r="F3587" s="41">
        <f>INDEX(Videolength!C:C,MATCH(D3587,Videolength!A:A,0))</f>
        <v>2.6956018518518522E-2</v>
      </c>
      <c r="G3587" s="41">
        <v>1.2777777777777777E-2</v>
      </c>
      <c r="H3587" s="71">
        <f>HYPERLINK(_xlfn.CONCAT(E3587,"&amp;t=",G3587*86400),G3587)</f>
        <v>1.2777777777777777E-2</v>
      </c>
      <c r="I3587" s="38">
        <v>9</v>
      </c>
      <c r="J3587" s="38">
        <v>5</v>
      </c>
      <c r="K3587" s="42" t="s">
        <v>107</v>
      </c>
      <c r="L3587" s="42" t="s">
        <v>10</v>
      </c>
      <c r="AA3587" s="45"/>
      <c r="AB3587" s="45"/>
      <c r="AE3587" s="42">
        <f>IF(Table32[[#This Row],[Gems]]&gt;0,Table32[[#This Row],[Gems]],0)</f>
        <v>0</v>
      </c>
      <c r="AF3587" s="42">
        <f>IF(Table32[[#This Row],[Gems]]&lt;0,Table32[[#This Row],[Gems]],0)</f>
        <v>0</v>
      </c>
      <c r="AG3587" s="29">
        <f t="shared" ca="1" si="85"/>
        <v>164</v>
      </c>
    </row>
    <row r="3588" spans="1:33" ht="14.4" x14ac:dyDescent="0.3">
      <c r="A3588" s="62">
        <v>44123</v>
      </c>
      <c r="B3588" s="38">
        <f>INDEX(Videolength!D:D,MATCH(D3588,Videolength!A:A,0))</f>
        <v>6</v>
      </c>
      <c r="C3588" s="38">
        <f>INDEX(Videolength!E:E,MATCH(D3588,Videolength!A:A,0))</f>
        <v>16</v>
      </c>
      <c r="D3588" s="39">
        <v>16</v>
      </c>
      <c r="E3588" s="40" t="str">
        <f>INDEX(Videolength!B:B,MATCH(D3588,Videolength!A:A,0))</f>
        <v>https://youtu.be/IqailTnP2Bc?list=PLTjhk5BwsiVV8SrR-dPCDjCfaMnt-5HZH</v>
      </c>
      <c r="F3588" s="41">
        <f>INDEX(Videolength!C:C,MATCH(D3588,Videolength!A:A,0))</f>
        <v>2.6956018518518522E-2</v>
      </c>
      <c r="G3588" s="41">
        <v>1.2858796296296297E-2</v>
      </c>
      <c r="H3588" s="71">
        <f>HYPERLINK(_xlfn.CONCAT(E3588,"&amp;t=",G3588*86400),G3588)</f>
        <v>1.2858796296296297E-2</v>
      </c>
      <c r="I3588" s="38">
        <v>9</v>
      </c>
      <c r="J3588" s="38">
        <v>5</v>
      </c>
      <c r="K3588" s="42" t="s">
        <v>107</v>
      </c>
      <c r="L3588" s="42" t="s">
        <v>140</v>
      </c>
      <c r="M3588" s="42" t="s">
        <v>940</v>
      </c>
      <c r="N3588" s="42" t="s">
        <v>33</v>
      </c>
      <c r="AA3588" s="45"/>
      <c r="AB3588" s="45"/>
      <c r="AE3588" s="42">
        <f>IF(Table32[[#This Row],[Gems]]&gt;0,Table32[[#This Row],[Gems]],0)</f>
        <v>0</v>
      </c>
      <c r="AF3588" s="42">
        <f>IF(Table32[[#This Row],[Gems]]&lt;0,Table32[[#This Row],[Gems]],0)</f>
        <v>0</v>
      </c>
      <c r="AG3588" s="29">
        <f t="shared" ca="1" si="85"/>
        <v>164</v>
      </c>
    </row>
    <row r="3589" spans="1:33" ht="14.4" x14ac:dyDescent="0.3">
      <c r="A3589" s="62">
        <v>44123</v>
      </c>
      <c r="B3589" s="38">
        <f>INDEX(Videolength!D:D,MATCH(D3589,Videolength!A:A,0))</f>
        <v>6</v>
      </c>
      <c r="C3589" s="38">
        <f>INDEX(Videolength!E:E,MATCH(D3589,Videolength!A:A,0))</f>
        <v>16</v>
      </c>
      <c r="D3589" s="39">
        <v>16</v>
      </c>
      <c r="E3589" s="40" t="str">
        <f>INDEX(Videolength!B:B,MATCH(D3589,Videolength!A:A,0))</f>
        <v>https://youtu.be/IqailTnP2Bc?list=PLTjhk5BwsiVV8SrR-dPCDjCfaMnt-5HZH</v>
      </c>
      <c r="F3589" s="41">
        <f>INDEX(Videolength!C:C,MATCH(D3589,Videolength!A:A,0))</f>
        <v>2.6956018518518522E-2</v>
      </c>
      <c r="G3589" s="41">
        <v>1.3043981481481483E-2</v>
      </c>
      <c r="H3589" s="71">
        <f>HYPERLINK(_xlfn.CONCAT(E3589,"&amp;t=",G3589*86400),G3589)</f>
        <v>1.3043981481481483E-2</v>
      </c>
      <c r="I3589" s="38">
        <v>9</v>
      </c>
      <c r="J3589" s="38">
        <v>5</v>
      </c>
      <c r="K3589" s="42" t="s">
        <v>346</v>
      </c>
      <c r="L3589" s="42" t="s">
        <v>10</v>
      </c>
      <c r="AA3589" s="45"/>
      <c r="AB3589" s="45"/>
      <c r="AE3589" s="42">
        <f>IF(Table32[[#This Row],[Gems]]&gt;0,Table32[[#This Row],[Gems]],0)</f>
        <v>0</v>
      </c>
      <c r="AF3589" s="42">
        <f>IF(Table32[[#This Row],[Gems]]&lt;0,Table32[[#This Row],[Gems]],0)</f>
        <v>0</v>
      </c>
      <c r="AG3589" s="29">
        <f t="shared" ref="AG3589:AG3652" ca="1" si="86">SUM(OFFSET(AG3589,-1,0),AD3589)</f>
        <v>164</v>
      </c>
    </row>
    <row r="3590" spans="1:33" ht="14.4" x14ac:dyDescent="0.3">
      <c r="A3590" s="62">
        <v>44123</v>
      </c>
      <c r="B3590" s="38">
        <f>INDEX(Videolength!D:D,MATCH(D3590,Videolength!A:A,0))</f>
        <v>6</v>
      </c>
      <c r="C3590" s="38">
        <f>INDEX(Videolength!E:E,MATCH(D3590,Videolength!A:A,0))</f>
        <v>16</v>
      </c>
      <c r="D3590" s="39">
        <v>16</v>
      </c>
      <c r="E3590" s="40" t="str">
        <f>INDEX(Videolength!B:B,MATCH(D3590,Videolength!A:A,0))</f>
        <v>https://youtu.be/IqailTnP2Bc?list=PLTjhk5BwsiVV8SrR-dPCDjCfaMnt-5HZH</v>
      </c>
      <c r="F3590" s="41">
        <f>INDEX(Videolength!C:C,MATCH(D3590,Videolength!A:A,0))</f>
        <v>2.6956018518518522E-2</v>
      </c>
      <c r="G3590" s="41">
        <v>1.3078703703703703E-2</v>
      </c>
      <c r="H3590" s="71">
        <f>HYPERLINK(_xlfn.CONCAT(E3590,"&amp;t=",G3590*86400),G3590)</f>
        <v>1.3078703703703703E-2</v>
      </c>
      <c r="I3590" s="38">
        <v>9</v>
      </c>
      <c r="J3590" s="38">
        <v>5</v>
      </c>
      <c r="K3590" s="42" t="s">
        <v>55</v>
      </c>
      <c r="L3590" s="42" t="s">
        <v>10</v>
      </c>
      <c r="M3590" s="51" t="s">
        <v>1668</v>
      </c>
      <c r="N3590" s="51"/>
      <c r="O3590" s="51"/>
      <c r="P3590" s="51"/>
      <c r="Q3590" s="51"/>
      <c r="R3590" s="51"/>
      <c r="S3590" s="51"/>
      <c r="AA3590" s="45"/>
      <c r="AB3590" s="45"/>
      <c r="AE3590" s="42">
        <f>IF(Table32[[#This Row],[Gems]]&gt;0,Table32[[#This Row],[Gems]],0)</f>
        <v>0</v>
      </c>
      <c r="AF3590" s="42">
        <f>IF(Table32[[#This Row],[Gems]]&lt;0,Table32[[#This Row],[Gems]],0)</f>
        <v>0</v>
      </c>
      <c r="AG3590" s="29">
        <f t="shared" ca="1" si="86"/>
        <v>164</v>
      </c>
    </row>
    <row r="3591" spans="1:33" ht="14.4" x14ac:dyDescent="0.3">
      <c r="A3591" s="62">
        <v>44123</v>
      </c>
      <c r="B3591" s="38">
        <f>INDEX(Videolength!D:D,MATCH(D3591,Videolength!A:A,0))</f>
        <v>6</v>
      </c>
      <c r="C3591" s="38">
        <f>INDEX(Videolength!E:E,MATCH(D3591,Videolength!A:A,0))</f>
        <v>16</v>
      </c>
      <c r="D3591" s="39">
        <v>16</v>
      </c>
      <c r="E3591" s="40" t="str">
        <f>INDEX(Videolength!B:B,MATCH(D3591,Videolength!A:A,0))</f>
        <v>https://youtu.be/IqailTnP2Bc?list=PLTjhk5BwsiVV8SrR-dPCDjCfaMnt-5HZH</v>
      </c>
      <c r="F3591" s="41">
        <f>INDEX(Videolength!C:C,MATCH(D3591,Videolength!A:A,0))</f>
        <v>2.6956018518518522E-2</v>
      </c>
      <c r="G3591" s="41">
        <v>1.3287037037037036E-2</v>
      </c>
      <c r="H3591" s="71">
        <f>HYPERLINK(_xlfn.CONCAT(E3591,"&amp;t=",G3591*86400),G3591)</f>
        <v>1.3287037037037036E-2</v>
      </c>
      <c r="I3591" s="38">
        <v>9</v>
      </c>
      <c r="J3591" s="38">
        <v>5</v>
      </c>
      <c r="K3591" s="42" t="s">
        <v>346</v>
      </c>
      <c r="L3591" s="42" t="s">
        <v>10</v>
      </c>
      <c r="AA3591" s="45"/>
      <c r="AB3591" s="45"/>
      <c r="AE3591" s="42">
        <f>IF(Table32[[#This Row],[Gems]]&gt;0,Table32[[#This Row],[Gems]],0)</f>
        <v>0</v>
      </c>
      <c r="AF3591" s="42">
        <f>IF(Table32[[#This Row],[Gems]]&lt;0,Table32[[#This Row],[Gems]],0)</f>
        <v>0</v>
      </c>
      <c r="AG3591" s="29">
        <f t="shared" ca="1" si="86"/>
        <v>164</v>
      </c>
    </row>
    <row r="3592" spans="1:33" ht="14.4" x14ac:dyDescent="0.3">
      <c r="A3592" s="62">
        <v>44123</v>
      </c>
      <c r="B3592" s="38">
        <f>INDEX(Videolength!D:D,MATCH(D3592,Videolength!A:A,0))</f>
        <v>6</v>
      </c>
      <c r="C3592" s="38">
        <f>INDEX(Videolength!E:E,MATCH(D3592,Videolength!A:A,0))</f>
        <v>16</v>
      </c>
      <c r="D3592" s="39">
        <v>16</v>
      </c>
      <c r="E3592" s="40" t="str">
        <f>INDEX(Videolength!B:B,MATCH(D3592,Videolength!A:A,0))</f>
        <v>https://youtu.be/IqailTnP2Bc?list=PLTjhk5BwsiVV8SrR-dPCDjCfaMnt-5HZH</v>
      </c>
      <c r="F3592" s="41">
        <f>INDEX(Videolength!C:C,MATCH(D3592,Videolength!A:A,0))</f>
        <v>2.6956018518518522E-2</v>
      </c>
      <c r="G3592" s="41">
        <v>1.3321759259259261E-2</v>
      </c>
      <c r="H3592" s="71">
        <f>HYPERLINK(_xlfn.CONCAT(E3592,"&amp;t=",G3592*86400),G3592)</f>
        <v>1.3321759259259261E-2</v>
      </c>
      <c r="I3592" s="38">
        <v>9</v>
      </c>
      <c r="J3592" s="38">
        <v>5</v>
      </c>
      <c r="K3592" s="42" t="s">
        <v>107</v>
      </c>
      <c r="L3592" s="42" t="s">
        <v>10</v>
      </c>
      <c r="AA3592" s="45"/>
      <c r="AB3592" s="45"/>
      <c r="AE3592" s="42">
        <f>IF(Table32[[#This Row],[Gems]]&gt;0,Table32[[#This Row],[Gems]],0)</f>
        <v>0</v>
      </c>
      <c r="AF3592" s="42">
        <f>IF(Table32[[#This Row],[Gems]]&lt;0,Table32[[#This Row],[Gems]],0)</f>
        <v>0</v>
      </c>
      <c r="AG3592" s="29">
        <f t="shared" ca="1" si="86"/>
        <v>164</v>
      </c>
    </row>
    <row r="3593" spans="1:33" ht="14.4" x14ac:dyDescent="0.3">
      <c r="A3593" s="62">
        <v>44123</v>
      </c>
      <c r="B3593" s="38">
        <f>INDEX(Videolength!D:D,MATCH(D3593,Videolength!A:A,0))</f>
        <v>6</v>
      </c>
      <c r="C3593" s="38">
        <f>INDEX(Videolength!E:E,MATCH(D3593,Videolength!A:A,0))</f>
        <v>16</v>
      </c>
      <c r="D3593" s="39">
        <v>16</v>
      </c>
      <c r="E3593" s="40" t="str">
        <f>INDEX(Videolength!B:B,MATCH(D3593,Videolength!A:A,0))</f>
        <v>https://youtu.be/IqailTnP2Bc?list=PLTjhk5BwsiVV8SrR-dPCDjCfaMnt-5HZH</v>
      </c>
      <c r="F3593" s="41">
        <f>INDEX(Videolength!C:C,MATCH(D3593,Videolength!A:A,0))</f>
        <v>2.6956018518518522E-2</v>
      </c>
      <c r="G3593" s="41">
        <v>1.3333333333333334E-2</v>
      </c>
      <c r="H3593" s="71">
        <f>HYPERLINK(_xlfn.CONCAT(E3593,"&amp;t=",G3593*86400),G3593)</f>
        <v>1.3333333333333334E-2</v>
      </c>
      <c r="I3593" s="38">
        <v>9</v>
      </c>
      <c r="J3593" s="38">
        <v>5</v>
      </c>
      <c r="K3593" s="42" t="s">
        <v>107</v>
      </c>
      <c r="L3593" s="42" t="s">
        <v>306</v>
      </c>
      <c r="AA3593" s="45"/>
      <c r="AB3593" s="45"/>
      <c r="AE3593" s="42">
        <f>IF(Table32[[#This Row],[Gems]]&gt;0,Table32[[#This Row],[Gems]],0)</f>
        <v>0</v>
      </c>
      <c r="AF3593" s="42">
        <f>IF(Table32[[#This Row],[Gems]]&lt;0,Table32[[#This Row],[Gems]],0)</f>
        <v>0</v>
      </c>
      <c r="AG3593" s="29">
        <f t="shared" ca="1" si="86"/>
        <v>164</v>
      </c>
    </row>
    <row r="3594" spans="1:33" ht="14.4" x14ac:dyDescent="0.3">
      <c r="A3594" s="62">
        <v>44123</v>
      </c>
      <c r="B3594" s="38">
        <f>INDEX(Videolength!D:D,MATCH(D3594,Videolength!A:A,0))</f>
        <v>6</v>
      </c>
      <c r="C3594" s="38">
        <f>INDEX(Videolength!E:E,MATCH(D3594,Videolength!A:A,0))</f>
        <v>16</v>
      </c>
      <c r="D3594" s="39">
        <v>16</v>
      </c>
      <c r="E3594" s="40" t="str">
        <f>INDEX(Videolength!B:B,MATCH(D3594,Videolength!A:A,0))</f>
        <v>https://youtu.be/IqailTnP2Bc?list=PLTjhk5BwsiVV8SrR-dPCDjCfaMnt-5HZH</v>
      </c>
      <c r="F3594" s="41">
        <f>INDEX(Videolength!C:C,MATCH(D3594,Videolength!A:A,0))</f>
        <v>2.6956018518518522E-2</v>
      </c>
      <c r="G3594" s="41">
        <v>1.3553240740740741E-2</v>
      </c>
      <c r="H3594" s="71">
        <f>HYPERLINK(_xlfn.CONCAT(E3594,"&amp;t=",G3594*86400),G3594)</f>
        <v>1.3553240740740741E-2</v>
      </c>
      <c r="I3594" s="38">
        <v>9</v>
      </c>
      <c r="J3594" s="38">
        <v>5</v>
      </c>
      <c r="K3594" s="42" t="s">
        <v>107</v>
      </c>
      <c r="L3594" s="42" t="s">
        <v>308</v>
      </c>
      <c r="M3594" s="42" t="s">
        <v>941</v>
      </c>
      <c r="V3594" s="43">
        <v>1170</v>
      </c>
      <c r="AA3594" s="45"/>
      <c r="AB3594" s="45"/>
      <c r="AE3594" s="42">
        <f>IF(Table32[[#This Row],[Gems]]&gt;0,Table32[[#This Row],[Gems]],0)</f>
        <v>0</v>
      </c>
      <c r="AF3594" s="42">
        <f>IF(Table32[[#This Row],[Gems]]&lt;0,Table32[[#This Row],[Gems]],0)</f>
        <v>0</v>
      </c>
      <c r="AG3594" s="29">
        <f t="shared" ca="1" si="86"/>
        <v>164</v>
      </c>
    </row>
    <row r="3595" spans="1:33" ht="14.4" x14ac:dyDescent="0.3">
      <c r="A3595" s="62">
        <v>44123</v>
      </c>
      <c r="B3595" s="38">
        <f>INDEX(Videolength!D:D,MATCH(D3595,Videolength!A:A,0))</f>
        <v>6</v>
      </c>
      <c r="C3595" s="38">
        <f>INDEX(Videolength!E:E,MATCH(D3595,Videolength!A:A,0))</f>
        <v>16</v>
      </c>
      <c r="D3595" s="39">
        <v>16</v>
      </c>
      <c r="E3595" s="40" t="str">
        <f>INDEX(Videolength!B:B,MATCH(D3595,Videolength!A:A,0))</f>
        <v>https://youtu.be/IqailTnP2Bc?list=PLTjhk5BwsiVV8SrR-dPCDjCfaMnt-5HZH</v>
      </c>
      <c r="F3595" s="41">
        <f>INDEX(Videolength!C:C,MATCH(D3595,Videolength!A:A,0))</f>
        <v>2.6956018518518522E-2</v>
      </c>
      <c r="G3595" s="41">
        <v>1.3587962962962963E-2</v>
      </c>
      <c r="H3595" s="71">
        <f>HYPERLINK(_xlfn.CONCAT(E3595,"&amp;t=",G3595*86400),G3595)</f>
        <v>1.3587962962962963E-2</v>
      </c>
      <c r="I3595" s="38">
        <v>9</v>
      </c>
      <c r="J3595" s="38">
        <v>5</v>
      </c>
      <c r="K3595" s="42" t="s">
        <v>346</v>
      </c>
      <c r="L3595" s="42" t="s">
        <v>10</v>
      </c>
      <c r="AA3595" s="45"/>
      <c r="AB3595" s="45"/>
      <c r="AE3595" s="42">
        <f>IF(Table32[[#This Row],[Gems]]&gt;0,Table32[[#This Row],[Gems]],0)</f>
        <v>0</v>
      </c>
      <c r="AF3595" s="42">
        <f>IF(Table32[[#This Row],[Gems]]&lt;0,Table32[[#This Row],[Gems]],0)</f>
        <v>0</v>
      </c>
      <c r="AG3595" s="29">
        <f t="shared" ca="1" si="86"/>
        <v>164</v>
      </c>
    </row>
    <row r="3596" spans="1:33" ht="14.4" x14ac:dyDescent="0.3">
      <c r="A3596" s="62">
        <v>44123</v>
      </c>
      <c r="B3596" s="38">
        <f>INDEX(Videolength!D:D,MATCH(D3596,Videolength!A:A,0))</f>
        <v>6</v>
      </c>
      <c r="C3596" s="38">
        <f>INDEX(Videolength!E:E,MATCH(D3596,Videolength!A:A,0))</f>
        <v>16</v>
      </c>
      <c r="D3596" s="39">
        <v>16</v>
      </c>
      <c r="E3596" s="40" t="str">
        <f>INDEX(Videolength!B:B,MATCH(D3596,Videolength!A:A,0))</f>
        <v>https://youtu.be/IqailTnP2Bc?list=PLTjhk5BwsiVV8SrR-dPCDjCfaMnt-5HZH</v>
      </c>
      <c r="F3596" s="41">
        <f>INDEX(Videolength!C:C,MATCH(D3596,Videolength!A:A,0))</f>
        <v>2.6956018518518522E-2</v>
      </c>
      <c r="G3596" s="41">
        <v>1.3622685185185184E-2</v>
      </c>
      <c r="H3596" s="71">
        <f>HYPERLINK(_xlfn.CONCAT(E3596,"&amp;t=",G3596*86400),G3596)</f>
        <v>1.3622685185185184E-2</v>
      </c>
      <c r="I3596" s="38">
        <v>9</v>
      </c>
      <c r="J3596" s="38">
        <v>5</v>
      </c>
      <c r="K3596" s="42" t="s">
        <v>114</v>
      </c>
      <c r="L3596" s="42" t="s">
        <v>10</v>
      </c>
      <c r="M3596" s="42" t="s">
        <v>942</v>
      </c>
      <c r="AA3596" s="45"/>
      <c r="AB3596" s="45"/>
      <c r="AE3596" s="42">
        <f>IF(Table32[[#This Row],[Gems]]&gt;0,Table32[[#This Row],[Gems]],0)</f>
        <v>0</v>
      </c>
      <c r="AF3596" s="42">
        <f>IF(Table32[[#This Row],[Gems]]&lt;0,Table32[[#This Row],[Gems]],0)</f>
        <v>0</v>
      </c>
      <c r="AG3596" s="29">
        <f t="shared" ca="1" si="86"/>
        <v>164</v>
      </c>
    </row>
    <row r="3597" spans="1:33" ht="14.4" x14ac:dyDescent="0.3">
      <c r="A3597" s="62">
        <v>44123</v>
      </c>
      <c r="B3597" s="38">
        <f>INDEX(Videolength!D:D,MATCH(D3597,Videolength!A:A,0))</f>
        <v>6</v>
      </c>
      <c r="C3597" s="38">
        <f>INDEX(Videolength!E:E,MATCH(D3597,Videolength!A:A,0))</f>
        <v>16</v>
      </c>
      <c r="D3597" s="39">
        <v>16</v>
      </c>
      <c r="E3597" s="40" t="str">
        <f>INDEX(Videolength!B:B,MATCH(D3597,Videolength!A:A,0))</f>
        <v>https://youtu.be/IqailTnP2Bc?list=PLTjhk5BwsiVV8SrR-dPCDjCfaMnt-5HZH</v>
      </c>
      <c r="F3597" s="41">
        <f>INDEX(Videolength!C:C,MATCH(D3597,Videolength!A:A,0))</f>
        <v>2.6956018518518522E-2</v>
      </c>
      <c r="G3597" s="41">
        <v>1.3668981481481482E-2</v>
      </c>
      <c r="H3597" s="71">
        <f>HYPERLINK(_xlfn.CONCAT(E3597,"&amp;t=",G3597*86400),G3597)</f>
        <v>1.3668981481481482E-2</v>
      </c>
      <c r="I3597" s="38">
        <v>9</v>
      </c>
      <c r="J3597" s="38">
        <v>5</v>
      </c>
      <c r="K3597" s="42" t="s">
        <v>346</v>
      </c>
      <c r="L3597" s="42" t="s">
        <v>10</v>
      </c>
      <c r="AA3597" s="45"/>
      <c r="AB3597" s="45"/>
      <c r="AE3597" s="42">
        <f>IF(Table32[[#This Row],[Gems]]&gt;0,Table32[[#This Row],[Gems]],0)</f>
        <v>0</v>
      </c>
      <c r="AF3597" s="42">
        <f>IF(Table32[[#This Row],[Gems]]&lt;0,Table32[[#This Row],[Gems]],0)</f>
        <v>0</v>
      </c>
      <c r="AG3597" s="29">
        <f t="shared" ca="1" si="86"/>
        <v>164</v>
      </c>
    </row>
    <row r="3598" spans="1:33" ht="14.4" x14ac:dyDescent="0.3">
      <c r="A3598" s="62">
        <v>44123</v>
      </c>
      <c r="B3598" s="38">
        <f>INDEX(Videolength!D:D,MATCH(D3598,Videolength!A:A,0))</f>
        <v>6</v>
      </c>
      <c r="C3598" s="38">
        <f>INDEX(Videolength!E:E,MATCH(D3598,Videolength!A:A,0))</f>
        <v>16</v>
      </c>
      <c r="D3598" s="39">
        <v>16</v>
      </c>
      <c r="E3598" s="40" t="str">
        <f>INDEX(Videolength!B:B,MATCH(D3598,Videolength!A:A,0))</f>
        <v>https://youtu.be/IqailTnP2Bc?list=PLTjhk5BwsiVV8SrR-dPCDjCfaMnt-5HZH</v>
      </c>
      <c r="F3598" s="41">
        <f>INDEX(Videolength!C:C,MATCH(D3598,Videolength!A:A,0))</f>
        <v>2.6956018518518522E-2</v>
      </c>
      <c r="G3598" s="41">
        <v>1.3715277777777778E-2</v>
      </c>
      <c r="H3598" s="71">
        <f>HYPERLINK(_xlfn.CONCAT(E3598,"&amp;t=",G3598*86400),G3598)</f>
        <v>1.3715277777777778E-2</v>
      </c>
      <c r="I3598" s="38">
        <v>9</v>
      </c>
      <c r="J3598" s="38">
        <v>5</v>
      </c>
      <c r="K3598" s="42" t="s">
        <v>284</v>
      </c>
      <c r="L3598" s="42" t="s">
        <v>10</v>
      </c>
      <c r="AA3598" s="45"/>
      <c r="AB3598" s="45"/>
      <c r="AE3598" s="42">
        <f>IF(Table32[[#This Row],[Gems]]&gt;0,Table32[[#This Row],[Gems]],0)</f>
        <v>0</v>
      </c>
      <c r="AF3598" s="42">
        <f>IF(Table32[[#This Row],[Gems]]&lt;0,Table32[[#This Row],[Gems]],0)</f>
        <v>0</v>
      </c>
      <c r="AG3598" s="29">
        <f t="shared" ca="1" si="86"/>
        <v>164</v>
      </c>
    </row>
    <row r="3599" spans="1:33" ht="14.4" x14ac:dyDescent="0.3">
      <c r="A3599" s="62">
        <v>44123</v>
      </c>
      <c r="B3599" s="38">
        <f>INDEX(Videolength!D:D,MATCH(D3599,Videolength!A:A,0))</f>
        <v>6</v>
      </c>
      <c r="C3599" s="38">
        <f>INDEX(Videolength!E:E,MATCH(D3599,Videolength!A:A,0))</f>
        <v>16</v>
      </c>
      <c r="D3599" s="39">
        <v>16</v>
      </c>
      <c r="E3599" s="40" t="str">
        <f>INDEX(Videolength!B:B,MATCH(D3599,Videolength!A:A,0))</f>
        <v>https://youtu.be/IqailTnP2Bc?list=PLTjhk5BwsiVV8SrR-dPCDjCfaMnt-5HZH</v>
      </c>
      <c r="F3599" s="41">
        <f>INDEX(Videolength!C:C,MATCH(D3599,Videolength!A:A,0))</f>
        <v>2.6956018518518522E-2</v>
      </c>
      <c r="G3599" s="41">
        <v>1.3726851851851851E-2</v>
      </c>
      <c r="H3599" s="71">
        <f>HYPERLINK(_xlfn.CONCAT(E3599,"&amp;t=",G3599*86400),G3599)</f>
        <v>1.3726851851851851E-2</v>
      </c>
      <c r="I3599" s="38">
        <v>9</v>
      </c>
      <c r="J3599" s="38">
        <v>5</v>
      </c>
      <c r="K3599" s="42" t="s">
        <v>142</v>
      </c>
      <c r="L3599" s="42" t="s">
        <v>407</v>
      </c>
      <c r="M3599" s="42" t="s">
        <v>722</v>
      </c>
      <c r="AA3599" s="45"/>
      <c r="AB3599" s="45"/>
      <c r="AE3599" s="42">
        <f>IF(Table32[[#This Row],[Gems]]&gt;0,Table32[[#This Row],[Gems]],0)</f>
        <v>0</v>
      </c>
      <c r="AF3599" s="42">
        <f>IF(Table32[[#This Row],[Gems]]&lt;0,Table32[[#This Row],[Gems]],0)</f>
        <v>0</v>
      </c>
      <c r="AG3599" s="29">
        <f t="shared" ca="1" si="86"/>
        <v>164</v>
      </c>
    </row>
    <row r="3600" spans="1:33" ht="14.4" x14ac:dyDescent="0.3">
      <c r="A3600" s="62">
        <v>44123</v>
      </c>
      <c r="B3600" s="38">
        <f>INDEX(Videolength!D:D,MATCH(D3600,Videolength!A:A,0))</f>
        <v>6</v>
      </c>
      <c r="C3600" s="38">
        <f>INDEX(Videolength!E:E,MATCH(D3600,Videolength!A:A,0))</f>
        <v>16</v>
      </c>
      <c r="D3600" s="39">
        <v>16</v>
      </c>
      <c r="E3600" s="40" t="str">
        <f>INDEX(Videolength!B:B,MATCH(D3600,Videolength!A:A,0))</f>
        <v>https://youtu.be/IqailTnP2Bc?list=PLTjhk5BwsiVV8SrR-dPCDjCfaMnt-5HZH</v>
      </c>
      <c r="F3600" s="41">
        <f>INDEX(Videolength!C:C,MATCH(D3600,Videolength!A:A,0))</f>
        <v>2.6956018518518522E-2</v>
      </c>
      <c r="G3600" s="41">
        <v>1.3738425925925926E-2</v>
      </c>
      <c r="H3600" s="71">
        <f>HYPERLINK(_xlfn.CONCAT(E3600,"&amp;t=",G3600*86400),G3600)</f>
        <v>1.3738425925925926E-2</v>
      </c>
      <c r="I3600" s="38">
        <v>9</v>
      </c>
      <c r="J3600" s="38">
        <v>5</v>
      </c>
      <c r="K3600" s="42" t="s">
        <v>284</v>
      </c>
      <c r="L3600" s="42" t="s">
        <v>10</v>
      </c>
      <c r="M3600" s="42" t="s">
        <v>943</v>
      </c>
      <c r="AA3600" s="45"/>
      <c r="AB3600" s="45"/>
      <c r="AE3600" s="42">
        <f>IF(Table32[[#This Row],[Gems]]&gt;0,Table32[[#This Row],[Gems]],0)</f>
        <v>0</v>
      </c>
      <c r="AF3600" s="42">
        <f>IF(Table32[[#This Row],[Gems]]&lt;0,Table32[[#This Row],[Gems]],0)</f>
        <v>0</v>
      </c>
      <c r="AG3600" s="29">
        <f t="shared" ca="1" si="86"/>
        <v>164</v>
      </c>
    </row>
    <row r="3601" spans="1:33" ht="14.4" x14ac:dyDescent="0.3">
      <c r="A3601" s="62">
        <v>44123</v>
      </c>
      <c r="B3601" s="38">
        <f>INDEX(Videolength!D:D,MATCH(D3601,Videolength!A:A,0))</f>
        <v>6</v>
      </c>
      <c r="C3601" s="38">
        <f>INDEX(Videolength!E:E,MATCH(D3601,Videolength!A:A,0))</f>
        <v>16</v>
      </c>
      <c r="D3601" s="39">
        <v>16</v>
      </c>
      <c r="E3601" s="40" t="str">
        <f>INDEX(Videolength!B:B,MATCH(D3601,Videolength!A:A,0))</f>
        <v>https://youtu.be/IqailTnP2Bc?list=PLTjhk5BwsiVV8SrR-dPCDjCfaMnt-5HZH</v>
      </c>
      <c r="F3601" s="41">
        <f>INDEX(Videolength!C:C,MATCH(D3601,Videolength!A:A,0))</f>
        <v>2.6956018518518522E-2</v>
      </c>
      <c r="G3601" s="41">
        <v>1.4212962962962962E-2</v>
      </c>
      <c r="H3601" s="71">
        <f>HYPERLINK(_xlfn.CONCAT(E3601,"&amp;t=",G3601*86400),G3601)</f>
        <v>1.4212962962962962E-2</v>
      </c>
      <c r="I3601" s="38">
        <v>9</v>
      </c>
      <c r="J3601" s="38">
        <v>5</v>
      </c>
      <c r="K3601" s="42" t="s">
        <v>90</v>
      </c>
      <c r="L3601" s="42" t="s">
        <v>10</v>
      </c>
      <c r="AA3601" s="45"/>
      <c r="AB3601" s="45"/>
      <c r="AE3601" s="42">
        <f>IF(Table32[[#This Row],[Gems]]&gt;0,Table32[[#This Row],[Gems]],0)</f>
        <v>0</v>
      </c>
      <c r="AF3601" s="42">
        <f>IF(Table32[[#This Row],[Gems]]&lt;0,Table32[[#This Row],[Gems]],0)</f>
        <v>0</v>
      </c>
      <c r="AG3601" s="29">
        <f t="shared" ca="1" si="86"/>
        <v>164</v>
      </c>
    </row>
    <row r="3602" spans="1:33" ht="14.4" x14ac:dyDescent="0.3">
      <c r="A3602" s="62">
        <v>44123</v>
      </c>
      <c r="B3602" s="38">
        <f>INDEX(Videolength!D:D,MATCH(D3602,Videolength!A:A,0))</f>
        <v>6</v>
      </c>
      <c r="C3602" s="38">
        <f>INDEX(Videolength!E:E,MATCH(D3602,Videolength!A:A,0))</f>
        <v>16</v>
      </c>
      <c r="D3602" s="39">
        <v>16</v>
      </c>
      <c r="E3602" s="40" t="str">
        <f>INDEX(Videolength!B:B,MATCH(D3602,Videolength!A:A,0))</f>
        <v>https://youtu.be/IqailTnP2Bc?list=PLTjhk5BwsiVV8SrR-dPCDjCfaMnt-5HZH</v>
      </c>
      <c r="F3602" s="41">
        <f>INDEX(Videolength!C:C,MATCH(D3602,Videolength!A:A,0))</f>
        <v>2.6956018518518522E-2</v>
      </c>
      <c r="G3602" s="41">
        <v>1.4282407407407409E-2</v>
      </c>
      <c r="H3602" s="71">
        <f>HYPERLINK(_xlfn.CONCAT(E3602,"&amp;t=",G3602*86400),G3602)</f>
        <v>1.4282407407407409E-2</v>
      </c>
      <c r="I3602" s="38">
        <v>9</v>
      </c>
      <c r="J3602" s="38">
        <v>5</v>
      </c>
      <c r="K3602" s="42" t="s">
        <v>90</v>
      </c>
      <c r="L3602" s="42" t="s">
        <v>197</v>
      </c>
      <c r="M3602" s="42" t="s">
        <v>746</v>
      </c>
      <c r="V3602" s="43">
        <v>1170</v>
      </c>
      <c r="AA3602" s="45"/>
      <c r="AB3602" s="45"/>
      <c r="AE3602" s="42">
        <f>IF(Table32[[#This Row],[Gems]]&gt;0,Table32[[#This Row],[Gems]],0)</f>
        <v>0</v>
      </c>
      <c r="AF3602" s="42">
        <f>IF(Table32[[#This Row],[Gems]]&lt;0,Table32[[#This Row],[Gems]],0)</f>
        <v>0</v>
      </c>
      <c r="AG3602" s="29">
        <f t="shared" ca="1" si="86"/>
        <v>164</v>
      </c>
    </row>
    <row r="3603" spans="1:33" ht="14.4" x14ac:dyDescent="0.3">
      <c r="A3603" s="62">
        <v>44123</v>
      </c>
      <c r="B3603" s="38">
        <f>INDEX(Videolength!D:D,MATCH(D3603,Videolength!A:A,0))</f>
        <v>6</v>
      </c>
      <c r="C3603" s="38">
        <f>INDEX(Videolength!E:E,MATCH(D3603,Videolength!A:A,0))</f>
        <v>16</v>
      </c>
      <c r="D3603" s="39">
        <v>16</v>
      </c>
      <c r="E3603" s="40" t="str">
        <f>INDEX(Videolength!B:B,MATCH(D3603,Videolength!A:A,0))</f>
        <v>https://youtu.be/IqailTnP2Bc?list=PLTjhk5BwsiVV8SrR-dPCDjCfaMnt-5HZH</v>
      </c>
      <c r="F3603" s="41">
        <f>INDEX(Videolength!C:C,MATCH(D3603,Videolength!A:A,0))</f>
        <v>2.6956018518518522E-2</v>
      </c>
      <c r="G3603" s="41">
        <v>1.5081018518518516E-2</v>
      </c>
      <c r="H3603" s="71">
        <f>HYPERLINK(_xlfn.CONCAT(E3603,"&amp;t=",G3603*86400),G3603)</f>
        <v>1.5081018518518516E-2</v>
      </c>
      <c r="I3603" s="38">
        <v>9</v>
      </c>
      <c r="J3603" s="38">
        <v>5</v>
      </c>
      <c r="K3603" s="42" t="s">
        <v>90</v>
      </c>
      <c r="L3603" s="42" t="s">
        <v>198</v>
      </c>
      <c r="M3603" s="42" t="s">
        <v>944</v>
      </c>
      <c r="V3603" s="43">
        <v>1170</v>
      </c>
      <c r="AA3603" s="45"/>
      <c r="AB3603" s="45"/>
      <c r="AC3603" s="44" t="s">
        <v>203</v>
      </c>
      <c r="AE3603" s="42">
        <f>IF(Table32[[#This Row],[Gems]]&gt;0,Table32[[#This Row],[Gems]],0)</f>
        <v>0</v>
      </c>
      <c r="AF3603" s="42">
        <f>IF(Table32[[#This Row],[Gems]]&lt;0,Table32[[#This Row],[Gems]],0)</f>
        <v>0</v>
      </c>
      <c r="AG3603" s="29">
        <f t="shared" ca="1" si="86"/>
        <v>164</v>
      </c>
    </row>
    <row r="3604" spans="1:33" ht="14.4" x14ac:dyDescent="0.3">
      <c r="A3604" s="62">
        <v>44123</v>
      </c>
      <c r="B3604" s="38">
        <f>INDEX(Videolength!D:D,MATCH(D3604,Videolength!A:A,0))</f>
        <v>6</v>
      </c>
      <c r="C3604" s="38">
        <f>INDEX(Videolength!E:E,MATCH(D3604,Videolength!A:A,0))</f>
        <v>16</v>
      </c>
      <c r="D3604" s="39">
        <v>16</v>
      </c>
      <c r="E3604" s="40" t="str">
        <f>INDEX(Videolength!B:B,MATCH(D3604,Videolength!A:A,0))</f>
        <v>https://youtu.be/IqailTnP2Bc?list=PLTjhk5BwsiVV8SrR-dPCDjCfaMnt-5HZH</v>
      </c>
      <c r="F3604" s="41">
        <f>INDEX(Videolength!C:C,MATCH(D3604,Videolength!A:A,0))</f>
        <v>2.6956018518518522E-2</v>
      </c>
      <c r="G3604" s="41">
        <v>1.511574074074074E-2</v>
      </c>
      <c r="H3604" s="71">
        <f>HYPERLINK(_xlfn.CONCAT(E3604,"&amp;t=",G3604*86400),G3604)</f>
        <v>1.511574074074074E-2</v>
      </c>
      <c r="I3604" s="38">
        <v>9</v>
      </c>
      <c r="J3604" s="38">
        <v>5</v>
      </c>
      <c r="K3604" s="42" t="s">
        <v>284</v>
      </c>
      <c r="L3604" s="42" t="s">
        <v>10</v>
      </c>
      <c r="M3604" s="42" t="s">
        <v>845</v>
      </c>
      <c r="AA3604" s="45"/>
      <c r="AB3604" s="45"/>
      <c r="AE3604" s="42">
        <f>IF(Table32[[#This Row],[Gems]]&gt;0,Table32[[#This Row],[Gems]],0)</f>
        <v>0</v>
      </c>
      <c r="AF3604" s="42">
        <f>IF(Table32[[#This Row],[Gems]]&lt;0,Table32[[#This Row],[Gems]],0)</f>
        <v>0</v>
      </c>
      <c r="AG3604" s="29">
        <f t="shared" ca="1" si="86"/>
        <v>164</v>
      </c>
    </row>
    <row r="3605" spans="1:33" ht="14.4" x14ac:dyDescent="0.3">
      <c r="A3605" s="62">
        <v>44123</v>
      </c>
      <c r="B3605" s="38">
        <f>INDEX(Videolength!D:D,MATCH(D3605,Videolength!A:A,0))</f>
        <v>6</v>
      </c>
      <c r="C3605" s="38">
        <f>INDEX(Videolength!E:E,MATCH(D3605,Videolength!A:A,0))</f>
        <v>16</v>
      </c>
      <c r="D3605" s="39">
        <v>16</v>
      </c>
      <c r="E3605" s="40" t="str">
        <f>INDEX(Videolength!B:B,MATCH(D3605,Videolength!A:A,0))</f>
        <v>https://youtu.be/IqailTnP2Bc?list=PLTjhk5BwsiVV8SrR-dPCDjCfaMnt-5HZH</v>
      </c>
      <c r="F3605" s="41">
        <f>INDEX(Videolength!C:C,MATCH(D3605,Videolength!A:A,0))</f>
        <v>2.6956018518518522E-2</v>
      </c>
      <c r="G3605" s="41">
        <v>1.556712962962963E-2</v>
      </c>
      <c r="H3605" s="71">
        <f>HYPERLINK(_xlfn.CONCAT(E3605,"&amp;t=",G3605*86400),G3605)</f>
        <v>1.556712962962963E-2</v>
      </c>
      <c r="I3605" s="38">
        <v>9</v>
      </c>
      <c r="J3605" s="38">
        <v>5</v>
      </c>
      <c r="K3605" s="42" t="s">
        <v>346</v>
      </c>
      <c r="L3605" s="42" t="s">
        <v>10</v>
      </c>
      <c r="AA3605" s="45"/>
      <c r="AB3605" s="45"/>
      <c r="AE3605" s="42">
        <f>IF(Table32[[#This Row],[Gems]]&gt;0,Table32[[#This Row],[Gems]],0)</f>
        <v>0</v>
      </c>
      <c r="AF3605" s="42">
        <f>IF(Table32[[#This Row],[Gems]]&lt;0,Table32[[#This Row],[Gems]],0)</f>
        <v>0</v>
      </c>
      <c r="AG3605" s="29">
        <f t="shared" ca="1" si="86"/>
        <v>164</v>
      </c>
    </row>
    <row r="3606" spans="1:33" ht="14.4" x14ac:dyDescent="0.3">
      <c r="A3606" s="62">
        <v>44123</v>
      </c>
      <c r="B3606" s="38">
        <f>INDEX(Videolength!D:D,MATCH(D3606,Videolength!A:A,0))</f>
        <v>6</v>
      </c>
      <c r="C3606" s="38">
        <f>INDEX(Videolength!E:E,MATCH(D3606,Videolength!A:A,0))</f>
        <v>16</v>
      </c>
      <c r="D3606" s="39">
        <v>16</v>
      </c>
      <c r="E3606" s="40" t="str">
        <f>INDEX(Videolength!B:B,MATCH(D3606,Videolength!A:A,0))</f>
        <v>https://youtu.be/IqailTnP2Bc?list=PLTjhk5BwsiVV8SrR-dPCDjCfaMnt-5HZH</v>
      </c>
      <c r="F3606" s="41">
        <f>INDEX(Videolength!C:C,MATCH(D3606,Videolength!A:A,0))</f>
        <v>2.6956018518518522E-2</v>
      </c>
      <c r="G3606" s="41">
        <v>1.5578703703703704E-2</v>
      </c>
      <c r="H3606" s="71">
        <f>HYPERLINK(_xlfn.CONCAT(E3606,"&amp;t=",G3606*86400),G3606)</f>
        <v>1.5578703703703704E-2</v>
      </c>
      <c r="I3606" s="38">
        <v>9</v>
      </c>
      <c r="J3606" s="38">
        <v>5</v>
      </c>
      <c r="K3606" s="42" t="s">
        <v>90</v>
      </c>
      <c r="L3606" s="42" t="s">
        <v>10</v>
      </c>
      <c r="AA3606" s="45"/>
      <c r="AB3606" s="45"/>
      <c r="AE3606" s="42">
        <f>IF(Table32[[#This Row],[Gems]]&gt;0,Table32[[#This Row],[Gems]],0)</f>
        <v>0</v>
      </c>
      <c r="AF3606" s="42">
        <f>IF(Table32[[#This Row],[Gems]]&lt;0,Table32[[#This Row],[Gems]],0)</f>
        <v>0</v>
      </c>
      <c r="AG3606" s="29">
        <f t="shared" ca="1" si="86"/>
        <v>164</v>
      </c>
    </row>
    <row r="3607" spans="1:33" ht="14.4" x14ac:dyDescent="0.3">
      <c r="A3607" s="62">
        <v>44123</v>
      </c>
      <c r="B3607" s="38">
        <f>INDEX(Videolength!D:D,MATCH(D3607,Videolength!A:A,0))</f>
        <v>6</v>
      </c>
      <c r="C3607" s="38">
        <f>INDEX(Videolength!E:E,MATCH(D3607,Videolength!A:A,0))</f>
        <v>16</v>
      </c>
      <c r="D3607" s="39">
        <v>16</v>
      </c>
      <c r="E3607" s="40" t="str">
        <f>INDEX(Videolength!B:B,MATCH(D3607,Videolength!A:A,0))</f>
        <v>https://youtu.be/IqailTnP2Bc?list=PLTjhk5BwsiVV8SrR-dPCDjCfaMnt-5HZH</v>
      </c>
      <c r="F3607" s="41">
        <f>INDEX(Videolength!C:C,MATCH(D3607,Videolength!A:A,0))</f>
        <v>2.6956018518518522E-2</v>
      </c>
      <c r="G3607" s="41">
        <v>1.5601851851851851E-2</v>
      </c>
      <c r="H3607" s="71">
        <f>HYPERLINK(_xlfn.CONCAT(E3607,"&amp;t=",G3607*86400),G3607)</f>
        <v>1.5601851851851851E-2</v>
      </c>
      <c r="I3607" s="38">
        <v>9</v>
      </c>
      <c r="J3607" s="38">
        <v>5</v>
      </c>
      <c r="K3607" s="42" t="s">
        <v>90</v>
      </c>
      <c r="L3607" s="42" t="s">
        <v>256</v>
      </c>
      <c r="AA3607" s="45"/>
      <c r="AB3607" s="45"/>
      <c r="AE3607" s="42">
        <f>IF(Table32[[#This Row],[Gems]]&gt;0,Table32[[#This Row],[Gems]],0)</f>
        <v>0</v>
      </c>
      <c r="AF3607" s="42">
        <f>IF(Table32[[#This Row],[Gems]]&lt;0,Table32[[#This Row],[Gems]],0)</f>
        <v>0</v>
      </c>
      <c r="AG3607" s="29">
        <f t="shared" ca="1" si="86"/>
        <v>164</v>
      </c>
    </row>
    <row r="3608" spans="1:33" ht="14.4" x14ac:dyDescent="0.3">
      <c r="A3608" s="62">
        <v>44123</v>
      </c>
      <c r="B3608" s="38">
        <f>INDEX(Videolength!D:D,MATCH(D3608,Videolength!A:A,0))</f>
        <v>6</v>
      </c>
      <c r="C3608" s="38">
        <f>INDEX(Videolength!E:E,MATCH(D3608,Videolength!A:A,0))</f>
        <v>16</v>
      </c>
      <c r="D3608" s="39">
        <v>16</v>
      </c>
      <c r="E3608" s="40" t="str">
        <f>INDEX(Videolength!B:B,MATCH(D3608,Videolength!A:A,0))</f>
        <v>https://youtu.be/IqailTnP2Bc?list=PLTjhk5BwsiVV8SrR-dPCDjCfaMnt-5HZH</v>
      </c>
      <c r="F3608" s="41">
        <f>INDEX(Videolength!C:C,MATCH(D3608,Videolength!A:A,0))</f>
        <v>2.6956018518518522E-2</v>
      </c>
      <c r="G3608" s="41">
        <v>1.5613425925925926E-2</v>
      </c>
      <c r="H3608" s="71">
        <f>HYPERLINK(_xlfn.CONCAT(E3608,"&amp;t=",G3608*86400),G3608)</f>
        <v>1.5613425925925926E-2</v>
      </c>
      <c r="I3608" s="38">
        <v>9</v>
      </c>
      <c r="J3608" s="38">
        <v>5</v>
      </c>
      <c r="K3608" s="42" t="s">
        <v>90</v>
      </c>
      <c r="L3608" s="42" t="s">
        <v>148</v>
      </c>
      <c r="M3608" s="42" t="s">
        <v>446</v>
      </c>
      <c r="AA3608" s="45"/>
      <c r="AB3608" s="45"/>
      <c r="AE3608" s="42">
        <f>IF(Table32[[#This Row],[Gems]]&gt;0,Table32[[#This Row],[Gems]],0)</f>
        <v>0</v>
      </c>
      <c r="AF3608" s="42">
        <f>IF(Table32[[#This Row],[Gems]]&lt;0,Table32[[#This Row],[Gems]],0)</f>
        <v>0</v>
      </c>
      <c r="AG3608" s="29">
        <f t="shared" ca="1" si="86"/>
        <v>164</v>
      </c>
    </row>
    <row r="3609" spans="1:33" ht="14.4" x14ac:dyDescent="0.3">
      <c r="A3609" s="62">
        <v>44123</v>
      </c>
      <c r="B3609" s="38">
        <f>INDEX(Videolength!D:D,MATCH(D3609,Videolength!A:A,0))</f>
        <v>6</v>
      </c>
      <c r="C3609" s="38">
        <f>INDEX(Videolength!E:E,MATCH(D3609,Videolength!A:A,0))</f>
        <v>16</v>
      </c>
      <c r="D3609" s="39">
        <v>16</v>
      </c>
      <c r="E3609" s="40" t="str">
        <f>INDEX(Videolength!B:B,MATCH(D3609,Videolength!A:A,0))</f>
        <v>https://youtu.be/IqailTnP2Bc?list=PLTjhk5BwsiVV8SrR-dPCDjCfaMnt-5HZH</v>
      </c>
      <c r="F3609" s="41">
        <f>INDEX(Videolength!C:C,MATCH(D3609,Videolength!A:A,0))</f>
        <v>2.6956018518518522E-2</v>
      </c>
      <c r="G3609" s="41">
        <v>1.5706018518518518E-2</v>
      </c>
      <c r="H3609" s="71">
        <f>HYPERLINK(_xlfn.CONCAT(E3609,"&amp;t=",G3609*86400),G3609)</f>
        <v>1.5706018518518518E-2</v>
      </c>
      <c r="I3609" s="38">
        <v>9</v>
      </c>
      <c r="J3609" s="38">
        <v>5</v>
      </c>
      <c r="K3609" s="42" t="s">
        <v>90</v>
      </c>
      <c r="L3609" s="42" t="s">
        <v>197</v>
      </c>
      <c r="V3609" s="43">
        <v>1170</v>
      </c>
      <c r="AA3609" s="45"/>
      <c r="AB3609" s="45"/>
      <c r="AE3609" s="42">
        <f>IF(Table32[[#This Row],[Gems]]&gt;0,Table32[[#This Row],[Gems]],0)</f>
        <v>0</v>
      </c>
      <c r="AF3609" s="42">
        <f>IF(Table32[[#This Row],[Gems]]&lt;0,Table32[[#This Row],[Gems]],0)</f>
        <v>0</v>
      </c>
      <c r="AG3609" s="29">
        <f t="shared" ca="1" si="86"/>
        <v>164</v>
      </c>
    </row>
    <row r="3610" spans="1:33" ht="14.4" x14ac:dyDescent="0.3">
      <c r="A3610" s="62">
        <v>44123</v>
      </c>
      <c r="B3610" s="38">
        <f>INDEX(Videolength!D:D,MATCH(D3610,Videolength!A:A,0))</f>
        <v>6</v>
      </c>
      <c r="C3610" s="38">
        <f>INDEX(Videolength!E:E,MATCH(D3610,Videolength!A:A,0))</f>
        <v>16</v>
      </c>
      <c r="D3610" s="39">
        <v>16</v>
      </c>
      <c r="E3610" s="40" t="str">
        <f>INDEX(Videolength!B:B,MATCH(D3610,Videolength!A:A,0))</f>
        <v>https://youtu.be/IqailTnP2Bc?list=PLTjhk5BwsiVV8SrR-dPCDjCfaMnt-5HZH</v>
      </c>
      <c r="F3610" s="41">
        <f>INDEX(Videolength!C:C,MATCH(D3610,Videolength!A:A,0))</f>
        <v>2.6956018518518522E-2</v>
      </c>
      <c r="G3610" s="41">
        <v>1.653935185185185E-2</v>
      </c>
      <c r="H3610" s="71">
        <f>HYPERLINK(_xlfn.CONCAT(E3610,"&amp;t=",G3610*86400),G3610)</f>
        <v>1.653935185185185E-2</v>
      </c>
      <c r="I3610" s="38">
        <v>9</v>
      </c>
      <c r="J3610" s="38">
        <v>5</v>
      </c>
      <c r="K3610" s="42" t="s">
        <v>90</v>
      </c>
      <c r="L3610" s="42" t="s">
        <v>198</v>
      </c>
      <c r="V3610" s="43">
        <v>1170</v>
      </c>
      <c r="AA3610" s="45"/>
      <c r="AB3610" s="45"/>
      <c r="AC3610" s="44" t="s">
        <v>201</v>
      </c>
      <c r="AE3610" s="42">
        <f>IF(Table32[[#This Row],[Gems]]&gt;0,Table32[[#This Row],[Gems]],0)</f>
        <v>0</v>
      </c>
      <c r="AF3610" s="42">
        <f>IF(Table32[[#This Row],[Gems]]&lt;0,Table32[[#This Row],[Gems]],0)</f>
        <v>0</v>
      </c>
      <c r="AG3610" s="29">
        <f t="shared" ca="1" si="86"/>
        <v>164</v>
      </c>
    </row>
    <row r="3611" spans="1:33" ht="14.4" x14ac:dyDescent="0.3">
      <c r="A3611" s="62">
        <v>44123</v>
      </c>
      <c r="B3611" s="38">
        <f>INDEX(Videolength!D:D,MATCH(D3611,Videolength!A:A,0))</f>
        <v>6</v>
      </c>
      <c r="C3611" s="38">
        <f>INDEX(Videolength!E:E,MATCH(D3611,Videolength!A:A,0))</f>
        <v>16</v>
      </c>
      <c r="D3611" s="39">
        <v>16</v>
      </c>
      <c r="E3611" s="40" t="str">
        <f>INDEX(Videolength!B:B,MATCH(D3611,Videolength!A:A,0))</f>
        <v>https://youtu.be/IqailTnP2Bc?list=PLTjhk5BwsiVV8SrR-dPCDjCfaMnt-5HZH</v>
      </c>
      <c r="F3611" s="41">
        <f>INDEX(Videolength!C:C,MATCH(D3611,Videolength!A:A,0))</f>
        <v>2.6956018518518522E-2</v>
      </c>
      <c r="G3611" s="41">
        <v>1.6585648148148148E-2</v>
      </c>
      <c r="H3611" s="71">
        <f>HYPERLINK(_xlfn.CONCAT(E3611,"&amp;t=",G3611*86400),G3611)</f>
        <v>1.6585648148148148E-2</v>
      </c>
      <c r="I3611" s="38">
        <v>9</v>
      </c>
      <c r="J3611" s="38">
        <v>5</v>
      </c>
      <c r="K3611" s="42" t="s">
        <v>90</v>
      </c>
      <c r="L3611" s="42" t="s">
        <v>10</v>
      </c>
      <c r="AA3611" s="45"/>
      <c r="AB3611" s="45"/>
      <c r="AE3611" s="42">
        <f>IF(Table32[[#This Row],[Gems]]&gt;0,Table32[[#This Row],[Gems]],0)</f>
        <v>0</v>
      </c>
      <c r="AF3611" s="42">
        <f>IF(Table32[[#This Row],[Gems]]&lt;0,Table32[[#This Row],[Gems]],0)</f>
        <v>0</v>
      </c>
      <c r="AG3611" s="29">
        <f t="shared" ca="1" si="86"/>
        <v>164</v>
      </c>
    </row>
    <row r="3612" spans="1:33" ht="14.4" x14ac:dyDescent="0.3">
      <c r="A3612" s="62">
        <v>44123</v>
      </c>
      <c r="B3612" s="38">
        <f>INDEX(Videolength!D:D,MATCH(D3612,Videolength!A:A,0))</f>
        <v>6</v>
      </c>
      <c r="C3612" s="38">
        <f>INDEX(Videolength!E:E,MATCH(D3612,Videolength!A:A,0))</f>
        <v>16</v>
      </c>
      <c r="D3612" s="39">
        <v>16</v>
      </c>
      <c r="E3612" s="40" t="str">
        <f>INDEX(Videolength!B:B,MATCH(D3612,Videolength!A:A,0))</f>
        <v>https://youtu.be/IqailTnP2Bc?list=PLTjhk5BwsiVV8SrR-dPCDjCfaMnt-5HZH</v>
      </c>
      <c r="F3612" s="41">
        <f>INDEX(Videolength!C:C,MATCH(D3612,Videolength!A:A,0))</f>
        <v>2.6956018518518522E-2</v>
      </c>
      <c r="G3612" s="41">
        <v>1.6608796296296299E-2</v>
      </c>
      <c r="H3612" s="71">
        <f>HYPERLINK(_xlfn.CONCAT(E3612,"&amp;t=",G3612*86400),G3612)</f>
        <v>1.6608796296296299E-2</v>
      </c>
      <c r="I3612" s="38">
        <v>9</v>
      </c>
      <c r="J3612" s="38">
        <v>5</v>
      </c>
      <c r="K3612" s="42" t="s">
        <v>90</v>
      </c>
      <c r="L3612" s="42" t="s">
        <v>256</v>
      </c>
      <c r="AA3612" s="45"/>
      <c r="AB3612" s="45"/>
      <c r="AE3612" s="42">
        <f>IF(Table32[[#This Row],[Gems]]&gt;0,Table32[[#This Row],[Gems]],0)</f>
        <v>0</v>
      </c>
      <c r="AF3612" s="42">
        <f>IF(Table32[[#This Row],[Gems]]&lt;0,Table32[[#This Row],[Gems]],0)</f>
        <v>0</v>
      </c>
      <c r="AG3612" s="29">
        <f t="shared" ca="1" si="86"/>
        <v>164</v>
      </c>
    </row>
    <row r="3613" spans="1:33" ht="14.4" x14ac:dyDescent="0.3">
      <c r="A3613" s="62">
        <v>44123</v>
      </c>
      <c r="B3613" s="38">
        <f>INDEX(Videolength!D:D,MATCH(D3613,Videolength!A:A,0))</f>
        <v>6</v>
      </c>
      <c r="C3613" s="38">
        <f>INDEX(Videolength!E:E,MATCH(D3613,Videolength!A:A,0))</f>
        <v>16</v>
      </c>
      <c r="D3613" s="39">
        <v>16</v>
      </c>
      <c r="E3613" s="40" t="str">
        <f>INDEX(Videolength!B:B,MATCH(D3613,Videolength!A:A,0))</f>
        <v>https://youtu.be/IqailTnP2Bc?list=PLTjhk5BwsiVV8SrR-dPCDjCfaMnt-5HZH</v>
      </c>
      <c r="F3613" s="41">
        <f>INDEX(Videolength!C:C,MATCH(D3613,Videolength!A:A,0))</f>
        <v>2.6956018518518522E-2</v>
      </c>
      <c r="G3613" s="41">
        <v>1.667824074074074E-2</v>
      </c>
      <c r="H3613" s="71">
        <f>HYPERLINK(_xlfn.CONCAT(E3613,"&amp;t=",G3613*86400),G3613)</f>
        <v>1.667824074074074E-2</v>
      </c>
      <c r="I3613" s="38">
        <v>9</v>
      </c>
      <c r="J3613" s="38">
        <v>5</v>
      </c>
      <c r="K3613" s="42" t="s">
        <v>90</v>
      </c>
      <c r="L3613" s="42" t="s">
        <v>148</v>
      </c>
      <c r="M3613" s="42" t="s">
        <v>446</v>
      </c>
      <c r="AA3613" s="45"/>
      <c r="AB3613" s="45"/>
      <c r="AE3613" s="42">
        <f>IF(Table32[[#This Row],[Gems]]&gt;0,Table32[[#This Row],[Gems]],0)</f>
        <v>0</v>
      </c>
      <c r="AF3613" s="42">
        <f>IF(Table32[[#This Row],[Gems]]&lt;0,Table32[[#This Row],[Gems]],0)</f>
        <v>0</v>
      </c>
      <c r="AG3613" s="29">
        <f t="shared" ca="1" si="86"/>
        <v>164</v>
      </c>
    </row>
    <row r="3614" spans="1:33" ht="14.4" x14ac:dyDescent="0.3">
      <c r="A3614" s="62">
        <v>44123</v>
      </c>
      <c r="B3614" s="38">
        <f>INDEX(Videolength!D:D,MATCH(D3614,Videolength!A:A,0))</f>
        <v>6</v>
      </c>
      <c r="C3614" s="38">
        <f>INDEX(Videolength!E:E,MATCH(D3614,Videolength!A:A,0))</f>
        <v>16</v>
      </c>
      <c r="D3614" s="39">
        <v>16</v>
      </c>
      <c r="E3614" s="40" t="str">
        <f>INDEX(Videolength!B:B,MATCH(D3614,Videolength!A:A,0))</f>
        <v>https://youtu.be/IqailTnP2Bc?list=PLTjhk5BwsiVV8SrR-dPCDjCfaMnt-5HZH</v>
      </c>
      <c r="F3614" s="41">
        <f>INDEX(Videolength!C:C,MATCH(D3614,Videolength!A:A,0))</f>
        <v>2.6956018518518522E-2</v>
      </c>
      <c r="G3614" s="41">
        <v>1.6851851851851851E-2</v>
      </c>
      <c r="H3614" s="71">
        <f>HYPERLINK(_xlfn.CONCAT(E3614,"&amp;t=",G3614*86400),G3614)</f>
        <v>1.6851851851851851E-2</v>
      </c>
      <c r="I3614" s="38">
        <v>9</v>
      </c>
      <c r="J3614" s="38">
        <v>5</v>
      </c>
      <c r="K3614" s="42" t="s">
        <v>90</v>
      </c>
      <c r="L3614" s="42" t="s">
        <v>197</v>
      </c>
      <c r="V3614" s="43">
        <v>1170</v>
      </c>
      <c r="AA3614" s="45"/>
      <c r="AB3614" s="45"/>
      <c r="AE3614" s="42">
        <f>IF(Table32[[#This Row],[Gems]]&gt;0,Table32[[#This Row],[Gems]],0)</f>
        <v>0</v>
      </c>
      <c r="AF3614" s="42">
        <f>IF(Table32[[#This Row],[Gems]]&lt;0,Table32[[#This Row],[Gems]],0)</f>
        <v>0</v>
      </c>
      <c r="AG3614" s="30">
        <f t="shared" ca="1" si="86"/>
        <v>164</v>
      </c>
    </row>
    <row r="3615" spans="1:33" ht="14.4" x14ac:dyDescent="0.3">
      <c r="A3615" s="62">
        <v>44123</v>
      </c>
      <c r="B3615" s="38">
        <f>INDEX(Videolength!D:D,MATCH(D3615,Videolength!A:A,0))</f>
        <v>6</v>
      </c>
      <c r="C3615" s="38">
        <f>INDEX(Videolength!E:E,MATCH(D3615,Videolength!A:A,0))</f>
        <v>16</v>
      </c>
      <c r="D3615" s="39">
        <v>16</v>
      </c>
      <c r="E3615" s="40" t="str">
        <f>INDEX(Videolength!B:B,MATCH(D3615,Videolength!A:A,0))</f>
        <v>https://youtu.be/IqailTnP2Bc?list=PLTjhk5BwsiVV8SrR-dPCDjCfaMnt-5HZH</v>
      </c>
      <c r="F3615" s="41">
        <f>INDEX(Videolength!C:C,MATCH(D3615,Videolength!A:A,0))</f>
        <v>2.6956018518518522E-2</v>
      </c>
      <c r="G3615" s="41">
        <v>1.7743055555555557E-2</v>
      </c>
      <c r="H3615" s="71">
        <f>HYPERLINK(_xlfn.CONCAT(E3615,"&amp;t=",G3615*86400),G3615)</f>
        <v>1.7743055555555557E-2</v>
      </c>
      <c r="I3615" s="38">
        <v>9</v>
      </c>
      <c r="J3615" s="38">
        <v>5</v>
      </c>
      <c r="K3615" s="42" t="s">
        <v>90</v>
      </c>
      <c r="L3615" s="42" t="s">
        <v>198</v>
      </c>
      <c r="V3615" s="43">
        <v>1170</v>
      </c>
      <c r="AA3615" s="45"/>
      <c r="AB3615" s="45"/>
      <c r="AC3615" s="44" t="s">
        <v>201</v>
      </c>
      <c r="AE3615" s="42">
        <f>IF(Table32[[#This Row],[Gems]]&gt;0,Table32[[#This Row],[Gems]],0)</f>
        <v>0</v>
      </c>
      <c r="AF3615" s="42">
        <f>IF(Table32[[#This Row],[Gems]]&lt;0,Table32[[#This Row],[Gems]],0)</f>
        <v>0</v>
      </c>
      <c r="AG3615" s="29">
        <f t="shared" ca="1" si="86"/>
        <v>164</v>
      </c>
    </row>
    <row r="3616" spans="1:33" ht="14.4" x14ac:dyDescent="0.3">
      <c r="A3616" s="62">
        <v>44123</v>
      </c>
      <c r="B3616" s="38">
        <f>INDEX(Videolength!D:D,MATCH(D3616,Videolength!A:A,0))</f>
        <v>6</v>
      </c>
      <c r="C3616" s="38">
        <f>INDEX(Videolength!E:E,MATCH(D3616,Videolength!A:A,0))</f>
        <v>16</v>
      </c>
      <c r="D3616" s="39">
        <v>16</v>
      </c>
      <c r="E3616" s="40" t="str">
        <f>INDEX(Videolength!B:B,MATCH(D3616,Videolength!A:A,0))</f>
        <v>https://youtu.be/IqailTnP2Bc?list=PLTjhk5BwsiVV8SrR-dPCDjCfaMnt-5HZH</v>
      </c>
      <c r="F3616" s="41">
        <f>INDEX(Videolength!C:C,MATCH(D3616,Videolength!A:A,0))</f>
        <v>2.6956018518518522E-2</v>
      </c>
      <c r="G3616" s="41">
        <v>1.7789351851851851E-2</v>
      </c>
      <c r="H3616" s="71">
        <f>HYPERLINK(_xlfn.CONCAT(E3616,"&amp;t=",G3616*86400),G3616)</f>
        <v>1.7789351851851851E-2</v>
      </c>
      <c r="I3616" s="38">
        <v>9</v>
      </c>
      <c r="J3616" s="38">
        <v>5</v>
      </c>
      <c r="K3616" s="42" t="s">
        <v>90</v>
      </c>
      <c r="L3616" s="42" t="s">
        <v>10</v>
      </c>
      <c r="AA3616" s="45"/>
      <c r="AB3616" s="45"/>
      <c r="AE3616" s="42">
        <f>IF(Table32[[#This Row],[Gems]]&gt;0,Table32[[#This Row],[Gems]],0)</f>
        <v>0</v>
      </c>
      <c r="AF3616" s="42">
        <f>IF(Table32[[#This Row],[Gems]]&lt;0,Table32[[#This Row],[Gems]],0)</f>
        <v>0</v>
      </c>
      <c r="AG3616" s="29">
        <f t="shared" ca="1" si="86"/>
        <v>164</v>
      </c>
    </row>
    <row r="3617" spans="1:33" ht="14.4" x14ac:dyDescent="0.3">
      <c r="A3617" s="62">
        <v>44123</v>
      </c>
      <c r="B3617" s="38">
        <f>INDEX(Videolength!D:D,MATCH(D3617,Videolength!A:A,0))</f>
        <v>6</v>
      </c>
      <c r="C3617" s="38">
        <f>INDEX(Videolength!E:E,MATCH(D3617,Videolength!A:A,0))</f>
        <v>16</v>
      </c>
      <c r="D3617" s="39">
        <v>16</v>
      </c>
      <c r="E3617" s="40" t="str">
        <f>INDEX(Videolength!B:B,MATCH(D3617,Videolength!A:A,0))</f>
        <v>https://youtu.be/IqailTnP2Bc?list=PLTjhk5BwsiVV8SrR-dPCDjCfaMnt-5HZH</v>
      </c>
      <c r="F3617" s="41">
        <f>INDEX(Videolength!C:C,MATCH(D3617,Videolength!A:A,0))</f>
        <v>2.6956018518518522E-2</v>
      </c>
      <c r="G3617" s="41">
        <v>1.7812499999999998E-2</v>
      </c>
      <c r="H3617" s="71">
        <f>HYPERLINK(_xlfn.CONCAT(E3617,"&amp;t=",G3617*86400),G3617)</f>
        <v>1.7812499999999998E-2</v>
      </c>
      <c r="I3617" s="38">
        <v>9</v>
      </c>
      <c r="J3617" s="38">
        <v>5</v>
      </c>
      <c r="K3617" s="42" t="s">
        <v>90</v>
      </c>
      <c r="L3617" s="42" t="s">
        <v>256</v>
      </c>
      <c r="AA3617" s="45"/>
      <c r="AB3617" s="45"/>
      <c r="AE3617" s="42">
        <f>IF(Table32[[#This Row],[Gems]]&gt;0,Table32[[#This Row],[Gems]],0)</f>
        <v>0</v>
      </c>
      <c r="AF3617" s="42">
        <f>IF(Table32[[#This Row],[Gems]]&lt;0,Table32[[#This Row],[Gems]],0)</f>
        <v>0</v>
      </c>
      <c r="AG3617" s="29">
        <f t="shared" ca="1" si="86"/>
        <v>164</v>
      </c>
    </row>
    <row r="3618" spans="1:33" ht="14.4" x14ac:dyDescent="0.3">
      <c r="A3618" s="62">
        <v>44123</v>
      </c>
      <c r="B3618" s="38">
        <f>INDEX(Videolength!D:D,MATCH(D3618,Videolength!A:A,0))</f>
        <v>6</v>
      </c>
      <c r="C3618" s="38">
        <f>INDEX(Videolength!E:E,MATCH(D3618,Videolength!A:A,0))</f>
        <v>16</v>
      </c>
      <c r="D3618" s="39">
        <v>16</v>
      </c>
      <c r="E3618" s="40" t="str">
        <f>INDEX(Videolength!B:B,MATCH(D3618,Videolength!A:A,0))</f>
        <v>https://youtu.be/IqailTnP2Bc?list=PLTjhk5BwsiVV8SrR-dPCDjCfaMnt-5HZH</v>
      </c>
      <c r="F3618" s="41">
        <f>INDEX(Videolength!C:C,MATCH(D3618,Videolength!A:A,0))</f>
        <v>2.6956018518518522E-2</v>
      </c>
      <c r="G3618" s="41">
        <v>1.7824074074074076E-2</v>
      </c>
      <c r="H3618" s="71">
        <f>HYPERLINK(_xlfn.CONCAT(E3618,"&amp;t=",G3618*86400),G3618)</f>
        <v>1.7824074074074076E-2</v>
      </c>
      <c r="I3618" s="38">
        <v>9</v>
      </c>
      <c r="J3618" s="38">
        <v>5</v>
      </c>
      <c r="K3618" s="42" t="s">
        <v>90</v>
      </c>
      <c r="L3618" s="42" t="s">
        <v>148</v>
      </c>
      <c r="M3618" s="42" t="s">
        <v>945</v>
      </c>
      <c r="AA3618" s="45"/>
      <c r="AB3618" s="45"/>
      <c r="AE3618" s="42">
        <f>IF(Table32[[#This Row],[Gems]]&gt;0,Table32[[#This Row],[Gems]],0)</f>
        <v>0</v>
      </c>
      <c r="AF3618" s="42">
        <f>IF(Table32[[#This Row],[Gems]]&lt;0,Table32[[#This Row],[Gems]],0)</f>
        <v>0</v>
      </c>
      <c r="AG3618" s="29">
        <f t="shared" ca="1" si="86"/>
        <v>164</v>
      </c>
    </row>
    <row r="3619" spans="1:33" ht="14.4" x14ac:dyDescent="0.3">
      <c r="A3619" s="62">
        <v>44123</v>
      </c>
      <c r="B3619" s="38">
        <f>INDEX(Videolength!D:D,MATCH(D3619,Videolength!A:A,0))</f>
        <v>6</v>
      </c>
      <c r="C3619" s="38">
        <f>INDEX(Videolength!E:E,MATCH(D3619,Videolength!A:A,0))</f>
        <v>16</v>
      </c>
      <c r="D3619" s="39">
        <v>16</v>
      </c>
      <c r="E3619" s="40" t="str">
        <f>INDEX(Videolength!B:B,MATCH(D3619,Videolength!A:A,0))</f>
        <v>https://youtu.be/IqailTnP2Bc?list=PLTjhk5BwsiVV8SrR-dPCDjCfaMnt-5HZH</v>
      </c>
      <c r="F3619" s="41">
        <f>INDEX(Videolength!C:C,MATCH(D3619,Videolength!A:A,0))</f>
        <v>2.6956018518518522E-2</v>
      </c>
      <c r="G3619" s="41">
        <v>1.8310185185185186E-2</v>
      </c>
      <c r="H3619" s="71">
        <f>HYPERLINK(_xlfn.CONCAT(E3619,"&amp;t=",G3619*86400),G3619)</f>
        <v>1.8310185185185186E-2</v>
      </c>
      <c r="I3619" s="38">
        <v>9</v>
      </c>
      <c r="J3619" s="38">
        <v>5</v>
      </c>
      <c r="K3619" s="42" t="s">
        <v>90</v>
      </c>
      <c r="L3619" s="42" t="s">
        <v>197</v>
      </c>
      <c r="V3619" s="43">
        <v>1170</v>
      </c>
      <c r="AA3619" s="45"/>
      <c r="AB3619" s="45"/>
      <c r="AE3619" s="42">
        <f>IF(Table32[[#This Row],[Gems]]&gt;0,Table32[[#This Row],[Gems]],0)</f>
        <v>0</v>
      </c>
      <c r="AF3619" s="42">
        <f>IF(Table32[[#This Row],[Gems]]&lt;0,Table32[[#This Row],[Gems]],0)</f>
        <v>0</v>
      </c>
      <c r="AG3619" s="29">
        <f t="shared" ca="1" si="86"/>
        <v>164</v>
      </c>
    </row>
    <row r="3620" spans="1:33" ht="14.4" x14ac:dyDescent="0.3">
      <c r="A3620" s="62">
        <v>44123</v>
      </c>
      <c r="B3620" s="38">
        <f>INDEX(Videolength!D:D,MATCH(D3620,Videolength!A:A,0))</f>
        <v>6</v>
      </c>
      <c r="C3620" s="38">
        <f>INDEX(Videolength!E:E,MATCH(D3620,Videolength!A:A,0))</f>
        <v>16</v>
      </c>
      <c r="D3620" s="39">
        <v>16</v>
      </c>
      <c r="E3620" s="40" t="str">
        <f>INDEX(Videolength!B:B,MATCH(D3620,Videolength!A:A,0))</f>
        <v>https://youtu.be/IqailTnP2Bc?list=PLTjhk5BwsiVV8SrR-dPCDjCfaMnt-5HZH</v>
      </c>
      <c r="F3620" s="41">
        <f>INDEX(Videolength!C:C,MATCH(D3620,Videolength!A:A,0))</f>
        <v>2.6956018518518522E-2</v>
      </c>
      <c r="G3620" s="41">
        <v>1.9201388888888889E-2</v>
      </c>
      <c r="H3620" s="71">
        <f>HYPERLINK(_xlfn.CONCAT(E3620,"&amp;t=",G3620*86400),G3620)</f>
        <v>1.9201388888888889E-2</v>
      </c>
      <c r="I3620" s="38">
        <v>9</v>
      </c>
      <c r="J3620" s="38">
        <v>5</v>
      </c>
      <c r="K3620" s="42" t="s">
        <v>90</v>
      </c>
      <c r="L3620" s="42" t="s">
        <v>198</v>
      </c>
      <c r="V3620" s="43">
        <v>1170</v>
      </c>
      <c r="AA3620" s="45"/>
      <c r="AB3620" s="45"/>
      <c r="AC3620" s="44" t="s">
        <v>201</v>
      </c>
      <c r="AE3620" s="42">
        <f>IF(Table32[[#This Row],[Gems]]&gt;0,Table32[[#This Row],[Gems]],0)</f>
        <v>0</v>
      </c>
      <c r="AF3620" s="42">
        <f>IF(Table32[[#This Row],[Gems]]&lt;0,Table32[[#This Row],[Gems]],0)</f>
        <v>0</v>
      </c>
      <c r="AG3620" s="29">
        <f t="shared" ca="1" si="86"/>
        <v>164</v>
      </c>
    </row>
    <row r="3621" spans="1:33" ht="14.4" x14ac:dyDescent="0.3">
      <c r="A3621" s="62">
        <v>44123</v>
      </c>
      <c r="B3621" s="38">
        <f>INDEX(Videolength!D:D,MATCH(D3621,Videolength!A:A,0))</f>
        <v>6</v>
      </c>
      <c r="C3621" s="38">
        <f>INDEX(Videolength!E:E,MATCH(D3621,Videolength!A:A,0))</f>
        <v>16</v>
      </c>
      <c r="D3621" s="39">
        <v>16</v>
      </c>
      <c r="E3621" s="40" t="str">
        <f>INDEX(Videolength!B:B,MATCH(D3621,Videolength!A:A,0))</f>
        <v>https://youtu.be/IqailTnP2Bc?list=PLTjhk5BwsiVV8SrR-dPCDjCfaMnt-5HZH</v>
      </c>
      <c r="F3621" s="41">
        <f>INDEX(Videolength!C:C,MATCH(D3621,Videolength!A:A,0))</f>
        <v>2.6956018518518522E-2</v>
      </c>
      <c r="G3621" s="41">
        <v>1.9247685185185184E-2</v>
      </c>
      <c r="H3621" s="71">
        <f>HYPERLINK(_xlfn.CONCAT(E3621,"&amp;t=",G3621*86400),G3621)</f>
        <v>1.9247685185185184E-2</v>
      </c>
      <c r="I3621" s="38">
        <v>9</v>
      </c>
      <c r="J3621" s="38">
        <v>5</v>
      </c>
      <c r="K3621" s="42" t="s">
        <v>90</v>
      </c>
      <c r="L3621" s="42" t="s">
        <v>10</v>
      </c>
      <c r="AA3621" s="45"/>
      <c r="AB3621" s="45"/>
      <c r="AE3621" s="42">
        <f>IF(Table32[[#This Row],[Gems]]&gt;0,Table32[[#This Row],[Gems]],0)</f>
        <v>0</v>
      </c>
      <c r="AF3621" s="42">
        <f>IF(Table32[[#This Row],[Gems]]&lt;0,Table32[[#This Row],[Gems]],0)</f>
        <v>0</v>
      </c>
      <c r="AG3621" s="29">
        <f t="shared" ca="1" si="86"/>
        <v>164</v>
      </c>
    </row>
    <row r="3622" spans="1:33" ht="14.4" x14ac:dyDescent="0.3">
      <c r="A3622" s="62">
        <v>44123</v>
      </c>
      <c r="B3622" s="38">
        <f>INDEX(Videolength!D:D,MATCH(D3622,Videolength!A:A,0))</f>
        <v>6</v>
      </c>
      <c r="C3622" s="38">
        <f>INDEX(Videolength!E:E,MATCH(D3622,Videolength!A:A,0))</f>
        <v>16</v>
      </c>
      <c r="D3622" s="39">
        <v>16</v>
      </c>
      <c r="E3622" s="40" t="str">
        <f>INDEX(Videolength!B:B,MATCH(D3622,Videolength!A:A,0))</f>
        <v>https://youtu.be/IqailTnP2Bc?list=PLTjhk5BwsiVV8SrR-dPCDjCfaMnt-5HZH</v>
      </c>
      <c r="F3622" s="41">
        <f>INDEX(Videolength!C:C,MATCH(D3622,Videolength!A:A,0))</f>
        <v>2.6956018518518522E-2</v>
      </c>
      <c r="G3622" s="41">
        <v>1.9270833333333334E-2</v>
      </c>
      <c r="H3622" s="71">
        <f>HYPERLINK(_xlfn.CONCAT(E3622,"&amp;t=",G3622*86400),G3622)</f>
        <v>1.9270833333333334E-2</v>
      </c>
      <c r="I3622" s="38">
        <v>9</v>
      </c>
      <c r="J3622" s="38">
        <v>5</v>
      </c>
      <c r="K3622" s="42" t="s">
        <v>90</v>
      </c>
      <c r="L3622" s="42" t="s">
        <v>256</v>
      </c>
      <c r="AA3622" s="45"/>
      <c r="AB3622" s="45"/>
      <c r="AE3622" s="42">
        <f>IF(Table32[[#This Row],[Gems]]&gt;0,Table32[[#This Row],[Gems]],0)</f>
        <v>0</v>
      </c>
      <c r="AF3622" s="42">
        <f>IF(Table32[[#This Row],[Gems]]&lt;0,Table32[[#This Row],[Gems]],0)</f>
        <v>0</v>
      </c>
      <c r="AG3622" s="29">
        <f t="shared" ca="1" si="86"/>
        <v>164</v>
      </c>
    </row>
    <row r="3623" spans="1:33" ht="14.4" x14ac:dyDescent="0.3">
      <c r="A3623" s="62">
        <v>44123</v>
      </c>
      <c r="B3623" s="38">
        <f>INDEX(Videolength!D:D,MATCH(D3623,Videolength!A:A,0))</f>
        <v>6</v>
      </c>
      <c r="C3623" s="38">
        <f>INDEX(Videolength!E:E,MATCH(D3623,Videolength!A:A,0))</f>
        <v>16</v>
      </c>
      <c r="D3623" s="39">
        <v>16</v>
      </c>
      <c r="E3623" s="40" t="str">
        <f>INDEX(Videolength!B:B,MATCH(D3623,Videolength!A:A,0))</f>
        <v>https://youtu.be/IqailTnP2Bc?list=PLTjhk5BwsiVV8SrR-dPCDjCfaMnt-5HZH</v>
      </c>
      <c r="F3623" s="41">
        <f>INDEX(Videolength!C:C,MATCH(D3623,Videolength!A:A,0))</f>
        <v>2.6956018518518522E-2</v>
      </c>
      <c r="G3623" s="41">
        <v>1.9305555555555555E-2</v>
      </c>
      <c r="H3623" s="71">
        <f>HYPERLINK(_xlfn.CONCAT(E3623,"&amp;t=",G3623*86400),G3623)</f>
        <v>1.9305555555555555E-2</v>
      </c>
      <c r="I3623" s="38">
        <v>9</v>
      </c>
      <c r="J3623" s="38">
        <v>5</v>
      </c>
      <c r="K3623" s="42" t="s">
        <v>90</v>
      </c>
      <c r="L3623" s="42" t="s">
        <v>148</v>
      </c>
      <c r="M3623" s="42" t="s">
        <v>946</v>
      </c>
      <c r="Q3623" s="42" t="s">
        <v>33</v>
      </c>
      <c r="AA3623" s="45"/>
      <c r="AB3623" s="45"/>
      <c r="AE3623" s="42">
        <f>IF(Table32[[#This Row],[Gems]]&gt;0,Table32[[#This Row],[Gems]],0)</f>
        <v>0</v>
      </c>
      <c r="AF3623" s="42">
        <f>IF(Table32[[#This Row],[Gems]]&lt;0,Table32[[#This Row],[Gems]],0)</f>
        <v>0</v>
      </c>
      <c r="AG3623" s="29">
        <f t="shared" ca="1" si="86"/>
        <v>164</v>
      </c>
    </row>
    <row r="3624" spans="1:33" ht="14.4" x14ac:dyDescent="0.3">
      <c r="A3624" s="62">
        <v>44123</v>
      </c>
      <c r="B3624" s="38">
        <f>INDEX(Videolength!D:D,MATCH(D3624,Videolength!A:A,0))</f>
        <v>6</v>
      </c>
      <c r="C3624" s="38">
        <f>INDEX(Videolength!E:E,MATCH(D3624,Videolength!A:A,0))</f>
        <v>16</v>
      </c>
      <c r="D3624" s="39">
        <v>16</v>
      </c>
      <c r="E3624" s="40" t="str">
        <f>INDEX(Videolength!B:B,MATCH(D3624,Videolength!A:A,0))</f>
        <v>https://youtu.be/IqailTnP2Bc?list=PLTjhk5BwsiVV8SrR-dPCDjCfaMnt-5HZH</v>
      </c>
      <c r="F3624" s="41">
        <f>INDEX(Videolength!C:C,MATCH(D3624,Videolength!A:A,0))</f>
        <v>2.6956018518518522E-2</v>
      </c>
      <c r="G3624" s="41">
        <v>1.9722222222222221E-2</v>
      </c>
      <c r="H3624" s="71">
        <f>HYPERLINK(_xlfn.CONCAT(E3624,"&amp;t=",G3624*86400),G3624)</f>
        <v>1.9722222222222221E-2</v>
      </c>
      <c r="I3624" s="38">
        <v>9</v>
      </c>
      <c r="J3624" s="38">
        <v>5</v>
      </c>
      <c r="K3624" s="42" t="s">
        <v>346</v>
      </c>
      <c r="L3624" s="42" t="s">
        <v>10</v>
      </c>
      <c r="AA3624" s="45"/>
      <c r="AB3624" s="45"/>
      <c r="AE3624" s="42">
        <f>IF(Table32[[#This Row],[Gems]]&gt;0,Table32[[#This Row],[Gems]],0)</f>
        <v>0</v>
      </c>
      <c r="AF3624" s="42">
        <f>IF(Table32[[#This Row],[Gems]]&lt;0,Table32[[#This Row],[Gems]],0)</f>
        <v>0</v>
      </c>
      <c r="AG3624" s="29">
        <f t="shared" ca="1" si="86"/>
        <v>164</v>
      </c>
    </row>
    <row r="3625" spans="1:33" ht="14.4" x14ac:dyDescent="0.3">
      <c r="A3625" s="62">
        <v>44123</v>
      </c>
      <c r="B3625" s="38">
        <f>INDEX(Videolength!D:D,MATCH(D3625,Videolength!A:A,0))</f>
        <v>6</v>
      </c>
      <c r="C3625" s="38">
        <f>INDEX(Videolength!E:E,MATCH(D3625,Videolength!A:A,0))</f>
        <v>16</v>
      </c>
      <c r="D3625" s="39">
        <v>16</v>
      </c>
      <c r="E3625" s="40" t="str">
        <f>INDEX(Videolength!B:B,MATCH(D3625,Videolength!A:A,0))</f>
        <v>https://youtu.be/IqailTnP2Bc?list=PLTjhk5BwsiVV8SrR-dPCDjCfaMnt-5HZH</v>
      </c>
      <c r="F3625" s="41">
        <f>INDEX(Videolength!C:C,MATCH(D3625,Videolength!A:A,0))</f>
        <v>2.6956018518518522E-2</v>
      </c>
      <c r="G3625" s="41">
        <v>1.9745370370370371E-2</v>
      </c>
      <c r="H3625" s="71">
        <f>HYPERLINK(_xlfn.CONCAT(E3625,"&amp;t=",G3625*86400),G3625)</f>
        <v>1.9745370370370371E-2</v>
      </c>
      <c r="I3625" s="38">
        <v>9</v>
      </c>
      <c r="J3625" s="38">
        <v>5</v>
      </c>
      <c r="K3625" s="42" t="s">
        <v>284</v>
      </c>
      <c r="L3625" s="42" t="s">
        <v>10</v>
      </c>
      <c r="M3625" s="42" t="s">
        <v>846</v>
      </c>
      <c r="AA3625" s="45"/>
      <c r="AB3625" s="45"/>
      <c r="AE3625" s="42">
        <f>IF(Table32[[#This Row],[Gems]]&gt;0,Table32[[#This Row],[Gems]],0)</f>
        <v>0</v>
      </c>
      <c r="AF3625" s="42">
        <f>IF(Table32[[#This Row],[Gems]]&lt;0,Table32[[#This Row],[Gems]],0)</f>
        <v>0</v>
      </c>
      <c r="AG3625" s="29">
        <f t="shared" ca="1" si="86"/>
        <v>164</v>
      </c>
    </row>
    <row r="3626" spans="1:33" ht="14.4" x14ac:dyDescent="0.3">
      <c r="A3626" s="62">
        <v>44123</v>
      </c>
      <c r="B3626" s="38">
        <f>INDEX(Videolength!D:D,MATCH(D3626,Videolength!A:A,0))</f>
        <v>6</v>
      </c>
      <c r="C3626" s="38">
        <f>INDEX(Videolength!E:E,MATCH(D3626,Videolength!A:A,0))</f>
        <v>16</v>
      </c>
      <c r="D3626" s="39">
        <v>16</v>
      </c>
      <c r="E3626" s="40" t="str">
        <f>INDEX(Videolength!B:B,MATCH(D3626,Videolength!A:A,0))</f>
        <v>https://youtu.be/IqailTnP2Bc?list=PLTjhk5BwsiVV8SrR-dPCDjCfaMnt-5HZH</v>
      </c>
      <c r="F3626" s="41">
        <f>INDEX(Videolength!C:C,MATCH(D3626,Videolength!A:A,0))</f>
        <v>2.6956018518518522E-2</v>
      </c>
      <c r="G3626" s="41">
        <v>1.982638888888889E-2</v>
      </c>
      <c r="H3626" s="71">
        <f>HYPERLINK(_xlfn.CONCAT(E3626,"&amp;t=",G3626*86400),G3626)</f>
        <v>1.982638888888889E-2</v>
      </c>
      <c r="I3626" s="38">
        <v>9</v>
      </c>
      <c r="J3626" s="38">
        <v>5</v>
      </c>
      <c r="K3626" s="42" t="s">
        <v>346</v>
      </c>
      <c r="L3626" s="42" t="s">
        <v>10</v>
      </c>
      <c r="AA3626" s="45"/>
      <c r="AB3626" s="45"/>
      <c r="AE3626" s="42">
        <f>IF(Table32[[#This Row],[Gems]]&gt;0,Table32[[#This Row],[Gems]],0)</f>
        <v>0</v>
      </c>
      <c r="AF3626" s="42">
        <f>IF(Table32[[#This Row],[Gems]]&lt;0,Table32[[#This Row],[Gems]],0)</f>
        <v>0</v>
      </c>
      <c r="AG3626" s="29">
        <f t="shared" ca="1" si="86"/>
        <v>164</v>
      </c>
    </row>
    <row r="3627" spans="1:33" ht="14.4" x14ac:dyDescent="0.3">
      <c r="A3627" s="62">
        <v>44123</v>
      </c>
      <c r="B3627" s="38">
        <f>INDEX(Videolength!D:D,MATCH(D3627,Videolength!A:A,0))</f>
        <v>6</v>
      </c>
      <c r="C3627" s="38">
        <f>INDEX(Videolength!E:E,MATCH(D3627,Videolength!A:A,0))</f>
        <v>16</v>
      </c>
      <c r="D3627" s="39">
        <v>16</v>
      </c>
      <c r="E3627" s="40" t="str">
        <f>INDEX(Videolength!B:B,MATCH(D3627,Videolength!A:A,0))</f>
        <v>https://youtu.be/IqailTnP2Bc?list=PLTjhk5BwsiVV8SrR-dPCDjCfaMnt-5HZH</v>
      </c>
      <c r="F3627" s="41">
        <f>INDEX(Videolength!C:C,MATCH(D3627,Videolength!A:A,0))</f>
        <v>2.6956018518518522E-2</v>
      </c>
      <c r="G3627" s="41">
        <v>1.9872685185185184E-2</v>
      </c>
      <c r="H3627" s="71">
        <f>HYPERLINK(_xlfn.CONCAT(E3627,"&amp;t=",G3627*86400),G3627)</f>
        <v>1.9872685185185184E-2</v>
      </c>
      <c r="I3627" s="38">
        <v>9</v>
      </c>
      <c r="J3627" s="38">
        <v>5</v>
      </c>
      <c r="K3627" s="42" t="s">
        <v>102</v>
      </c>
      <c r="L3627" s="42" t="s">
        <v>524</v>
      </c>
      <c r="M3627" s="42" t="s">
        <v>947</v>
      </c>
      <c r="N3627" s="42" t="s">
        <v>33</v>
      </c>
      <c r="AA3627" s="45"/>
      <c r="AB3627" s="45"/>
      <c r="AE3627" s="42">
        <f>IF(Table32[[#This Row],[Gems]]&gt;0,Table32[[#This Row],[Gems]],0)</f>
        <v>0</v>
      </c>
      <c r="AF3627" s="42">
        <f>IF(Table32[[#This Row],[Gems]]&lt;0,Table32[[#This Row],[Gems]],0)</f>
        <v>0</v>
      </c>
      <c r="AG3627" s="29">
        <f t="shared" ca="1" si="86"/>
        <v>164</v>
      </c>
    </row>
    <row r="3628" spans="1:33" ht="14.4" x14ac:dyDescent="0.3">
      <c r="A3628" s="62">
        <v>44123</v>
      </c>
      <c r="B3628" s="38">
        <f>INDEX(Videolength!D:D,MATCH(D3628,Videolength!A:A,0))</f>
        <v>6</v>
      </c>
      <c r="C3628" s="38">
        <f>INDEX(Videolength!E:E,MATCH(D3628,Videolength!A:A,0))</f>
        <v>16</v>
      </c>
      <c r="D3628" s="39">
        <v>16</v>
      </c>
      <c r="E3628" s="40" t="str">
        <f>INDEX(Videolength!B:B,MATCH(D3628,Videolength!A:A,0))</f>
        <v>https://youtu.be/IqailTnP2Bc?list=PLTjhk5BwsiVV8SrR-dPCDjCfaMnt-5HZH</v>
      </c>
      <c r="F3628" s="41">
        <f>INDEX(Videolength!C:C,MATCH(D3628,Videolength!A:A,0))</f>
        <v>2.6956018518518522E-2</v>
      </c>
      <c r="G3628" s="41">
        <v>1.9907407407407408E-2</v>
      </c>
      <c r="H3628" s="71">
        <f>HYPERLINK(_xlfn.CONCAT(E3628,"&amp;t=",G3628*86400),G3628)</f>
        <v>1.9907407407407408E-2</v>
      </c>
      <c r="I3628" s="38">
        <v>9</v>
      </c>
      <c r="J3628" s="38">
        <v>5</v>
      </c>
      <c r="K3628" s="42" t="s">
        <v>102</v>
      </c>
      <c r="L3628" s="42" t="s">
        <v>10</v>
      </c>
      <c r="M3628" s="42" t="s">
        <v>948</v>
      </c>
      <c r="N3628" s="42" t="s">
        <v>33</v>
      </c>
      <c r="AA3628" s="45"/>
      <c r="AB3628" s="45"/>
      <c r="AE3628" s="42">
        <f>IF(Table32[[#This Row],[Gems]]&gt;0,Table32[[#This Row],[Gems]],0)</f>
        <v>0</v>
      </c>
      <c r="AF3628" s="42">
        <f>IF(Table32[[#This Row],[Gems]]&lt;0,Table32[[#This Row],[Gems]],0)</f>
        <v>0</v>
      </c>
      <c r="AG3628" s="29">
        <f t="shared" ca="1" si="86"/>
        <v>164</v>
      </c>
    </row>
    <row r="3629" spans="1:33" ht="14.4" x14ac:dyDescent="0.3">
      <c r="A3629" s="62">
        <v>44123</v>
      </c>
      <c r="B3629" s="38">
        <f>INDEX(Videolength!D:D,MATCH(D3629,Videolength!A:A,0))</f>
        <v>6</v>
      </c>
      <c r="C3629" s="38">
        <f>INDEX(Videolength!E:E,MATCH(D3629,Videolength!A:A,0))</f>
        <v>16</v>
      </c>
      <c r="D3629" s="39">
        <v>16</v>
      </c>
      <c r="E3629" s="40" t="str">
        <f>INDEX(Videolength!B:B,MATCH(D3629,Videolength!A:A,0))</f>
        <v>https://youtu.be/IqailTnP2Bc?list=PLTjhk5BwsiVV8SrR-dPCDjCfaMnt-5HZH</v>
      </c>
      <c r="F3629" s="41">
        <f>INDEX(Videolength!C:C,MATCH(D3629,Videolength!A:A,0))</f>
        <v>2.6956018518518522E-2</v>
      </c>
      <c r="G3629" s="41">
        <v>1.9988425925925927E-2</v>
      </c>
      <c r="H3629" s="71">
        <f>HYPERLINK(_xlfn.CONCAT(E3629,"&amp;t=",G3629*86400),G3629)</f>
        <v>1.9988425925925927E-2</v>
      </c>
      <c r="I3629" s="38">
        <v>9</v>
      </c>
      <c r="J3629" s="38">
        <v>5</v>
      </c>
      <c r="K3629" s="42" t="s">
        <v>346</v>
      </c>
      <c r="L3629" s="42" t="s">
        <v>10</v>
      </c>
      <c r="AA3629" s="45"/>
      <c r="AB3629" s="45"/>
      <c r="AE3629" s="42">
        <f>IF(Table32[[#This Row],[Gems]]&gt;0,Table32[[#This Row],[Gems]],0)</f>
        <v>0</v>
      </c>
      <c r="AF3629" s="42">
        <f>IF(Table32[[#This Row],[Gems]]&lt;0,Table32[[#This Row],[Gems]],0)</f>
        <v>0</v>
      </c>
      <c r="AG3629" s="29">
        <f t="shared" ca="1" si="86"/>
        <v>164</v>
      </c>
    </row>
    <row r="3630" spans="1:33" ht="14.4" x14ac:dyDescent="0.3">
      <c r="A3630" s="62">
        <v>44123</v>
      </c>
      <c r="B3630" s="38">
        <f>INDEX(Videolength!D:D,MATCH(D3630,Videolength!A:A,0))</f>
        <v>6</v>
      </c>
      <c r="C3630" s="38">
        <f>INDEX(Videolength!E:E,MATCH(D3630,Videolength!A:A,0))</f>
        <v>16</v>
      </c>
      <c r="D3630" s="39">
        <v>16</v>
      </c>
      <c r="E3630" s="40" t="str">
        <f>INDEX(Videolength!B:B,MATCH(D3630,Videolength!A:A,0))</f>
        <v>https://youtu.be/IqailTnP2Bc?list=PLTjhk5BwsiVV8SrR-dPCDjCfaMnt-5HZH</v>
      </c>
      <c r="F3630" s="41">
        <f>INDEX(Videolength!C:C,MATCH(D3630,Videolength!A:A,0))</f>
        <v>2.6956018518518522E-2</v>
      </c>
      <c r="G3630" s="41">
        <v>0.02</v>
      </c>
      <c r="H3630" s="71">
        <f>HYPERLINK(_xlfn.CONCAT(E3630,"&amp;t=",G3630*86400),G3630)</f>
        <v>0.02</v>
      </c>
      <c r="I3630" s="38">
        <v>9</v>
      </c>
      <c r="J3630" s="38">
        <v>5</v>
      </c>
      <c r="K3630" s="42" t="s">
        <v>102</v>
      </c>
      <c r="L3630" s="42" t="s">
        <v>11</v>
      </c>
      <c r="M3630" s="42" t="s">
        <v>883</v>
      </c>
      <c r="W3630" s="44" t="s">
        <v>363</v>
      </c>
      <c r="AA3630" s="45"/>
      <c r="AB3630" s="45"/>
      <c r="AE3630" s="42">
        <f>IF(Table32[[#This Row],[Gems]]&gt;0,Table32[[#This Row],[Gems]],0)</f>
        <v>0</v>
      </c>
      <c r="AF3630" s="42">
        <f>IF(Table32[[#This Row],[Gems]]&lt;0,Table32[[#This Row],[Gems]],0)</f>
        <v>0</v>
      </c>
      <c r="AG3630" s="29">
        <f t="shared" ca="1" si="86"/>
        <v>164</v>
      </c>
    </row>
    <row r="3631" spans="1:33" ht="14.4" x14ac:dyDescent="0.3">
      <c r="A3631" s="62">
        <v>44123</v>
      </c>
      <c r="B3631" s="38">
        <f>INDEX(Videolength!D:D,MATCH(D3631,Videolength!A:A,0))</f>
        <v>6</v>
      </c>
      <c r="C3631" s="38">
        <f>INDEX(Videolength!E:E,MATCH(D3631,Videolength!A:A,0))</f>
        <v>16</v>
      </c>
      <c r="D3631" s="39">
        <v>16</v>
      </c>
      <c r="E3631" s="40" t="str">
        <f>INDEX(Videolength!B:B,MATCH(D3631,Videolength!A:A,0))</f>
        <v>https://youtu.be/IqailTnP2Bc?list=PLTjhk5BwsiVV8SrR-dPCDjCfaMnt-5HZH</v>
      </c>
      <c r="F3631" s="41">
        <f>INDEX(Videolength!C:C,MATCH(D3631,Videolength!A:A,0))</f>
        <v>2.6956018518518522E-2</v>
      </c>
      <c r="G3631" s="41">
        <v>2.0011574074074074E-2</v>
      </c>
      <c r="H3631" s="71">
        <f>HYPERLINK(_xlfn.CONCAT(E3631,"&amp;t=",G3631*86400),G3631)</f>
        <v>2.0011574074074074E-2</v>
      </c>
      <c r="I3631" s="38">
        <v>9</v>
      </c>
      <c r="J3631" s="38">
        <v>5</v>
      </c>
      <c r="K3631" s="42" t="s">
        <v>102</v>
      </c>
      <c r="L3631" s="42" t="s">
        <v>301</v>
      </c>
      <c r="W3631" s="44" t="s">
        <v>381</v>
      </c>
      <c r="X3631" s="43">
        <v>1</v>
      </c>
      <c r="Y3631" s="43">
        <v>1</v>
      </c>
      <c r="AA3631" s="45"/>
      <c r="AB3631" s="45"/>
      <c r="AE3631" s="42">
        <f>IF(Table32[[#This Row],[Gems]]&gt;0,Table32[[#This Row],[Gems]],0)</f>
        <v>0</v>
      </c>
      <c r="AF3631" s="42">
        <f>IF(Table32[[#This Row],[Gems]]&lt;0,Table32[[#This Row],[Gems]],0)</f>
        <v>0</v>
      </c>
      <c r="AG3631" s="29">
        <f t="shared" ca="1" si="86"/>
        <v>164</v>
      </c>
    </row>
    <row r="3632" spans="1:33" ht="14.4" x14ac:dyDescent="0.3">
      <c r="A3632" s="62">
        <v>44123</v>
      </c>
      <c r="B3632" s="38">
        <f>INDEX(Videolength!D:D,MATCH(D3632,Videolength!A:A,0))</f>
        <v>6</v>
      </c>
      <c r="C3632" s="38">
        <f>INDEX(Videolength!E:E,MATCH(D3632,Videolength!A:A,0))</f>
        <v>16</v>
      </c>
      <c r="D3632" s="39">
        <v>16</v>
      </c>
      <c r="E3632" s="40" t="str">
        <f>INDEX(Videolength!B:B,MATCH(D3632,Videolength!A:A,0))</f>
        <v>https://youtu.be/IqailTnP2Bc?list=PLTjhk5BwsiVV8SrR-dPCDjCfaMnt-5HZH</v>
      </c>
      <c r="F3632" s="41">
        <f>INDEX(Videolength!C:C,MATCH(D3632,Videolength!A:A,0))</f>
        <v>2.6956018518518522E-2</v>
      </c>
      <c r="G3632" s="41">
        <v>2.0034722222222221E-2</v>
      </c>
      <c r="H3632" s="71">
        <f>HYPERLINK(_xlfn.CONCAT(E3632,"&amp;t=",G3632*86400),G3632)</f>
        <v>2.0034722222222221E-2</v>
      </c>
      <c r="I3632" s="38">
        <v>9</v>
      </c>
      <c r="J3632" s="38">
        <v>5</v>
      </c>
      <c r="K3632" s="42" t="s">
        <v>346</v>
      </c>
      <c r="L3632" s="42" t="s">
        <v>10</v>
      </c>
      <c r="AA3632" s="45"/>
      <c r="AB3632" s="45"/>
      <c r="AE3632" s="42">
        <f>IF(Table32[[#This Row],[Gems]]&gt;0,Table32[[#This Row],[Gems]],0)</f>
        <v>0</v>
      </c>
      <c r="AF3632" s="42">
        <f>IF(Table32[[#This Row],[Gems]]&lt;0,Table32[[#This Row],[Gems]],0)</f>
        <v>0</v>
      </c>
      <c r="AG3632" s="29">
        <f t="shared" ca="1" si="86"/>
        <v>164</v>
      </c>
    </row>
    <row r="3633" spans="1:33" ht="14.4" x14ac:dyDescent="0.3">
      <c r="A3633" s="62">
        <v>44123</v>
      </c>
      <c r="B3633" s="38">
        <f>INDEX(Videolength!D:D,MATCH(D3633,Videolength!A:A,0))</f>
        <v>6</v>
      </c>
      <c r="C3633" s="38">
        <f>INDEX(Videolength!E:E,MATCH(D3633,Videolength!A:A,0))</f>
        <v>16</v>
      </c>
      <c r="D3633" s="39">
        <v>16</v>
      </c>
      <c r="E3633" s="40" t="str">
        <f>INDEX(Videolength!B:B,MATCH(D3633,Videolength!A:A,0))</f>
        <v>https://youtu.be/IqailTnP2Bc?list=PLTjhk5BwsiVV8SrR-dPCDjCfaMnt-5HZH</v>
      </c>
      <c r="F3633" s="41">
        <f>INDEX(Videolength!C:C,MATCH(D3633,Videolength!A:A,0))</f>
        <v>2.6956018518518522E-2</v>
      </c>
      <c r="G3633" s="41">
        <v>2.0057870370370368E-2</v>
      </c>
      <c r="H3633" s="71">
        <f>HYPERLINK(_xlfn.CONCAT(E3633,"&amp;t=",G3633*86400),G3633)</f>
        <v>2.0057870370370368E-2</v>
      </c>
      <c r="I3633" s="38">
        <v>9</v>
      </c>
      <c r="J3633" s="38">
        <v>5</v>
      </c>
      <c r="K3633" s="42" t="s">
        <v>107</v>
      </c>
      <c r="L3633" s="42" t="s">
        <v>10</v>
      </c>
      <c r="M3633" s="51" t="s">
        <v>1668</v>
      </c>
      <c r="N3633" s="51"/>
      <c r="O3633" s="51"/>
      <c r="P3633" s="51"/>
      <c r="Q3633" s="51"/>
      <c r="R3633" s="51"/>
      <c r="S3633" s="51"/>
      <c r="AA3633" s="45"/>
      <c r="AB3633" s="45"/>
      <c r="AE3633" s="42">
        <f>IF(Table32[[#This Row],[Gems]]&gt;0,Table32[[#This Row],[Gems]],0)</f>
        <v>0</v>
      </c>
      <c r="AF3633" s="42">
        <f>IF(Table32[[#This Row],[Gems]]&lt;0,Table32[[#This Row],[Gems]],0)</f>
        <v>0</v>
      </c>
      <c r="AG3633" s="29">
        <f t="shared" ca="1" si="86"/>
        <v>164</v>
      </c>
    </row>
    <row r="3634" spans="1:33" ht="14.4" x14ac:dyDescent="0.3">
      <c r="A3634" s="62">
        <v>44123</v>
      </c>
      <c r="B3634" s="38">
        <f>INDEX(Videolength!D:D,MATCH(D3634,Videolength!A:A,0))</f>
        <v>6</v>
      </c>
      <c r="C3634" s="38">
        <f>INDEX(Videolength!E:E,MATCH(D3634,Videolength!A:A,0))</f>
        <v>16</v>
      </c>
      <c r="D3634" s="39">
        <v>16</v>
      </c>
      <c r="E3634" s="40" t="str">
        <f>INDEX(Videolength!B:B,MATCH(D3634,Videolength!A:A,0))</f>
        <v>https://youtu.be/IqailTnP2Bc?list=PLTjhk5BwsiVV8SrR-dPCDjCfaMnt-5HZH</v>
      </c>
      <c r="F3634" s="41">
        <f>INDEX(Videolength!C:C,MATCH(D3634,Videolength!A:A,0))</f>
        <v>2.6956018518518522E-2</v>
      </c>
      <c r="G3634" s="41">
        <v>2.0092592592592592E-2</v>
      </c>
      <c r="H3634" s="71">
        <f>HYPERLINK(_xlfn.CONCAT(E3634,"&amp;t=",G3634*86400),G3634)</f>
        <v>2.0092592592592592E-2</v>
      </c>
      <c r="I3634" s="38">
        <v>9</v>
      </c>
      <c r="J3634" s="38">
        <v>5</v>
      </c>
      <c r="K3634" s="42" t="s">
        <v>346</v>
      </c>
      <c r="L3634" s="42" t="s">
        <v>10</v>
      </c>
      <c r="AA3634" s="45"/>
      <c r="AB3634" s="45"/>
      <c r="AE3634" s="42">
        <f>IF(Table32[[#This Row],[Gems]]&gt;0,Table32[[#This Row],[Gems]],0)</f>
        <v>0</v>
      </c>
      <c r="AF3634" s="42">
        <f>IF(Table32[[#This Row],[Gems]]&lt;0,Table32[[#This Row],[Gems]],0)</f>
        <v>0</v>
      </c>
      <c r="AG3634" s="29">
        <f t="shared" ca="1" si="86"/>
        <v>164</v>
      </c>
    </row>
    <row r="3635" spans="1:33" ht="14.4" x14ac:dyDescent="0.3">
      <c r="A3635" s="62">
        <v>44123</v>
      </c>
      <c r="B3635" s="38">
        <f>INDEX(Videolength!D:D,MATCH(D3635,Videolength!A:A,0))</f>
        <v>6</v>
      </c>
      <c r="C3635" s="38">
        <f>INDEX(Videolength!E:E,MATCH(D3635,Videolength!A:A,0))</f>
        <v>16</v>
      </c>
      <c r="D3635" s="39">
        <v>16</v>
      </c>
      <c r="E3635" s="40" t="str">
        <f>INDEX(Videolength!B:B,MATCH(D3635,Videolength!A:A,0))</f>
        <v>https://youtu.be/IqailTnP2Bc?list=PLTjhk5BwsiVV8SrR-dPCDjCfaMnt-5HZH</v>
      </c>
      <c r="F3635" s="41">
        <f>INDEX(Videolength!C:C,MATCH(D3635,Videolength!A:A,0))</f>
        <v>2.6956018518518522E-2</v>
      </c>
      <c r="G3635" s="41">
        <v>2.0150462962962964E-2</v>
      </c>
      <c r="H3635" s="71">
        <f>HYPERLINK(_xlfn.CONCAT(E3635,"&amp;t=",G3635*86400),G3635)</f>
        <v>2.0150462962962964E-2</v>
      </c>
      <c r="I3635" s="38">
        <v>9</v>
      </c>
      <c r="J3635" s="38">
        <v>5</v>
      </c>
      <c r="K3635" s="42" t="s">
        <v>15</v>
      </c>
      <c r="L3635" s="42" t="s">
        <v>216</v>
      </c>
      <c r="M3635" s="42" t="s">
        <v>826</v>
      </c>
      <c r="AA3635" s="45"/>
      <c r="AB3635" s="45"/>
      <c r="AE3635" s="42">
        <f>IF(Table32[[#This Row],[Gems]]&gt;0,Table32[[#This Row],[Gems]],0)</f>
        <v>0</v>
      </c>
      <c r="AF3635" s="42">
        <f>IF(Table32[[#This Row],[Gems]]&lt;0,Table32[[#This Row],[Gems]],0)</f>
        <v>0</v>
      </c>
      <c r="AG3635" s="29">
        <f t="shared" ca="1" si="86"/>
        <v>164</v>
      </c>
    </row>
    <row r="3636" spans="1:33" ht="14.4" x14ac:dyDescent="0.3">
      <c r="A3636" s="62">
        <v>44123</v>
      </c>
      <c r="B3636" s="38">
        <f>INDEX(Videolength!D:D,MATCH(D3636,Videolength!A:A,0))</f>
        <v>6</v>
      </c>
      <c r="C3636" s="38">
        <f>INDEX(Videolength!E:E,MATCH(D3636,Videolength!A:A,0))</f>
        <v>16</v>
      </c>
      <c r="D3636" s="39">
        <v>16</v>
      </c>
      <c r="E3636" s="40" t="str">
        <f>INDEX(Videolength!B:B,MATCH(D3636,Videolength!A:A,0))</f>
        <v>https://youtu.be/IqailTnP2Bc?list=PLTjhk5BwsiVV8SrR-dPCDjCfaMnt-5HZH</v>
      </c>
      <c r="F3636" s="41">
        <f>INDEX(Videolength!C:C,MATCH(D3636,Videolength!A:A,0))</f>
        <v>2.6956018518518522E-2</v>
      </c>
      <c r="G3636" s="41">
        <v>2.0266203703703703E-2</v>
      </c>
      <c r="H3636" s="71">
        <f>HYPERLINK(_xlfn.CONCAT(E3636,"&amp;t=",G3636*86400),G3636)</f>
        <v>2.0266203703703703E-2</v>
      </c>
      <c r="I3636" s="38">
        <v>9</v>
      </c>
      <c r="J3636" s="38">
        <v>5</v>
      </c>
      <c r="K3636" s="42" t="s">
        <v>15</v>
      </c>
      <c r="L3636" s="42" t="s">
        <v>197</v>
      </c>
      <c r="Z3636" s="45" t="s">
        <v>436</v>
      </c>
      <c r="AA3636" s="45">
        <v>4</v>
      </c>
      <c r="AB3636" s="45">
        <v>1</v>
      </c>
      <c r="AE3636" s="42">
        <f>IF(Table32[[#This Row],[Gems]]&gt;0,Table32[[#This Row],[Gems]],0)</f>
        <v>0</v>
      </c>
      <c r="AF3636" s="42">
        <f>IF(Table32[[#This Row],[Gems]]&lt;0,Table32[[#This Row],[Gems]],0)</f>
        <v>0</v>
      </c>
      <c r="AG3636" s="29">
        <f t="shared" ca="1" si="86"/>
        <v>164</v>
      </c>
    </row>
    <row r="3637" spans="1:33" ht="14.4" x14ac:dyDescent="0.3">
      <c r="A3637" s="62">
        <v>44123</v>
      </c>
      <c r="B3637" s="38">
        <f>INDEX(Videolength!D:D,MATCH(D3637,Videolength!A:A,0))</f>
        <v>6</v>
      </c>
      <c r="C3637" s="38">
        <f>INDEX(Videolength!E:E,MATCH(D3637,Videolength!A:A,0))</f>
        <v>16</v>
      </c>
      <c r="D3637" s="39">
        <v>16</v>
      </c>
      <c r="E3637" s="40" t="str">
        <f>INDEX(Videolength!B:B,MATCH(D3637,Videolength!A:A,0))</f>
        <v>https://youtu.be/IqailTnP2Bc?list=PLTjhk5BwsiVV8SrR-dPCDjCfaMnt-5HZH</v>
      </c>
      <c r="F3637" s="41">
        <f>INDEX(Videolength!C:C,MATCH(D3637,Videolength!A:A,0))</f>
        <v>2.6956018518518522E-2</v>
      </c>
      <c r="G3637" s="41">
        <v>2.1979166666666664E-2</v>
      </c>
      <c r="H3637" s="71">
        <f>HYPERLINK(_xlfn.CONCAT(E3637,"&amp;t=",G3637*86400),G3637)</f>
        <v>2.1979166666666664E-2</v>
      </c>
      <c r="I3637" s="38">
        <v>9</v>
      </c>
      <c r="J3637" s="38">
        <v>5</v>
      </c>
      <c r="K3637" s="42" t="s">
        <v>15</v>
      </c>
      <c r="L3637" s="42" t="s">
        <v>198</v>
      </c>
      <c r="M3637" s="42" t="s">
        <v>831</v>
      </c>
      <c r="Z3637" s="45" t="s">
        <v>436</v>
      </c>
      <c r="AA3637" s="38">
        <v>4</v>
      </c>
      <c r="AB3637" s="38">
        <v>1</v>
      </c>
      <c r="AC3637" s="44" t="s">
        <v>201</v>
      </c>
      <c r="AE3637" s="42">
        <f>IF(Table32[[#This Row],[Gems]]&gt;0,Table32[[#This Row],[Gems]],0)</f>
        <v>0</v>
      </c>
      <c r="AF3637" s="42">
        <f>IF(Table32[[#This Row],[Gems]]&lt;0,Table32[[#This Row],[Gems]],0)</f>
        <v>0</v>
      </c>
      <c r="AG3637" s="29">
        <f t="shared" ca="1" si="86"/>
        <v>164</v>
      </c>
    </row>
    <row r="3638" spans="1:33" ht="14.4" x14ac:dyDescent="0.3">
      <c r="A3638" s="62">
        <v>44123</v>
      </c>
      <c r="B3638" s="38">
        <f>INDEX(Videolength!D:D,MATCH(D3638,Videolength!A:A,0))</f>
        <v>6</v>
      </c>
      <c r="C3638" s="38">
        <f>INDEX(Videolength!E:E,MATCH(D3638,Videolength!A:A,0))</f>
        <v>16</v>
      </c>
      <c r="D3638" s="39">
        <v>16</v>
      </c>
      <c r="E3638" s="40" t="str">
        <f>INDEX(Videolength!B:B,MATCH(D3638,Videolength!A:A,0))</f>
        <v>https://youtu.be/IqailTnP2Bc?list=PLTjhk5BwsiVV8SrR-dPCDjCfaMnt-5HZH</v>
      </c>
      <c r="F3638" s="41">
        <f>INDEX(Videolength!C:C,MATCH(D3638,Videolength!A:A,0))</f>
        <v>2.6956018518518522E-2</v>
      </c>
      <c r="G3638" s="41">
        <v>2.2013888888888888E-2</v>
      </c>
      <c r="H3638" s="71">
        <f>HYPERLINK(_xlfn.CONCAT(E3638,"&amp;t=",G3638*86400),G3638)</f>
        <v>2.2013888888888888E-2</v>
      </c>
      <c r="I3638" s="38">
        <v>9</v>
      </c>
      <c r="J3638" s="38">
        <v>5</v>
      </c>
      <c r="K3638" s="42" t="s">
        <v>15</v>
      </c>
      <c r="L3638" s="42" t="s">
        <v>323</v>
      </c>
      <c r="W3638" s="44" t="s">
        <v>560</v>
      </c>
      <c r="X3638" s="43">
        <v>1</v>
      </c>
      <c r="Y3638" s="43">
        <v>2</v>
      </c>
      <c r="AA3638" s="45"/>
      <c r="AB3638" s="45"/>
      <c r="AE3638" s="42">
        <f>IF(Table32[[#This Row],[Gems]]&gt;0,Table32[[#This Row],[Gems]],0)</f>
        <v>0</v>
      </c>
      <c r="AF3638" s="42">
        <f>IF(Table32[[#This Row],[Gems]]&lt;0,Table32[[#This Row],[Gems]],0)</f>
        <v>0</v>
      </c>
      <c r="AG3638" s="29">
        <f t="shared" ca="1" si="86"/>
        <v>164</v>
      </c>
    </row>
    <row r="3639" spans="1:33" ht="14.4" x14ac:dyDescent="0.3">
      <c r="A3639" s="62">
        <v>44123</v>
      </c>
      <c r="B3639" s="38">
        <f>INDEX(Videolength!D:D,MATCH(D3639,Videolength!A:A,0))</f>
        <v>6</v>
      </c>
      <c r="C3639" s="38">
        <f>INDEX(Videolength!E:E,MATCH(D3639,Videolength!A:A,0))</f>
        <v>16</v>
      </c>
      <c r="D3639" s="39">
        <v>16</v>
      </c>
      <c r="E3639" s="40" t="str">
        <f>INDEX(Videolength!B:B,MATCH(D3639,Videolength!A:A,0))</f>
        <v>https://youtu.be/IqailTnP2Bc?list=PLTjhk5BwsiVV8SrR-dPCDjCfaMnt-5HZH</v>
      </c>
      <c r="F3639" s="41">
        <f>INDEX(Videolength!C:C,MATCH(D3639,Videolength!A:A,0))</f>
        <v>2.6956018518518522E-2</v>
      </c>
      <c r="G3639" s="41">
        <v>2.2094907407407407E-2</v>
      </c>
      <c r="H3639" s="71">
        <f>HYPERLINK(_xlfn.CONCAT(E3639,"&amp;t=",G3639*86400),G3639)</f>
        <v>2.2094907407407407E-2</v>
      </c>
      <c r="I3639" s="38">
        <v>9</v>
      </c>
      <c r="J3639" s="38">
        <v>5</v>
      </c>
      <c r="K3639" s="42" t="s">
        <v>15</v>
      </c>
      <c r="L3639" s="42" t="s">
        <v>392</v>
      </c>
      <c r="M3639" s="42" t="s">
        <v>1106</v>
      </c>
      <c r="AA3639" s="45"/>
      <c r="AB3639" s="45"/>
      <c r="AE3639" s="42">
        <f>IF(Table32[[#This Row],[Gems]]&gt;0,Table32[[#This Row],[Gems]],0)</f>
        <v>0</v>
      </c>
      <c r="AF3639" s="42">
        <f>IF(Table32[[#This Row],[Gems]]&lt;0,Table32[[#This Row],[Gems]],0)</f>
        <v>0</v>
      </c>
      <c r="AG3639" s="29">
        <f t="shared" ca="1" si="86"/>
        <v>164</v>
      </c>
    </row>
    <row r="3640" spans="1:33" ht="14.4" x14ac:dyDescent="0.3">
      <c r="A3640" s="62">
        <v>44123</v>
      </c>
      <c r="B3640" s="38">
        <f>INDEX(Videolength!D:D,MATCH(D3640,Videolength!A:A,0))</f>
        <v>6</v>
      </c>
      <c r="C3640" s="38">
        <f>INDEX(Videolength!E:E,MATCH(D3640,Videolength!A:A,0))</f>
        <v>16</v>
      </c>
      <c r="D3640" s="39">
        <v>16</v>
      </c>
      <c r="E3640" s="40" t="str">
        <f>INDEX(Videolength!B:B,MATCH(D3640,Videolength!A:A,0))</f>
        <v>https://youtu.be/IqailTnP2Bc?list=PLTjhk5BwsiVV8SrR-dPCDjCfaMnt-5HZH</v>
      </c>
      <c r="F3640" s="41">
        <f>INDEX(Videolength!C:C,MATCH(D3640,Videolength!A:A,0))</f>
        <v>2.6956018518518522E-2</v>
      </c>
      <c r="G3640" s="41">
        <v>2.2118055555555557E-2</v>
      </c>
      <c r="H3640" s="71">
        <f>HYPERLINK(_xlfn.CONCAT(E3640,"&amp;t=",G3640*86400),G3640)</f>
        <v>2.2118055555555557E-2</v>
      </c>
      <c r="I3640" s="38">
        <v>9</v>
      </c>
      <c r="J3640" s="38">
        <v>5</v>
      </c>
      <c r="K3640" s="42" t="s">
        <v>15</v>
      </c>
      <c r="L3640" s="42" t="s">
        <v>216</v>
      </c>
      <c r="M3640" s="42" t="s">
        <v>826</v>
      </c>
      <c r="AA3640" s="45"/>
      <c r="AB3640" s="45"/>
      <c r="AE3640" s="42">
        <f>IF(Table32[[#This Row],[Gems]]&gt;0,Table32[[#This Row],[Gems]],0)</f>
        <v>0</v>
      </c>
      <c r="AF3640" s="42">
        <f>IF(Table32[[#This Row],[Gems]]&lt;0,Table32[[#This Row],[Gems]],0)</f>
        <v>0</v>
      </c>
      <c r="AG3640" s="29">
        <f t="shared" ca="1" si="86"/>
        <v>164</v>
      </c>
    </row>
    <row r="3641" spans="1:33" ht="14.4" x14ac:dyDescent="0.3">
      <c r="A3641" s="62">
        <v>44123</v>
      </c>
      <c r="B3641" s="38">
        <f>INDEX(Videolength!D:D,MATCH(D3641,Videolength!A:A,0))</f>
        <v>6</v>
      </c>
      <c r="C3641" s="38">
        <f>INDEX(Videolength!E:E,MATCH(D3641,Videolength!A:A,0))</f>
        <v>16</v>
      </c>
      <c r="D3641" s="39">
        <v>16</v>
      </c>
      <c r="E3641" s="40" t="str">
        <f>INDEX(Videolength!B:B,MATCH(D3641,Videolength!A:A,0))</f>
        <v>https://youtu.be/IqailTnP2Bc?list=PLTjhk5BwsiVV8SrR-dPCDjCfaMnt-5HZH</v>
      </c>
      <c r="F3641" s="41">
        <f>INDEX(Videolength!C:C,MATCH(D3641,Videolength!A:A,0))</f>
        <v>2.6956018518518522E-2</v>
      </c>
      <c r="G3641" s="41">
        <v>2.2222222222222223E-2</v>
      </c>
      <c r="H3641" s="71">
        <f>HYPERLINK(_xlfn.CONCAT(E3641,"&amp;t=",G3641*86400),G3641)</f>
        <v>2.2222222222222223E-2</v>
      </c>
      <c r="I3641" s="38">
        <v>9</v>
      </c>
      <c r="J3641" s="38">
        <v>5</v>
      </c>
      <c r="K3641" s="42" t="s">
        <v>15</v>
      </c>
      <c r="L3641" s="42" t="s">
        <v>197</v>
      </c>
      <c r="Z3641" s="45" t="s">
        <v>438</v>
      </c>
      <c r="AA3641" s="45">
        <v>4</v>
      </c>
      <c r="AB3641" s="45">
        <v>3</v>
      </c>
      <c r="AE3641" s="42">
        <f>IF(Table32[[#This Row],[Gems]]&gt;0,Table32[[#This Row],[Gems]],0)</f>
        <v>0</v>
      </c>
      <c r="AF3641" s="42">
        <f>IF(Table32[[#This Row],[Gems]]&lt;0,Table32[[#This Row],[Gems]],0)</f>
        <v>0</v>
      </c>
      <c r="AG3641" s="29">
        <f t="shared" ca="1" si="86"/>
        <v>164</v>
      </c>
    </row>
    <row r="3642" spans="1:33" ht="14.4" x14ac:dyDescent="0.3">
      <c r="A3642" s="62">
        <v>44123</v>
      </c>
      <c r="B3642" s="38">
        <f>INDEX(Videolength!D:D,MATCH(D3642,Videolength!A:A,0))</f>
        <v>6</v>
      </c>
      <c r="C3642" s="38">
        <f>INDEX(Videolength!E:E,MATCH(D3642,Videolength!A:A,0))</f>
        <v>16</v>
      </c>
      <c r="D3642" s="39">
        <v>16</v>
      </c>
      <c r="E3642" s="40" t="str">
        <f>INDEX(Videolength!B:B,MATCH(D3642,Videolength!A:A,0))</f>
        <v>https://youtu.be/IqailTnP2Bc?list=PLTjhk5BwsiVV8SrR-dPCDjCfaMnt-5HZH</v>
      </c>
      <c r="F3642" s="41">
        <f>INDEX(Videolength!C:C,MATCH(D3642,Videolength!A:A,0))</f>
        <v>2.6956018518518522E-2</v>
      </c>
      <c r="G3642" s="41">
        <v>2.3946759259259261E-2</v>
      </c>
      <c r="H3642" s="71">
        <f>HYPERLINK(_xlfn.CONCAT(E3642,"&amp;t=",G3642*86400),G3642)</f>
        <v>2.3946759259259261E-2</v>
      </c>
      <c r="I3642" s="38">
        <v>9</v>
      </c>
      <c r="J3642" s="38">
        <v>5</v>
      </c>
      <c r="K3642" s="42" t="s">
        <v>15</v>
      </c>
      <c r="L3642" s="42" t="s">
        <v>198</v>
      </c>
      <c r="M3642" s="42" t="s">
        <v>833</v>
      </c>
      <c r="Q3642" s="42" t="s">
        <v>121</v>
      </c>
      <c r="Z3642" s="45" t="s">
        <v>438</v>
      </c>
      <c r="AA3642" s="38">
        <v>4</v>
      </c>
      <c r="AB3642" s="38">
        <v>3</v>
      </c>
      <c r="AC3642" s="44" t="s">
        <v>201</v>
      </c>
      <c r="AE3642" s="42">
        <f>IF(Table32[[#This Row],[Gems]]&gt;0,Table32[[#This Row],[Gems]],0)</f>
        <v>0</v>
      </c>
      <c r="AF3642" s="42">
        <f>IF(Table32[[#This Row],[Gems]]&lt;0,Table32[[#This Row],[Gems]],0)</f>
        <v>0</v>
      </c>
      <c r="AG3642" s="29">
        <f t="shared" ca="1" si="86"/>
        <v>164</v>
      </c>
    </row>
    <row r="3643" spans="1:33" ht="14.4" x14ac:dyDescent="0.3">
      <c r="A3643" s="62">
        <v>44123</v>
      </c>
      <c r="B3643" s="38">
        <f>INDEX(Videolength!D:D,MATCH(D3643,Videolength!A:A,0))</f>
        <v>6</v>
      </c>
      <c r="C3643" s="38">
        <f>INDEX(Videolength!E:E,MATCH(D3643,Videolength!A:A,0))</f>
        <v>16</v>
      </c>
      <c r="D3643" s="39">
        <v>16</v>
      </c>
      <c r="E3643" s="40" t="str">
        <f>INDEX(Videolength!B:B,MATCH(D3643,Videolength!A:A,0))</f>
        <v>https://youtu.be/IqailTnP2Bc?list=PLTjhk5BwsiVV8SrR-dPCDjCfaMnt-5HZH</v>
      </c>
      <c r="F3643" s="41">
        <f>INDEX(Videolength!C:C,MATCH(D3643,Videolength!A:A,0))</f>
        <v>2.6956018518518522E-2</v>
      </c>
      <c r="G3643" s="41">
        <v>2.4016203703703706E-2</v>
      </c>
      <c r="H3643" s="71">
        <f>HYPERLINK(_xlfn.CONCAT(E3643,"&amp;t=",G3643*86400),G3643)</f>
        <v>2.4016203703703706E-2</v>
      </c>
      <c r="I3643" s="38">
        <v>9</v>
      </c>
      <c r="J3643" s="38">
        <v>5</v>
      </c>
      <c r="K3643" s="42" t="s">
        <v>15</v>
      </c>
      <c r="L3643" s="42" t="s">
        <v>216</v>
      </c>
      <c r="M3643" s="42" t="s">
        <v>929</v>
      </c>
      <c r="AA3643" s="45"/>
      <c r="AB3643" s="45"/>
      <c r="AE3643" s="42">
        <f>IF(Table32[[#This Row],[Gems]]&gt;0,Table32[[#This Row],[Gems]],0)</f>
        <v>0</v>
      </c>
      <c r="AF3643" s="42">
        <f>IF(Table32[[#This Row],[Gems]]&lt;0,Table32[[#This Row],[Gems]],0)</f>
        <v>0</v>
      </c>
      <c r="AG3643" s="29">
        <f t="shared" ca="1" si="86"/>
        <v>164</v>
      </c>
    </row>
    <row r="3644" spans="1:33" ht="14.4" x14ac:dyDescent="0.3">
      <c r="A3644" s="62">
        <v>44123</v>
      </c>
      <c r="B3644" s="38">
        <f>INDEX(Videolength!D:D,MATCH(D3644,Videolength!A:A,0))</f>
        <v>6</v>
      </c>
      <c r="C3644" s="38">
        <f>INDEX(Videolength!E:E,MATCH(D3644,Videolength!A:A,0))</f>
        <v>16</v>
      </c>
      <c r="D3644" s="39">
        <v>16</v>
      </c>
      <c r="E3644" s="40" t="str">
        <f>INDEX(Videolength!B:B,MATCH(D3644,Videolength!A:A,0))</f>
        <v>https://youtu.be/IqailTnP2Bc?list=PLTjhk5BwsiVV8SrR-dPCDjCfaMnt-5HZH</v>
      </c>
      <c r="F3644" s="41">
        <f>INDEX(Videolength!C:C,MATCH(D3644,Videolength!A:A,0))</f>
        <v>2.6956018518518522E-2</v>
      </c>
      <c r="G3644" s="41">
        <v>2.4120370370370372E-2</v>
      </c>
      <c r="H3644" s="71">
        <f>HYPERLINK(_xlfn.CONCAT(E3644,"&amp;t=",G3644*86400),G3644)</f>
        <v>2.4120370370370372E-2</v>
      </c>
      <c r="I3644" s="38">
        <v>9</v>
      </c>
      <c r="J3644" s="38">
        <v>5</v>
      </c>
      <c r="K3644" s="42" t="s">
        <v>346</v>
      </c>
      <c r="L3644" s="42" t="s">
        <v>10</v>
      </c>
      <c r="AA3644" s="45"/>
      <c r="AB3644" s="45"/>
      <c r="AE3644" s="42">
        <f>IF(Table32[[#This Row],[Gems]]&gt;0,Table32[[#This Row],[Gems]],0)</f>
        <v>0</v>
      </c>
      <c r="AF3644" s="42">
        <f>IF(Table32[[#This Row],[Gems]]&lt;0,Table32[[#This Row],[Gems]],0)</f>
        <v>0</v>
      </c>
      <c r="AG3644" s="29">
        <f t="shared" ca="1" si="86"/>
        <v>164</v>
      </c>
    </row>
    <row r="3645" spans="1:33" ht="14.4" x14ac:dyDescent="0.3">
      <c r="A3645" s="62">
        <v>44123</v>
      </c>
      <c r="B3645" s="38">
        <f>INDEX(Videolength!D:D,MATCH(D3645,Videolength!A:A,0))</f>
        <v>6</v>
      </c>
      <c r="C3645" s="38">
        <f>INDEX(Videolength!E:E,MATCH(D3645,Videolength!A:A,0))</f>
        <v>16</v>
      </c>
      <c r="D3645" s="39">
        <v>16</v>
      </c>
      <c r="E3645" s="40" t="str">
        <f>INDEX(Videolength!B:B,MATCH(D3645,Videolength!A:A,0))</f>
        <v>https://youtu.be/IqailTnP2Bc?list=PLTjhk5BwsiVV8SrR-dPCDjCfaMnt-5HZH</v>
      </c>
      <c r="F3645" s="41">
        <f>INDEX(Videolength!C:C,MATCH(D3645,Videolength!A:A,0))</f>
        <v>2.6956018518518522E-2</v>
      </c>
      <c r="G3645" s="41">
        <v>2.4155092592592589E-2</v>
      </c>
      <c r="H3645" s="71">
        <f>HYPERLINK(_xlfn.CONCAT(E3645,"&amp;t=",G3645*86400),G3645)</f>
        <v>2.4155092592592589E-2</v>
      </c>
      <c r="I3645" s="38">
        <v>9</v>
      </c>
      <c r="J3645" s="38">
        <v>5</v>
      </c>
      <c r="K3645" s="42" t="s">
        <v>102</v>
      </c>
      <c r="L3645" s="42" t="s">
        <v>10</v>
      </c>
      <c r="M3645" s="42" t="s">
        <v>949</v>
      </c>
      <c r="Q3645" s="42" t="s">
        <v>1770</v>
      </c>
      <c r="R3645" s="42" t="s">
        <v>33</v>
      </c>
      <c r="W3645" s="44" t="s">
        <v>363</v>
      </c>
      <c r="AA3645" s="45"/>
      <c r="AB3645" s="45"/>
      <c r="AE3645" s="42">
        <f>IF(Table32[[#This Row],[Gems]]&gt;0,Table32[[#This Row],[Gems]],0)</f>
        <v>0</v>
      </c>
      <c r="AF3645" s="42">
        <f>IF(Table32[[#This Row],[Gems]]&lt;0,Table32[[#This Row],[Gems]],0)</f>
        <v>0</v>
      </c>
      <c r="AG3645" s="29">
        <f t="shared" ca="1" si="86"/>
        <v>164</v>
      </c>
    </row>
    <row r="3646" spans="1:33" ht="14.4" x14ac:dyDescent="0.3">
      <c r="A3646" s="62">
        <v>44123</v>
      </c>
      <c r="B3646" s="38">
        <f>INDEX(Videolength!D:D,MATCH(D3646,Videolength!A:A,0))</f>
        <v>6</v>
      </c>
      <c r="C3646" s="38">
        <f>INDEX(Videolength!E:E,MATCH(D3646,Videolength!A:A,0))</f>
        <v>16</v>
      </c>
      <c r="D3646" s="39">
        <v>16</v>
      </c>
      <c r="E3646" s="40" t="str">
        <f>INDEX(Videolength!B:B,MATCH(D3646,Videolength!A:A,0))</f>
        <v>https://youtu.be/IqailTnP2Bc?list=PLTjhk5BwsiVV8SrR-dPCDjCfaMnt-5HZH</v>
      </c>
      <c r="F3646" s="41">
        <f>INDEX(Videolength!C:C,MATCH(D3646,Videolength!A:A,0))</f>
        <v>2.6956018518518522E-2</v>
      </c>
      <c r="G3646" s="41">
        <v>2.4189814814814817E-2</v>
      </c>
      <c r="H3646" s="71">
        <f>HYPERLINK(_xlfn.CONCAT(E3646,"&amp;t=",G3646*86400),G3646)</f>
        <v>2.4189814814814817E-2</v>
      </c>
      <c r="I3646" s="38">
        <v>9</v>
      </c>
      <c r="J3646" s="38">
        <v>5</v>
      </c>
      <c r="K3646" s="42" t="s">
        <v>346</v>
      </c>
      <c r="L3646" s="42" t="s">
        <v>10</v>
      </c>
      <c r="AA3646" s="45"/>
      <c r="AB3646" s="45"/>
      <c r="AE3646" s="42">
        <f>IF(Table32[[#This Row],[Gems]]&gt;0,Table32[[#This Row],[Gems]],0)</f>
        <v>0</v>
      </c>
      <c r="AF3646" s="42">
        <f>IF(Table32[[#This Row],[Gems]]&lt;0,Table32[[#This Row],[Gems]],0)</f>
        <v>0</v>
      </c>
      <c r="AG3646" s="30">
        <f t="shared" ca="1" si="86"/>
        <v>164</v>
      </c>
    </row>
    <row r="3647" spans="1:33" ht="14.4" x14ac:dyDescent="0.3">
      <c r="A3647" s="62">
        <v>44123</v>
      </c>
      <c r="B3647" s="38">
        <f>INDEX(Videolength!D:D,MATCH(D3647,Videolength!A:A,0))</f>
        <v>6</v>
      </c>
      <c r="C3647" s="38">
        <f>INDEX(Videolength!E:E,MATCH(D3647,Videolength!A:A,0))</f>
        <v>16</v>
      </c>
      <c r="D3647" s="39">
        <v>16</v>
      </c>
      <c r="E3647" s="40" t="str">
        <f>INDEX(Videolength!B:B,MATCH(D3647,Videolength!A:A,0))</f>
        <v>https://youtu.be/IqailTnP2Bc?list=PLTjhk5BwsiVV8SrR-dPCDjCfaMnt-5HZH</v>
      </c>
      <c r="F3647" s="41">
        <f>INDEX(Videolength!C:C,MATCH(D3647,Videolength!A:A,0))</f>
        <v>2.6956018518518522E-2</v>
      </c>
      <c r="G3647" s="41">
        <v>2.4201388888888887E-2</v>
      </c>
      <c r="H3647" s="71">
        <f>HYPERLINK(_xlfn.CONCAT(E3647,"&amp;t=",G3647*86400),G3647)</f>
        <v>2.4201388888888887E-2</v>
      </c>
      <c r="I3647" s="38">
        <v>9</v>
      </c>
      <c r="J3647" s="38">
        <v>5</v>
      </c>
      <c r="K3647" s="42" t="s">
        <v>142</v>
      </c>
      <c r="L3647" s="42" t="s">
        <v>33</v>
      </c>
      <c r="M3647" s="42" t="s">
        <v>950</v>
      </c>
      <c r="AA3647" s="45"/>
      <c r="AB3647" s="45"/>
      <c r="AE3647" s="42">
        <f>IF(Table32[[#This Row],[Gems]]&gt;0,Table32[[#This Row],[Gems]],0)</f>
        <v>0</v>
      </c>
      <c r="AF3647" s="42">
        <f>IF(Table32[[#This Row],[Gems]]&lt;0,Table32[[#This Row],[Gems]],0)</f>
        <v>0</v>
      </c>
      <c r="AG3647" s="29">
        <f t="shared" ca="1" si="86"/>
        <v>164</v>
      </c>
    </row>
    <row r="3648" spans="1:33" ht="14.4" x14ac:dyDescent="0.3">
      <c r="A3648" s="62">
        <v>44123</v>
      </c>
      <c r="B3648" s="38">
        <f>INDEX(Videolength!D:D,MATCH(D3648,Videolength!A:A,0))</f>
        <v>6</v>
      </c>
      <c r="C3648" s="38">
        <f>INDEX(Videolength!E:E,MATCH(D3648,Videolength!A:A,0))</f>
        <v>16</v>
      </c>
      <c r="D3648" s="39">
        <v>16</v>
      </c>
      <c r="E3648" s="40" t="str">
        <f>INDEX(Videolength!B:B,MATCH(D3648,Videolength!A:A,0))</f>
        <v>https://youtu.be/IqailTnP2Bc?list=PLTjhk5BwsiVV8SrR-dPCDjCfaMnt-5HZH</v>
      </c>
      <c r="F3648" s="41">
        <f>INDEX(Videolength!C:C,MATCH(D3648,Videolength!A:A,0))</f>
        <v>2.6956018518518522E-2</v>
      </c>
      <c r="G3648" s="41">
        <v>2.4212962962962964E-2</v>
      </c>
      <c r="H3648" s="71">
        <f>HYPERLINK(_xlfn.CONCAT(E3648,"&amp;t=",G3648*86400),G3648)</f>
        <v>2.4212962962962964E-2</v>
      </c>
      <c r="I3648" s="38">
        <v>9</v>
      </c>
      <c r="J3648" s="38">
        <v>5</v>
      </c>
      <c r="K3648" s="42" t="s">
        <v>346</v>
      </c>
      <c r="L3648" s="42" t="s">
        <v>10</v>
      </c>
      <c r="AA3648" s="45"/>
      <c r="AB3648" s="45"/>
      <c r="AE3648" s="42">
        <f>IF(Table32[[#This Row],[Gems]]&gt;0,Table32[[#This Row],[Gems]],0)</f>
        <v>0</v>
      </c>
      <c r="AF3648" s="42">
        <f>IF(Table32[[#This Row],[Gems]]&lt;0,Table32[[#This Row],[Gems]],0)</f>
        <v>0</v>
      </c>
      <c r="AG3648" s="29">
        <f t="shared" ca="1" si="86"/>
        <v>164</v>
      </c>
    </row>
    <row r="3649" spans="1:33" ht="14.4" x14ac:dyDescent="0.3">
      <c r="A3649" s="62">
        <v>44123</v>
      </c>
      <c r="B3649" s="38">
        <f>INDEX(Videolength!D:D,MATCH(D3649,Videolength!A:A,0))</f>
        <v>6</v>
      </c>
      <c r="C3649" s="38">
        <f>INDEX(Videolength!E:E,MATCH(D3649,Videolength!A:A,0))</f>
        <v>16</v>
      </c>
      <c r="D3649" s="39">
        <v>16</v>
      </c>
      <c r="E3649" s="40" t="str">
        <f>INDEX(Videolength!B:B,MATCH(D3649,Videolength!A:A,0))</f>
        <v>https://youtu.be/IqailTnP2Bc?list=PLTjhk5BwsiVV8SrR-dPCDjCfaMnt-5HZH</v>
      </c>
      <c r="F3649" s="41">
        <f>INDEX(Videolength!C:C,MATCH(D3649,Videolength!A:A,0))</f>
        <v>2.6956018518518522E-2</v>
      </c>
      <c r="G3649" s="41">
        <v>2.4270833333333335E-2</v>
      </c>
      <c r="H3649" s="71">
        <f>HYPERLINK(_xlfn.CONCAT(E3649,"&amp;t=",G3649*86400),G3649)</f>
        <v>2.4270833333333335E-2</v>
      </c>
      <c r="I3649" s="38">
        <v>9</v>
      </c>
      <c r="J3649" s="38">
        <v>5</v>
      </c>
      <c r="K3649" s="42" t="s">
        <v>114</v>
      </c>
      <c r="L3649" s="42" t="s">
        <v>10</v>
      </c>
      <c r="AA3649" s="45"/>
      <c r="AB3649" s="45"/>
      <c r="AE3649" s="42">
        <f>IF(Table32[[#This Row],[Gems]]&gt;0,Table32[[#This Row],[Gems]],0)</f>
        <v>0</v>
      </c>
      <c r="AF3649" s="42">
        <f>IF(Table32[[#This Row],[Gems]]&lt;0,Table32[[#This Row],[Gems]],0)</f>
        <v>0</v>
      </c>
      <c r="AG3649" s="29">
        <f t="shared" ca="1" si="86"/>
        <v>164</v>
      </c>
    </row>
    <row r="3650" spans="1:33" ht="14.4" x14ac:dyDescent="0.3">
      <c r="A3650" s="62">
        <v>44123</v>
      </c>
      <c r="B3650" s="38">
        <f>INDEX(Videolength!D:D,MATCH(D3650,Videolength!A:A,0))</f>
        <v>6</v>
      </c>
      <c r="C3650" s="38">
        <f>INDEX(Videolength!E:E,MATCH(D3650,Videolength!A:A,0))</f>
        <v>16</v>
      </c>
      <c r="D3650" s="39">
        <v>16</v>
      </c>
      <c r="E3650" s="40" t="str">
        <f>INDEX(Videolength!B:B,MATCH(D3650,Videolength!A:A,0))</f>
        <v>https://youtu.be/IqailTnP2Bc?list=PLTjhk5BwsiVV8SrR-dPCDjCfaMnt-5HZH</v>
      </c>
      <c r="F3650" s="41">
        <f>INDEX(Videolength!C:C,MATCH(D3650,Videolength!A:A,0))</f>
        <v>2.6956018518518522E-2</v>
      </c>
      <c r="G3650" s="41">
        <v>2.4305555555555556E-2</v>
      </c>
      <c r="H3650" s="71">
        <f>HYPERLINK(_xlfn.CONCAT(E3650,"&amp;t=",G3650*86400),G3650)</f>
        <v>2.4305555555555556E-2</v>
      </c>
      <c r="I3650" s="38">
        <v>9</v>
      </c>
      <c r="J3650" s="38">
        <v>5</v>
      </c>
      <c r="K3650" s="42" t="s">
        <v>114</v>
      </c>
      <c r="L3650" s="42" t="s">
        <v>177</v>
      </c>
      <c r="AA3650" s="45"/>
      <c r="AB3650" s="45"/>
      <c r="AE3650" s="42">
        <f>IF(Table32[[#This Row],[Gems]]&gt;0,Table32[[#This Row],[Gems]],0)</f>
        <v>0</v>
      </c>
      <c r="AF3650" s="42">
        <f>IF(Table32[[#This Row],[Gems]]&lt;0,Table32[[#This Row],[Gems]],0)</f>
        <v>0</v>
      </c>
      <c r="AG3650" s="29">
        <f t="shared" ca="1" si="86"/>
        <v>164</v>
      </c>
    </row>
    <row r="3651" spans="1:33" ht="14.4" x14ac:dyDescent="0.3">
      <c r="A3651" s="62">
        <v>44123</v>
      </c>
      <c r="B3651" s="38">
        <f>INDEX(Videolength!D:D,MATCH(D3651,Videolength!A:A,0))</f>
        <v>6</v>
      </c>
      <c r="C3651" s="38">
        <f>INDEX(Videolength!E:E,MATCH(D3651,Videolength!A:A,0))</f>
        <v>16</v>
      </c>
      <c r="D3651" s="39">
        <v>16</v>
      </c>
      <c r="E3651" s="40" t="str">
        <f>INDEX(Videolength!B:B,MATCH(D3651,Videolength!A:A,0))</f>
        <v>https://youtu.be/IqailTnP2Bc?list=PLTjhk5BwsiVV8SrR-dPCDjCfaMnt-5HZH</v>
      </c>
      <c r="F3651" s="41">
        <f>INDEX(Videolength!C:C,MATCH(D3651,Videolength!A:A,0))</f>
        <v>2.6956018518518522E-2</v>
      </c>
      <c r="G3651" s="41">
        <v>2.4895833333333336E-2</v>
      </c>
      <c r="H3651" s="71">
        <f>HYPERLINK(_xlfn.CONCAT(E3651,"&amp;t=",G3651*86400),G3651)</f>
        <v>2.4895833333333336E-2</v>
      </c>
      <c r="I3651" s="38">
        <v>9</v>
      </c>
      <c r="J3651" s="38">
        <v>5</v>
      </c>
      <c r="K3651" s="42" t="s">
        <v>114</v>
      </c>
      <c r="L3651" s="42" t="s">
        <v>178</v>
      </c>
      <c r="Q3651" s="42" t="s">
        <v>121</v>
      </c>
      <c r="AA3651" s="45"/>
      <c r="AB3651" s="45"/>
      <c r="AC3651" s="44" t="s">
        <v>203</v>
      </c>
      <c r="AE3651" s="42">
        <f>IF(Table32[[#This Row],[Gems]]&gt;0,Table32[[#This Row],[Gems]],0)</f>
        <v>0</v>
      </c>
      <c r="AF3651" s="42">
        <f>IF(Table32[[#This Row],[Gems]]&lt;0,Table32[[#This Row],[Gems]],0)</f>
        <v>0</v>
      </c>
      <c r="AG3651" s="29">
        <f t="shared" ca="1" si="86"/>
        <v>164</v>
      </c>
    </row>
    <row r="3652" spans="1:33" ht="14.4" x14ac:dyDescent="0.3">
      <c r="A3652" s="62">
        <v>44123</v>
      </c>
      <c r="B3652" s="38">
        <f>INDEX(Videolength!D:D,MATCH(D3652,Videolength!A:A,0))</f>
        <v>6</v>
      </c>
      <c r="C3652" s="38">
        <f>INDEX(Videolength!E:E,MATCH(D3652,Videolength!A:A,0))</f>
        <v>16</v>
      </c>
      <c r="D3652" s="39">
        <v>16</v>
      </c>
      <c r="E3652" s="40" t="str">
        <f>INDEX(Videolength!B:B,MATCH(D3652,Videolength!A:A,0))</f>
        <v>https://youtu.be/IqailTnP2Bc?list=PLTjhk5BwsiVV8SrR-dPCDjCfaMnt-5HZH</v>
      </c>
      <c r="F3652" s="41">
        <f>INDEX(Videolength!C:C,MATCH(D3652,Videolength!A:A,0))</f>
        <v>2.6956018518518522E-2</v>
      </c>
      <c r="G3652" s="41">
        <v>2.4918981481481483E-2</v>
      </c>
      <c r="H3652" s="71">
        <f>HYPERLINK(_xlfn.CONCAT(E3652,"&amp;t=",G3652*86400),G3652)</f>
        <v>2.4918981481481483E-2</v>
      </c>
      <c r="I3652" s="38">
        <v>9</v>
      </c>
      <c r="J3652" s="38">
        <v>5</v>
      </c>
      <c r="K3652" s="42" t="s">
        <v>15</v>
      </c>
      <c r="L3652" s="42" t="s">
        <v>216</v>
      </c>
      <c r="AA3652" s="45"/>
      <c r="AB3652" s="45"/>
      <c r="AE3652" s="42">
        <f>IF(Table32[[#This Row],[Gems]]&gt;0,Table32[[#This Row],[Gems]],0)</f>
        <v>0</v>
      </c>
      <c r="AF3652" s="42">
        <f>IF(Table32[[#This Row],[Gems]]&lt;0,Table32[[#This Row],[Gems]],0)</f>
        <v>0</v>
      </c>
      <c r="AG3652" s="29">
        <f t="shared" ca="1" si="86"/>
        <v>164</v>
      </c>
    </row>
    <row r="3653" spans="1:33" ht="14.4" x14ac:dyDescent="0.3">
      <c r="A3653" s="62">
        <v>44123</v>
      </c>
      <c r="B3653" s="38">
        <f>INDEX(Videolength!D:D,MATCH(D3653,Videolength!A:A,0))</f>
        <v>6</v>
      </c>
      <c r="C3653" s="38">
        <f>INDEX(Videolength!E:E,MATCH(D3653,Videolength!A:A,0))</f>
        <v>16</v>
      </c>
      <c r="D3653" s="39">
        <v>16</v>
      </c>
      <c r="E3653" s="40" t="str">
        <f>INDEX(Videolength!B:B,MATCH(D3653,Videolength!A:A,0))</f>
        <v>https://youtu.be/IqailTnP2Bc?list=PLTjhk5BwsiVV8SrR-dPCDjCfaMnt-5HZH</v>
      </c>
      <c r="F3653" s="41">
        <f>INDEX(Videolength!C:C,MATCH(D3653,Videolength!A:A,0))</f>
        <v>2.6956018518518522E-2</v>
      </c>
      <c r="G3653" s="41">
        <v>2.4930555555555553E-2</v>
      </c>
      <c r="H3653" s="71">
        <f>HYPERLINK(_xlfn.CONCAT(E3653,"&amp;t=",G3653*86400),G3653)</f>
        <v>2.4930555555555553E-2</v>
      </c>
      <c r="I3653" s="38">
        <v>9</v>
      </c>
      <c r="J3653" s="38">
        <v>5</v>
      </c>
      <c r="K3653" s="42" t="s">
        <v>346</v>
      </c>
      <c r="L3653" s="42" t="s">
        <v>10</v>
      </c>
      <c r="AA3653" s="45"/>
      <c r="AB3653" s="45"/>
      <c r="AE3653" s="42">
        <f>IF(Table32[[#This Row],[Gems]]&gt;0,Table32[[#This Row],[Gems]],0)</f>
        <v>0</v>
      </c>
      <c r="AF3653" s="42">
        <f>IF(Table32[[#This Row],[Gems]]&lt;0,Table32[[#This Row],[Gems]],0)</f>
        <v>0</v>
      </c>
      <c r="AG3653" s="29">
        <f t="shared" ref="AG3653:AG3671" ca="1" si="87">SUM(OFFSET(AG3653,-1,0),AD3653)</f>
        <v>164</v>
      </c>
    </row>
    <row r="3654" spans="1:33" ht="14.4" x14ac:dyDescent="0.3">
      <c r="A3654" s="62">
        <v>44123</v>
      </c>
      <c r="B3654" s="38">
        <f>INDEX(Videolength!D:D,MATCH(D3654,Videolength!A:A,0))</f>
        <v>6</v>
      </c>
      <c r="C3654" s="38">
        <f>INDEX(Videolength!E:E,MATCH(D3654,Videolength!A:A,0))</f>
        <v>16</v>
      </c>
      <c r="D3654" s="39">
        <v>16</v>
      </c>
      <c r="E3654" s="40" t="str">
        <f>INDEX(Videolength!B:B,MATCH(D3654,Videolength!A:A,0))</f>
        <v>https://youtu.be/IqailTnP2Bc?list=PLTjhk5BwsiVV8SrR-dPCDjCfaMnt-5HZH</v>
      </c>
      <c r="F3654" s="41">
        <f>INDEX(Videolength!C:C,MATCH(D3654,Videolength!A:A,0))</f>
        <v>2.6956018518518522E-2</v>
      </c>
      <c r="G3654" s="41">
        <v>2.49537037037037E-2</v>
      </c>
      <c r="H3654" s="71">
        <f>HYPERLINK(_xlfn.CONCAT(E3654,"&amp;t=",G3654*86400),G3654)</f>
        <v>2.49537037037037E-2</v>
      </c>
      <c r="I3654" s="38">
        <v>9</v>
      </c>
      <c r="J3654" s="38">
        <v>5</v>
      </c>
      <c r="K3654" s="42" t="s">
        <v>114</v>
      </c>
      <c r="L3654" s="42" t="s">
        <v>10</v>
      </c>
      <c r="M3654" s="42" t="s">
        <v>951</v>
      </c>
      <c r="AA3654" s="45"/>
      <c r="AB3654" s="45"/>
      <c r="AE3654" s="42">
        <f>IF(Table32[[#This Row],[Gems]]&gt;0,Table32[[#This Row],[Gems]],0)</f>
        <v>0</v>
      </c>
      <c r="AF3654" s="42">
        <f>IF(Table32[[#This Row],[Gems]]&lt;0,Table32[[#This Row],[Gems]],0)</f>
        <v>0</v>
      </c>
      <c r="AG3654" s="29">
        <f t="shared" ca="1" si="87"/>
        <v>164</v>
      </c>
    </row>
    <row r="3655" spans="1:33" ht="14.4" x14ac:dyDescent="0.3">
      <c r="A3655" s="62">
        <v>44123</v>
      </c>
      <c r="B3655" s="38">
        <f>INDEX(Videolength!D:D,MATCH(D3655,Videolength!A:A,0))</f>
        <v>6</v>
      </c>
      <c r="C3655" s="38">
        <f>INDEX(Videolength!E:E,MATCH(D3655,Videolength!A:A,0))</f>
        <v>16</v>
      </c>
      <c r="D3655" s="39">
        <v>16</v>
      </c>
      <c r="E3655" s="40" t="str">
        <f>INDEX(Videolength!B:B,MATCH(D3655,Videolength!A:A,0))</f>
        <v>https://youtu.be/IqailTnP2Bc?list=PLTjhk5BwsiVV8SrR-dPCDjCfaMnt-5HZH</v>
      </c>
      <c r="F3655" s="41">
        <f>INDEX(Videolength!C:C,MATCH(D3655,Videolength!A:A,0))</f>
        <v>2.6956018518518522E-2</v>
      </c>
      <c r="G3655" s="41">
        <v>2.5127314814814811E-2</v>
      </c>
      <c r="H3655" s="71">
        <f>HYPERLINK(_xlfn.CONCAT(E3655,"&amp;t=",G3655*86400),G3655)</f>
        <v>2.5127314814814811E-2</v>
      </c>
      <c r="I3655" s="38">
        <v>9</v>
      </c>
      <c r="J3655" s="38">
        <v>5</v>
      </c>
      <c r="K3655" s="42" t="s">
        <v>346</v>
      </c>
      <c r="L3655" s="42" t="s">
        <v>10</v>
      </c>
      <c r="AA3655" s="45"/>
      <c r="AB3655" s="45"/>
      <c r="AE3655" s="42">
        <f>IF(Table32[[#This Row],[Gems]]&gt;0,Table32[[#This Row],[Gems]],0)</f>
        <v>0</v>
      </c>
      <c r="AF3655" s="42">
        <f>IF(Table32[[#This Row],[Gems]]&lt;0,Table32[[#This Row],[Gems]],0)</f>
        <v>0</v>
      </c>
      <c r="AG3655" s="29">
        <f t="shared" ca="1" si="87"/>
        <v>164</v>
      </c>
    </row>
    <row r="3656" spans="1:33" ht="14.4" x14ac:dyDescent="0.3">
      <c r="A3656" s="62">
        <v>44123</v>
      </c>
      <c r="B3656" s="38">
        <f>INDEX(Videolength!D:D,MATCH(D3656,Videolength!A:A,0))</f>
        <v>6</v>
      </c>
      <c r="C3656" s="38">
        <f>INDEX(Videolength!E:E,MATCH(D3656,Videolength!A:A,0))</f>
        <v>16</v>
      </c>
      <c r="D3656" s="39">
        <v>16</v>
      </c>
      <c r="E3656" s="40" t="str">
        <f>INDEX(Videolength!B:B,MATCH(D3656,Videolength!A:A,0))</f>
        <v>https://youtu.be/IqailTnP2Bc?list=PLTjhk5BwsiVV8SrR-dPCDjCfaMnt-5HZH</v>
      </c>
      <c r="F3656" s="41">
        <f>INDEX(Videolength!C:C,MATCH(D3656,Videolength!A:A,0))</f>
        <v>2.6956018518518522E-2</v>
      </c>
      <c r="G3656" s="41">
        <v>2.5185185185185185E-2</v>
      </c>
      <c r="H3656" s="71">
        <f>HYPERLINK(_xlfn.CONCAT(E3656,"&amp;t=",G3656*86400),G3656)</f>
        <v>2.5185185185185185E-2</v>
      </c>
      <c r="I3656" s="38">
        <v>9</v>
      </c>
      <c r="J3656" s="38">
        <v>5</v>
      </c>
      <c r="K3656" s="42" t="s">
        <v>102</v>
      </c>
      <c r="L3656" s="42" t="s">
        <v>11</v>
      </c>
      <c r="M3656" s="42" t="s">
        <v>883</v>
      </c>
      <c r="W3656" s="44" t="s">
        <v>363</v>
      </c>
      <c r="AA3656" s="45"/>
      <c r="AB3656" s="45"/>
      <c r="AE3656" s="42">
        <f>IF(Table32[[#This Row],[Gems]]&gt;0,Table32[[#This Row],[Gems]],0)</f>
        <v>0</v>
      </c>
      <c r="AF3656" s="42">
        <f>IF(Table32[[#This Row],[Gems]]&lt;0,Table32[[#This Row],[Gems]],0)</f>
        <v>0</v>
      </c>
      <c r="AG3656" s="29">
        <f t="shared" ca="1" si="87"/>
        <v>164</v>
      </c>
    </row>
    <row r="3657" spans="1:33" ht="14.4" x14ac:dyDescent="0.3">
      <c r="A3657" s="62">
        <v>44123</v>
      </c>
      <c r="B3657" s="38">
        <f>INDEX(Videolength!D:D,MATCH(D3657,Videolength!A:A,0))</f>
        <v>6</v>
      </c>
      <c r="C3657" s="38">
        <f>INDEX(Videolength!E:E,MATCH(D3657,Videolength!A:A,0))</f>
        <v>16</v>
      </c>
      <c r="D3657" s="39">
        <v>16</v>
      </c>
      <c r="E3657" s="40" t="str">
        <f>INDEX(Videolength!B:B,MATCH(D3657,Videolength!A:A,0))</f>
        <v>https://youtu.be/IqailTnP2Bc?list=PLTjhk5BwsiVV8SrR-dPCDjCfaMnt-5HZH</v>
      </c>
      <c r="F3657" s="41">
        <f>INDEX(Videolength!C:C,MATCH(D3657,Videolength!A:A,0))</f>
        <v>2.6956018518518522E-2</v>
      </c>
      <c r="G3657" s="41">
        <v>2.5196759259259256E-2</v>
      </c>
      <c r="H3657" s="71">
        <f>HYPERLINK(_xlfn.CONCAT(E3657,"&amp;t=",G3657*86400),G3657)</f>
        <v>2.5196759259259256E-2</v>
      </c>
      <c r="I3657" s="38">
        <v>9</v>
      </c>
      <c r="J3657" s="38">
        <v>5</v>
      </c>
      <c r="K3657" s="42" t="s">
        <v>102</v>
      </c>
      <c r="L3657" s="42" t="s">
        <v>301</v>
      </c>
      <c r="W3657" s="44" t="s">
        <v>416</v>
      </c>
      <c r="X3657" s="43">
        <v>1</v>
      </c>
      <c r="Y3657" s="43">
        <v>1</v>
      </c>
      <c r="AA3657" s="45"/>
      <c r="AB3657" s="45"/>
      <c r="AE3657" s="42">
        <f>IF(Table32[[#This Row],[Gems]]&gt;0,Table32[[#This Row],[Gems]],0)</f>
        <v>0</v>
      </c>
      <c r="AF3657" s="42">
        <f>IF(Table32[[#This Row],[Gems]]&lt;0,Table32[[#This Row],[Gems]],0)</f>
        <v>0</v>
      </c>
      <c r="AG3657" s="29">
        <f t="shared" ca="1" si="87"/>
        <v>164</v>
      </c>
    </row>
    <row r="3658" spans="1:33" ht="14.4" x14ac:dyDescent="0.3">
      <c r="A3658" s="62">
        <v>44123</v>
      </c>
      <c r="B3658" s="38">
        <f>INDEX(Videolength!D:D,MATCH(D3658,Videolength!A:A,0))</f>
        <v>6</v>
      </c>
      <c r="C3658" s="38">
        <f>INDEX(Videolength!E:E,MATCH(D3658,Videolength!A:A,0))</f>
        <v>16</v>
      </c>
      <c r="D3658" s="39">
        <v>16</v>
      </c>
      <c r="E3658" s="40" t="str">
        <f>INDEX(Videolength!B:B,MATCH(D3658,Videolength!A:A,0))</f>
        <v>https://youtu.be/IqailTnP2Bc?list=PLTjhk5BwsiVV8SrR-dPCDjCfaMnt-5HZH</v>
      </c>
      <c r="F3658" s="41">
        <f>INDEX(Videolength!C:C,MATCH(D3658,Videolength!A:A,0))</f>
        <v>2.6956018518518522E-2</v>
      </c>
      <c r="G3658" s="41">
        <v>2.521990740740741E-2</v>
      </c>
      <c r="H3658" s="71">
        <f>HYPERLINK(_xlfn.CONCAT(E3658,"&amp;t=",G3658*86400),G3658)</f>
        <v>2.521990740740741E-2</v>
      </c>
      <c r="I3658" s="38">
        <v>9</v>
      </c>
      <c r="J3658" s="38">
        <v>5</v>
      </c>
      <c r="K3658" s="42" t="s">
        <v>346</v>
      </c>
      <c r="L3658" s="42" t="s">
        <v>10</v>
      </c>
      <c r="AA3658" s="45"/>
      <c r="AB3658" s="45"/>
      <c r="AE3658" s="42">
        <f>IF(Table32[[#This Row],[Gems]]&gt;0,Table32[[#This Row],[Gems]],0)</f>
        <v>0</v>
      </c>
      <c r="AF3658" s="42">
        <f>IF(Table32[[#This Row],[Gems]]&lt;0,Table32[[#This Row],[Gems]],0)</f>
        <v>0</v>
      </c>
      <c r="AG3658" s="29">
        <f t="shared" ca="1" si="87"/>
        <v>164</v>
      </c>
    </row>
    <row r="3659" spans="1:33" ht="14.4" x14ac:dyDescent="0.3">
      <c r="A3659" s="62">
        <v>44123</v>
      </c>
      <c r="B3659" s="38">
        <f>INDEX(Videolength!D:D,MATCH(D3659,Videolength!A:A,0))</f>
        <v>6</v>
      </c>
      <c r="C3659" s="38">
        <f>INDEX(Videolength!E:E,MATCH(D3659,Videolength!A:A,0))</f>
        <v>16</v>
      </c>
      <c r="D3659" s="39">
        <v>16</v>
      </c>
      <c r="E3659" s="40" t="str">
        <f>INDEX(Videolength!B:B,MATCH(D3659,Videolength!A:A,0))</f>
        <v>https://youtu.be/IqailTnP2Bc?list=PLTjhk5BwsiVV8SrR-dPCDjCfaMnt-5HZH</v>
      </c>
      <c r="F3659" s="41">
        <f>INDEX(Videolength!C:C,MATCH(D3659,Videolength!A:A,0))</f>
        <v>2.6956018518518522E-2</v>
      </c>
      <c r="G3659" s="41">
        <v>2.5243055555555557E-2</v>
      </c>
      <c r="H3659" s="71">
        <f>HYPERLINK(_xlfn.CONCAT(E3659,"&amp;t=",G3659*86400),G3659)</f>
        <v>2.5243055555555557E-2</v>
      </c>
      <c r="I3659" s="38">
        <v>9</v>
      </c>
      <c r="J3659" s="38">
        <v>5</v>
      </c>
      <c r="K3659" s="42" t="s">
        <v>107</v>
      </c>
      <c r="L3659" s="42" t="s">
        <v>10</v>
      </c>
      <c r="M3659" s="42" t="s">
        <v>763</v>
      </c>
      <c r="AA3659" s="45"/>
      <c r="AB3659" s="45"/>
      <c r="AE3659" s="42">
        <f>IF(Table32[[#This Row],[Gems]]&gt;0,Table32[[#This Row],[Gems]],0)</f>
        <v>0</v>
      </c>
      <c r="AF3659" s="42">
        <f>IF(Table32[[#This Row],[Gems]]&lt;0,Table32[[#This Row],[Gems]],0)</f>
        <v>0</v>
      </c>
      <c r="AG3659" s="29">
        <f t="shared" ca="1" si="87"/>
        <v>164</v>
      </c>
    </row>
    <row r="3660" spans="1:33" ht="14.4" x14ac:dyDescent="0.3">
      <c r="A3660" s="62">
        <v>44123</v>
      </c>
      <c r="B3660" s="38">
        <f>INDEX(Videolength!D:D,MATCH(D3660,Videolength!A:A,0))</f>
        <v>6</v>
      </c>
      <c r="C3660" s="38">
        <f>INDEX(Videolength!E:E,MATCH(D3660,Videolength!A:A,0))</f>
        <v>16</v>
      </c>
      <c r="D3660" s="39">
        <v>16</v>
      </c>
      <c r="E3660" s="40" t="str">
        <f>INDEX(Videolength!B:B,MATCH(D3660,Videolength!A:A,0))</f>
        <v>https://youtu.be/IqailTnP2Bc?list=PLTjhk5BwsiVV8SrR-dPCDjCfaMnt-5HZH</v>
      </c>
      <c r="F3660" s="41">
        <f>INDEX(Videolength!C:C,MATCH(D3660,Videolength!A:A,0))</f>
        <v>2.6956018518518522E-2</v>
      </c>
      <c r="G3660" s="41">
        <v>2.5266203703703704E-2</v>
      </c>
      <c r="H3660" s="71">
        <f>HYPERLINK(_xlfn.CONCAT(E3660,"&amp;t=",G3660*86400),G3660)</f>
        <v>2.5266203703703704E-2</v>
      </c>
      <c r="I3660" s="38">
        <v>9</v>
      </c>
      <c r="J3660" s="38">
        <v>5</v>
      </c>
      <c r="K3660" s="42" t="s">
        <v>346</v>
      </c>
      <c r="L3660" s="42" t="s">
        <v>10</v>
      </c>
      <c r="AA3660" s="45"/>
      <c r="AB3660" s="45"/>
      <c r="AE3660" s="42">
        <f>IF(Table32[[#This Row],[Gems]]&gt;0,Table32[[#This Row],[Gems]],0)</f>
        <v>0</v>
      </c>
      <c r="AF3660" s="42">
        <f>IF(Table32[[#This Row],[Gems]]&lt;0,Table32[[#This Row],[Gems]],0)</f>
        <v>0</v>
      </c>
      <c r="AG3660" s="29">
        <f t="shared" ca="1" si="87"/>
        <v>164</v>
      </c>
    </row>
    <row r="3661" spans="1:33" ht="14.4" x14ac:dyDescent="0.3">
      <c r="A3661" s="62">
        <v>44123</v>
      </c>
      <c r="B3661" s="38">
        <f>INDEX(Videolength!D:D,MATCH(D3661,Videolength!A:A,0))</f>
        <v>6</v>
      </c>
      <c r="C3661" s="38">
        <f>INDEX(Videolength!E:E,MATCH(D3661,Videolength!A:A,0))</f>
        <v>16</v>
      </c>
      <c r="D3661" s="39">
        <v>16</v>
      </c>
      <c r="E3661" s="40" t="str">
        <f>INDEX(Videolength!B:B,MATCH(D3661,Videolength!A:A,0))</f>
        <v>https://youtu.be/IqailTnP2Bc?list=PLTjhk5BwsiVV8SrR-dPCDjCfaMnt-5HZH</v>
      </c>
      <c r="F3661" s="41">
        <f>INDEX(Videolength!C:C,MATCH(D3661,Videolength!A:A,0))</f>
        <v>2.6956018518518522E-2</v>
      </c>
      <c r="G3661" s="41">
        <v>2.5289351851851851E-2</v>
      </c>
      <c r="H3661" s="71">
        <f>HYPERLINK(_xlfn.CONCAT(E3661,"&amp;t=",G3661*86400),G3661)</f>
        <v>2.5289351851851851E-2</v>
      </c>
      <c r="I3661" s="38">
        <v>9</v>
      </c>
      <c r="J3661" s="38">
        <v>5</v>
      </c>
      <c r="K3661" s="42" t="s">
        <v>55</v>
      </c>
      <c r="L3661" s="42" t="s">
        <v>10</v>
      </c>
      <c r="M3661" s="42" t="s">
        <v>763</v>
      </c>
      <c r="AA3661" s="45"/>
      <c r="AB3661" s="45"/>
      <c r="AE3661" s="42">
        <f>IF(Table32[[#This Row],[Gems]]&gt;0,Table32[[#This Row],[Gems]],0)</f>
        <v>0</v>
      </c>
      <c r="AF3661" s="42">
        <f>IF(Table32[[#This Row],[Gems]]&lt;0,Table32[[#This Row],[Gems]],0)</f>
        <v>0</v>
      </c>
      <c r="AG3661" s="29">
        <f t="shared" ca="1" si="87"/>
        <v>164</v>
      </c>
    </row>
    <row r="3662" spans="1:33" ht="14.4" x14ac:dyDescent="0.3">
      <c r="A3662" s="62">
        <v>44123</v>
      </c>
      <c r="B3662" s="38">
        <f>INDEX(Videolength!D:D,MATCH(D3662,Videolength!A:A,0))</f>
        <v>6</v>
      </c>
      <c r="C3662" s="38">
        <f>INDEX(Videolength!E:E,MATCH(D3662,Videolength!A:A,0))</f>
        <v>16</v>
      </c>
      <c r="D3662" s="39">
        <v>16</v>
      </c>
      <c r="E3662" s="40" t="str">
        <f>INDEX(Videolength!B:B,MATCH(D3662,Videolength!A:A,0))</f>
        <v>https://youtu.be/IqailTnP2Bc?list=PLTjhk5BwsiVV8SrR-dPCDjCfaMnt-5HZH</v>
      </c>
      <c r="F3662" s="41">
        <f>INDEX(Videolength!C:C,MATCH(D3662,Videolength!A:A,0))</f>
        <v>2.6956018518518522E-2</v>
      </c>
      <c r="G3662" s="41">
        <v>2.5509259259259259E-2</v>
      </c>
      <c r="H3662" s="71">
        <f>HYPERLINK(_xlfn.CONCAT(E3662,"&amp;t=",G3662*86400),G3662)</f>
        <v>2.5509259259259259E-2</v>
      </c>
      <c r="I3662" s="38">
        <v>9</v>
      </c>
      <c r="J3662" s="38">
        <v>5</v>
      </c>
      <c r="K3662" s="42" t="s">
        <v>346</v>
      </c>
      <c r="L3662" s="42" t="s">
        <v>10</v>
      </c>
      <c r="AA3662" s="45"/>
      <c r="AB3662" s="45"/>
      <c r="AE3662" s="42">
        <f>IF(Table32[[#This Row],[Gems]]&gt;0,Table32[[#This Row],[Gems]],0)</f>
        <v>0</v>
      </c>
      <c r="AF3662" s="42">
        <f>IF(Table32[[#This Row],[Gems]]&lt;0,Table32[[#This Row],[Gems]],0)</f>
        <v>0</v>
      </c>
      <c r="AG3662" s="29">
        <f t="shared" ca="1" si="87"/>
        <v>164</v>
      </c>
    </row>
    <row r="3663" spans="1:33" ht="14.4" x14ac:dyDescent="0.3">
      <c r="A3663" s="62">
        <v>44123</v>
      </c>
      <c r="B3663" s="38">
        <f>INDEX(Videolength!D:D,MATCH(D3663,Videolength!A:A,0))</f>
        <v>6</v>
      </c>
      <c r="C3663" s="38">
        <f>INDEX(Videolength!E:E,MATCH(D3663,Videolength!A:A,0))</f>
        <v>16</v>
      </c>
      <c r="D3663" s="39">
        <v>16</v>
      </c>
      <c r="E3663" s="40" t="str">
        <f>INDEX(Videolength!B:B,MATCH(D3663,Videolength!A:A,0))</f>
        <v>https://youtu.be/IqailTnP2Bc?list=PLTjhk5BwsiVV8SrR-dPCDjCfaMnt-5HZH</v>
      </c>
      <c r="F3663" s="41">
        <f>INDEX(Videolength!C:C,MATCH(D3663,Videolength!A:A,0))</f>
        <v>2.6956018518518522E-2</v>
      </c>
      <c r="G3663" s="41">
        <v>2.5567129629629634E-2</v>
      </c>
      <c r="H3663" s="71">
        <f>HYPERLINK(_xlfn.CONCAT(E3663,"&amp;t=",G3663*86400),G3663)</f>
        <v>2.5567129629629634E-2</v>
      </c>
      <c r="I3663" s="38">
        <v>9</v>
      </c>
      <c r="J3663" s="38">
        <v>5</v>
      </c>
      <c r="K3663" s="42" t="s">
        <v>90</v>
      </c>
      <c r="L3663" s="42" t="s">
        <v>167</v>
      </c>
      <c r="M3663" s="51" t="s">
        <v>591</v>
      </c>
      <c r="N3663" s="51"/>
      <c r="O3663" s="51"/>
      <c r="P3663" s="51"/>
      <c r="Q3663" s="51"/>
      <c r="R3663" s="51"/>
      <c r="S3663" s="51"/>
      <c r="AA3663" s="45"/>
      <c r="AB3663" s="45"/>
      <c r="AE3663" s="42">
        <f>IF(Table32[[#This Row],[Gems]]&gt;0,Table32[[#This Row],[Gems]],0)</f>
        <v>0</v>
      </c>
      <c r="AF3663" s="42">
        <f>IF(Table32[[#This Row],[Gems]]&lt;0,Table32[[#This Row],[Gems]],0)</f>
        <v>0</v>
      </c>
      <c r="AG3663" s="29">
        <f t="shared" ca="1" si="87"/>
        <v>164</v>
      </c>
    </row>
    <row r="3664" spans="1:33" ht="14.4" x14ac:dyDescent="0.3">
      <c r="A3664" s="62">
        <v>44123</v>
      </c>
      <c r="B3664" s="38">
        <f>INDEX(Videolength!D:D,MATCH(D3664,Videolength!A:A,0))</f>
        <v>6</v>
      </c>
      <c r="C3664" s="38">
        <f>INDEX(Videolength!E:E,MATCH(D3664,Videolength!A:A,0))</f>
        <v>16</v>
      </c>
      <c r="D3664" s="39">
        <v>16</v>
      </c>
      <c r="E3664" s="40" t="str">
        <f>INDEX(Videolength!B:B,MATCH(D3664,Videolength!A:A,0))</f>
        <v>https://youtu.be/IqailTnP2Bc?list=PLTjhk5BwsiVV8SrR-dPCDjCfaMnt-5HZH</v>
      </c>
      <c r="F3664" s="41">
        <f>INDEX(Videolength!C:C,MATCH(D3664,Videolength!A:A,0))</f>
        <v>2.6956018518518522E-2</v>
      </c>
      <c r="G3664" s="41">
        <v>2.659722222222222E-2</v>
      </c>
      <c r="H3664" s="71">
        <f>HYPERLINK(_xlfn.CONCAT(E3664,"&amp;t=",G3664*86400),G3664)</f>
        <v>2.659722222222222E-2</v>
      </c>
      <c r="I3664" s="38">
        <v>9</v>
      </c>
      <c r="J3664" s="38">
        <v>5</v>
      </c>
      <c r="K3664" s="42" t="s">
        <v>346</v>
      </c>
      <c r="L3664" s="42" t="s">
        <v>10</v>
      </c>
      <c r="AA3664" s="45"/>
      <c r="AB3664" s="45"/>
      <c r="AE3664" s="42">
        <f>IF(Table32[[#This Row],[Gems]]&gt;0,Table32[[#This Row],[Gems]],0)</f>
        <v>0</v>
      </c>
      <c r="AF3664" s="42">
        <f>IF(Table32[[#This Row],[Gems]]&lt;0,Table32[[#This Row],[Gems]],0)</f>
        <v>0</v>
      </c>
      <c r="AG3664" s="29">
        <f t="shared" ca="1" si="87"/>
        <v>164</v>
      </c>
    </row>
    <row r="3665" spans="1:33" ht="14.4" x14ac:dyDescent="0.3">
      <c r="A3665" s="62">
        <v>44123</v>
      </c>
      <c r="B3665" s="38">
        <f>INDEX(Videolength!D:D,MATCH(D3665,Videolength!A:A,0))</f>
        <v>6</v>
      </c>
      <c r="C3665" s="38">
        <f>INDEX(Videolength!E:E,MATCH(D3665,Videolength!A:A,0))</f>
        <v>16</v>
      </c>
      <c r="D3665" s="39">
        <v>16</v>
      </c>
      <c r="E3665" s="40" t="str">
        <f>INDEX(Videolength!B:B,MATCH(D3665,Videolength!A:A,0))</f>
        <v>https://youtu.be/IqailTnP2Bc?list=PLTjhk5BwsiVV8SrR-dPCDjCfaMnt-5HZH</v>
      </c>
      <c r="F3665" s="41">
        <f>INDEX(Videolength!C:C,MATCH(D3665,Videolength!A:A,0))</f>
        <v>2.6956018518518522E-2</v>
      </c>
      <c r="G3665" s="41">
        <v>2.6620370370370374E-2</v>
      </c>
      <c r="H3665" s="71">
        <f>HYPERLINK(_xlfn.CONCAT(E3665,"&amp;t=",G3665*86400),G3665)</f>
        <v>2.6620370370370374E-2</v>
      </c>
      <c r="I3665" s="38">
        <v>9</v>
      </c>
      <c r="J3665" s="38">
        <v>5</v>
      </c>
      <c r="K3665" s="42" t="s">
        <v>47</v>
      </c>
      <c r="L3665" s="42" t="s">
        <v>10</v>
      </c>
      <c r="M3665" s="51" t="s">
        <v>591</v>
      </c>
      <c r="N3665" s="51"/>
      <c r="O3665" s="51"/>
      <c r="P3665" s="51"/>
      <c r="Q3665" s="51"/>
      <c r="R3665" s="51"/>
      <c r="S3665" s="51"/>
      <c r="AA3665" s="45"/>
      <c r="AB3665" s="45"/>
      <c r="AE3665" s="42">
        <f>IF(Table32[[#This Row],[Gems]]&gt;0,Table32[[#This Row],[Gems]],0)</f>
        <v>0</v>
      </c>
      <c r="AF3665" s="42">
        <f>IF(Table32[[#This Row],[Gems]]&lt;0,Table32[[#This Row],[Gems]],0)</f>
        <v>0</v>
      </c>
      <c r="AG3665" s="29">
        <f t="shared" ca="1" si="87"/>
        <v>164</v>
      </c>
    </row>
    <row r="3666" spans="1:33" ht="14.4" x14ac:dyDescent="0.3">
      <c r="A3666" s="62">
        <v>44123</v>
      </c>
      <c r="B3666" s="38">
        <f>INDEX(Videolength!D:D,MATCH(D3666,Videolength!A:A,0))</f>
        <v>6</v>
      </c>
      <c r="C3666" s="38">
        <f>INDEX(Videolength!E:E,MATCH(D3666,Videolength!A:A,0))</f>
        <v>16</v>
      </c>
      <c r="D3666" s="39">
        <v>16</v>
      </c>
      <c r="E3666" s="40" t="str">
        <f>INDEX(Videolength!B:B,MATCH(D3666,Videolength!A:A,0))</f>
        <v>https://youtu.be/IqailTnP2Bc?list=PLTjhk5BwsiVV8SrR-dPCDjCfaMnt-5HZH</v>
      </c>
      <c r="F3666" s="41">
        <f>INDEX(Videolength!C:C,MATCH(D3666,Videolength!A:A,0))</f>
        <v>2.6956018518518522E-2</v>
      </c>
      <c r="G3666" s="41">
        <v>2.6643518518518521E-2</v>
      </c>
      <c r="H3666" s="71">
        <f>HYPERLINK(_xlfn.CONCAT(E3666,"&amp;t=",G3666*86400),G3666)</f>
        <v>2.6643518518518521E-2</v>
      </c>
      <c r="I3666" s="38">
        <v>9</v>
      </c>
      <c r="J3666" s="38">
        <v>5</v>
      </c>
      <c r="K3666" s="42" t="s">
        <v>36</v>
      </c>
      <c r="L3666" s="42" t="s">
        <v>10</v>
      </c>
      <c r="M3666" s="51" t="s">
        <v>591</v>
      </c>
      <c r="N3666" s="51"/>
      <c r="O3666" s="51"/>
      <c r="P3666" s="51"/>
      <c r="Q3666" s="51"/>
      <c r="R3666" s="51"/>
      <c r="S3666" s="51"/>
      <c r="AA3666" s="45"/>
      <c r="AB3666" s="45"/>
      <c r="AE3666" s="42">
        <f>IF(Table32[[#This Row],[Gems]]&gt;0,Table32[[#This Row],[Gems]],0)</f>
        <v>0</v>
      </c>
      <c r="AF3666" s="42">
        <f>IF(Table32[[#This Row],[Gems]]&lt;0,Table32[[#This Row],[Gems]],0)</f>
        <v>0</v>
      </c>
      <c r="AG3666" s="29">
        <f t="shared" ca="1" si="87"/>
        <v>164</v>
      </c>
    </row>
    <row r="3667" spans="1:33" ht="14.4" x14ac:dyDescent="0.3">
      <c r="A3667" s="62">
        <v>44123</v>
      </c>
      <c r="B3667" s="38">
        <f>INDEX(Videolength!D:D,MATCH(D3667,Videolength!A:A,0))</f>
        <v>6</v>
      </c>
      <c r="C3667" s="38">
        <f>INDEX(Videolength!E:E,MATCH(D3667,Videolength!A:A,0))</f>
        <v>16</v>
      </c>
      <c r="D3667" s="39">
        <v>16</v>
      </c>
      <c r="E3667" s="40" t="str">
        <f>INDEX(Videolength!B:B,MATCH(D3667,Videolength!A:A,0))</f>
        <v>https://youtu.be/IqailTnP2Bc?list=PLTjhk5BwsiVV8SrR-dPCDjCfaMnt-5HZH</v>
      </c>
      <c r="F3667" s="41">
        <f>INDEX(Videolength!C:C,MATCH(D3667,Videolength!A:A,0))</f>
        <v>2.6956018518518522E-2</v>
      </c>
      <c r="G3667" s="41">
        <v>2.6782407407407408E-2</v>
      </c>
      <c r="H3667" s="71">
        <f>HYPERLINK(_xlfn.CONCAT(E3667,"&amp;t=",G3667*86400),G3667)</f>
        <v>2.6782407407407408E-2</v>
      </c>
      <c r="I3667" s="38">
        <v>9</v>
      </c>
      <c r="J3667" s="38">
        <v>5</v>
      </c>
      <c r="K3667" s="42" t="s">
        <v>346</v>
      </c>
      <c r="L3667" s="42" t="s">
        <v>10</v>
      </c>
      <c r="AA3667" s="45"/>
      <c r="AB3667" s="45"/>
      <c r="AE3667" s="42">
        <f>IF(Table32[[#This Row],[Gems]]&gt;0,Table32[[#This Row],[Gems]],0)</f>
        <v>0</v>
      </c>
      <c r="AF3667" s="42">
        <f>IF(Table32[[#This Row],[Gems]]&lt;0,Table32[[#This Row],[Gems]],0)</f>
        <v>0</v>
      </c>
      <c r="AG3667" s="29">
        <f t="shared" ca="1" si="87"/>
        <v>164</v>
      </c>
    </row>
    <row r="3668" spans="1:33" ht="14.4" x14ac:dyDescent="0.3">
      <c r="A3668" s="62">
        <v>44123</v>
      </c>
      <c r="B3668" s="38">
        <f>INDEX(Videolength!D:D,MATCH(D3668,Videolength!A:A,0))</f>
        <v>6</v>
      </c>
      <c r="C3668" s="38">
        <f>INDEX(Videolength!E:E,MATCH(D3668,Videolength!A:A,0))</f>
        <v>16</v>
      </c>
      <c r="D3668" s="39">
        <v>16</v>
      </c>
      <c r="E3668" s="40" t="str">
        <f>INDEX(Videolength!B:B,MATCH(D3668,Videolength!A:A,0))</f>
        <v>https://youtu.be/IqailTnP2Bc?list=PLTjhk5BwsiVV8SrR-dPCDjCfaMnt-5HZH</v>
      </c>
      <c r="F3668" s="41">
        <f>INDEX(Videolength!C:C,MATCH(D3668,Videolength!A:A,0))</f>
        <v>2.6956018518518522E-2</v>
      </c>
      <c r="G3668" s="41">
        <v>2.6828703703703702E-2</v>
      </c>
      <c r="H3668" s="71">
        <f>HYPERLINK(_xlfn.CONCAT(E3668,"&amp;t=",G3668*86400),G3668)</f>
        <v>2.6828703703703702E-2</v>
      </c>
      <c r="I3668" s="38">
        <v>9</v>
      </c>
      <c r="J3668" s="38">
        <v>5</v>
      </c>
      <c r="K3668" s="42" t="s">
        <v>284</v>
      </c>
      <c r="L3668" s="42" t="s">
        <v>10</v>
      </c>
      <c r="M3668" s="51" t="s">
        <v>591</v>
      </c>
      <c r="N3668" s="51"/>
      <c r="O3668" s="51"/>
      <c r="P3668" s="51"/>
      <c r="Q3668" s="51"/>
      <c r="R3668" s="51"/>
      <c r="S3668" s="51"/>
      <c r="AA3668" s="45"/>
      <c r="AB3668" s="45"/>
      <c r="AE3668" s="42">
        <f>IF(Table32[[#This Row],[Gems]]&gt;0,Table32[[#This Row],[Gems]],0)</f>
        <v>0</v>
      </c>
      <c r="AF3668" s="42">
        <f>IF(Table32[[#This Row],[Gems]]&lt;0,Table32[[#This Row],[Gems]],0)</f>
        <v>0</v>
      </c>
      <c r="AG3668" s="29">
        <f t="shared" ca="1" si="87"/>
        <v>164</v>
      </c>
    </row>
    <row r="3669" spans="1:33" ht="14.4" x14ac:dyDescent="0.3">
      <c r="A3669" s="62">
        <v>44123</v>
      </c>
      <c r="B3669" s="38">
        <f>INDEX(Videolength!D:D,MATCH(D3669,Videolength!A:A,0))</f>
        <v>6</v>
      </c>
      <c r="C3669" s="38">
        <f>INDEX(Videolength!E:E,MATCH(D3669,Videolength!A:A,0))</f>
        <v>16</v>
      </c>
      <c r="D3669" s="39">
        <v>16</v>
      </c>
      <c r="E3669" s="40" t="str">
        <f>INDEX(Videolength!B:B,MATCH(D3669,Videolength!A:A,0))</f>
        <v>https://youtu.be/IqailTnP2Bc?list=PLTjhk5BwsiVV8SrR-dPCDjCfaMnt-5HZH</v>
      </c>
      <c r="F3669" s="41">
        <f>INDEX(Videolength!C:C,MATCH(D3669,Videolength!A:A,0))</f>
        <v>2.6956018518518522E-2</v>
      </c>
      <c r="G3669" s="41">
        <v>2.6898148148148147E-2</v>
      </c>
      <c r="H3669" s="71">
        <f>HYPERLINK(_xlfn.CONCAT(E3669,"&amp;t=",G3669*86400),G3669)</f>
        <v>2.6898148148148147E-2</v>
      </c>
      <c r="I3669" s="38">
        <v>9</v>
      </c>
      <c r="J3669" s="38">
        <v>5</v>
      </c>
      <c r="K3669" s="42" t="s">
        <v>346</v>
      </c>
      <c r="L3669" s="42" t="s">
        <v>10</v>
      </c>
      <c r="AA3669" s="45"/>
      <c r="AB3669" s="45"/>
      <c r="AE3669" s="42">
        <f>IF(Table32[[#This Row],[Gems]]&gt;0,Table32[[#This Row],[Gems]],0)</f>
        <v>0</v>
      </c>
      <c r="AF3669" s="42">
        <f>IF(Table32[[#This Row],[Gems]]&lt;0,Table32[[#This Row],[Gems]],0)</f>
        <v>0</v>
      </c>
      <c r="AG3669" s="29">
        <f t="shared" ca="1" si="87"/>
        <v>164</v>
      </c>
    </row>
    <row r="3670" spans="1:33" ht="14.4" x14ac:dyDescent="0.3">
      <c r="A3670" s="62">
        <v>44123</v>
      </c>
      <c r="B3670" s="38">
        <f>INDEX(Videolength!D:D,MATCH(D3670,Videolength!A:A,0))</f>
        <v>6</v>
      </c>
      <c r="C3670" s="38">
        <f>INDEX(Videolength!E:E,MATCH(D3670,Videolength!A:A,0))</f>
        <v>17</v>
      </c>
      <c r="D3670" s="39">
        <v>17</v>
      </c>
      <c r="E3670" s="40" t="str">
        <f>INDEX(Videolength!B:B,MATCH(D3670,Videolength!A:A,0))</f>
        <v>https://youtu.be/bC_GaZumBZc?list=PLTjhk5BwsiVV8SrR-dPCDjCfaMnt-5HZH</v>
      </c>
      <c r="F3670" s="41">
        <f>INDEX(Videolength!C:C,MATCH(D3670,Videolength!A:A,0))</f>
        <v>1.9259259259259261E-2</v>
      </c>
      <c r="G3670" s="41">
        <v>0</v>
      </c>
      <c r="H3670" s="71">
        <f>HYPERLINK(_xlfn.CONCAT(E3670,"&amp;t=",G3670*86400),G3670)</f>
        <v>0</v>
      </c>
      <c r="I3670" s="38">
        <v>9</v>
      </c>
      <c r="J3670" s="38">
        <v>5</v>
      </c>
      <c r="K3670" s="42" t="s">
        <v>123</v>
      </c>
      <c r="L3670" s="42" t="s">
        <v>10</v>
      </c>
      <c r="M3670" s="42" t="s">
        <v>388</v>
      </c>
      <c r="AA3670" s="45"/>
      <c r="AB3670" s="45"/>
      <c r="AE3670" s="42">
        <f>IF(Table32[[#This Row],[Gems]]&gt;0,Table32[[#This Row],[Gems]],0)</f>
        <v>0</v>
      </c>
      <c r="AF3670" s="42">
        <f>IF(Table32[[#This Row],[Gems]]&lt;0,Table32[[#This Row],[Gems]],0)</f>
        <v>0</v>
      </c>
      <c r="AG3670" s="29">
        <f t="shared" ca="1" si="87"/>
        <v>164</v>
      </c>
    </row>
    <row r="3671" spans="1:33" ht="14.4" x14ac:dyDescent="0.3">
      <c r="A3671" s="62">
        <v>44123</v>
      </c>
      <c r="B3671" s="38">
        <f>INDEX(Videolength!D:D,MATCH(D3671,Videolength!A:A,0))</f>
        <v>6</v>
      </c>
      <c r="C3671" s="38">
        <f>INDEX(Videolength!E:E,MATCH(D3671,Videolength!A:A,0))</f>
        <v>17</v>
      </c>
      <c r="D3671" s="39">
        <v>17</v>
      </c>
      <c r="E3671" s="40" t="str">
        <f>INDEX(Videolength!B:B,MATCH(D3671,Videolength!A:A,0))</f>
        <v>https://youtu.be/bC_GaZumBZc?list=PLTjhk5BwsiVV8SrR-dPCDjCfaMnt-5HZH</v>
      </c>
      <c r="F3671" s="41">
        <f>INDEX(Videolength!C:C,MATCH(D3671,Videolength!A:A,0))</f>
        <v>1.9259259259259261E-2</v>
      </c>
      <c r="G3671" s="41">
        <v>2.0833333333333335E-4</v>
      </c>
      <c r="H3671" s="71">
        <f>HYPERLINK(_xlfn.CONCAT(E3671,"&amp;t=",G3671*86400),G3671)</f>
        <v>2.0833333333333335E-4</v>
      </c>
      <c r="I3671" s="38">
        <v>9</v>
      </c>
      <c r="J3671" s="38">
        <v>5</v>
      </c>
      <c r="K3671" s="42" t="s">
        <v>346</v>
      </c>
      <c r="L3671" s="42" t="s">
        <v>10</v>
      </c>
      <c r="AA3671" s="45"/>
      <c r="AB3671" s="45"/>
      <c r="AE3671" s="42">
        <f>IF(Table32[[#This Row],[Gems]]&gt;0,Table32[[#This Row],[Gems]],0)</f>
        <v>0</v>
      </c>
      <c r="AF3671" s="42">
        <f>IF(Table32[[#This Row],[Gems]]&lt;0,Table32[[#This Row],[Gems]],0)</f>
        <v>0</v>
      </c>
      <c r="AG3671" s="30">
        <f t="shared" ca="1" si="87"/>
        <v>164</v>
      </c>
    </row>
    <row r="3672" spans="1:33" ht="14.4" x14ac:dyDescent="0.3">
      <c r="A3672" s="62">
        <v>44123</v>
      </c>
      <c r="B3672" s="38">
        <f>INDEX(Videolength!D:D,MATCH(D3672,Videolength!A:A,0))</f>
        <v>6</v>
      </c>
      <c r="C3672" s="38">
        <f>INDEX(Videolength!E:E,MATCH(D3672,Videolength!A:A,0))</f>
        <v>17</v>
      </c>
      <c r="D3672" s="39">
        <v>17</v>
      </c>
      <c r="E3672" s="40" t="str">
        <f>INDEX(Videolength!B:B,MATCH(D3672,Videolength!A:A,0))</f>
        <v>https://youtu.be/bC_GaZumBZc?list=PLTjhk5BwsiVV8SrR-dPCDjCfaMnt-5HZH</v>
      </c>
      <c r="F3672" s="41">
        <f>INDEX(Videolength!C:C,MATCH(D3672,Videolength!A:A,0))</f>
        <v>1.9259259259259261E-2</v>
      </c>
      <c r="G3672" s="41">
        <v>2.199074074074074E-4</v>
      </c>
      <c r="H3672" s="71">
        <f>HYPERLINK(_xlfn.CONCAT(E3672,"&amp;t=",G3672*86400),G3672)</f>
        <v>2.199074074074074E-4</v>
      </c>
      <c r="I3672" s="38">
        <v>9</v>
      </c>
      <c r="J3672" s="38">
        <v>5</v>
      </c>
      <c r="K3672" s="42" t="s">
        <v>51</v>
      </c>
      <c r="L3672" s="42" t="s">
        <v>11</v>
      </c>
      <c r="W3672" s="44" t="s">
        <v>211</v>
      </c>
      <c r="X3672" s="43">
        <v>5</v>
      </c>
      <c r="AA3672" s="45"/>
      <c r="AB3672" s="45"/>
      <c r="AE3672" s="42">
        <f>IF(Table32[[#This Row],[Gems]]&gt;0,Table32[[#This Row],[Gems]],0)</f>
        <v>0</v>
      </c>
      <c r="AF3672" s="42">
        <f>IF(Table32[[#This Row],[Gems]]&lt;0,Table32[[#This Row],[Gems]],0)</f>
        <v>0</v>
      </c>
      <c r="AG3672" s="30">
        <f ca="1">SUM(OFFSET(AG3672,-1,0),AD3672)</f>
        <v>164</v>
      </c>
    </row>
    <row r="3673" spans="1:33" ht="14.4" x14ac:dyDescent="0.3">
      <c r="A3673" s="62">
        <v>44123</v>
      </c>
      <c r="B3673" s="38">
        <f>INDEX(Videolength!D:D,MATCH(D3673,Videolength!A:A,0))</f>
        <v>6</v>
      </c>
      <c r="C3673" s="38">
        <f>INDEX(Videolength!E:E,MATCH(D3673,Videolength!A:A,0))</f>
        <v>17</v>
      </c>
      <c r="D3673" s="39">
        <v>17</v>
      </c>
      <c r="E3673" s="40" t="str">
        <f>INDEX(Videolength!B:B,MATCH(D3673,Videolength!A:A,0))</f>
        <v>https://youtu.be/bC_GaZumBZc?list=PLTjhk5BwsiVV8SrR-dPCDjCfaMnt-5HZH</v>
      </c>
      <c r="F3673" s="41">
        <f>INDEX(Videolength!C:C,MATCH(D3673,Videolength!A:A,0))</f>
        <v>1.9259259259259261E-2</v>
      </c>
      <c r="G3673" s="41">
        <v>3.0092592592592595E-4</v>
      </c>
      <c r="H3673" s="71">
        <f>HYPERLINK(_xlfn.CONCAT(E3673,"&amp;t=",G3673*86400),G3673)</f>
        <v>3.0092592592592595E-4</v>
      </c>
      <c r="I3673" s="38">
        <v>9</v>
      </c>
      <c r="J3673" s="38">
        <v>5</v>
      </c>
      <c r="K3673" s="42" t="s">
        <v>8</v>
      </c>
      <c r="L3673" s="42" t="s">
        <v>163</v>
      </c>
      <c r="M3673" s="51" t="s">
        <v>591</v>
      </c>
      <c r="N3673" s="51"/>
      <c r="O3673" s="51"/>
      <c r="P3673" s="51"/>
      <c r="Q3673" s="51"/>
      <c r="R3673" s="51"/>
      <c r="S3673" s="51"/>
      <c r="AA3673" s="45"/>
      <c r="AB3673" s="45"/>
      <c r="AE3673" s="42">
        <f>IF(Table32[[#This Row],[Gems]]&gt;0,Table32[[#This Row],[Gems]],0)</f>
        <v>0</v>
      </c>
      <c r="AF3673" s="42">
        <f>IF(Table32[[#This Row],[Gems]]&lt;0,Table32[[#This Row],[Gems]],0)</f>
        <v>0</v>
      </c>
      <c r="AG3673" s="29">
        <f t="shared" ref="AG3673:AG3736" ca="1" si="88">SUM(OFFSET(AG3673,-1,0),AD3673)</f>
        <v>164</v>
      </c>
    </row>
    <row r="3674" spans="1:33" ht="14.4" x14ac:dyDescent="0.3">
      <c r="A3674" s="62">
        <v>44123</v>
      </c>
      <c r="B3674" s="38">
        <f>INDEX(Videolength!D:D,MATCH(D3674,Videolength!A:A,0))</f>
        <v>6</v>
      </c>
      <c r="C3674" s="38">
        <f>INDEX(Videolength!E:E,MATCH(D3674,Videolength!A:A,0))</f>
        <v>17</v>
      </c>
      <c r="D3674" s="39">
        <v>17</v>
      </c>
      <c r="E3674" s="40" t="str">
        <f>INDEX(Videolength!B:B,MATCH(D3674,Videolength!A:A,0))</f>
        <v>https://youtu.be/bC_GaZumBZc?list=PLTjhk5BwsiVV8SrR-dPCDjCfaMnt-5HZH</v>
      </c>
      <c r="F3674" s="41">
        <f>INDEX(Videolength!C:C,MATCH(D3674,Videolength!A:A,0))</f>
        <v>1.9259259259259261E-2</v>
      </c>
      <c r="G3674" s="41">
        <v>3.1250000000000001E-4</v>
      </c>
      <c r="H3674" s="71">
        <f>HYPERLINK(_xlfn.CONCAT(E3674,"&amp;t=",G3674*86400),G3674)</f>
        <v>3.1250000000000001E-4</v>
      </c>
      <c r="I3674" s="38">
        <v>9</v>
      </c>
      <c r="J3674" s="38">
        <v>5</v>
      </c>
      <c r="K3674" s="42" t="s">
        <v>90</v>
      </c>
      <c r="L3674" s="42" t="s">
        <v>518</v>
      </c>
      <c r="V3674" s="43">
        <v>1170</v>
      </c>
      <c r="AA3674" s="45"/>
      <c r="AB3674" s="45"/>
      <c r="AC3674" s="44" t="s">
        <v>203</v>
      </c>
      <c r="AE3674" s="42">
        <f>IF(Table32[[#This Row],[Gems]]&gt;0,Table32[[#This Row],[Gems]],0)</f>
        <v>0</v>
      </c>
      <c r="AF3674" s="42">
        <f>IF(Table32[[#This Row],[Gems]]&lt;0,Table32[[#This Row],[Gems]],0)</f>
        <v>0</v>
      </c>
      <c r="AG3674" s="29">
        <f t="shared" ca="1" si="88"/>
        <v>164</v>
      </c>
    </row>
    <row r="3675" spans="1:33" ht="14.4" x14ac:dyDescent="0.3">
      <c r="A3675" s="62">
        <v>44123</v>
      </c>
      <c r="B3675" s="38">
        <f>INDEX(Videolength!D:D,MATCH(D3675,Videolength!A:A,0))</f>
        <v>6</v>
      </c>
      <c r="C3675" s="38">
        <f>INDEX(Videolength!E:E,MATCH(D3675,Videolength!A:A,0))</f>
        <v>17</v>
      </c>
      <c r="D3675" s="39">
        <v>17</v>
      </c>
      <c r="E3675" s="40" t="str">
        <f>INDEX(Videolength!B:B,MATCH(D3675,Videolength!A:A,0))</f>
        <v>https://youtu.be/bC_GaZumBZc?list=PLTjhk5BwsiVV8SrR-dPCDjCfaMnt-5HZH</v>
      </c>
      <c r="F3675" s="41">
        <f>INDEX(Videolength!C:C,MATCH(D3675,Videolength!A:A,0))</f>
        <v>1.9259259259259261E-2</v>
      </c>
      <c r="G3675" s="41">
        <v>3.8194444444444446E-4</v>
      </c>
      <c r="H3675" s="71">
        <f>HYPERLINK(_xlfn.CONCAT(E3675,"&amp;t=",G3675*86400),G3675)</f>
        <v>3.8194444444444446E-4</v>
      </c>
      <c r="I3675" s="38">
        <v>9</v>
      </c>
      <c r="J3675" s="38">
        <v>5</v>
      </c>
      <c r="K3675" s="42" t="s">
        <v>346</v>
      </c>
      <c r="L3675" s="42" t="s">
        <v>10</v>
      </c>
      <c r="AA3675" s="45"/>
      <c r="AB3675" s="45"/>
      <c r="AE3675" s="42">
        <f>IF(Table32[[#This Row],[Gems]]&gt;0,Table32[[#This Row],[Gems]],0)</f>
        <v>0</v>
      </c>
      <c r="AF3675" s="42">
        <f>IF(Table32[[#This Row],[Gems]]&lt;0,Table32[[#This Row],[Gems]],0)</f>
        <v>0</v>
      </c>
      <c r="AG3675" s="29">
        <f t="shared" ca="1" si="88"/>
        <v>164</v>
      </c>
    </row>
    <row r="3676" spans="1:33" ht="14.4" x14ac:dyDescent="0.3">
      <c r="A3676" s="62">
        <v>44123</v>
      </c>
      <c r="B3676" s="38">
        <f>INDEX(Videolength!D:D,MATCH(D3676,Videolength!A:A,0))</f>
        <v>6</v>
      </c>
      <c r="C3676" s="38">
        <f>INDEX(Videolength!E:E,MATCH(D3676,Videolength!A:A,0))</f>
        <v>17</v>
      </c>
      <c r="D3676" s="39">
        <v>17</v>
      </c>
      <c r="E3676" s="40" t="str">
        <f>INDEX(Videolength!B:B,MATCH(D3676,Videolength!A:A,0))</f>
        <v>https://youtu.be/bC_GaZumBZc?list=PLTjhk5BwsiVV8SrR-dPCDjCfaMnt-5HZH</v>
      </c>
      <c r="F3676" s="41">
        <f>INDEX(Videolength!C:C,MATCH(D3676,Videolength!A:A,0))</f>
        <v>1.9259259259259261E-2</v>
      </c>
      <c r="G3676" s="41">
        <v>4.2824074074074075E-4</v>
      </c>
      <c r="H3676" s="71">
        <f>HYPERLINK(_xlfn.CONCAT(E3676,"&amp;t=",G3676*86400),G3676)</f>
        <v>4.2824074074074075E-4</v>
      </c>
      <c r="I3676" s="38">
        <v>9</v>
      </c>
      <c r="J3676" s="38">
        <v>5</v>
      </c>
      <c r="K3676" s="42" t="s">
        <v>47</v>
      </c>
      <c r="L3676" s="42" t="s">
        <v>10</v>
      </c>
      <c r="M3676" s="51" t="s">
        <v>591</v>
      </c>
      <c r="N3676" s="51"/>
      <c r="O3676" s="51"/>
      <c r="P3676" s="51"/>
      <c r="Q3676" s="51"/>
      <c r="R3676" s="51"/>
      <c r="S3676" s="51"/>
      <c r="AA3676" s="45"/>
      <c r="AB3676" s="45"/>
      <c r="AE3676" s="42">
        <f>IF(Table32[[#This Row],[Gems]]&gt;0,Table32[[#This Row],[Gems]],0)</f>
        <v>0</v>
      </c>
      <c r="AF3676" s="42">
        <f>IF(Table32[[#This Row],[Gems]]&lt;0,Table32[[#This Row],[Gems]],0)</f>
        <v>0</v>
      </c>
      <c r="AG3676" s="29">
        <f t="shared" ca="1" si="88"/>
        <v>164</v>
      </c>
    </row>
    <row r="3677" spans="1:33" ht="14.4" x14ac:dyDescent="0.3">
      <c r="A3677" s="62">
        <v>44123</v>
      </c>
      <c r="B3677" s="38">
        <f>INDEX(Videolength!D:D,MATCH(D3677,Videolength!A:A,0))</f>
        <v>6</v>
      </c>
      <c r="C3677" s="38">
        <f>INDEX(Videolength!E:E,MATCH(D3677,Videolength!A:A,0))</f>
        <v>17</v>
      </c>
      <c r="D3677" s="39">
        <v>17</v>
      </c>
      <c r="E3677" s="40" t="str">
        <f>INDEX(Videolength!B:B,MATCH(D3677,Videolength!A:A,0))</f>
        <v>https://youtu.be/bC_GaZumBZc?list=PLTjhk5BwsiVV8SrR-dPCDjCfaMnt-5HZH</v>
      </c>
      <c r="F3677" s="41">
        <f>INDEX(Videolength!C:C,MATCH(D3677,Videolength!A:A,0))</f>
        <v>1.9259259259259261E-2</v>
      </c>
      <c r="G3677" s="41">
        <v>4.5138888888888892E-4</v>
      </c>
      <c r="H3677" s="71">
        <f>HYPERLINK(_xlfn.CONCAT(E3677,"&amp;t=",G3677*86400),G3677)</f>
        <v>4.5138888888888892E-4</v>
      </c>
      <c r="I3677" s="38">
        <v>9</v>
      </c>
      <c r="J3677" s="38">
        <v>5</v>
      </c>
      <c r="K3677" s="42" t="s">
        <v>36</v>
      </c>
      <c r="L3677" s="42" t="s">
        <v>10</v>
      </c>
      <c r="M3677" s="51" t="s">
        <v>591</v>
      </c>
      <c r="N3677" s="51"/>
      <c r="O3677" s="51"/>
      <c r="P3677" s="51"/>
      <c r="Q3677" s="51"/>
      <c r="R3677" s="51"/>
      <c r="S3677" s="51"/>
      <c r="AA3677" s="45"/>
      <c r="AB3677" s="45"/>
      <c r="AE3677" s="42">
        <f>IF(Table32[[#This Row],[Gems]]&gt;0,Table32[[#This Row],[Gems]],0)</f>
        <v>0</v>
      </c>
      <c r="AF3677" s="42">
        <f>IF(Table32[[#This Row],[Gems]]&lt;0,Table32[[#This Row],[Gems]],0)</f>
        <v>0</v>
      </c>
      <c r="AG3677" s="29">
        <f t="shared" ca="1" si="88"/>
        <v>164</v>
      </c>
    </row>
    <row r="3678" spans="1:33" ht="14.4" x14ac:dyDescent="0.3">
      <c r="A3678" s="62">
        <v>44123</v>
      </c>
      <c r="B3678" s="38">
        <f>INDEX(Videolength!D:D,MATCH(D3678,Videolength!A:A,0))</f>
        <v>6</v>
      </c>
      <c r="C3678" s="38">
        <f>INDEX(Videolength!E:E,MATCH(D3678,Videolength!A:A,0))</f>
        <v>17</v>
      </c>
      <c r="D3678" s="39">
        <v>17</v>
      </c>
      <c r="E3678" s="40" t="str">
        <f>INDEX(Videolength!B:B,MATCH(D3678,Videolength!A:A,0))</f>
        <v>https://youtu.be/bC_GaZumBZc?list=PLTjhk5BwsiVV8SrR-dPCDjCfaMnt-5HZH</v>
      </c>
      <c r="F3678" s="41">
        <f>INDEX(Videolength!C:C,MATCH(D3678,Videolength!A:A,0))</f>
        <v>1.9259259259259261E-2</v>
      </c>
      <c r="G3678" s="41">
        <v>6.2500000000000001E-4</v>
      </c>
      <c r="H3678" s="71">
        <f>HYPERLINK(_xlfn.CONCAT(E3678,"&amp;t=",G3678*86400),G3678)</f>
        <v>6.2500000000000001E-4</v>
      </c>
      <c r="I3678" s="38">
        <v>9</v>
      </c>
      <c r="J3678" s="38">
        <v>5</v>
      </c>
      <c r="K3678" s="42" t="s">
        <v>346</v>
      </c>
      <c r="L3678" s="42" t="s">
        <v>10</v>
      </c>
      <c r="AA3678" s="45"/>
      <c r="AB3678" s="45"/>
      <c r="AE3678" s="42">
        <f>IF(Table32[[#This Row],[Gems]]&gt;0,Table32[[#This Row],[Gems]],0)</f>
        <v>0</v>
      </c>
      <c r="AF3678" s="42">
        <f>IF(Table32[[#This Row],[Gems]]&lt;0,Table32[[#This Row],[Gems]],0)</f>
        <v>0</v>
      </c>
      <c r="AG3678" s="29">
        <f t="shared" ca="1" si="88"/>
        <v>164</v>
      </c>
    </row>
    <row r="3679" spans="1:33" ht="14.4" x14ac:dyDescent="0.3">
      <c r="A3679" s="62">
        <v>44123</v>
      </c>
      <c r="B3679" s="38">
        <f>INDEX(Videolength!D:D,MATCH(D3679,Videolength!A:A,0))</f>
        <v>6</v>
      </c>
      <c r="C3679" s="38">
        <f>INDEX(Videolength!E:E,MATCH(D3679,Videolength!A:A,0))</f>
        <v>17</v>
      </c>
      <c r="D3679" s="39">
        <v>17</v>
      </c>
      <c r="E3679" s="40" t="str">
        <f>INDEX(Videolength!B:B,MATCH(D3679,Videolength!A:A,0))</f>
        <v>https://youtu.be/bC_GaZumBZc?list=PLTjhk5BwsiVV8SrR-dPCDjCfaMnt-5HZH</v>
      </c>
      <c r="F3679" s="41">
        <f>INDEX(Videolength!C:C,MATCH(D3679,Videolength!A:A,0))</f>
        <v>1.9259259259259261E-2</v>
      </c>
      <c r="G3679" s="41">
        <v>6.5972222222222213E-4</v>
      </c>
      <c r="H3679" s="71">
        <f>HYPERLINK(_xlfn.CONCAT(E3679,"&amp;t=",G3679*86400),G3679)</f>
        <v>6.5972222222222213E-4</v>
      </c>
      <c r="I3679" s="38">
        <v>9</v>
      </c>
      <c r="J3679" s="38">
        <v>5</v>
      </c>
      <c r="K3679" s="42" t="s">
        <v>90</v>
      </c>
      <c r="L3679" s="42" t="s">
        <v>167</v>
      </c>
      <c r="M3679" s="51" t="s">
        <v>591</v>
      </c>
      <c r="N3679" s="51"/>
      <c r="O3679" s="51"/>
      <c r="P3679" s="51"/>
      <c r="Q3679" s="51"/>
      <c r="R3679" s="51"/>
      <c r="S3679" s="51"/>
      <c r="AA3679" s="45"/>
      <c r="AB3679" s="45"/>
      <c r="AE3679" s="42">
        <f>IF(Table32[[#This Row],[Gems]]&gt;0,Table32[[#This Row],[Gems]],0)</f>
        <v>0</v>
      </c>
      <c r="AF3679" s="42">
        <f>IF(Table32[[#This Row],[Gems]]&lt;0,Table32[[#This Row],[Gems]],0)</f>
        <v>0</v>
      </c>
      <c r="AG3679" s="29">
        <f t="shared" ca="1" si="88"/>
        <v>164</v>
      </c>
    </row>
    <row r="3680" spans="1:33" ht="14.4" x14ac:dyDescent="0.3">
      <c r="A3680" s="62">
        <v>44123</v>
      </c>
      <c r="B3680" s="38">
        <f>INDEX(Videolength!D:D,MATCH(D3680,Videolength!A:A,0))</f>
        <v>6</v>
      </c>
      <c r="C3680" s="38">
        <f>INDEX(Videolength!E:E,MATCH(D3680,Videolength!A:A,0))</f>
        <v>17</v>
      </c>
      <c r="D3680" s="39">
        <v>17</v>
      </c>
      <c r="E3680" s="40" t="str">
        <f>INDEX(Videolength!B:B,MATCH(D3680,Videolength!A:A,0))</f>
        <v>https://youtu.be/bC_GaZumBZc?list=PLTjhk5BwsiVV8SrR-dPCDjCfaMnt-5HZH</v>
      </c>
      <c r="F3680" s="41">
        <f>INDEX(Videolength!C:C,MATCH(D3680,Videolength!A:A,0))</f>
        <v>1.9259259259259261E-2</v>
      </c>
      <c r="G3680" s="41">
        <v>1.689814814814815E-3</v>
      </c>
      <c r="H3680" s="71">
        <f>HYPERLINK(_xlfn.CONCAT(E3680,"&amp;t=",G3680*86400),G3680)</f>
        <v>1.689814814814815E-3</v>
      </c>
      <c r="I3680" s="38">
        <v>9</v>
      </c>
      <c r="J3680" s="38">
        <v>5</v>
      </c>
      <c r="K3680" s="42" t="s">
        <v>346</v>
      </c>
      <c r="L3680" s="42" t="s">
        <v>10</v>
      </c>
      <c r="AA3680" s="45"/>
      <c r="AB3680" s="45"/>
      <c r="AE3680" s="42">
        <f>IF(Table32[[#This Row],[Gems]]&gt;0,Table32[[#This Row],[Gems]],0)</f>
        <v>0</v>
      </c>
      <c r="AF3680" s="42">
        <f>IF(Table32[[#This Row],[Gems]]&lt;0,Table32[[#This Row],[Gems]],0)</f>
        <v>0</v>
      </c>
      <c r="AG3680" s="29">
        <f t="shared" ca="1" si="88"/>
        <v>164</v>
      </c>
    </row>
    <row r="3681" spans="1:33" ht="14.4" x14ac:dyDescent="0.3">
      <c r="A3681" s="62">
        <v>44123</v>
      </c>
      <c r="B3681" s="38">
        <f>INDEX(Videolength!D:D,MATCH(D3681,Videolength!A:A,0))</f>
        <v>6</v>
      </c>
      <c r="C3681" s="38">
        <f>INDEX(Videolength!E:E,MATCH(D3681,Videolength!A:A,0))</f>
        <v>17</v>
      </c>
      <c r="D3681" s="39">
        <v>17</v>
      </c>
      <c r="E3681" s="40" t="str">
        <f>INDEX(Videolength!B:B,MATCH(D3681,Videolength!A:A,0))</f>
        <v>https://youtu.be/bC_GaZumBZc?list=PLTjhk5BwsiVV8SrR-dPCDjCfaMnt-5HZH</v>
      </c>
      <c r="F3681" s="41">
        <f>INDEX(Videolength!C:C,MATCH(D3681,Videolength!A:A,0))</f>
        <v>1.9259259259259261E-2</v>
      </c>
      <c r="G3681" s="41">
        <v>1.7592592592592592E-3</v>
      </c>
      <c r="H3681" s="71">
        <f>HYPERLINK(_xlfn.CONCAT(E3681,"&amp;t=",G3681*86400),G3681)</f>
        <v>1.7592592592592592E-3</v>
      </c>
      <c r="I3681" s="38">
        <v>9</v>
      </c>
      <c r="J3681" s="38">
        <v>5</v>
      </c>
      <c r="K3681" s="42" t="s">
        <v>284</v>
      </c>
      <c r="L3681" s="42" t="s">
        <v>10</v>
      </c>
      <c r="AA3681" s="45"/>
      <c r="AB3681" s="45"/>
      <c r="AE3681" s="42">
        <f>IF(Table32[[#This Row],[Gems]]&gt;0,Table32[[#This Row],[Gems]],0)</f>
        <v>0</v>
      </c>
      <c r="AF3681" s="42">
        <f>IF(Table32[[#This Row],[Gems]]&lt;0,Table32[[#This Row],[Gems]],0)</f>
        <v>0</v>
      </c>
      <c r="AG3681" s="29">
        <f t="shared" ca="1" si="88"/>
        <v>164</v>
      </c>
    </row>
    <row r="3682" spans="1:33" ht="14.4" x14ac:dyDescent="0.3">
      <c r="A3682" s="62">
        <v>44123</v>
      </c>
      <c r="B3682" s="38">
        <f>INDEX(Videolength!D:D,MATCH(D3682,Videolength!A:A,0))</f>
        <v>6</v>
      </c>
      <c r="C3682" s="38">
        <f>INDEX(Videolength!E:E,MATCH(D3682,Videolength!A:A,0))</f>
        <v>17</v>
      </c>
      <c r="D3682" s="39">
        <v>17</v>
      </c>
      <c r="E3682" s="40" t="str">
        <f>INDEX(Videolength!B:B,MATCH(D3682,Videolength!A:A,0))</f>
        <v>https://youtu.be/bC_GaZumBZc?list=PLTjhk5BwsiVV8SrR-dPCDjCfaMnt-5HZH</v>
      </c>
      <c r="F3682" s="41">
        <f>INDEX(Videolength!C:C,MATCH(D3682,Videolength!A:A,0))</f>
        <v>1.9259259259259261E-2</v>
      </c>
      <c r="G3682" s="41">
        <v>1.8402777777777777E-3</v>
      </c>
      <c r="H3682" s="71">
        <f>HYPERLINK(_xlfn.CONCAT(E3682,"&amp;t=",G3682*86400),G3682)</f>
        <v>1.8402777777777777E-3</v>
      </c>
      <c r="I3682" s="38">
        <v>9</v>
      </c>
      <c r="J3682" s="38">
        <v>5</v>
      </c>
      <c r="K3682" s="42" t="s">
        <v>142</v>
      </c>
      <c r="L3682" s="42" t="s">
        <v>407</v>
      </c>
      <c r="M3682" s="42" t="s">
        <v>722</v>
      </c>
      <c r="AA3682" s="45"/>
      <c r="AB3682" s="45"/>
      <c r="AE3682" s="42">
        <f>IF(Table32[[#This Row],[Gems]]&gt;0,Table32[[#This Row],[Gems]],0)</f>
        <v>0</v>
      </c>
      <c r="AF3682" s="42">
        <f>IF(Table32[[#This Row],[Gems]]&lt;0,Table32[[#This Row],[Gems]],0)</f>
        <v>0</v>
      </c>
      <c r="AG3682" s="29">
        <f t="shared" ca="1" si="88"/>
        <v>164</v>
      </c>
    </row>
    <row r="3683" spans="1:33" ht="14.4" x14ac:dyDescent="0.3">
      <c r="A3683" s="62">
        <v>44123</v>
      </c>
      <c r="B3683" s="38">
        <f>INDEX(Videolength!D:D,MATCH(D3683,Videolength!A:A,0))</f>
        <v>6</v>
      </c>
      <c r="C3683" s="38">
        <f>INDEX(Videolength!E:E,MATCH(D3683,Videolength!A:A,0))</f>
        <v>17</v>
      </c>
      <c r="D3683" s="39">
        <v>17</v>
      </c>
      <c r="E3683" s="40" t="str">
        <f>INDEX(Videolength!B:B,MATCH(D3683,Videolength!A:A,0))</f>
        <v>https://youtu.be/bC_GaZumBZc?list=PLTjhk5BwsiVV8SrR-dPCDjCfaMnt-5HZH</v>
      </c>
      <c r="F3683" s="41">
        <f>INDEX(Videolength!C:C,MATCH(D3683,Videolength!A:A,0))</f>
        <v>1.9259259259259261E-2</v>
      </c>
      <c r="G3683" s="41">
        <v>1.8750000000000001E-3</v>
      </c>
      <c r="H3683" s="71">
        <f>HYPERLINK(_xlfn.CONCAT(E3683,"&amp;t=",G3683*86400),G3683)</f>
        <v>1.8750000000000001E-3</v>
      </c>
      <c r="I3683" s="38">
        <v>9</v>
      </c>
      <c r="J3683" s="38">
        <v>5</v>
      </c>
      <c r="K3683" s="42" t="s">
        <v>346</v>
      </c>
      <c r="L3683" s="42" t="s">
        <v>10</v>
      </c>
      <c r="AA3683" s="45"/>
      <c r="AB3683" s="45"/>
      <c r="AE3683" s="42">
        <f>IF(Table32[[#This Row],[Gems]]&gt;0,Table32[[#This Row],[Gems]],0)</f>
        <v>0</v>
      </c>
      <c r="AF3683" s="42">
        <f>IF(Table32[[#This Row],[Gems]]&lt;0,Table32[[#This Row],[Gems]],0)</f>
        <v>0</v>
      </c>
      <c r="AG3683" s="29">
        <f t="shared" ca="1" si="88"/>
        <v>164</v>
      </c>
    </row>
    <row r="3684" spans="1:33" ht="14.4" x14ac:dyDescent="0.3">
      <c r="A3684" s="62">
        <v>44123</v>
      </c>
      <c r="B3684" s="38">
        <f>INDEX(Videolength!D:D,MATCH(D3684,Videolength!A:A,0))</f>
        <v>6</v>
      </c>
      <c r="C3684" s="38">
        <f>INDEX(Videolength!E:E,MATCH(D3684,Videolength!A:A,0))</f>
        <v>17</v>
      </c>
      <c r="D3684" s="39">
        <v>17</v>
      </c>
      <c r="E3684" s="40" t="str">
        <f>INDEX(Videolength!B:B,MATCH(D3684,Videolength!A:A,0))</f>
        <v>https://youtu.be/bC_GaZumBZc?list=PLTjhk5BwsiVV8SrR-dPCDjCfaMnt-5HZH</v>
      </c>
      <c r="F3684" s="41">
        <f>INDEX(Videolength!C:C,MATCH(D3684,Videolength!A:A,0))</f>
        <v>1.9259259259259261E-2</v>
      </c>
      <c r="G3684" s="41">
        <v>1.8981481481481482E-3</v>
      </c>
      <c r="H3684" s="71">
        <f>HYPERLINK(_xlfn.CONCAT(E3684,"&amp;t=",G3684*86400),G3684)</f>
        <v>1.8981481481481482E-3</v>
      </c>
      <c r="I3684" s="38">
        <v>9</v>
      </c>
      <c r="J3684" s="38">
        <v>5</v>
      </c>
      <c r="K3684" s="42" t="s">
        <v>142</v>
      </c>
      <c r="L3684" s="42" t="s">
        <v>34</v>
      </c>
      <c r="AA3684" s="45"/>
      <c r="AB3684" s="45"/>
      <c r="AE3684" s="42">
        <f>IF(Table32[[#This Row],[Gems]]&gt;0,Table32[[#This Row],[Gems]],0)</f>
        <v>0</v>
      </c>
      <c r="AF3684" s="42">
        <f>IF(Table32[[#This Row],[Gems]]&lt;0,Table32[[#This Row],[Gems]],0)</f>
        <v>0</v>
      </c>
      <c r="AG3684" s="29">
        <f t="shared" ca="1" si="88"/>
        <v>164</v>
      </c>
    </row>
    <row r="3685" spans="1:33" ht="14.4" x14ac:dyDescent="0.3">
      <c r="A3685" s="62">
        <v>44123</v>
      </c>
      <c r="B3685" s="38">
        <f>INDEX(Videolength!D:D,MATCH(D3685,Videolength!A:A,0))</f>
        <v>6</v>
      </c>
      <c r="C3685" s="38">
        <f>INDEX(Videolength!E:E,MATCH(D3685,Videolength!A:A,0))</f>
        <v>17</v>
      </c>
      <c r="D3685" s="39">
        <v>17</v>
      </c>
      <c r="E3685" s="40" t="str">
        <f>INDEX(Videolength!B:B,MATCH(D3685,Videolength!A:A,0))</f>
        <v>https://youtu.be/bC_GaZumBZc?list=PLTjhk5BwsiVV8SrR-dPCDjCfaMnt-5HZH</v>
      </c>
      <c r="F3685" s="41">
        <f>INDEX(Videolength!C:C,MATCH(D3685,Videolength!A:A,0))</f>
        <v>1.9259259259259261E-2</v>
      </c>
      <c r="G3685" s="41">
        <v>1.9212962962962962E-3</v>
      </c>
      <c r="H3685" s="71">
        <f>HYPERLINK(_xlfn.CONCAT(E3685,"&amp;t=",G3685*86400),G3685)</f>
        <v>1.9212962962962962E-3</v>
      </c>
      <c r="I3685" s="38">
        <v>9</v>
      </c>
      <c r="J3685" s="38">
        <v>5</v>
      </c>
      <c r="K3685" s="42" t="s">
        <v>142</v>
      </c>
      <c r="L3685" s="42" t="s">
        <v>33</v>
      </c>
      <c r="AA3685" s="45"/>
      <c r="AB3685" s="45"/>
      <c r="AE3685" s="42">
        <f>IF(Table32[[#This Row],[Gems]]&gt;0,Table32[[#This Row],[Gems]],0)</f>
        <v>0</v>
      </c>
      <c r="AF3685" s="42">
        <f>IF(Table32[[#This Row],[Gems]]&lt;0,Table32[[#This Row],[Gems]],0)</f>
        <v>0</v>
      </c>
      <c r="AG3685" s="29">
        <f t="shared" ca="1" si="88"/>
        <v>164</v>
      </c>
    </row>
    <row r="3686" spans="1:33" ht="14.4" x14ac:dyDescent="0.3">
      <c r="A3686" s="62">
        <v>44123</v>
      </c>
      <c r="B3686" s="38">
        <f>INDEX(Videolength!D:D,MATCH(D3686,Videolength!A:A,0))</f>
        <v>6</v>
      </c>
      <c r="C3686" s="38">
        <f>INDEX(Videolength!E:E,MATCH(D3686,Videolength!A:A,0))</f>
        <v>17</v>
      </c>
      <c r="D3686" s="39">
        <v>17</v>
      </c>
      <c r="E3686" s="40" t="str">
        <f>INDEX(Videolength!B:B,MATCH(D3686,Videolength!A:A,0))</f>
        <v>https://youtu.be/bC_GaZumBZc?list=PLTjhk5BwsiVV8SrR-dPCDjCfaMnt-5HZH</v>
      </c>
      <c r="F3686" s="41">
        <f>INDEX(Videolength!C:C,MATCH(D3686,Videolength!A:A,0))</f>
        <v>1.9259259259259261E-2</v>
      </c>
      <c r="G3686" s="41">
        <v>2.0023148148148148E-3</v>
      </c>
      <c r="H3686" s="71">
        <f>HYPERLINK(_xlfn.CONCAT(E3686,"&amp;t=",G3686*86400),G3686)</f>
        <v>2.0023148148148148E-3</v>
      </c>
      <c r="I3686" s="38">
        <v>9</v>
      </c>
      <c r="J3686" s="38">
        <v>5</v>
      </c>
      <c r="K3686" s="42" t="s">
        <v>102</v>
      </c>
      <c r="L3686" s="42" t="s">
        <v>11</v>
      </c>
      <c r="M3686" s="42" t="s">
        <v>894</v>
      </c>
      <c r="W3686" s="44" t="s">
        <v>363</v>
      </c>
      <c r="AA3686" s="45"/>
      <c r="AB3686" s="45"/>
      <c r="AE3686" s="42">
        <f>IF(Table32[[#This Row],[Gems]]&gt;0,Table32[[#This Row],[Gems]],0)</f>
        <v>0</v>
      </c>
      <c r="AF3686" s="42">
        <f>IF(Table32[[#This Row],[Gems]]&lt;0,Table32[[#This Row],[Gems]],0)</f>
        <v>0</v>
      </c>
      <c r="AG3686" s="29">
        <f t="shared" ca="1" si="88"/>
        <v>164</v>
      </c>
    </row>
    <row r="3687" spans="1:33" ht="14.4" x14ac:dyDescent="0.3">
      <c r="A3687" s="62">
        <v>44123</v>
      </c>
      <c r="B3687" s="38">
        <f>INDEX(Videolength!D:D,MATCH(D3687,Videolength!A:A,0))</f>
        <v>6</v>
      </c>
      <c r="C3687" s="38">
        <f>INDEX(Videolength!E:E,MATCH(D3687,Videolength!A:A,0))</f>
        <v>17</v>
      </c>
      <c r="D3687" s="39">
        <v>17</v>
      </c>
      <c r="E3687" s="40" t="str">
        <f>INDEX(Videolength!B:B,MATCH(D3687,Videolength!A:A,0))</f>
        <v>https://youtu.be/bC_GaZumBZc?list=PLTjhk5BwsiVV8SrR-dPCDjCfaMnt-5HZH</v>
      </c>
      <c r="F3687" s="41">
        <f>INDEX(Videolength!C:C,MATCH(D3687,Videolength!A:A,0))</f>
        <v>1.9259259259259261E-2</v>
      </c>
      <c r="G3687" s="41">
        <v>2.0138888888888888E-3</v>
      </c>
      <c r="H3687" s="71">
        <f>HYPERLINK(_xlfn.CONCAT(E3687,"&amp;t=",G3687*86400),G3687)</f>
        <v>2.0138888888888888E-3</v>
      </c>
      <c r="I3687" s="38">
        <v>9</v>
      </c>
      <c r="J3687" s="38">
        <v>5</v>
      </c>
      <c r="K3687" s="42" t="s">
        <v>102</v>
      </c>
      <c r="L3687" s="42" t="s">
        <v>301</v>
      </c>
      <c r="W3687" s="44" t="s">
        <v>240</v>
      </c>
      <c r="X3687" s="43">
        <v>1</v>
      </c>
      <c r="Y3687" s="43">
        <v>1</v>
      </c>
      <c r="AA3687" s="45"/>
      <c r="AB3687" s="45"/>
      <c r="AE3687" s="42">
        <f>IF(Table32[[#This Row],[Gems]]&gt;0,Table32[[#This Row],[Gems]],0)</f>
        <v>0</v>
      </c>
      <c r="AF3687" s="42">
        <f>IF(Table32[[#This Row],[Gems]]&lt;0,Table32[[#This Row],[Gems]],0)</f>
        <v>0</v>
      </c>
      <c r="AG3687" s="29">
        <f t="shared" ca="1" si="88"/>
        <v>164</v>
      </c>
    </row>
    <row r="3688" spans="1:33" ht="14.4" x14ac:dyDescent="0.3">
      <c r="A3688" s="62">
        <v>44123</v>
      </c>
      <c r="B3688" s="38">
        <f>INDEX(Videolength!D:D,MATCH(D3688,Videolength!A:A,0))</f>
        <v>6</v>
      </c>
      <c r="C3688" s="38">
        <f>INDEX(Videolength!E:E,MATCH(D3688,Videolength!A:A,0))</f>
        <v>17</v>
      </c>
      <c r="D3688" s="39">
        <v>17</v>
      </c>
      <c r="E3688" s="40" t="str">
        <f>INDEX(Videolength!B:B,MATCH(D3688,Videolength!A:A,0))</f>
        <v>https://youtu.be/bC_GaZumBZc?list=PLTjhk5BwsiVV8SrR-dPCDjCfaMnt-5HZH</v>
      </c>
      <c r="F3688" s="41">
        <f>INDEX(Videolength!C:C,MATCH(D3688,Videolength!A:A,0))</f>
        <v>1.9259259259259261E-2</v>
      </c>
      <c r="G3688" s="41">
        <v>2.0138888888888888E-3</v>
      </c>
      <c r="H3688" s="71">
        <f>HYPERLINK(_xlfn.CONCAT(E3688,"&amp;t=",G3688*86400),G3688)</f>
        <v>2.0138888888888888E-3</v>
      </c>
      <c r="I3688" s="38">
        <v>9</v>
      </c>
      <c r="J3688" s="38">
        <v>5</v>
      </c>
      <c r="K3688" s="42" t="s">
        <v>102</v>
      </c>
      <c r="L3688" s="42" t="s">
        <v>301</v>
      </c>
      <c r="M3688" s="42" t="s">
        <v>856</v>
      </c>
      <c r="W3688" s="44" t="s">
        <v>240</v>
      </c>
      <c r="X3688" s="43">
        <v>1</v>
      </c>
      <c r="Y3688" s="43">
        <v>1</v>
      </c>
      <c r="AA3688" s="45"/>
      <c r="AB3688" s="45"/>
      <c r="AE3688" s="42">
        <f>IF(Table32[[#This Row],[Gems]]&gt;0,Table32[[#This Row],[Gems]],0)</f>
        <v>0</v>
      </c>
      <c r="AF3688" s="42">
        <f>IF(Table32[[#This Row],[Gems]]&lt;0,Table32[[#This Row],[Gems]],0)</f>
        <v>0</v>
      </c>
      <c r="AG3688" s="29">
        <f ca="1">SUM(OFFSET(AG3688,-1,0),AD3688)</f>
        <v>164</v>
      </c>
    </row>
    <row r="3689" spans="1:33" ht="14.4" x14ac:dyDescent="0.3">
      <c r="A3689" s="62">
        <v>44123</v>
      </c>
      <c r="B3689" s="38">
        <f>INDEX(Videolength!D:D,MATCH(D3689,Videolength!A:A,0))</f>
        <v>6</v>
      </c>
      <c r="C3689" s="38">
        <f>INDEX(Videolength!E:E,MATCH(D3689,Videolength!A:A,0))</f>
        <v>17</v>
      </c>
      <c r="D3689" s="39">
        <v>17</v>
      </c>
      <c r="E3689" s="40" t="str">
        <f>INDEX(Videolength!B:B,MATCH(D3689,Videolength!A:A,0))</f>
        <v>https://youtu.be/bC_GaZumBZc?list=PLTjhk5BwsiVV8SrR-dPCDjCfaMnt-5HZH</v>
      </c>
      <c r="F3689" s="41">
        <f>INDEX(Videolength!C:C,MATCH(D3689,Videolength!A:A,0))</f>
        <v>1.9259259259259261E-2</v>
      </c>
      <c r="G3689" s="41">
        <v>2.0254629629629629E-3</v>
      </c>
      <c r="H3689" s="71">
        <f>HYPERLINK(_xlfn.CONCAT(E3689,"&amp;t=",G3689*86400),G3689)</f>
        <v>2.0254629629629629E-3</v>
      </c>
      <c r="I3689" s="38">
        <v>9</v>
      </c>
      <c r="J3689" s="38">
        <v>5</v>
      </c>
      <c r="K3689" s="42" t="s">
        <v>102</v>
      </c>
      <c r="L3689" s="42" t="s">
        <v>301</v>
      </c>
      <c r="W3689" s="44" t="s">
        <v>262</v>
      </c>
      <c r="X3689" s="43">
        <v>1</v>
      </c>
      <c r="Y3689" s="43">
        <v>1</v>
      </c>
      <c r="AA3689" s="45"/>
      <c r="AB3689" s="45"/>
      <c r="AE3689" s="42">
        <f>IF(Table32[[#This Row],[Gems]]&gt;0,Table32[[#This Row],[Gems]],0)</f>
        <v>0</v>
      </c>
      <c r="AF3689" s="42">
        <f>IF(Table32[[#This Row],[Gems]]&lt;0,Table32[[#This Row],[Gems]],0)</f>
        <v>0</v>
      </c>
      <c r="AG3689" s="29">
        <f t="shared" ca="1" si="88"/>
        <v>164</v>
      </c>
    </row>
    <row r="3690" spans="1:33" ht="14.4" x14ac:dyDescent="0.3">
      <c r="A3690" s="62">
        <v>44123</v>
      </c>
      <c r="B3690" s="38">
        <f>INDEX(Videolength!D:D,MATCH(D3690,Videolength!A:A,0))</f>
        <v>6</v>
      </c>
      <c r="C3690" s="38">
        <f>INDEX(Videolength!E:E,MATCH(D3690,Videolength!A:A,0))</f>
        <v>17</v>
      </c>
      <c r="D3690" s="39">
        <v>17</v>
      </c>
      <c r="E3690" s="40" t="str">
        <f>INDEX(Videolength!B:B,MATCH(D3690,Videolength!A:A,0))</f>
        <v>https://youtu.be/bC_GaZumBZc?list=PLTjhk5BwsiVV8SrR-dPCDjCfaMnt-5HZH</v>
      </c>
      <c r="F3690" s="41">
        <f>INDEX(Videolength!C:C,MATCH(D3690,Videolength!A:A,0))</f>
        <v>1.9259259259259261E-2</v>
      </c>
      <c r="G3690" s="41">
        <v>2.0370370370370373E-3</v>
      </c>
      <c r="H3690" s="71">
        <f>HYPERLINK(_xlfn.CONCAT(E3690,"&amp;t=",G3690*86400),G3690)</f>
        <v>2.0370370370370373E-3</v>
      </c>
      <c r="I3690" s="38">
        <v>9</v>
      </c>
      <c r="J3690" s="38">
        <v>5</v>
      </c>
      <c r="K3690" s="42" t="s">
        <v>102</v>
      </c>
      <c r="L3690" s="42" t="s">
        <v>301</v>
      </c>
      <c r="W3690" s="44" t="s">
        <v>416</v>
      </c>
      <c r="X3690" s="43">
        <v>1</v>
      </c>
      <c r="Y3690" s="43">
        <v>1</v>
      </c>
      <c r="AA3690" s="45"/>
      <c r="AB3690" s="45"/>
      <c r="AE3690" s="42">
        <f>IF(Table32[[#This Row],[Gems]]&gt;0,Table32[[#This Row],[Gems]],0)</f>
        <v>0</v>
      </c>
      <c r="AF3690" s="42">
        <f>IF(Table32[[#This Row],[Gems]]&lt;0,Table32[[#This Row],[Gems]],0)</f>
        <v>0</v>
      </c>
      <c r="AG3690" s="29">
        <f t="shared" ca="1" si="88"/>
        <v>164</v>
      </c>
    </row>
    <row r="3691" spans="1:33" ht="14.4" x14ac:dyDescent="0.3">
      <c r="A3691" s="62">
        <v>44123</v>
      </c>
      <c r="B3691" s="38">
        <f>INDEX(Videolength!D:D,MATCH(D3691,Videolength!A:A,0))</f>
        <v>6</v>
      </c>
      <c r="C3691" s="38">
        <f>INDEX(Videolength!E:E,MATCH(D3691,Videolength!A:A,0))</f>
        <v>17</v>
      </c>
      <c r="D3691" s="39">
        <v>17</v>
      </c>
      <c r="E3691" s="40" t="str">
        <f>INDEX(Videolength!B:B,MATCH(D3691,Videolength!A:A,0))</f>
        <v>https://youtu.be/bC_GaZumBZc?list=PLTjhk5BwsiVV8SrR-dPCDjCfaMnt-5HZH</v>
      </c>
      <c r="F3691" s="41">
        <f>INDEX(Videolength!C:C,MATCH(D3691,Videolength!A:A,0))</f>
        <v>1.9259259259259261E-2</v>
      </c>
      <c r="G3691" s="41">
        <v>2.0601851851851853E-3</v>
      </c>
      <c r="H3691" s="71">
        <f>HYPERLINK(_xlfn.CONCAT(E3691,"&amp;t=",G3691*86400),G3691)</f>
        <v>2.0601851851851853E-3</v>
      </c>
      <c r="I3691" s="38">
        <v>9</v>
      </c>
      <c r="J3691" s="38">
        <v>5</v>
      </c>
      <c r="K3691" s="42" t="s">
        <v>346</v>
      </c>
      <c r="L3691" s="42" t="s">
        <v>10</v>
      </c>
      <c r="AA3691" s="45"/>
      <c r="AB3691" s="45"/>
      <c r="AE3691" s="42">
        <f>IF(Table32[[#This Row],[Gems]]&gt;0,Table32[[#This Row],[Gems]],0)</f>
        <v>0</v>
      </c>
      <c r="AF3691" s="42">
        <f>IF(Table32[[#This Row],[Gems]]&lt;0,Table32[[#This Row],[Gems]],0)</f>
        <v>0</v>
      </c>
      <c r="AG3691" s="29">
        <f t="shared" ca="1" si="88"/>
        <v>164</v>
      </c>
    </row>
    <row r="3692" spans="1:33" ht="14.4" x14ac:dyDescent="0.3">
      <c r="A3692" s="62">
        <v>44123</v>
      </c>
      <c r="B3692" s="38">
        <f>INDEX(Videolength!D:D,MATCH(D3692,Videolength!A:A,0))</f>
        <v>6</v>
      </c>
      <c r="C3692" s="38">
        <f>INDEX(Videolength!E:E,MATCH(D3692,Videolength!A:A,0))</f>
        <v>17</v>
      </c>
      <c r="D3692" s="39">
        <v>17</v>
      </c>
      <c r="E3692" s="40" t="str">
        <f>INDEX(Videolength!B:B,MATCH(D3692,Videolength!A:A,0))</f>
        <v>https://youtu.be/bC_GaZumBZc?list=PLTjhk5BwsiVV8SrR-dPCDjCfaMnt-5HZH</v>
      </c>
      <c r="F3692" s="41">
        <f>INDEX(Videolength!C:C,MATCH(D3692,Videolength!A:A,0))</f>
        <v>1.9259259259259261E-2</v>
      </c>
      <c r="G3692" s="41">
        <v>2.1064814814814813E-3</v>
      </c>
      <c r="H3692" s="71">
        <f>HYPERLINK(_xlfn.CONCAT(E3692,"&amp;t=",G3692*86400),G3692)</f>
        <v>2.1064814814814813E-3</v>
      </c>
      <c r="I3692" s="38">
        <v>9</v>
      </c>
      <c r="J3692" s="38">
        <v>5</v>
      </c>
      <c r="K3692" s="42" t="s">
        <v>107</v>
      </c>
      <c r="L3692" s="42" t="s">
        <v>10</v>
      </c>
      <c r="AA3692" s="45"/>
      <c r="AB3692" s="45"/>
      <c r="AE3692" s="42">
        <f>IF(Table32[[#This Row],[Gems]]&gt;0,Table32[[#This Row],[Gems]],0)</f>
        <v>0</v>
      </c>
      <c r="AF3692" s="42">
        <f>IF(Table32[[#This Row],[Gems]]&lt;0,Table32[[#This Row],[Gems]],0)</f>
        <v>0</v>
      </c>
      <c r="AG3692" s="29">
        <f t="shared" ca="1" si="88"/>
        <v>164</v>
      </c>
    </row>
    <row r="3693" spans="1:33" ht="14.4" x14ac:dyDescent="0.3">
      <c r="A3693" s="62">
        <v>44123</v>
      </c>
      <c r="B3693" s="38">
        <f>INDEX(Videolength!D:D,MATCH(D3693,Videolength!A:A,0))</f>
        <v>6</v>
      </c>
      <c r="C3693" s="38">
        <f>INDEX(Videolength!E:E,MATCH(D3693,Videolength!A:A,0))</f>
        <v>17</v>
      </c>
      <c r="D3693" s="39">
        <v>17</v>
      </c>
      <c r="E3693" s="40" t="str">
        <f>INDEX(Videolength!B:B,MATCH(D3693,Videolength!A:A,0))</f>
        <v>https://youtu.be/bC_GaZumBZc?list=PLTjhk5BwsiVV8SrR-dPCDjCfaMnt-5HZH</v>
      </c>
      <c r="F3693" s="41">
        <f>INDEX(Videolength!C:C,MATCH(D3693,Videolength!A:A,0))</f>
        <v>1.9259259259259261E-2</v>
      </c>
      <c r="G3693" s="41">
        <v>2.1643518518518518E-3</v>
      </c>
      <c r="H3693" s="71">
        <f>HYPERLINK(_xlfn.CONCAT(E3693,"&amp;t=",G3693*86400),G3693)</f>
        <v>2.1643518518518518E-3</v>
      </c>
      <c r="I3693" s="38">
        <v>9</v>
      </c>
      <c r="J3693" s="38">
        <v>5</v>
      </c>
      <c r="K3693" s="42" t="s">
        <v>107</v>
      </c>
      <c r="L3693" s="42" t="s">
        <v>244</v>
      </c>
      <c r="M3693" s="42" t="s">
        <v>717</v>
      </c>
      <c r="N3693" s="42" t="s">
        <v>33</v>
      </c>
      <c r="AA3693" s="45"/>
      <c r="AB3693" s="45"/>
      <c r="AE3693" s="42">
        <f>IF(Table32[[#This Row],[Gems]]&gt;0,Table32[[#This Row],[Gems]],0)</f>
        <v>0</v>
      </c>
      <c r="AF3693" s="42">
        <f>IF(Table32[[#This Row],[Gems]]&lt;0,Table32[[#This Row],[Gems]],0)</f>
        <v>0</v>
      </c>
      <c r="AG3693" s="29">
        <f t="shared" ca="1" si="88"/>
        <v>164</v>
      </c>
    </row>
    <row r="3694" spans="1:33" ht="14.4" x14ac:dyDescent="0.3">
      <c r="A3694" s="62">
        <v>44123</v>
      </c>
      <c r="B3694" s="38">
        <f>INDEX(Videolength!D:D,MATCH(D3694,Videolength!A:A,0))</f>
        <v>6</v>
      </c>
      <c r="C3694" s="38">
        <f>INDEX(Videolength!E:E,MATCH(D3694,Videolength!A:A,0))</f>
        <v>17</v>
      </c>
      <c r="D3694" s="39">
        <v>17</v>
      </c>
      <c r="E3694" s="40" t="str">
        <f>INDEX(Videolength!B:B,MATCH(D3694,Videolength!A:A,0))</f>
        <v>https://youtu.be/bC_GaZumBZc?list=PLTjhk5BwsiVV8SrR-dPCDjCfaMnt-5HZH</v>
      </c>
      <c r="F3694" s="41">
        <f>INDEX(Videolength!C:C,MATCH(D3694,Videolength!A:A,0))</f>
        <v>1.9259259259259261E-2</v>
      </c>
      <c r="G3694" s="41">
        <v>2.1874999999999998E-3</v>
      </c>
      <c r="H3694" s="71">
        <f>HYPERLINK(_xlfn.CONCAT(E3694,"&amp;t=",G3694*86400),G3694)</f>
        <v>2.1874999999999998E-3</v>
      </c>
      <c r="I3694" s="38">
        <v>9</v>
      </c>
      <c r="J3694" s="38">
        <v>5</v>
      </c>
      <c r="K3694" s="42" t="s">
        <v>346</v>
      </c>
      <c r="L3694" s="42" t="s">
        <v>10</v>
      </c>
      <c r="AA3694" s="45"/>
      <c r="AB3694" s="45"/>
      <c r="AE3694" s="42">
        <f>IF(Table32[[#This Row],[Gems]]&gt;0,Table32[[#This Row],[Gems]],0)</f>
        <v>0</v>
      </c>
      <c r="AF3694" s="42">
        <f>IF(Table32[[#This Row],[Gems]]&lt;0,Table32[[#This Row],[Gems]],0)</f>
        <v>0</v>
      </c>
      <c r="AG3694" s="29">
        <f t="shared" ca="1" si="88"/>
        <v>164</v>
      </c>
    </row>
    <row r="3695" spans="1:33" ht="14.4" x14ac:dyDescent="0.3">
      <c r="A3695" s="62">
        <v>44123</v>
      </c>
      <c r="B3695" s="38">
        <f>INDEX(Videolength!D:D,MATCH(D3695,Videolength!A:A,0))</f>
        <v>6</v>
      </c>
      <c r="C3695" s="38">
        <f>INDEX(Videolength!E:E,MATCH(D3695,Videolength!A:A,0))</f>
        <v>17</v>
      </c>
      <c r="D3695" s="39">
        <v>17</v>
      </c>
      <c r="E3695" s="40" t="str">
        <f>INDEX(Videolength!B:B,MATCH(D3695,Videolength!A:A,0))</f>
        <v>https://youtu.be/bC_GaZumBZc?list=PLTjhk5BwsiVV8SrR-dPCDjCfaMnt-5HZH</v>
      </c>
      <c r="F3695" s="41">
        <f>INDEX(Videolength!C:C,MATCH(D3695,Videolength!A:A,0))</f>
        <v>1.9259259259259261E-2</v>
      </c>
      <c r="G3695" s="41">
        <v>2.1990740740740742E-3</v>
      </c>
      <c r="H3695" s="71">
        <f>HYPERLINK(_xlfn.CONCAT(E3695,"&amp;t=",G3695*86400),G3695)</f>
        <v>2.1990740740740742E-3</v>
      </c>
      <c r="I3695" s="38">
        <v>9</v>
      </c>
      <c r="J3695" s="38">
        <v>5</v>
      </c>
      <c r="K3695" s="42" t="s">
        <v>133</v>
      </c>
      <c r="L3695" s="42" t="s">
        <v>10</v>
      </c>
      <c r="AA3695" s="45"/>
      <c r="AB3695" s="45"/>
      <c r="AD3695" s="42">
        <v>3</v>
      </c>
      <c r="AE3695" s="42">
        <f>IF(Table32[[#This Row],[Gems]]&gt;0,Table32[[#This Row],[Gems]],0)</f>
        <v>3</v>
      </c>
      <c r="AF3695" s="42">
        <f>IF(Table32[[#This Row],[Gems]]&lt;0,Table32[[#This Row],[Gems]],0)</f>
        <v>0</v>
      </c>
      <c r="AG3695" s="30">
        <f t="shared" ca="1" si="88"/>
        <v>167</v>
      </c>
    </row>
    <row r="3696" spans="1:33" ht="14.4" x14ac:dyDescent="0.3">
      <c r="A3696" s="62">
        <v>44123</v>
      </c>
      <c r="B3696" s="38">
        <f>INDEX(Videolength!D:D,MATCH(D3696,Videolength!A:A,0))</f>
        <v>6</v>
      </c>
      <c r="C3696" s="38">
        <f>INDEX(Videolength!E:E,MATCH(D3696,Videolength!A:A,0))</f>
        <v>17</v>
      </c>
      <c r="D3696" s="39">
        <v>17</v>
      </c>
      <c r="E3696" s="40" t="str">
        <f>INDEX(Videolength!B:B,MATCH(D3696,Videolength!A:A,0))</f>
        <v>https://youtu.be/bC_GaZumBZc?list=PLTjhk5BwsiVV8SrR-dPCDjCfaMnt-5HZH</v>
      </c>
      <c r="F3696" s="41">
        <f>INDEX(Videolength!C:C,MATCH(D3696,Videolength!A:A,0))</f>
        <v>1.9259259259259261E-2</v>
      </c>
      <c r="G3696" s="41">
        <v>2.2222222222222222E-3</v>
      </c>
      <c r="H3696" s="71">
        <f>HYPERLINK(_xlfn.CONCAT(E3696,"&amp;t=",G3696*86400),G3696)</f>
        <v>2.2222222222222222E-3</v>
      </c>
      <c r="I3696" s="38">
        <v>9</v>
      </c>
      <c r="J3696" s="38">
        <v>5</v>
      </c>
      <c r="K3696" s="42" t="s">
        <v>346</v>
      </c>
      <c r="L3696" s="42" t="s">
        <v>10</v>
      </c>
      <c r="AA3696" s="45"/>
      <c r="AB3696" s="45"/>
      <c r="AE3696" s="42">
        <f>IF(Table32[[#This Row],[Gems]]&gt;0,Table32[[#This Row],[Gems]],0)</f>
        <v>0</v>
      </c>
      <c r="AF3696" s="42">
        <f>IF(Table32[[#This Row],[Gems]]&lt;0,Table32[[#This Row],[Gems]],0)</f>
        <v>0</v>
      </c>
      <c r="AG3696" s="29">
        <f t="shared" ca="1" si="88"/>
        <v>167</v>
      </c>
    </row>
    <row r="3697" spans="1:33" ht="14.4" x14ac:dyDescent="0.3">
      <c r="A3697" s="62">
        <v>44123</v>
      </c>
      <c r="B3697" s="38">
        <f>INDEX(Videolength!D:D,MATCH(D3697,Videolength!A:A,0))</f>
        <v>6</v>
      </c>
      <c r="C3697" s="38">
        <f>INDEX(Videolength!E:E,MATCH(D3697,Videolength!A:A,0))</f>
        <v>17</v>
      </c>
      <c r="D3697" s="39">
        <v>17</v>
      </c>
      <c r="E3697" s="40" t="str">
        <f>INDEX(Videolength!B:B,MATCH(D3697,Videolength!A:A,0))</f>
        <v>https://youtu.be/bC_GaZumBZc?list=PLTjhk5BwsiVV8SrR-dPCDjCfaMnt-5HZH</v>
      </c>
      <c r="F3697" s="41">
        <f>INDEX(Videolength!C:C,MATCH(D3697,Videolength!A:A,0))</f>
        <v>1.9259259259259261E-2</v>
      </c>
      <c r="G3697" s="41">
        <v>2.3032407407407407E-3</v>
      </c>
      <c r="H3697" s="71">
        <f>HYPERLINK(_xlfn.CONCAT(E3697,"&amp;t=",G3697*86400),G3697)</f>
        <v>2.3032407407407407E-3</v>
      </c>
      <c r="I3697" s="38">
        <v>9</v>
      </c>
      <c r="J3697" s="38">
        <v>5</v>
      </c>
      <c r="K3697" s="42" t="s">
        <v>51</v>
      </c>
      <c r="L3697" s="42" t="s">
        <v>10</v>
      </c>
      <c r="M3697" s="42" t="s">
        <v>952</v>
      </c>
      <c r="N3697" s="42" t="s">
        <v>33</v>
      </c>
      <c r="AA3697" s="45"/>
      <c r="AB3697" s="45"/>
      <c r="AE3697" s="42">
        <f>IF(Table32[[#This Row],[Gems]]&gt;0,Table32[[#This Row],[Gems]],0)</f>
        <v>0</v>
      </c>
      <c r="AF3697" s="42">
        <f>IF(Table32[[#This Row],[Gems]]&lt;0,Table32[[#This Row],[Gems]],0)</f>
        <v>0</v>
      </c>
      <c r="AG3697" s="29">
        <f t="shared" ca="1" si="88"/>
        <v>167</v>
      </c>
    </row>
    <row r="3698" spans="1:33" ht="14.4" x14ac:dyDescent="0.3">
      <c r="A3698" s="62">
        <v>44123</v>
      </c>
      <c r="B3698" s="38">
        <f>INDEX(Videolength!D:D,MATCH(D3698,Videolength!A:A,0))</f>
        <v>6</v>
      </c>
      <c r="C3698" s="38">
        <f>INDEX(Videolength!E:E,MATCH(D3698,Videolength!A:A,0))</f>
        <v>17</v>
      </c>
      <c r="D3698" s="39">
        <v>17</v>
      </c>
      <c r="E3698" s="40" t="str">
        <f>INDEX(Videolength!B:B,MATCH(D3698,Videolength!A:A,0))</f>
        <v>https://youtu.be/bC_GaZumBZc?list=PLTjhk5BwsiVV8SrR-dPCDjCfaMnt-5HZH</v>
      </c>
      <c r="F3698" s="41">
        <f>INDEX(Videolength!C:C,MATCH(D3698,Videolength!A:A,0))</f>
        <v>1.9259259259259261E-2</v>
      </c>
      <c r="G3698" s="41">
        <v>2.3263888888888887E-3</v>
      </c>
      <c r="H3698" s="71">
        <f>HYPERLINK(_xlfn.CONCAT(E3698,"&amp;t=",G3698*86400),G3698)</f>
        <v>2.3263888888888887E-3</v>
      </c>
      <c r="I3698" s="38">
        <v>9</v>
      </c>
      <c r="J3698" s="38">
        <v>5</v>
      </c>
      <c r="K3698" s="42" t="s">
        <v>346</v>
      </c>
      <c r="L3698" s="42" t="s">
        <v>10</v>
      </c>
      <c r="AA3698" s="45"/>
      <c r="AB3698" s="45"/>
      <c r="AE3698" s="42">
        <f>IF(Table32[[#This Row],[Gems]]&gt;0,Table32[[#This Row],[Gems]],0)</f>
        <v>0</v>
      </c>
      <c r="AF3698" s="42">
        <f>IF(Table32[[#This Row],[Gems]]&lt;0,Table32[[#This Row],[Gems]],0)</f>
        <v>0</v>
      </c>
      <c r="AG3698" s="29">
        <f t="shared" ca="1" si="88"/>
        <v>167</v>
      </c>
    </row>
    <row r="3699" spans="1:33" ht="14.4" x14ac:dyDescent="0.3">
      <c r="A3699" s="62">
        <v>44123</v>
      </c>
      <c r="B3699" s="38">
        <f>INDEX(Videolength!D:D,MATCH(D3699,Videolength!A:A,0))</f>
        <v>6</v>
      </c>
      <c r="C3699" s="38">
        <f>INDEX(Videolength!E:E,MATCH(D3699,Videolength!A:A,0))</f>
        <v>17</v>
      </c>
      <c r="D3699" s="39">
        <v>17</v>
      </c>
      <c r="E3699" s="40" t="str">
        <f>INDEX(Videolength!B:B,MATCH(D3699,Videolength!A:A,0))</f>
        <v>https://youtu.be/bC_GaZumBZc?list=PLTjhk5BwsiVV8SrR-dPCDjCfaMnt-5HZH</v>
      </c>
      <c r="F3699" s="41">
        <f>INDEX(Videolength!C:C,MATCH(D3699,Videolength!A:A,0))</f>
        <v>1.9259259259259261E-2</v>
      </c>
      <c r="G3699" s="41">
        <v>2.3611111111111111E-3</v>
      </c>
      <c r="H3699" s="71">
        <f>HYPERLINK(_xlfn.CONCAT(E3699,"&amp;t=",G3699*86400),G3699)</f>
        <v>2.3611111111111111E-3</v>
      </c>
      <c r="I3699" s="38">
        <v>9</v>
      </c>
      <c r="J3699" s="38">
        <v>5</v>
      </c>
      <c r="K3699" s="42" t="s">
        <v>51</v>
      </c>
      <c r="L3699" s="42" t="s">
        <v>10</v>
      </c>
      <c r="W3699" s="44" t="s">
        <v>209</v>
      </c>
      <c r="X3699" s="43">
        <v>3</v>
      </c>
      <c r="AA3699" s="45"/>
      <c r="AB3699" s="45"/>
      <c r="AE3699" s="42">
        <f>IF(Table32[[#This Row],[Gems]]&gt;0,Table32[[#This Row],[Gems]],0)</f>
        <v>0</v>
      </c>
      <c r="AF3699" s="42">
        <f>IF(Table32[[#This Row],[Gems]]&lt;0,Table32[[#This Row],[Gems]],0)</f>
        <v>0</v>
      </c>
      <c r="AG3699" s="29">
        <f t="shared" ca="1" si="88"/>
        <v>167</v>
      </c>
    </row>
    <row r="3700" spans="1:33" ht="14.4" x14ac:dyDescent="0.3">
      <c r="A3700" s="62">
        <v>44123</v>
      </c>
      <c r="B3700" s="38">
        <f>INDEX(Videolength!D:D,MATCH(D3700,Videolength!A:A,0))</f>
        <v>6</v>
      </c>
      <c r="C3700" s="38">
        <f>INDEX(Videolength!E:E,MATCH(D3700,Videolength!A:A,0))</f>
        <v>17</v>
      </c>
      <c r="D3700" s="39">
        <v>17</v>
      </c>
      <c r="E3700" s="40" t="str">
        <f>INDEX(Videolength!B:B,MATCH(D3700,Videolength!A:A,0))</f>
        <v>https://youtu.be/bC_GaZumBZc?list=PLTjhk5BwsiVV8SrR-dPCDjCfaMnt-5HZH</v>
      </c>
      <c r="F3700" s="41">
        <f>INDEX(Videolength!C:C,MATCH(D3700,Videolength!A:A,0))</f>
        <v>1.9259259259259261E-2</v>
      </c>
      <c r="G3700" s="41">
        <v>2.3726851851851851E-3</v>
      </c>
      <c r="H3700" s="71">
        <f>HYPERLINK(_xlfn.CONCAT(E3700,"&amp;t=",G3700*86400),G3700)</f>
        <v>2.3726851851851851E-3</v>
      </c>
      <c r="I3700" s="38">
        <v>9</v>
      </c>
      <c r="J3700" s="38">
        <v>5</v>
      </c>
      <c r="K3700" s="42" t="s">
        <v>346</v>
      </c>
      <c r="L3700" s="42" t="s">
        <v>10</v>
      </c>
      <c r="AA3700" s="45"/>
      <c r="AB3700" s="45"/>
      <c r="AE3700" s="42">
        <f>IF(Table32[[#This Row],[Gems]]&gt;0,Table32[[#This Row],[Gems]],0)</f>
        <v>0</v>
      </c>
      <c r="AF3700" s="42">
        <f>IF(Table32[[#This Row],[Gems]]&lt;0,Table32[[#This Row],[Gems]],0)</f>
        <v>0</v>
      </c>
      <c r="AG3700" s="29">
        <f t="shared" ca="1" si="88"/>
        <v>167</v>
      </c>
    </row>
    <row r="3701" spans="1:33" ht="14.4" x14ac:dyDescent="0.3">
      <c r="A3701" s="62">
        <v>44123</v>
      </c>
      <c r="B3701" s="38">
        <f>INDEX(Videolength!D:D,MATCH(D3701,Videolength!A:A,0))</f>
        <v>6</v>
      </c>
      <c r="C3701" s="38">
        <f>INDEX(Videolength!E:E,MATCH(D3701,Videolength!A:A,0))</f>
        <v>17</v>
      </c>
      <c r="D3701" s="39">
        <v>17</v>
      </c>
      <c r="E3701" s="40" t="str">
        <f>INDEX(Videolength!B:B,MATCH(D3701,Videolength!A:A,0))</f>
        <v>https://youtu.be/bC_GaZumBZc?list=PLTjhk5BwsiVV8SrR-dPCDjCfaMnt-5HZH</v>
      </c>
      <c r="F3701" s="41">
        <f>INDEX(Videolength!C:C,MATCH(D3701,Videolength!A:A,0))</f>
        <v>1.9259259259259261E-2</v>
      </c>
      <c r="G3701" s="41">
        <v>2.4537037037037036E-3</v>
      </c>
      <c r="H3701" s="71">
        <f>HYPERLINK(_xlfn.CONCAT(E3701,"&amp;t=",G3701*86400),G3701)</f>
        <v>2.4537037037037036E-3</v>
      </c>
      <c r="I3701" s="38">
        <v>9</v>
      </c>
      <c r="J3701" s="38">
        <v>5</v>
      </c>
      <c r="K3701" s="42" t="s">
        <v>90</v>
      </c>
      <c r="L3701" s="42" t="s">
        <v>10</v>
      </c>
      <c r="AA3701" s="45"/>
      <c r="AB3701" s="45"/>
      <c r="AE3701" s="42">
        <f>IF(Table32[[#This Row],[Gems]]&gt;0,Table32[[#This Row],[Gems]],0)</f>
        <v>0</v>
      </c>
      <c r="AF3701" s="42">
        <f>IF(Table32[[#This Row],[Gems]]&lt;0,Table32[[#This Row],[Gems]],0)</f>
        <v>0</v>
      </c>
      <c r="AG3701" s="29">
        <f t="shared" ca="1" si="88"/>
        <v>167</v>
      </c>
    </row>
    <row r="3702" spans="1:33" ht="14.4" x14ac:dyDescent="0.3">
      <c r="A3702" s="62">
        <v>44123</v>
      </c>
      <c r="B3702" s="38">
        <f>INDEX(Videolength!D:D,MATCH(D3702,Videolength!A:A,0))</f>
        <v>6</v>
      </c>
      <c r="C3702" s="38">
        <f>INDEX(Videolength!E:E,MATCH(D3702,Videolength!A:A,0))</f>
        <v>17</v>
      </c>
      <c r="D3702" s="39">
        <v>17</v>
      </c>
      <c r="E3702" s="40" t="str">
        <f>INDEX(Videolength!B:B,MATCH(D3702,Videolength!A:A,0))</f>
        <v>https://youtu.be/bC_GaZumBZc?list=PLTjhk5BwsiVV8SrR-dPCDjCfaMnt-5HZH</v>
      </c>
      <c r="F3702" s="41">
        <f>INDEX(Videolength!C:C,MATCH(D3702,Videolength!A:A,0))</f>
        <v>1.9259259259259261E-2</v>
      </c>
      <c r="G3702" s="41">
        <v>2.4768518518518516E-3</v>
      </c>
      <c r="H3702" s="71">
        <f>HYPERLINK(_xlfn.CONCAT(E3702,"&amp;t=",G3702*86400),G3702)</f>
        <v>2.4768518518518516E-3</v>
      </c>
      <c r="I3702" s="38">
        <v>9</v>
      </c>
      <c r="J3702" s="38">
        <v>5</v>
      </c>
      <c r="K3702" s="42" t="s">
        <v>90</v>
      </c>
      <c r="L3702" s="42" t="s">
        <v>256</v>
      </c>
      <c r="AA3702" s="45"/>
      <c r="AB3702" s="45"/>
      <c r="AE3702" s="42">
        <f>IF(Table32[[#This Row],[Gems]]&gt;0,Table32[[#This Row],[Gems]],0)</f>
        <v>0</v>
      </c>
      <c r="AF3702" s="42">
        <f>IF(Table32[[#This Row],[Gems]]&lt;0,Table32[[#This Row],[Gems]],0)</f>
        <v>0</v>
      </c>
      <c r="AG3702" s="29">
        <f t="shared" ca="1" si="88"/>
        <v>167</v>
      </c>
    </row>
    <row r="3703" spans="1:33" ht="14.4" x14ac:dyDescent="0.3">
      <c r="A3703" s="62">
        <v>44123</v>
      </c>
      <c r="B3703" s="38">
        <f>INDEX(Videolength!D:D,MATCH(D3703,Videolength!A:A,0))</f>
        <v>6</v>
      </c>
      <c r="C3703" s="38">
        <f>INDEX(Videolength!E:E,MATCH(D3703,Videolength!A:A,0))</f>
        <v>17</v>
      </c>
      <c r="D3703" s="39">
        <v>17</v>
      </c>
      <c r="E3703" s="40" t="str">
        <f>INDEX(Videolength!B:B,MATCH(D3703,Videolength!A:A,0))</f>
        <v>https://youtu.be/bC_GaZumBZc?list=PLTjhk5BwsiVV8SrR-dPCDjCfaMnt-5HZH</v>
      </c>
      <c r="F3703" s="41">
        <f>INDEX(Videolength!C:C,MATCH(D3703,Videolength!A:A,0))</f>
        <v>1.9259259259259261E-2</v>
      </c>
      <c r="G3703" s="41">
        <v>2.5000000000000001E-3</v>
      </c>
      <c r="H3703" s="71">
        <f>HYPERLINK(_xlfn.CONCAT(E3703,"&amp;t=",G3703*86400),G3703)</f>
        <v>2.5000000000000001E-3</v>
      </c>
      <c r="I3703" s="38">
        <v>9</v>
      </c>
      <c r="J3703" s="38">
        <v>5</v>
      </c>
      <c r="K3703" s="42" t="s">
        <v>90</v>
      </c>
      <c r="L3703" s="42" t="s">
        <v>148</v>
      </c>
      <c r="M3703" s="42" t="s">
        <v>400</v>
      </c>
      <c r="AA3703" s="45"/>
      <c r="AB3703" s="45"/>
      <c r="AE3703" s="42">
        <f>IF(Table32[[#This Row],[Gems]]&gt;0,Table32[[#This Row],[Gems]],0)</f>
        <v>0</v>
      </c>
      <c r="AF3703" s="42">
        <f>IF(Table32[[#This Row],[Gems]]&lt;0,Table32[[#This Row],[Gems]],0)</f>
        <v>0</v>
      </c>
      <c r="AG3703" s="29">
        <f t="shared" ca="1" si="88"/>
        <v>167</v>
      </c>
    </row>
    <row r="3704" spans="1:33" ht="14.4" x14ac:dyDescent="0.3">
      <c r="A3704" s="62">
        <v>44123</v>
      </c>
      <c r="B3704" s="38">
        <f>INDEX(Videolength!D:D,MATCH(D3704,Videolength!A:A,0))</f>
        <v>6</v>
      </c>
      <c r="C3704" s="38">
        <f>INDEX(Videolength!E:E,MATCH(D3704,Videolength!A:A,0))</f>
        <v>17</v>
      </c>
      <c r="D3704" s="39">
        <v>17</v>
      </c>
      <c r="E3704" s="40" t="str">
        <f>INDEX(Videolength!B:B,MATCH(D3704,Videolength!A:A,0))</f>
        <v>https://youtu.be/bC_GaZumBZc?list=PLTjhk5BwsiVV8SrR-dPCDjCfaMnt-5HZH</v>
      </c>
      <c r="F3704" s="41">
        <f>INDEX(Videolength!C:C,MATCH(D3704,Videolength!A:A,0))</f>
        <v>1.9259259259259261E-2</v>
      </c>
      <c r="G3704" s="41">
        <v>2.5810185185185185E-3</v>
      </c>
      <c r="H3704" s="71">
        <f>HYPERLINK(_xlfn.CONCAT(E3704,"&amp;t=",G3704*86400),G3704)</f>
        <v>2.5810185185185185E-3</v>
      </c>
      <c r="I3704" s="38">
        <v>9</v>
      </c>
      <c r="J3704" s="38">
        <v>5</v>
      </c>
      <c r="K3704" s="42" t="s">
        <v>90</v>
      </c>
      <c r="L3704" s="42" t="s">
        <v>197</v>
      </c>
      <c r="V3704" s="43">
        <v>1170</v>
      </c>
      <c r="AA3704" s="45"/>
      <c r="AB3704" s="45"/>
      <c r="AE3704" s="42">
        <f>IF(Table32[[#This Row],[Gems]]&gt;0,Table32[[#This Row],[Gems]],0)</f>
        <v>0</v>
      </c>
      <c r="AF3704" s="42">
        <f>IF(Table32[[#This Row],[Gems]]&lt;0,Table32[[#This Row],[Gems]],0)</f>
        <v>0</v>
      </c>
      <c r="AG3704" s="29">
        <f t="shared" ca="1" si="88"/>
        <v>167</v>
      </c>
    </row>
    <row r="3705" spans="1:33" ht="14.4" x14ac:dyDescent="0.3">
      <c r="A3705" s="62">
        <v>44123</v>
      </c>
      <c r="B3705" s="38">
        <f>INDEX(Videolength!D:D,MATCH(D3705,Videolength!A:A,0))</f>
        <v>6</v>
      </c>
      <c r="C3705" s="38">
        <f>INDEX(Videolength!E:E,MATCH(D3705,Videolength!A:A,0))</f>
        <v>17</v>
      </c>
      <c r="D3705" s="39">
        <v>17</v>
      </c>
      <c r="E3705" s="40" t="str">
        <f>INDEX(Videolength!B:B,MATCH(D3705,Videolength!A:A,0))</f>
        <v>https://youtu.be/bC_GaZumBZc?list=PLTjhk5BwsiVV8SrR-dPCDjCfaMnt-5HZH</v>
      </c>
      <c r="F3705" s="41">
        <f>INDEX(Videolength!C:C,MATCH(D3705,Videolength!A:A,0))</f>
        <v>1.9259259259259261E-2</v>
      </c>
      <c r="G3705" s="41">
        <v>3.1712962962962958E-3</v>
      </c>
      <c r="H3705" s="71">
        <f>HYPERLINK(_xlfn.CONCAT(E3705,"&amp;t=",G3705*86400),G3705)</f>
        <v>3.1712962962962958E-3</v>
      </c>
      <c r="I3705" s="38">
        <v>9</v>
      </c>
      <c r="J3705" s="38">
        <v>5</v>
      </c>
      <c r="K3705" s="42" t="s">
        <v>90</v>
      </c>
      <c r="L3705" s="42" t="s">
        <v>198</v>
      </c>
      <c r="V3705" s="43">
        <v>1170</v>
      </c>
      <c r="AA3705" s="45"/>
      <c r="AB3705" s="45"/>
      <c r="AC3705" s="44" t="s">
        <v>201</v>
      </c>
      <c r="AE3705" s="42">
        <f>IF(Table32[[#This Row],[Gems]]&gt;0,Table32[[#This Row],[Gems]],0)</f>
        <v>0</v>
      </c>
      <c r="AF3705" s="42">
        <f>IF(Table32[[#This Row],[Gems]]&lt;0,Table32[[#This Row],[Gems]],0)</f>
        <v>0</v>
      </c>
      <c r="AG3705" s="29">
        <f t="shared" ca="1" si="88"/>
        <v>167</v>
      </c>
    </row>
    <row r="3706" spans="1:33" ht="14.4" x14ac:dyDescent="0.3">
      <c r="A3706" s="62">
        <v>44123</v>
      </c>
      <c r="B3706" s="38">
        <f>INDEX(Videolength!D:D,MATCH(D3706,Videolength!A:A,0))</f>
        <v>6</v>
      </c>
      <c r="C3706" s="38">
        <f>INDEX(Videolength!E:E,MATCH(D3706,Videolength!A:A,0))</f>
        <v>17</v>
      </c>
      <c r="D3706" s="39">
        <v>17</v>
      </c>
      <c r="E3706" s="40" t="str">
        <f>INDEX(Videolength!B:B,MATCH(D3706,Videolength!A:A,0))</f>
        <v>https://youtu.be/bC_GaZumBZc?list=PLTjhk5BwsiVV8SrR-dPCDjCfaMnt-5HZH</v>
      </c>
      <c r="F3706" s="41">
        <f>INDEX(Videolength!C:C,MATCH(D3706,Videolength!A:A,0))</f>
        <v>1.9259259259259261E-2</v>
      </c>
      <c r="G3706" s="41">
        <v>3.2291666666666666E-3</v>
      </c>
      <c r="H3706" s="71">
        <f>HYPERLINK(_xlfn.CONCAT(E3706,"&amp;t=",G3706*86400),G3706)</f>
        <v>3.2291666666666666E-3</v>
      </c>
      <c r="I3706" s="38">
        <v>9</v>
      </c>
      <c r="J3706" s="38">
        <v>5</v>
      </c>
      <c r="K3706" s="42" t="s">
        <v>90</v>
      </c>
      <c r="L3706" s="42" t="s">
        <v>10</v>
      </c>
      <c r="AA3706" s="45"/>
      <c r="AB3706" s="45"/>
      <c r="AE3706" s="42">
        <f>IF(Table32[[#This Row],[Gems]]&gt;0,Table32[[#This Row],[Gems]],0)</f>
        <v>0</v>
      </c>
      <c r="AF3706" s="42">
        <f>IF(Table32[[#This Row],[Gems]]&lt;0,Table32[[#This Row],[Gems]],0)</f>
        <v>0</v>
      </c>
      <c r="AG3706" s="29">
        <f t="shared" ca="1" si="88"/>
        <v>167</v>
      </c>
    </row>
    <row r="3707" spans="1:33" ht="14.4" x14ac:dyDescent="0.3">
      <c r="A3707" s="62">
        <v>44123</v>
      </c>
      <c r="B3707" s="38">
        <f>INDEX(Videolength!D:D,MATCH(D3707,Videolength!A:A,0))</f>
        <v>6</v>
      </c>
      <c r="C3707" s="38">
        <f>INDEX(Videolength!E:E,MATCH(D3707,Videolength!A:A,0))</f>
        <v>17</v>
      </c>
      <c r="D3707" s="39">
        <v>17</v>
      </c>
      <c r="E3707" s="40" t="str">
        <f>INDEX(Videolength!B:B,MATCH(D3707,Videolength!A:A,0))</f>
        <v>https://youtu.be/bC_GaZumBZc?list=PLTjhk5BwsiVV8SrR-dPCDjCfaMnt-5HZH</v>
      </c>
      <c r="F3707" s="41">
        <f>INDEX(Videolength!C:C,MATCH(D3707,Videolength!A:A,0))</f>
        <v>1.9259259259259261E-2</v>
      </c>
      <c r="G3707" s="41">
        <v>3.2523148148148151E-3</v>
      </c>
      <c r="H3707" s="71">
        <f>HYPERLINK(_xlfn.CONCAT(E3707,"&amp;t=",G3707*86400),G3707)</f>
        <v>3.2523148148148151E-3</v>
      </c>
      <c r="I3707" s="38">
        <v>9</v>
      </c>
      <c r="J3707" s="38">
        <v>5</v>
      </c>
      <c r="K3707" s="42" t="s">
        <v>90</v>
      </c>
      <c r="L3707" s="42" t="s">
        <v>256</v>
      </c>
      <c r="AA3707" s="45"/>
      <c r="AB3707" s="45"/>
      <c r="AE3707" s="42">
        <f>IF(Table32[[#This Row],[Gems]]&gt;0,Table32[[#This Row],[Gems]],0)</f>
        <v>0</v>
      </c>
      <c r="AF3707" s="42">
        <f>IF(Table32[[#This Row],[Gems]]&lt;0,Table32[[#This Row],[Gems]],0)</f>
        <v>0</v>
      </c>
      <c r="AG3707" s="29">
        <f t="shared" ca="1" si="88"/>
        <v>167</v>
      </c>
    </row>
    <row r="3708" spans="1:33" ht="14.4" x14ac:dyDescent="0.3">
      <c r="A3708" s="62">
        <v>44123</v>
      </c>
      <c r="B3708" s="38">
        <f>INDEX(Videolength!D:D,MATCH(D3708,Videolength!A:A,0))</f>
        <v>6</v>
      </c>
      <c r="C3708" s="38">
        <f>INDEX(Videolength!E:E,MATCH(D3708,Videolength!A:A,0))</f>
        <v>17</v>
      </c>
      <c r="D3708" s="39">
        <v>17</v>
      </c>
      <c r="E3708" s="40" t="str">
        <f>INDEX(Videolength!B:B,MATCH(D3708,Videolength!A:A,0))</f>
        <v>https://youtu.be/bC_GaZumBZc?list=PLTjhk5BwsiVV8SrR-dPCDjCfaMnt-5HZH</v>
      </c>
      <c r="F3708" s="41">
        <f>INDEX(Videolength!C:C,MATCH(D3708,Videolength!A:A,0))</f>
        <v>1.9259259259259261E-2</v>
      </c>
      <c r="G3708" s="41">
        <v>3.3217592592592591E-3</v>
      </c>
      <c r="H3708" s="71">
        <f>HYPERLINK(_xlfn.CONCAT(E3708,"&amp;t=",G3708*86400),G3708)</f>
        <v>3.3217592592592591E-3</v>
      </c>
      <c r="I3708" s="38">
        <v>9</v>
      </c>
      <c r="J3708" s="38">
        <v>5</v>
      </c>
      <c r="K3708" s="42" t="s">
        <v>90</v>
      </c>
      <c r="L3708" s="42" t="s">
        <v>148</v>
      </c>
      <c r="M3708" s="42" t="s">
        <v>953</v>
      </c>
      <c r="AA3708" s="45"/>
      <c r="AB3708" s="45"/>
      <c r="AE3708" s="42">
        <f>IF(Table32[[#This Row],[Gems]]&gt;0,Table32[[#This Row],[Gems]],0)</f>
        <v>0</v>
      </c>
      <c r="AF3708" s="42">
        <f>IF(Table32[[#This Row],[Gems]]&lt;0,Table32[[#This Row],[Gems]],0)</f>
        <v>0</v>
      </c>
      <c r="AG3708" s="29">
        <f t="shared" ca="1" si="88"/>
        <v>167</v>
      </c>
    </row>
    <row r="3709" spans="1:33" ht="14.4" x14ac:dyDescent="0.3">
      <c r="A3709" s="62">
        <v>44123</v>
      </c>
      <c r="B3709" s="38">
        <f>INDEX(Videolength!D:D,MATCH(D3709,Videolength!A:A,0))</f>
        <v>6</v>
      </c>
      <c r="C3709" s="38">
        <f>INDEX(Videolength!E:E,MATCH(D3709,Videolength!A:A,0))</f>
        <v>17</v>
      </c>
      <c r="D3709" s="39">
        <v>17</v>
      </c>
      <c r="E3709" s="40" t="str">
        <f>INDEX(Videolength!B:B,MATCH(D3709,Videolength!A:A,0))</f>
        <v>https://youtu.be/bC_GaZumBZc?list=PLTjhk5BwsiVV8SrR-dPCDjCfaMnt-5HZH</v>
      </c>
      <c r="F3709" s="41">
        <f>INDEX(Videolength!C:C,MATCH(D3709,Videolength!A:A,0))</f>
        <v>1.9259259259259261E-2</v>
      </c>
      <c r="G3709" s="41">
        <v>4.0277777777777777E-3</v>
      </c>
      <c r="H3709" s="71">
        <f>HYPERLINK(_xlfn.CONCAT(E3709,"&amp;t=",G3709*86400),G3709)</f>
        <v>4.0277777777777777E-3</v>
      </c>
      <c r="I3709" s="38">
        <v>9</v>
      </c>
      <c r="J3709" s="38">
        <v>5</v>
      </c>
      <c r="K3709" s="42" t="s">
        <v>90</v>
      </c>
      <c r="L3709" s="42" t="s">
        <v>197</v>
      </c>
      <c r="V3709" s="43">
        <v>1170</v>
      </c>
      <c r="AA3709" s="45"/>
      <c r="AB3709" s="45"/>
      <c r="AE3709" s="42">
        <f>IF(Table32[[#This Row],[Gems]]&gt;0,Table32[[#This Row],[Gems]],0)</f>
        <v>0</v>
      </c>
      <c r="AF3709" s="42">
        <f>IF(Table32[[#This Row],[Gems]]&lt;0,Table32[[#This Row],[Gems]],0)</f>
        <v>0</v>
      </c>
      <c r="AG3709" s="29">
        <f t="shared" ca="1" si="88"/>
        <v>167</v>
      </c>
    </row>
    <row r="3710" spans="1:33" ht="14.4" x14ac:dyDescent="0.3">
      <c r="A3710" s="62">
        <v>44123</v>
      </c>
      <c r="B3710" s="38">
        <f>INDEX(Videolength!D:D,MATCH(D3710,Videolength!A:A,0))</f>
        <v>6</v>
      </c>
      <c r="C3710" s="38">
        <f>INDEX(Videolength!E:E,MATCH(D3710,Videolength!A:A,0))</f>
        <v>17</v>
      </c>
      <c r="D3710" s="39">
        <v>17</v>
      </c>
      <c r="E3710" s="40" t="str">
        <f>INDEX(Videolength!B:B,MATCH(D3710,Videolength!A:A,0))</f>
        <v>https://youtu.be/bC_GaZumBZc?list=PLTjhk5BwsiVV8SrR-dPCDjCfaMnt-5HZH</v>
      </c>
      <c r="F3710" s="41">
        <f>INDEX(Videolength!C:C,MATCH(D3710,Videolength!A:A,0))</f>
        <v>1.9259259259259261E-2</v>
      </c>
      <c r="G3710" s="41">
        <v>4.5254629629629629E-3</v>
      </c>
      <c r="H3710" s="71">
        <f>HYPERLINK(_xlfn.CONCAT(E3710,"&amp;t=",G3710*86400),G3710)</f>
        <v>4.5254629629629629E-3</v>
      </c>
      <c r="I3710" s="38">
        <v>9</v>
      </c>
      <c r="J3710" s="38">
        <v>5</v>
      </c>
      <c r="K3710" s="42" t="s">
        <v>90</v>
      </c>
      <c r="L3710" s="42" t="s">
        <v>198</v>
      </c>
      <c r="V3710" s="43">
        <v>1170</v>
      </c>
      <c r="AA3710" s="45"/>
      <c r="AB3710" s="45"/>
      <c r="AC3710" s="44" t="s">
        <v>201</v>
      </c>
      <c r="AE3710" s="42">
        <f>IF(Table32[[#This Row],[Gems]]&gt;0,Table32[[#This Row],[Gems]],0)</f>
        <v>0</v>
      </c>
      <c r="AF3710" s="42">
        <f>IF(Table32[[#This Row],[Gems]]&lt;0,Table32[[#This Row],[Gems]],0)</f>
        <v>0</v>
      </c>
      <c r="AG3710" s="29">
        <f t="shared" ca="1" si="88"/>
        <v>167</v>
      </c>
    </row>
    <row r="3711" spans="1:33" ht="14.4" x14ac:dyDescent="0.3">
      <c r="A3711" s="62">
        <v>44123</v>
      </c>
      <c r="B3711" s="38">
        <f>INDEX(Videolength!D:D,MATCH(D3711,Videolength!A:A,0))</f>
        <v>6</v>
      </c>
      <c r="C3711" s="38">
        <f>INDEX(Videolength!E:E,MATCH(D3711,Videolength!A:A,0))</f>
        <v>17</v>
      </c>
      <c r="D3711" s="39">
        <v>17</v>
      </c>
      <c r="E3711" s="40" t="str">
        <f>INDEX(Videolength!B:B,MATCH(D3711,Videolength!A:A,0))</f>
        <v>https://youtu.be/bC_GaZumBZc?list=PLTjhk5BwsiVV8SrR-dPCDjCfaMnt-5HZH</v>
      </c>
      <c r="F3711" s="41">
        <f>INDEX(Videolength!C:C,MATCH(D3711,Videolength!A:A,0))</f>
        <v>1.9259259259259261E-2</v>
      </c>
      <c r="G3711" s="41">
        <v>4.5601851851851853E-3</v>
      </c>
      <c r="H3711" s="71">
        <f>HYPERLINK(_xlfn.CONCAT(E3711,"&amp;t=",G3711*86400),G3711)</f>
        <v>4.5601851851851853E-3</v>
      </c>
      <c r="I3711" s="38">
        <v>9</v>
      </c>
      <c r="J3711" s="38">
        <v>5</v>
      </c>
      <c r="K3711" s="42" t="s">
        <v>90</v>
      </c>
      <c r="L3711" s="42" t="s">
        <v>10</v>
      </c>
      <c r="AA3711" s="45"/>
      <c r="AB3711" s="45"/>
      <c r="AE3711" s="42">
        <f>IF(Table32[[#This Row],[Gems]]&gt;0,Table32[[#This Row],[Gems]],0)</f>
        <v>0</v>
      </c>
      <c r="AF3711" s="42">
        <f>IF(Table32[[#This Row],[Gems]]&lt;0,Table32[[#This Row],[Gems]],0)</f>
        <v>0</v>
      </c>
      <c r="AG3711" s="29">
        <f t="shared" ca="1" si="88"/>
        <v>167</v>
      </c>
    </row>
    <row r="3712" spans="1:33" ht="14.4" x14ac:dyDescent="0.3">
      <c r="A3712" s="62">
        <v>44123</v>
      </c>
      <c r="B3712" s="38">
        <f>INDEX(Videolength!D:D,MATCH(D3712,Videolength!A:A,0))</f>
        <v>6</v>
      </c>
      <c r="C3712" s="38">
        <f>INDEX(Videolength!E:E,MATCH(D3712,Videolength!A:A,0))</f>
        <v>17</v>
      </c>
      <c r="D3712" s="39">
        <v>17</v>
      </c>
      <c r="E3712" s="40" t="str">
        <f>INDEX(Videolength!B:B,MATCH(D3712,Videolength!A:A,0))</f>
        <v>https://youtu.be/bC_GaZumBZc?list=PLTjhk5BwsiVV8SrR-dPCDjCfaMnt-5HZH</v>
      </c>
      <c r="F3712" s="41">
        <f>INDEX(Videolength!C:C,MATCH(D3712,Videolength!A:A,0))</f>
        <v>1.9259259259259261E-2</v>
      </c>
      <c r="G3712" s="41">
        <v>4.6990740740740743E-3</v>
      </c>
      <c r="H3712" s="71">
        <f>HYPERLINK(_xlfn.CONCAT(E3712,"&amp;t=",G3712*86400),G3712)</f>
        <v>4.6990740740740743E-3</v>
      </c>
      <c r="I3712" s="38">
        <v>9</v>
      </c>
      <c r="J3712" s="38">
        <v>5</v>
      </c>
      <c r="K3712" s="42" t="s">
        <v>90</v>
      </c>
      <c r="L3712" s="42" t="s">
        <v>256</v>
      </c>
      <c r="AA3712" s="45"/>
      <c r="AB3712" s="45"/>
      <c r="AE3712" s="42">
        <f>IF(Table32[[#This Row],[Gems]]&gt;0,Table32[[#This Row],[Gems]],0)</f>
        <v>0</v>
      </c>
      <c r="AF3712" s="42">
        <f>IF(Table32[[#This Row],[Gems]]&lt;0,Table32[[#This Row],[Gems]],0)</f>
        <v>0</v>
      </c>
      <c r="AG3712" s="29">
        <f t="shared" ca="1" si="88"/>
        <v>167</v>
      </c>
    </row>
    <row r="3713" spans="1:33" ht="14.4" x14ac:dyDescent="0.3">
      <c r="A3713" s="62">
        <v>44123</v>
      </c>
      <c r="B3713" s="38">
        <f>INDEX(Videolength!D:D,MATCH(D3713,Videolength!A:A,0))</f>
        <v>6</v>
      </c>
      <c r="C3713" s="38">
        <f>INDEX(Videolength!E:E,MATCH(D3713,Videolength!A:A,0))</f>
        <v>17</v>
      </c>
      <c r="D3713" s="39">
        <v>17</v>
      </c>
      <c r="E3713" s="40" t="str">
        <f>INDEX(Videolength!B:B,MATCH(D3713,Videolength!A:A,0))</f>
        <v>https://youtu.be/bC_GaZumBZc?list=PLTjhk5BwsiVV8SrR-dPCDjCfaMnt-5HZH</v>
      </c>
      <c r="F3713" s="41">
        <f>INDEX(Videolength!C:C,MATCH(D3713,Videolength!A:A,0))</f>
        <v>1.9259259259259261E-2</v>
      </c>
      <c r="G3713" s="41">
        <v>4.7222222222222223E-3</v>
      </c>
      <c r="H3713" s="71">
        <f>HYPERLINK(_xlfn.CONCAT(E3713,"&amp;t=",G3713*86400),G3713)</f>
        <v>4.7222222222222223E-3</v>
      </c>
      <c r="I3713" s="38">
        <v>9</v>
      </c>
      <c r="J3713" s="38">
        <v>5</v>
      </c>
      <c r="K3713" s="42" t="s">
        <v>90</v>
      </c>
      <c r="L3713" s="42" t="s">
        <v>197</v>
      </c>
      <c r="V3713" s="43">
        <v>1170</v>
      </c>
      <c r="AA3713" s="45"/>
      <c r="AB3713" s="45"/>
      <c r="AE3713" s="42">
        <f>IF(Table32[[#This Row],[Gems]]&gt;0,Table32[[#This Row],[Gems]],0)</f>
        <v>0</v>
      </c>
      <c r="AF3713" s="42">
        <f>IF(Table32[[#This Row],[Gems]]&lt;0,Table32[[#This Row],[Gems]],0)</f>
        <v>0</v>
      </c>
      <c r="AG3713" s="29">
        <f t="shared" ca="1" si="88"/>
        <v>167</v>
      </c>
    </row>
    <row r="3714" spans="1:33" ht="14.4" x14ac:dyDescent="0.3">
      <c r="A3714" s="62">
        <v>44123</v>
      </c>
      <c r="B3714" s="38">
        <f>INDEX(Videolength!D:D,MATCH(D3714,Videolength!A:A,0))</f>
        <v>6</v>
      </c>
      <c r="C3714" s="38">
        <f>INDEX(Videolength!E:E,MATCH(D3714,Videolength!A:A,0))</f>
        <v>17</v>
      </c>
      <c r="D3714" s="39">
        <v>17</v>
      </c>
      <c r="E3714" s="40" t="str">
        <f>INDEX(Videolength!B:B,MATCH(D3714,Videolength!A:A,0))</f>
        <v>https://youtu.be/bC_GaZumBZc?list=PLTjhk5BwsiVV8SrR-dPCDjCfaMnt-5HZH</v>
      </c>
      <c r="F3714" s="41">
        <f>INDEX(Videolength!C:C,MATCH(D3714,Videolength!A:A,0))</f>
        <v>1.9259259259259261E-2</v>
      </c>
      <c r="G3714" s="41">
        <v>5.7523148148148143E-3</v>
      </c>
      <c r="H3714" s="71">
        <f>HYPERLINK(_xlfn.CONCAT(E3714,"&amp;t=",G3714*86400),G3714)</f>
        <v>5.7523148148148143E-3</v>
      </c>
      <c r="I3714" s="38">
        <v>9</v>
      </c>
      <c r="J3714" s="38">
        <v>5</v>
      </c>
      <c r="K3714" s="42" t="s">
        <v>90</v>
      </c>
      <c r="L3714" s="42" t="s">
        <v>198</v>
      </c>
      <c r="V3714" s="43">
        <v>1170</v>
      </c>
      <c r="AA3714" s="45"/>
      <c r="AB3714" s="45"/>
      <c r="AC3714" s="44" t="s">
        <v>201</v>
      </c>
      <c r="AE3714" s="42">
        <f>IF(Table32[[#This Row],[Gems]]&gt;0,Table32[[#This Row],[Gems]],0)</f>
        <v>0</v>
      </c>
      <c r="AF3714" s="42">
        <f>IF(Table32[[#This Row],[Gems]]&lt;0,Table32[[#This Row],[Gems]],0)</f>
        <v>0</v>
      </c>
      <c r="AG3714" s="29">
        <f t="shared" ca="1" si="88"/>
        <v>167</v>
      </c>
    </row>
    <row r="3715" spans="1:33" ht="14.4" x14ac:dyDescent="0.3">
      <c r="A3715" s="62">
        <v>44123</v>
      </c>
      <c r="B3715" s="38">
        <f>INDEX(Videolength!D:D,MATCH(D3715,Videolength!A:A,0))</f>
        <v>6</v>
      </c>
      <c r="C3715" s="38">
        <f>INDEX(Videolength!E:E,MATCH(D3715,Videolength!A:A,0))</f>
        <v>17</v>
      </c>
      <c r="D3715" s="39">
        <v>17</v>
      </c>
      <c r="E3715" s="40" t="str">
        <f>INDEX(Videolength!B:B,MATCH(D3715,Videolength!A:A,0))</f>
        <v>https://youtu.be/bC_GaZumBZc?list=PLTjhk5BwsiVV8SrR-dPCDjCfaMnt-5HZH</v>
      </c>
      <c r="F3715" s="41">
        <f>INDEX(Videolength!C:C,MATCH(D3715,Videolength!A:A,0))</f>
        <v>1.9259259259259261E-2</v>
      </c>
      <c r="G3715" s="41">
        <v>5.7986111111111112E-3</v>
      </c>
      <c r="H3715" s="71">
        <f>HYPERLINK(_xlfn.CONCAT(E3715,"&amp;t=",G3715*86400),G3715)</f>
        <v>5.7986111111111112E-3</v>
      </c>
      <c r="I3715" s="38">
        <v>9</v>
      </c>
      <c r="J3715" s="38">
        <v>5</v>
      </c>
      <c r="K3715" s="42" t="s">
        <v>90</v>
      </c>
      <c r="L3715" s="42" t="s">
        <v>10</v>
      </c>
      <c r="AA3715" s="45"/>
      <c r="AB3715" s="45"/>
      <c r="AE3715" s="42">
        <f>IF(Table32[[#This Row],[Gems]]&gt;0,Table32[[#This Row],[Gems]],0)</f>
        <v>0</v>
      </c>
      <c r="AF3715" s="42">
        <f>IF(Table32[[#This Row],[Gems]]&lt;0,Table32[[#This Row],[Gems]],0)</f>
        <v>0</v>
      </c>
      <c r="AG3715" s="29">
        <f t="shared" ca="1" si="88"/>
        <v>167</v>
      </c>
    </row>
    <row r="3716" spans="1:33" ht="14.4" x14ac:dyDescent="0.3">
      <c r="A3716" s="62">
        <v>44123</v>
      </c>
      <c r="B3716" s="38">
        <f>INDEX(Videolength!D:D,MATCH(D3716,Videolength!A:A,0))</f>
        <v>6</v>
      </c>
      <c r="C3716" s="38">
        <f>INDEX(Videolength!E:E,MATCH(D3716,Videolength!A:A,0))</f>
        <v>17</v>
      </c>
      <c r="D3716" s="39">
        <v>17</v>
      </c>
      <c r="E3716" s="40" t="str">
        <f>INDEX(Videolength!B:B,MATCH(D3716,Videolength!A:A,0))</f>
        <v>https://youtu.be/bC_GaZumBZc?list=PLTjhk5BwsiVV8SrR-dPCDjCfaMnt-5HZH</v>
      </c>
      <c r="F3716" s="41">
        <f>INDEX(Videolength!C:C,MATCH(D3716,Videolength!A:A,0))</f>
        <v>1.9259259259259261E-2</v>
      </c>
      <c r="G3716" s="41">
        <v>5.8101851851851856E-3</v>
      </c>
      <c r="H3716" s="71">
        <f>HYPERLINK(_xlfn.CONCAT(E3716,"&amp;t=",G3716*86400),G3716)</f>
        <v>5.8101851851851856E-3</v>
      </c>
      <c r="I3716" s="38">
        <v>9</v>
      </c>
      <c r="J3716" s="38">
        <v>5</v>
      </c>
      <c r="K3716" s="42" t="s">
        <v>90</v>
      </c>
      <c r="L3716" s="42" t="s">
        <v>256</v>
      </c>
      <c r="AA3716" s="45"/>
      <c r="AB3716" s="45"/>
      <c r="AE3716" s="42">
        <f>IF(Table32[[#This Row],[Gems]]&gt;0,Table32[[#This Row],[Gems]],0)</f>
        <v>0</v>
      </c>
      <c r="AF3716" s="42">
        <f>IF(Table32[[#This Row],[Gems]]&lt;0,Table32[[#This Row],[Gems]],0)</f>
        <v>0</v>
      </c>
      <c r="AG3716" s="29">
        <f t="shared" ca="1" si="88"/>
        <v>167</v>
      </c>
    </row>
    <row r="3717" spans="1:33" ht="14.4" x14ac:dyDescent="0.3">
      <c r="A3717" s="62">
        <v>44123</v>
      </c>
      <c r="B3717" s="38">
        <f>INDEX(Videolength!D:D,MATCH(D3717,Videolength!A:A,0))</f>
        <v>6</v>
      </c>
      <c r="C3717" s="38">
        <f>INDEX(Videolength!E:E,MATCH(D3717,Videolength!A:A,0))</f>
        <v>17</v>
      </c>
      <c r="D3717" s="39">
        <v>17</v>
      </c>
      <c r="E3717" s="40" t="str">
        <f>INDEX(Videolength!B:B,MATCH(D3717,Videolength!A:A,0))</f>
        <v>https://youtu.be/bC_GaZumBZc?list=PLTjhk5BwsiVV8SrR-dPCDjCfaMnt-5HZH</v>
      </c>
      <c r="F3717" s="41">
        <f>INDEX(Videolength!C:C,MATCH(D3717,Videolength!A:A,0))</f>
        <v>1.9259259259259261E-2</v>
      </c>
      <c r="G3717" s="41">
        <v>5.8333333333333336E-3</v>
      </c>
      <c r="H3717" s="71">
        <f>HYPERLINK(_xlfn.CONCAT(E3717,"&amp;t=",G3717*86400),G3717)</f>
        <v>5.8333333333333336E-3</v>
      </c>
      <c r="I3717" s="38">
        <v>9</v>
      </c>
      <c r="J3717" s="38">
        <v>5</v>
      </c>
      <c r="K3717" s="42" t="s">
        <v>90</v>
      </c>
      <c r="L3717" s="42" t="s">
        <v>148</v>
      </c>
      <c r="M3717" s="42" t="s">
        <v>954</v>
      </c>
      <c r="Q3717" s="42" t="s">
        <v>33</v>
      </c>
      <c r="AA3717" s="45"/>
      <c r="AB3717" s="45"/>
      <c r="AE3717" s="42">
        <f>IF(Table32[[#This Row],[Gems]]&gt;0,Table32[[#This Row],[Gems]],0)</f>
        <v>0</v>
      </c>
      <c r="AF3717" s="42">
        <f>IF(Table32[[#This Row],[Gems]]&lt;0,Table32[[#This Row],[Gems]],0)</f>
        <v>0</v>
      </c>
      <c r="AG3717" s="29">
        <f t="shared" ca="1" si="88"/>
        <v>167</v>
      </c>
    </row>
    <row r="3718" spans="1:33" ht="14.4" x14ac:dyDescent="0.3">
      <c r="A3718" s="62">
        <v>44123</v>
      </c>
      <c r="B3718" s="38">
        <f>INDEX(Videolength!D:D,MATCH(D3718,Videolength!A:A,0))</f>
        <v>6</v>
      </c>
      <c r="C3718" s="38">
        <f>INDEX(Videolength!E:E,MATCH(D3718,Videolength!A:A,0))</f>
        <v>17</v>
      </c>
      <c r="D3718" s="39">
        <v>17</v>
      </c>
      <c r="E3718" s="40" t="str">
        <f>INDEX(Videolength!B:B,MATCH(D3718,Videolength!A:A,0))</f>
        <v>https://youtu.be/bC_GaZumBZc?list=PLTjhk5BwsiVV8SrR-dPCDjCfaMnt-5HZH</v>
      </c>
      <c r="F3718" s="41">
        <f>INDEX(Videolength!C:C,MATCH(D3718,Videolength!A:A,0))</f>
        <v>1.9259259259259261E-2</v>
      </c>
      <c r="G3718" s="41">
        <v>6.0995370370370361E-3</v>
      </c>
      <c r="H3718" s="71">
        <f>HYPERLINK(_xlfn.CONCAT(E3718,"&amp;t=",G3718*86400),G3718)</f>
        <v>6.0995370370370361E-3</v>
      </c>
      <c r="I3718" s="38">
        <v>9</v>
      </c>
      <c r="J3718" s="38">
        <v>5</v>
      </c>
      <c r="K3718" s="42" t="s">
        <v>90</v>
      </c>
      <c r="L3718" s="42" t="s">
        <v>10</v>
      </c>
      <c r="M3718" s="42" t="s">
        <v>955</v>
      </c>
      <c r="AA3718" s="45"/>
      <c r="AB3718" s="45"/>
      <c r="AE3718" s="42">
        <f>IF(Table32[[#This Row],[Gems]]&gt;0,Table32[[#This Row],[Gems]],0)</f>
        <v>0</v>
      </c>
      <c r="AF3718" s="42">
        <f>IF(Table32[[#This Row],[Gems]]&lt;0,Table32[[#This Row],[Gems]],0)</f>
        <v>0</v>
      </c>
      <c r="AG3718" s="29">
        <f t="shared" ca="1" si="88"/>
        <v>167</v>
      </c>
    </row>
    <row r="3719" spans="1:33" ht="14.4" x14ac:dyDescent="0.3">
      <c r="A3719" s="62">
        <v>44123</v>
      </c>
      <c r="B3719" s="38">
        <f>INDEX(Videolength!D:D,MATCH(D3719,Videolength!A:A,0))</f>
        <v>6</v>
      </c>
      <c r="C3719" s="38">
        <f>INDEX(Videolength!E:E,MATCH(D3719,Videolength!A:A,0))</f>
        <v>17</v>
      </c>
      <c r="D3719" s="39">
        <v>17</v>
      </c>
      <c r="E3719" s="40" t="str">
        <f>INDEX(Videolength!B:B,MATCH(D3719,Videolength!A:A,0))</f>
        <v>https://youtu.be/bC_GaZumBZc?list=PLTjhk5BwsiVV8SrR-dPCDjCfaMnt-5HZH</v>
      </c>
      <c r="F3719" s="41">
        <f>INDEX(Videolength!C:C,MATCH(D3719,Videolength!A:A,0))</f>
        <v>1.9259259259259261E-2</v>
      </c>
      <c r="G3719" s="41">
        <v>6.215277777777777E-3</v>
      </c>
      <c r="H3719" s="71">
        <f>HYPERLINK(_xlfn.CONCAT(E3719,"&amp;t=",G3719*86400),G3719)</f>
        <v>6.215277777777777E-3</v>
      </c>
      <c r="I3719" s="38">
        <v>9</v>
      </c>
      <c r="J3719" s="38">
        <v>5</v>
      </c>
      <c r="K3719" s="42" t="s">
        <v>90</v>
      </c>
      <c r="L3719" s="42" t="s">
        <v>256</v>
      </c>
      <c r="M3719" s="42" t="s">
        <v>956</v>
      </c>
      <c r="AA3719" s="45"/>
      <c r="AB3719" s="45"/>
      <c r="AE3719" s="42">
        <f>IF(Table32[[#This Row],[Gems]]&gt;0,Table32[[#This Row],[Gems]],0)</f>
        <v>0</v>
      </c>
      <c r="AF3719" s="42">
        <f>IF(Table32[[#This Row],[Gems]]&lt;0,Table32[[#This Row],[Gems]],0)</f>
        <v>0</v>
      </c>
      <c r="AG3719" s="29">
        <f t="shared" ca="1" si="88"/>
        <v>167</v>
      </c>
    </row>
    <row r="3720" spans="1:33" ht="14.4" x14ac:dyDescent="0.3">
      <c r="A3720" s="62">
        <v>44123</v>
      </c>
      <c r="B3720" s="38">
        <f>INDEX(Videolength!D:D,MATCH(D3720,Videolength!A:A,0))</f>
        <v>6</v>
      </c>
      <c r="C3720" s="38">
        <f>INDEX(Videolength!E:E,MATCH(D3720,Videolength!A:A,0))</f>
        <v>17</v>
      </c>
      <c r="D3720" s="39">
        <v>17</v>
      </c>
      <c r="E3720" s="40" t="str">
        <f>INDEX(Videolength!B:B,MATCH(D3720,Videolength!A:A,0))</f>
        <v>https://youtu.be/bC_GaZumBZc?list=PLTjhk5BwsiVV8SrR-dPCDjCfaMnt-5HZH</v>
      </c>
      <c r="F3720" s="41">
        <f>INDEX(Videolength!C:C,MATCH(D3720,Videolength!A:A,0))</f>
        <v>1.9259259259259261E-2</v>
      </c>
      <c r="G3720" s="41">
        <v>6.2268518518518515E-3</v>
      </c>
      <c r="H3720" s="71">
        <f>HYPERLINK(_xlfn.CONCAT(E3720,"&amp;t=",G3720*86400),G3720)</f>
        <v>6.2268518518518515E-3</v>
      </c>
      <c r="I3720" s="38">
        <v>9</v>
      </c>
      <c r="J3720" s="38">
        <v>5</v>
      </c>
      <c r="K3720" s="42" t="s">
        <v>90</v>
      </c>
      <c r="L3720" s="42" t="s">
        <v>148</v>
      </c>
      <c r="M3720" s="42" t="s">
        <v>957</v>
      </c>
      <c r="Q3720" s="42" t="s">
        <v>33</v>
      </c>
      <c r="AA3720" s="45"/>
      <c r="AB3720" s="45"/>
      <c r="AE3720" s="42">
        <f>IF(Table32[[#This Row],[Gems]]&gt;0,Table32[[#This Row],[Gems]],0)</f>
        <v>0</v>
      </c>
      <c r="AF3720" s="42">
        <f>IF(Table32[[#This Row],[Gems]]&lt;0,Table32[[#This Row],[Gems]],0)</f>
        <v>0</v>
      </c>
      <c r="AG3720" s="29">
        <f t="shared" ca="1" si="88"/>
        <v>167</v>
      </c>
    </row>
    <row r="3721" spans="1:33" ht="14.4" x14ac:dyDescent="0.3">
      <c r="A3721" s="62">
        <v>44123</v>
      </c>
      <c r="B3721" s="38">
        <f>INDEX(Videolength!D:D,MATCH(D3721,Videolength!A:A,0))</f>
        <v>6</v>
      </c>
      <c r="C3721" s="38">
        <f>INDEX(Videolength!E:E,MATCH(D3721,Videolength!A:A,0))</f>
        <v>17</v>
      </c>
      <c r="D3721" s="39">
        <v>17</v>
      </c>
      <c r="E3721" s="40" t="str">
        <f>INDEX(Videolength!B:B,MATCH(D3721,Videolength!A:A,0))</f>
        <v>https://youtu.be/bC_GaZumBZc?list=PLTjhk5BwsiVV8SrR-dPCDjCfaMnt-5HZH</v>
      </c>
      <c r="F3721" s="41">
        <f>INDEX(Videolength!C:C,MATCH(D3721,Videolength!A:A,0))</f>
        <v>1.9259259259259261E-2</v>
      </c>
      <c r="G3721" s="41">
        <v>6.5856481481481469E-3</v>
      </c>
      <c r="H3721" s="71">
        <f>HYPERLINK(_xlfn.CONCAT(E3721,"&amp;t=",G3721*86400),G3721)</f>
        <v>6.5856481481481469E-3</v>
      </c>
      <c r="I3721" s="38">
        <v>9</v>
      </c>
      <c r="J3721" s="38">
        <v>5</v>
      </c>
      <c r="K3721" s="42" t="s">
        <v>346</v>
      </c>
      <c r="L3721" s="42" t="s">
        <v>10</v>
      </c>
      <c r="AA3721" s="45"/>
      <c r="AB3721" s="45"/>
      <c r="AE3721" s="42">
        <f>IF(Table32[[#This Row],[Gems]]&gt;0,Table32[[#This Row],[Gems]],0)</f>
        <v>0</v>
      </c>
      <c r="AF3721" s="42">
        <f>IF(Table32[[#This Row],[Gems]]&lt;0,Table32[[#This Row],[Gems]],0)</f>
        <v>0</v>
      </c>
      <c r="AG3721" s="29">
        <f t="shared" ca="1" si="88"/>
        <v>167</v>
      </c>
    </row>
    <row r="3722" spans="1:33" ht="14.4" x14ac:dyDescent="0.3">
      <c r="A3722" s="62">
        <v>44123</v>
      </c>
      <c r="B3722" s="38">
        <f>INDEX(Videolength!D:D,MATCH(D3722,Videolength!A:A,0))</f>
        <v>6</v>
      </c>
      <c r="C3722" s="38">
        <f>INDEX(Videolength!E:E,MATCH(D3722,Videolength!A:A,0))</f>
        <v>17</v>
      </c>
      <c r="D3722" s="39">
        <v>17</v>
      </c>
      <c r="E3722" s="40" t="str">
        <f>INDEX(Videolength!B:B,MATCH(D3722,Videolength!A:A,0))</f>
        <v>https://youtu.be/bC_GaZumBZc?list=PLTjhk5BwsiVV8SrR-dPCDjCfaMnt-5HZH</v>
      </c>
      <c r="F3722" s="41">
        <f>INDEX(Videolength!C:C,MATCH(D3722,Videolength!A:A,0))</f>
        <v>1.9259259259259261E-2</v>
      </c>
      <c r="G3722" s="41">
        <v>6.7708333333333336E-3</v>
      </c>
      <c r="H3722" s="71">
        <f>HYPERLINK(_xlfn.CONCAT(E3722,"&amp;t=",G3722*86400),G3722)</f>
        <v>6.7708333333333336E-3</v>
      </c>
      <c r="I3722" s="38">
        <v>9</v>
      </c>
      <c r="J3722" s="38">
        <v>5</v>
      </c>
      <c r="K3722" s="42" t="s">
        <v>15</v>
      </c>
      <c r="L3722" s="42" t="s">
        <v>216</v>
      </c>
      <c r="AA3722" s="45"/>
      <c r="AB3722" s="45"/>
      <c r="AE3722" s="42">
        <f>IF(Table32[[#This Row],[Gems]]&gt;0,Table32[[#This Row],[Gems]],0)</f>
        <v>0</v>
      </c>
      <c r="AF3722" s="42">
        <f>IF(Table32[[#This Row],[Gems]]&lt;0,Table32[[#This Row],[Gems]],0)</f>
        <v>0</v>
      </c>
      <c r="AG3722" s="29">
        <f t="shared" ca="1" si="88"/>
        <v>167</v>
      </c>
    </row>
    <row r="3723" spans="1:33" ht="14.4" x14ac:dyDescent="0.3">
      <c r="A3723" s="62">
        <v>44123</v>
      </c>
      <c r="B3723" s="38">
        <f>INDEX(Videolength!D:D,MATCH(D3723,Videolength!A:A,0))</f>
        <v>6</v>
      </c>
      <c r="C3723" s="38">
        <f>INDEX(Videolength!E:E,MATCH(D3723,Videolength!A:A,0))</f>
        <v>17</v>
      </c>
      <c r="D3723" s="39">
        <v>17</v>
      </c>
      <c r="E3723" s="40" t="str">
        <f>INDEX(Videolength!B:B,MATCH(D3723,Videolength!A:A,0))</f>
        <v>https://youtu.be/bC_GaZumBZc?list=PLTjhk5BwsiVV8SrR-dPCDjCfaMnt-5HZH</v>
      </c>
      <c r="F3723" s="41">
        <f>INDEX(Videolength!C:C,MATCH(D3723,Videolength!A:A,0))</f>
        <v>1.9259259259259261E-2</v>
      </c>
      <c r="G3723" s="41">
        <v>6.8055555555555569E-3</v>
      </c>
      <c r="H3723" s="71">
        <f>HYPERLINK(_xlfn.CONCAT(E3723,"&amp;t=",G3723*86400),G3723)</f>
        <v>6.8055555555555569E-3</v>
      </c>
      <c r="I3723" s="38">
        <v>9</v>
      </c>
      <c r="J3723" s="38">
        <v>5</v>
      </c>
      <c r="K3723" s="42" t="s">
        <v>15</v>
      </c>
      <c r="L3723" s="42" t="s">
        <v>197</v>
      </c>
      <c r="Z3723" s="45" t="s">
        <v>916</v>
      </c>
      <c r="AA3723" s="45">
        <v>9</v>
      </c>
      <c r="AB3723" s="45">
        <v>7</v>
      </c>
      <c r="AE3723" s="42">
        <f>IF(Table32[[#This Row],[Gems]]&gt;0,Table32[[#This Row],[Gems]],0)</f>
        <v>0</v>
      </c>
      <c r="AF3723" s="42">
        <f>IF(Table32[[#This Row],[Gems]]&lt;0,Table32[[#This Row],[Gems]],0)</f>
        <v>0</v>
      </c>
      <c r="AG3723" s="29">
        <f t="shared" ca="1" si="88"/>
        <v>167</v>
      </c>
    </row>
    <row r="3724" spans="1:33" ht="14.4" x14ac:dyDescent="0.3">
      <c r="A3724" s="62">
        <v>44123</v>
      </c>
      <c r="B3724" s="38">
        <f>INDEX(Videolength!D:D,MATCH(D3724,Videolength!A:A,0))</f>
        <v>6</v>
      </c>
      <c r="C3724" s="38">
        <f>INDEX(Videolength!E:E,MATCH(D3724,Videolength!A:A,0))</f>
        <v>17</v>
      </c>
      <c r="D3724" s="39">
        <v>17</v>
      </c>
      <c r="E3724" s="40" t="str">
        <f>INDEX(Videolength!B:B,MATCH(D3724,Videolength!A:A,0))</f>
        <v>https://youtu.be/bC_GaZumBZc?list=PLTjhk5BwsiVV8SrR-dPCDjCfaMnt-5HZH</v>
      </c>
      <c r="F3724" s="41">
        <f>INDEX(Videolength!C:C,MATCH(D3724,Videolength!A:A,0))</f>
        <v>1.9259259259259261E-2</v>
      </c>
      <c r="G3724" s="41">
        <v>8.4606481481481494E-3</v>
      </c>
      <c r="H3724" s="71">
        <f>HYPERLINK(_xlfn.CONCAT(E3724,"&amp;t=",G3724*86400),G3724)</f>
        <v>8.4606481481481494E-3</v>
      </c>
      <c r="I3724" s="38">
        <v>9</v>
      </c>
      <c r="J3724" s="38">
        <v>5</v>
      </c>
      <c r="K3724" s="42" t="s">
        <v>15</v>
      </c>
      <c r="L3724" s="42" t="s">
        <v>198</v>
      </c>
      <c r="Z3724" s="45" t="s">
        <v>916</v>
      </c>
      <c r="AA3724" s="45">
        <v>9</v>
      </c>
      <c r="AB3724" s="45">
        <v>7</v>
      </c>
      <c r="AC3724" s="44" t="s">
        <v>203</v>
      </c>
      <c r="AE3724" s="42">
        <f>IF(Table32[[#This Row],[Gems]]&gt;0,Table32[[#This Row],[Gems]],0)</f>
        <v>0</v>
      </c>
      <c r="AF3724" s="42">
        <f>IF(Table32[[#This Row],[Gems]]&lt;0,Table32[[#This Row],[Gems]],0)</f>
        <v>0</v>
      </c>
      <c r="AG3724" s="29">
        <f t="shared" ca="1" si="88"/>
        <v>167</v>
      </c>
    </row>
    <row r="3725" spans="1:33" ht="14.4" x14ac:dyDescent="0.3">
      <c r="A3725" s="62">
        <v>44123</v>
      </c>
      <c r="B3725" s="38">
        <f>INDEX(Videolength!D:D,MATCH(D3725,Videolength!A:A,0))</f>
        <v>6</v>
      </c>
      <c r="C3725" s="38">
        <f>INDEX(Videolength!E:E,MATCH(D3725,Videolength!A:A,0))</f>
        <v>17</v>
      </c>
      <c r="D3725" s="39">
        <v>17</v>
      </c>
      <c r="E3725" s="40" t="str">
        <f>INDEX(Videolength!B:B,MATCH(D3725,Videolength!A:A,0))</f>
        <v>https://youtu.be/bC_GaZumBZc?list=PLTjhk5BwsiVV8SrR-dPCDjCfaMnt-5HZH</v>
      </c>
      <c r="F3725" s="41">
        <f>INDEX(Videolength!C:C,MATCH(D3725,Videolength!A:A,0))</f>
        <v>1.9259259259259261E-2</v>
      </c>
      <c r="G3725" s="41">
        <v>8.4837962962962966E-3</v>
      </c>
      <c r="H3725" s="71">
        <f>HYPERLINK(_xlfn.CONCAT(E3725,"&amp;t=",G3725*86400),G3725)</f>
        <v>8.4837962962962966E-3</v>
      </c>
      <c r="I3725" s="38">
        <v>9</v>
      </c>
      <c r="J3725" s="38">
        <v>5</v>
      </c>
      <c r="K3725" s="42" t="s">
        <v>15</v>
      </c>
      <c r="L3725" s="42" t="s">
        <v>392</v>
      </c>
      <c r="M3725" s="42" t="s">
        <v>533</v>
      </c>
      <c r="AA3725" s="45"/>
      <c r="AB3725" s="45"/>
      <c r="AE3725" s="42">
        <f>IF(Table32[[#This Row],[Gems]]&gt;0,Table32[[#This Row],[Gems]],0)</f>
        <v>0</v>
      </c>
      <c r="AF3725" s="42">
        <f>IF(Table32[[#This Row],[Gems]]&lt;0,Table32[[#This Row],[Gems]],0)</f>
        <v>0</v>
      </c>
      <c r="AG3725" s="29">
        <f t="shared" ca="1" si="88"/>
        <v>167</v>
      </c>
    </row>
    <row r="3726" spans="1:33" ht="14.4" x14ac:dyDescent="0.3">
      <c r="A3726" s="62">
        <v>44123</v>
      </c>
      <c r="B3726" s="38">
        <f>INDEX(Videolength!D:D,MATCH(D3726,Videolength!A:A,0))</f>
        <v>6</v>
      </c>
      <c r="C3726" s="38">
        <f>INDEX(Videolength!E:E,MATCH(D3726,Videolength!A:A,0))</f>
        <v>17</v>
      </c>
      <c r="D3726" s="39">
        <v>17</v>
      </c>
      <c r="E3726" s="40" t="str">
        <f>INDEX(Videolength!B:B,MATCH(D3726,Videolength!A:A,0))</f>
        <v>https://youtu.be/bC_GaZumBZc?list=PLTjhk5BwsiVV8SrR-dPCDjCfaMnt-5HZH</v>
      </c>
      <c r="F3726" s="41">
        <f>INDEX(Videolength!C:C,MATCH(D3726,Videolength!A:A,0))</f>
        <v>1.9259259259259261E-2</v>
      </c>
      <c r="G3726" s="41">
        <v>8.4953703703703701E-3</v>
      </c>
      <c r="H3726" s="71">
        <f>HYPERLINK(_xlfn.CONCAT(E3726,"&amp;t=",G3726*86400),G3726)</f>
        <v>8.4953703703703701E-3</v>
      </c>
      <c r="I3726" s="38">
        <v>9</v>
      </c>
      <c r="J3726" s="38">
        <v>5</v>
      </c>
      <c r="K3726" s="42" t="s">
        <v>15</v>
      </c>
      <c r="L3726" s="42" t="s">
        <v>216</v>
      </c>
      <c r="AA3726" s="45"/>
      <c r="AB3726" s="45"/>
      <c r="AE3726" s="42">
        <f>IF(Table32[[#This Row],[Gems]]&gt;0,Table32[[#This Row],[Gems]],0)</f>
        <v>0</v>
      </c>
      <c r="AF3726" s="42">
        <f>IF(Table32[[#This Row],[Gems]]&lt;0,Table32[[#This Row],[Gems]],0)</f>
        <v>0</v>
      </c>
      <c r="AG3726" s="29">
        <f t="shared" ca="1" si="88"/>
        <v>167</v>
      </c>
    </row>
    <row r="3727" spans="1:33" ht="14.4" x14ac:dyDescent="0.3">
      <c r="A3727" s="62">
        <v>44123</v>
      </c>
      <c r="B3727" s="38">
        <f>INDEX(Videolength!D:D,MATCH(D3727,Videolength!A:A,0))</f>
        <v>6</v>
      </c>
      <c r="C3727" s="38">
        <f>INDEX(Videolength!E:E,MATCH(D3727,Videolength!A:A,0))</f>
        <v>17</v>
      </c>
      <c r="D3727" s="39">
        <v>17</v>
      </c>
      <c r="E3727" s="40" t="str">
        <f>INDEX(Videolength!B:B,MATCH(D3727,Videolength!A:A,0))</f>
        <v>https://youtu.be/bC_GaZumBZc?list=PLTjhk5BwsiVV8SrR-dPCDjCfaMnt-5HZH</v>
      </c>
      <c r="F3727" s="41">
        <f>INDEX(Videolength!C:C,MATCH(D3727,Videolength!A:A,0))</f>
        <v>1.9259259259259261E-2</v>
      </c>
      <c r="G3727" s="41">
        <v>8.5300925925925926E-3</v>
      </c>
      <c r="H3727" s="71">
        <f>HYPERLINK(_xlfn.CONCAT(E3727,"&amp;t=",G3727*86400),G3727)</f>
        <v>8.5300925925925926E-3</v>
      </c>
      <c r="I3727" s="38">
        <v>9</v>
      </c>
      <c r="J3727" s="38">
        <v>5</v>
      </c>
      <c r="K3727" s="42" t="s">
        <v>346</v>
      </c>
      <c r="L3727" s="42" t="s">
        <v>10</v>
      </c>
      <c r="AA3727" s="45"/>
      <c r="AB3727" s="45"/>
      <c r="AE3727" s="42">
        <f>IF(Table32[[#This Row],[Gems]]&gt;0,Table32[[#This Row],[Gems]],0)</f>
        <v>0</v>
      </c>
      <c r="AF3727" s="42">
        <f>IF(Table32[[#This Row],[Gems]]&lt;0,Table32[[#This Row],[Gems]],0)</f>
        <v>0</v>
      </c>
      <c r="AG3727" s="29">
        <f t="shared" ca="1" si="88"/>
        <v>167</v>
      </c>
    </row>
    <row r="3728" spans="1:33" ht="14.4" x14ac:dyDescent="0.3">
      <c r="A3728" s="62">
        <v>44123</v>
      </c>
      <c r="B3728" s="38">
        <f>INDEX(Videolength!D:D,MATCH(D3728,Videolength!A:A,0))</f>
        <v>6</v>
      </c>
      <c r="C3728" s="38">
        <f>INDEX(Videolength!E:E,MATCH(D3728,Videolength!A:A,0))</f>
        <v>17</v>
      </c>
      <c r="D3728" s="39">
        <v>17</v>
      </c>
      <c r="E3728" s="40" t="str">
        <f>INDEX(Videolength!B:B,MATCH(D3728,Videolength!A:A,0))</f>
        <v>https://youtu.be/bC_GaZumBZc?list=PLTjhk5BwsiVV8SrR-dPCDjCfaMnt-5HZH</v>
      </c>
      <c r="F3728" s="41">
        <f>INDEX(Videolength!C:C,MATCH(D3728,Videolength!A:A,0))</f>
        <v>1.9259259259259261E-2</v>
      </c>
      <c r="G3728" s="41">
        <v>8.5532407407407415E-3</v>
      </c>
      <c r="H3728" s="71">
        <f>HYPERLINK(_xlfn.CONCAT(E3728,"&amp;t=",G3728*86400),G3728)</f>
        <v>8.5532407407407415E-3</v>
      </c>
      <c r="I3728" s="38">
        <v>9</v>
      </c>
      <c r="J3728" s="38">
        <v>5</v>
      </c>
      <c r="K3728" s="42" t="s">
        <v>55</v>
      </c>
      <c r="L3728" s="42" t="s">
        <v>10</v>
      </c>
      <c r="AA3728" s="45"/>
      <c r="AB3728" s="45"/>
      <c r="AE3728" s="42">
        <f>IF(Table32[[#This Row],[Gems]]&gt;0,Table32[[#This Row],[Gems]],0)</f>
        <v>0</v>
      </c>
      <c r="AF3728" s="42">
        <f>IF(Table32[[#This Row],[Gems]]&lt;0,Table32[[#This Row],[Gems]],0)</f>
        <v>0</v>
      </c>
      <c r="AG3728" s="29">
        <f t="shared" ca="1" si="88"/>
        <v>167</v>
      </c>
    </row>
    <row r="3729" spans="1:33" ht="14.4" x14ac:dyDescent="0.3">
      <c r="A3729" s="62">
        <v>44123</v>
      </c>
      <c r="B3729" s="38">
        <f>INDEX(Videolength!D:D,MATCH(D3729,Videolength!A:A,0))</f>
        <v>6</v>
      </c>
      <c r="C3729" s="38">
        <f>INDEX(Videolength!E:E,MATCH(D3729,Videolength!A:A,0))</f>
        <v>17</v>
      </c>
      <c r="D3729" s="39">
        <v>17</v>
      </c>
      <c r="E3729" s="40" t="str">
        <f>INDEX(Videolength!B:B,MATCH(D3729,Videolength!A:A,0))</f>
        <v>https://youtu.be/bC_GaZumBZc?list=PLTjhk5BwsiVV8SrR-dPCDjCfaMnt-5HZH</v>
      </c>
      <c r="F3729" s="41">
        <f>INDEX(Videolength!C:C,MATCH(D3729,Videolength!A:A,0))</f>
        <v>1.9259259259259261E-2</v>
      </c>
      <c r="G3729" s="41">
        <v>8.7152777777777784E-3</v>
      </c>
      <c r="H3729" s="71">
        <f>HYPERLINK(_xlfn.CONCAT(E3729,"&amp;t=",G3729*86400),G3729)</f>
        <v>8.7152777777777784E-3</v>
      </c>
      <c r="I3729" s="38">
        <v>9</v>
      </c>
      <c r="J3729" s="38">
        <v>5</v>
      </c>
      <c r="K3729" s="42" t="s">
        <v>346</v>
      </c>
      <c r="L3729" s="42" t="s">
        <v>10</v>
      </c>
      <c r="AA3729" s="45"/>
      <c r="AB3729" s="45"/>
      <c r="AE3729" s="42">
        <f>IF(Table32[[#This Row],[Gems]]&gt;0,Table32[[#This Row],[Gems]],0)</f>
        <v>0</v>
      </c>
      <c r="AF3729" s="42">
        <f>IF(Table32[[#This Row],[Gems]]&lt;0,Table32[[#This Row],[Gems]],0)</f>
        <v>0</v>
      </c>
      <c r="AG3729" s="29">
        <f t="shared" ca="1" si="88"/>
        <v>167</v>
      </c>
    </row>
    <row r="3730" spans="1:33" ht="14.4" x14ac:dyDescent="0.3">
      <c r="A3730" s="62">
        <v>44123</v>
      </c>
      <c r="B3730" s="38">
        <f>INDEX(Videolength!D:D,MATCH(D3730,Videolength!A:A,0))</f>
        <v>6</v>
      </c>
      <c r="C3730" s="38">
        <f>INDEX(Videolength!E:E,MATCH(D3730,Videolength!A:A,0))</f>
        <v>17</v>
      </c>
      <c r="D3730" s="39">
        <v>17</v>
      </c>
      <c r="E3730" s="40" t="str">
        <f>INDEX(Videolength!B:B,MATCH(D3730,Videolength!A:A,0))</f>
        <v>https://youtu.be/bC_GaZumBZc?list=PLTjhk5BwsiVV8SrR-dPCDjCfaMnt-5HZH</v>
      </c>
      <c r="F3730" s="41">
        <f>INDEX(Videolength!C:C,MATCH(D3730,Videolength!A:A,0))</f>
        <v>1.9259259259259261E-2</v>
      </c>
      <c r="G3730" s="41">
        <v>8.7499999999999991E-3</v>
      </c>
      <c r="H3730" s="71">
        <f>HYPERLINK(_xlfn.CONCAT(E3730,"&amp;t=",G3730*86400),G3730)</f>
        <v>8.7499999999999991E-3</v>
      </c>
      <c r="I3730" s="38">
        <v>9</v>
      </c>
      <c r="J3730" s="38">
        <v>5</v>
      </c>
      <c r="K3730" s="42" t="s">
        <v>102</v>
      </c>
      <c r="L3730" s="42" t="s">
        <v>10</v>
      </c>
      <c r="M3730" s="42" t="s">
        <v>958</v>
      </c>
      <c r="N3730" s="42" t="s">
        <v>33</v>
      </c>
      <c r="AA3730" s="45"/>
      <c r="AB3730" s="45"/>
      <c r="AE3730" s="42">
        <f>IF(Table32[[#This Row],[Gems]]&gt;0,Table32[[#This Row],[Gems]],0)</f>
        <v>0</v>
      </c>
      <c r="AF3730" s="42">
        <f>IF(Table32[[#This Row],[Gems]]&lt;0,Table32[[#This Row],[Gems]],0)</f>
        <v>0</v>
      </c>
      <c r="AG3730" s="29">
        <f t="shared" ca="1" si="88"/>
        <v>167</v>
      </c>
    </row>
    <row r="3731" spans="1:33" ht="14.4" x14ac:dyDescent="0.3">
      <c r="A3731" s="62">
        <v>44123</v>
      </c>
      <c r="B3731" s="38">
        <f>INDEX(Videolength!D:D,MATCH(D3731,Videolength!A:A,0))</f>
        <v>6</v>
      </c>
      <c r="C3731" s="38">
        <f>INDEX(Videolength!E:E,MATCH(D3731,Videolength!A:A,0))</f>
        <v>17</v>
      </c>
      <c r="D3731" s="39">
        <v>17</v>
      </c>
      <c r="E3731" s="40" t="str">
        <f>INDEX(Videolength!B:B,MATCH(D3731,Videolength!A:A,0))</f>
        <v>https://youtu.be/bC_GaZumBZc?list=PLTjhk5BwsiVV8SrR-dPCDjCfaMnt-5HZH</v>
      </c>
      <c r="F3731" s="41">
        <f>INDEX(Videolength!C:C,MATCH(D3731,Videolength!A:A,0))</f>
        <v>1.9259259259259261E-2</v>
      </c>
      <c r="G3731" s="41">
        <v>8.8657407407407417E-3</v>
      </c>
      <c r="H3731" s="71">
        <f>HYPERLINK(_xlfn.CONCAT(E3731,"&amp;t=",G3731*86400),G3731)</f>
        <v>8.8657407407407417E-3</v>
      </c>
      <c r="I3731" s="38">
        <v>9</v>
      </c>
      <c r="J3731" s="38">
        <v>5</v>
      </c>
      <c r="K3731" s="42" t="s">
        <v>346</v>
      </c>
      <c r="L3731" s="42" t="s">
        <v>10</v>
      </c>
      <c r="AA3731" s="45"/>
      <c r="AB3731" s="45"/>
      <c r="AE3731" s="42">
        <f>IF(Table32[[#This Row],[Gems]]&gt;0,Table32[[#This Row],[Gems]],0)</f>
        <v>0</v>
      </c>
      <c r="AF3731" s="42">
        <f>IF(Table32[[#This Row],[Gems]]&lt;0,Table32[[#This Row],[Gems]],0)</f>
        <v>0</v>
      </c>
      <c r="AG3731" s="29">
        <f t="shared" ca="1" si="88"/>
        <v>167</v>
      </c>
    </row>
    <row r="3732" spans="1:33" ht="14.4" x14ac:dyDescent="0.3">
      <c r="A3732" s="62">
        <v>44123</v>
      </c>
      <c r="B3732" s="38">
        <f>INDEX(Videolength!D:D,MATCH(D3732,Videolength!A:A,0))</f>
        <v>6</v>
      </c>
      <c r="C3732" s="38">
        <f>INDEX(Videolength!E:E,MATCH(D3732,Videolength!A:A,0))</f>
        <v>17</v>
      </c>
      <c r="D3732" s="39">
        <v>17</v>
      </c>
      <c r="E3732" s="40" t="str">
        <f>INDEX(Videolength!B:B,MATCH(D3732,Videolength!A:A,0))</f>
        <v>https://youtu.be/bC_GaZumBZc?list=PLTjhk5BwsiVV8SrR-dPCDjCfaMnt-5HZH</v>
      </c>
      <c r="F3732" s="41">
        <f>INDEX(Videolength!C:C,MATCH(D3732,Videolength!A:A,0))</f>
        <v>1.9259259259259261E-2</v>
      </c>
      <c r="G3732" s="41">
        <v>8.8888888888888889E-3</v>
      </c>
      <c r="H3732" s="71">
        <f>HYPERLINK(_xlfn.CONCAT(E3732,"&amp;t=",G3732*86400),G3732)</f>
        <v>8.8888888888888889E-3</v>
      </c>
      <c r="I3732" s="38">
        <v>9</v>
      </c>
      <c r="J3732" s="38">
        <v>5</v>
      </c>
      <c r="K3732" s="42" t="s">
        <v>98</v>
      </c>
      <c r="L3732" s="42" t="s">
        <v>10</v>
      </c>
      <c r="M3732" s="42" t="s">
        <v>959</v>
      </c>
      <c r="N3732" s="42" t="s">
        <v>33</v>
      </c>
      <c r="W3732" s="44" t="s">
        <v>601</v>
      </c>
      <c r="AA3732" s="45"/>
      <c r="AB3732" s="45"/>
      <c r="AE3732" s="42">
        <f>IF(Table32[[#This Row],[Gems]]&gt;0,Table32[[#This Row],[Gems]],0)</f>
        <v>0</v>
      </c>
      <c r="AF3732" s="42">
        <f>IF(Table32[[#This Row],[Gems]]&lt;0,Table32[[#This Row],[Gems]],0)</f>
        <v>0</v>
      </c>
      <c r="AG3732" s="29">
        <f t="shared" ca="1" si="88"/>
        <v>167</v>
      </c>
    </row>
    <row r="3733" spans="1:33" ht="14.4" x14ac:dyDescent="0.3">
      <c r="A3733" s="62">
        <v>44123</v>
      </c>
      <c r="B3733" s="38">
        <f>INDEX(Videolength!D:D,MATCH(D3733,Videolength!A:A,0))</f>
        <v>6</v>
      </c>
      <c r="C3733" s="38">
        <f>INDEX(Videolength!E:E,MATCH(D3733,Videolength!A:A,0))</f>
        <v>17</v>
      </c>
      <c r="D3733" s="39">
        <v>17</v>
      </c>
      <c r="E3733" s="40" t="str">
        <f>INDEX(Videolength!B:B,MATCH(D3733,Videolength!A:A,0))</f>
        <v>https://youtu.be/bC_GaZumBZc?list=PLTjhk5BwsiVV8SrR-dPCDjCfaMnt-5HZH</v>
      </c>
      <c r="F3733" s="41">
        <f>INDEX(Videolength!C:C,MATCH(D3733,Videolength!A:A,0))</f>
        <v>1.9259259259259261E-2</v>
      </c>
      <c r="G3733" s="41">
        <v>8.9814814814814809E-3</v>
      </c>
      <c r="H3733" s="71">
        <f>HYPERLINK(_xlfn.CONCAT(E3733,"&amp;t=",G3733*86400),G3733)</f>
        <v>8.9814814814814809E-3</v>
      </c>
      <c r="I3733" s="38">
        <v>9</v>
      </c>
      <c r="J3733" s="38">
        <v>5</v>
      </c>
      <c r="K3733" s="42" t="s">
        <v>346</v>
      </c>
      <c r="L3733" s="42" t="s">
        <v>10</v>
      </c>
      <c r="AA3733" s="45"/>
      <c r="AB3733" s="45"/>
      <c r="AE3733" s="42">
        <f>IF(Table32[[#This Row],[Gems]]&gt;0,Table32[[#This Row],[Gems]],0)</f>
        <v>0</v>
      </c>
      <c r="AF3733" s="42">
        <f>IF(Table32[[#This Row],[Gems]]&lt;0,Table32[[#This Row],[Gems]],0)</f>
        <v>0</v>
      </c>
      <c r="AG3733" s="29">
        <f t="shared" ca="1" si="88"/>
        <v>167</v>
      </c>
    </row>
    <row r="3734" spans="1:33" ht="14.4" x14ac:dyDescent="0.3">
      <c r="A3734" s="62">
        <v>44123</v>
      </c>
      <c r="B3734" s="38">
        <f>INDEX(Videolength!D:D,MATCH(D3734,Videolength!A:A,0))</f>
        <v>6</v>
      </c>
      <c r="C3734" s="38">
        <f>INDEX(Videolength!E:E,MATCH(D3734,Videolength!A:A,0))</f>
        <v>17</v>
      </c>
      <c r="D3734" s="39">
        <v>17</v>
      </c>
      <c r="E3734" s="40" t="str">
        <f>INDEX(Videolength!B:B,MATCH(D3734,Videolength!A:A,0))</f>
        <v>https://youtu.be/bC_GaZumBZc?list=PLTjhk5BwsiVV8SrR-dPCDjCfaMnt-5HZH</v>
      </c>
      <c r="F3734" s="41">
        <f>INDEX(Videolength!C:C,MATCH(D3734,Videolength!A:A,0))</f>
        <v>1.9259259259259261E-2</v>
      </c>
      <c r="G3734" s="41">
        <v>8.9930555555555545E-3</v>
      </c>
      <c r="H3734" s="71">
        <f>HYPERLINK(_xlfn.CONCAT(E3734,"&amp;t=",G3734*86400),G3734)</f>
        <v>8.9930555555555545E-3</v>
      </c>
      <c r="I3734" s="38">
        <v>9</v>
      </c>
      <c r="J3734" s="38">
        <v>5</v>
      </c>
      <c r="K3734" s="42" t="s">
        <v>15</v>
      </c>
      <c r="L3734" s="42" t="s">
        <v>216</v>
      </c>
      <c r="M3734" s="42" t="s">
        <v>826</v>
      </c>
      <c r="AA3734" s="45"/>
      <c r="AB3734" s="45"/>
      <c r="AE3734" s="42">
        <f>IF(Table32[[#This Row],[Gems]]&gt;0,Table32[[#This Row],[Gems]],0)</f>
        <v>0</v>
      </c>
      <c r="AF3734" s="42">
        <f>IF(Table32[[#This Row],[Gems]]&lt;0,Table32[[#This Row],[Gems]],0)</f>
        <v>0</v>
      </c>
      <c r="AG3734" s="29">
        <f t="shared" ca="1" si="88"/>
        <v>167</v>
      </c>
    </row>
    <row r="3735" spans="1:33" ht="14.4" x14ac:dyDescent="0.3">
      <c r="A3735" s="62">
        <v>44123</v>
      </c>
      <c r="B3735" s="38">
        <f>INDEX(Videolength!D:D,MATCH(D3735,Videolength!A:A,0))</f>
        <v>6</v>
      </c>
      <c r="C3735" s="38">
        <f>INDEX(Videolength!E:E,MATCH(D3735,Videolength!A:A,0))</f>
        <v>17</v>
      </c>
      <c r="D3735" s="39">
        <v>17</v>
      </c>
      <c r="E3735" s="40" t="str">
        <f>INDEX(Videolength!B:B,MATCH(D3735,Videolength!A:A,0))</f>
        <v>https://youtu.be/bC_GaZumBZc?list=PLTjhk5BwsiVV8SrR-dPCDjCfaMnt-5HZH</v>
      </c>
      <c r="F3735" s="41">
        <f>INDEX(Videolength!C:C,MATCH(D3735,Videolength!A:A,0))</f>
        <v>1.9259259259259261E-2</v>
      </c>
      <c r="G3735" s="41">
        <v>9.0856481481481483E-3</v>
      </c>
      <c r="H3735" s="71">
        <f>HYPERLINK(_xlfn.CONCAT(E3735,"&amp;t=",G3735*86400),G3735)</f>
        <v>9.0856481481481483E-3</v>
      </c>
      <c r="I3735" s="38">
        <v>9</v>
      </c>
      <c r="J3735" s="38">
        <v>5</v>
      </c>
      <c r="K3735" s="42" t="s">
        <v>15</v>
      </c>
      <c r="L3735" s="42" t="s">
        <v>197</v>
      </c>
      <c r="Z3735" s="45" t="s">
        <v>919</v>
      </c>
      <c r="AA3735" s="45">
        <v>3</v>
      </c>
      <c r="AB3735" s="45">
        <v>2</v>
      </c>
      <c r="AE3735" s="42">
        <f>IF(Table32[[#This Row],[Gems]]&gt;0,Table32[[#This Row],[Gems]],0)</f>
        <v>0</v>
      </c>
      <c r="AF3735" s="42">
        <f>IF(Table32[[#This Row],[Gems]]&lt;0,Table32[[#This Row],[Gems]],0)</f>
        <v>0</v>
      </c>
      <c r="AG3735" s="29">
        <f t="shared" ca="1" si="88"/>
        <v>167</v>
      </c>
    </row>
    <row r="3736" spans="1:33" ht="14.4" x14ac:dyDescent="0.3">
      <c r="A3736" s="62">
        <v>44123</v>
      </c>
      <c r="B3736" s="38">
        <f>INDEX(Videolength!D:D,MATCH(D3736,Videolength!A:A,0))</f>
        <v>6</v>
      </c>
      <c r="C3736" s="38">
        <f>INDEX(Videolength!E:E,MATCH(D3736,Videolength!A:A,0))</f>
        <v>17</v>
      </c>
      <c r="D3736" s="39">
        <v>17</v>
      </c>
      <c r="E3736" s="40" t="str">
        <f>INDEX(Videolength!B:B,MATCH(D3736,Videolength!A:A,0))</f>
        <v>https://youtu.be/bC_GaZumBZc?list=PLTjhk5BwsiVV8SrR-dPCDjCfaMnt-5HZH</v>
      </c>
      <c r="F3736" s="41">
        <f>INDEX(Videolength!C:C,MATCH(D3736,Videolength!A:A,0))</f>
        <v>1.9259259259259261E-2</v>
      </c>
      <c r="G3736" s="41">
        <v>1.0474537037037037E-2</v>
      </c>
      <c r="H3736" s="71">
        <f>HYPERLINK(_xlfn.CONCAT(E3736,"&amp;t=",G3736*86400),G3736)</f>
        <v>1.0474537037037037E-2</v>
      </c>
      <c r="I3736" s="38">
        <v>9</v>
      </c>
      <c r="J3736" s="38">
        <v>5</v>
      </c>
      <c r="K3736" s="42" t="s">
        <v>15</v>
      </c>
      <c r="L3736" s="42" t="s">
        <v>198</v>
      </c>
      <c r="M3736" s="42" t="s">
        <v>833</v>
      </c>
      <c r="Z3736" s="45" t="s">
        <v>919</v>
      </c>
      <c r="AA3736" s="38">
        <v>3</v>
      </c>
      <c r="AB3736" s="38">
        <v>2</v>
      </c>
      <c r="AC3736" s="44" t="s">
        <v>201</v>
      </c>
      <c r="AE3736" s="42">
        <f>IF(Table32[[#This Row],[Gems]]&gt;0,Table32[[#This Row],[Gems]],0)</f>
        <v>0</v>
      </c>
      <c r="AF3736" s="42">
        <f>IF(Table32[[#This Row],[Gems]]&lt;0,Table32[[#This Row],[Gems]],0)</f>
        <v>0</v>
      </c>
      <c r="AG3736" s="29">
        <f t="shared" ca="1" si="88"/>
        <v>167</v>
      </c>
    </row>
    <row r="3737" spans="1:33" ht="14.4" x14ac:dyDescent="0.3">
      <c r="A3737" s="62">
        <v>44123</v>
      </c>
      <c r="B3737" s="38">
        <f>INDEX(Videolength!D:D,MATCH(D3737,Videolength!A:A,0))</f>
        <v>6</v>
      </c>
      <c r="C3737" s="38">
        <f>INDEX(Videolength!E:E,MATCH(D3737,Videolength!A:A,0))</f>
        <v>17</v>
      </c>
      <c r="D3737" s="39">
        <v>17</v>
      </c>
      <c r="E3737" s="40" t="str">
        <f>INDEX(Videolength!B:B,MATCH(D3737,Videolength!A:A,0))</f>
        <v>https://youtu.be/bC_GaZumBZc?list=PLTjhk5BwsiVV8SrR-dPCDjCfaMnt-5HZH</v>
      </c>
      <c r="F3737" s="41">
        <f>INDEX(Videolength!C:C,MATCH(D3737,Videolength!A:A,0))</f>
        <v>1.9259259259259261E-2</v>
      </c>
      <c r="G3737" s="41">
        <v>1.0497685185185186E-2</v>
      </c>
      <c r="H3737" s="71">
        <f>HYPERLINK(_xlfn.CONCAT(E3737,"&amp;t=",G3737*86400),G3737)</f>
        <v>1.0497685185185186E-2</v>
      </c>
      <c r="I3737" s="38">
        <v>9</v>
      </c>
      <c r="J3737" s="38">
        <v>5</v>
      </c>
      <c r="K3737" s="42" t="s">
        <v>15</v>
      </c>
      <c r="L3737" s="42" t="s">
        <v>301</v>
      </c>
      <c r="W3737" s="44" t="s">
        <v>416</v>
      </c>
      <c r="X3737" s="43">
        <v>1</v>
      </c>
      <c r="Y3737" s="43">
        <v>1</v>
      </c>
      <c r="AA3737" s="45"/>
      <c r="AB3737" s="45"/>
      <c r="AE3737" s="42">
        <f>IF(Table32[[#This Row],[Gems]]&gt;0,Table32[[#This Row],[Gems]],0)</f>
        <v>0</v>
      </c>
      <c r="AF3737" s="42">
        <f>IF(Table32[[#This Row],[Gems]]&lt;0,Table32[[#This Row],[Gems]],0)</f>
        <v>0</v>
      </c>
      <c r="AG3737" s="29">
        <f t="shared" ref="AG3737:AG3801" ca="1" si="89">SUM(OFFSET(AG3737,-1,0),AD3737)</f>
        <v>167</v>
      </c>
    </row>
    <row r="3738" spans="1:33" ht="14.4" x14ac:dyDescent="0.3">
      <c r="A3738" s="62">
        <v>44123</v>
      </c>
      <c r="B3738" s="38">
        <f>INDEX(Videolength!D:D,MATCH(D3738,Videolength!A:A,0))</f>
        <v>6</v>
      </c>
      <c r="C3738" s="38">
        <f>INDEX(Videolength!E:E,MATCH(D3738,Videolength!A:A,0))</f>
        <v>17</v>
      </c>
      <c r="D3738" s="39">
        <v>17</v>
      </c>
      <c r="E3738" s="40" t="str">
        <f>INDEX(Videolength!B:B,MATCH(D3738,Videolength!A:A,0))</f>
        <v>https://youtu.be/bC_GaZumBZc?list=PLTjhk5BwsiVV8SrR-dPCDjCfaMnt-5HZH</v>
      </c>
      <c r="F3738" s="41">
        <f>INDEX(Videolength!C:C,MATCH(D3738,Videolength!A:A,0))</f>
        <v>1.9259259259259261E-2</v>
      </c>
      <c r="G3738" s="41">
        <v>1.0578703703703703E-2</v>
      </c>
      <c r="H3738" s="71">
        <f>HYPERLINK(_xlfn.CONCAT(E3738,"&amp;t=",G3738*86400),G3738)</f>
        <v>1.0578703703703703E-2</v>
      </c>
      <c r="I3738" s="38">
        <v>9</v>
      </c>
      <c r="J3738" s="38">
        <v>5</v>
      </c>
      <c r="K3738" s="42" t="s">
        <v>15</v>
      </c>
      <c r="L3738" s="42" t="s">
        <v>216</v>
      </c>
      <c r="M3738" s="42" t="s">
        <v>826</v>
      </c>
      <c r="AA3738" s="45"/>
      <c r="AB3738" s="45"/>
      <c r="AE3738" s="42">
        <f>IF(Table32[[#This Row],[Gems]]&gt;0,Table32[[#This Row],[Gems]],0)</f>
        <v>0</v>
      </c>
      <c r="AF3738" s="42">
        <f>IF(Table32[[#This Row],[Gems]]&lt;0,Table32[[#This Row],[Gems]],0)</f>
        <v>0</v>
      </c>
      <c r="AG3738" s="29">
        <f t="shared" ca="1" si="89"/>
        <v>167</v>
      </c>
    </row>
    <row r="3739" spans="1:33" ht="14.4" x14ac:dyDescent="0.3">
      <c r="A3739" s="62">
        <v>44123</v>
      </c>
      <c r="B3739" s="38">
        <f>INDEX(Videolength!D:D,MATCH(D3739,Videolength!A:A,0))</f>
        <v>6</v>
      </c>
      <c r="C3739" s="38">
        <f>INDEX(Videolength!E:E,MATCH(D3739,Videolength!A:A,0))</f>
        <v>17</v>
      </c>
      <c r="D3739" s="39">
        <v>17</v>
      </c>
      <c r="E3739" s="40" t="str">
        <f>INDEX(Videolength!B:B,MATCH(D3739,Videolength!A:A,0))</f>
        <v>https://youtu.be/bC_GaZumBZc?list=PLTjhk5BwsiVV8SrR-dPCDjCfaMnt-5HZH</v>
      </c>
      <c r="F3739" s="41">
        <f>INDEX(Videolength!C:C,MATCH(D3739,Videolength!A:A,0))</f>
        <v>1.9259259259259261E-2</v>
      </c>
      <c r="G3739" s="41">
        <v>1.0601851851851854E-2</v>
      </c>
      <c r="H3739" s="71">
        <f>HYPERLINK(_xlfn.CONCAT(E3739,"&amp;t=",G3739*86400),G3739)</f>
        <v>1.0601851851851854E-2</v>
      </c>
      <c r="I3739" s="38">
        <v>9</v>
      </c>
      <c r="J3739" s="38">
        <v>5</v>
      </c>
      <c r="K3739" s="42" t="s">
        <v>15</v>
      </c>
      <c r="L3739" s="42" t="s">
        <v>197</v>
      </c>
      <c r="Z3739" s="45" t="s">
        <v>919</v>
      </c>
      <c r="AA3739" s="45">
        <v>3</v>
      </c>
      <c r="AB3739" s="45">
        <v>2</v>
      </c>
      <c r="AE3739" s="42">
        <f>IF(Table32[[#This Row],[Gems]]&gt;0,Table32[[#This Row],[Gems]],0)</f>
        <v>0</v>
      </c>
      <c r="AF3739" s="42">
        <f>IF(Table32[[#This Row],[Gems]]&lt;0,Table32[[#This Row],[Gems]],0)</f>
        <v>0</v>
      </c>
      <c r="AG3739" s="29">
        <f t="shared" ca="1" si="89"/>
        <v>167</v>
      </c>
    </row>
    <row r="3740" spans="1:33" ht="14.4" x14ac:dyDescent="0.3">
      <c r="A3740" s="62">
        <v>44123</v>
      </c>
      <c r="B3740" s="38">
        <f>INDEX(Videolength!D:D,MATCH(D3740,Videolength!A:A,0))</f>
        <v>6</v>
      </c>
      <c r="C3740" s="38">
        <f>INDEX(Videolength!E:E,MATCH(D3740,Videolength!A:A,0))</f>
        <v>17</v>
      </c>
      <c r="D3740" s="39">
        <v>17</v>
      </c>
      <c r="E3740" s="40" t="str">
        <f>INDEX(Videolength!B:B,MATCH(D3740,Videolength!A:A,0))</f>
        <v>https://youtu.be/bC_GaZumBZc?list=PLTjhk5BwsiVV8SrR-dPCDjCfaMnt-5HZH</v>
      </c>
      <c r="F3740" s="41">
        <f>INDEX(Videolength!C:C,MATCH(D3740,Videolength!A:A,0))</f>
        <v>1.9259259259259261E-2</v>
      </c>
      <c r="G3740" s="41">
        <v>1.1620370370370371E-2</v>
      </c>
      <c r="H3740" s="71">
        <f>HYPERLINK(_xlfn.CONCAT(E3740,"&amp;t=",G3740*86400),G3740)</f>
        <v>1.1620370370370371E-2</v>
      </c>
      <c r="I3740" s="38">
        <v>9</v>
      </c>
      <c r="J3740" s="38">
        <v>5</v>
      </c>
      <c r="K3740" s="42" t="s">
        <v>15</v>
      </c>
      <c r="L3740" s="42" t="s">
        <v>198</v>
      </c>
      <c r="M3740" s="42" t="s">
        <v>833</v>
      </c>
      <c r="Z3740" s="45" t="s">
        <v>919</v>
      </c>
      <c r="AA3740" s="38">
        <v>3</v>
      </c>
      <c r="AB3740" s="38">
        <v>2</v>
      </c>
      <c r="AC3740" s="44" t="s">
        <v>201</v>
      </c>
      <c r="AE3740" s="42">
        <f>IF(Table32[[#This Row],[Gems]]&gt;0,Table32[[#This Row],[Gems]],0)</f>
        <v>0</v>
      </c>
      <c r="AF3740" s="42">
        <f>IF(Table32[[#This Row],[Gems]]&lt;0,Table32[[#This Row],[Gems]],0)</f>
        <v>0</v>
      </c>
      <c r="AG3740" s="29">
        <f t="shared" ca="1" si="89"/>
        <v>167</v>
      </c>
    </row>
    <row r="3741" spans="1:33" ht="14.4" x14ac:dyDescent="0.3">
      <c r="A3741" s="62">
        <v>44123</v>
      </c>
      <c r="B3741" s="38">
        <f>INDEX(Videolength!D:D,MATCH(D3741,Videolength!A:A,0))</f>
        <v>6</v>
      </c>
      <c r="C3741" s="38">
        <f>INDEX(Videolength!E:E,MATCH(D3741,Videolength!A:A,0))</f>
        <v>17</v>
      </c>
      <c r="D3741" s="39">
        <v>17</v>
      </c>
      <c r="E3741" s="40" t="str">
        <f>INDEX(Videolength!B:B,MATCH(D3741,Videolength!A:A,0))</f>
        <v>https://youtu.be/bC_GaZumBZc?list=PLTjhk5BwsiVV8SrR-dPCDjCfaMnt-5HZH</v>
      </c>
      <c r="F3741" s="41">
        <f>INDEX(Videolength!C:C,MATCH(D3741,Videolength!A:A,0))</f>
        <v>1.9259259259259261E-2</v>
      </c>
      <c r="G3741" s="41">
        <v>1.1631944444444445E-2</v>
      </c>
      <c r="H3741" s="71">
        <f>HYPERLINK(_xlfn.CONCAT(E3741,"&amp;t=",G3741*86400),G3741)</f>
        <v>1.1631944444444445E-2</v>
      </c>
      <c r="I3741" s="38">
        <v>9</v>
      </c>
      <c r="J3741" s="38">
        <v>5</v>
      </c>
      <c r="K3741" s="42" t="s">
        <v>15</v>
      </c>
      <c r="L3741" s="42" t="s">
        <v>301</v>
      </c>
      <c r="W3741" s="44" t="s">
        <v>416</v>
      </c>
      <c r="X3741" s="43">
        <v>1</v>
      </c>
      <c r="Y3741" s="43">
        <v>1</v>
      </c>
      <c r="AA3741" s="45"/>
      <c r="AB3741" s="45"/>
      <c r="AE3741" s="42">
        <f>IF(Table32[[#This Row],[Gems]]&gt;0,Table32[[#This Row],[Gems]],0)</f>
        <v>0</v>
      </c>
      <c r="AF3741" s="42">
        <f>IF(Table32[[#This Row],[Gems]]&lt;0,Table32[[#This Row],[Gems]],0)</f>
        <v>0</v>
      </c>
      <c r="AG3741" s="29">
        <f t="shared" ca="1" si="89"/>
        <v>167</v>
      </c>
    </row>
    <row r="3742" spans="1:33" ht="14.4" x14ac:dyDescent="0.3">
      <c r="A3742" s="62">
        <v>44123</v>
      </c>
      <c r="B3742" s="38">
        <f>INDEX(Videolength!D:D,MATCH(D3742,Videolength!A:A,0))</f>
        <v>6</v>
      </c>
      <c r="C3742" s="38">
        <f>INDEX(Videolength!E:E,MATCH(D3742,Videolength!A:A,0))</f>
        <v>17</v>
      </c>
      <c r="D3742" s="39">
        <v>17</v>
      </c>
      <c r="E3742" s="40" t="str">
        <f>INDEX(Videolength!B:B,MATCH(D3742,Videolength!A:A,0))</f>
        <v>https://youtu.be/bC_GaZumBZc?list=PLTjhk5BwsiVV8SrR-dPCDjCfaMnt-5HZH</v>
      </c>
      <c r="F3742" s="41">
        <f>INDEX(Videolength!C:C,MATCH(D3742,Videolength!A:A,0))</f>
        <v>1.9259259259259261E-2</v>
      </c>
      <c r="G3742" s="41">
        <v>1.1643518518518518E-2</v>
      </c>
      <c r="H3742" s="71">
        <f>HYPERLINK(_xlfn.CONCAT(E3742,"&amp;t=",G3742*86400),G3742)</f>
        <v>1.1643518518518518E-2</v>
      </c>
      <c r="I3742" s="38">
        <v>9</v>
      </c>
      <c r="J3742" s="38">
        <v>5</v>
      </c>
      <c r="K3742" s="42" t="s">
        <v>15</v>
      </c>
      <c r="L3742" s="42" t="s">
        <v>323</v>
      </c>
      <c r="W3742" s="44" t="s">
        <v>726</v>
      </c>
      <c r="X3742" s="43">
        <v>1</v>
      </c>
      <c r="Y3742" s="43">
        <v>1</v>
      </c>
      <c r="AA3742" s="45"/>
      <c r="AB3742" s="45"/>
      <c r="AE3742" s="42">
        <f>IF(Table32[[#This Row],[Gems]]&gt;0,Table32[[#This Row],[Gems]],0)</f>
        <v>0</v>
      </c>
      <c r="AF3742" s="42">
        <f>IF(Table32[[#This Row],[Gems]]&lt;0,Table32[[#This Row],[Gems]],0)</f>
        <v>0</v>
      </c>
      <c r="AG3742" s="29">
        <f t="shared" ca="1" si="89"/>
        <v>167</v>
      </c>
    </row>
    <row r="3743" spans="1:33" ht="14.4" x14ac:dyDescent="0.3">
      <c r="A3743" s="62">
        <v>44123</v>
      </c>
      <c r="B3743" s="38">
        <f>INDEX(Videolength!D:D,MATCH(D3743,Videolength!A:A,0))</f>
        <v>6</v>
      </c>
      <c r="C3743" s="38">
        <f>INDEX(Videolength!E:E,MATCH(D3743,Videolength!A:A,0))</f>
        <v>17</v>
      </c>
      <c r="D3743" s="39">
        <v>17</v>
      </c>
      <c r="E3743" s="40" t="str">
        <f>INDEX(Videolength!B:B,MATCH(D3743,Videolength!A:A,0))</f>
        <v>https://youtu.be/bC_GaZumBZc?list=PLTjhk5BwsiVV8SrR-dPCDjCfaMnt-5HZH</v>
      </c>
      <c r="F3743" s="41">
        <f>INDEX(Videolength!C:C,MATCH(D3743,Videolength!A:A,0))</f>
        <v>1.9259259259259261E-2</v>
      </c>
      <c r="G3743" s="41">
        <v>1.1655092592592594E-2</v>
      </c>
      <c r="H3743" s="71">
        <f>HYPERLINK(_xlfn.CONCAT(E3743,"&amp;t=",G3743*86400),G3743)</f>
        <v>1.1655092592592594E-2</v>
      </c>
      <c r="I3743" s="38">
        <v>9</v>
      </c>
      <c r="J3743" s="38">
        <v>5</v>
      </c>
      <c r="K3743" s="42" t="s">
        <v>15</v>
      </c>
      <c r="L3743" s="42" t="s">
        <v>216</v>
      </c>
      <c r="M3743" s="42" t="s">
        <v>826</v>
      </c>
      <c r="AA3743" s="45"/>
      <c r="AB3743" s="45"/>
      <c r="AE3743" s="42">
        <f>IF(Table32[[#This Row],[Gems]]&gt;0,Table32[[#This Row],[Gems]],0)</f>
        <v>0</v>
      </c>
      <c r="AF3743" s="42">
        <f>IF(Table32[[#This Row],[Gems]]&lt;0,Table32[[#This Row],[Gems]],0)</f>
        <v>0</v>
      </c>
      <c r="AG3743" s="29">
        <f t="shared" ca="1" si="89"/>
        <v>167</v>
      </c>
    </row>
    <row r="3744" spans="1:33" ht="14.4" x14ac:dyDescent="0.3">
      <c r="A3744" s="62">
        <v>44123</v>
      </c>
      <c r="B3744" s="38">
        <f>INDEX(Videolength!D:D,MATCH(D3744,Videolength!A:A,0))</f>
        <v>6</v>
      </c>
      <c r="C3744" s="38">
        <f>INDEX(Videolength!E:E,MATCH(D3744,Videolength!A:A,0))</f>
        <v>17</v>
      </c>
      <c r="D3744" s="39">
        <v>17</v>
      </c>
      <c r="E3744" s="40" t="str">
        <f>INDEX(Videolength!B:B,MATCH(D3744,Videolength!A:A,0))</f>
        <v>https://youtu.be/bC_GaZumBZc?list=PLTjhk5BwsiVV8SrR-dPCDjCfaMnt-5HZH</v>
      </c>
      <c r="F3744" s="41">
        <f>INDEX(Videolength!C:C,MATCH(D3744,Videolength!A:A,0))</f>
        <v>1.9259259259259261E-2</v>
      </c>
      <c r="G3744" s="41">
        <v>1.1701388888888891E-2</v>
      </c>
      <c r="H3744" s="71">
        <f>HYPERLINK(_xlfn.CONCAT(E3744,"&amp;t=",G3744*86400),G3744)</f>
        <v>1.1701388888888891E-2</v>
      </c>
      <c r="I3744" s="38">
        <v>9</v>
      </c>
      <c r="J3744" s="38">
        <v>5</v>
      </c>
      <c r="K3744" s="42" t="s">
        <v>15</v>
      </c>
      <c r="L3744" s="42" t="s">
        <v>197</v>
      </c>
      <c r="Z3744" s="45" t="s">
        <v>919</v>
      </c>
      <c r="AA3744" s="45">
        <v>3</v>
      </c>
      <c r="AB3744" s="45">
        <v>2</v>
      </c>
      <c r="AE3744" s="42">
        <f>IF(Table32[[#This Row],[Gems]]&gt;0,Table32[[#This Row],[Gems]],0)</f>
        <v>0</v>
      </c>
      <c r="AF3744" s="42">
        <f>IF(Table32[[#This Row],[Gems]]&lt;0,Table32[[#This Row],[Gems]],0)</f>
        <v>0</v>
      </c>
      <c r="AG3744" s="29">
        <f t="shared" ca="1" si="89"/>
        <v>167</v>
      </c>
    </row>
    <row r="3745" spans="1:33" ht="14.4" x14ac:dyDescent="0.3">
      <c r="A3745" s="62">
        <v>44123</v>
      </c>
      <c r="B3745" s="38">
        <f>INDEX(Videolength!D:D,MATCH(D3745,Videolength!A:A,0))</f>
        <v>6</v>
      </c>
      <c r="C3745" s="38">
        <f>INDEX(Videolength!E:E,MATCH(D3745,Videolength!A:A,0))</f>
        <v>17</v>
      </c>
      <c r="D3745" s="39">
        <v>17</v>
      </c>
      <c r="E3745" s="40" t="str">
        <f>INDEX(Videolength!B:B,MATCH(D3745,Videolength!A:A,0))</f>
        <v>https://youtu.be/bC_GaZumBZc?list=PLTjhk5BwsiVV8SrR-dPCDjCfaMnt-5HZH</v>
      </c>
      <c r="F3745" s="41">
        <f>INDEX(Videolength!C:C,MATCH(D3745,Videolength!A:A,0))</f>
        <v>1.9259259259259261E-2</v>
      </c>
      <c r="G3745" s="41">
        <v>1.3368055555555557E-2</v>
      </c>
      <c r="H3745" s="71">
        <f>HYPERLINK(_xlfn.CONCAT(E3745,"&amp;t=",G3745*86400),G3745)</f>
        <v>1.3368055555555557E-2</v>
      </c>
      <c r="I3745" s="38">
        <v>9</v>
      </c>
      <c r="J3745" s="38">
        <v>5</v>
      </c>
      <c r="K3745" s="42" t="s">
        <v>15</v>
      </c>
      <c r="L3745" s="42" t="s">
        <v>198</v>
      </c>
      <c r="M3745" s="42" t="s">
        <v>831</v>
      </c>
      <c r="Z3745" s="45" t="s">
        <v>919</v>
      </c>
      <c r="AA3745" s="38">
        <v>3</v>
      </c>
      <c r="AB3745" s="38">
        <v>2</v>
      </c>
      <c r="AC3745" s="44" t="s">
        <v>201</v>
      </c>
      <c r="AE3745" s="42">
        <f>IF(Table32[[#This Row],[Gems]]&gt;0,Table32[[#This Row],[Gems]],0)</f>
        <v>0</v>
      </c>
      <c r="AF3745" s="42">
        <f>IF(Table32[[#This Row],[Gems]]&lt;0,Table32[[#This Row],[Gems]],0)</f>
        <v>0</v>
      </c>
      <c r="AG3745" s="29">
        <f t="shared" ca="1" si="89"/>
        <v>167</v>
      </c>
    </row>
    <row r="3746" spans="1:33" ht="14.4" x14ac:dyDescent="0.3">
      <c r="A3746" s="62">
        <v>44123</v>
      </c>
      <c r="B3746" s="38">
        <f>INDEX(Videolength!D:D,MATCH(D3746,Videolength!A:A,0))</f>
        <v>6</v>
      </c>
      <c r="C3746" s="38">
        <f>INDEX(Videolength!E:E,MATCH(D3746,Videolength!A:A,0))</f>
        <v>17</v>
      </c>
      <c r="D3746" s="39">
        <v>17</v>
      </c>
      <c r="E3746" s="40" t="str">
        <f>INDEX(Videolength!B:B,MATCH(D3746,Videolength!A:A,0))</f>
        <v>https://youtu.be/bC_GaZumBZc?list=PLTjhk5BwsiVV8SrR-dPCDjCfaMnt-5HZH</v>
      </c>
      <c r="F3746" s="41">
        <f>INDEX(Videolength!C:C,MATCH(D3746,Videolength!A:A,0))</f>
        <v>1.9259259259259261E-2</v>
      </c>
      <c r="G3746" s="41">
        <v>1.3391203703703704E-2</v>
      </c>
      <c r="H3746" s="71">
        <f>HYPERLINK(_xlfn.CONCAT(E3746,"&amp;t=",G3746*86400),G3746)</f>
        <v>1.3391203703703704E-2</v>
      </c>
      <c r="I3746" s="38">
        <v>9</v>
      </c>
      <c r="J3746" s="38">
        <v>5</v>
      </c>
      <c r="K3746" s="42" t="s">
        <v>15</v>
      </c>
      <c r="L3746" s="42" t="s">
        <v>323</v>
      </c>
      <c r="W3746" s="44" t="s">
        <v>857</v>
      </c>
      <c r="X3746" s="43">
        <v>1</v>
      </c>
      <c r="Y3746" s="43">
        <v>2</v>
      </c>
      <c r="AA3746" s="45"/>
      <c r="AB3746" s="45"/>
      <c r="AE3746" s="42">
        <f>IF(Table32[[#This Row],[Gems]]&gt;0,Table32[[#This Row],[Gems]],0)</f>
        <v>0</v>
      </c>
      <c r="AF3746" s="42">
        <f>IF(Table32[[#This Row],[Gems]]&lt;0,Table32[[#This Row],[Gems]],0)</f>
        <v>0</v>
      </c>
      <c r="AG3746" s="29">
        <f t="shared" ca="1" si="89"/>
        <v>167</v>
      </c>
    </row>
    <row r="3747" spans="1:33" ht="14.4" x14ac:dyDescent="0.3">
      <c r="A3747" s="62">
        <v>44123</v>
      </c>
      <c r="B3747" s="38">
        <f>INDEX(Videolength!D:D,MATCH(D3747,Videolength!A:A,0))</f>
        <v>6</v>
      </c>
      <c r="C3747" s="38">
        <f>INDEX(Videolength!E:E,MATCH(D3747,Videolength!A:A,0))</f>
        <v>17</v>
      </c>
      <c r="D3747" s="39">
        <v>17</v>
      </c>
      <c r="E3747" s="40" t="str">
        <f>INDEX(Videolength!B:B,MATCH(D3747,Videolength!A:A,0))</f>
        <v>https://youtu.be/bC_GaZumBZc?list=PLTjhk5BwsiVV8SrR-dPCDjCfaMnt-5HZH</v>
      </c>
      <c r="F3747" s="41">
        <f>INDEX(Videolength!C:C,MATCH(D3747,Videolength!A:A,0))</f>
        <v>1.9259259259259261E-2</v>
      </c>
      <c r="G3747" s="41">
        <v>1.3472222222222221E-2</v>
      </c>
      <c r="H3747" s="71">
        <f>HYPERLINK(_xlfn.CONCAT(E3747,"&amp;t=",G3747*86400),G3747)</f>
        <v>1.3472222222222221E-2</v>
      </c>
      <c r="I3747" s="38">
        <v>9</v>
      </c>
      <c r="J3747" s="38">
        <v>5</v>
      </c>
      <c r="K3747" s="42" t="s">
        <v>15</v>
      </c>
      <c r="L3747" s="42" t="s">
        <v>216</v>
      </c>
      <c r="M3747" s="42" t="s">
        <v>826</v>
      </c>
      <c r="AA3747" s="45"/>
      <c r="AB3747" s="45"/>
      <c r="AE3747" s="42">
        <f>IF(Table32[[#This Row],[Gems]]&gt;0,Table32[[#This Row],[Gems]],0)</f>
        <v>0</v>
      </c>
      <c r="AF3747" s="42">
        <f>IF(Table32[[#This Row],[Gems]]&lt;0,Table32[[#This Row],[Gems]],0)</f>
        <v>0</v>
      </c>
      <c r="AG3747" s="29">
        <f t="shared" ca="1" si="89"/>
        <v>167</v>
      </c>
    </row>
    <row r="3748" spans="1:33" ht="14.4" x14ac:dyDescent="0.3">
      <c r="A3748" s="62">
        <v>44123</v>
      </c>
      <c r="B3748" s="38">
        <f>INDEX(Videolength!D:D,MATCH(D3748,Videolength!A:A,0))</f>
        <v>6</v>
      </c>
      <c r="C3748" s="38">
        <f>INDEX(Videolength!E:E,MATCH(D3748,Videolength!A:A,0))</f>
        <v>17</v>
      </c>
      <c r="D3748" s="39">
        <v>17</v>
      </c>
      <c r="E3748" s="40" t="str">
        <f>INDEX(Videolength!B:B,MATCH(D3748,Videolength!A:A,0))</f>
        <v>https://youtu.be/bC_GaZumBZc?list=PLTjhk5BwsiVV8SrR-dPCDjCfaMnt-5HZH</v>
      </c>
      <c r="F3748" s="41">
        <f>INDEX(Videolength!C:C,MATCH(D3748,Videolength!A:A,0))</f>
        <v>1.9259259259259261E-2</v>
      </c>
      <c r="G3748" s="41">
        <v>1.357638888888889E-2</v>
      </c>
      <c r="H3748" s="71">
        <f>HYPERLINK(_xlfn.CONCAT(E3748,"&amp;t=",G3748*86400),G3748)</f>
        <v>1.357638888888889E-2</v>
      </c>
      <c r="I3748" s="38">
        <v>9</v>
      </c>
      <c r="J3748" s="38">
        <v>5</v>
      </c>
      <c r="K3748" s="42" t="s">
        <v>15</v>
      </c>
      <c r="L3748" s="42" t="s">
        <v>197</v>
      </c>
      <c r="Z3748" s="45" t="s">
        <v>960</v>
      </c>
      <c r="AA3748" s="45">
        <v>3</v>
      </c>
      <c r="AB3748" s="45">
        <v>3</v>
      </c>
      <c r="AE3748" s="42">
        <f>IF(Table32[[#This Row],[Gems]]&gt;0,Table32[[#This Row],[Gems]],0)</f>
        <v>0</v>
      </c>
      <c r="AF3748" s="42">
        <f>IF(Table32[[#This Row],[Gems]]&lt;0,Table32[[#This Row],[Gems]],0)</f>
        <v>0</v>
      </c>
      <c r="AG3748" s="29">
        <f t="shared" ca="1" si="89"/>
        <v>167</v>
      </c>
    </row>
    <row r="3749" spans="1:33" ht="14.4" x14ac:dyDescent="0.3">
      <c r="A3749" s="62">
        <v>44123</v>
      </c>
      <c r="B3749" s="38">
        <f>INDEX(Videolength!D:D,MATCH(D3749,Videolength!A:A,0))</f>
        <v>6</v>
      </c>
      <c r="C3749" s="38">
        <f>INDEX(Videolength!E:E,MATCH(D3749,Videolength!A:A,0))</f>
        <v>17</v>
      </c>
      <c r="D3749" s="39">
        <v>17</v>
      </c>
      <c r="E3749" s="40" t="str">
        <f>INDEX(Videolength!B:B,MATCH(D3749,Videolength!A:A,0))</f>
        <v>https://youtu.be/bC_GaZumBZc?list=PLTjhk5BwsiVV8SrR-dPCDjCfaMnt-5HZH</v>
      </c>
      <c r="F3749" s="41">
        <f>INDEX(Videolength!C:C,MATCH(D3749,Videolength!A:A,0))</f>
        <v>1.9259259259259261E-2</v>
      </c>
      <c r="G3749" s="41">
        <v>1.4525462962962964E-2</v>
      </c>
      <c r="H3749" s="71">
        <f>HYPERLINK(_xlfn.CONCAT(E3749,"&amp;t=",G3749*86400),G3749)</f>
        <v>1.4525462962962964E-2</v>
      </c>
      <c r="I3749" s="38">
        <v>9</v>
      </c>
      <c r="J3749" s="38">
        <v>5</v>
      </c>
      <c r="K3749" s="42" t="s">
        <v>15</v>
      </c>
      <c r="L3749" s="42" t="s">
        <v>198</v>
      </c>
      <c r="M3749" s="42" t="s">
        <v>831</v>
      </c>
      <c r="Q3749" s="42" t="s">
        <v>121</v>
      </c>
      <c r="Z3749" s="45" t="s">
        <v>960</v>
      </c>
      <c r="AA3749" s="38">
        <v>3</v>
      </c>
      <c r="AB3749" s="38">
        <v>3</v>
      </c>
      <c r="AC3749" s="44" t="s">
        <v>201</v>
      </c>
      <c r="AE3749" s="42">
        <f>IF(Table32[[#This Row],[Gems]]&gt;0,Table32[[#This Row],[Gems]],0)</f>
        <v>0</v>
      </c>
      <c r="AF3749" s="42">
        <f>IF(Table32[[#This Row],[Gems]]&lt;0,Table32[[#This Row],[Gems]],0)</f>
        <v>0</v>
      </c>
      <c r="AG3749" s="29">
        <f t="shared" ca="1" si="89"/>
        <v>167</v>
      </c>
    </row>
    <row r="3750" spans="1:33" ht="14.4" x14ac:dyDescent="0.3">
      <c r="A3750" s="62">
        <v>44123</v>
      </c>
      <c r="B3750" s="38">
        <f>INDEX(Videolength!D:D,MATCH(D3750,Videolength!A:A,0))</f>
        <v>6</v>
      </c>
      <c r="C3750" s="38">
        <f>INDEX(Videolength!E:E,MATCH(D3750,Videolength!A:A,0))</f>
        <v>17</v>
      </c>
      <c r="D3750" s="39">
        <v>17</v>
      </c>
      <c r="E3750" s="40" t="str">
        <f>INDEX(Videolength!B:B,MATCH(D3750,Videolength!A:A,0))</f>
        <v>https://youtu.be/bC_GaZumBZc?list=PLTjhk5BwsiVV8SrR-dPCDjCfaMnt-5HZH</v>
      </c>
      <c r="F3750" s="41">
        <f>INDEX(Videolength!C:C,MATCH(D3750,Videolength!A:A,0))</f>
        <v>1.9259259259259261E-2</v>
      </c>
      <c r="G3750" s="41">
        <v>1.4537037037037038E-2</v>
      </c>
      <c r="H3750" s="71">
        <f>HYPERLINK(_xlfn.CONCAT(E3750,"&amp;t=",G3750*86400),G3750)</f>
        <v>1.4537037037037038E-2</v>
      </c>
      <c r="I3750" s="38">
        <v>9</v>
      </c>
      <c r="J3750" s="38">
        <v>5</v>
      </c>
      <c r="K3750" s="42" t="s">
        <v>15</v>
      </c>
      <c r="L3750" s="42" t="s">
        <v>301</v>
      </c>
      <c r="W3750" s="44" t="s">
        <v>274</v>
      </c>
      <c r="X3750" s="43">
        <v>1</v>
      </c>
      <c r="Y3750" s="43">
        <v>1</v>
      </c>
      <c r="AA3750" s="45"/>
      <c r="AB3750" s="45"/>
      <c r="AE3750" s="42">
        <f>IF(Table32[[#This Row],[Gems]]&gt;0,Table32[[#This Row],[Gems]],0)</f>
        <v>0</v>
      </c>
      <c r="AF3750" s="42">
        <f>IF(Table32[[#This Row],[Gems]]&lt;0,Table32[[#This Row],[Gems]],0)</f>
        <v>0</v>
      </c>
      <c r="AG3750" s="29">
        <f t="shared" ca="1" si="89"/>
        <v>167</v>
      </c>
    </row>
    <row r="3751" spans="1:33" ht="14.4" x14ac:dyDescent="0.3">
      <c r="A3751" s="62">
        <v>44123</v>
      </c>
      <c r="B3751" s="38">
        <f>INDEX(Videolength!D:D,MATCH(D3751,Videolength!A:A,0))</f>
        <v>6</v>
      </c>
      <c r="C3751" s="38">
        <f>INDEX(Videolength!E:E,MATCH(D3751,Videolength!A:A,0))</f>
        <v>17</v>
      </c>
      <c r="D3751" s="39">
        <v>17</v>
      </c>
      <c r="E3751" s="40" t="str">
        <f>INDEX(Videolength!B:B,MATCH(D3751,Videolength!A:A,0))</f>
        <v>https://youtu.be/bC_GaZumBZc?list=PLTjhk5BwsiVV8SrR-dPCDjCfaMnt-5HZH</v>
      </c>
      <c r="F3751" s="41">
        <f>INDEX(Videolength!C:C,MATCH(D3751,Videolength!A:A,0))</f>
        <v>1.9259259259259261E-2</v>
      </c>
      <c r="G3751" s="41">
        <v>1.4548611111111111E-2</v>
      </c>
      <c r="H3751" s="71">
        <f>HYPERLINK(_xlfn.CONCAT(E3751,"&amp;t=",G3751*86400),G3751)</f>
        <v>1.4548611111111111E-2</v>
      </c>
      <c r="I3751" s="38">
        <v>9</v>
      </c>
      <c r="J3751" s="38">
        <v>5</v>
      </c>
      <c r="K3751" s="42" t="s">
        <v>15</v>
      </c>
      <c r="L3751" s="42" t="s">
        <v>301</v>
      </c>
      <c r="W3751" s="44" t="s">
        <v>442</v>
      </c>
      <c r="X3751" s="43">
        <v>1</v>
      </c>
      <c r="Y3751" s="43">
        <v>1</v>
      </c>
      <c r="AA3751" s="45"/>
      <c r="AB3751" s="45"/>
      <c r="AE3751" s="42">
        <f>IF(Table32[[#This Row],[Gems]]&gt;0,Table32[[#This Row],[Gems]],0)</f>
        <v>0</v>
      </c>
      <c r="AF3751" s="42">
        <f>IF(Table32[[#This Row],[Gems]]&lt;0,Table32[[#This Row],[Gems]],0)</f>
        <v>0</v>
      </c>
      <c r="AG3751" s="29">
        <f t="shared" ca="1" si="89"/>
        <v>167</v>
      </c>
    </row>
    <row r="3752" spans="1:33" ht="14.4" x14ac:dyDescent="0.3">
      <c r="A3752" s="62">
        <v>44123</v>
      </c>
      <c r="B3752" s="38">
        <f>INDEX(Videolength!D:D,MATCH(D3752,Videolength!A:A,0))</f>
        <v>6</v>
      </c>
      <c r="C3752" s="38">
        <f>INDEX(Videolength!E:E,MATCH(D3752,Videolength!A:A,0))</f>
        <v>17</v>
      </c>
      <c r="D3752" s="39">
        <v>17</v>
      </c>
      <c r="E3752" s="40" t="str">
        <f>INDEX(Videolength!B:B,MATCH(D3752,Videolength!A:A,0))</f>
        <v>https://youtu.be/bC_GaZumBZc?list=PLTjhk5BwsiVV8SrR-dPCDjCfaMnt-5HZH</v>
      </c>
      <c r="F3752" s="41">
        <f>INDEX(Videolength!C:C,MATCH(D3752,Videolength!A:A,0))</f>
        <v>1.9259259259259261E-2</v>
      </c>
      <c r="G3752" s="41">
        <v>1.4583333333333332E-2</v>
      </c>
      <c r="H3752" s="71">
        <f>HYPERLINK(_xlfn.CONCAT(E3752,"&amp;t=",G3752*86400),G3752)</f>
        <v>1.4583333333333332E-2</v>
      </c>
      <c r="I3752" s="38">
        <v>9</v>
      </c>
      <c r="J3752" s="38">
        <v>5</v>
      </c>
      <c r="K3752" s="42" t="s">
        <v>15</v>
      </c>
      <c r="L3752" s="42" t="s">
        <v>216</v>
      </c>
      <c r="M3752" s="42" t="s">
        <v>929</v>
      </c>
      <c r="AA3752" s="45"/>
      <c r="AB3752" s="45"/>
      <c r="AE3752" s="42">
        <f>IF(Table32[[#This Row],[Gems]]&gt;0,Table32[[#This Row],[Gems]],0)</f>
        <v>0</v>
      </c>
      <c r="AF3752" s="42">
        <f>IF(Table32[[#This Row],[Gems]]&lt;0,Table32[[#This Row],[Gems]],0)</f>
        <v>0</v>
      </c>
      <c r="AG3752" s="29">
        <f t="shared" ca="1" si="89"/>
        <v>167</v>
      </c>
    </row>
    <row r="3753" spans="1:33" ht="14.4" x14ac:dyDescent="0.3">
      <c r="A3753" s="62">
        <v>44123</v>
      </c>
      <c r="B3753" s="38">
        <f>INDEX(Videolength!D:D,MATCH(D3753,Videolength!A:A,0))</f>
        <v>6</v>
      </c>
      <c r="C3753" s="38">
        <f>INDEX(Videolength!E:E,MATCH(D3753,Videolength!A:A,0))</f>
        <v>17</v>
      </c>
      <c r="D3753" s="39">
        <v>17</v>
      </c>
      <c r="E3753" s="40" t="str">
        <f>INDEX(Videolength!B:B,MATCH(D3753,Videolength!A:A,0))</f>
        <v>https://youtu.be/bC_GaZumBZc?list=PLTjhk5BwsiVV8SrR-dPCDjCfaMnt-5HZH</v>
      </c>
      <c r="F3753" s="41">
        <f>INDEX(Videolength!C:C,MATCH(D3753,Videolength!A:A,0))</f>
        <v>1.9259259259259261E-2</v>
      </c>
      <c r="G3753" s="41">
        <v>1.4606481481481482E-2</v>
      </c>
      <c r="H3753" s="71">
        <f>HYPERLINK(_xlfn.CONCAT(E3753,"&amp;t=",G3753*86400),G3753)</f>
        <v>1.4606481481481482E-2</v>
      </c>
      <c r="I3753" s="38">
        <v>9</v>
      </c>
      <c r="J3753" s="38">
        <v>5</v>
      </c>
      <c r="K3753" s="42" t="s">
        <v>346</v>
      </c>
      <c r="L3753" s="42" t="s">
        <v>10</v>
      </c>
      <c r="AA3753" s="45"/>
      <c r="AB3753" s="45"/>
      <c r="AE3753" s="42">
        <f>IF(Table32[[#This Row],[Gems]]&gt;0,Table32[[#This Row],[Gems]],0)</f>
        <v>0</v>
      </c>
      <c r="AF3753" s="42">
        <f>IF(Table32[[#This Row],[Gems]]&lt;0,Table32[[#This Row],[Gems]],0)</f>
        <v>0</v>
      </c>
      <c r="AG3753" s="29">
        <f t="shared" ca="1" si="89"/>
        <v>167</v>
      </c>
    </row>
    <row r="3754" spans="1:33" ht="14.4" x14ac:dyDescent="0.3">
      <c r="A3754" s="62">
        <v>44123</v>
      </c>
      <c r="B3754" s="38">
        <f>INDEX(Videolength!D:D,MATCH(D3754,Videolength!A:A,0))</f>
        <v>6</v>
      </c>
      <c r="C3754" s="38">
        <f>INDEX(Videolength!E:E,MATCH(D3754,Videolength!A:A,0))</f>
        <v>17</v>
      </c>
      <c r="D3754" s="39">
        <v>17</v>
      </c>
      <c r="E3754" s="40" t="str">
        <f>INDEX(Videolength!B:B,MATCH(D3754,Videolength!A:A,0))</f>
        <v>https://youtu.be/bC_GaZumBZc?list=PLTjhk5BwsiVV8SrR-dPCDjCfaMnt-5HZH</v>
      </c>
      <c r="F3754" s="41">
        <f>INDEX(Videolength!C:C,MATCH(D3754,Videolength!A:A,0))</f>
        <v>1.9259259259259261E-2</v>
      </c>
      <c r="G3754" s="41">
        <v>1.4618055555555556E-2</v>
      </c>
      <c r="H3754" s="71">
        <f>HYPERLINK(_xlfn.CONCAT(E3754,"&amp;t=",G3754*86400),G3754)</f>
        <v>1.4618055555555556E-2</v>
      </c>
      <c r="I3754" s="38">
        <v>9</v>
      </c>
      <c r="J3754" s="38">
        <v>5</v>
      </c>
      <c r="K3754" s="42" t="s">
        <v>51</v>
      </c>
      <c r="L3754" s="42" t="s">
        <v>11</v>
      </c>
      <c r="W3754" s="44" t="s">
        <v>209</v>
      </c>
      <c r="X3754" s="43">
        <v>4</v>
      </c>
      <c r="AA3754" s="45"/>
      <c r="AB3754" s="45"/>
      <c r="AE3754" s="42">
        <f>IF(Table32[[#This Row],[Gems]]&gt;0,Table32[[#This Row],[Gems]],0)</f>
        <v>0</v>
      </c>
      <c r="AF3754" s="42">
        <f>IF(Table32[[#This Row],[Gems]]&lt;0,Table32[[#This Row],[Gems]],0)</f>
        <v>0</v>
      </c>
      <c r="AG3754" s="29">
        <f t="shared" ca="1" si="89"/>
        <v>167</v>
      </c>
    </row>
    <row r="3755" spans="1:33" ht="14.4" x14ac:dyDescent="0.3">
      <c r="A3755" s="62">
        <v>44123</v>
      </c>
      <c r="B3755" s="38">
        <f>INDEX(Videolength!D:D,MATCH(D3755,Videolength!A:A,0))</f>
        <v>6</v>
      </c>
      <c r="C3755" s="38">
        <f>INDEX(Videolength!E:E,MATCH(D3755,Videolength!A:A,0))</f>
        <v>17</v>
      </c>
      <c r="D3755" s="39">
        <v>17</v>
      </c>
      <c r="E3755" s="40" t="str">
        <f>INDEX(Videolength!B:B,MATCH(D3755,Videolength!A:A,0))</f>
        <v>https://youtu.be/bC_GaZumBZc?list=PLTjhk5BwsiVV8SrR-dPCDjCfaMnt-5HZH</v>
      </c>
      <c r="F3755" s="41">
        <f>INDEX(Videolength!C:C,MATCH(D3755,Videolength!A:A,0))</f>
        <v>1.9259259259259261E-2</v>
      </c>
      <c r="G3755" s="41">
        <v>1.4641203703703703E-2</v>
      </c>
      <c r="H3755" s="71">
        <f>HYPERLINK(_xlfn.CONCAT(E3755,"&amp;t=",G3755*86400),G3755)</f>
        <v>1.4641203703703703E-2</v>
      </c>
      <c r="I3755" s="38">
        <v>9</v>
      </c>
      <c r="J3755" s="38">
        <v>5</v>
      </c>
      <c r="K3755" s="42" t="s">
        <v>51</v>
      </c>
      <c r="L3755" s="42" t="s">
        <v>10</v>
      </c>
      <c r="W3755" s="44" t="s">
        <v>209</v>
      </c>
      <c r="X3755" s="43">
        <v>4</v>
      </c>
      <c r="AA3755" s="45"/>
      <c r="AB3755" s="45"/>
      <c r="AE3755" s="42">
        <f>IF(Table32[[#This Row],[Gems]]&gt;0,Table32[[#This Row],[Gems]],0)</f>
        <v>0</v>
      </c>
      <c r="AF3755" s="42">
        <f>IF(Table32[[#This Row],[Gems]]&lt;0,Table32[[#This Row],[Gems]],0)</f>
        <v>0</v>
      </c>
      <c r="AG3755" s="29">
        <f t="shared" ca="1" si="89"/>
        <v>167</v>
      </c>
    </row>
    <row r="3756" spans="1:33" ht="14.4" x14ac:dyDescent="0.3">
      <c r="A3756" s="62">
        <v>44123</v>
      </c>
      <c r="B3756" s="38">
        <f>INDEX(Videolength!D:D,MATCH(D3756,Videolength!A:A,0))</f>
        <v>6</v>
      </c>
      <c r="C3756" s="38">
        <f>INDEX(Videolength!E:E,MATCH(D3756,Videolength!A:A,0))</f>
        <v>17</v>
      </c>
      <c r="D3756" s="39">
        <v>17</v>
      </c>
      <c r="E3756" s="40" t="str">
        <f>INDEX(Videolength!B:B,MATCH(D3756,Videolength!A:A,0))</f>
        <v>https://youtu.be/bC_GaZumBZc?list=PLTjhk5BwsiVV8SrR-dPCDjCfaMnt-5HZH</v>
      </c>
      <c r="F3756" s="41">
        <f>INDEX(Videolength!C:C,MATCH(D3756,Videolength!A:A,0))</f>
        <v>1.9259259259259261E-2</v>
      </c>
      <c r="G3756" s="41">
        <v>1.4652777777777778E-2</v>
      </c>
      <c r="H3756" s="71">
        <f>HYPERLINK(_xlfn.CONCAT(E3756,"&amp;t=",G3756*86400),G3756)</f>
        <v>1.4652777777777778E-2</v>
      </c>
      <c r="I3756" s="38">
        <v>9</v>
      </c>
      <c r="J3756" s="38">
        <v>5</v>
      </c>
      <c r="K3756" s="42" t="s">
        <v>346</v>
      </c>
      <c r="L3756" s="42" t="s">
        <v>10</v>
      </c>
      <c r="AA3756" s="45"/>
      <c r="AB3756" s="45"/>
      <c r="AE3756" s="42">
        <f>IF(Table32[[#This Row],[Gems]]&gt;0,Table32[[#This Row],[Gems]],0)</f>
        <v>0</v>
      </c>
      <c r="AF3756" s="42">
        <f>IF(Table32[[#This Row],[Gems]]&lt;0,Table32[[#This Row],[Gems]],0)</f>
        <v>0</v>
      </c>
      <c r="AG3756" s="29">
        <f t="shared" ca="1" si="89"/>
        <v>167</v>
      </c>
    </row>
    <row r="3757" spans="1:33" ht="14.4" x14ac:dyDescent="0.3">
      <c r="A3757" s="62">
        <v>44123</v>
      </c>
      <c r="B3757" s="38">
        <f>INDEX(Videolength!D:D,MATCH(D3757,Videolength!A:A,0))</f>
        <v>6</v>
      </c>
      <c r="C3757" s="38">
        <f>INDEX(Videolength!E:E,MATCH(D3757,Videolength!A:A,0))</f>
        <v>17</v>
      </c>
      <c r="D3757" s="39">
        <v>17</v>
      </c>
      <c r="E3757" s="40" t="str">
        <f>INDEX(Videolength!B:B,MATCH(D3757,Videolength!A:A,0))</f>
        <v>https://youtu.be/bC_GaZumBZc?list=PLTjhk5BwsiVV8SrR-dPCDjCfaMnt-5HZH</v>
      </c>
      <c r="F3757" s="41">
        <f>INDEX(Videolength!C:C,MATCH(D3757,Videolength!A:A,0))</f>
        <v>1.9259259259259261E-2</v>
      </c>
      <c r="G3757" s="41">
        <v>1.4780092592592595E-2</v>
      </c>
      <c r="H3757" s="71">
        <f>HYPERLINK(_xlfn.CONCAT(E3757,"&amp;t=",G3757*86400),G3757)</f>
        <v>1.4780092592592595E-2</v>
      </c>
      <c r="I3757" s="38">
        <v>9</v>
      </c>
      <c r="J3757" s="38">
        <v>5</v>
      </c>
      <c r="K3757" s="42" t="s">
        <v>142</v>
      </c>
      <c r="L3757" s="42" t="s">
        <v>33</v>
      </c>
      <c r="AA3757" s="45"/>
      <c r="AB3757" s="45"/>
      <c r="AE3757" s="42">
        <f>IF(Table32[[#This Row],[Gems]]&gt;0,Table32[[#This Row],[Gems]],0)</f>
        <v>0</v>
      </c>
      <c r="AF3757" s="42">
        <f>IF(Table32[[#This Row],[Gems]]&lt;0,Table32[[#This Row],[Gems]],0)</f>
        <v>0</v>
      </c>
      <c r="AG3757" s="29">
        <f t="shared" ca="1" si="89"/>
        <v>167</v>
      </c>
    </row>
    <row r="3758" spans="1:33" ht="14.4" x14ac:dyDescent="0.3">
      <c r="A3758" s="62">
        <v>44123</v>
      </c>
      <c r="B3758" s="38">
        <f>INDEX(Videolength!D:D,MATCH(D3758,Videolength!A:A,0))</f>
        <v>6</v>
      </c>
      <c r="C3758" s="38">
        <f>INDEX(Videolength!E:E,MATCH(D3758,Videolength!A:A,0))</f>
        <v>17</v>
      </c>
      <c r="D3758" s="39">
        <v>17</v>
      </c>
      <c r="E3758" s="40" t="str">
        <f>INDEX(Videolength!B:B,MATCH(D3758,Videolength!A:A,0))</f>
        <v>https://youtu.be/bC_GaZumBZc?list=PLTjhk5BwsiVV8SrR-dPCDjCfaMnt-5HZH</v>
      </c>
      <c r="F3758" s="41">
        <f>INDEX(Videolength!C:C,MATCH(D3758,Videolength!A:A,0))</f>
        <v>1.9259259259259261E-2</v>
      </c>
      <c r="G3758" s="41">
        <v>1.480324074074074E-2</v>
      </c>
      <c r="H3758" s="71">
        <f>HYPERLINK(_xlfn.CONCAT(E3758,"&amp;t=",G3758*86400),G3758)</f>
        <v>1.480324074074074E-2</v>
      </c>
      <c r="I3758" s="38">
        <v>9</v>
      </c>
      <c r="J3758" s="38">
        <v>5</v>
      </c>
      <c r="K3758" s="42" t="s">
        <v>346</v>
      </c>
      <c r="L3758" s="42" t="s">
        <v>10</v>
      </c>
      <c r="AA3758" s="45"/>
      <c r="AB3758" s="45"/>
      <c r="AE3758" s="42">
        <f>IF(Table32[[#This Row],[Gems]]&gt;0,Table32[[#This Row],[Gems]],0)</f>
        <v>0</v>
      </c>
      <c r="AF3758" s="42">
        <f>IF(Table32[[#This Row],[Gems]]&lt;0,Table32[[#This Row],[Gems]],0)</f>
        <v>0</v>
      </c>
      <c r="AG3758" s="29">
        <f t="shared" ca="1" si="89"/>
        <v>167</v>
      </c>
    </row>
    <row r="3759" spans="1:33" ht="14.4" x14ac:dyDescent="0.3">
      <c r="A3759" s="62">
        <v>44123</v>
      </c>
      <c r="B3759" s="38">
        <f>INDEX(Videolength!D:D,MATCH(D3759,Videolength!A:A,0))</f>
        <v>6</v>
      </c>
      <c r="C3759" s="38">
        <f>INDEX(Videolength!E:E,MATCH(D3759,Videolength!A:A,0))</f>
        <v>17</v>
      </c>
      <c r="D3759" s="39">
        <v>17</v>
      </c>
      <c r="E3759" s="40" t="str">
        <f>INDEX(Videolength!B:B,MATCH(D3759,Videolength!A:A,0))</f>
        <v>https://youtu.be/bC_GaZumBZc?list=PLTjhk5BwsiVV8SrR-dPCDjCfaMnt-5HZH</v>
      </c>
      <c r="F3759" s="41">
        <f>INDEX(Videolength!C:C,MATCH(D3759,Videolength!A:A,0))</f>
        <v>1.9259259259259261E-2</v>
      </c>
      <c r="G3759" s="41">
        <v>1.486111111111111E-2</v>
      </c>
      <c r="H3759" s="71">
        <f>HYPERLINK(_xlfn.CONCAT(E3759,"&amp;t=",G3759*86400),G3759)</f>
        <v>1.486111111111111E-2</v>
      </c>
      <c r="I3759" s="38">
        <v>9</v>
      </c>
      <c r="J3759" s="38">
        <v>5</v>
      </c>
      <c r="K3759" s="42" t="s">
        <v>284</v>
      </c>
      <c r="L3759" s="42" t="s">
        <v>10</v>
      </c>
      <c r="M3759" s="42" t="s">
        <v>845</v>
      </c>
      <c r="AA3759" s="45"/>
      <c r="AB3759" s="45"/>
      <c r="AE3759" s="42">
        <f>IF(Table32[[#This Row],[Gems]]&gt;0,Table32[[#This Row],[Gems]],0)</f>
        <v>0</v>
      </c>
      <c r="AF3759" s="42">
        <f>IF(Table32[[#This Row],[Gems]]&lt;0,Table32[[#This Row],[Gems]],0)</f>
        <v>0</v>
      </c>
      <c r="AG3759" s="29">
        <f t="shared" ca="1" si="89"/>
        <v>167</v>
      </c>
    </row>
    <row r="3760" spans="1:33" ht="14.4" x14ac:dyDescent="0.3">
      <c r="A3760" s="62">
        <v>44123</v>
      </c>
      <c r="B3760" s="38">
        <f>INDEX(Videolength!D:D,MATCH(D3760,Videolength!A:A,0))</f>
        <v>6</v>
      </c>
      <c r="C3760" s="38">
        <f>INDEX(Videolength!E:E,MATCH(D3760,Videolength!A:A,0))</f>
        <v>17</v>
      </c>
      <c r="D3760" s="39">
        <v>17</v>
      </c>
      <c r="E3760" s="40" t="str">
        <f>INDEX(Videolength!B:B,MATCH(D3760,Videolength!A:A,0))</f>
        <v>https://youtu.be/bC_GaZumBZc?list=PLTjhk5BwsiVV8SrR-dPCDjCfaMnt-5HZH</v>
      </c>
      <c r="F3760" s="41">
        <f>INDEX(Videolength!C:C,MATCH(D3760,Videolength!A:A,0))</f>
        <v>1.9259259259259261E-2</v>
      </c>
      <c r="G3760" s="41">
        <v>1.5335648148148147E-2</v>
      </c>
      <c r="H3760" s="71">
        <f>HYPERLINK(_xlfn.CONCAT(E3760,"&amp;t=",G3760*86400),G3760)</f>
        <v>1.5335648148148147E-2</v>
      </c>
      <c r="I3760" s="38">
        <v>9</v>
      </c>
      <c r="J3760" s="38">
        <v>5</v>
      </c>
      <c r="K3760" s="42" t="s">
        <v>90</v>
      </c>
      <c r="L3760" s="42" t="s">
        <v>10</v>
      </c>
      <c r="AA3760" s="45"/>
      <c r="AB3760" s="45"/>
      <c r="AE3760" s="42">
        <f>IF(Table32[[#This Row],[Gems]]&gt;0,Table32[[#This Row],[Gems]],0)</f>
        <v>0</v>
      </c>
      <c r="AF3760" s="42">
        <f>IF(Table32[[#This Row],[Gems]]&lt;0,Table32[[#This Row],[Gems]],0)</f>
        <v>0</v>
      </c>
      <c r="AG3760" s="29">
        <f t="shared" ca="1" si="89"/>
        <v>167</v>
      </c>
    </row>
    <row r="3761" spans="1:33" ht="14.4" x14ac:dyDescent="0.3">
      <c r="A3761" s="62">
        <v>44123</v>
      </c>
      <c r="B3761" s="38">
        <f>INDEX(Videolength!D:D,MATCH(D3761,Videolength!A:A,0))</f>
        <v>6</v>
      </c>
      <c r="C3761" s="38">
        <f>INDEX(Videolength!E:E,MATCH(D3761,Videolength!A:A,0))</f>
        <v>17</v>
      </c>
      <c r="D3761" s="39">
        <v>17</v>
      </c>
      <c r="E3761" s="40" t="str">
        <f>INDEX(Videolength!B:B,MATCH(D3761,Videolength!A:A,0))</f>
        <v>https://youtu.be/bC_GaZumBZc?list=PLTjhk5BwsiVV8SrR-dPCDjCfaMnt-5HZH</v>
      </c>
      <c r="F3761" s="41">
        <f>INDEX(Videolength!C:C,MATCH(D3761,Videolength!A:A,0))</f>
        <v>1.9259259259259261E-2</v>
      </c>
      <c r="G3761" s="41">
        <v>1.5370370370370369E-2</v>
      </c>
      <c r="H3761" s="71">
        <f>HYPERLINK(_xlfn.CONCAT(E3761,"&amp;t=",G3761*86400),G3761)</f>
        <v>1.5370370370370369E-2</v>
      </c>
      <c r="I3761" s="38">
        <v>9</v>
      </c>
      <c r="J3761" s="38">
        <v>5</v>
      </c>
      <c r="K3761" s="42" t="s">
        <v>90</v>
      </c>
      <c r="L3761" s="42" t="s">
        <v>197</v>
      </c>
      <c r="V3761" s="43">
        <v>1170</v>
      </c>
      <c r="AA3761" s="45"/>
      <c r="AB3761" s="45"/>
      <c r="AE3761" s="42">
        <f>IF(Table32[[#This Row],[Gems]]&gt;0,Table32[[#This Row],[Gems]],0)</f>
        <v>0</v>
      </c>
      <c r="AF3761" s="42">
        <f>IF(Table32[[#This Row],[Gems]]&lt;0,Table32[[#This Row],[Gems]],0)</f>
        <v>0</v>
      </c>
      <c r="AG3761" s="29">
        <f t="shared" ca="1" si="89"/>
        <v>167</v>
      </c>
    </row>
    <row r="3762" spans="1:33" ht="14.4" x14ac:dyDescent="0.3">
      <c r="A3762" s="62">
        <v>44123</v>
      </c>
      <c r="B3762" s="38">
        <f>INDEX(Videolength!D:D,MATCH(D3762,Videolength!A:A,0))</f>
        <v>6</v>
      </c>
      <c r="C3762" s="38">
        <f>INDEX(Videolength!E:E,MATCH(D3762,Videolength!A:A,0))</f>
        <v>17</v>
      </c>
      <c r="D3762" s="39">
        <v>17</v>
      </c>
      <c r="E3762" s="40" t="str">
        <f>INDEX(Videolength!B:B,MATCH(D3762,Videolength!A:A,0))</f>
        <v>https://youtu.be/bC_GaZumBZc?list=PLTjhk5BwsiVV8SrR-dPCDjCfaMnt-5HZH</v>
      </c>
      <c r="F3762" s="41">
        <f>INDEX(Videolength!C:C,MATCH(D3762,Videolength!A:A,0))</f>
        <v>1.9259259259259261E-2</v>
      </c>
      <c r="G3762" s="41">
        <v>1.6458333333333332E-2</v>
      </c>
      <c r="H3762" s="71">
        <f>HYPERLINK(_xlfn.CONCAT(E3762,"&amp;t=",G3762*86400),G3762)</f>
        <v>1.6458333333333332E-2</v>
      </c>
      <c r="I3762" s="38">
        <v>9</v>
      </c>
      <c r="J3762" s="38">
        <v>5</v>
      </c>
      <c r="K3762" s="42" t="s">
        <v>90</v>
      </c>
      <c r="L3762" s="42" t="s">
        <v>198</v>
      </c>
      <c r="Q3762" s="42" t="s">
        <v>121</v>
      </c>
      <c r="V3762" s="43">
        <v>1170</v>
      </c>
      <c r="AA3762" s="45"/>
      <c r="AB3762" s="45"/>
      <c r="AC3762" s="44" t="s">
        <v>201</v>
      </c>
      <c r="AE3762" s="42">
        <f>IF(Table32[[#This Row],[Gems]]&gt;0,Table32[[#This Row],[Gems]],0)</f>
        <v>0</v>
      </c>
      <c r="AF3762" s="42">
        <f>IF(Table32[[#This Row],[Gems]]&lt;0,Table32[[#This Row],[Gems]],0)</f>
        <v>0</v>
      </c>
      <c r="AG3762" s="29">
        <f t="shared" ca="1" si="89"/>
        <v>167</v>
      </c>
    </row>
    <row r="3763" spans="1:33" ht="14.4" x14ac:dyDescent="0.3">
      <c r="A3763" s="62">
        <v>44123</v>
      </c>
      <c r="B3763" s="38">
        <f>INDEX(Videolength!D:D,MATCH(D3763,Videolength!A:A,0))</f>
        <v>6</v>
      </c>
      <c r="C3763" s="38">
        <f>INDEX(Videolength!E:E,MATCH(D3763,Videolength!A:A,0))</f>
        <v>17</v>
      </c>
      <c r="D3763" s="39">
        <v>17</v>
      </c>
      <c r="E3763" s="40" t="str">
        <f>INDEX(Videolength!B:B,MATCH(D3763,Videolength!A:A,0))</f>
        <v>https://youtu.be/bC_GaZumBZc?list=PLTjhk5BwsiVV8SrR-dPCDjCfaMnt-5HZH</v>
      </c>
      <c r="F3763" s="41">
        <f>INDEX(Videolength!C:C,MATCH(D3763,Videolength!A:A,0))</f>
        <v>1.9259259259259261E-2</v>
      </c>
      <c r="G3763" s="41">
        <v>1.6527777777777777E-2</v>
      </c>
      <c r="H3763" s="71">
        <f>HYPERLINK(_xlfn.CONCAT(E3763,"&amp;t=",G3763*86400),G3763)</f>
        <v>1.6527777777777777E-2</v>
      </c>
      <c r="I3763" s="38">
        <v>9</v>
      </c>
      <c r="J3763" s="38">
        <v>5</v>
      </c>
      <c r="K3763" s="42" t="s">
        <v>284</v>
      </c>
      <c r="L3763" s="42" t="s">
        <v>10</v>
      </c>
      <c r="M3763" s="42" t="s">
        <v>929</v>
      </c>
      <c r="AA3763" s="45"/>
      <c r="AB3763" s="45"/>
      <c r="AE3763" s="42">
        <f>IF(Table32[[#This Row],[Gems]]&gt;0,Table32[[#This Row],[Gems]],0)</f>
        <v>0</v>
      </c>
      <c r="AF3763" s="42">
        <f>IF(Table32[[#This Row],[Gems]]&lt;0,Table32[[#This Row],[Gems]],0)</f>
        <v>0</v>
      </c>
      <c r="AG3763" s="29">
        <f t="shared" ca="1" si="89"/>
        <v>167</v>
      </c>
    </row>
    <row r="3764" spans="1:33" ht="14.4" x14ac:dyDescent="0.3">
      <c r="A3764" s="62">
        <v>44123</v>
      </c>
      <c r="B3764" s="38">
        <f>INDEX(Videolength!D:D,MATCH(D3764,Videolength!A:A,0))</f>
        <v>6</v>
      </c>
      <c r="C3764" s="38">
        <f>INDEX(Videolength!E:E,MATCH(D3764,Videolength!A:A,0))</f>
        <v>17</v>
      </c>
      <c r="D3764" s="39">
        <v>17</v>
      </c>
      <c r="E3764" s="40" t="str">
        <f>INDEX(Videolength!B:B,MATCH(D3764,Videolength!A:A,0))</f>
        <v>https://youtu.be/bC_GaZumBZc?list=PLTjhk5BwsiVV8SrR-dPCDjCfaMnt-5HZH</v>
      </c>
      <c r="F3764" s="41">
        <f>INDEX(Videolength!C:C,MATCH(D3764,Videolength!A:A,0))</f>
        <v>1.9259259259259261E-2</v>
      </c>
      <c r="G3764" s="41">
        <v>1.6562500000000001E-2</v>
      </c>
      <c r="H3764" s="71">
        <f>HYPERLINK(_xlfn.CONCAT(E3764,"&amp;t=",G3764*86400),G3764)</f>
        <v>1.6562500000000001E-2</v>
      </c>
      <c r="I3764" s="38">
        <v>9</v>
      </c>
      <c r="J3764" s="38">
        <v>5</v>
      </c>
      <c r="K3764" s="42" t="s">
        <v>346</v>
      </c>
      <c r="L3764" s="42" t="s">
        <v>10</v>
      </c>
      <c r="M3764" s="42" t="s">
        <v>961</v>
      </c>
      <c r="AA3764" s="45"/>
      <c r="AB3764" s="45"/>
      <c r="AE3764" s="42">
        <f>IF(Table32[[#This Row],[Gems]]&gt;0,Table32[[#This Row],[Gems]],0)</f>
        <v>0</v>
      </c>
      <c r="AF3764" s="42">
        <f>IF(Table32[[#This Row],[Gems]]&lt;0,Table32[[#This Row],[Gems]],0)</f>
        <v>0</v>
      </c>
      <c r="AG3764" s="29">
        <f t="shared" ca="1" si="89"/>
        <v>167</v>
      </c>
    </row>
    <row r="3765" spans="1:33" ht="14.4" x14ac:dyDescent="0.3">
      <c r="A3765" s="62">
        <v>44123</v>
      </c>
      <c r="B3765" s="38">
        <f>INDEX(Videolength!D:D,MATCH(D3765,Videolength!A:A,0))</f>
        <v>6</v>
      </c>
      <c r="C3765" s="38">
        <f>INDEX(Videolength!E:E,MATCH(D3765,Videolength!A:A,0))</f>
        <v>17</v>
      </c>
      <c r="D3765" s="39">
        <v>17</v>
      </c>
      <c r="E3765" s="40" t="str">
        <f>INDEX(Videolength!B:B,MATCH(D3765,Videolength!A:A,0))</f>
        <v>https://youtu.be/bC_GaZumBZc?list=PLTjhk5BwsiVV8SrR-dPCDjCfaMnt-5HZH</v>
      </c>
      <c r="F3765" s="41">
        <f>INDEX(Videolength!C:C,MATCH(D3765,Videolength!A:A,0))</f>
        <v>1.9259259259259261E-2</v>
      </c>
      <c r="G3765" s="41">
        <v>1.6631944444444446E-2</v>
      </c>
      <c r="H3765" s="71">
        <f>HYPERLINK(_xlfn.CONCAT(E3765,"&amp;t=",G3765*86400),G3765)</f>
        <v>1.6631944444444446E-2</v>
      </c>
      <c r="I3765" s="38">
        <v>9</v>
      </c>
      <c r="J3765" s="38">
        <v>5</v>
      </c>
      <c r="K3765" s="42" t="s">
        <v>284</v>
      </c>
      <c r="L3765" s="42" t="s">
        <v>10</v>
      </c>
      <c r="M3765" s="42" t="s">
        <v>846</v>
      </c>
      <c r="AA3765" s="45"/>
      <c r="AB3765" s="45"/>
      <c r="AE3765" s="42">
        <f>IF(Table32[[#This Row],[Gems]]&gt;0,Table32[[#This Row],[Gems]],0)</f>
        <v>0</v>
      </c>
      <c r="AF3765" s="42">
        <f>IF(Table32[[#This Row],[Gems]]&lt;0,Table32[[#This Row],[Gems]],0)</f>
        <v>0</v>
      </c>
      <c r="AG3765" s="29">
        <f t="shared" ca="1" si="89"/>
        <v>167</v>
      </c>
    </row>
    <row r="3766" spans="1:33" ht="14.4" x14ac:dyDescent="0.3">
      <c r="A3766" s="62">
        <v>44123</v>
      </c>
      <c r="B3766" s="38">
        <f>INDEX(Videolength!D:D,MATCH(D3766,Videolength!A:A,0))</f>
        <v>6</v>
      </c>
      <c r="C3766" s="38">
        <f>INDEX(Videolength!E:E,MATCH(D3766,Videolength!A:A,0))</f>
        <v>17</v>
      </c>
      <c r="D3766" s="39">
        <v>17</v>
      </c>
      <c r="E3766" s="40" t="str">
        <f>INDEX(Videolength!B:B,MATCH(D3766,Videolength!A:A,0))</f>
        <v>https://youtu.be/bC_GaZumBZc?list=PLTjhk5BwsiVV8SrR-dPCDjCfaMnt-5HZH</v>
      </c>
      <c r="F3766" s="41">
        <f>INDEX(Videolength!C:C,MATCH(D3766,Videolength!A:A,0))</f>
        <v>1.9259259259259261E-2</v>
      </c>
      <c r="G3766" s="41">
        <v>1.6782407407407409E-2</v>
      </c>
      <c r="H3766" s="71">
        <f>HYPERLINK(_xlfn.CONCAT(E3766,"&amp;t=",G3766*86400),G3766)</f>
        <v>1.6782407407407409E-2</v>
      </c>
      <c r="I3766" s="38">
        <v>9</v>
      </c>
      <c r="J3766" s="38">
        <v>5</v>
      </c>
      <c r="K3766" s="42" t="s">
        <v>346</v>
      </c>
      <c r="L3766" s="42" t="s">
        <v>10</v>
      </c>
      <c r="AA3766" s="45"/>
      <c r="AB3766" s="45"/>
      <c r="AE3766" s="42">
        <f>IF(Table32[[#This Row],[Gems]]&gt;0,Table32[[#This Row],[Gems]],0)</f>
        <v>0</v>
      </c>
      <c r="AF3766" s="42">
        <f>IF(Table32[[#This Row],[Gems]]&lt;0,Table32[[#This Row],[Gems]],0)</f>
        <v>0</v>
      </c>
      <c r="AG3766" s="29">
        <f t="shared" ca="1" si="89"/>
        <v>167</v>
      </c>
    </row>
    <row r="3767" spans="1:33" ht="14.4" x14ac:dyDescent="0.3">
      <c r="A3767" s="62">
        <v>44123</v>
      </c>
      <c r="B3767" s="38">
        <f>INDEX(Videolength!D:D,MATCH(D3767,Videolength!A:A,0))</f>
        <v>6</v>
      </c>
      <c r="C3767" s="38">
        <f>INDEX(Videolength!E:E,MATCH(D3767,Videolength!A:A,0))</f>
        <v>17</v>
      </c>
      <c r="D3767" s="39">
        <v>17</v>
      </c>
      <c r="E3767" s="40" t="str">
        <f>INDEX(Videolength!B:B,MATCH(D3767,Videolength!A:A,0))</f>
        <v>https://youtu.be/bC_GaZumBZc?list=PLTjhk5BwsiVV8SrR-dPCDjCfaMnt-5HZH</v>
      </c>
      <c r="F3767" s="41">
        <f>INDEX(Videolength!C:C,MATCH(D3767,Videolength!A:A,0))</f>
        <v>1.9259259259259261E-2</v>
      </c>
      <c r="G3767" s="41">
        <v>1.6840277777777777E-2</v>
      </c>
      <c r="H3767" s="71">
        <f>HYPERLINK(_xlfn.CONCAT(E3767,"&amp;t=",G3767*86400),G3767)</f>
        <v>1.6840277777777777E-2</v>
      </c>
      <c r="I3767" s="38">
        <v>9</v>
      </c>
      <c r="J3767" s="38">
        <v>5</v>
      </c>
      <c r="K3767" s="42" t="s">
        <v>55</v>
      </c>
      <c r="L3767" s="42" t="s">
        <v>10</v>
      </c>
      <c r="M3767" s="42" t="s">
        <v>763</v>
      </c>
      <c r="AA3767" s="45"/>
      <c r="AB3767" s="45"/>
      <c r="AE3767" s="42">
        <f>IF(Table32[[#This Row],[Gems]]&gt;0,Table32[[#This Row],[Gems]],0)</f>
        <v>0</v>
      </c>
      <c r="AF3767" s="42">
        <f>IF(Table32[[#This Row],[Gems]]&lt;0,Table32[[#This Row],[Gems]],0)</f>
        <v>0</v>
      </c>
      <c r="AG3767" s="29">
        <f t="shared" ca="1" si="89"/>
        <v>167</v>
      </c>
    </row>
    <row r="3768" spans="1:33" ht="14.4" x14ac:dyDescent="0.3">
      <c r="A3768" s="62">
        <v>44123</v>
      </c>
      <c r="B3768" s="38">
        <f>INDEX(Videolength!D:D,MATCH(D3768,Videolength!A:A,0))</f>
        <v>6</v>
      </c>
      <c r="C3768" s="38">
        <f>INDEX(Videolength!E:E,MATCH(D3768,Videolength!A:A,0))</f>
        <v>17</v>
      </c>
      <c r="D3768" s="39">
        <v>17</v>
      </c>
      <c r="E3768" s="40" t="str">
        <f>INDEX(Videolength!B:B,MATCH(D3768,Videolength!A:A,0))</f>
        <v>https://youtu.be/bC_GaZumBZc?list=PLTjhk5BwsiVV8SrR-dPCDjCfaMnt-5HZH</v>
      </c>
      <c r="F3768" s="41">
        <f>INDEX(Videolength!C:C,MATCH(D3768,Videolength!A:A,0))</f>
        <v>1.9259259259259261E-2</v>
      </c>
      <c r="G3768" s="41">
        <v>1.7083333333333336E-2</v>
      </c>
      <c r="H3768" s="71">
        <f>HYPERLINK(_xlfn.CONCAT(E3768,"&amp;t=",G3768*86400),G3768)</f>
        <v>1.7083333333333336E-2</v>
      </c>
      <c r="I3768" s="38">
        <v>9</v>
      </c>
      <c r="J3768" s="38">
        <v>5</v>
      </c>
      <c r="K3768" s="42" t="s">
        <v>346</v>
      </c>
      <c r="L3768" s="42" t="s">
        <v>10</v>
      </c>
      <c r="AA3768" s="45"/>
      <c r="AB3768" s="45"/>
      <c r="AE3768" s="42">
        <f>IF(Table32[[#This Row],[Gems]]&gt;0,Table32[[#This Row],[Gems]],0)</f>
        <v>0</v>
      </c>
      <c r="AF3768" s="42">
        <f>IF(Table32[[#This Row],[Gems]]&lt;0,Table32[[#This Row],[Gems]],0)</f>
        <v>0</v>
      </c>
      <c r="AG3768" s="29">
        <f t="shared" ca="1" si="89"/>
        <v>167</v>
      </c>
    </row>
    <row r="3769" spans="1:33" ht="14.4" x14ac:dyDescent="0.3">
      <c r="A3769" s="62">
        <v>44123</v>
      </c>
      <c r="B3769" s="38">
        <f>INDEX(Videolength!D:D,MATCH(D3769,Videolength!A:A,0))</f>
        <v>6</v>
      </c>
      <c r="C3769" s="38">
        <f>INDEX(Videolength!E:E,MATCH(D3769,Videolength!A:A,0))</f>
        <v>17</v>
      </c>
      <c r="D3769" s="39">
        <v>17</v>
      </c>
      <c r="E3769" s="40" t="str">
        <f>INDEX(Videolength!B:B,MATCH(D3769,Videolength!A:A,0))</f>
        <v>https://youtu.be/bC_GaZumBZc?list=PLTjhk5BwsiVV8SrR-dPCDjCfaMnt-5HZH</v>
      </c>
      <c r="F3769" s="41">
        <f>INDEX(Videolength!C:C,MATCH(D3769,Videolength!A:A,0))</f>
        <v>1.9259259259259261E-2</v>
      </c>
      <c r="G3769" s="41">
        <v>1.7152777777777777E-2</v>
      </c>
      <c r="H3769" s="71">
        <f>HYPERLINK(_xlfn.CONCAT(E3769,"&amp;t=",G3769*86400),G3769)</f>
        <v>1.7152777777777777E-2</v>
      </c>
      <c r="I3769" s="38">
        <v>9</v>
      </c>
      <c r="J3769" s="38">
        <v>5</v>
      </c>
      <c r="K3769" s="42" t="s">
        <v>90</v>
      </c>
      <c r="L3769" s="42" t="s">
        <v>167</v>
      </c>
      <c r="M3769" s="51" t="s">
        <v>591</v>
      </c>
      <c r="N3769" s="51"/>
      <c r="O3769" s="51"/>
      <c r="P3769" s="51"/>
      <c r="Q3769" s="51"/>
      <c r="R3769" s="51"/>
      <c r="S3769" s="51"/>
      <c r="AA3769" s="45"/>
      <c r="AB3769" s="45"/>
      <c r="AE3769" s="42">
        <f>IF(Table32[[#This Row],[Gems]]&gt;0,Table32[[#This Row],[Gems]],0)</f>
        <v>0</v>
      </c>
      <c r="AF3769" s="42">
        <f>IF(Table32[[#This Row],[Gems]]&lt;0,Table32[[#This Row],[Gems]],0)</f>
        <v>0</v>
      </c>
      <c r="AG3769" s="29">
        <f t="shared" ca="1" si="89"/>
        <v>167</v>
      </c>
    </row>
    <row r="3770" spans="1:33" ht="14.4" x14ac:dyDescent="0.3">
      <c r="A3770" s="62">
        <v>44123</v>
      </c>
      <c r="B3770" s="38">
        <f>INDEX(Videolength!D:D,MATCH(D3770,Videolength!A:A,0))</f>
        <v>6</v>
      </c>
      <c r="C3770" s="38">
        <f>INDEX(Videolength!E:E,MATCH(D3770,Videolength!A:A,0))</f>
        <v>17</v>
      </c>
      <c r="D3770" s="39">
        <v>17</v>
      </c>
      <c r="E3770" s="40" t="str">
        <f>INDEX(Videolength!B:B,MATCH(D3770,Videolength!A:A,0))</f>
        <v>https://youtu.be/bC_GaZumBZc?list=PLTjhk5BwsiVV8SrR-dPCDjCfaMnt-5HZH</v>
      </c>
      <c r="F3770" s="41">
        <f>INDEX(Videolength!C:C,MATCH(D3770,Videolength!A:A,0))</f>
        <v>1.9259259259259261E-2</v>
      </c>
      <c r="G3770" s="41">
        <v>1.8032407407407407E-2</v>
      </c>
      <c r="H3770" s="71">
        <f>HYPERLINK(_xlfn.CONCAT(E3770,"&amp;t=",G3770*86400),G3770)</f>
        <v>1.8032407407407407E-2</v>
      </c>
      <c r="I3770" s="38">
        <v>9</v>
      </c>
      <c r="J3770" s="38">
        <v>5</v>
      </c>
      <c r="K3770" s="42" t="s">
        <v>346</v>
      </c>
      <c r="L3770" s="42" t="s">
        <v>10</v>
      </c>
      <c r="AA3770" s="45"/>
      <c r="AB3770" s="45"/>
      <c r="AE3770" s="42">
        <f>IF(Table32[[#This Row],[Gems]]&gt;0,Table32[[#This Row],[Gems]],0)</f>
        <v>0</v>
      </c>
      <c r="AF3770" s="42">
        <f>IF(Table32[[#This Row],[Gems]]&lt;0,Table32[[#This Row],[Gems]],0)</f>
        <v>0</v>
      </c>
      <c r="AG3770" s="29">
        <f t="shared" ca="1" si="89"/>
        <v>167</v>
      </c>
    </row>
    <row r="3771" spans="1:33" ht="14.4" x14ac:dyDescent="0.3">
      <c r="A3771" s="62">
        <v>44123</v>
      </c>
      <c r="B3771" s="38">
        <f>INDEX(Videolength!D:D,MATCH(D3771,Videolength!A:A,0))</f>
        <v>6</v>
      </c>
      <c r="C3771" s="38">
        <f>INDEX(Videolength!E:E,MATCH(D3771,Videolength!A:A,0))</f>
        <v>17</v>
      </c>
      <c r="D3771" s="39">
        <v>17</v>
      </c>
      <c r="E3771" s="40" t="str">
        <f>INDEX(Videolength!B:B,MATCH(D3771,Videolength!A:A,0))</f>
        <v>https://youtu.be/bC_GaZumBZc?list=PLTjhk5BwsiVV8SrR-dPCDjCfaMnt-5HZH</v>
      </c>
      <c r="F3771" s="41">
        <f>INDEX(Videolength!C:C,MATCH(D3771,Videolength!A:A,0))</f>
        <v>1.9259259259259261E-2</v>
      </c>
      <c r="G3771" s="41">
        <v>1.8067129629629631E-2</v>
      </c>
      <c r="H3771" s="71">
        <f>HYPERLINK(_xlfn.CONCAT(E3771,"&amp;t=",G3771*86400),G3771)</f>
        <v>1.8067129629629631E-2</v>
      </c>
      <c r="I3771" s="38">
        <v>9</v>
      </c>
      <c r="J3771" s="38">
        <v>5</v>
      </c>
      <c r="K3771" s="42" t="s">
        <v>107</v>
      </c>
      <c r="L3771" s="42" t="s">
        <v>10</v>
      </c>
      <c r="M3771" s="42" t="s">
        <v>763</v>
      </c>
      <c r="AA3771" s="45"/>
      <c r="AB3771" s="45"/>
      <c r="AE3771" s="42">
        <f>IF(Table32[[#This Row],[Gems]]&gt;0,Table32[[#This Row],[Gems]],0)</f>
        <v>0</v>
      </c>
      <c r="AF3771" s="42">
        <f>IF(Table32[[#This Row],[Gems]]&lt;0,Table32[[#This Row],[Gems]],0)</f>
        <v>0</v>
      </c>
      <c r="AG3771" s="29">
        <f t="shared" ca="1" si="89"/>
        <v>167</v>
      </c>
    </row>
    <row r="3772" spans="1:33" ht="14.4" x14ac:dyDescent="0.3">
      <c r="A3772" s="62">
        <v>44123</v>
      </c>
      <c r="B3772" s="38">
        <f>INDEX(Videolength!D:D,MATCH(D3772,Videolength!A:A,0))</f>
        <v>6</v>
      </c>
      <c r="C3772" s="38">
        <f>INDEX(Videolength!E:E,MATCH(D3772,Videolength!A:A,0))</f>
        <v>17</v>
      </c>
      <c r="D3772" s="39">
        <v>17</v>
      </c>
      <c r="E3772" s="40" t="str">
        <f>INDEX(Videolength!B:B,MATCH(D3772,Videolength!A:A,0))</f>
        <v>https://youtu.be/bC_GaZumBZc?list=PLTjhk5BwsiVV8SrR-dPCDjCfaMnt-5HZH</v>
      </c>
      <c r="F3772" s="41">
        <f>INDEX(Videolength!C:C,MATCH(D3772,Videolength!A:A,0))</f>
        <v>1.9259259259259261E-2</v>
      </c>
      <c r="G3772" s="41">
        <v>1.8217592592592594E-2</v>
      </c>
      <c r="H3772" s="71">
        <f>HYPERLINK(_xlfn.CONCAT(E3772,"&amp;t=",G3772*86400),G3772)</f>
        <v>1.8217592592592594E-2</v>
      </c>
      <c r="I3772" s="38">
        <v>9</v>
      </c>
      <c r="J3772" s="38">
        <v>5</v>
      </c>
      <c r="K3772" s="42" t="s">
        <v>107</v>
      </c>
      <c r="L3772" s="42" t="s">
        <v>244</v>
      </c>
      <c r="M3772" s="42" t="s">
        <v>962</v>
      </c>
      <c r="N3772" s="42" t="s">
        <v>33</v>
      </c>
      <c r="AA3772" s="45"/>
      <c r="AB3772" s="45"/>
      <c r="AE3772" s="42">
        <f>IF(Table32[[#This Row],[Gems]]&gt;0,Table32[[#This Row],[Gems]],0)</f>
        <v>0</v>
      </c>
      <c r="AF3772" s="42">
        <f>IF(Table32[[#This Row],[Gems]]&lt;0,Table32[[#This Row],[Gems]],0)</f>
        <v>0</v>
      </c>
      <c r="AG3772" s="29">
        <f t="shared" ca="1" si="89"/>
        <v>167</v>
      </c>
    </row>
    <row r="3773" spans="1:33" ht="14.4" x14ac:dyDescent="0.3">
      <c r="A3773" s="62">
        <v>44123</v>
      </c>
      <c r="B3773" s="38">
        <f>INDEX(Videolength!D:D,MATCH(D3773,Videolength!A:A,0))</f>
        <v>6</v>
      </c>
      <c r="C3773" s="38">
        <f>INDEX(Videolength!E:E,MATCH(D3773,Videolength!A:A,0))</f>
        <v>17</v>
      </c>
      <c r="D3773" s="39">
        <v>17</v>
      </c>
      <c r="E3773" s="40" t="str">
        <f>INDEX(Videolength!B:B,MATCH(D3773,Videolength!A:A,0))</f>
        <v>https://youtu.be/bC_GaZumBZc?list=PLTjhk5BwsiVV8SrR-dPCDjCfaMnt-5HZH</v>
      </c>
      <c r="F3773" s="41">
        <f>INDEX(Videolength!C:C,MATCH(D3773,Videolength!A:A,0))</f>
        <v>1.9259259259259261E-2</v>
      </c>
      <c r="G3773" s="41">
        <v>1.8240740740740741E-2</v>
      </c>
      <c r="H3773" s="71">
        <f>HYPERLINK(_xlfn.CONCAT(E3773,"&amp;t=",G3773*86400),G3773)</f>
        <v>1.8240740740740741E-2</v>
      </c>
      <c r="I3773" s="38">
        <v>9</v>
      </c>
      <c r="J3773" s="38">
        <v>5</v>
      </c>
      <c r="K3773" s="42" t="s">
        <v>107</v>
      </c>
      <c r="L3773" s="42" t="s">
        <v>10</v>
      </c>
      <c r="AA3773" s="45"/>
      <c r="AB3773" s="45"/>
      <c r="AE3773" s="42">
        <f>IF(Table32[[#This Row],[Gems]]&gt;0,Table32[[#This Row],[Gems]],0)</f>
        <v>0</v>
      </c>
      <c r="AF3773" s="42">
        <f>IF(Table32[[#This Row],[Gems]]&lt;0,Table32[[#This Row],[Gems]],0)</f>
        <v>0</v>
      </c>
      <c r="AG3773" s="29">
        <f t="shared" ca="1" si="89"/>
        <v>167</v>
      </c>
    </row>
    <row r="3774" spans="1:33" ht="14.4" x14ac:dyDescent="0.3">
      <c r="A3774" s="62">
        <v>44123</v>
      </c>
      <c r="B3774" s="38">
        <f>INDEX(Videolength!D:D,MATCH(D3774,Videolength!A:A,0))</f>
        <v>6</v>
      </c>
      <c r="C3774" s="38">
        <f>INDEX(Videolength!E:E,MATCH(D3774,Videolength!A:A,0))</f>
        <v>17</v>
      </c>
      <c r="D3774" s="39">
        <v>17</v>
      </c>
      <c r="E3774" s="40" t="str">
        <f>INDEX(Videolength!B:B,MATCH(D3774,Videolength!A:A,0))</f>
        <v>https://youtu.be/bC_GaZumBZc?list=PLTjhk5BwsiVV8SrR-dPCDjCfaMnt-5HZH</v>
      </c>
      <c r="F3774" s="41">
        <f>INDEX(Videolength!C:C,MATCH(D3774,Videolength!A:A,0))</f>
        <v>1.9259259259259261E-2</v>
      </c>
      <c r="G3774" s="41">
        <v>1.8252314814814815E-2</v>
      </c>
      <c r="H3774" s="71">
        <f>HYPERLINK(_xlfn.CONCAT(E3774,"&amp;t=",G3774*86400),G3774)</f>
        <v>1.8252314814814815E-2</v>
      </c>
      <c r="I3774" s="38">
        <v>9</v>
      </c>
      <c r="J3774" s="38">
        <v>5</v>
      </c>
      <c r="K3774" s="42" t="s">
        <v>107</v>
      </c>
      <c r="L3774" s="42" t="s">
        <v>244</v>
      </c>
      <c r="M3774" s="42" t="s">
        <v>962</v>
      </c>
      <c r="N3774" s="42" t="s">
        <v>33</v>
      </c>
      <c r="AA3774" s="45"/>
      <c r="AB3774" s="45"/>
      <c r="AE3774" s="42">
        <f>IF(Table32[[#This Row],[Gems]]&gt;0,Table32[[#This Row],[Gems]],0)</f>
        <v>0</v>
      </c>
      <c r="AF3774" s="42">
        <f>IF(Table32[[#This Row],[Gems]]&lt;0,Table32[[#This Row],[Gems]],0)</f>
        <v>0</v>
      </c>
      <c r="AG3774" s="29">
        <f t="shared" ca="1" si="89"/>
        <v>167</v>
      </c>
    </row>
    <row r="3775" spans="1:33" ht="14.4" x14ac:dyDescent="0.3">
      <c r="A3775" s="62">
        <v>44123</v>
      </c>
      <c r="B3775" s="38">
        <f>INDEX(Videolength!D:D,MATCH(D3775,Videolength!A:A,0))</f>
        <v>6</v>
      </c>
      <c r="C3775" s="38">
        <f>INDEX(Videolength!E:E,MATCH(D3775,Videolength!A:A,0))</f>
        <v>17</v>
      </c>
      <c r="D3775" s="39">
        <v>17</v>
      </c>
      <c r="E3775" s="40" t="str">
        <f>INDEX(Videolength!B:B,MATCH(D3775,Videolength!A:A,0))</f>
        <v>https://youtu.be/bC_GaZumBZc?list=PLTjhk5BwsiVV8SrR-dPCDjCfaMnt-5HZH</v>
      </c>
      <c r="F3775" s="41">
        <f>INDEX(Videolength!C:C,MATCH(D3775,Videolength!A:A,0))</f>
        <v>1.9259259259259261E-2</v>
      </c>
      <c r="G3775" s="41">
        <v>1.8263888888888889E-2</v>
      </c>
      <c r="H3775" s="71">
        <f>HYPERLINK(_xlfn.CONCAT(E3775,"&amp;t=",G3775*86400),G3775)</f>
        <v>1.8263888888888889E-2</v>
      </c>
      <c r="I3775" s="38">
        <v>9</v>
      </c>
      <c r="J3775" s="38">
        <v>5</v>
      </c>
      <c r="K3775" s="42" t="s">
        <v>107</v>
      </c>
      <c r="L3775" s="42" t="s">
        <v>10</v>
      </c>
      <c r="AA3775" s="45"/>
      <c r="AB3775" s="45"/>
      <c r="AE3775" s="42">
        <f>IF(Table32[[#This Row],[Gems]]&gt;0,Table32[[#This Row],[Gems]],0)</f>
        <v>0</v>
      </c>
      <c r="AF3775" s="42">
        <f>IF(Table32[[#This Row],[Gems]]&lt;0,Table32[[#This Row],[Gems]],0)</f>
        <v>0</v>
      </c>
      <c r="AG3775" s="29">
        <f t="shared" ca="1" si="89"/>
        <v>167</v>
      </c>
    </row>
    <row r="3776" spans="1:33" ht="14.4" x14ac:dyDescent="0.3">
      <c r="A3776" s="62">
        <v>44123</v>
      </c>
      <c r="B3776" s="38">
        <f>INDEX(Videolength!D:D,MATCH(D3776,Videolength!A:A,0))</f>
        <v>6</v>
      </c>
      <c r="C3776" s="38">
        <f>INDEX(Videolength!E:E,MATCH(D3776,Videolength!A:A,0))</f>
        <v>17</v>
      </c>
      <c r="D3776" s="39">
        <v>17</v>
      </c>
      <c r="E3776" s="40" t="str">
        <f>INDEX(Videolength!B:B,MATCH(D3776,Videolength!A:A,0))</f>
        <v>https://youtu.be/bC_GaZumBZc?list=PLTjhk5BwsiVV8SrR-dPCDjCfaMnt-5HZH</v>
      </c>
      <c r="F3776" s="41">
        <f>INDEX(Videolength!C:C,MATCH(D3776,Videolength!A:A,0))</f>
        <v>1.9259259259259261E-2</v>
      </c>
      <c r="G3776" s="41">
        <v>1.8310185185185186E-2</v>
      </c>
      <c r="H3776" s="71">
        <f>HYPERLINK(_xlfn.CONCAT(E3776,"&amp;t=",G3776*86400),G3776)</f>
        <v>1.8310185185185186E-2</v>
      </c>
      <c r="I3776" s="38">
        <v>9</v>
      </c>
      <c r="J3776" s="38">
        <v>5</v>
      </c>
      <c r="K3776" s="42" t="s">
        <v>107</v>
      </c>
      <c r="L3776" s="42" t="s">
        <v>140</v>
      </c>
      <c r="M3776" s="42" t="s">
        <v>837</v>
      </c>
      <c r="N3776" s="42" t="s">
        <v>228</v>
      </c>
      <c r="AA3776" s="45"/>
      <c r="AB3776" s="45"/>
      <c r="AE3776" s="42">
        <f>IF(Table32[[#This Row],[Gems]]&gt;0,Table32[[#This Row],[Gems]],0)</f>
        <v>0</v>
      </c>
      <c r="AF3776" s="42">
        <f>IF(Table32[[#This Row],[Gems]]&lt;0,Table32[[#This Row],[Gems]],0)</f>
        <v>0</v>
      </c>
      <c r="AG3776" s="29">
        <f t="shared" ca="1" si="89"/>
        <v>167</v>
      </c>
    </row>
    <row r="3777" spans="1:33" ht="14.4" x14ac:dyDescent="0.3">
      <c r="A3777" s="62">
        <v>44123</v>
      </c>
      <c r="B3777" s="38">
        <f>INDEX(Videolength!D:D,MATCH(D3777,Videolength!A:A,0))</f>
        <v>6</v>
      </c>
      <c r="C3777" s="38">
        <f>INDEX(Videolength!E:E,MATCH(D3777,Videolength!A:A,0))</f>
        <v>17</v>
      </c>
      <c r="D3777" s="39">
        <v>17</v>
      </c>
      <c r="E3777" s="40" t="str">
        <f>INDEX(Videolength!B:B,MATCH(D3777,Videolength!A:A,0))</f>
        <v>https://youtu.be/bC_GaZumBZc?list=PLTjhk5BwsiVV8SrR-dPCDjCfaMnt-5HZH</v>
      </c>
      <c r="F3777" s="41">
        <f>INDEX(Videolength!C:C,MATCH(D3777,Videolength!A:A,0))</f>
        <v>1.9259259259259261E-2</v>
      </c>
      <c r="G3777" s="41">
        <v>1.8483796296296297E-2</v>
      </c>
      <c r="H3777" s="71">
        <f>HYPERLINK(_xlfn.CONCAT(E3777,"&amp;t=",G3777*86400),G3777)</f>
        <v>1.8483796296296297E-2</v>
      </c>
      <c r="I3777" s="38">
        <v>9</v>
      </c>
      <c r="J3777" s="38">
        <v>5</v>
      </c>
      <c r="K3777" s="42" t="s">
        <v>346</v>
      </c>
      <c r="L3777" s="42" t="s">
        <v>10</v>
      </c>
      <c r="AA3777" s="45"/>
      <c r="AB3777" s="45"/>
      <c r="AE3777" s="42">
        <f>IF(Table32[[#This Row],[Gems]]&gt;0,Table32[[#This Row],[Gems]],0)</f>
        <v>0</v>
      </c>
      <c r="AF3777" s="42">
        <f>IF(Table32[[#This Row],[Gems]]&lt;0,Table32[[#This Row],[Gems]],0)</f>
        <v>0</v>
      </c>
      <c r="AG3777" s="29">
        <f t="shared" ca="1" si="89"/>
        <v>167</v>
      </c>
    </row>
    <row r="3778" spans="1:33" ht="14.4" x14ac:dyDescent="0.3">
      <c r="A3778" s="62">
        <v>44123</v>
      </c>
      <c r="B3778" s="38">
        <f>INDEX(Videolength!D:D,MATCH(D3778,Videolength!A:A,0))</f>
        <v>6</v>
      </c>
      <c r="C3778" s="38">
        <f>INDEX(Videolength!E:E,MATCH(D3778,Videolength!A:A,0))</f>
        <v>17</v>
      </c>
      <c r="D3778" s="39">
        <v>17</v>
      </c>
      <c r="E3778" s="40" t="str">
        <f>INDEX(Videolength!B:B,MATCH(D3778,Videolength!A:A,0))</f>
        <v>https://youtu.be/bC_GaZumBZc?list=PLTjhk5BwsiVV8SrR-dPCDjCfaMnt-5HZH</v>
      </c>
      <c r="F3778" s="41">
        <f>INDEX(Videolength!C:C,MATCH(D3778,Videolength!A:A,0))</f>
        <v>1.9259259259259261E-2</v>
      </c>
      <c r="G3778" s="41">
        <v>1.8599537037037036E-2</v>
      </c>
      <c r="H3778" s="71">
        <f>HYPERLINK(_xlfn.CONCAT(E3778,"&amp;t=",G3778*86400),G3778)</f>
        <v>1.8599537037037036E-2</v>
      </c>
      <c r="I3778" s="38">
        <v>9</v>
      </c>
      <c r="J3778" s="38">
        <v>5</v>
      </c>
      <c r="K3778" s="42" t="s">
        <v>114</v>
      </c>
      <c r="L3778" s="42" t="s">
        <v>10</v>
      </c>
      <c r="M3778" s="42" t="s">
        <v>942</v>
      </c>
      <c r="AA3778" s="45"/>
      <c r="AB3778" s="45"/>
      <c r="AE3778" s="42">
        <f>IF(Table32[[#This Row],[Gems]]&gt;0,Table32[[#This Row],[Gems]],0)</f>
        <v>0</v>
      </c>
      <c r="AF3778" s="42">
        <f>IF(Table32[[#This Row],[Gems]]&lt;0,Table32[[#This Row],[Gems]],0)</f>
        <v>0</v>
      </c>
      <c r="AG3778" s="29">
        <f t="shared" ca="1" si="89"/>
        <v>167</v>
      </c>
    </row>
    <row r="3779" spans="1:33" ht="14.4" x14ac:dyDescent="0.3">
      <c r="A3779" s="62">
        <v>44123</v>
      </c>
      <c r="B3779" s="38">
        <f>INDEX(Videolength!D:D,MATCH(D3779,Videolength!A:A,0))</f>
        <v>6</v>
      </c>
      <c r="C3779" s="38">
        <f>INDEX(Videolength!E:E,MATCH(D3779,Videolength!A:A,0))</f>
        <v>17</v>
      </c>
      <c r="D3779" s="39">
        <v>17</v>
      </c>
      <c r="E3779" s="40" t="str">
        <f>INDEX(Videolength!B:B,MATCH(D3779,Videolength!A:A,0))</f>
        <v>https://youtu.be/bC_GaZumBZc?list=PLTjhk5BwsiVV8SrR-dPCDjCfaMnt-5HZH</v>
      </c>
      <c r="F3779" s="41">
        <f>INDEX(Videolength!C:C,MATCH(D3779,Videolength!A:A,0))</f>
        <v>1.9259259259259261E-2</v>
      </c>
      <c r="G3779" s="41">
        <v>1.8680555555555554E-2</v>
      </c>
      <c r="H3779" s="71">
        <f>HYPERLINK(_xlfn.CONCAT(E3779,"&amp;t=",G3779*86400),G3779)</f>
        <v>1.8680555555555554E-2</v>
      </c>
      <c r="I3779" s="38">
        <v>9</v>
      </c>
      <c r="J3779" s="38">
        <v>5</v>
      </c>
      <c r="K3779" s="42" t="s">
        <v>346</v>
      </c>
      <c r="L3779" s="42" t="s">
        <v>10</v>
      </c>
      <c r="AA3779" s="45"/>
      <c r="AB3779" s="45"/>
      <c r="AE3779" s="42">
        <f>IF(Table32[[#This Row],[Gems]]&gt;0,Table32[[#This Row],[Gems]],0)</f>
        <v>0</v>
      </c>
      <c r="AF3779" s="42">
        <f>IF(Table32[[#This Row],[Gems]]&lt;0,Table32[[#This Row],[Gems]],0)</f>
        <v>0</v>
      </c>
      <c r="AG3779" s="29">
        <f t="shared" ca="1" si="89"/>
        <v>167</v>
      </c>
    </row>
    <row r="3780" spans="1:33" ht="14.4" x14ac:dyDescent="0.3">
      <c r="A3780" s="62">
        <v>44123</v>
      </c>
      <c r="B3780" s="38">
        <f>INDEX(Videolength!D:D,MATCH(D3780,Videolength!A:A,0))</f>
        <v>6</v>
      </c>
      <c r="C3780" s="38">
        <f>INDEX(Videolength!E:E,MATCH(D3780,Videolength!A:A,0))</f>
        <v>17</v>
      </c>
      <c r="D3780" s="39">
        <v>17</v>
      </c>
      <c r="E3780" s="40" t="str">
        <f>INDEX(Videolength!B:B,MATCH(D3780,Videolength!A:A,0))</f>
        <v>https://youtu.be/bC_GaZumBZc?list=PLTjhk5BwsiVV8SrR-dPCDjCfaMnt-5HZH</v>
      </c>
      <c r="F3780" s="41">
        <f>INDEX(Videolength!C:C,MATCH(D3780,Videolength!A:A,0))</f>
        <v>1.9259259259259261E-2</v>
      </c>
      <c r="G3780" s="41">
        <v>1.8703703703703705E-2</v>
      </c>
      <c r="H3780" s="71">
        <f>HYPERLINK(_xlfn.CONCAT(E3780,"&amp;t=",G3780*86400),G3780)</f>
        <v>1.8703703703703705E-2</v>
      </c>
      <c r="I3780" s="38">
        <v>9</v>
      </c>
      <c r="J3780" s="38">
        <v>5</v>
      </c>
      <c r="K3780" s="42" t="s">
        <v>8</v>
      </c>
      <c r="L3780" s="42" t="s">
        <v>163</v>
      </c>
      <c r="M3780" s="42" t="s">
        <v>763</v>
      </c>
      <c r="AA3780" s="45"/>
      <c r="AB3780" s="45"/>
      <c r="AE3780" s="42">
        <f>IF(Table32[[#This Row],[Gems]]&gt;0,Table32[[#This Row],[Gems]],0)</f>
        <v>0</v>
      </c>
      <c r="AF3780" s="42">
        <f>IF(Table32[[#This Row],[Gems]]&lt;0,Table32[[#This Row],[Gems]],0)</f>
        <v>0</v>
      </c>
      <c r="AG3780" s="29">
        <f t="shared" ca="1" si="89"/>
        <v>167</v>
      </c>
    </row>
    <row r="3781" spans="1:33" ht="14.4" x14ac:dyDescent="0.3">
      <c r="A3781" s="62">
        <v>44123</v>
      </c>
      <c r="B3781" s="38">
        <f>INDEX(Videolength!D:D,MATCH(D3781,Videolength!A:A,0))</f>
        <v>6</v>
      </c>
      <c r="C3781" s="38">
        <f>INDEX(Videolength!E:E,MATCH(D3781,Videolength!A:A,0))</f>
        <v>17</v>
      </c>
      <c r="D3781" s="39">
        <v>17</v>
      </c>
      <c r="E3781" s="40" t="str">
        <f>INDEX(Videolength!B:B,MATCH(D3781,Videolength!A:A,0))</f>
        <v>https://youtu.be/bC_GaZumBZc?list=PLTjhk5BwsiVV8SrR-dPCDjCfaMnt-5HZH</v>
      </c>
      <c r="F3781" s="41">
        <f>INDEX(Videolength!C:C,MATCH(D3781,Videolength!A:A,0))</f>
        <v>1.9259259259259261E-2</v>
      </c>
      <c r="G3781" s="41">
        <v>1.8726851851851852E-2</v>
      </c>
      <c r="H3781" s="71">
        <f>HYPERLINK(_xlfn.CONCAT(E3781,"&amp;t=",G3781*86400),G3781)</f>
        <v>1.8726851851851852E-2</v>
      </c>
      <c r="I3781" s="38">
        <v>9</v>
      </c>
      <c r="J3781" s="38">
        <v>5</v>
      </c>
      <c r="K3781" s="42" t="s">
        <v>346</v>
      </c>
      <c r="L3781" s="42" t="s">
        <v>10</v>
      </c>
      <c r="AA3781" s="45"/>
      <c r="AB3781" s="45"/>
      <c r="AE3781" s="42">
        <f>IF(Table32[[#This Row],[Gems]]&gt;0,Table32[[#This Row],[Gems]],0)</f>
        <v>0</v>
      </c>
      <c r="AF3781" s="42">
        <f>IF(Table32[[#This Row],[Gems]]&lt;0,Table32[[#This Row],[Gems]],0)</f>
        <v>0</v>
      </c>
      <c r="AG3781" s="29">
        <f t="shared" ca="1" si="89"/>
        <v>167</v>
      </c>
    </row>
    <row r="3782" spans="1:33" ht="14.4" x14ac:dyDescent="0.3">
      <c r="A3782" s="62">
        <v>44123</v>
      </c>
      <c r="B3782" s="38">
        <f>INDEX(Videolength!D:D,MATCH(D3782,Videolength!A:A,0))</f>
        <v>6</v>
      </c>
      <c r="C3782" s="38">
        <f>INDEX(Videolength!E:E,MATCH(D3782,Videolength!A:A,0))</f>
        <v>17</v>
      </c>
      <c r="D3782" s="39">
        <v>17</v>
      </c>
      <c r="E3782" s="40" t="str">
        <f>INDEX(Videolength!B:B,MATCH(D3782,Videolength!A:A,0))</f>
        <v>https://youtu.be/bC_GaZumBZc?list=PLTjhk5BwsiVV8SrR-dPCDjCfaMnt-5HZH</v>
      </c>
      <c r="F3782" s="41">
        <f>INDEX(Videolength!C:C,MATCH(D3782,Videolength!A:A,0))</f>
        <v>1.9259259259259261E-2</v>
      </c>
      <c r="G3782" s="41">
        <v>1.8738425925925926E-2</v>
      </c>
      <c r="H3782" s="71">
        <f>HYPERLINK(_xlfn.CONCAT(E3782,"&amp;t=",G3782*86400),G3782)</f>
        <v>1.8738425925925926E-2</v>
      </c>
      <c r="I3782" s="38">
        <v>9</v>
      </c>
      <c r="J3782" s="38">
        <v>5</v>
      </c>
      <c r="K3782" s="42" t="s">
        <v>47</v>
      </c>
      <c r="L3782" s="42" t="s">
        <v>10</v>
      </c>
      <c r="M3782" s="51" t="s">
        <v>591</v>
      </c>
      <c r="N3782" s="51"/>
      <c r="O3782" s="51"/>
      <c r="P3782" s="51"/>
      <c r="Q3782" s="51"/>
      <c r="R3782" s="51"/>
      <c r="S3782" s="51"/>
      <c r="AA3782" s="45"/>
      <c r="AB3782" s="45"/>
      <c r="AE3782" s="42">
        <f>IF(Table32[[#This Row],[Gems]]&gt;0,Table32[[#This Row],[Gems]],0)</f>
        <v>0</v>
      </c>
      <c r="AF3782" s="42">
        <f>IF(Table32[[#This Row],[Gems]]&lt;0,Table32[[#This Row],[Gems]],0)</f>
        <v>0</v>
      </c>
      <c r="AG3782" s="29">
        <f t="shared" ca="1" si="89"/>
        <v>167</v>
      </c>
    </row>
    <row r="3783" spans="1:33" ht="14.4" x14ac:dyDescent="0.3">
      <c r="A3783" s="62">
        <v>44123</v>
      </c>
      <c r="B3783" s="38">
        <f>INDEX(Videolength!D:D,MATCH(D3783,Videolength!A:A,0))</f>
        <v>6</v>
      </c>
      <c r="C3783" s="38">
        <f>INDEX(Videolength!E:E,MATCH(D3783,Videolength!A:A,0))</f>
        <v>17</v>
      </c>
      <c r="D3783" s="39">
        <v>17</v>
      </c>
      <c r="E3783" s="40" t="str">
        <f>INDEX(Videolength!B:B,MATCH(D3783,Videolength!A:A,0))</f>
        <v>https://youtu.be/bC_GaZumBZc?list=PLTjhk5BwsiVV8SrR-dPCDjCfaMnt-5HZH</v>
      </c>
      <c r="F3783" s="41">
        <f>INDEX(Videolength!C:C,MATCH(D3783,Videolength!A:A,0))</f>
        <v>1.9259259259259261E-2</v>
      </c>
      <c r="G3783" s="41">
        <v>1.877314814814815E-2</v>
      </c>
      <c r="H3783" s="71">
        <f>HYPERLINK(_xlfn.CONCAT(E3783,"&amp;t=",G3783*86400),G3783)</f>
        <v>1.877314814814815E-2</v>
      </c>
      <c r="I3783" s="38">
        <v>9</v>
      </c>
      <c r="J3783" s="38">
        <v>5</v>
      </c>
      <c r="K3783" s="42" t="s">
        <v>36</v>
      </c>
      <c r="L3783" s="42" t="s">
        <v>10</v>
      </c>
      <c r="M3783" s="51" t="s">
        <v>591</v>
      </c>
      <c r="N3783" s="51"/>
      <c r="O3783" s="51"/>
      <c r="P3783" s="51"/>
      <c r="Q3783" s="51"/>
      <c r="R3783" s="51"/>
      <c r="S3783" s="51"/>
      <c r="AA3783" s="45"/>
      <c r="AB3783" s="45"/>
      <c r="AE3783" s="42">
        <f>IF(Table32[[#This Row],[Gems]]&gt;0,Table32[[#This Row],[Gems]],0)</f>
        <v>0</v>
      </c>
      <c r="AF3783" s="42">
        <f>IF(Table32[[#This Row],[Gems]]&lt;0,Table32[[#This Row],[Gems]],0)</f>
        <v>0</v>
      </c>
      <c r="AG3783" s="29">
        <f t="shared" ca="1" si="89"/>
        <v>167</v>
      </c>
    </row>
    <row r="3784" spans="1:33" ht="14.4" x14ac:dyDescent="0.3">
      <c r="A3784" s="62">
        <v>44123</v>
      </c>
      <c r="B3784" s="38">
        <f>INDEX(Videolength!D:D,MATCH(D3784,Videolength!A:A,0))</f>
        <v>6</v>
      </c>
      <c r="C3784" s="38">
        <f>INDEX(Videolength!E:E,MATCH(D3784,Videolength!A:A,0))</f>
        <v>17</v>
      </c>
      <c r="D3784" s="39">
        <v>17</v>
      </c>
      <c r="E3784" s="40" t="str">
        <f>INDEX(Videolength!B:B,MATCH(D3784,Videolength!A:A,0))</f>
        <v>https://youtu.be/bC_GaZumBZc?list=PLTjhk5BwsiVV8SrR-dPCDjCfaMnt-5HZH</v>
      </c>
      <c r="F3784" s="41">
        <f>INDEX(Videolength!C:C,MATCH(D3784,Videolength!A:A,0))</f>
        <v>1.9259259259259261E-2</v>
      </c>
      <c r="G3784" s="41">
        <v>1.9074074074074073E-2</v>
      </c>
      <c r="H3784" s="71">
        <f>HYPERLINK(_xlfn.CONCAT(E3784,"&amp;t=",G3784*86400),G3784)</f>
        <v>1.9074074074074073E-2</v>
      </c>
      <c r="I3784" s="38">
        <v>9</v>
      </c>
      <c r="J3784" s="38">
        <v>5</v>
      </c>
      <c r="K3784" s="42" t="s">
        <v>346</v>
      </c>
      <c r="L3784" s="42" t="s">
        <v>10</v>
      </c>
      <c r="AA3784" s="45"/>
      <c r="AB3784" s="45"/>
      <c r="AE3784" s="42">
        <f>IF(Table32[[#This Row],[Gems]]&gt;0,Table32[[#This Row],[Gems]],0)</f>
        <v>0</v>
      </c>
      <c r="AF3784" s="42">
        <f>IF(Table32[[#This Row],[Gems]]&lt;0,Table32[[#This Row],[Gems]],0)</f>
        <v>0</v>
      </c>
      <c r="AG3784" s="29">
        <f t="shared" ca="1" si="89"/>
        <v>167</v>
      </c>
    </row>
    <row r="3785" spans="1:33" ht="14.4" x14ac:dyDescent="0.3">
      <c r="A3785" s="62">
        <v>44123</v>
      </c>
      <c r="B3785" s="38">
        <f>INDEX(Videolength!D:D,MATCH(D3785,Videolength!A:A,0))</f>
        <v>6</v>
      </c>
      <c r="C3785" s="38">
        <f>INDEX(Videolength!E:E,MATCH(D3785,Videolength!A:A,0))</f>
        <v>17</v>
      </c>
      <c r="D3785" s="39">
        <v>17</v>
      </c>
      <c r="E3785" s="40" t="str">
        <f>INDEX(Videolength!B:B,MATCH(D3785,Videolength!A:A,0))</f>
        <v>https://youtu.be/bC_GaZumBZc?list=PLTjhk5BwsiVV8SrR-dPCDjCfaMnt-5HZH</v>
      </c>
      <c r="F3785" s="41">
        <f>INDEX(Videolength!C:C,MATCH(D3785,Videolength!A:A,0))</f>
        <v>1.9259259259259261E-2</v>
      </c>
      <c r="G3785" s="41">
        <v>1.9085648148148147E-2</v>
      </c>
      <c r="H3785" s="71">
        <f>HYPERLINK(_xlfn.CONCAT(E3785,"&amp;t=",G3785*86400),G3785)</f>
        <v>1.9085648148148147E-2</v>
      </c>
      <c r="I3785" s="38">
        <v>9</v>
      </c>
      <c r="J3785" s="38">
        <v>5</v>
      </c>
      <c r="K3785" s="44" t="s">
        <v>25</v>
      </c>
      <c r="L3785" s="42" t="s">
        <v>10</v>
      </c>
      <c r="M3785" s="42" t="s">
        <v>759</v>
      </c>
      <c r="AA3785" s="45"/>
      <c r="AB3785" s="45"/>
      <c r="AE3785" s="42">
        <f>IF(Table32[[#This Row],[Gems]]&gt;0,Table32[[#This Row],[Gems]],0)</f>
        <v>0</v>
      </c>
      <c r="AF3785" s="42">
        <f>IF(Table32[[#This Row],[Gems]]&lt;0,Table32[[#This Row],[Gems]],0)</f>
        <v>0</v>
      </c>
      <c r="AG3785" s="29">
        <f t="shared" ca="1" si="89"/>
        <v>167</v>
      </c>
    </row>
    <row r="3786" spans="1:33" ht="14.4" x14ac:dyDescent="0.3">
      <c r="A3786" s="62">
        <v>44123</v>
      </c>
      <c r="B3786" s="38">
        <f>INDEX(Videolength!D:D,MATCH(D3786,Videolength!A:A,0))</f>
        <v>6</v>
      </c>
      <c r="C3786" s="38">
        <f>INDEX(Videolength!E:E,MATCH(D3786,Videolength!A:A,0))</f>
        <v>17</v>
      </c>
      <c r="D3786" s="39">
        <v>17</v>
      </c>
      <c r="E3786" s="40" t="str">
        <f>INDEX(Videolength!B:B,MATCH(D3786,Videolength!A:A,0))</f>
        <v>https://youtu.be/bC_GaZumBZc?list=PLTjhk5BwsiVV8SrR-dPCDjCfaMnt-5HZH</v>
      </c>
      <c r="F3786" s="41">
        <f>INDEX(Videolength!C:C,MATCH(D3786,Videolength!A:A,0))</f>
        <v>1.9259259259259261E-2</v>
      </c>
      <c r="G3786" s="41">
        <v>1.9131944444444444E-2</v>
      </c>
      <c r="H3786" s="71">
        <f>HYPERLINK(_xlfn.CONCAT(E3786,"&amp;t=",G3786*86400),G3786)</f>
        <v>1.9131944444444444E-2</v>
      </c>
      <c r="I3786" s="38">
        <v>9</v>
      </c>
      <c r="J3786" s="38">
        <v>5</v>
      </c>
      <c r="K3786" s="42" t="s">
        <v>346</v>
      </c>
      <c r="L3786" s="42" t="s">
        <v>10</v>
      </c>
      <c r="AA3786" s="45"/>
      <c r="AB3786" s="45"/>
      <c r="AE3786" s="42">
        <f>IF(Table32[[#This Row],[Gems]]&gt;0,Table32[[#This Row],[Gems]],0)</f>
        <v>0</v>
      </c>
      <c r="AF3786" s="42">
        <f>IF(Table32[[#This Row],[Gems]]&lt;0,Table32[[#This Row],[Gems]],0)</f>
        <v>0</v>
      </c>
      <c r="AG3786" s="29">
        <f t="shared" ca="1" si="89"/>
        <v>167</v>
      </c>
    </row>
    <row r="3787" spans="1:33" ht="14.4" x14ac:dyDescent="0.3">
      <c r="A3787" s="62">
        <v>44123</v>
      </c>
      <c r="B3787" s="38">
        <f>INDEX(Videolength!D:D,MATCH(D3787,Videolength!A:A,0))</f>
        <v>6</v>
      </c>
      <c r="C3787" s="38">
        <f>INDEX(Videolength!E:E,MATCH(D3787,Videolength!A:A,0))</f>
        <v>17</v>
      </c>
      <c r="D3787" s="39">
        <v>17</v>
      </c>
      <c r="E3787" s="40" t="str">
        <f>INDEX(Videolength!B:B,MATCH(D3787,Videolength!A:A,0))</f>
        <v>https://youtu.be/bC_GaZumBZc?list=PLTjhk5BwsiVV8SrR-dPCDjCfaMnt-5HZH</v>
      </c>
      <c r="F3787" s="41">
        <f>INDEX(Videolength!C:C,MATCH(D3787,Videolength!A:A,0))</f>
        <v>1.9259259259259261E-2</v>
      </c>
      <c r="G3787" s="41">
        <v>1.9189814814814816E-2</v>
      </c>
      <c r="H3787" s="71">
        <f>HYPERLINK(_xlfn.CONCAT(E3787,"&amp;t=",G3787*86400),G3787)</f>
        <v>1.9189814814814816E-2</v>
      </c>
      <c r="I3787" s="38">
        <v>9</v>
      </c>
      <c r="J3787" s="38">
        <v>5</v>
      </c>
      <c r="K3787" s="42" t="s">
        <v>284</v>
      </c>
      <c r="L3787" s="42" t="s">
        <v>10</v>
      </c>
      <c r="M3787" s="51" t="s">
        <v>591</v>
      </c>
      <c r="N3787" s="51"/>
      <c r="O3787" s="51"/>
      <c r="P3787" s="51"/>
      <c r="Q3787" s="51"/>
      <c r="R3787" s="51"/>
      <c r="S3787" s="51"/>
      <c r="AA3787" s="45"/>
      <c r="AB3787" s="45"/>
      <c r="AE3787" s="42">
        <f>IF(Table32[[#This Row],[Gems]]&gt;0,Table32[[#This Row],[Gems]],0)</f>
        <v>0</v>
      </c>
      <c r="AF3787" s="42">
        <f>IF(Table32[[#This Row],[Gems]]&lt;0,Table32[[#This Row],[Gems]],0)</f>
        <v>0</v>
      </c>
      <c r="AG3787" s="29">
        <f t="shared" ca="1" si="89"/>
        <v>167</v>
      </c>
    </row>
    <row r="3788" spans="1:33" ht="14.4" x14ac:dyDescent="0.3">
      <c r="A3788" s="62">
        <v>44123</v>
      </c>
      <c r="B3788" s="38">
        <f>INDEX(Videolength!D:D,MATCH(D3788,Videolength!A:A,0))</f>
        <v>6</v>
      </c>
      <c r="C3788" s="38">
        <f>INDEX(Videolength!E:E,MATCH(D3788,Videolength!A:A,0))</f>
        <v>17</v>
      </c>
      <c r="D3788" s="39">
        <v>17</v>
      </c>
      <c r="E3788" s="40" t="str">
        <f>INDEX(Videolength!B:B,MATCH(D3788,Videolength!A:A,0))</f>
        <v>https://youtu.be/bC_GaZumBZc?list=PLTjhk5BwsiVV8SrR-dPCDjCfaMnt-5HZH</v>
      </c>
      <c r="F3788" s="41">
        <f>INDEX(Videolength!C:C,MATCH(D3788,Videolength!A:A,0))</f>
        <v>1.9259259259259261E-2</v>
      </c>
      <c r="G3788" s="41">
        <v>1.923611111111111E-2</v>
      </c>
      <c r="H3788" s="71">
        <f>HYPERLINK(_xlfn.CONCAT(E3788,"&amp;t=",G3788*86400),G3788)</f>
        <v>1.923611111111111E-2</v>
      </c>
      <c r="I3788" s="38">
        <v>9</v>
      </c>
      <c r="J3788" s="38">
        <v>5</v>
      </c>
      <c r="K3788" s="42" t="s">
        <v>346</v>
      </c>
      <c r="L3788" s="42" t="s">
        <v>10</v>
      </c>
      <c r="AA3788" s="45"/>
      <c r="AB3788" s="45"/>
      <c r="AE3788" s="42">
        <f>IF(Table32[[#This Row],[Gems]]&gt;0,Table32[[#This Row],[Gems]],0)</f>
        <v>0</v>
      </c>
      <c r="AF3788" s="42">
        <f>IF(Table32[[#This Row],[Gems]]&lt;0,Table32[[#This Row],[Gems]],0)</f>
        <v>0</v>
      </c>
      <c r="AG3788" s="29">
        <f t="shared" ca="1" si="89"/>
        <v>167</v>
      </c>
    </row>
    <row r="3789" spans="1:33" ht="14.4" x14ac:dyDescent="0.3">
      <c r="A3789" s="62">
        <v>44124</v>
      </c>
      <c r="B3789" s="38">
        <f>INDEX(Videolength!D:D,MATCH(D3789,Videolength!A:A,0))</f>
        <v>7</v>
      </c>
      <c r="C3789" s="38">
        <f>INDEX(Videolength!E:E,MATCH(D3789,Videolength!A:A,0))</f>
        <v>18</v>
      </c>
      <c r="D3789" s="39">
        <v>18</v>
      </c>
      <c r="E3789" s="40" t="str">
        <f>INDEX(Videolength!B:B,MATCH(D3789,Videolength!A:A,0))</f>
        <v>https://youtu.be/j3cIYqD2RdY?list=PLTjhk5BwsiVV8SrR-dPCDjCfaMnt-5HZH</v>
      </c>
      <c r="F3789" s="41">
        <f>INDEX(Videolength!C:C,MATCH(D3789,Videolength!A:A,0))</f>
        <v>2.7615740740740743E-2</v>
      </c>
      <c r="G3789" s="41">
        <v>1.1574074074074073E-5</v>
      </c>
      <c r="H3789" s="71">
        <f>HYPERLINK(_xlfn.CONCAT(E3789,"&amp;t=",G3789*86400),G3789)</f>
        <v>1.1574074074074073E-5</v>
      </c>
      <c r="I3789" s="38">
        <v>9</v>
      </c>
      <c r="J3789" s="38">
        <v>5</v>
      </c>
      <c r="K3789" s="42" t="s">
        <v>123</v>
      </c>
      <c r="L3789" s="42" t="s">
        <v>10</v>
      </c>
      <c r="AA3789" s="45"/>
      <c r="AB3789" s="45"/>
      <c r="AE3789" s="42">
        <f>IF(Table32[[#This Row],[Gems]]&gt;0,Table32[[#This Row],[Gems]],0)</f>
        <v>0</v>
      </c>
      <c r="AF3789" s="42">
        <f>IF(Table32[[#This Row],[Gems]]&lt;0,Table32[[#This Row],[Gems]],0)</f>
        <v>0</v>
      </c>
      <c r="AG3789" s="29">
        <f t="shared" ca="1" si="89"/>
        <v>167</v>
      </c>
    </row>
    <row r="3790" spans="1:33" ht="14.4" x14ac:dyDescent="0.3">
      <c r="A3790" s="37">
        <v>44124</v>
      </c>
      <c r="B3790" s="38">
        <f>INDEX(Videolength!D:D,MATCH(D3790,Videolength!A:A,0))</f>
        <v>7</v>
      </c>
      <c r="C3790" s="38">
        <f>INDEX(Videolength!E:E,MATCH(D3790,Videolength!A:A,0))</f>
        <v>18</v>
      </c>
      <c r="D3790" s="39">
        <v>18</v>
      </c>
      <c r="E3790" s="40" t="str">
        <f>INDEX(Videolength!B:B,MATCH(D3790,Videolength!A:A,0))</f>
        <v>https://youtu.be/j3cIYqD2RdY?list=PLTjhk5BwsiVV8SrR-dPCDjCfaMnt-5HZH</v>
      </c>
      <c r="F3790" s="41">
        <f>INDEX(Videolength!C:C,MATCH(D3790,Videolength!A:A,0))</f>
        <v>2.7615740740740743E-2</v>
      </c>
      <c r="G3790" s="41">
        <v>2.199074074074074E-4</v>
      </c>
      <c r="H3790" s="71">
        <f>HYPERLINK(_xlfn.CONCAT(E3790,"&amp;t=",G3790*86400),G3790)</f>
        <v>2.199074074074074E-4</v>
      </c>
      <c r="I3790" s="38">
        <v>9</v>
      </c>
      <c r="J3790" s="38">
        <v>5</v>
      </c>
      <c r="K3790" s="42" t="s">
        <v>346</v>
      </c>
      <c r="L3790" s="42" t="s">
        <v>10</v>
      </c>
      <c r="Z3790" s="64"/>
      <c r="AA3790" s="64"/>
      <c r="AB3790" s="64"/>
      <c r="AE3790" s="42">
        <f>IF(Table32[[#This Row],[Gems]]&gt;0,Table32[[#This Row],[Gems]],0)</f>
        <v>0</v>
      </c>
      <c r="AF3790" s="42">
        <f>IF(Table32[[#This Row],[Gems]]&lt;0,Table32[[#This Row],[Gems]],0)</f>
        <v>0</v>
      </c>
      <c r="AG3790" s="29">
        <f t="shared" ca="1" si="89"/>
        <v>167</v>
      </c>
    </row>
    <row r="3791" spans="1:33" ht="14.4" x14ac:dyDescent="0.3">
      <c r="A3791" s="62">
        <v>44124</v>
      </c>
      <c r="B3791" s="38">
        <f>INDEX(Videolength!D:D,MATCH(D3791,Videolength!A:A,0))</f>
        <v>7</v>
      </c>
      <c r="C3791" s="38">
        <f>INDEX(Videolength!E:E,MATCH(D3791,Videolength!A:A,0))</f>
        <v>18</v>
      </c>
      <c r="D3791" s="39">
        <v>18</v>
      </c>
      <c r="E3791" s="40" t="str">
        <f>INDEX(Videolength!B:B,MATCH(D3791,Videolength!A:A,0))</f>
        <v>https://youtu.be/j3cIYqD2RdY?list=PLTjhk5BwsiVV8SrR-dPCDjCfaMnt-5HZH</v>
      </c>
      <c r="F3791" s="41">
        <f>INDEX(Videolength!C:C,MATCH(D3791,Videolength!A:A,0))</f>
        <v>2.7615740740740743E-2</v>
      </c>
      <c r="G3791" s="41">
        <v>2.3148148148148146E-4</v>
      </c>
      <c r="H3791" s="71">
        <f>HYPERLINK(_xlfn.CONCAT(E3791,"&amp;t=",G3791*86400),G3791)</f>
        <v>2.3148148148148146E-4</v>
      </c>
      <c r="I3791" s="38">
        <v>9</v>
      </c>
      <c r="J3791" s="38">
        <v>5</v>
      </c>
      <c r="K3791" s="42" t="s">
        <v>51</v>
      </c>
      <c r="L3791" s="42" t="s">
        <v>11</v>
      </c>
      <c r="W3791" s="44" t="s">
        <v>209</v>
      </c>
      <c r="X3791" s="43">
        <v>5</v>
      </c>
      <c r="Z3791" s="64"/>
      <c r="AA3791" s="64"/>
      <c r="AB3791" s="64"/>
      <c r="AE3791" s="42">
        <f>IF(Table32[[#This Row],[Gems]]&gt;0,Table32[[#This Row],[Gems]],0)</f>
        <v>0</v>
      </c>
      <c r="AF3791" s="42">
        <f>IF(Table32[[#This Row],[Gems]]&lt;0,Table32[[#This Row],[Gems]],0)</f>
        <v>0</v>
      </c>
      <c r="AG3791" s="29">
        <f ca="1">SUM(OFFSET(AG3791,-1,0),AD3791)</f>
        <v>167</v>
      </c>
    </row>
    <row r="3792" spans="1:33" ht="14.4" x14ac:dyDescent="0.3">
      <c r="A3792" s="37">
        <v>44124</v>
      </c>
      <c r="B3792" s="38">
        <f>INDEX(Videolength!D:D,MATCH(D3792,Videolength!A:A,0))</f>
        <v>7</v>
      </c>
      <c r="C3792" s="38">
        <f>INDEX(Videolength!E:E,MATCH(D3792,Videolength!A:A,0))</f>
        <v>18</v>
      </c>
      <c r="D3792" s="39">
        <v>18</v>
      </c>
      <c r="E3792" s="40" t="str">
        <f>INDEX(Videolength!B:B,MATCH(D3792,Videolength!A:A,0))</f>
        <v>https://youtu.be/j3cIYqD2RdY?list=PLTjhk5BwsiVV8SrR-dPCDjCfaMnt-5HZH</v>
      </c>
      <c r="F3792" s="41">
        <f>INDEX(Videolength!C:C,MATCH(D3792,Videolength!A:A,0))</f>
        <v>2.7615740740740743E-2</v>
      </c>
      <c r="G3792" s="41">
        <v>2.6620370370370372E-4</v>
      </c>
      <c r="H3792" s="71">
        <f>HYPERLINK(_xlfn.CONCAT(E3792,"&amp;t=",G3792*86400),G3792)</f>
        <v>2.6620370370370372E-4</v>
      </c>
      <c r="I3792" s="38">
        <v>9</v>
      </c>
      <c r="J3792" s="38">
        <v>5</v>
      </c>
      <c r="K3792" s="42" t="s">
        <v>25</v>
      </c>
      <c r="L3792" s="42" t="s">
        <v>350</v>
      </c>
      <c r="M3792" s="42" t="s">
        <v>963</v>
      </c>
      <c r="Z3792" s="64"/>
      <c r="AA3792" s="64"/>
      <c r="AB3792" s="64"/>
      <c r="AE3792" s="42">
        <f>IF(Table32[[#This Row],[Gems]]&gt;0,Table32[[#This Row],[Gems]],0)</f>
        <v>0</v>
      </c>
      <c r="AF3792" s="42">
        <f>IF(Table32[[#This Row],[Gems]]&lt;0,Table32[[#This Row],[Gems]],0)</f>
        <v>0</v>
      </c>
      <c r="AG3792" s="29">
        <f t="shared" ca="1" si="89"/>
        <v>167</v>
      </c>
    </row>
    <row r="3793" spans="1:33" ht="14.4" x14ac:dyDescent="0.3">
      <c r="A3793" s="37">
        <v>44124</v>
      </c>
      <c r="B3793" s="38">
        <f>INDEX(Videolength!D:D,MATCH(D3793,Videolength!A:A,0))</f>
        <v>7</v>
      </c>
      <c r="C3793" s="38">
        <f>INDEX(Videolength!E:E,MATCH(D3793,Videolength!A:A,0))</f>
        <v>18</v>
      </c>
      <c r="D3793" s="39">
        <v>18</v>
      </c>
      <c r="E3793" s="40" t="str">
        <f>INDEX(Videolength!B:B,MATCH(D3793,Videolength!A:A,0))</f>
        <v>https://youtu.be/j3cIYqD2RdY?list=PLTjhk5BwsiVV8SrR-dPCDjCfaMnt-5HZH</v>
      </c>
      <c r="F3793" s="41">
        <f>INDEX(Videolength!C:C,MATCH(D3793,Videolength!A:A,0))</f>
        <v>2.7615740740740743E-2</v>
      </c>
      <c r="G3793" s="41">
        <v>3.2407407407407406E-4</v>
      </c>
      <c r="H3793" s="71">
        <f>HYPERLINK(_xlfn.CONCAT(E3793,"&amp;t=",G3793*86400),G3793)</f>
        <v>3.2407407407407406E-4</v>
      </c>
      <c r="I3793" s="38">
        <v>9</v>
      </c>
      <c r="J3793" s="38">
        <v>5</v>
      </c>
      <c r="K3793" s="42" t="s">
        <v>90</v>
      </c>
      <c r="L3793" s="42" t="s">
        <v>518</v>
      </c>
      <c r="V3793" s="43">
        <v>1170</v>
      </c>
      <c r="Z3793" s="64"/>
      <c r="AA3793" s="64"/>
      <c r="AB3793" s="64"/>
      <c r="AC3793" s="44" t="s">
        <v>203</v>
      </c>
      <c r="AE3793" s="42">
        <f>IF(Table32[[#This Row],[Gems]]&gt;0,Table32[[#This Row],[Gems]],0)</f>
        <v>0</v>
      </c>
      <c r="AF3793" s="42">
        <f>IF(Table32[[#This Row],[Gems]]&lt;0,Table32[[#This Row],[Gems]],0)</f>
        <v>0</v>
      </c>
      <c r="AG3793" s="29">
        <f t="shared" ca="1" si="89"/>
        <v>167</v>
      </c>
    </row>
    <row r="3794" spans="1:33" ht="14.4" x14ac:dyDescent="0.3">
      <c r="A3794" s="37">
        <v>44124</v>
      </c>
      <c r="B3794" s="38">
        <f>INDEX(Videolength!D:D,MATCH(D3794,Videolength!A:A,0))</f>
        <v>7</v>
      </c>
      <c r="C3794" s="38">
        <f>INDEX(Videolength!E:E,MATCH(D3794,Videolength!A:A,0))</f>
        <v>18</v>
      </c>
      <c r="D3794" s="39">
        <v>18</v>
      </c>
      <c r="E3794" s="40" t="str">
        <f>INDEX(Videolength!B:B,MATCH(D3794,Videolength!A:A,0))</f>
        <v>https://youtu.be/j3cIYqD2RdY?list=PLTjhk5BwsiVV8SrR-dPCDjCfaMnt-5HZH</v>
      </c>
      <c r="F3794" s="41">
        <f>INDEX(Videolength!C:C,MATCH(D3794,Videolength!A:A,0))</f>
        <v>2.7615740740740743E-2</v>
      </c>
      <c r="G3794" s="41">
        <v>3.2407407407407406E-4</v>
      </c>
      <c r="H3794" s="71">
        <f>HYPERLINK(_xlfn.CONCAT(E3794,"&amp;t=",G3794*86400),G3794)</f>
        <v>3.2407407407407406E-4</v>
      </c>
      <c r="I3794" s="38">
        <v>9</v>
      </c>
      <c r="J3794" s="38">
        <v>5</v>
      </c>
      <c r="K3794" s="42" t="s">
        <v>90</v>
      </c>
      <c r="L3794" s="42" t="s">
        <v>518</v>
      </c>
      <c r="V3794" s="43">
        <v>1170</v>
      </c>
      <c r="Z3794" s="64"/>
      <c r="AA3794" s="64"/>
      <c r="AB3794" s="64"/>
      <c r="AC3794" s="44" t="s">
        <v>203</v>
      </c>
      <c r="AE3794" s="42">
        <f>IF(Table32[[#This Row],[Gems]]&gt;0,Table32[[#This Row],[Gems]],0)</f>
        <v>0</v>
      </c>
      <c r="AF3794" s="42">
        <f>IF(Table32[[#This Row],[Gems]]&lt;0,Table32[[#This Row],[Gems]],0)</f>
        <v>0</v>
      </c>
      <c r="AG3794" s="29">
        <f ca="1">SUM(OFFSET(AG3794,-1,0),AD3794)</f>
        <v>167</v>
      </c>
    </row>
    <row r="3795" spans="1:33" ht="14.4" x14ac:dyDescent="0.3">
      <c r="A3795" s="37">
        <v>44124</v>
      </c>
      <c r="B3795" s="38">
        <f>INDEX(Videolength!D:D,MATCH(D3795,Videolength!A:A,0))</f>
        <v>7</v>
      </c>
      <c r="C3795" s="38">
        <f>INDEX(Videolength!E:E,MATCH(D3795,Videolength!A:A,0))</f>
        <v>18</v>
      </c>
      <c r="D3795" s="39">
        <v>18</v>
      </c>
      <c r="E3795" s="40" t="str">
        <f>INDEX(Videolength!B:B,MATCH(D3795,Videolength!A:A,0))</f>
        <v>https://youtu.be/j3cIYqD2RdY?list=PLTjhk5BwsiVV8SrR-dPCDjCfaMnt-5HZH</v>
      </c>
      <c r="F3795" s="41">
        <f>INDEX(Videolength!C:C,MATCH(D3795,Videolength!A:A,0))</f>
        <v>2.7615740740740743E-2</v>
      </c>
      <c r="G3795" s="41">
        <v>3.2407407407407406E-4</v>
      </c>
      <c r="H3795" s="71">
        <f>HYPERLINK(_xlfn.CONCAT(E3795,"&amp;t=",G3795*86400),G3795)</f>
        <v>3.2407407407407406E-4</v>
      </c>
      <c r="I3795" s="38">
        <v>9</v>
      </c>
      <c r="J3795" s="38">
        <v>5</v>
      </c>
      <c r="K3795" s="42" t="s">
        <v>90</v>
      </c>
      <c r="L3795" s="42" t="s">
        <v>518</v>
      </c>
      <c r="V3795" s="43">
        <v>1170</v>
      </c>
      <c r="Z3795" s="64"/>
      <c r="AA3795" s="64"/>
      <c r="AB3795" s="64"/>
      <c r="AC3795" s="44" t="s">
        <v>203</v>
      </c>
      <c r="AE3795" s="42">
        <f>IF(Table32[[#This Row],[Gems]]&gt;0,Table32[[#This Row],[Gems]],0)</f>
        <v>0</v>
      </c>
      <c r="AF3795" s="42">
        <f>IF(Table32[[#This Row],[Gems]]&lt;0,Table32[[#This Row],[Gems]],0)</f>
        <v>0</v>
      </c>
      <c r="AG3795" s="29">
        <f ca="1">SUM(OFFSET(AG3795,-1,0),AD3795)</f>
        <v>167</v>
      </c>
    </row>
    <row r="3796" spans="1:33" ht="14.4" x14ac:dyDescent="0.3">
      <c r="A3796" s="37">
        <v>44124</v>
      </c>
      <c r="B3796" s="38">
        <f>INDEX(Videolength!D:D,MATCH(D3796,Videolength!A:A,0))</f>
        <v>7</v>
      </c>
      <c r="C3796" s="38">
        <f>INDEX(Videolength!E:E,MATCH(D3796,Videolength!A:A,0))</f>
        <v>18</v>
      </c>
      <c r="D3796" s="39">
        <v>18</v>
      </c>
      <c r="E3796" s="40" t="str">
        <f>INDEX(Videolength!B:B,MATCH(D3796,Videolength!A:A,0))</f>
        <v>https://youtu.be/j3cIYqD2RdY?list=PLTjhk5BwsiVV8SrR-dPCDjCfaMnt-5HZH</v>
      </c>
      <c r="F3796" s="41">
        <f>INDEX(Videolength!C:C,MATCH(D3796,Videolength!A:A,0))</f>
        <v>2.7615740740740743E-2</v>
      </c>
      <c r="G3796" s="41">
        <v>3.2407407407407406E-4</v>
      </c>
      <c r="H3796" s="71">
        <f>HYPERLINK(_xlfn.CONCAT(E3796,"&amp;t=",G3796*86400),G3796)</f>
        <v>3.2407407407407406E-4</v>
      </c>
      <c r="I3796" s="38">
        <v>9</v>
      </c>
      <c r="J3796" s="38">
        <v>5</v>
      </c>
      <c r="K3796" s="42" t="s">
        <v>90</v>
      </c>
      <c r="L3796" s="42" t="s">
        <v>518</v>
      </c>
      <c r="V3796" s="43">
        <v>1170</v>
      </c>
      <c r="Z3796" s="64"/>
      <c r="AA3796" s="64"/>
      <c r="AB3796" s="64"/>
      <c r="AC3796" s="44" t="s">
        <v>203</v>
      </c>
      <c r="AE3796" s="42">
        <f>IF(Table32[[#This Row],[Gems]]&gt;0,Table32[[#This Row],[Gems]],0)</f>
        <v>0</v>
      </c>
      <c r="AF3796" s="42">
        <f>IF(Table32[[#This Row],[Gems]]&lt;0,Table32[[#This Row],[Gems]],0)</f>
        <v>0</v>
      </c>
      <c r="AG3796" s="29">
        <f ca="1">SUM(OFFSET(AG3796,-1,0),AD3796)</f>
        <v>167</v>
      </c>
    </row>
    <row r="3797" spans="1:33" ht="14.4" x14ac:dyDescent="0.3">
      <c r="A3797" s="37">
        <v>44124</v>
      </c>
      <c r="B3797" s="38">
        <f>INDEX(Videolength!D:D,MATCH(D3797,Videolength!A:A,0))</f>
        <v>7</v>
      </c>
      <c r="C3797" s="38">
        <f>INDEX(Videolength!E:E,MATCH(D3797,Videolength!A:A,0))</f>
        <v>18</v>
      </c>
      <c r="D3797" s="39">
        <v>18</v>
      </c>
      <c r="E3797" s="40" t="str">
        <f>INDEX(Videolength!B:B,MATCH(D3797,Videolength!A:A,0))</f>
        <v>https://youtu.be/j3cIYqD2RdY?list=PLTjhk5BwsiVV8SrR-dPCDjCfaMnt-5HZH</v>
      </c>
      <c r="F3797" s="41">
        <f>INDEX(Videolength!C:C,MATCH(D3797,Videolength!A:A,0))</f>
        <v>2.7615740740740743E-2</v>
      </c>
      <c r="G3797" s="41">
        <v>3.7037037037037035E-4</v>
      </c>
      <c r="H3797" s="71">
        <f>HYPERLINK(_xlfn.CONCAT(E3797,"&amp;t=",G3797*86400),G3797)</f>
        <v>3.7037037037037035E-4</v>
      </c>
      <c r="I3797" s="38">
        <v>9</v>
      </c>
      <c r="J3797" s="38">
        <v>5</v>
      </c>
      <c r="K3797" s="42" t="s">
        <v>114</v>
      </c>
      <c r="L3797" s="42" t="s">
        <v>326</v>
      </c>
      <c r="M3797" s="42" t="s">
        <v>1786</v>
      </c>
      <c r="Z3797" s="64"/>
      <c r="AA3797" s="64"/>
      <c r="AB3797" s="64"/>
      <c r="AE3797" s="42">
        <f>IF(Table32[[#This Row],[Gems]]&gt;0,Table32[[#This Row],[Gems]],0)</f>
        <v>0</v>
      </c>
      <c r="AF3797" s="42">
        <f>IF(Table32[[#This Row],[Gems]]&lt;0,Table32[[#This Row],[Gems]],0)</f>
        <v>0</v>
      </c>
      <c r="AG3797" s="29">
        <f t="shared" ca="1" si="89"/>
        <v>167</v>
      </c>
    </row>
    <row r="3798" spans="1:33" ht="14.4" x14ac:dyDescent="0.3">
      <c r="A3798" s="37">
        <v>44124</v>
      </c>
      <c r="B3798" s="38">
        <f>INDEX(Videolength!D:D,MATCH(D3798,Videolength!A:A,0))</f>
        <v>7</v>
      </c>
      <c r="C3798" s="38">
        <f>INDEX(Videolength!E:E,MATCH(D3798,Videolength!A:A,0))</f>
        <v>18</v>
      </c>
      <c r="D3798" s="39">
        <v>18</v>
      </c>
      <c r="E3798" s="40" t="str">
        <f>INDEX(Videolength!B:B,MATCH(D3798,Videolength!A:A,0))</f>
        <v>https://youtu.be/j3cIYqD2RdY?list=PLTjhk5BwsiVV8SrR-dPCDjCfaMnt-5HZH</v>
      </c>
      <c r="F3798" s="41">
        <f>INDEX(Videolength!C:C,MATCH(D3798,Videolength!A:A,0))</f>
        <v>2.7615740740740743E-2</v>
      </c>
      <c r="G3798" s="41">
        <v>5.0925925925925921E-4</v>
      </c>
      <c r="H3798" s="71">
        <f>HYPERLINK(_xlfn.CONCAT(E3798,"&amp;t=",G3798*86400),G3798)</f>
        <v>5.0925925925925921E-4</v>
      </c>
      <c r="I3798" s="38">
        <v>9</v>
      </c>
      <c r="J3798" s="38">
        <v>5</v>
      </c>
      <c r="K3798" s="42" t="s">
        <v>346</v>
      </c>
      <c r="L3798" s="42" t="s">
        <v>10</v>
      </c>
      <c r="Z3798" s="64"/>
      <c r="AA3798" s="64"/>
      <c r="AB3798" s="64"/>
      <c r="AE3798" s="42">
        <f>IF(Table32[[#This Row],[Gems]]&gt;0,Table32[[#This Row],[Gems]],0)</f>
        <v>0</v>
      </c>
      <c r="AF3798" s="42">
        <f>IF(Table32[[#This Row],[Gems]]&lt;0,Table32[[#This Row],[Gems]],0)</f>
        <v>0</v>
      </c>
      <c r="AG3798" s="29">
        <f t="shared" ca="1" si="89"/>
        <v>167</v>
      </c>
    </row>
    <row r="3799" spans="1:33" ht="14.4" x14ac:dyDescent="0.3">
      <c r="A3799" s="37">
        <v>44124</v>
      </c>
      <c r="B3799" s="38">
        <f>INDEX(Videolength!D:D,MATCH(D3799,Videolength!A:A,0))</f>
        <v>7</v>
      </c>
      <c r="C3799" s="38">
        <f>INDEX(Videolength!E:E,MATCH(D3799,Videolength!A:A,0))</f>
        <v>18</v>
      </c>
      <c r="D3799" s="39">
        <v>18</v>
      </c>
      <c r="E3799" s="40" t="str">
        <f>INDEX(Videolength!B:B,MATCH(D3799,Videolength!A:A,0))</f>
        <v>https://youtu.be/j3cIYqD2RdY?list=PLTjhk5BwsiVV8SrR-dPCDjCfaMnt-5HZH</v>
      </c>
      <c r="F3799" s="41">
        <f>INDEX(Videolength!C:C,MATCH(D3799,Videolength!A:A,0))</f>
        <v>2.7615740740740743E-2</v>
      </c>
      <c r="G3799" s="41">
        <v>5.5555555555555556E-4</v>
      </c>
      <c r="H3799" s="71">
        <f>HYPERLINK(_xlfn.CONCAT(E3799,"&amp;t=",G3799*86400),G3799)</f>
        <v>5.5555555555555556E-4</v>
      </c>
      <c r="I3799" s="38">
        <v>9</v>
      </c>
      <c r="J3799" s="38">
        <v>5</v>
      </c>
      <c r="K3799" s="42" t="s">
        <v>8</v>
      </c>
      <c r="L3799" s="42" t="s">
        <v>163</v>
      </c>
      <c r="M3799" s="51" t="s">
        <v>591</v>
      </c>
      <c r="N3799" s="51"/>
      <c r="O3799" s="51"/>
      <c r="P3799" s="51"/>
      <c r="Q3799" s="51"/>
      <c r="R3799" s="51"/>
      <c r="S3799" s="51"/>
      <c r="Z3799" s="64"/>
      <c r="AA3799" s="64"/>
      <c r="AB3799" s="64"/>
      <c r="AE3799" s="42">
        <f>IF(Table32[[#This Row],[Gems]]&gt;0,Table32[[#This Row],[Gems]],0)</f>
        <v>0</v>
      </c>
      <c r="AF3799" s="42">
        <f>IF(Table32[[#This Row],[Gems]]&lt;0,Table32[[#This Row],[Gems]],0)</f>
        <v>0</v>
      </c>
      <c r="AG3799" s="29">
        <f t="shared" ca="1" si="89"/>
        <v>167</v>
      </c>
    </row>
    <row r="3800" spans="1:33" ht="14.4" x14ac:dyDescent="0.3">
      <c r="A3800" s="37">
        <v>44124</v>
      </c>
      <c r="B3800" s="38">
        <f>INDEX(Videolength!D:D,MATCH(D3800,Videolength!A:A,0))</f>
        <v>7</v>
      </c>
      <c r="C3800" s="38">
        <f>INDEX(Videolength!E:E,MATCH(D3800,Videolength!A:A,0))</f>
        <v>18</v>
      </c>
      <c r="D3800" s="39">
        <v>18</v>
      </c>
      <c r="E3800" s="40" t="str">
        <f>INDEX(Videolength!B:B,MATCH(D3800,Videolength!A:A,0))</f>
        <v>https://youtu.be/j3cIYqD2RdY?list=PLTjhk5BwsiVV8SrR-dPCDjCfaMnt-5HZH</v>
      </c>
      <c r="F3800" s="41">
        <f>INDEX(Videolength!C:C,MATCH(D3800,Videolength!A:A,0))</f>
        <v>2.7615740740740743E-2</v>
      </c>
      <c r="G3800" s="41">
        <v>6.018518518518519E-4</v>
      </c>
      <c r="H3800" s="71">
        <f>HYPERLINK(_xlfn.CONCAT(E3800,"&amp;t=",G3800*86400),G3800)</f>
        <v>6.018518518518519E-4</v>
      </c>
      <c r="I3800" s="38">
        <v>9</v>
      </c>
      <c r="J3800" s="38">
        <v>5</v>
      </c>
      <c r="K3800" s="42" t="s">
        <v>36</v>
      </c>
      <c r="L3800" s="42" t="s">
        <v>10</v>
      </c>
      <c r="M3800" s="42" t="s">
        <v>591</v>
      </c>
      <c r="Z3800" s="64"/>
      <c r="AA3800" s="64"/>
      <c r="AB3800" s="64"/>
      <c r="AE3800" s="42">
        <f>IF(Table32[[#This Row],[Gems]]&gt;0,Table32[[#This Row],[Gems]],0)</f>
        <v>0</v>
      </c>
      <c r="AF3800" s="42">
        <f>IF(Table32[[#This Row],[Gems]]&lt;0,Table32[[#This Row],[Gems]],0)</f>
        <v>0</v>
      </c>
      <c r="AG3800" s="29">
        <f t="shared" ca="1" si="89"/>
        <v>167</v>
      </c>
    </row>
    <row r="3801" spans="1:33" ht="14.4" x14ac:dyDescent="0.3">
      <c r="A3801" s="37">
        <v>44124</v>
      </c>
      <c r="B3801" s="38">
        <f>INDEX(Videolength!D:D,MATCH(D3801,Videolength!A:A,0))</f>
        <v>7</v>
      </c>
      <c r="C3801" s="38">
        <f>INDEX(Videolength!E:E,MATCH(D3801,Videolength!A:A,0))</f>
        <v>18</v>
      </c>
      <c r="D3801" s="39">
        <v>18</v>
      </c>
      <c r="E3801" s="40" t="str">
        <f>INDEX(Videolength!B:B,MATCH(D3801,Videolength!A:A,0))</f>
        <v>https://youtu.be/j3cIYqD2RdY?list=PLTjhk5BwsiVV8SrR-dPCDjCfaMnt-5HZH</v>
      </c>
      <c r="F3801" s="41">
        <f>INDEX(Videolength!C:C,MATCH(D3801,Videolength!A:A,0))</f>
        <v>2.7615740740740743E-2</v>
      </c>
      <c r="G3801" s="41">
        <v>1.4467592592592594E-3</v>
      </c>
      <c r="H3801" s="71">
        <f>HYPERLINK(_xlfn.CONCAT(E3801,"&amp;t=",G3801*86400),G3801)</f>
        <v>1.4467592592592594E-3</v>
      </c>
      <c r="I3801" s="38">
        <v>9</v>
      </c>
      <c r="J3801" s="38">
        <v>5</v>
      </c>
      <c r="K3801" s="42" t="s">
        <v>90</v>
      </c>
      <c r="L3801" s="42" t="s">
        <v>167</v>
      </c>
      <c r="M3801" s="42" t="s">
        <v>591</v>
      </c>
      <c r="Z3801" s="64"/>
      <c r="AA3801" s="64"/>
      <c r="AB3801" s="64"/>
      <c r="AE3801" s="42">
        <f>IF(Table32[[#This Row],[Gems]]&gt;0,Table32[[#This Row],[Gems]],0)</f>
        <v>0</v>
      </c>
      <c r="AF3801" s="42">
        <f>IF(Table32[[#This Row],[Gems]]&lt;0,Table32[[#This Row],[Gems]],0)</f>
        <v>0</v>
      </c>
      <c r="AG3801" s="29">
        <f t="shared" ca="1" si="89"/>
        <v>167</v>
      </c>
    </row>
    <row r="3802" spans="1:33" ht="14.4" x14ac:dyDescent="0.3">
      <c r="A3802" s="37">
        <v>44124</v>
      </c>
      <c r="B3802" s="38">
        <f>INDEX(Videolength!D:D,MATCH(D3802,Videolength!A:A,0))</f>
        <v>7</v>
      </c>
      <c r="C3802" s="38">
        <f>INDEX(Videolength!E:E,MATCH(D3802,Videolength!A:A,0))</f>
        <v>18</v>
      </c>
      <c r="D3802" s="39">
        <v>18</v>
      </c>
      <c r="E3802" s="40" t="str">
        <f>INDEX(Videolength!B:B,MATCH(D3802,Videolength!A:A,0))</f>
        <v>https://youtu.be/j3cIYqD2RdY?list=PLTjhk5BwsiVV8SrR-dPCDjCfaMnt-5HZH</v>
      </c>
      <c r="F3802" s="41">
        <f>INDEX(Videolength!C:C,MATCH(D3802,Videolength!A:A,0))</f>
        <v>2.7615740740740743E-2</v>
      </c>
      <c r="G3802" s="41">
        <v>2.5347222222222221E-3</v>
      </c>
      <c r="H3802" s="71">
        <f>HYPERLINK(_xlfn.CONCAT(E3802,"&amp;t=",G3802*86400),G3802)</f>
        <v>2.5347222222222221E-3</v>
      </c>
      <c r="I3802" s="38">
        <v>9</v>
      </c>
      <c r="J3802" s="38">
        <v>5</v>
      </c>
      <c r="K3802" s="42" t="s">
        <v>284</v>
      </c>
      <c r="L3802" s="42" t="s">
        <v>10</v>
      </c>
      <c r="M3802" s="42" t="s">
        <v>964</v>
      </c>
      <c r="Z3802" s="64"/>
      <c r="AA3802" s="64"/>
      <c r="AB3802" s="64"/>
      <c r="AE3802" s="42">
        <f>IF(Table32[[#This Row],[Gems]]&gt;0,Table32[[#This Row],[Gems]],0)</f>
        <v>0</v>
      </c>
      <c r="AF3802" s="42">
        <f>IF(Table32[[#This Row],[Gems]]&lt;0,Table32[[#This Row],[Gems]],0)</f>
        <v>0</v>
      </c>
      <c r="AG3802" s="29">
        <f t="shared" ref="AG3802:AG3863" ca="1" si="90">SUM(OFFSET(AG3802,-1,0),AD3802)</f>
        <v>167</v>
      </c>
    </row>
    <row r="3803" spans="1:33" ht="14.4" x14ac:dyDescent="0.3">
      <c r="A3803" s="37">
        <v>44124</v>
      </c>
      <c r="B3803" s="38">
        <f>INDEX(Videolength!D:D,MATCH(D3803,Videolength!A:A,0))</f>
        <v>7</v>
      </c>
      <c r="C3803" s="38">
        <f>INDEX(Videolength!E:E,MATCH(D3803,Videolength!A:A,0))</f>
        <v>18</v>
      </c>
      <c r="D3803" s="39">
        <v>18</v>
      </c>
      <c r="E3803" s="40" t="str">
        <f>INDEX(Videolength!B:B,MATCH(D3803,Videolength!A:A,0))</f>
        <v>https://youtu.be/j3cIYqD2RdY?list=PLTjhk5BwsiVV8SrR-dPCDjCfaMnt-5HZH</v>
      </c>
      <c r="F3803" s="41">
        <f>INDEX(Videolength!C:C,MATCH(D3803,Videolength!A:A,0))</f>
        <v>2.7615740740740743E-2</v>
      </c>
      <c r="G3803" s="41">
        <v>2.8587962962962963E-3</v>
      </c>
      <c r="H3803" s="71">
        <f>HYPERLINK(_xlfn.CONCAT(E3803,"&amp;t=",G3803*86400),G3803)</f>
        <v>2.8587962962962963E-3</v>
      </c>
      <c r="I3803" s="38">
        <v>9</v>
      </c>
      <c r="J3803" s="38">
        <v>5</v>
      </c>
      <c r="K3803" s="42" t="s">
        <v>142</v>
      </c>
      <c r="L3803" s="42" t="s">
        <v>407</v>
      </c>
      <c r="M3803" s="42" t="s">
        <v>408</v>
      </c>
      <c r="Z3803" s="64"/>
      <c r="AA3803" s="64"/>
      <c r="AB3803" s="64"/>
      <c r="AE3803" s="42">
        <f>IF(Table32[[#This Row],[Gems]]&gt;0,Table32[[#This Row],[Gems]],0)</f>
        <v>0</v>
      </c>
      <c r="AF3803" s="42">
        <f>IF(Table32[[#This Row],[Gems]]&lt;0,Table32[[#This Row],[Gems]],0)</f>
        <v>0</v>
      </c>
      <c r="AG3803" s="29">
        <f t="shared" ca="1" si="90"/>
        <v>167</v>
      </c>
    </row>
    <row r="3804" spans="1:33" ht="14.4" x14ac:dyDescent="0.3">
      <c r="A3804" s="37">
        <v>44124</v>
      </c>
      <c r="B3804" s="38">
        <f>INDEX(Videolength!D:D,MATCH(D3804,Videolength!A:A,0))</f>
        <v>7</v>
      </c>
      <c r="C3804" s="38">
        <f>INDEX(Videolength!E:E,MATCH(D3804,Videolength!A:A,0))</f>
        <v>18</v>
      </c>
      <c r="D3804" s="39">
        <v>18</v>
      </c>
      <c r="E3804" s="40" t="str">
        <f>INDEX(Videolength!B:B,MATCH(D3804,Videolength!A:A,0))</f>
        <v>https://youtu.be/j3cIYqD2RdY?list=PLTjhk5BwsiVV8SrR-dPCDjCfaMnt-5HZH</v>
      </c>
      <c r="F3804" s="41">
        <f>INDEX(Videolength!C:C,MATCH(D3804,Videolength!A:A,0))</f>
        <v>2.7615740740740743E-2</v>
      </c>
      <c r="G3804" s="41">
        <v>2.9166666666666668E-3</v>
      </c>
      <c r="H3804" s="71">
        <f>HYPERLINK(_xlfn.CONCAT(E3804,"&amp;t=",G3804*86400),G3804)</f>
        <v>2.9166666666666668E-3</v>
      </c>
      <c r="I3804" s="38">
        <v>9</v>
      </c>
      <c r="J3804" s="38">
        <v>5</v>
      </c>
      <c r="K3804" s="42" t="s">
        <v>142</v>
      </c>
      <c r="L3804" s="42" t="s">
        <v>34</v>
      </c>
      <c r="Z3804" s="64"/>
      <c r="AA3804" s="64"/>
      <c r="AB3804" s="64"/>
      <c r="AE3804" s="42">
        <f>IF(Table32[[#This Row],[Gems]]&gt;0,Table32[[#This Row],[Gems]],0)</f>
        <v>0</v>
      </c>
      <c r="AF3804" s="42">
        <f>IF(Table32[[#This Row],[Gems]]&lt;0,Table32[[#This Row],[Gems]],0)</f>
        <v>0</v>
      </c>
      <c r="AG3804" s="30">
        <f t="shared" ca="1" si="90"/>
        <v>167</v>
      </c>
    </row>
    <row r="3805" spans="1:33" ht="14.4" x14ac:dyDescent="0.3">
      <c r="A3805" s="37">
        <v>44124</v>
      </c>
      <c r="B3805" s="38">
        <f>INDEX(Videolength!D:D,MATCH(D3805,Videolength!A:A,0))</f>
        <v>7</v>
      </c>
      <c r="C3805" s="38">
        <f>INDEX(Videolength!E:E,MATCH(D3805,Videolength!A:A,0))</f>
        <v>18</v>
      </c>
      <c r="D3805" s="39">
        <v>18</v>
      </c>
      <c r="E3805" s="40" t="str">
        <f>INDEX(Videolength!B:B,MATCH(D3805,Videolength!A:A,0))</f>
        <v>https://youtu.be/j3cIYqD2RdY?list=PLTjhk5BwsiVV8SrR-dPCDjCfaMnt-5HZH</v>
      </c>
      <c r="F3805" s="41">
        <f>INDEX(Videolength!C:C,MATCH(D3805,Videolength!A:A,0))</f>
        <v>2.7615740740740743E-2</v>
      </c>
      <c r="G3805" s="41">
        <v>2.9282407407407412E-3</v>
      </c>
      <c r="H3805" s="71">
        <f>HYPERLINK(_xlfn.CONCAT(E3805,"&amp;t=",G3805*86400),G3805)</f>
        <v>2.9282407407407412E-3</v>
      </c>
      <c r="I3805" s="38">
        <v>9</v>
      </c>
      <c r="J3805" s="38">
        <v>5</v>
      </c>
      <c r="K3805" s="42" t="s">
        <v>142</v>
      </c>
      <c r="L3805" s="42" t="s">
        <v>33</v>
      </c>
      <c r="Z3805" s="64"/>
      <c r="AA3805" s="64"/>
      <c r="AB3805" s="64"/>
      <c r="AE3805" s="42">
        <f>IF(Table32[[#This Row],[Gems]]&gt;0,Table32[[#This Row],[Gems]],0)</f>
        <v>0</v>
      </c>
      <c r="AF3805" s="42">
        <f>IF(Table32[[#This Row],[Gems]]&lt;0,Table32[[#This Row],[Gems]],0)</f>
        <v>0</v>
      </c>
      <c r="AG3805" s="30">
        <f t="shared" ca="1" si="90"/>
        <v>167</v>
      </c>
    </row>
    <row r="3806" spans="1:33" ht="14.4" x14ac:dyDescent="0.3">
      <c r="A3806" s="37">
        <v>44124</v>
      </c>
      <c r="B3806" s="38">
        <f>INDEX(Videolength!D:D,MATCH(D3806,Videolength!A:A,0))</f>
        <v>7</v>
      </c>
      <c r="C3806" s="38">
        <f>INDEX(Videolength!E:E,MATCH(D3806,Videolength!A:A,0))</f>
        <v>18</v>
      </c>
      <c r="D3806" s="39">
        <v>18</v>
      </c>
      <c r="E3806" s="40" t="str">
        <f>INDEX(Videolength!B:B,MATCH(D3806,Videolength!A:A,0))</f>
        <v>https://youtu.be/j3cIYqD2RdY?list=PLTjhk5BwsiVV8SrR-dPCDjCfaMnt-5HZH</v>
      </c>
      <c r="F3806" s="41">
        <f>INDEX(Videolength!C:C,MATCH(D3806,Videolength!A:A,0))</f>
        <v>2.7615740740740743E-2</v>
      </c>
      <c r="G3806" s="41">
        <v>3.0092592592592588E-3</v>
      </c>
      <c r="H3806" s="71">
        <f>HYPERLINK(_xlfn.CONCAT(E3806,"&amp;t=",G3806*86400),G3806)</f>
        <v>3.0092592592592588E-3</v>
      </c>
      <c r="I3806" s="38">
        <v>9</v>
      </c>
      <c r="J3806" s="38">
        <v>5</v>
      </c>
      <c r="K3806" s="42" t="s">
        <v>142</v>
      </c>
      <c r="L3806" s="42" t="s">
        <v>34</v>
      </c>
      <c r="Z3806" s="64"/>
      <c r="AA3806" s="64"/>
      <c r="AB3806" s="64"/>
      <c r="AE3806" s="42">
        <f>IF(Table32[[#This Row],[Gems]]&gt;0,Table32[[#This Row],[Gems]],0)</f>
        <v>0</v>
      </c>
      <c r="AF3806" s="42">
        <f>IF(Table32[[#This Row],[Gems]]&lt;0,Table32[[#This Row],[Gems]],0)</f>
        <v>0</v>
      </c>
      <c r="AG3806" s="30">
        <f t="shared" ca="1" si="90"/>
        <v>167</v>
      </c>
    </row>
    <row r="3807" spans="1:33" ht="14.4" x14ac:dyDescent="0.3">
      <c r="A3807" s="37">
        <v>44124</v>
      </c>
      <c r="B3807" s="38">
        <f>INDEX(Videolength!D:D,MATCH(D3807,Videolength!A:A,0))</f>
        <v>7</v>
      </c>
      <c r="C3807" s="38">
        <f>INDEX(Videolength!E:E,MATCH(D3807,Videolength!A:A,0))</f>
        <v>18</v>
      </c>
      <c r="D3807" s="39">
        <v>18</v>
      </c>
      <c r="E3807" s="40" t="str">
        <f>INDEX(Videolength!B:B,MATCH(D3807,Videolength!A:A,0))</f>
        <v>https://youtu.be/j3cIYqD2RdY?list=PLTjhk5BwsiVV8SrR-dPCDjCfaMnt-5HZH</v>
      </c>
      <c r="F3807" s="41">
        <f>INDEX(Videolength!C:C,MATCH(D3807,Videolength!A:A,0))</f>
        <v>2.7615740740740743E-2</v>
      </c>
      <c r="G3807" s="41">
        <v>3.0208333333333333E-3</v>
      </c>
      <c r="H3807" s="71">
        <f>HYPERLINK(_xlfn.CONCAT(E3807,"&amp;t=",G3807*86400),G3807)</f>
        <v>3.0208333333333333E-3</v>
      </c>
      <c r="I3807" s="38">
        <v>9</v>
      </c>
      <c r="J3807" s="38">
        <v>5</v>
      </c>
      <c r="K3807" s="42" t="s">
        <v>142</v>
      </c>
      <c r="L3807" s="42" t="s">
        <v>33</v>
      </c>
      <c r="Z3807" s="64"/>
      <c r="AA3807" s="64"/>
      <c r="AB3807" s="64"/>
      <c r="AE3807" s="42">
        <f>IF(Table32[[#This Row],[Gems]]&gt;0,Table32[[#This Row],[Gems]],0)</f>
        <v>0</v>
      </c>
      <c r="AF3807" s="42">
        <f>IF(Table32[[#This Row],[Gems]]&lt;0,Table32[[#This Row],[Gems]],0)</f>
        <v>0</v>
      </c>
      <c r="AG3807" s="30">
        <f t="shared" ca="1" si="90"/>
        <v>167</v>
      </c>
    </row>
    <row r="3808" spans="1:33" ht="14.4" x14ac:dyDescent="0.3">
      <c r="A3808" s="37">
        <v>44124</v>
      </c>
      <c r="B3808" s="38">
        <f>INDEX(Videolength!D:D,MATCH(D3808,Videolength!A:A,0))</f>
        <v>7</v>
      </c>
      <c r="C3808" s="38">
        <f>INDEX(Videolength!E:E,MATCH(D3808,Videolength!A:A,0))</f>
        <v>18</v>
      </c>
      <c r="D3808" s="39">
        <v>18</v>
      </c>
      <c r="E3808" s="40" t="str">
        <f>INDEX(Videolength!B:B,MATCH(D3808,Videolength!A:A,0))</f>
        <v>https://youtu.be/j3cIYqD2RdY?list=PLTjhk5BwsiVV8SrR-dPCDjCfaMnt-5HZH</v>
      </c>
      <c r="F3808" s="41">
        <f>INDEX(Videolength!C:C,MATCH(D3808,Videolength!A:A,0))</f>
        <v>2.7615740740740743E-2</v>
      </c>
      <c r="G3808" s="41">
        <v>3.0324074074074073E-3</v>
      </c>
      <c r="H3808" s="71">
        <f>HYPERLINK(_xlfn.CONCAT(E3808,"&amp;t=",G3808*86400),G3808)</f>
        <v>3.0324074074074073E-3</v>
      </c>
      <c r="I3808" s="38">
        <v>9</v>
      </c>
      <c r="J3808" s="38">
        <v>5</v>
      </c>
      <c r="K3808" s="42" t="s">
        <v>346</v>
      </c>
      <c r="L3808" s="42" t="s">
        <v>10</v>
      </c>
      <c r="Z3808" s="64"/>
      <c r="AA3808" s="64"/>
      <c r="AB3808" s="64"/>
      <c r="AE3808" s="42">
        <f>IF(Table32[[#This Row],[Gems]]&gt;0,Table32[[#This Row],[Gems]],0)</f>
        <v>0</v>
      </c>
      <c r="AF3808" s="42">
        <f>IF(Table32[[#This Row],[Gems]]&lt;0,Table32[[#This Row],[Gems]],0)</f>
        <v>0</v>
      </c>
      <c r="AG3808" s="30">
        <f t="shared" ca="1" si="90"/>
        <v>167</v>
      </c>
    </row>
    <row r="3809" spans="1:33" ht="14.4" x14ac:dyDescent="0.3">
      <c r="A3809" s="37">
        <v>44124</v>
      </c>
      <c r="B3809" s="38">
        <f>INDEX(Videolength!D:D,MATCH(D3809,Videolength!A:A,0))</f>
        <v>7</v>
      </c>
      <c r="C3809" s="38">
        <f>INDEX(Videolength!E:E,MATCH(D3809,Videolength!A:A,0))</f>
        <v>18</v>
      </c>
      <c r="D3809" s="39">
        <v>18</v>
      </c>
      <c r="E3809" s="40" t="str">
        <f>INDEX(Videolength!B:B,MATCH(D3809,Videolength!A:A,0))</f>
        <v>https://youtu.be/j3cIYqD2RdY?list=PLTjhk5BwsiVV8SrR-dPCDjCfaMnt-5HZH</v>
      </c>
      <c r="F3809" s="41">
        <f>INDEX(Videolength!C:C,MATCH(D3809,Videolength!A:A,0))</f>
        <v>2.7615740740740743E-2</v>
      </c>
      <c r="G3809" s="41">
        <v>3.0671296296296297E-3</v>
      </c>
      <c r="H3809" s="71">
        <f>HYPERLINK(_xlfn.CONCAT(E3809,"&amp;t=",G3809*86400),G3809)</f>
        <v>3.0671296296296297E-3</v>
      </c>
      <c r="I3809" s="38">
        <v>9</v>
      </c>
      <c r="J3809" s="38">
        <v>5</v>
      </c>
      <c r="K3809" s="42" t="s">
        <v>137</v>
      </c>
      <c r="L3809" s="42" t="s">
        <v>10</v>
      </c>
      <c r="Z3809" s="64"/>
      <c r="AA3809" s="64"/>
      <c r="AB3809" s="64"/>
      <c r="AE3809" s="42">
        <f>IF(Table32[[#This Row],[Gems]]&gt;0,Table32[[#This Row],[Gems]],0)</f>
        <v>0</v>
      </c>
      <c r="AF3809" s="42">
        <f>IF(Table32[[#This Row],[Gems]]&lt;0,Table32[[#This Row],[Gems]],0)</f>
        <v>0</v>
      </c>
      <c r="AG3809" s="30">
        <f t="shared" ca="1" si="90"/>
        <v>167</v>
      </c>
    </row>
    <row r="3810" spans="1:33" ht="14.4" x14ac:dyDescent="0.3">
      <c r="A3810" s="37">
        <v>44124</v>
      </c>
      <c r="B3810" s="38">
        <f>INDEX(Videolength!D:D,MATCH(D3810,Videolength!A:A,0))</f>
        <v>7</v>
      </c>
      <c r="C3810" s="38">
        <f>INDEX(Videolength!E:E,MATCH(D3810,Videolength!A:A,0))</f>
        <v>18</v>
      </c>
      <c r="D3810" s="39">
        <v>18</v>
      </c>
      <c r="E3810" s="40" t="str">
        <f>INDEX(Videolength!B:B,MATCH(D3810,Videolength!A:A,0))</f>
        <v>https://youtu.be/j3cIYqD2RdY?list=PLTjhk5BwsiVV8SrR-dPCDjCfaMnt-5HZH</v>
      </c>
      <c r="F3810" s="41">
        <f>INDEX(Videolength!C:C,MATCH(D3810,Videolength!A:A,0))</f>
        <v>2.7615740740740743E-2</v>
      </c>
      <c r="G3810" s="41">
        <v>3.3912037037037036E-3</v>
      </c>
      <c r="H3810" s="71">
        <f>HYPERLINK(_xlfn.CONCAT(E3810,"&amp;t=",G3810*86400),G3810)</f>
        <v>3.3912037037037036E-3</v>
      </c>
      <c r="I3810" s="38">
        <v>9</v>
      </c>
      <c r="J3810" s="38">
        <v>5</v>
      </c>
      <c r="K3810" s="42" t="s">
        <v>137</v>
      </c>
      <c r="L3810" s="42" t="s">
        <v>11</v>
      </c>
      <c r="M3810" s="42" t="s">
        <v>965</v>
      </c>
      <c r="Z3810" s="64"/>
      <c r="AA3810" s="64"/>
      <c r="AB3810" s="64"/>
      <c r="AD3810" s="42">
        <v>1</v>
      </c>
      <c r="AE3810" s="42">
        <f>IF(Table32[[#This Row],[Gems]]&gt;0,Table32[[#This Row],[Gems]],0)</f>
        <v>1</v>
      </c>
      <c r="AF3810" s="42">
        <f>IF(Table32[[#This Row],[Gems]]&lt;0,Table32[[#This Row],[Gems]],0)</f>
        <v>0</v>
      </c>
      <c r="AG3810" s="30">
        <f t="shared" ca="1" si="90"/>
        <v>168</v>
      </c>
    </row>
    <row r="3811" spans="1:33" ht="14.4" x14ac:dyDescent="0.3">
      <c r="A3811" s="37">
        <v>44124</v>
      </c>
      <c r="B3811" s="38">
        <f>INDEX(Videolength!D:D,MATCH(D3811,Videolength!A:A,0))</f>
        <v>7</v>
      </c>
      <c r="C3811" s="38">
        <f>INDEX(Videolength!E:E,MATCH(D3811,Videolength!A:A,0))</f>
        <v>18</v>
      </c>
      <c r="D3811" s="39">
        <v>18</v>
      </c>
      <c r="E3811" s="40" t="str">
        <f>INDEX(Videolength!B:B,MATCH(D3811,Videolength!A:A,0))</f>
        <v>https://youtu.be/j3cIYqD2RdY?list=PLTjhk5BwsiVV8SrR-dPCDjCfaMnt-5HZH</v>
      </c>
      <c r="F3811" s="41">
        <f>INDEX(Videolength!C:C,MATCH(D3811,Videolength!A:A,0))</f>
        <v>2.7615740740740743E-2</v>
      </c>
      <c r="G3811" s="41">
        <v>3.4490740740740745E-3</v>
      </c>
      <c r="H3811" s="71">
        <f>HYPERLINK(_xlfn.CONCAT(E3811,"&amp;t=",G3811*86400),G3811)</f>
        <v>3.4490740740740745E-3</v>
      </c>
      <c r="I3811" s="38">
        <v>9</v>
      </c>
      <c r="J3811" s="38">
        <v>5</v>
      </c>
      <c r="K3811" s="42" t="s">
        <v>346</v>
      </c>
      <c r="L3811" s="42" t="s">
        <v>10</v>
      </c>
      <c r="Z3811" s="64"/>
      <c r="AA3811" s="64"/>
      <c r="AB3811" s="64"/>
      <c r="AE3811" s="42">
        <f>IF(Table32[[#This Row],[Gems]]&gt;0,Table32[[#This Row],[Gems]],0)</f>
        <v>0</v>
      </c>
      <c r="AF3811" s="42">
        <f>IF(Table32[[#This Row],[Gems]]&lt;0,Table32[[#This Row],[Gems]],0)</f>
        <v>0</v>
      </c>
      <c r="AG3811" s="30">
        <f t="shared" ca="1" si="90"/>
        <v>168</v>
      </c>
    </row>
    <row r="3812" spans="1:33" ht="14.4" x14ac:dyDescent="0.3">
      <c r="A3812" s="37">
        <v>44124</v>
      </c>
      <c r="B3812" s="38">
        <f>INDEX(Videolength!D:D,MATCH(D3812,Videolength!A:A,0))</f>
        <v>7</v>
      </c>
      <c r="C3812" s="38">
        <f>INDEX(Videolength!E:E,MATCH(D3812,Videolength!A:A,0))</f>
        <v>18</v>
      </c>
      <c r="D3812" s="39">
        <v>18</v>
      </c>
      <c r="E3812" s="40" t="str">
        <f>INDEX(Videolength!B:B,MATCH(D3812,Videolength!A:A,0))</f>
        <v>https://youtu.be/j3cIYqD2RdY?list=PLTjhk5BwsiVV8SrR-dPCDjCfaMnt-5HZH</v>
      </c>
      <c r="F3812" s="41">
        <f>INDEX(Videolength!C:C,MATCH(D3812,Videolength!A:A,0))</f>
        <v>2.7615740740740743E-2</v>
      </c>
      <c r="G3812" s="41">
        <v>3.5763888888888894E-3</v>
      </c>
      <c r="H3812" s="71">
        <f>HYPERLINK(_xlfn.CONCAT(E3812,"&amp;t=",G3812*86400),G3812)</f>
        <v>3.5763888888888894E-3</v>
      </c>
      <c r="I3812" s="38">
        <v>9</v>
      </c>
      <c r="J3812" s="38">
        <v>5</v>
      </c>
      <c r="K3812" s="42" t="s">
        <v>51</v>
      </c>
      <c r="L3812" s="42" t="s">
        <v>10</v>
      </c>
      <c r="M3812" s="42" t="s">
        <v>966</v>
      </c>
      <c r="Z3812" s="64"/>
      <c r="AA3812" s="64"/>
      <c r="AB3812" s="64"/>
      <c r="AE3812" s="42">
        <f>IF(Table32[[#This Row],[Gems]]&gt;0,Table32[[#This Row],[Gems]],0)</f>
        <v>0</v>
      </c>
      <c r="AF3812" s="42">
        <f>IF(Table32[[#This Row],[Gems]]&lt;0,Table32[[#This Row],[Gems]],0)</f>
        <v>0</v>
      </c>
      <c r="AG3812" s="30">
        <f t="shared" ca="1" si="90"/>
        <v>168</v>
      </c>
    </row>
    <row r="3813" spans="1:33" ht="14.4" x14ac:dyDescent="0.3">
      <c r="A3813" s="37">
        <v>44124</v>
      </c>
      <c r="B3813" s="38">
        <f>INDEX(Videolength!D:D,MATCH(D3813,Videolength!A:A,0))</f>
        <v>7</v>
      </c>
      <c r="C3813" s="38">
        <f>INDEX(Videolength!E:E,MATCH(D3813,Videolength!A:A,0))</f>
        <v>18</v>
      </c>
      <c r="D3813" s="39">
        <v>18</v>
      </c>
      <c r="E3813" s="40" t="str">
        <f>INDEX(Videolength!B:B,MATCH(D3813,Videolength!A:A,0))</f>
        <v>https://youtu.be/j3cIYqD2RdY?list=PLTjhk5BwsiVV8SrR-dPCDjCfaMnt-5HZH</v>
      </c>
      <c r="F3813" s="41">
        <f>INDEX(Videolength!C:C,MATCH(D3813,Videolength!A:A,0))</f>
        <v>2.7615740740740743E-2</v>
      </c>
      <c r="G3813" s="41">
        <v>3.6226851851851854E-3</v>
      </c>
      <c r="H3813" s="71">
        <f>HYPERLINK(_xlfn.CONCAT(E3813,"&amp;t=",G3813*86400),G3813)</f>
        <v>3.6226851851851854E-3</v>
      </c>
      <c r="I3813" s="38">
        <v>9</v>
      </c>
      <c r="J3813" s="38">
        <v>5</v>
      </c>
      <c r="K3813" s="42" t="s">
        <v>51</v>
      </c>
      <c r="L3813" s="42" t="s">
        <v>10</v>
      </c>
      <c r="M3813" s="42" t="s">
        <v>966</v>
      </c>
      <c r="Z3813" s="64"/>
      <c r="AA3813" s="64"/>
      <c r="AB3813" s="64"/>
      <c r="AE3813" s="42">
        <f>IF(Table32[[#This Row],[Gems]]&gt;0,Table32[[#This Row],[Gems]],0)</f>
        <v>0</v>
      </c>
      <c r="AF3813" s="42">
        <f>IF(Table32[[#This Row],[Gems]]&lt;0,Table32[[#This Row],[Gems]],0)</f>
        <v>0</v>
      </c>
      <c r="AG3813" s="30">
        <f t="shared" ca="1" si="90"/>
        <v>168</v>
      </c>
    </row>
    <row r="3814" spans="1:33" ht="14.4" x14ac:dyDescent="0.3">
      <c r="A3814" s="37">
        <v>44124</v>
      </c>
      <c r="B3814" s="38">
        <f>INDEX(Videolength!D:D,MATCH(D3814,Videolength!A:A,0))</f>
        <v>7</v>
      </c>
      <c r="C3814" s="38">
        <f>INDEX(Videolength!E:E,MATCH(D3814,Videolength!A:A,0))</f>
        <v>18</v>
      </c>
      <c r="D3814" s="39">
        <v>18</v>
      </c>
      <c r="E3814" s="40" t="str">
        <f>INDEX(Videolength!B:B,MATCH(D3814,Videolength!A:A,0))</f>
        <v>https://youtu.be/j3cIYqD2RdY?list=PLTjhk5BwsiVV8SrR-dPCDjCfaMnt-5HZH</v>
      </c>
      <c r="F3814" s="41">
        <f>INDEX(Videolength!C:C,MATCH(D3814,Videolength!A:A,0))</f>
        <v>2.7615740740740743E-2</v>
      </c>
      <c r="G3814" s="41">
        <v>3.6805555555555554E-3</v>
      </c>
      <c r="H3814" s="71">
        <f>HYPERLINK(_xlfn.CONCAT(E3814,"&amp;t=",G3814*86400),G3814)</f>
        <v>3.6805555555555554E-3</v>
      </c>
      <c r="I3814" s="38">
        <v>9</v>
      </c>
      <c r="J3814" s="38">
        <v>5</v>
      </c>
      <c r="K3814" s="42" t="s">
        <v>55</v>
      </c>
      <c r="L3814" s="42" t="s">
        <v>10</v>
      </c>
      <c r="Z3814" s="64"/>
      <c r="AA3814" s="64"/>
      <c r="AB3814" s="64"/>
      <c r="AE3814" s="42">
        <f>IF(Table32[[#This Row],[Gems]]&gt;0,Table32[[#This Row],[Gems]],0)</f>
        <v>0</v>
      </c>
      <c r="AF3814" s="42">
        <f>IF(Table32[[#This Row],[Gems]]&lt;0,Table32[[#This Row],[Gems]],0)</f>
        <v>0</v>
      </c>
      <c r="AG3814" s="30">
        <f t="shared" ca="1" si="90"/>
        <v>168</v>
      </c>
    </row>
    <row r="3815" spans="1:33" ht="14.4" x14ac:dyDescent="0.3">
      <c r="A3815" s="37">
        <v>44124</v>
      </c>
      <c r="B3815" s="38">
        <f>INDEX(Videolength!D:D,MATCH(D3815,Videolength!A:A,0))</f>
        <v>7</v>
      </c>
      <c r="C3815" s="38">
        <f>INDEX(Videolength!E:E,MATCH(D3815,Videolength!A:A,0))</f>
        <v>18</v>
      </c>
      <c r="D3815" s="39">
        <v>18</v>
      </c>
      <c r="E3815" s="40" t="str">
        <f>INDEX(Videolength!B:B,MATCH(D3815,Videolength!A:A,0))</f>
        <v>https://youtu.be/j3cIYqD2RdY?list=PLTjhk5BwsiVV8SrR-dPCDjCfaMnt-5HZH</v>
      </c>
      <c r="F3815" s="41">
        <f>INDEX(Videolength!C:C,MATCH(D3815,Videolength!A:A,0))</f>
        <v>2.7615740740740743E-2</v>
      </c>
      <c r="G3815" s="41">
        <v>4.0624999999999993E-3</v>
      </c>
      <c r="H3815" s="71">
        <f>HYPERLINK(_xlfn.CONCAT(E3815,"&amp;t=",G3815*86400),G3815)</f>
        <v>4.0624999999999993E-3</v>
      </c>
      <c r="I3815" s="38">
        <v>9</v>
      </c>
      <c r="J3815" s="38">
        <v>5</v>
      </c>
      <c r="K3815" s="42" t="s">
        <v>117</v>
      </c>
      <c r="L3815" s="42" t="s">
        <v>10</v>
      </c>
      <c r="Z3815" s="64"/>
      <c r="AA3815" s="64"/>
      <c r="AB3815" s="64"/>
      <c r="AE3815" s="42">
        <f>IF(Table32[[#This Row],[Gems]]&gt;0,Table32[[#This Row],[Gems]],0)</f>
        <v>0</v>
      </c>
      <c r="AF3815" s="42">
        <f>IF(Table32[[#This Row],[Gems]]&lt;0,Table32[[#This Row],[Gems]],0)</f>
        <v>0</v>
      </c>
      <c r="AG3815" s="30">
        <f t="shared" ca="1" si="90"/>
        <v>168</v>
      </c>
    </row>
    <row r="3816" spans="1:33" ht="14.4" x14ac:dyDescent="0.3">
      <c r="A3816" s="37">
        <v>44124</v>
      </c>
      <c r="B3816" s="38">
        <f>INDEX(Videolength!D:D,MATCH(D3816,Videolength!A:A,0))</f>
        <v>7</v>
      </c>
      <c r="C3816" s="38">
        <f>INDEX(Videolength!E:E,MATCH(D3816,Videolength!A:A,0))</f>
        <v>18</v>
      </c>
      <c r="D3816" s="39">
        <v>18</v>
      </c>
      <c r="E3816" s="40" t="str">
        <f>INDEX(Videolength!B:B,MATCH(D3816,Videolength!A:A,0))</f>
        <v>https://youtu.be/j3cIYqD2RdY?list=PLTjhk5BwsiVV8SrR-dPCDjCfaMnt-5HZH</v>
      </c>
      <c r="F3816" s="41">
        <f>INDEX(Videolength!C:C,MATCH(D3816,Videolength!A:A,0))</f>
        <v>2.7615740740740743E-2</v>
      </c>
      <c r="G3816" s="41">
        <v>4.1319444444444442E-3</v>
      </c>
      <c r="H3816" s="71">
        <f>HYPERLINK(_xlfn.CONCAT(E3816,"&amp;t=",G3816*86400),G3816)</f>
        <v>4.1319444444444442E-3</v>
      </c>
      <c r="I3816" s="38">
        <v>9</v>
      </c>
      <c r="J3816" s="38">
        <v>5</v>
      </c>
      <c r="K3816" s="42" t="s">
        <v>117</v>
      </c>
      <c r="L3816" s="42" t="s">
        <v>312</v>
      </c>
      <c r="M3816" s="42" t="s">
        <v>967</v>
      </c>
      <c r="Z3816" s="64"/>
      <c r="AA3816" s="64"/>
      <c r="AB3816" s="64"/>
      <c r="AD3816" s="42">
        <v>5</v>
      </c>
      <c r="AE3816" s="42">
        <f>IF(Table32[[#This Row],[Gems]]&gt;0,Table32[[#This Row],[Gems]],0)</f>
        <v>5</v>
      </c>
      <c r="AF3816" s="42">
        <f>IF(Table32[[#This Row],[Gems]]&lt;0,Table32[[#This Row],[Gems]],0)</f>
        <v>0</v>
      </c>
      <c r="AG3816" s="30">
        <f t="shared" ca="1" si="90"/>
        <v>173</v>
      </c>
    </row>
    <row r="3817" spans="1:33" ht="14.4" x14ac:dyDescent="0.3">
      <c r="A3817" s="37">
        <v>44124</v>
      </c>
      <c r="B3817" s="38">
        <f>INDEX(Videolength!D:D,MATCH(D3817,Videolength!A:A,0))</f>
        <v>7</v>
      </c>
      <c r="C3817" s="38">
        <f>INDEX(Videolength!E:E,MATCH(D3817,Videolength!A:A,0))</f>
        <v>18</v>
      </c>
      <c r="D3817" s="39">
        <v>18</v>
      </c>
      <c r="E3817" s="40" t="str">
        <f>INDEX(Videolength!B:B,MATCH(D3817,Videolength!A:A,0))</f>
        <v>https://youtu.be/j3cIYqD2RdY?list=PLTjhk5BwsiVV8SrR-dPCDjCfaMnt-5HZH</v>
      </c>
      <c r="F3817" s="41">
        <f>INDEX(Videolength!C:C,MATCH(D3817,Videolength!A:A,0))</f>
        <v>2.7615740740740743E-2</v>
      </c>
      <c r="G3817" s="41">
        <v>4.1435185185185186E-3</v>
      </c>
      <c r="H3817" s="71">
        <f>HYPERLINK(_xlfn.CONCAT(E3817,"&amp;t=",G3817*86400),G3817)</f>
        <v>4.1435185185185186E-3</v>
      </c>
      <c r="I3817" s="38">
        <v>9</v>
      </c>
      <c r="J3817" s="38">
        <v>5</v>
      </c>
      <c r="K3817" s="42" t="s">
        <v>117</v>
      </c>
      <c r="L3817" s="42" t="s">
        <v>10</v>
      </c>
      <c r="Z3817" s="64"/>
      <c r="AA3817" s="64"/>
      <c r="AB3817" s="64"/>
      <c r="AE3817" s="42">
        <f>IF(Table32[[#This Row],[Gems]]&gt;0,Table32[[#This Row],[Gems]],0)</f>
        <v>0</v>
      </c>
      <c r="AF3817" s="42">
        <f>IF(Table32[[#This Row],[Gems]]&lt;0,Table32[[#This Row],[Gems]],0)</f>
        <v>0</v>
      </c>
      <c r="AG3817" s="30">
        <f t="shared" ca="1" si="90"/>
        <v>173</v>
      </c>
    </row>
    <row r="3818" spans="1:33" ht="14.4" x14ac:dyDescent="0.3">
      <c r="A3818" s="37">
        <v>44124</v>
      </c>
      <c r="B3818" s="38">
        <f>INDEX(Videolength!D:D,MATCH(D3818,Videolength!A:A,0))</f>
        <v>7</v>
      </c>
      <c r="C3818" s="38">
        <f>INDEX(Videolength!E:E,MATCH(D3818,Videolength!A:A,0))</f>
        <v>18</v>
      </c>
      <c r="D3818" s="39">
        <v>18</v>
      </c>
      <c r="E3818" s="40" t="str">
        <f>INDEX(Videolength!B:B,MATCH(D3818,Videolength!A:A,0))</f>
        <v>https://youtu.be/j3cIYqD2RdY?list=PLTjhk5BwsiVV8SrR-dPCDjCfaMnt-5HZH</v>
      </c>
      <c r="F3818" s="41">
        <f>INDEX(Videolength!C:C,MATCH(D3818,Videolength!A:A,0))</f>
        <v>2.7615740740740743E-2</v>
      </c>
      <c r="G3818" s="41">
        <v>4.31712962962963E-3</v>
      </c>
      <c r="H3818" s="71">
        <f>HYPERLINK(_xlfn.CONCAT(E3818,"&amp;t=",G3818*86400),G3818)</f>
        <v>4.31712962962963E-3</v>
      </c>
      <c r="I3818" s="38">
        <v>9</v>
      </c>
      <c r="J3818" s="38">
        <v>5</v>
      </c>
      <c r="K3818" s="42" t="s">
        <v>114</v>
      </c>
      <c r="L3818" s="42" t="s">
        <v>10</v>
      </c>
      <c r="Z3818" s="64"/>
      <c r="AA3818" s="64"/>
      <c r="AB3818" s="64"/>
      <c r="AE3818" s="42">
        <f>IF(Table32[[#This Row],[Gems]]&gt;0,Table32[[#This Row],[Gems]],0)</f>
        <v>0</v>
      </c>
      <c r="AF3818" s="42">
        <f>IF(Table32[[#This Row],[Gems]]&lt;0,Table32[[#This Row],[Gems]],0)</f>
        <v>0</v>
      </c>
      <c r="AG3818" s="30">
        <f t="shared" ca="1" si="90"/>
        <v>173</v>
      </c>
    </row>
    <row r="3819" spans="1:33" ht="14.4" x14ac:dyDescent="0.3">
      <c r="A3819" s="37">
        <v>44124</v>
      </c>
      <c r="B3819" s="38">
        <f>INDEX(Videolength!D:D,MATCH(D3819,Videolength!A:A,0))</f>
        <v>7</v>
      </c>
      <c r="C3819" s="38">
        <f>INDEX(Videolength!E:E,MATCH(D3819,Videolength!A:A,0))</f>
        <v>18</v>
      </c>
      <c r="D3819" s="39">
        <v>18</v>
      </c>
      <c r="E3819" s="40" t="str">
        <f>INDEX(Videolength!B:B,MATCH(D3819,Videolength!A:A,0))</f>
        <v>https://youtu.be/j3cIYqD2RdY?list=PLTjhk5BwsiVV8SrR-dPCDjCfaMnt-5HZH</v>
      </c>
      <c r="F3819" s="41">
        <f>INDEX(Videolength!C:C,MATCH(D3819,Videolength!A:A,0))</f>
        <v>2.7615740740740743E-2</v>
      </c>
      <c r="G3819" s="41">
        <v>4.340277777777778E-3</v>
      </c>
      <c r="H3819" s="71">
        <f>HYPERLINK(_xlfn.CONCAT(E3819,"&amp;t=",G3819*86400),G3819)</f>
        <v>4.340277777777778E-3</v>
      </c>
      <c r="I3819" s="38">
        <v>9</v>
      </c>
      <c r="J3819" s="38">
        <v>5</v>
      </c>
      <c r="K3819" s="42" t="s">
        <v>8</v>
      </c>
      <c r="L3819" s="42" t="s">
        <v>165</v>
      </c>
      <c r="Z3819" s="64"/>
      <c r="AA3819" s="64"/>
      <c r="AB3819" s="64"/>
      <c r="AE3819" s="42">
        <f>IF(Table32[[#This Row],[Gems]]&gt;0,Table32[[#This Row],[Gems]],0)</f>
        <v>0</v>
      </c>
      <c r="AF3819" s="42">
        <f>IF(Table32[[#This Row],[Gems]]&lt;0,Table32[[#This Row],[Gems]],0)</f>
        <v>0</v>
      </c>
      <c r="AG3819" s="30">
        <f t="shared" ca="1" si="90"/>
        <v>173</v>
      </c>
    </row>
    <row r="3820" spans="1:33" ht="14.4" x14ac:dyDescent="0.3">
      <c r="A3820" s="37">
        <v>44124</v>
      </c>
      <c r="B3820" s="38">
        <f>INDEX(Videolength!D:D,MATCH(D3820,Videolength!A:A,0))</f>
        <v>7</v>
      </c>
      <c r="C3820" s="38">
        <f>INDEX(Videolength!E:E,MATCH(D3820,Videolength!A:A,0))</f>
        <v>18</v>
      </c>
      <c r="D3820" s="39">
        <v>18</v>
      </c>
      <c r="E3820" s="40" t="str">
        <f>INDEX(Videolength!B:B,MATCH(D3820,Videolength!A:A,0))</f>
        <v>https://youtu.be/j3cIYqD2RdY?list=PLTjhk5BwsiVV8SrR-dPCDjCfaMnt-5HZH</v>
      </c>
      <c r="F3820" s="41">
        <f>INDEX(Videolength!C:C,MATCH(D3820,Videolength!A:A,0))</f>
        <v>2.7615740740740743E-2</v>
      </c>
      <c r="G3820" s="41">
        <v>4.4444444444444444E-3</v>
      </c>
      <c r="H3820" s="71">
        <f>HYPERLINK(_xlfn.CONCAT(E3820,"&amp;t=",G3820*86400),G3820)</f>
        <v>4.4444444444444444E-3</v>
      </c>
      <c r="I3820" s="38">
        <v>9</v>
      </c>
      <c r="J3820" s="38">
        <v>5</v>
      </c>
      <c r="K3820" s="42" t="s">
        <v>114</v>
      </c>
      <c r="L3820" s="42" t="s">
        <v>10</v>
      </c>
      <c r="M3820" s="42" t="s">
        <v>968</v>
      </c>
      <c r="Z3820" s="64"/>
      <c r="AA3820" s="64"/>
      <c r="AB3820" s="64"/>
      <c r="AE3820" s="42">
        <f>IF(Table32[[#This Row],[Gems]]&gt;0,Table32[[#This Row],[Gems]],0)</f>
        <v>0</v>
      </c>
      <c r="AF3820" s="42">
        <f>IF(Table32[[#This Row],[Gems]]&lt;0,Table32[[#This Row],[Gems]],0)</f>
        <v>0</v>
      </c>
      <c r="AG3820" s="30">
        <f t="shared" ca="1" si="90"/>
        <v>173</v>
      </c>
    </row>
    <row r="3821" spans="1:33" ht="14.4" x14ac:dyDescent="0.3">
      <c r="A3821" s="37">
        <v>44124</v>
      </c>
      <c r="B3821" s="38">
        <f>INDEX(Videolength!D:D,MATCH(D3821,Videolength!A:A,0))</f>
        <v>7</v>
      </c>
      <c r="C3821" s="38">
        <f>INDEX(Videolength!E:E,MATCH(D3821,Videolength!A:A,0))</f>
        <v>18</v>
      </c>
      <c r="D3821" s="39">
        <v>18</v>
      </c>
      <c r="E3821" s="40" t="str">
        <f>INDEX(Videolength!B:B,MATCH(D3821,Videolength!A:A,0))</f>
        <v>https://youtu.be/j3cIYqD2RdY?list=PLTjhk5BwsiVV8SrR-dPCDjCfaMnt-5HZH</v>
      </c>
      <c r="F3821" s="41">
        <f>INDEX(Videolength!C:C,MATCH(D3821,Videolength!A:A,0))</f>
        <v>2.7615740740740743E-2</v>
      </c>
      <c r="G3821" s="41">
        <v>4.4907407407407405E-3</v>
      </c>
      <c r="H3821" s="71">
        <f>HYPERLINK(_xlfn.CONCAT(E3821,"&amp;t=",G3821*86400),G3821)</f>
        <v>4.4907407407407405E-3</v>
      </c>
      <c r="I3821" s="38">
        <v>9</v>
      </c>
      <c r="J3821" s="38">
        <v>5</v>
      </c>
      <c r="K3821" s="42" t="s">
        <v>346</v>
      </c>
      <c r="L3821" s="42" t="s">
        <v>10</v>
      </c>
      <c r="Z3821" s="64"/>
      <c r="AA3821" s="64"/>
      <c r="AB3821" s="64"/>
      <c r="AE3821" s="42">
        <f>IF(Table32[[#This Row],[Gems]]&gt;0,Table32[[#This Row],[Gems]],0)</f>
        <v>0</v>
      </c>
      <c r="AF3821" s="42">
        <f>IF(Table32[[#This Row],[Gems]]&lt;0,Table32[[#This Row],[Gems]],0)</f>
        <v>0</v>
      </c>
      <c r="AG3821" s="30">
        <f t="shared" ca="1" si="90"/>
        <v>173</v>
      </c>
    </row>
    <row r="3822" spans="1:33" ht="14.4" x14ac:dyDescent="0.3">
      <c r="A3822" s="37">
        <v>44124</v>
      </c>
      <c r="B3822" s="38">
        <f>INDEX(Videolength!D:D,MATCH(D3822,Videolength!A:A,0))</f>
        <v>7</v>
      </c>
      <c r="C3822" s="38">
        <f>INDEX(Videolength!E:E,MATCH(D3822,Videolength!A:A,0))</f>
        <v>18</v>
      </c>
      <c r="D3822" s="39">
        <v>18</v>
      </c>
      <c r="E3822" s="40" t="str">
        <f>INDEX(Videolength!B:B,MATCH(D3822,Videolength!A:A,0))</f>
        <v>https://youtu.be/j3cIYqD2RdY?list=PLTjhk5BwsiVV8SrR-dPCDjCfaMnt-5HZH</v>
      </c>
      <c r="F3822" s="41">
        <f>INDEX(Videolength!C:C,MATCH(D3822,Videolength!A:A,0))</f>
        <v>2.7615740740740743E-2</v>
      </c>
      <c r="G3822" s="41">
        <v>4.5138888888888893E-3</v>
      </c>
      <c r="H3822" s="71">
        <f>HYPERLINK(_xlfn.CONCAT(E3822,"&amp;t=",G3822*86400),G3822)</f>
        <v>4.5138888888888893E-3</v>
      </c>
      <c r="I3822" s="38">
        <v>9</v>
      </c>
      <c r="J3822" s="38">
        <v>5</v>
      </c>
      <c r="K3822" s="42" t="s">
        <v>25</v>
      </c>
      <c r="L3822" s="42" t="s">
        <v>10</v>
      </c>
      <c r="Z3822" s="64"/>
      <c r="AA3822" s="64"/>
      <c r="AB3822" s="64"/>
      <c r="AE3822" s="42">
        <f>IF(Table32[[#This Row],[Gems]]&gt;0,Table32[[#This Row],[Gems]],0)</f>
        <v>0</v>
      </c>
      <c r="AF3822" s="42">
        <f>IF(Table32[[#This Row],[Gems]]&lt;0,Table32[[#This Row],[Gems]],0)</f>
        <v>0</v>
      </c>
      <c r="AG3822" s="30">
        <f t="shared" ca="1" si="90"/>
        <v>173</v>
      </c>
    </row>
    <row r="3823" spans="1:33" ht="14.4" x14ac:dyDescent="0.3">
      <c r="A3823" s="37">
        <v>44124</v>
      </c>
      <c r="B3823" s="38">
        <f>INDEX(Videolength!D:D,MATCH(D3823,Videolength!A:A,0))</f>
        <v>7</v>
      </c>
      <c r="C3823" s="38">
        <f>INDEX(Videolength!E:E,MATCH(D3823,Videolength!A:A,0))</f>
        <v>18</v>
      </c>
      <c r="D3823" s="39">
        <v>18</v>
      </c>
      <c r="E3823" s="40" t="str">
        <f>INDEX(Videolength!B:B,MATCH(D3823,Videolength!A:A,0))</f>
        <v>https://youtu.be/j3cIYqD2RdY?list=PLTjhk5BwsiVV8SrR-dPCDjCfaMnt-5HZH</v>
      </c>
      <c r="F3823" s="41">
        <f>INDEX(Videolength!C:C,MATCH(D3823,Videolength!A:A,0))</f>
        <v>2.7615740740740743E-2</v>
      </c>
      <c r="G3823" s="41">
        <v>4.6064814814814814E-3</v>
      </c>
      <c r="H3823" s="71">
        <f>HYPERLINK(_xlfn.CONCAT(E3823,"&amp;t=",G3823*86400),G3823)</f>
        <v>4.6064814814814814E-3</v>
      </c>
      <c r="I3823" s="38">
        <v>9</v>
      </c>
      <c r="J3823" s="38">
        <v>5</v>
      </c>
      <c r="K3823" s="42" t="s">
        <v>25</v>
      </c>
      <c r="L3823" s="42" t="s">
        <v>969</v>
      </c>
      <c r="M3823" s="42" t="s">
        <v>970</v>
      </c>
      <c r="Z3823" s="64"/>
      <c r="AA3823" s="64"/>
      <c r="AB3823" s="64"/>
      <c r="AE3823" s="42">
        <f>IF(Table32[[#This Row],[Gems]]&gt;0,Table32[[#This Row],[Gems]],0)</f>
        <v>0</v>
      </c>
      <c r="AF3823" s="42">
        <f>IF(Table32[[#This Row],[Gems]]&lt;0,Table32[[#This Row],[Gems]],0)</f>
        <v>0</v>
      </c>
      <c r="AG3823" s="30">
        <f t="shared" ca="1" si="90"/>
        <v>173</v>
      </c>
    </row>
    <row r="3824" spans="1:33" ht="14.4" x14ac:dyDescent="0.3">
      <c r="A3824" s="37">
        <v>44124</v>
      </c>
      <c r="B3824" s="38">
        <f>INDEX(Videolength!D:D,MATCH(D3824,Videolength!A:A,0))</f>
        <v>7</v>
      </c>
      <c r="C3824" s="38">
        <f>INDEX(Videolength!E:E,MATCH(D3824,Videolength!A:A,0))</f>
        <v>18</v>
      </c>
      <c r="D3824" s="39">
        <v>18</v>
      </c>
      <c r="E3824" s="40" t="str">
        <f>INDEX(Videolength!B:B,MATCH(D3824,Videolength!A:A,0))</f>
        <v>https://youtu.be/j3cIYqD2RdY?list=PLTjhk5BwsiVV8SrR-dPCDjCfaMnt-5HZH</v>
      </c>
      <c r="F3824" s="41">
        <f>INDEX(Videolength!C:C,MATCH(D3824,Videolength!A:A,0))</f>
        <v>2.7615740740740743E-2</v>
      </c>
      <c r="G3824" s="41">
        <v>4.6296296296296302E-3</v>
      </c>
      <c r="H3824" s="71">
        <f>HYPERLINK(_xlfn.CONCAT(E3824,"&amp;t=",G3824*86400),G3824)</f>
        <v>4.6296296296296302E-3</v>
      </c>
      <c r="I3824" s="38">
        <v>9</v>
      </c>
      <c r="J3824" s="38">
        <v>5</v>
      </c>
      <c r="K3824" s="42" t="s">
        <v>346</v>
      </c>
      <c r="L3824" s="42" t="s">
        <v>10</v>
      </c>
      <c r="Z3824" s="64"/>
      <c r="AA3824" s="64"/>
      <c r="AB3824" s="64"/>
      <c r="AE3824" s="42">
        <f>IF(Table32[[#This Row],[Gems]]&gt;0,Table32[[#This Row],[Gems]],0)</f>
        <v>0</v>
      </c>
      <c r="AF3824" s="42">
        <f>IF(Table32[[#This Row],[Gems]]&lt;0,Table32[[#This Row],[Gems]],0)</f>
        <v>0</v>
      </c>
      <c r="AG3824" s="30">
        <f t="shared" ca="1" si="90"/>
        <v>173</v>
      </c>
    </row>
    <row r="3825" spans="1:33" ht="14.4" x14ac:dyDescent="0.3">
      <c r="A3825" s="37">
        <v>44124</v>
      </c>
      <c r="B3825" s="38">
        <f>INDEX(Videolength!D:D,MATCH(D3825,Videolength!A:A,0))</f>
        <v>7</v>
      </c>
      <c r="C3825" s="38">
        <f>INDEX(Videolength!E:E,MATCH(D3825,Videolength!A:A,0))</f>
        <v>18</v>
      </c>
      <c r="D3825" s="39">
        <v>18</v>
      </c>
      <c r="E3825" s="40" t="str">
        <f>INDEX(Videolength!B:B,MATCH(D3825,Videolength!A:A,0))</f>
        <v>https://youtu.be/j3cIYqD2RdY?list=PLTjhk5BwsiVV8SrR-dPCDjCfaMnt-5HZH</v>
      </c>
      <c r="F3825" s="41">
        <f>INDEX(Videolength!C:C,MATCH(D3825,Videolength!A:A,0))</f>
        <v>2.7615740740740743E-2</v>
      </c>
      <c r="G3825" s="41">
        <v>4.6874999999999998E-3</v>
      </c>
      <c r="H3825" s="71">
        <f>HYPERLINK(_xlfn.CONCAT(E3825,"&amp;t=",G3825*86400),G3825)</f>
        <v>4.6874999999999998E-3</v>
      </c>
      <c r="I3825" s="38">
        <v>9</v>
      </c>
      <c r="J3825" s="38">
        <v>5</v>
      </c>
      <c r="K3825" s="42" t="s">
        <v>107</v>
      </c>
      <c r="L3825" s="42" t="s">
        <v>10</v>
      </c>
      <c r="Z3825" s="64"/>
      <c r="AA3825" s="64"/>
      <c r="AB3825" s="64"/>
      <c r="AE3825" s="42">
        <f>IF(Table32[[#This Row],[Gems]]&gt;0,Table32[[#This Row],[Gems]],0)</f>
        <v>0</v>
      </c>
      <c r="AF3825" s="42">
        <f>IF(Table32[[#This Row],[Gems]]&lt;0,Table32[[#This Row],[Gems]],0)</f>
        <v>0</v>
      </c>
      <c r="AG3825" s="30">
        <f t="shared" ca="1" si="90"/>
        <v>173</v>
      </c>
    </row>
    <row r="3826" spans="1:33" ht="14.4" x14ac:dyDescent="0.3">
      <c r="A3826" s="37">
        <v>44124</v>
      </c>
      <c r="B3826" s="38">
        <f>INDEX(Videolength!D:D,MATCH(D3826,Videolength!A:A,0))</f>
        <v>7</v>
      </c>
      <c r="C3826" s="38">
        <f>INDEX(Videolength!E:E,MATCH(D3826,Videolength!A:A,0))</f>
        <v>18</v>
      </c>
      <c r="D3826" s="39">
        <v>18</v>
      </c>
      <c r="E3826" s="40" t="str">
        <f>INDEX(Videolength!B:B,MATCH(D3826,Videolength!A:A,0))</f>
        <v>https://youtu.be/j3cIYqD2RdY?list=PLTjhk5BwsiVV8SrR-dPCDjCfaMnt-5HZH</v>
      </c>
      <c r="F3826" s="41">
        <f>INDEX(Videolength!C:C,MATCH(D3826,Videolength!A:A,0))</f>
        <v>2.7615740740740743E-2</v>
      </c>
      <c r="G3826" s="41">
        <v>4.6990740740740743E-3</v>
      </c>
      <c r="H3826" s="71">
        <f>HYPERLINK(_xlfn.CONCAT(E3826,"&amp;t=",G3826*86400),G3826)</f>
        <v>4.6990740740740743E-3</v>
      </c>
      <c r="I3826" s="38">
        <v>9</v>
      </c>
      <c r="J3826" s="38">
        <v>5</v>
      </c>
      <c r="K3826" s="42" t="s">
        <v>107</v>
      </c>
      <c r="L3826" s="42" t="s">
        <v>244</v>
      </c>
      <c r="M3826" s="42" t="s">
        <v>717</v>
      </c>
      <c r="N3826" s="42" t="s">
        <v>33</v>
      </c>
      <c r="Z3826" s="64"/>
      <c r="AA3826" s="64"/>
      <c r="AB3826" s="64"/>
      <c r="AE3826" s="42">
        <f>IF(Table32[[#This Row],[Gems]]&gt;0,Table32[[#This Row],[Gems]],0)</f>
        <v>0</v>
      </c>
      <c r="AF3826" s="42">
        <f>IF(Table32[[#This Row],[Gems]]&lt;0,Table32[[#This Row],[Gems]],0)</f>
        <v>0</v>
      </c>
      <c r="AG3826" s="30">
        <f t="shared" ca="1" si="90"/>
        <v>173</v>
      </c>
    </row>
    <row r="3827" spans="1:33" ht="14.4" x14ac:dyDescent="0.3">
      <c r="A3827" s="37">
        <v>44124</v>
      </c>
      <c r="B3827" s="38">
        <f>INDEX(Videolength!D:D,MATCH(D3827,Videolength!A:A,0))</f>
        <v>7</v>
      </c>
      <c r="C3827" s="38">
        <f>INDEX(Videolength!E:E,MATCH(D3827,Videolength!A:A,0))</f>
        <v>18</v>
      </c>
      <c r="D3827" s="39">
        <v>18</v>
      </c>
      <c r="E3827" s="40" t="str">
        <f>INDEX(Videolength!B:B,MATCH(D3827,Videolength!A:A,0))</f>
        <v>https://youtu.be/j3cIYqD2RdY?list=PLTjhk5BwsiVV8SrR-dPCDjCfaMnt-5HZH</v>
      </c>
      <c r="F3827" s="41">
        <f>INDEX(Videolength!C:C,MATCH(D3827,Videolength!A:A,0))</f>
        <v>2.7615740740740743E-2</v>
      </c>
      <c r="G3827" s="41">
        <v>4.8032407407407407E-3</v>
      </c>
      <c r="H3827" s="71">
        <f>HYPERLINK(_xlfn.CONCAT(E3827,"&amp;t=",G3827*86400),G3827)</f>
        <v>4.8032407407407407E-3</v>
      </c>
      <c r="I3827" s="38">
        <v>9</v>
      </c>
      <c r="J3827" s="38">
        <v>5</v>
      </c>
      <c r="K3827" s="42" t="s">
        <v>107</v>
      </c>
      <c r="L3827" s="42" t="s">
        <v>244</v>
      </c>
      <c r="M3827" s="42" t="s">
        <v>971</v>
      </c>
      <c r="V3827" s="43">
        <v>1178</v>
      </c>
      <c r="W3827" s="44" t="s">
        <v>770</v>
      </c>
      <c r="Z3827" s="64"/>
      <c r="AA3827" s="64"/>
      <c r="AB3827" s="64"/>
      <c r="AE3827" s="42">
        <f>IF(Table32[[#This Row],[Gems]]&gt;0,Table32[[#This Row],[Gems]],0)</f>
        <v>0</v>
      </c>
      <c r="AF3827" s="42">
        <f>IF(Table32[[#This Row],[Gems]]&lt;0,Table32[[#This Row],[Gems]],0)</f>
        <v>0</v>
      </c>
      <c r="AG3827" s="31">
        <f t="shared" ca="1" si="90"/>
        <v>173</v>
      </c>
    </row>
    <row r="3828" spans="1:33" ht="14.4" x14ac:dyDescent="0.3">
      <c r="A3828" s="37">
        <v>44124</v>
      </c>
      <c r="B3828" s="38">
        <f>INDEX(Videolength!D:D,MATCH(D3828,Videolength!A:A,0))</f>
        <v>7</v>
      </c>
      <c r="C3828" s="38">
        <f>INDEX(Videolength!E:E,MATCH(D3828,Videolength!A:A,0))</f>
        <v>18</v>
      </c>
      <c r="D3828" s="39">
        <v>18</v>
      </c>
      <c r="E3828" s="40" t="str">
        <f>INDEX(Videolength!B:B,MATCH(D3828,Videolength!A:A,0))</f>
        <v>https://youtu.be/j3cIYqD2RdY?list=PLTjhk5BwsiVV8SrR-dPCDjCfaMnt-5HZH</v>
      </c>
      <c r="F3828" s="41">
        <f>INDEX(Videolength!C:C,MATCH(D3828,Videolength!A:A,0))</f>
        <v>2.7615740740740743E-2</v>
      </c>
      <c r="G3828" s="41">
        <v>4.9074074074074072E-3</v>
      </c>
      <c r="H3828" s="71">
        <f>HYPERLINK(_xlfn.CONCAT(E3828,"&amp;t=",G3828*86400),G3828)</f>
        <v>4.9074074074074072E-3</v>
      </c>
      <c r="I3828" s="38">
        <v>9</v>
      </c>
      <c r="J3828" s="38">
        <v>5</v>
      </c>
      <c r="K3828" s="42" t="s">
        <v>107</v>
      </c>
      <c r="L3828" s="42" t="s">
        <v>10</v>
      </c>
      <c r="Z3828" s="64"/>
      <c r="AA3828" s="64"/>
      <c r="AB3828" s="64"/>
      <c r="AE3828" s="42">
        <f>IF(Table32[[#This Row],[Gems]]&gt;0,Table32[[#This Row],[Gems]],0)</f>
        <v>0</v>
      </c>
      <c r="AF3828" s="42">
        <f>IF(Table32[[#This Row],[Gems]]&lt;0,Table32[[#This Row],[Gems]],0)</f>
        <v>0</v>
      </c>
      <c r="AG3828" s="30">
        <f t="shared" ca="1" si="90"/>
        <v>173</v>
      </c>
    </row>
    <row r="3829" spans="1:33" ht="14.4" x14ac:dyDescent="0.3">
      <c r="A3829" s="37">
        <v>44124</v>
      </c>
      <c r="B3829" s="38">
        <f>INDEX(Videolength!D:D,MATCH(D3829,Videolength!A:A,0))</f>
        <v>7</v>
      </c>
      <c r="C3829" s="38">
        <f>INDEX(Videolength!E:E,MATCH(D3829,Videolength!A:A,0))</f>
        <v>18</v>
      </c>
      <c r="D3829" s="39">
        <v>18</v>
      </c>
      <c r="E3829" s="40" t="str">
        <f>INDEX(Videolength!B:B,MATCH(D3829,Videolength!A:A,0))</f>
        <v>https://youtu.be/j3cIYqD2RdY?list=PLTjhk5BwsiVV8SrR-dPCDjCfaMnt-5HZH</v>
      </c>
      <c r="F3829" s="41">
        <f>INDEX(Videolength!C:C,MATCH(D3829,Videolength!A:A,0))</f>
        <v>2.7615740740740743E-2</v>
      </c>
      <c r="G3829" s="41">
        <v>5.185185185185185E-3</v>
      </c>
      <c r="H3829" s="71">
        <f>HYPERLINK(_xlfn.CONCAT(E3829,"&amp;t=",G3829*86400),G3829)</f>
        <v>5.185185185185185E-3</v>
      </c>
      <c r="I3829" s="38">
        <v>9</v>
      </c>
      <c r="J3829" s="38">
        <v>5</v>
      </c>
      <c r="K3829" s="42" t="s">
        <v>107</v>
      </c>
      <c r="L3829" s="42" t="s">
        <v>140</v>
      </c>
      <c r="M3829" s="42" t="s">
        <v>972</v>
      </c>
      <c r="Q3829" s="42" t="s">
        <v>33</v>
      </c>
      <c r="S3829" s="42" t="s">
        <v>129</v>
      </c>
      <c r="V3829" s="43">
        <v>1197</v>
      </c>
      <c r="W3829" s="44" t="s">
        <v>529</v>
      </c>
      <c r="X3829" s="43">
        <v>20</v>
      </c>
      <c r="Z3829" s="64"/>
      <c r="AA3829" s="64"/>
      <c r="AB3829" s="64"/>
      <c r="AE3829" s="42">
        <f>IF(Table32[[#This Row],[Gems]]&gt;0,Table32[[#This Row],[Gems]],0)</f>
        <v>0</v>
      </c>
      <c r="AF3829" s="42">
        <f>IF(Table32[[#This Row],[Gems]]&lt;0,Table32[[#This Row],[Gems]],0)</f>
        <v>0</v>
      </c>
      <c r="AG3829" s="31">
        <f t="shared" ca="1" si="90"/>
        <v>173</v>
      </c>
    </row>
    <row r="3830" spans="1:33" ht="14.4" x14ac:dyDescent="0.3">
      <c r="A3830" s="37">
        <v>44124</v>
      </c>
      <c r="B3830" s="38">
        <f>INDEX(Videolength!D:D,MATCH(D3830,Videolength!A:A,0))</f>
        <v>7</v>
      </c>
      <c r="C3830" s="38">
        <f>INDEX(Videolength!E:E,MATCH(D3830,Videolength!A:A,0))</f>
        <v>18</v>
      </c>
      <c r="D3830" s="39">
        <v>18</v>
      </c>
      <c r="E3830" s="40" t="str">
        <f>INDEX(Videolength!B:B,MATCH(D3830,Videolength!A:A,0))</f>
        <v>https://youtu.be/j3cIYqD2RdY?list=PLTjhk5BwsiVV8SrR-dPCDjCfaMnt-5HZH</v>
      </c>
      <c r="F3830" s="41">
        <f>INDEX(Videolength!C:C,MATCH(D3830,Videolength!A:A,0))</f>
        <v>2.7615740740740743E-2</v>
      </c>
      <c r="G3830" s="41">
        <v>6.1921296296296299E-3</v>
      </c>
      <c r="H3830" s="71">
        <f>HYPERLINK(_xlfn.CONCAT(E3830,"&amp;t=",G3830*86400),G3830)</f>
        <v>6.1921296296296299E-3</v>
      </c>
      <c r="I3830" s="38">
        <v>9</v>
      </c>
      <c r="J3830" s="38">
        <v>5</v>
      </c>
      <c r="K3830" s="42" t="s">
        <v>107</v>
      </c>
      <c r="L3830" s="42" t="s">
        <v>10</v>
      </c>
      <c r="Z3830" s="64"/>
      <c r="AA3830" s="64"/>
      <c r="AB3830" s="64"/>
      <c r="AE3830" s="42">
        <f>IF(Table32[[#This Row],[Gems]]&gt;0,Table32[[#This Row],[Gems]],0)</f>
        <v>0</v>
      </c>
      <c r="AF3830" s="42">
        <f>IF(Table32[[#This Row],[Gems]]&lt;0,Table32[[#This Row],[Gems]],0)</f>
        <v>0</v>
      </c>
      <c r="AG3830" s="30">
        <f t="shared" ca="1" si="90"/>
        <v>173</v>
      </c>
    </row>
    <row r="3831" spans="1:33" ht="14.4" x14ac:dyDescent="0.3">
      <c r="A3831" s="37">
        <v>44124</v>
      </c>
      <c r="B3831" s="38">
        <f>INDEX(Videolength!D:D,MATCH(D3831,Videolength!A:A,0))</f>
        <v>7</v>
      </c>
      <c r="C3831" s="38">
        <f>INDEX(Videolength!E:E,MATCH(D3831,Videolength!A:A,0))</f>
        <v>18</v>
      </c>
      <c r="D3831" s="39">
        <v>18</v>
      </c>
      <c r="E3831" s="40" t="str">
        <f>INDEX(Videolength!B:B,MATCH(D3831,Videolength!A:A,0))</f>
        <v>https://youtu.be/j3cIYqD2RdY?list=PLTjhk5BwsiVV8SrR-dPCDjCfaMnt-5HZH</v>
      </c>
      <c r="F3831" s="41">
        <f>INDEX(Videolength!C:C,MATCH(D3831,Videolength!A:A,0))</f>
        <v>2.7615740740740743E-2</v>
      </c>
      <c r="G3831" s="41">
        <v>6.2962962962962964E-3</v>
      </c>
      <c r="H3831" s="71">
        <f>HYPERLINK(_xlfn.CONCAT(E3831,"&amp;t=",G3831*86400),G3831)</f>
        <v>6.2962962962962964E-3</v>
      </c>
      <c r="I3831" s="38">
        <v>9</v>
      </c>
      <c r="J3831" s="38">
        <v>5</v>
      </c>
      <c r="K3831" s="42" t="s">
        <v>346</v>
      </c>
      <c r="L3831" s="42" t="s">
        <v>10</v>
      </c>
      <c r="Z3831" s="64"/>
      <c r="AA3831" s="64"/>
      <c r="AB3831" s="64"/>
      <c r="AE3831" s="42">
        <f>IF(Table32[[#This Row],[Gems]]&gt;0,Table32[[#This Row],[Gems]],0)</f>
        <v>0</v>
      </c>
      <c r="AF3831" s="42">
        <f>IF(Table32[[#This Row],[Gems]]&lt;0,Table32[[#This Row],[Gems]],0)</f>
        <v>0</v>
      </c>
      <c r="AG3831" s="30">
        <f t="shared" ca="1" si="90"/>
        <v>173</v>
      </c>
    </row>
    <row r="3832" spans="1:33" ht="14.4" x14ac:dyDescent="0.3">
      <c r="A3832" s="37">
        <v>44124</v>
      </c>
      <c r="B3832" s="38">
        <f>INDEX(Videolength!D:D,MATCH(D3832,Videolength!A:A,0))</f>
        <v>7</v>
      </c>
      <c r="C3832" s="38">
        <f>INDEX(Videolength!E:E,MATCH(D3832,Videolength!A:A,0))</f>
        <v>18</v>
      </c>
      <c r="D3832" s="39">
        <v>18</v>
      </c>
      <c r="E3832" s="40" t="str">
        <f>INDEX(Videolength!B:B,MATCH(D3832,Videolength!A:A,0))</f>
        <v>https://youtu.be/j3cIYqD2RdY?list=PLTjhk5BwsiVV8SrR-dPCDjCfaMnt-5HZH</v>
      </c>
      <c r="F3832" s="41">
        <f>INDEX(Videolength!C:C,MATCH(D3832,Videolength!A:A,0))</f>
        <v>2.7615740740740743E-2</v>
      </c>
      <c r="G3832" s="41">
        <v>6.4699074074074069E-3</v>
      </c>
      <c r="H3832" s="71">
        <f>HYPERLINK(_xlfn.CONCAT(E3832,"&amp;t=",G3832*86400),G3832)</f>
        <v>6.4699074074074069E-3</v>
      </c>
      <c r="I3832" s="38">
        <v>9</v>
      </c>
      <c r="J3832" s="38">
        <v>5</v>
      </c>
      <c r="K3832" s="42" t="s">
        <v>102</v>
      </c>
      <c r="L3832" s="42" t="s">
        <v>10</v>
      </c>
      <c r="Q3832" s="42" t="s">
        <v>33</v>
      </c>
      <c r="W3832" s="44" t="s">
        <v>363</v>
      </c>
      <c r="Z3832" s="64"/>
      <c r="AA3832" s="64"/>
      <c r="AB3832" s="64"/>
      <c r="AE3832" s="42">
        <f>IF(Table32[[#This Row],[Gems]]&gt;0,Table32[[#This Row],[Gems]],0)</f>
        <v>0</v>
      </c>
      <c r="AF3832" s="42">
        <f>IF(Table32[[#This Row],[Gems]]&lt;0,Table32[[#This Row],[Gems]],0)</f>
        <v>0</v>
      </c>
      <c r="AG3832" s="30">
        <f t="shared" ca="1" si="90"/>
        <v>173</v>
      </c>
    </row>
    <row r="3833" spans="1:33" ht="14.4" x14ac:dyDescent="0.3">
      <c r="A3833" s="37">
        <v>44124</v>
      </c>
      <c r="B3833" s="38">
        <f>INDEX(Videolength!D:D,MATCH(D3833,Videolength!A:A,0))</f>
        <v>7</v>
      </c>
      <c r="C3833" s="38">
        <f>INDEX(Videolength!E:E,MATCH(D3833,Videolength!A:A,0))</f>
        <v>18</v>
      </c>
      <c r="D3833" s="39">
        <v>18</v>
      </c>
      <c r="E3833" s="40" t="str">
        <f>INDEX(Videolength!B:B,MATCH(D3833,Videolength!A:A,0))</f>
        <v>https://youtu.be/j3cIYqD2RdY?list=PLTjhk5BwsiVV8SrR-dPCDjCfaMnt-5HZH</v>
      </c>
      <c r="F3833" s="41">
        <f>INDEX(Videolength!C:C,MATCH(D3833,Videolength!A:A,0))</f>
        <v>2.7615740740740743E-2</v>
      </c>
      <c r="G3833" s="41">
        <v>6.5162037037037037E-3</v>
      </c>
      <c r="H3833" s="71">
        <f>HYPERLINK(_xlfn.CONCAT(E3833,"&amp;t=",G3833*86400),G3833)</f>
        <v>6.5162037037037037E-3</v>
      </c>
      <c r="I3833" s="38">
        <v>9</v>
      </c>
      <c r="J3833" s="38">
        <v>5</v>
      </c>
      <c r="K3833" s="42" t="s">
        <v>346</v>
      </c>
      <c r="L3833" s="42" t="s">
        <v>10</v>
      </c>
      <c r="Z3833" s="64"/>
      <c r="AA3833" s="64"/>
      <c r="AB3833" s="64"/>
      <c r="AE3833" s="42">
        <f>IF(Table32[[#This Row],[Gems]]&gt;0,Table32[[#This Row],[Gems]],0)</f>
        <v>0</v>
      </c>
      <c r="AF3833" s="42">
        <f>IF(Table32[[#This Row],[Gems]]&lt;0,Table32[[#This Row],[Gems]],0)</f>
        <v>0</v>
      </c>
      <c r="AG3833" s="30">
        <f t="shared" ca="1" si="90"/>
        <v>173</v>
      </c>
    </row>
    <row r="3834" spans="1:33" ht="14.4" x14ac:dyDescent="0.3">
      <c r="A3834" s="37">
        <v>44124</v>
      </c>
      <c r="B3834" s="38">
        <f>INDEX(Videolength!D:D,MATCH(D3834,Videolength!A:A,0))</f>
        <v>7</v>
      </c>
      <c r="C3834" s="38">
        <f>INDEX(Videolength!E:E,MATCH(D3834,Videolength!A:A,0))</f>
        <v>18</v>
      </c>
      <c r="D3834" s="39">
        <v>18</v>
      </c>
      <c r="E3834" s="40" t="str">
        <f>INDEX(Videolength!B:B,MATCH(D3834,Videolength!A:A,0))</f>
        <v>https://youtu.be/j3cIYqD2RdY?list=PLTjhk5BwsiVV8SrR-dPCDjCfaMnt-5HZH</v>
      </c>
      <c r="F3834" s="41">
        <f>INDEX(Videolength!C:C,MATCH(D3834,Videolength!A:A,0))</f>
        <v>2.7615740740740743E-2</v>
      </c>
      <c r="G3834" s="41">
        <v>6.6087962962962966E-3</v>
      </c>
      <c r="H3834" s="71">
        <f>HYPERLINK(_xlfn.CONCAT(E3834,"&amp;t=",G3834*86400),G3834)</f>
        <v>6.6087962962962966E-3</v>
      </c>
      <c r="I3834" s="38">
        <v>9</v>
      </c>
      <c r="J3834" s="38">
        <v>5</v>
      </c>
      <c r="K3834" s="42" t="s">
        <v>51</v>
      </c>
      <c r="L3834" s="42" t="s">
        <v>10</v>
      </c>
      <c r="W3834" s="44" t="s">
        <v>285</v>
      </c>
      <c r="X3834" s="43">
        <v>4</v>
      </c>
      <c r="Z3834" s="64"/>
      <c r="AA3834" s="64"/>
      <c r="AB3834" s="64"/>
      <c r="AE3834" s="42">
        <f>IF(Table32[[#This Row],[Gems]]&gt;0,Table32[[#This Row],[Gems]],0)</f>
        <v>0</v>
      </c>
      <c r="AF3834" s="42">
        <f>IF(Table32[[#This Row],[Gems]]&lt;0,Table32[[#This Row],[Gems]],0)</f>
        <v>0</v>
      </c>
      <c r="AG3834" s="30">
        <f t="shared" ca="1" si="90"/>
        <v>173</v>
      </c>
    </row>
    <row r="3835" spans="1:33" ht="14.4" x14ac:dyDescent="0.3">
      <c r="A3835" s="37">
        <v>44124</v>
      </c>
      <c r="B3835" s="38">
        <f>INDEX(Videolength!D:D,MATCH(D3835,Videolength!A:A,0))</f>
        <v>7</v>
      </c>
      <c r="C3835" s="38">
        <f>INDEX(Videolength!E:E,MATCH(D3835,Videolength!A:A,0))</f>
        <v>18</v>
      </c>
      <c r="D3835" s="39">
        <v>18</v>
      </c>
      <c r="E3835" s="40" t="str">
        <f>INDEX(Videolength!B:B,MATCH(D3835,Videolength!A:A,0))</f>
        <v>https://youtu.be/j3cIYqD2RdY?list=PLTjhk5BwsiVV8SrR-dPCDjCfaMnt-5HZH</v>
      </c>
      <c r="F3835" s="41">
        <f>INDEX(Videolength!C:C,MATCH(D3835,Videolength!A:A,0))</f>
        <v>2.7615740740740743E-2</v>
      </c>
      <c r="G3835" s="41">
        <v>6.6203703703703702E-3</v>
      </c>
      <c r="H3835" s="71">
        <f>HYPERLINK(_xlfn.CONCAT(E3835,"&amp;t=",G3835*86400),G3835)</f>
        <v>6.6203703703703702E-3</v>
      </c>
      <c r="I3835" s="38">
        <v>9</v>
      </c>
      <c r="J3835" s="38">
        <v>5</v>
      </c>
      <c r="K3835" s="42" t="s">
        <v>142</v>
      </c>
      <c r="L3835" s="42" t="s">
        <v>33</v>
      </c>
      <c r="Z3835" s="64"/>
      <c r="AA3835" s="64"/>
      <c r="AB3835" s="64"/>
      <c r="AE3835" s="42">
        <f>IF(Table32[[#This Row],[Gems]]&gt;0,Table32[[#This Row],[Gems]],0)</f>
        <v>0</v>
      </c>
      <c r="AF3835" s="42">
        <f>IF(Table32[[#This Row],[Gems]]&lt;0,Table32[[#This Row],[Gems]],0)</f>
        <v>0</v>
      </c>
      <c r="AG3835" s="30">
        <f t="shared" ca="1" si="90"/>
        <v>173</v>
      </c>
    </row>
    <row r="3836" spans="1:33" ht="14.4" x14ac:dyDescent="0.3">
      <c r="A3836" s="37">
        <v>44124</v>
      </c>
      <c r="B3836" s="38">
        <f>INDEX(Videolength!D:D,MATCH(D3836,Videolength!A:A,0))</f>
        <v>7</v>
      </c>
      <c r="C3836" s="38">
        <f>INDEX(Videolength!E:E,MATCH(D3836,Videolength!A:A,0))</f>
        <v>18</v>
      </c>
      <c r="D3836" s="39">
        <v>18</v>
      </c>
      <c r="E3836" s="40" t="str">
        <f>INDEX(Videolength!B:B,MATCH(D3836,Videolength!A:A,0))</f>
        <v>https://youtu.be/j3cIYqD2RdY?list=PLTjhk5BwsiVV8SrR-dPCDjCfaMnt-5HZH</v>
      </c>
      <c r="F3836" s="41">
        <f>INDEX(Videolength!C:C,MATCH(D3836,Videolength!A:A,0))</f>
        <v>2.7615740740740743E-2</v>
      </c>
      <c r="G3836" s="41">
        <v>6.7476851851851856E-3</v>
      </c>
      <c r="H3836" s="71">
        <f>HYPERLINK(_xlfn.CONCAT(E3836,"&amp;t=",G3836*86400),G3836)</f>
        <v>6.7476851851851856E-3</v>
      </c>
      <c r="I3836" s="38">
        <v>9</v>
      </c>
      <c r="J3836" s="38">
        <v>5</v>
      </c>
      <c r="K3836" s="42" t="s">
        <v>114</v>
      </c>
      <c r="L3836" s="42" t="s">
        <v>10</v>
      </c>
      <c r="M3836" s="42" t="s">
        <v>973</v>
      </c>
      <c r="Z3836" s="64"/>
      <c r="AA3836" s="64"/>
      <c r="AB3836" s="64"/>
      <c r="AE3836" s="42">
        <f>IF(Table32[[#This Row],[Gems]]&gt;0,Table32[[#This Row],[Gems]],0)</f>
        <v>0</v>
      </c>
      <c r="AF3836" s="42">
        <f>IF(Table32[[#This Row],[Gems]]&lt;0,Table32[[#This Row],[Gems]],0)</f>
        <v>0</v>
      </c>
      <c r="AG3836" s="30">
        <f t="shared" ca="1" si="90"/>
        <v>173</v>
      </c>
    </row>
    <row r="3837" spans="1:33" ht="14.4" x14ac:dyDescent="0.3">
      <c r="A3837" s="37">
        <v>44124</v>
      </c>
      <c r="B3837" s="38">
        <f>INDEX(Videolength!D:D,MATCH(D3837,Videolength!A:A,0))</f>
        <v>7</v>
      </c>
      <c r="C3837" s="38">
        <f>INDEX(Videolength!E:E,MATCH(D3837,Videolength!A:A,0))</f>
        <v>18</v>
      </c>
      <c r="D3837" s="39">
        <v>18</v>
      </c>
      <c r="E3837" s="40" t="str">
        <f>INDEX(Videolength!B:B,MATCH(D3837,Videolength!A:A,0))</f>
        <v>https://youtu.be/j3cIYqD2RdY?list=PLTjhk5BwsiVV8SrR-dPCDjCfaMnt-5HZH</v>
      </c>
      <c r="F3837" s="41">
        <f>INDEX(Videolength!C:C,MATCH(D3837,Videolength!A:A,0))</f>
        <v>2.7615740740740743E-2</v>
      </c>
      <c r="G3837" s="41">
        <v>6.8865740740740736E-3</v>
      </c>
      <c r="H3837" s="71">
        <f>HYPERLINK(_xlfn.CONCAT(E3837,"&amp;t=",G3837*86400),G3837)</f>
        <v>6.8865740740740736E-3</v>
      </c>
      <c r="I3837" s="38">
        <v>9</v>
      </c>
      <c r="J3837" s="38">
        <v>5</v>
      </c>
      <c r="K3837" s="42" t="s">
        <v>114</v>
      </c>
      <c r="L3837" s="42" t="s">
        <v>177</v>
      </c>
      <c r="Z3837" s="64"/>
      <c r="AA3837" s="64"/>
      <c r="AB3837" s="64"/>
      <c r="AE3837" s="42">
        <f>IF(Table32[[#This Row],[Gems]]&gt;0,Table32[[#This Row],[Gems]],0)</f>
        <v>0</v>
      </c>
      <c r="AF3837" s="42">
        <f>IF(Table32[[#This Row],[Gems]]&lt;0,Table32[[#This Row],[Gems]],0)</f>
        <v>0</v>
      </c>
      <c r="AG3837" s="30">
        <f t="shared" ca="1" si="90"/>
        <v>173</v>
      </c>
    </row>
    <row r="3838" spans="1:33" ht="14.4" x14ac:dyDescent="0.3">
      <c r="A3838" s="37">
        <v>44124</v>
      </c>
      <c r="B3838" s="38">
        <f>INDEX(Videolength!D:D,MATCH(D3838,Videolength!A:A,0))</f>
        <v>7</v>
      </c>
      <c r="C3838" s="38">
        <f>INDEX(Videolength!E:E,MATCH(D3838,Videolength!A:A,0))</f>
        <v>18</v>
      </c>
      <c r="D3838" s="39">
        <v>18</v>
      </c>
      <c r="E3838" s="40" t="str">
        <f>INDEX(Videolength!B:B,MATCH(D3838,Videolength!A:A,0))</f>
        <v>https://youtu.be/j3cIYqD2RdY?list=PLTjhk5BwsiVV8SrR-dPCDjCfaMnt-5HZH</v>
      </c>
      <c r="F3838" s="41">
        <f>INDEX(Videolength!C:C,MATCH(D3838,Videolength!A:A,0))</f>
        <v>2.7615740740740743E-2</v>
      </c>
      <c r="G3838" s="41">
        <v>7.8703703703703713E-3</v>
      </c>
      <c r="H3838" s="71">
        <f>HYPERLINK(_xlfn.CONCAT(E3838,"&amp;t=",G3838*86400),G3838)</f>
        <v>7.8703703703703713E-3</v>
      </c>
      <c r="I3838" s="38">
        <v>9</v>
      </c>
      <c r="J3838" s="38">
        <v>5</v>
      </c>
      <c r="K3838" s="42" t="s">
        <v>114</v>
      </c>
      <c r="L3838" s="42" t="s">
        <v>178</v>
      </c>
      <c r="M3838" s="42" t="s">
        <v>974</v>
      </c>
      <c r="Z3838" s="64"/>
      <c r="AA3838" s="64"/>
      <c r="AB3838" s="64"/>
      <c r="AC3838" s="44" t="s">
        <v>203</v>
      </c>
      <c r="AE3838" s="42">
        <f>IF(Table32[[#This Row],[Gems]]&gt;0,Table32[[#This Row],[Gems]],0)</f>
        <v>0</v>
      </c>
      <c r="AF3838" s="42">
        <f>IF(Table32[[#This Row],[Gems]]&lt;0,Table32[[#This Row],[Gems]],0)</f>
        <v>0</v>
      </c>
      <c r="AG3838" s="30">
        <f t="shared" ca="1" si="90"/>
        <v>173</v>
      </c>
    </row>
    <row r="3839" spans="1:33" ht="14.4" x14ac:dyDescent="0.3">
      <c r="A3839" s="37">
        <v>44124</v>
      </c>
      <c r="B3839" s="38">
        <f>INDEX(Videolength!D:D,MATCH(D3839,Videolength!A:A,0))</f>
        <v>7</v>
      </c>
      <c r="C3839" s="38">
        <f>INDEX(Videolength!E:E,MATCH(D3839,Videolength!A:A,0))</f>
        <v>18</v>
      </c>
      <c r="D3839" s="39">
        <v>18</v>
      </c>
      <c r="E3839" s="40" t="str">
        <f>INDEX(Videolength!B:B,MATCH(D3839,Videolength!A:A,0))</f>
        <v>https://youtu.be/j3cIYqD2RdY?list=PLTjhk5BwsiVV8SrR-dPCDjCfaMnt-5HZH</v>
      </c>
      <c r="F3839" s="41">
        <f>INDEX(Videolength!C:C,MATCH(D3839,Videolength!A:A,0))</f>
        <v>2.7615740740740743E-2</v>
      </c>
      <c r="G3839" s="41">
        <v>7.9629629629629634E-3</v>
      </c>
      <c r="H3839" s="71">
        <f>HYPERLINK(_xlfn.CONCAT(E3839,"&amp;t=",G3839*86400),G3839)</f>
        <v>7.9629629629629634E-3</v>
      </c>
      <c r="I3839" s="38">
        <v>9</v>
      </c>
      <c r="J3839" s="38">
        <v>5</v>
      </c>
      <c r="K3839" s="42" t="s">
        <v>114</v>
      </c>
      <c r="L3839" s="42" t="s">
        <v>177</v>
      </c>
      <c r="Z3839" s="64"/>
      <c r="AA3839" s="64"/>
      <c r="AB3839" s="64"/>
      <c r="AE3839" s="42">
        <f>IF(Table32[[#This Row],[Gems]]&gt;0,Table32[[#This Row],[Gems]],0)</f>
        <v>0</v>
      </c>
      <c r="AF3839" s="42">
        <f>IF(Table32[[#This Row],[Gems]]&lt;0,Table32[[#This Row],[Gems]],0)</f>
        <v>0</v>
      </c>
      <c r="AG3839" s="30">
        <f t="shared" ca="1" si="90"/>
        <v>173</v>
      </c>
    </row>
    <row r="3840" spans="1:33" ht="14.4" x14ac:dyDescent="0.3">
      <c r="A3840" s="37">
        <v>44124</v>
      </c>
      <c r="B3840" s="38">
        <f>INDEX(Videolength!D:D,MATCH(D3840,Videolength!A:A,0))</f>
        <v>7</v>
      </c>
      <c r="C3840" s="38">
        <f>INDEX(Videolength!E:E,MATCH(D3840,Videolength!A:A,0))</f>
        <v>18</v>
      </c>
      <c r="D3840" s="39">
        <v>18</v>
      </c>
      <c r="E3840" s="40" t="str">
        <f>INDEX(Videolength!B:B,MATCH(D3840,Videolength!A:A,0))</f>
        <v>https://youtu.be/j3cIYqD2RdY?list=PLTjhk5BwsiVV8SrR-dPCDjCfaMnt-5HZH</v>
      </c>
      <c r="F3840" s="41">
        <f>INDEX(Videolength!C:C,MATCH(D3840,Videolength!A:A,0))</f>
        <v>2.7615740740740743E-2</v>
      </c>
      <c r="G3840" s="41">
        <v>8.7499999999999991E-3</v>
      </c>
      <c r="H3840" s="71">
        <f>HYPERLINK(_xlfn.CONCAT(E3840,"&amp;t=",G3840*86400),G3840)</f>
        <v>8.7499999999999991E-3</v>
      </c>
      <c r="I3840" s="38">
        <v>9</v>
      </c>
      <c r="J3840" s="38">
        <v>5</v>
      </c>
      <c r="K3840" s="42" t="s">
        <v>114</v>
      </c>
      <c r="L3840" s="42" t="s">
        <v>178</v>
      </c>
      <c r="Z3840" s="64"/>
      <c r="AA3840" s="64"/>
      <c r="AB3840" s="64"/>
      <c r="AC3840" s="44" t="s">
        <v>203</v>
      </c>
      <c r="AE3840" s="42">
        <f>IF(Table32[[#This Row],[Gems]]&gt;0,Table32[[#This Row],[Gems]],0)</f>
        <v>0</v>
      </c>
      <c r="AF3840" s="42">
        <f>IF(Table32[[#This Row],[Gems]]&lt;0,Table32[[#This Row],[Gems]],0)</f>
        <v>0</v>
      </c>
      <c r="AG3840" s="29">
        <f t="shared" ca="1" si="90"/>
        <v>173</v>
      </c>
    </row>
    <row r="3841" spans="1:33" ht="14.4" x14ac:dyDescent="0.3">
      <c r="A3841" s="37">
        <v>44124</v>
      </c>
      <c r="B3841" s="38">
        <f>INDEX(Videolength!D:D,MATCH(D3841,Videolength!A:A,0))</f>
        <v>7</v>
      </c>
      <c r="C3841" s="38">
        <f>INDEX(Videolength!E:E,MATCH(D3841,Videolength!A:A,0))</f>
        <v>18</v>
      </c>
      <c r="D3841" s="39">
        <v>18</v>
      </c>
      <c r="E3841" s="40" t="str">
        <f>INDEX(Videolength!B:B,MATCH(D3841,Videolength!A:A,0))</f>
        <v>https://youtu.be/j3cIYqD2RdY?list=PLTjhk5BwsiVV8SrR-dPCDjCfaMnt-5HZH</v>
      </c>
      <c r="F3841" s="41">
        <f>INDEX(Videolength!C:C,MATCH(D3841,Videolength!A:A,0))</f>
        <v>2.7615740740740743E-2</v>
      </c>
      <c r="G3841" s="41">
        <v>8.9467592592592585E-3</v>
      </c>
      <c r="H3841" s="71">
        <f>HYPERLINK(_xlfn.CONCAT(E3841,"&amp;t=",G3841*86400),G3841)</f>
        <v>8.9467592592592585E-3</v>
      </c>
      <c r="I3841" s="38">
        <v>9</v>
      </c>
      <c r="J3841" s="38">
        <v>5</v>
      </c>
      <c r="K3841" s="42" t="s">
        <v>114</v>
      </c>
      <c r="L3841" s="42" t="s">
        <v>177</v>
      </c>
      <c r="Z3841" s="64"/>
      <c r="AA3841" s="64"/>
      <c r="AB3841" s="64"/>
      <c r="AE3841" s="42">
        <f>IF(Table32[[#This Row],[Gems]]&gt;0,Table32[[#This Row],[Gems]],0)</f>
        <v>0</v>
      </c>
      <c r="AF3841" s="42">
        <f>IF(Table32[[#This Row],[Gems]]&lt;0,Table32[[#This Row],[Gems]],0)</f>
        <v>0</v>
      </c>
      <c r="AG3841" s="30">
        <f t="shared" ca="1" si="90"/>
        <v>173</v>
      </c>
    </row>
    <row r="3842" spans="1:33" ht="14.4" x14ac:dyDescent="0.3">
      <c r="A3842" s="37">
        <v>44124</v>
      </c>
      <c r="B3842" s="38">
        <f>INDEX(Videolength!D:D,MATCH(D3842,Videolength!A:A,0))</f>
        <v>7</v>
      </c>
      <c r="C3842" s="38">
        <f>INDEX(Videolength!E:E,MATCH(D3842,Videolength!A:A,0))</f>
        <v>18</v>
      </c>
      <c r="D3842" s="39">
        <v>18</v>
      </c>
      <c r="E3842" s="40" t="str">
        <f>INDEX(Videolength!B:B,MATCH(D3842,Videolength!A:A,0))</f>
        <v>https://youtu.be/j3cIYqD2RdY?list=PLTjhk5BwsiVV8SrR-dPCDjCfaMnt-5HZH</v>
      </c>
      <c r="F3842" s="41">
        <f>INDEX(Videolength!C:C,MATCH(D3842,Videolength!A:A,0))</f>
        <v>2.7615740740740743E-2</v>
      </c>
      <c r="G3842" s="41">
        <v>9.3981481481481485E-3</v>
      </c>
      <c r="H3842" s="71">
        <f>HYPERLINK(_xlfn.CONCAT(E3842,"&amp;t=",G3842*86400),G3842)</f>
        <v>9.3981481481481485E-3</v>
      </c>
      <c r="I3842" s="38">
        <v>9</v>
      </c>
      <c r="J3842" s="38">
        <v>5</v>
      </c>
      <c r="K3842" s="42" t="s">
        <v>114</v>
      </c>
      <c r="L3842" s="42" t="s">
        <v>178</v>
      </c>
      <c r="Q3842" s="42" t="s">
        <v>121</v>
      </c>
      <c r="Z3842" s="64"/>
      <c r="AA3842" s="64"/>
      <c r="AB3842" s="64"/>
      <c r="AC3842" s="44" t="s">
        <v>203</v>
      </c>
      <c r="AE3842" s="42">
        <f>IF(Table32[[#This Row],[Gems]]&gt;0,Table32[[#This Row],[Gems]],0)</f>
        <v>0</v>
      </c>
      <c r="AF3842" s="42">
        <f>IF(Table32[[#This Row],[Gems]]&lt;0,Table32[[#This Row],[Gems]],0)</f>
        <v>0</v>
      </c>
      <c r="AG3842" s="29">
        <f t="shared" ca="1" si="90"/>
        <v>173</v>
      </c>
    </row>
    <row r="3843" spans="1:33" ht="14.4" x14ac:dyDescent="0.3">
      <c r="A3843" s="37">
        <v>44124</v>
      </c>
      <c r="B3843" s="38">
        <f>INDEX(Videolength!D:D,MATCH(D3843,Videolength!A:A,0))</f>
        <v>7</v>
      </c>
      <c r="C3843" s="38">
        <f>INDEX(Videolength!E:E,MATCH(D3843,Videolength!A:A,0))</f>
        <v>18</v>
      </c>
      <c r="D3843" s="39">
        <v>18</v>
      </c>
      <c r="E3843" s="40" t="str">
        <f>INDEX(Videolength!B:B,MATCH(D3843,Videolength!A:A,0))</f>
        <v>https://youtu.be/j3cIYqD2RdY?list=PLTjhk5BwsiVV8SrR-dPCDjCfaMnt-5HZH</v>
      </c>
      <c r="F3843" s="41">
        <f>INDEX(Videolength!C:C,MATCH(D3843,Videolength!A:A,0))</f>
        <v>2.7615740740740743E-2</v>
      </c>
      <c r="G3843" s="41">
        <v>9.5949074074074079E-3</v>
      </c>
      <c r="H3843" s="71">
        <f>HYPERLINK(_xlfn.CONCAT(E3843,"&amp;t=",G3843*86400),G3843)</f>
        <v>9.5949074074074079E-3</v>
      </c>
      <c r="I3843" s="38">
        <v>9</v>
      </c>
      <c r="J3843" s="38">
        <v>5</v>
      </c>
      <c r="K3843" s="42" t="s">
        <v>15</v>
      </c>
      <c r="L3843" s="42" t="s">
        <v>216</v>
      </c>
      <c r="Z3843" s="64"/>
      <c r="AA3843" s="64"/>
      <c r="AB3843" s="64"/>
      <c r="AE3843" s="42">
        <f>IF(Table32[[#This Row],[Gems]]&gt;0,Table32[[#This Row],[Gems]],0)</f>
        <v>0</v>
      </c>
      <c r="AF3843" s="42">
        <f>IF(Table32[[#This Row],[Gems]]&lt;0,Table32[[#This Row],[Gems]],0)</f>
        <v>0</v>
      </c>
      <c r="AG3843" s="30">
        <f t="shared" ca="1" si="90"/>
        <v>173</v>
      </c>
    </row>
    <row r="3844" spans="1:33" ht="14.4" x14ac:dyDescent="0.3">
      <c r="A3844" s="37">
        <v>44124</v>
      </c>
      <c r="B3844" s="38">
        <f>INDEX(Videolength!D:D,MATCH(D3844,Videolength!A:A,0))</f>
        <v>7</v>
      </c>
      <c r="C3844" s="38">
        <f>INDEX(Videolength!E:E,MATCH(D3844,Videolength!A:A,0))</f>
        <v>18</v>
      </c>
      <c r="D3844" s="39">
        <v>18</v>
      </c>
      <c r="E3844" s="40" t="str">
        <f>INDEX(Videolength!B:B,MATCH(D3844,Videolength!A:A,0))</f>
        <v>https://youtu.be/j3cIYqD2RdY?list=PLTjhk5BwsiVV8SrR-dPCDjCfaMnt-5HZH</v>
      </c>
      <c r="F3844" s="41">
        <f>INDEX(Videolength!C:C,MATCH(D3844,Videolength!A:A,0))</f>
        <v>2.7615740740740743E-2</v>
      </c>
      <c r="G3844" s="41">
        <v>9.6296296296296303E-3</v>
      </c>
      <c r="H3844" s="71">
        <f>HYPERLINK(_xlfn.CONCAT(E3844,"&amp;t=",G3844*86400),G3844)</f>
        <v>9.6296296296296303E-3</v>
      </c>
      <c r="I3844" s="38">
        <v>9</v>
      </c>
      <c r="J3844" s="38">
        <v>5</v>
      </c>
      <c r="K3844" s="42" t="s">
        <v>114</v>
      </c>
      <c r="L3844" s="42" t="s">
        <v>10</v>
      </c>
      <c r="M3844" s="42" t="s">
        <v>975</v>
      </c>
      <c r="Z3844" s="64"/>
      <c r="AA3844" s="64"/>
      <c r="AB3844" s="64"/>
      <c r="AE3844" s="42">
        <f>IF(Table32[[#This Row],[Gems]]&gt;0,Table32[[#This Row],[Gems]],0)</f>
        <v>0</v>
      </c>
      <c r="AF3844" s="42">
        <f>IF(Table32[[#This Row],[Gems]]&lt;0,Table32[[#This Row],[Gems]],0)</f>
        <v>0</v>
      </c>
      <c r="AG3844" s="30">
        <f t="shared" ca="1" si="90"/>
        <v>173</v>
      </c>
    </row>
    <row r="3845" spans="1:33" ht="14.4" x14ac:dyDescent="0.3">
      <c r="A3845" s="37">
        <v>44124</v>
      </c>
      <c r="B3845" s="38">
        <f>INDEX(Videolength!D:D,MATCH(D3845,Videolength!A:A,0))</f>
        <v>7</v>
      </c>
      <c r="C3845" s="38">
        <f>INDEX(Videolength!E:E,MATCH(D3845,Videolength!A:A,0))</f>
        <v>18</v>
      </c>
      <c r="D3845" s="39">
        <v>18</v>
      </c>
      <c r="E3845" s="40" t="str">
        <f>INDEX(Videolength!B:B,MATCH(D3845,Videolength!A:A,0))</f>
        <v>https://youtu.be/j3cIYqD2RdY?list=PLTjhk5BwsiVV8SrR-dPCDjCfaMnt-5HZH</v>
      </c>
      <c r="F3845" s="41">
        <f>INDEX(Videolength!C:C,MATCH(D3845,Videolength!A:A,0))</f>
        <v>2.7615740740740743E-2</v>
      </c>
      <c r="G3845" s="41">
        <v>9.7106481481481471E-3</v>
      </c>
      <c r="H3845" s="71">
        <f>HYPERLINK(_xlfn.CONCAT(E3845,"&amp;t=",G3845*86400),G3845)</f>
        <v>9.7106481481481471E-3</v>
      </c>
      <c r="I3845" s="38">
        <v>9</v>
      </c>
      <c r="J3845" s="38">
        <v>5</v>
      </c>
      <c r="K3845" s="42" t="s">
        <v>15</v>
      </c>
      <c r="L3845" s="42" t="s">
        <v>216</v>
      </c>
      <c r="Z3845" s="64"/>
      <c r="AA3845" s="64"/>
      <c r="AB3845" s="64"/>
      <c r="AE3845" s="42">
        <f>IF(Table32[[#This Row],[Gems]]&gt;0,Table32[[#This Row],[Gems]],0)</f>
        <v>0</v>
      </c>
      <c r="AF3845" s="42">
        <f>IF(Table32[[#This Row],[Gems]]&lt;0,Table32[[#This Row],[Gems]],0)</f>
        <v>0</v>
      </c>
      <c r="AG3845" s="30">
        <f t="shared" ca="1" si="90"/>
        <v>173</v>
      </c>
    </row>
    <row r="3846" spans="1:33" ht="14.4" x14ac:dyDescent="0.3">
      <c r="A3846" s="37">
        <v>44124</v>
      </c>
      <c r="B3846" s="38">
        <f>INDEX(Videolength!D:D,MATCH(D3846,Videolength!A:A,0))</f>
        <v>7</v>
      </c>
      <c r="C3846" s="38">
        <f>INDEX(Videolength!E:E,MATCH(D3846,Videolength!A:A,0))</f>
        <v>18</v>
      </c>
      <c r="D3846" s="39">
        <v>18</v>
      </c>
      <c r="E3846" s="40" t="str">
        <f>INDEX(Videolength!B:B,MATCH(D3846,Videolength!A:A,0))</f>
        <v>https://youtu.be/j3cIYqD2RdY?list=PLTjhk5BwsiVV8SrR-dPCDjCfaMnt-5HZH</v>
      </c>
      <c r="F3846" s="41">
        <f>INDEX(Videolength!C:C,MATCH(D3846,Videolength!A:A,0))</f>
        <v>2.7615740740740743E-2</v>
      </c>
      <c r="G3846" s="41">
        <v>9.7569444444444448E-3</v>
      </c>
      <c r="H3846" s="71">
        <f>HYPERLINK(_xlfn.CONCAT(E3846,"&amp;t=",G3846*86400),G3846)</f>
        <v>9.7569444444444448E-3</v>
      </c>
      <c r="I3846" s="38">
        <v>9</v>
      </c>
      <c r="J3846" s="38">
        <v>5</v>
      </c>
      <c r="K3846" s="42" t="s">
        <v>346</v>
      </c>
      <c r="L3846" s="42" t="s">
        <v>10</v>
      </c>
      <c r="Z3846" s="64"/>
      <c r="AA3846" s="64"/>
      <c r="AB3846" s="64"/>
      <c r="AE3846" s="42">
        <f>IF(Table32[[#This Row],[Gems]]&gt;0,Table32[[#This Row],[Gems]],0)</f>
        <v>0</v>
      </c>
      <c r="AF3846" s="42">
        <f>IF(Table32[[#This Row],[Gems]]&lt;0,Table32[[#This Row],[Gems]],0)</f>
        <v>0</v>
      </c>
      <c r="AG3846" s="30">
        <f t="shared" ca="1" si="90"/>
        <v>173</v>
      </c>
    </row>
    <row r="3847" spans="1:33" ht="14.4" x14ac:dyDescent="0.3">
      <c r="A3847" s="37">
        <v>44124</v>
      </c>
      <c r="B3847" s="38">
        <f>INDEX(Videolength!D:D,MATCH(D3847,Videolength!A:A,0))</f>
        <v>7</v>
      </c>
      <c r="C3847" s="38">
        <f>INDEX(Videolength!E:E,MATCH(D3847,Videolength!A:A,0))</f>
        <v>18</v>
      </c>
      <c r="D3847" s="39">
        <v>18</v>
      </c>
      <c r="E3847" s="40" t="str">
        <f>INDEX(Videolength!B:B,MATCH(D3847,Videolength!A:A,0))</f>
        <v>https://youtu.be/j3cIYqD2RdY?list=PLTjhk5BwsiVV8SrR-dPCDjCfaMnt-5HZH</v>
      </c>
      <c r="F3847" s="41">
        <f>INDEX(Videolength!C:C,MATCH(D3847,Videolength!A:A,0))</f>
        <v>2.7615740740740743E-2</v>
      </c>
      <c r="G3847" s="41">
        <v>9.8611111111111104E-3</v>
      </c>
      <c r="H3847" s="71">
        <f>HYPERLINK(_xlfn.CONCAT(E3847,"&amp;t=",G3847*86400),G3847)</f>
        <v>9.8611111111111104E-3</v>
      </c>
      <c r="I3847" s="38">
        <v>9</v>
      </c>
      <c r="J3847" s="38">
        <v>5</v>
      </c>
      <c r="K3847" s="42" t="s">
        <v>284</v>
      </c>
      <c r="L3847" s="42" t="s">
        <v>10</v>
      </c>
      <c r="M3847" s="42" t="s">
        <v>976</v>
      </c>
      <c r="Z3847" s="64"/>
      <c r="AA3847" s="64"/>
      <c r="AB3847" s="64"/>
      <c r="AE3847" s="42">
        <f>IF(Table32[[#This Row],[Gems]]&gt;0,Table32[[#This Row],[Gems]],0)</f>
        <v>0</v>
      </c>
      <c r="AF3847" s="42">
        <f>IF(Table32[[#This Row],[Gems]]&lt;0,Table32[[#This Row],[Gems]],0)</f>
        <v>0</v>
      </c>
      <c r="AG3847" s="30">
        <f t="shared" ca="1" si="90"/>
        <v>173</v>
      </c>
    </row>
    <row r="3848" spans="1:33" ht="14.4" x14ac:dyDescent="0.3">
      <c r="A3848" s="37">
        <v>44124</v>
      </c>
      <c r="B3848" s="38">
        <f>INDEX(Videolength!D:D,MATCH(D3848,Videolength!A:A,0))</f>
        <v>7</v>
      </c>
      <c r="C3848" s="38">
        <f>INDEX(Videolength!E:E,MATCH(D3848,Videolength!A:A,0))</f>
        <v>18</v>
      </c>
      <c r="D3848" s="39">
        <v>18</v>
      </c>
      <c r="E3848" s="40" t="str">
        <f>INDEX(Videolength!B:B,MATCH(D3848,Videolength!A:A,0))</f>
        <v>https://youtu.be/j3cIYqD2RdY?list=PLTjhk5BwsiVV8SrR-dPCDjCfaMnt-5HZH</v>
      </c>
      <c r="F3848" s="41">
        <f>INDEX(Videolength!C:C,MATCH(D3848,Videolength!A:A,0))</f>
        <v>2.7615740740740743E-2</v>
      </c>
      <c r="G3848" s="41">
        <v>1.0844907407407407E-2</v>
      </c>
      <c r="H3848" s="71">
        <f>HYPERLINK(_xlfn.CONCAT(E3848,"&amp;t=",G3848*86400),G3848)</f>
        <v>1.0844907407407407E-2</v>
      </c>
      <c r="I3848" s="38">
        <v>9</v>
      </c>
      <c r="J3848" s="38">
        <v>5</v>
      </c>
      <c r="K3848" s="42" t="s">
        <v>90</v>
      </c>
      <c r="L3848" s="42" t="s">
        <v>10</v>
      </c>
      <c r="Z3848" s="64"/>
      <c r="AA3848" s="64"/>
      <c r="AB3848" s="64"/>
      <c r="AE3848" s="42">
        <f>IF(Table32[[#This Row],[Gems]]&gt;0,Table32[[#This Row],[Gems]],0)</f>
        <v>0</v>
      </c>
      <c r="AF3848" s="42">
        <f>IF(Table32[[#This Row],[Gems]]&lt;0,Table32[[#This Row],[Gems]],0)</f>
        <v>0</v>
      </c>
      <c r="AG3848" s="30">
        <f t="shared" ca="1" si="90"/>
        <v>173</v>
      </c>
    </row>
    <row r="3849" spans="1:33" ht="14.4" x14ac:dyDescent="0.3">
      <c r="A3849" s="37">
        <v>44124</v>
      </c>
      <c r="B3849" s="38">
        <f>INDEX(Videolength!D:D,MATCH(D3849,Videolength!A:A,0))</f>
        <v>7</v>
      </c>
      <c r="C3849" s="38">
        <f>INDEX(Videolength!E:E,MATCH(D3849,Videolength!A:A,0))</f>
        <v>18</v>
      </c>
      <c r="D3849" s="39">
        <v>18</v>
      </c>
      <c r="E3849" s="40" t="str">
        <f>INDEX(Videolength!B:B,MATCH(D3849,Videolength!A:A,0))</f>
        <v>https://youtu.be/j3cIYqD2RdY?list=PLTjhk5BwsiVV8SrR-dPCDjCfaMnt-5HZH</v>
      </c>
      <c r="F3849" s="41">
        <f>INDEX(Videolength!C:C,MATCH(D3849,Videolength!A:A,0))</f>
        <v>2.7615740740740743E-2</v>
      </c>
      <c r="G3849" s="41">
        <v>1.0856481481481481E-2</v>
      </c>
      <c r="H3849" s="71">
        <f>HYPERLINK(_xlfn.CONCAT(E3849,"&amp;t=",G3849*86400),G3849)</f>
        <v>1.0856481481481481E-2</v>
      </c>
      <c r="I3849" s="38">
        <v>9</v>
      </c>
      <c r="J3849" s="38">
        <v>5</v>
      </c>
      <c r="K3849" s="42" t="s">
        <v>90</v>
      </c>
      <c r="L3849" s="42" t="s">
        <v>256</v>
      </c>
      <c r="M3849" s="42" t="s">
        <v>977</v>
      </c>
      <c r="N3849" s="42" t="s">
        <v>33</v>
      </c>
      <c r="Z3849" s="64"/>
      <c r="AA3849" s="64"/>
      <c r="AB3849" s="64"/>
      <c r="AE3849" s="42">
        <f>IF(Table32[[#This Row],[Gems]]&gt;0,Table32[[#This Row],[Gems]],0)</f>
        <v>0</v>
      </c>
      <c r="AF3849" s="42">
        <f>IF(Table32[[#This Row],[Gems]]&lt;0,Table32[[#This Row],[Gems]],0)</f>
        <v>0</v>
      </c>
      <c r="AG3849" s="30">
        <f t="shared" ca="1" si="90"/>
        <v>173</v>
      </c>
    </row>
    <row r="3850" spans="1:33" ht="14.4" x14ac:dyDescent="0.3">
      <c r="A3850" s="37">
        <v>44124</v>
      </c>
      <c r="B3850" s="38">
        <f>INDEX(Videolength!D:D,MATCH(D3850,Videolength!A:A,0))</f>
        <v>7</v>
      </c>
      <c r="C3850" s="38">
        <f>INDEX(Videolength!E:E,MATCH(D3850,Videolength!A:A,0))</f>
        <v>18</v>
      </c>
      <c r="D3850" s="39">
        <v>18</v>
      </c>
      <c r="E3850" s="40" t="str">
        <f>INDEX(Videolength!B:B,MATCH(D3850,Videolength!A:A,0))</f>
        <v>https://youtu.be/j3cIYqD2RdY?list=PLTjhk5BwsiVV8SrR-dPCDjCfaMnt-5HZH</v>
      </c>
      <c r="F3850" s="41">
        <f>INDEX(Videolength!C:C,MATCH(D3850,Videolength!A:A,0))</f>
        <v>2.7615740740740743E-2</v>
      </c>
      <c r="G3850" s="41">
        <v>1.0960648148148148E-2</v>
      </c>
      <c r="H3850" s="71">
        <f>HYPERLINK(_xlfn.CONCAT(E3850,"&amp;t=",G3850*86400),G3850)</f>
        <v>1.0960648148148148E-2</v>
      </c>
      <c r="I3850" s="38">
        <v>9</v>
      </c>
      <c r="J3850" s="38">
        <v>5</v>
      </c>
      <c r="K3850" s="42" t="s">
        <v>346</v>
      </c>
      <c r="L3850" s="42" t="s">
        <v>10</v>
      </c>
      <c r="Z3850" s="64"/>
      <c r="AA3850" s="64"/>
      <c r="AB3850" s="64"/>
      <c r="AE3850" s="42">
        <f>IF(Table32[[#This Row],[Gems]]&gt;0,Table32[[#This Row],[Gems]],0)</f>
        <v>0</v>
      </c>
      <c r="AF3850" s="42">
        <f>IF(Table32[[#This Row],[Gems]]&lt;0,Table32[[#This Row],[Gems]],0)</f>
        <v>0</v>
      </c>
      <c r="AG3850" s="30">
        <f t="shared" ca="1" si="90"/>
        <v>173</v>
      </c>
    </row>
    <row r="3851" spans="1:33" ht="14.4" x14ac:dyDescent="0.3">
      <c r="A3851" s="37">
        <v>44124</v>
      </c>
      <c r="B3851" s="38">
        <f>INDEX(Videolength!D:D,MATCH(D3851,Videolength!A:A,0))</f>
        <v>7</v>
      </c>
      <c r="C3851" s="38">
        <f>INDEX(Videolength!E:E,MATCH(D3851,Videolength!A:A,0))</f>
        <v>18</v>
      </c>
      <c r="D3851" s="39">
        <v>18</v>
      </c>
      <c r="E3851" s="40" t="str">
        <f>INDEX(Videolength!B:B,MATCH(D3851,Videolength!A:A,0))</f>
        <v>https://youtu.be/j3cIYqD2RdY?list=PLTjhk5BwsiVV8SrR-dPCDjCfaMnt-5HZH</v>
      </c>
      <c r="F3851" s="41">
        <f>INDEX(Videolength!C:C,MATCH(D3851,Videolength!A:A,0))</f>
        <v>2.7615740740740743E-2</v>
      </c>
      <c r="G3851" s="41">
        <v>1.105324074074074E-2</v>
      </c>
      <c r="H3851" s="71">
        <f>HYPERLINK(_xlfn.CONCAT(E3851,"&amp;t=",G3851*86400),G3851)</f>
        <v>1.105324074074074E-2</v>
      </c>
      <c r="I3851" s="38">
        <v>9</v>
      </c>
      <c r="J3851" s="38">
        <v>5</v>
      </c>
      <c r="K3851" s="42" t="s">
        <v>15</v>
      </c>
      <c r="L3851" s="42" t="s">
        <v>216</v>
      </c>
      <c r="Z3851" s="64"/>
      <c r="AA3851" s="64"/>
      <c r="AB3851" s="64"/>
      <c r="AE3851" s="42">
        <f>IF(Table32[[#This Row],[Gems]]&gt;0,Table32[[#This Row],[Gems]],0)</f>
        <v>0</v>
      </c>
      <c r="AF3851" s="42">
        <f>IF(Table32[[#This Row],[Gems]]&lt;0,Table32[[#This Row],[Gems]],0)</f>
        <v>0</v>
      </c>
      <c r="AG3851" s="30">
        <f t="shared" ca="1" si="90"/>
        <v>173</v>
      </c>
    </row>
    <row r="3852" spans="1:33" ht="14.4" x14ac:dyDescent="0.3">
      <c r="A3852" s="37">
        <v>44124</v>
      </c>
      <c r="B3852" s="38">
        <f>INDEX(Videolength!D:D,MATCH(D3852,Videolength!A:A,0))</f>
        <v>7</v>
      </c>
      <c r="C3852" s="38">
        <f>INDEX(Videolength!E:E,MATCH(D3852,Videolength!A:A,0))</f>
        <v>18</v>
      </c>
      <c r="D3852" s="39">
        <v>18</v>
      </c>
      <c r="E3852" s="40" t="str">
        <f>INDEX(Videolength!B:B,MATCH(D3852,Videolength!A:A,0))</f>
        <v>https://youtu.be/j3cIYqD2RdY?list=PLTjhk5BwsiVV8SrR-dPCDjCfaMnt-5HZH</v>
      </c>
      <c r="F3852" s="41">
        <f>INDEX(Videolength!C:C,MATCH(D3852,Videolength!A:A,0))</f>
        <v>2.7615740740740743E-2</v>
      </c>
      <c r="G3852" s="41">
        <v>1.1145833333333334E-2</v>
      </c>
      <c r="H3852" s="71">
        <f>HYPERLINK(_xlfn.CONCAT(E3852,"&amp;t=",G3852*86400),G3852)</f>
        <v>1.1145833333333334E-2</v>
      </c>
      <c r="I3852" s="38">
        <v>9</v>
      </c>
      <c r="J3852" s="38">
        <v>5</v>
      </c>
      <c r="K3852" s="42" t="s">
        <v>15</v>
      </c>
      <c r="L3852" s="42" t="s">
        <v>197</v>
      </c>
      <c r="Z3852" s="64" t="s">
        <v>916</v>
      </c>
      <c r="AA3852" s="64">
        <v>9</v>
      </c>
      <c r="AB3852" s="64">
        <v>7</v>
      </c>
      <c r="AE3852" s="42">
        <f>IF(Table32[[#This Row],[Gems]]&gt;0,Table32[[#This Row],[Gems]],0)</f>
        <v>0</v>
      </c>
      <c r="AF3852" s="42">
        <f>IF(Table32[[#This Row],[Gems]]&lt;0,Table32[[#This Row],[Gems]],0)</f>
        <v>0</v>
      </c>
      <c r="AG3852" s="30">
        <f t="shared" ca="1" si="90"/>
        <v>173</v>
      </c>
    </row>
    <row r="3853" spans="1:33" ht="14.4" x14ac:dyDescent="0.3">
      <c r="A3853" s="37">
        <v>44124</v>
      </c>
      <c r="B3853" s="38">
        <f>INDEX(Videolength!D:D,MATCH(D3853,Videolength!A:A,0))</f>
        <v>7</v>
      </c>
      <c r="C3853" s="38">
        <f>INDEX(Videolength!E:E,MATCH(D3853,Videolength!A:A,0))</f>
        <v>18</v>
      </c>
      <c r="D3853" s="39">
        <v>18</v>
      </c>
      <c r="E3853" s="40" t="str">
        <f>INDEX(Videolength!B:B,MATCH(D3853,Videolength!A:A,0))</f>
        <v>https://youtu.be/j3cIYqD2RdY?list=PLTjhk5BwsiVV8SrR-dPCDjCfaMnt-5HZH</v>
      </c>
      <c r="F3853" s="41">
        <f>INDEX(Videolength!C:C,MATCH(D3853,Videolength!A:A,0))</f>
        <v>2.7615740740740743E-2</v>
      </c>
      <c r="G3853" s="41">
        <v>1.4965277777777779E-2</v>
      </c>
      <c r="H3853" s="71">
        <f>HYPERLINK(_xlfn.CONCAT(E3853,"&amp;t=",G3853*86400),G3853)</f>
        <v>1.4965277777777779E-2</v>
      </c>
      <c r="I3853" s="38">
        <v>9</v>
      </c>
      <c r="J3853" s="38">
        <v>5</v>
      </c>
      <c r="K3853" s="42" t="s">
        <v>15</v>
      </c>
      <c r="L3853" s="42" t="s">
        <v>198</v>
      </c>
      <c r="Z3853" s="64" t="s">
        <v>916</v>
      </c>
      <c r="AA3853" s="64">
        <v>9</v>
      </c>
      <c r="AB3853" s="64">
        <v>7</v>
      </c>
      <c r="AC3853" s="44" t="s">
        <v>203</v>
      </c>
      <c r="AE3853" s="42">
        <f>IF(Table32[[#This Row],[Gems]]&gt;0,Table32[[#This Row],[Gems]],0)</f>
        <v>0</v>
      </c>
      <c r="AF3853" s="42">
        <f>IF(Table32[[#This Row],[Gems]]&lt;0,Table32[[#This Row],[Gems]],0)</f>
        <v>0</v>
      </c>
      <c r="AG3853" s="30">
        <f t="shared" ca="1" si="90"/>
        <v>173</v>
      </c>
    </row>
    <row r="3854" spans="1:33" ht="14.4" x14ac:dyDescent="0.3">
      <c r="A3854" s="37">
        <v>44124</v>
      </c>
      <c r="B3854" s="38">
        <f>INDEX(Videolength!D:D,MATCH(D3854,Videolength!A:A,0))</f>
        <v>7</v>
      </c>
      <c r="C3854" s="38">
        <f>INDEX(Videolength!E:E,MATCH(D3854,Videolength!A:A,0))</f>
        <v>18</v>
      </c>
      <c r="D3854" s="39">
        <v>18</v>
      </c>
      <c r="E3854" s="40" t="str">
        <f>INDEX(Videolength!B:B,MATCH(D3854,Videolength!A:A,0))</f>
        <v>https://youtu.be/j3cIYqD2RdY?list=PLTjhk5BwsiVV8SrR-dPCDjCfaMnt-5HZH</v>
      </c>
      <c r="F3854" s="41">
        <f>INDEX(Videolength!C:C,MATCH(D3854,Videolength!A:A,0))</f>
        <v>2.7615740740740743E-2</v>
      </c>
      <c r="G3854" s="41">
        <v>1.5046296296296295E-2</v>
      </c>
      <c r="H3854" s="71">
        <f>HYPERLINK(_xlfn.CONCAT(E3854,"&amp;t=",G3854*86400),G3854)</f>
        <v>1.5046296296296295E-2</v>
      </c>
      <c r="I3854" s="38">
        <v>9</v>
      </c>
      <c r="J3854" s="38">
        <v>5</v>
      </c>
      <c r="K3854" s="42" t="s">
        <v>15</v>
      </c>
      <c r="L3854" s="42" t="s">
        <v>350</v>
      </c>
      <c r="M3854" s="42" t="s">
        <v>533</v>
      </c>
      <c r="Z3854" s="64"/>
      <c r="AA3854" s="64"/>
      <c r="AB3854" s="64"/>
      <c r="AE3854" s="42">
        <f>IF(Table32[[#This Row],[Gems]]&gt;0,Table32[[#This Row],[Gems]],0)</f>
        <v>0</v>
      </c>
      <c r="AF3854" s="42">
        <f>IF(Table32[[#This Row],[Gems]]&lt;0,Table32[[#This Row],[Gems]],0)</f>
        <v>0</v>
      </c>
      <c r="AG3854" s="30">
        <f t="shared" ca="1" si="90"/>
        <v>173</v>
      </c>
    </row>
    <row r="3855" spans="1:33" ht="14.4" x14ac:dyDescent="0.3">
      <c r="A3855" s="37">
        <v>44124</v>
      </c>
      <c r="B3855" s="38">
        <f>INDEX(Videolength!D:D,MATCH(D3855,Videolength!A:A,0))</f>
        <v>7</v>
      </c>
      <c r="C3855" s="38">
        <f>INDEX(Videolength!E:E,MATCH(D3855,Videolength!A:A,0))</f>
        <v>18</v>
      </c>
      <c r="D3855" s="39">
        <v>18</v>
      </c>
      <c r="E3855" s="40" t="str">
        <f>INDEX(Videolength!B:B,MATCH(D3855,Videolength!A:A,0))</f>
        <v>https://youtu.be/j3cIYqD2RdY?list=PLTjhk5BwsiVV8SrR-dPCDjCfaMnt-5HZH</v>
      </c>
      <c r="F3855" s="41">
        <f>INDEX(Videolength!C:C,MATCH(D3855,Videolength!A:A,0))</f>
        <v>2.7615740740740743E-2</v>
      </c>
      <c r="G3855" s="41">
        <v>1.5069444444444443E-2</v>
      </c>
      <c r="H3855" s="71">
        <f>HYPERLINK(_xlfn.CONCAT(E3855,"&amp;t=",G3855*86400),G3855)</f>
        <v>1.5069444444444443E-2</v>
      </c>
      <c r="I3855" s="38">
        <v>9</v>
      </c>
      <c r="J3855" s="38">
        <v>5</v>
      </c>
      <c r="K3855" s="42" t="s">
        <v>15</v>
      </c>
      <c r="L3855" s="42" t="s">
        <v>216</v>
      </c>
      <c r="Z3855" s="64"/>
      <c r="AA3855" s="64"/>
      <c r="AB3855" s="64"/>
      <c r="AE3855" s="42">
        <f>IF(Table32[[#This Row],[Gems]]&gt;0,Table32[[#This Row],[Gems]],0)</f>
        <v>0</v>
      </c>
      <c r="AF3855" s="42">
        <f>IF(Table32[[#This Row],[Gems]]&lt;0,Table32[[#This Row],[Gems]],0)</f>
        <v>0</v>
      </c>
      <c r="AG3855" s="30">
        <f t="shared" ca="1" si="90"/>
        <v>173</v>
      </c>
    </row>
    <row r="3856" spans="1:33" ht="14.4" x14ac:dyDescent="0.3">
      <c r="A3856" s="37">
        <v>44124</v>
      </c>
      <c r="B3856" s="38">
        <f>INDEX(Videolength!D:D,MATCH(D3856,Videolength!A:A,0))</f>
        <v>7</v>
      </c>
      <c r="C3856" s="38">
        <f>INDEX(Videolength!E:E,MATCH(D3856,Videolength!A:A,0))</f>
        <v>18</v>
      </c>
      <c r="D3856" s="39">
        <v>18</v>
      </c>
      <c r="E3856" s="40" t="str">
        <f>INDEX(Videolength!B:B,MATCH(D3856,Videolength!A:A,0))</f>
        <v>https://youtu.be/j3cIYqD2RdY?list=PLTjhk5BwsiVV8SrR-dPCDjCfaMnt-5HZH</v>
      </c>
      <c r="F3856" s="41">
        <f>INDEX(Videolength!C:C,MATCH(D3856,Videolength!A:A,0))</f>
        <v>2.7615740740740743E-2</v>
      </c>
      <c r="G3856" s="41">
        <v>1.511574074074074E-2</v>
      </c>
      <c r="H3856" s="71">
        <f>HYPERLINK(_xlfn.CONCAT(E3856,"&amp;t=",G3856*86400),G3856)</f>
        <v>1.511574074074074E-2</v>
      </c>
      <c r="I3856" s="38">
        <v>9</v>
      </c>
      <c r="J3856" s="38">
        <v>5</v>
      </c>
      <c r="K3856" s="42" t="s">
        <v>102</v>
      </c>
      <c r="L3856" s="42" t="s">
        <v>11</v>
      </c>
      <c r="W3856" s="44" t="s">
        <v>363</v>
      </c>
      <c r="Z3856" s="64"/>
      <c r="AA3856" s="64"/>
      <c r="AB3856" s="64"/>
      <c r="AE3856" s="42">
        <f>IF(Table32[[#This Row],[Gems]]&gt;0,Table32[[#This Row],[Gems]],0)</f>
        <v>0</v>
      </c>
      <c r="AF3856" s="42">
        <f>IF(Table32[[#This Row],[Gems]]&lt;0,Table32[[#This Row],[Gems]],0)</f>
        <v>0</v>
      </c>
      <c r="AG3856" s="30">
        <f t="shared" ca="1" si="90"/>
        <v>173</v>
      </c>
    </row>
    <row r="3857" spans="1:33" ht="14.4" x14ac:dyDescent="0.3">
      <c r="A3857" s="37">
        <v>44124</v>
      </c>
      <c r="B3857" s="38">
        <f>INDEX(Videolength!D:D,MATCH(D3857,Videolength!A:A,0))</f>
        <v>7</v>
      </c>
      <c r="C3857" s="38">
        <f>INDEX(Videolength!E:E,MATCH(D3857,Videolength!A:A,0))</f>
        <v>18</v>
      </c>
      <c r="D3857" s="39">
        <v>18</v>
      </c>
      <c r="E3857" s="40" t="str">
        <f>INDEX(Videolength!B:B,MATCH(D3857,Videolength!A:A,0))</f>
        <v>https://youtu.be/j3cIYqD2RdY?list=PLTjhk5BwsiVV8SrR-dPCDjCfaMnt-5HZH</v>
      </c>
      <c r="F3857" s="41">
        <f>INDEX(Videolength!C:C,MATCH(D3857,Videolength!A:A,0))</f>
        <v>2.7615740740740743E-2</v>
      </c>
      <c r="G3857" s="41">
        <v>1.5127314814814816E-2</v>
      </c>
      <c r="H3857" s="71">
        <f>HYPERLINK(_xlfn.CONCAT(E3857,"&amp;t=",G3857*86400),G3857)</f>
        <v>1.5127314814814816E-2</v>
      </c>
      <c r="I3857" s="38">
        <v>9</v>
      </c>
      <c r="J3857" s="38">
        <v>5</v>
      </c>
      <c r="K3857" s="42" t="s">
        <v>102</v>
      </c>
      <c r="L3857" s="42" t="s">
        <v>301</v>
      </c>
      <c r="W3857" s="44" t="s">
        <v>379</v>
      </c>
      <c r="X3857" s="43">
        <v>1</v>
      </c>
      <c r="Y3857" s="43">
        <v>1</v>
      </c>
      <c r="Z3857" s="64"/>
      <c r="AA3857" s="64"/>
      <c r="AB3857" s="64"/>
      <c r="AE3857" s="42">
        <f>IF(Table32[[#This Row],[Gems]]&gt;0,Table32[[#This Row],[Gems]],0)</f>
        <v>0</v>
      </c>
      <c r="AF3857" s="42">
        <f>IF(Table32[[#This Row],[Gems]]&lt;0,Table32[[#This Row],[Gems]],0)</f>
        <v>0</v>
      </c>
      <c r="AG3857" s="30">
        <f t="shared" ca="1" si="90"/>
        <v>173</v>
      </c>
    </row>
    <row r="3858" spans="1:33" ht="14.4" x14ac:dyDescent="0.3">
      <c r="A3858" s="37">
        <v>44124</v>
      </c>
      <c r="B3858" s="38">
        <f>INDEX(Videolength!D:D,MATCH(D3858,Videolength!A:A,0))</f>
        <v>7</v>
      </c>
      <c r="C3858" s="38">
        <f>INDEX(Videolength!E:E,MATCH(D3858,Videolength!A:A,0))</f>
        <v>18</v>
      </c>
      <c r="D3858" s="39">
        <v>18</v>
      </c>
      <c r="E3858" s="40" t="str">
        <f>INDEX(Videolength!B:B,MATCH(D3858,Videolength!A:A,0))</f>
        <v>https://youtu.be/j3cIYqD2RdY?list=PLTjhk5BwsiVV8SrR-dPCDjCfaMnt-5HZH</v>
      </c>
      <c r="F3858" s="41">
        <f>INDEX(Videolength!C:C,MATCH(D3858,Videolength!A:A,0))</f>
        <v>2.7615740740740743E-2</v>
      </c>
      <c r="G3858" s="41">
        <v>1.5173611111111112E-2</v>
      </c>
      <c r="H3858" s="71">
        <f>HYPERLINK(_xlfn.CONCAT(E3858,"&amp;t=",G3858*86400),G3858)</f>
        <v>1.5173611111111112E-2</v>
      </c>
      <c r="I3858" s="38">
        <v>9</v>
      </c>
      <c r="J3858" s="38">
        <v>5</v>
      </c>
      <c r="K3858" s="42" t="s">
        <v>142</v>
      </c>
      <c r="L3858" s="42" t="s">
        <v>33</v>
      </c>
      <c r="Z3858" s="64"/>
      <c r="AA3858" s="64"/>
      <c r="AB3858" s="64"/>
      <c r="AE3858" s="42">
        <f>IF(Table32[[#This Row],[Gems]]&gt;0,Table32[[#This Row],[Gems]],0)</f>
        <v>0</v>
      </c>
      <c r="AF3858" s="42">
        <f>IF(Table32[[#This Row],[Gems]]&lt;0,Table32[[#This Row],[Gems]],0)</f>
        <v>0</v>
      </c>
      <c r="AG3858" s="30">
        <f t="shared" ca="1" si="90"/>
        <v>173</v>
      </c>
    </row>
    <row r="3859" spans="1:33" ht="14.4" x14ac:dyDescent="0.3">
      <c r="A3859" s="37">
        <v>44124</v>
      </c>
      <c r="B3859" s="38">
        <f>INDEX(Videolength!D:D,MATCH(D3859,Videolength!A:A,0))</f>
        <v>7</v>
      </c>
      <c r="C3859" s="38">
        <f>INDEX(Videolength!E:E,MATCH(D3859,Videolength!A:A,0))</f>
        <v>18</v>
      </c>
      <c r="D3859" s="39">
        <v>18</v>
      </c>
      <c r="E3859" s="40" t="str">
        <f>INDEX(Videolength!B:B,MATCH(D3859,Videolength!A:A,0))</f>
        <v>https://youtu.be/j3cIYqD2RdY?list=PLTjhk5BwsiVV8SrR-dPCDjCfaMnt-5HZH</v>
      </c>
      <c r="F3859" s="41">
        <f>INDEX(Videolength!C:C,MATCH(D3859,Videolength!A:A,0))</f>
        <v>2.7615740740740743E-2</v>
      </c>
      <c r="G3859" s="41">
        <v>1.5219907407407409E-2</v>
      </c>
      <c r="H3859" s="71">
        <f>HYPERLINK(_xlfn.CONCAT(E3859,"&amp;t=",G3859*86400),G3859)</f>
        <v>1.5219907407407409E-2</v>
      </c>
      <c r="I3859" s="38">
        <v>9</v>
      </c>
      <c r="J3859" s="38">
        <v>5</v>
      </c>
      <c r="K3859" s="42" t="s">
        <v>107</v>
      </c>
      <c r="L3859" s="42" t="s">
        <v>10</v>
      </c>
      <c r="N3859" s="42" t="s">
        <v>33</v>
      </c>
      <c r="O3859" s="42" t="s">
        <v>228</v>
      </c>
      <c r="Z3859" s="64"/>
      <c r="AA3859" s="64"/>
      <c r="AB3859" s="64"/>
      <c r="AE3859" s="42">
        <f>IF(Table32[[#This Row],[Gems]]&gt;0,Table32[[#This Row],[Gems]],0)</f>
        <v>0</v>
      </c>
      <c r="AF3859" s="42">
        <f>IF(Table32[[#This Row],[Gems]]&lt;0,Table32[[#This Row],[Gems]],0)</f>
        <v>0</v>
      </c>
      <c r="AG3859" s="30">
        <f t="shared" ca="1" si="90"/>
        <v>173</v>
      </c>
    </row>
    <row r="3860" spans="1:33" ht="14.4" x14ac:dyDescent="0.3">
      <c r="A3860" s="37">
        <v>44124</v>
      </c>
      <c r="B3860" s="38">
        <f>INDEX(Videolength!D:D,MATCH(D3860,Videolength!A:A,0))</f>
        <v>7</v>
      </c>
      <c r="C3860" s="38">
        <f>INDEX(Videolength!E:E,MATCH(D3860,Videolength!A:A,0))</f>
        <v>18</v>
      </c>
      <c r="D3860" s="39">
        <v>18</v>
      </c>
      <c r="E3860" s="40" t="str">
        <f>INDEX(Videolength!B:B,MATCH(D3860,Videolength!A:A,0))</f>
        <v>https://youtu.be/j3cIYqD2RdY?list=PLTjhk5BwsiVV8SrR-dPCDjCfaMnt-5HZH</v>
      </c>
      <c r="F3860" s="41">
        <f>INDEX(Videolength!C:C,MATCH(D3860,Videolength!A:A,0))</f>
        <v>2.7615740740740743E-2</v>
      </c>
      <c r="G3860" s="41">
        <v>1.5243055555555557E-2</v>
      </c>
      <c r="H3860" s="71">
        <f>HYPERLINK(_xlfn.CONCAT(E3860,"&amp;t=",G3860*86400),G3860)</f>
        <v>1.5243055555555557E-2</v>
      </c>
      <c r="I3860" s="38">
        <v>9</v>
      </c>
      <c r="J3860" s="38">
        <v>5</v>
      </c>
      <c r="K3860" s="42" t="s">
        <v>346</v>
      </c>
      <c r="L3860" s="42" t="s">
        <v>10</v>
      </c>
      <c r="Z3860" s="64"/>
      <c r="AA3860" s="64"/>
      <c r="AB3860" s="64"/>
      <c r="AE3860" s="42">
        <f>IF(Table32[[#This Row],[Gems]]&gt;0,Table32[[#This Row],[Gems]],0)</f>
        <v>0</v>
      </c>
      <c r="AF3860" s="42">
        <f>IF(Table32[[#This Row],[Gems]]&lt;0,Table32[[#This Row],[Gems]],0)</f>
        <v>0</v>
      </c>
      <c r="AG3860" s="30">
        <f t="shared" ca="1" si="90"/>
        <v>173</v>
      </c>
    </row>
    <row r="3861" spans="1:33" ht="14.4" x14ac:dyDescent="0.3">
      <c r="A3861" s="37">
        <v>44124</v>
      </c>
      <c r="B3861" s="38">
        <f>INDEX(Videolength!D:D,MATCH(D3861,Videolength!A:A,0))</f>
        <v>7</v>
      </c>
      <c r="C3861" s="38">
        <f>INDEX(Videolength!E:E,MATCH(D3861,Videolength!A:A,0))</f>
        <v>18</v>
      </c>
      <c r="D3861" s="39">
        <v>18</v>
      </c>
      <c r="E3861" s="40" t="str">
        <f>INDEX(Videolength!B:B,MATCH(D3861,Videolength!A:A,0))</f>
        <v>https://youtu.be/j3cIYqD2RdY?list=PLTjhk5BwsiVV8SrR-dPCDjCfaMnt-5HZH</v>
      </c>
      <c r="F3861" s="41">
        <f>INDEX(Videolength!C:C,MATCH(D3861,Videolength!A:A,0))</f>
        <v>2.7615740740740743E-2</v>
      </c>
      <c r="G3861" s="41">
        <v>1.5416666666666667E-2</v>
      </c>
      <c r="H3861" s="71">
        <f>HYPERLINK(_xlfn.CONCAT(E3861,"&amp;t=",G3861*86400),G3861)</f>
        <v>1.5416666666666667E-2</v>
      </c>
      <c r="I3861" s="38">
        <v>9</v>
      </c>
      <c r="J3861" s="38">
        <v>5</v>
      </c>
      <c r="K3861" s="42" t="s">
        <v>98</v>
      </c>
      <c r="L3861" s="42" t="s">
        <v>10</v>
      </c>
      <c r="N3861" s="42" t="s">
        <v>33</v>
      </c>
      <c r="O3861" s="42" t="s">
        <v>1835</v>
      </c>
      <c r="Z3861" s="64"/>
      <c r="AA3861" s="64"/>
      <c r="AB3861" s="64"/>
      <c r="AE3861" s="42">
        <f>IF(Table32[[#This Row],[Gems]]&gt;0,Table32[[#This Row],[Gems]],0)</f>
        <v>0</v>
      </c>
      <c r="AF3861" s="42">
        <f>IF(Table32[[#This Row],[Gems]]&lt;0,Table32[[#This Row],[Gems]],0)</f>
        <v>0</v>
      </c>
      <c r="AG3861" s="30">
        <f t="shared" ca="1" si="90"/>
        <v>173</v>
      </c>
    </row>
    <row r="3862" spans="1:33" ht="14.4" x14ac:dyDescent="0.3">
      <c r="A3862" s="37">
        <v>44124</v>
      </c>
      <c r="B3862" s="38">
        <f>INDEX(Videolength!D:D,MATCH(D3862,Videolength!A:A,0))</f>
        <v>7</v>
      </c>
      <c r="C3862" s="38">
        <f>INDEX(Videolength!E:E,MATCH(D3862,Videolength!A:A,0))</f>
        <v>18</v>
      </c>
      <c r="D3862" s="39">
        <v>18</v>
      </c>
      <c r="E3862" s="40" t="str">
        <f>INDEX(Videolength!B:B,MATCH(D3862,Videolength!A:A,0))</f>
        <v>https://youtu.be/j3cIYqD2RdY?list=PLTjhk5BwsiVV8SrR-dPCDjCfaMnt-5HZH</v>
      </c>
      <c r="F3862" s="41">
        <f>INDEX(Videolength!C:C,MATCH(D3862,Videolength!A:A,0))</f>
        <v>2.7615740740740743E-2</v>
      </c>
      <c r="G3862" s="41">
        <v>1.5555555555555553E-2</v>
      </c>
      <c r="H3862" s="71">
        <f>HYPERLINK(_xlfn.CONCAT(E3862,"&amp;t=",G3862*86400),G3862)</f>
        <v>1.5555555555555553E-2</v>
      </c>
      <c r="I3862" s="38">
        <v>9</v>
      </c>
      <c r="J3862" s="38">
        <v>5</v>
      </c>
      <c r="K3862" s="42" t="s">
        <v>15</v>
      </c>
      <c r="L3862" s="42" t="s">
        <v>216</v>
      </c>
      <c r="Z3862" s="64"/>
      <c r="AA3862" s="64"/>
      <c r="AB3862" s="64"/>
      <c r="AE3862" s="42">
        <f>IF(Table32[[#This Row],[Gems]]&gt;0,Table32[[#This Row],[Gems]],0)</f>
        <v>0</v>
      </c>
      <c r="AF3862" s="42">
        <f>IF(Table32[[#This Row],[Gems]]&lt;0,Table32[[#This Row],[Gems]],0)</f>
        <v>0</v>
      </c>
      <c r="AG3862" s="30">
        <f t="shared" ca="1" si="90"/>
        <v>173</v>
      </c>
    </row>
    <row r="3863" spans="1:33" ht="14.4" x14ac:dyDescent="0.3">
      <c r="A3863" s="37">
        <v>44124</v>
      </c>
      <c r="B3863" s="38">
        <f>INDEX(Videolength!D:D,MATCH(D3863,Videolength!A:A,0))</f>
        <v>7</v>
      </c>
      <c r="C3863" s="38">
        <f>INDEX(Videolength!E:E,MATCH(D3863,Videolength!A:A,0))</f>
        <v>18</v>
      </c>
      <c r="D3863" s="39">
        <v>18</v>
      </c>
      <c r="E3863" s="40" t="str">
        <f>INDEX(Videolength!B:B,MATCH(D3863,Videolength!A:A,0))</f>
        <v>https://youtu.be/j3cIYqD2RdY?list=PLTjhk5BwsiVV8SrR-dPCDjCfaMnt-5HZH</v>
      </c>
      <c r="F3863" s="41">
        <f>INDEX(Videolength!C:C,MATCH(D3863,Videolength!A:A,0))</f>
        <v>2.7615740740740743E-2</v>
      </c>
      <c r="G3863" s="41">
        <v>1.5636574074074074E-2</v>
      </c>
      <c r="H3863" s="71">
        <f>HYPERLINK(_xlfn.CONCAT(E3863,"&amp;t=",G3863*86400),G3863)</f>
        <v>1.5636574074074074E-2</v>
      </c>
      <c r="I3863" s="38">
        <v>9</v>
      </c>
      <c r="J3863" s="38">
        <v>5</v>
      </c>
      <c r="K3863" s="42" t="s">
        <v>15</v>
      </c>
      <c r="L3863" s="42" t="s">
        <v>197</v>
      </c>
      <c r="M3863" s="42" t="s">
        <v>978</v>
      </c>
      <c r="Z3863" s="64" t="s">
        <v>920</v>
      </c>
      <c r="AA3863" s="64">
        <v>3</v>
      </c>
      <c r="AB3863" s="64">
        <v>1</v>
      </c>
      <c r="AE3863" s="42">
        <f>IF(Table32[[#This Row],[Gems]]&gt;0,Table32[[#This Row],[Gems]],0)</f>
        <v>0</v>
      </c>
      <c r="AF3863" s="42">
        <f>IF(Table32[[#This Row],[Gems]]&lt;0,Table32[[#This Row],[Gems]],0)</f>
        <v>0</v>
      </c>
      <c r="AG3863" s="30">
        <f t="shared" ca="1" si="90"/>
        <v>173</v>
      </c>
    </row>
    <row r="3864" spans="1:33" ht="14.4" x14ac:dyDescent="0.3">
      <c r="A3864" s="37">
        <v>44124</v>
      </c>
      <c r="B3864" s="38">
        <f>INDEX(Videolength!D:D,MATCH(D3864,Videolength!A:A,0))</f>
        <v>7</v>
      </c>
      <c r="C3864" s="38">
        <f>INDEX(Videolength!E:E,MATCH(D3864,Videolength!A:A,0))</f>
        <v>18</v>
      </c>
      <c r="D3864" s="39">
        <v>18</v>
      </c>
      <c r="E3864" s="40" t="str">
        <f>INDEX(Videolength!B:B,MATCH(D3864,Videolength!A:A,0))</f>
        <v>https://youtu.be/j3cIYqD2RdY?list=PLTjhk5BwsiVV8SrR-dPCDjCfaMnt-5HZH</v>
      </c>
      <c r="F3864" s="41">
        <f>INDEX(Videolength!C:C,MATCH(D3864,Videolength!A:A,0))</f>
        <v>2.7615740740740743E-2</v>
      </c>
      <c r="G3864" s="41">
        <v>1.5787037037037037E-2</v>
      </c>
      <c r="H3864" s="71">
        <f>HYPERLINK(_xlfn.CONCAT(E3864,"&amp;t=",G3864*86400),G3864)</f>
        <v>1.5787037037037037E-2</v>
      </c>
      <c r="I3864" s="38">
        <v>9</v>
      </c>
      <c r="J3864" s="38">
        <v>5</v>
      </c>
      <c r="K3864" s="42" t="s">
        <v>346</v>
      </c>
      <c r="L3864" s="42" t="s">
        <v>10</v>
      </c>
      <c r="Z3864" s="64"/>
      <c r="AA3864" s="64"/>
      <c r="AB3864" s="64"/>
      <c r="AE3864" s="42">
        <f>IF(Table32[[#This Row],[Gems]]&gt;0,Table32[[#This Row],[Gems]],0)</f>
        <v>0</v>
      </c>
      <c r="AF3864" s="42">
        <f>IF(Table32[[#This Row],[Gems]]&lt;0,Table32[[#This Row],[Gems]],0)</f>
        <v>0</v>
      </c>
      <c r="AG3864" s="29">
        <f ca="1">SUM(OFFSET(AG3864,-1,0),AD3864)</f>
        <v>173</v>
      </c>
    </row>
    <row r="3865" spans="1:33" ht="14.4" x14ac:dyDescent="0.3">
      <c r="A3865" s="37">
        <v>44124</v>
      </c>
      <c r="B3865" s="38">
        <f>INDEX(Videolength!D:D,MATCH(D3865,Videolength!A:A,0))</f>
        <v>7</v>
      </c>
      <c r="C3865" s="38">
        <f>INDEX(Videolength!E:E,MATCH(D3865,Videolength!A:A,0))</f>
        <v>18</v>
      </c>
      <c r="D3865" s="39">
        <v>18</v>
      </c>
      <c r="E3865" s="40" t="str">
        <f>INDEX(Videolength!B:B,MATCH(D3865,Videolength!A:A,0))</f>
        <v>https://youtu.be/j3cIYqD2RdY?list=PLTjhk5BwsiVV8SrR-dPCDjCfaMnt-5HZH</v>
      </c>
      <c r="F3865" s="41">
        <f>INDEX(Videolength!C:C,MATCH(D3865,Videolength!A:A,0))</f>
        <v>2.7615740740740743E-2</v>
      </c>
      <c r="G3865" s="41">
        <v>1.7928240740740741E-2</v>
      </c>
      <c r="H3865" s="71">
        <f>HYPERLINK(_xlfn.CONCAT(E3865,"&amp;t=",G3865*86400),G3865)</f>
        <v>1.7928240740740741E-2</v>
      </c>
      <c r="I3865" s="38">
        <v>9</v>
      </c>
      <c r="J3865" s="38">
        <v>5</v>
      </c>
      <c r="K3865" s="42" t="s">
        <v>15</v>
      </c>
      <c r="L3865" s="42" t="s">
        <v>198</v>
      </c>
      <c r="Z3865" s="64" t="s">
        <v>920</v>
      </c>
      <c r="AA3865" s="68">
        <v>3</v>
      </c>
      <c r="AB3865" s="68">
        <v>1</v>
      </c>
      <c r="AC3865" s="44" t="s">
        <v>201</v>
      </c>
      <c r="AE3865" s="42">
        <f>IF(Table32[[#This Row],[Gems]]&gt;0,Table32[[#This Row],[Gems]],0)</f>
        <v>0</v>
      </c>
      <c r="AF3865" s="42">
        <f>IF(Table32[[#This Row],[Gems]]&lt;0,Table32[[#This Row],[Gems]],0)</f>
        <v>0</v>
      </c>
      <c r="AG3865" s="30">
        <f t="shared" ref="AG3865:AG3928" ca="1" si="91">SUM(OFFSET(AG3865,-1,0),AD3865)</f>
        <v>173</v>
      </c>
    </row>
    <row r="3866" spans="1:33" ht="14.4" x14ac:dyDescent="0.3">
      <c r="A3866" s="37">
        <v>44124</v>
      </c>
      <c r="B3866" s="38">
        <f>INDEX(Videolength!D:D,MATCH(D3866,Videolength!A:A,0))</f>
        <v>7</v>
      </c>
      <c r="C3866" s="38">
        <f>INDEX(Videolength!E:E,MATCH(D3866,Videolength!A:A,0))</f>
        <v>18</v>
      </c>
      <c r="D3866" s="39">
        <v>18</v>
      </c>
      <c r="E3866" s="40" t="str">
        <f>INDEX(Videolength!B:B,MATCH(D3866,Videolength!A:A,0))</f>
        <v>https://youtu.be/j3cIYqD2RdY?list=PLTjhk5BwsiVV8SrR-dPCDjCfaMnt-5HZH</v>
      </c>
      <c r="F3866" s="41">
        <f>INDEX(Videolength!C:C,MATCH(D3866,Videolength!A:A,0))</f>
        <v>2.7615740740740743E-2</v>
      </c>
      <c r="G3866" s="41">
        <v>1.7962962962962962E-2</v>
      </c>
      <c r="H3866" s="71">
        <f>HYPERLINK(_xlfn.CONCAT(E3866,"&amp;t=",G3866*86400),G3866)</f>
        <v>1.7962962962962962E-2</v>
      </c>
      <c r="I3866" s="38">
        <v>9</v>
      </c>
      <c r="J3866" s="38">
        <v>5</v>
      </c>
      <c r="K3866" s="42" t="s">
        <v>15</v>
      </c>
      <c r="L3866" s="42" t="s">
        <v>323</v>
      </c>
      <c r="W3866" s="44" t="s">
        <v>278</v>
      </c>
      <c r="X3866" s="43">
        <v>1</v>
      </c>
      <c r="Y3866" s="43">
        <v>2</v>
      </c>
      <c r="Z3866" s="64"/>
      <c r="AA3866" s="64"/>
      <c r="AB3866" s="64"/>
      <c r="AE3866" s="42">
        <f>IF(Table32[[#This Row],[Gems]]&gt;0,Table32[[#This Row],[Gems]],0)</f>
        <v>0</v>
      </c>
      <c r="AF3866" s="42">
        <f>IF(Table32[[#This Row],[Gems]]&lt;0,Table32[[#This Row],[Gems]],0)</f>
        <v>0</v>
      </c>
      <c r="AG3866" s="30">
        <f t="shared" ca="1" si="91"/>
        <v>173</v>
      </c>
    </row>
    <row r="3867" spans="1:33" ht="14.4" x14ac:dyDescent="0.3">
      <c r="A3867" s="37">
        <v>44124</v>
      </c>
      <c r="B3867" s="38">
        <f>INDEX(Videolength!D:D,MATCH(D3867,Videolength!A:A,0))</f>
        <v>7</v>
      </c>
      <c r="C3867" s="38">
        <f>INDEX(Videolength!E:E,MATCH(D3867,Videolength!A:A,0))</f>
        <v>18</v>
      </c>
      <c r="D3867" s="39">
        <v>18</v>
      </c>
      <c r="E3867" s="40" t="str">
        <f>INDEX(Videolength!B:B,MATCH(D3867,Videolength!A:A,0))</f>
        <v>https://youtu.be/j3cIYqD2RdY?list=PLTjhk5BwsiVV8SrR-dPCDjCfaMnt-5HZH</v>
      </c>
      <c r="F3867" s="41">
        <f>INDEX(Videolength!C:C,MATCH(D3867,Videolength!A:A,0))</f>
        <v>2.7615740740740743E-2</v>
      </c>
      <c r="G3867" s="41">
        <v>1.8032407407407407E-2</v>
      </c>
      <c r="H3867" s="71">
        <f>HYPERLINK(_xlfn.CONCAT(E3867,"&amp;t=",G3867*86400),G3867)</f>
        <v>1.8032407407407407E-2</v>
      </c>
      <c r="I3867" s="38">
        <v>9</v>
      </c>
      <c r="J3867" s="38">
        <v>5</v>
      </c>
      <c r="K3867" s="42" t="s">
        <v>15</v>
      </c>
      <c r="L3867" s="42" t="s">
        <v>216</v>
      </c>
      <c r="M3867" s="42" t="s">
        <v>979</v>
      </c>
      <c r="Z3867" s="64"/>
      <c r="AA3867" s="64"/>
      <c r="AB3867" s="64"/>
      <c r="AE3867" s="42">
        <f>IF(Table32[[#This Row],[Gems]]&gt;0,Table32[[#This Row],[Gems]],0)</f>
        <v>0</v>
      </c>
      <c r="AF3867" s="42">
        <f>IF(Table32[[#This Row],[Gems]]&lt;0,Table32[[#This Row],[Gems]],0)</f>
        <v>0</v>
      </c>
      <c r="AG3867" s="30">
        <f t="shared" ca="1" si="91"/>
        <v>173</v>
      </c>
    </row>
    <row r="3868" spans="1:33" ht="14.4" x14ac:dyDescent="0.3">
      <c r="A3868" s="37">
        <v>44124</v>
      </c>
      <c r="B3868" s="38">
        <f>INDEX(Videolength!D:D,MATCH(D3868,Videolength!A:A,0))</f>
        <v>7</v>
      </c>
      <c r="C3868" s="38">
        <f>INDEX(Videolength!E:E,MATCH(D3868,Videolength!A:A,0))</f>
        <v>18</v>
      </c>
      <c r="D3868" s="39">
        <v>18</v>
      </c>
      <c r="E3868" s="40" t="str">
        <f>INDEX(Videolength!B:B,MATCH(D3868,Videolength!A:A,0))</f>
        <v>https://youtu.be/j3cIYqD2RdY?list=PLTjhk5BwsiVV8SrR-dPCDjCfaMnt-5HZH</v>
      </c>
      <c r="F3868" s="41">
        <f>INDEX(Videolength!C:C,MATCH(D3868,Videolength!A:A,0))</f>
        <v>2.7615740740740743E-2</v>
      </c>
      <c r="G3868" s="41">
        <v>1.8171296296296297E-2</v>
      </c>
      <c r="H3868" s="71">
        <f>HYPERLINK(_xlfn.CONCAT(E3868,"&amp;t=",G3868*86400),G3868)</f>
        <v>1.8171296296296297E-2</v>
      </c>
      <c r="I3868" s="38">
        <v>9</v>
      </c>
      <c r="J3868" s="38">
        <v>5</v>
      </c>
      <c r="K3868" s="42" t="s">
        <v>15</v>
      </c>
      <c r="L3868" s="42" t="s">
        <v>197</v>
      </c>
      <c r="Z3868" s="64" t="s">
        <v>427</v>
      </c>
      <c r="AA3868" s="64">
        <v>3</v>
      </c>
      <c r="AB3868" s="64">
        <v>5</v>
      </c>
      <c r="AE3868" s="42">
        <f>IF(Table32[[#This Row],[Gems]]&gt;0,Table32[[#This Row],[Gems]],0)</f>
        <v>0</v>
      </c>
      <c r="AF3868" s="42">
        <f>IF(Table32[[#This Row],[Gems]]&lt;0,Table32[[#This Row],[Gems]],0)</f>
        <v>0</v>
      </c>
      <c r="AG3868" s="30">
        <f t="shared" ca="1" si="91"/>
        <v>173</v>
      </c>
    </row>
    <row r="3869" spans="1:33" ht="14.4" x14ac:dyDescent="0.3">
      <c r="A3869" s="37">
        <v>44124</v>
      </c>
      <c r="B3869" s="38">
        <f>INDEX(Videolength!D:D,MATCH(D3869,Videolength!A:A,0))</f>
        <v>7</v>
      </c>
      <c r="C3869" s="38">
        <f>INDEX(Videolength!E:E,MATCH(D3869,Videolength!A:A,0))</f>
        <v>18</v>
      </c>
      <c r="D3869" s="39">
        <v>18</v>
      </c>
      <c r="E3869" s="40" t="str">
        <f>INDEX(Videolength!B:B,MATCH(D3869,Videolength!A:A,0))</f>
        <v>https://youtu.be/j3cIYqD2RdY?list=PLTjhk5BwsiVV8SrR-dPCDjCfaMnt-5HZH</v>
      </c>
      <c r="F3869" s="41">
        <f>INDEX(Videolength!C:C,MATCH(D3869,Videolength!A:A,0))</f>
        <v>2.7615740740740743E-2</v>
      </c>
      <c r="G3869" s="41">
        <v>1.9594907407407405E-2</v>
      </c>
      <c r="H3869" s="71">
        <f>HYPERLINK(_xlfn.CONCAT(E3869,"&amp;t=",G3869*86400),G3869)</f>
        <v>1.9594907407407405E-2</v>
      </c>
      <c r="I3869" s="38">
        <v>9</v>
      </c>
      <c r="J3869" s="38">
        <v>5</v>
      </c>
      <c r="K3869" s="42" t="s">
        <v>15</v>
      </c>
      <c r="L3869" s="42" t="s">
        <v>198</v>
      </c>
      <c r="Z3869" s="64" t="s">
        <v>427</v>
      </c>
      <c r="AA3869" s="68">
        <v>3</v>
      </c>
      <c r="AB3869" s="68">
        <v>5</v>
      </c>
      <c r="AC3869" s="44" t="s">
        <v>201</v>
      </c>
      <c r="AE3869" s="42">
        <f>IF(Table32[[#This Row],[Gems]]&gt;0,Table32[[#This Row],[Gems]],0)</f>
        <v>0</v>
      </c>
      <c r="AF3869" s="42">
        <f>IF(Table32[[#This Row],[Gems]]&lt;0,Table32[[#This Row],[Gems]],0)</f>
        <v>0</v>
      </c>
      <c r="AG3869" s="29">
        <f t="shared" ca="1" si="91"/>
        <v>173</v>
      </c>
    </row>
    <row r="3870" spans="1:33" ht="14.4" x14ac:dyDescent="0.3">
      <c r="A3870" s="37">
        <v>44124</v>
      </c>
      <c r="B3870" s="38">
        <f>INDEX(Videolength!D:D,MATCH(D3870,Videolength!A:A,0))</f>
        <v>7</v>
      </c>
      <c r="C3870" s="38">
        <f>INDEX(Videolength!E:E,MATCH(D3870,Videolength!A:A,0))</f>
        <v>18</v>
      </c>
      <c r="D3870" s="39">
        <v>18</v>
      </c>
      <c r="E3870" s="40" t="str">
        <f>INDEX(Videolength!B:B,MATCH(D3870,Videolength!A:A,0))</f>
        <v>https://youtu.be/j3cIYqD2RdY?list=PLTjhk5BwsiVV8SrR-dPCDjCfaMnt-5HZH</v>
      </c>
      <c r="F3870" s="41">
        <f>INDEX(Videolength!C:C,MATCH(D3870,Videolength!A:A,0))</f>
        <v>2.7615740740740743E-2</v>
      </c>
      <c r="G3870" s="41">
        <v>1.9664351851851853E-2</v>
      </c>
      <c r="H3870" s="71">
        <f>HYPERLINK(_xlfn.CONCAT(E3870,"&amp;t=",G3870*86400),G3870)</f>
        <v>1.9664351851851853E-2</v>
      </c>
      <c r="I3870" s="38">
        <v>9</v>
      </c>
      <c r="J3870" s="38">
        <v>5</v>
      </c>
      <c r="K3870" s="42" t="s">
        <v>15</v>
      </c>
      <c r="L3870" s="42" t="s">
        <v>323</v>
      </c>
      <c r="W3870" s="44" t="s">
        <v>980</v>
      </c>
      <c r="X3870" s="43">
        <v>1</v>
      </c>
      <c r="Y3870" s="43">
        <v>2</v>
      </c>
      <c r="Z3870" s="64"/>
      <c r="AA3870" s="64"/>
      <c r="AB3870" s="64"/>
      <c r="AE3870" s="42">
        <f>IF(Table32[[#This Row],[Gems]]&gt;0,Table32[[#This Row],[Gems]],0)</f>
        <v>0</v>
      </c>
      <c r="AF3870" s="42">
        <f>IF(Table32[[#This Row],[Gems]]&lt;0,Table32[[#This Row],[Gems]],0)</f>
        <v>0</v>
      </c>
      <c r="AG3870" s="30">
        <f t="shared" ca="1" si="91"/>
        <v>173</v>
      </c>
    </row>
    <row r="3871" spans="1:33" ht="14.4" x14ac:dyDescent="0.3">
      <c r="A3871" s="37">
        <v>44124</v>
      </c>
      <c r="B3871" s="38">
        <f>INDEX(Videolength!D:D,MATCH(D3871,Videolength!A:A,0))</f>
        <v>7</v>
      </c>
      <c r="C3871" s="38">
        <f>INDEX(Videolength!E:E,MATCH(D3871,Videolength!A:A,0))</f>
        <v>18</v>
      </c>
      <c r="D3871" s="39">
        <v>18</v>
      </c>
      <c r="E3871" s="40" t="str">
        <f>INDEX(Videolength!B:B,MATCH(D3871,Videolength!A:A,0))</f>
        <v>https://youtu.be/j3cIYqD2RdY?list=PLTjhk5BwsiVV8SrR-dPCDjCfaMnt-5HZH</v>
      </c>
      <c r="F3871" s="41">
        <f>INDEX(Videolength!C:C,MATCH(D3871,Videolength!A:A,0))</f>
        <v>2.7615740740740743E-2</v>
      </c>
      <c r="G3871" s="41">
        <v>1.9722222222222221E-2</v>
      </c>
      <c r="H3871" s="71">
        <f>HYPERLINK(_xlfn.CONCAT(E3871,"&amp;t=",G3871*86400),G3871)</f>
        <v>1.9722222222222221E-2</v>
      </c>
      <c r="I3871" s="38">
        <v>9</v>
      </c>
      <c r="J3871" s="38">
        <v>5</v>
      </c>
      <c r="K3871" s="42" t="s">
        <v>15</v>
      </c>
      <c r="L3871" s="42" t="s">
        <v>216</v>
      </c>
      <c r="M3871" s="42" t="s">
        <v>979</v>
      </c>
      <c r="Z3871" s="64"/>
      <c r="AA3871" s="64"/>
      <c r="AB3871" s="64"/>
      <c r="AE3871" s="42">
        <f>IF(Table32[[#This Row],[Gems]]&gt;0,Table32[[#This Row],[Gems]],0)</f>
        <v>0</v>
      </c>
      <c r="AF3871" s="42">
        <f>IF(Table32[[#This Row],[Gems]]&lt;0,Table32[[#This Row],[Gems]],0)</f>
        <v>0</v>
      </c>
      <c r="AG3871" s="30">
        <f t="shared" ca="1" si="91"/>
        <v>173</v>
      </c>
    </row>
    <row r="3872" spans="1:33" ht="14.4" x14ac:dyDescent="0.3">
      <c r="A3872" s="37">
        <v>44124</v>
      </c>
      <c r="B3872" s="38">
        <f>INDEX(Videolength!D:D,MATCH(D3872,Videolength!A:A,0))</f>
        <v>7</v>
      </c>
      <c r="C3872" s="38">
        <f>INDEX(Videolength!E:E,MATCH(D3872,Videolength!A:A,0))</f>
        <v>18</v>
      </c>
      <c r="D3872" s="39">
        <v>18</v>
      </c>
      <c r="E3872" s="40" t="str">
        <f>INDEX(Videolength!B:B,MATCH(D3872,Videolength!A:A,0))</f>
        <v>https://youtu.be/j3cIYqD2RdY?list=PLTjhk5BwsiVV8SrR-dPCDjCfaMnt-5HZH</v>
      </c>
      <c r="F3872" s="41">
        <f>INDEX(Videolength!C:C,MATCH(D3872,Videolength!A:A,0))</f>
        <v>2.7615740740740743E-2</v>
      </c>
      <c r="G3872" s="41">
        <v>1.9976851851851853E-2</v>
      </c>
      <c r="H3872" s="71">
        <f>HYPERLINK(_xlfn.CONCAT(E3872,"&amp;t=",G3872*86400),G3872)</f>
        <v>1.9976851851851853E-2</v>
      </c>
      <c r="I3872" s="38">
        <v>9</v>
      </c>
      <c r="J3872" s="38">
        <v>5</v>
      </c>
      <c r="K3872" s="42" t="s">
        <v>15</v>
      </c>
      <c r="L3872" s="42" t="s">
        <v>197</v>
      </c>
      <c r="Z3872" s="64" t="s">
        <v>415</v>
      </c>
      <c r="AA3872" s="64">
        <v>3</v>
      </c>
      <c r="AB3872" s="64">
        <v>4</v>
      </c>
      <c r="AE3872" s="42">
        <f>IF(Table32[[#This Row],[Gems]]&gt;0,Table32[[#This Row],[Gems]],0)</f>
        <v>0</v>
      </c>
      <c r="AF3872" s="42">
        <f>IF(Table32[[#This Row],[Gems]]&lt;0,Table32[[#This Row],[Gems]],0)</f>
        <v>0</v>
      </c>
      <c r="AG3872" s="30">
        <f t="shared" ca="1" si="91"/>
        <v>173</v>
      </c>
    </row>
    <row r="3873" spans="1:33" ht="14.4" x14ac:dyDescent="0.3">
      <c r="A3873" s="37">
        <v>44124</v>
      </c>
      <c r="B3873" s="38">
        <f>INDEX(Videolength!D:D,MATCH(D3873,Videolength!A:A,0))</f>
        <v>7</v>
      </c>
      <c r="C3873" s="38">
        <f>INDEX(Videolength!E:E,MATCH(D3873,Videolength!A:A,0))</f>
        <v>18</v>
      </c>
      <c r="D3873" s="39">
        <v>18</v>
      </c>
      <c r="E3873" s="40" t="str">
        <f>INDEX(Videolength!B:B,MATCH(D3873,Videolength!A:A,0))</f>
        <v>https://youtu.be/j3cIYqD2RdY?list=PLTjhk5BwsiVV8SrR-dPCDjCfaMnt-5HZH</v>
      </c>
      <c r="F3873" s="41">
        <f>INDEX(Videolength!C:C,MATCH(D3873,Videolength!A:A,0))</f>
        <v>2.7615740740740743E-2</v>
      </c>
      <c r="G3873" s="41">
        <v>2.0486111111111111E-2</v>
      </c>
      <c r="H3873" s="71">
        <f>HYPERLINK(_xlfn.CONCAT(E3873,"&amp;t=",G3873*86400),G3873)</f>
        <v>2.0486111111111111E-2</v>
      </c>
      <c r="I3873" s="38">
        <v>9</v>
      </c>
      <c r="J3873" s="38">
        <v>5</v>
      </c>
      <c r="K3873" s="42" t="s">
        <v>51</v>
      </c>
      <c r="L3873" s="42" t="s">
        <v>11</v>
      </c>
      <c r="W3873" s="44" t="s">
        <v>285</v>
      </c>
      <c r="X3873" s="43">
        <v>5</v>
      </c>
      <c r="Z3873" s="64"/>
      <c r="AA3873" s="64"/>
      <c r="AB3873" s="64"/>
      <c r="AE3873" s="42">
        <f>IF(Table32[[#This Row],[Gems]]&gt;0,Table32[[#This Row],[Gems]],0)</f>
        <v>0</v>
      </c>
      <c r="AF3873" s="42">
        <f>IF(Table32[[#This Row],[Gems]]&lt;0,Table32[[#This Row],[Gems]],0)</f>
        <v>0</v>
      </c>
      <c r="AG3873" s="29">
        <f t="shared" ca="1" si="91"/>
        <v>173</v>
      </c>
    </row>
    <row r="3874" spans="1:33" ht="14.4" x14ac:dyDescent="0.3">
      <c r="A3874" s="37">
        <v>44124</v>
      </c>
      <c r="B3874" s="38">
        <f>INDEX(Videolength!D:D,MATCH(D3874,Videolength!A:A,0))</f>
        <v>7</v>
      </c>
      <c r="C3874" s="38">
        <f>INDEX(Videolength!E:E,MATCH(D3874,Videolength!A:A,0))</f>
        <v>18</v>
      </c>
      <c r="D3874" s="39">
        <v>18</v>
      </c>
      <c r="E3874" s="40" t="str">
        <f>INDEX(Videolength!B:B,MATCH(D3874,Videolength!A:A,0))</f>
        <v>https://youtu.be/j3cIYqD2RdY?list=PLTjhk5BwsiVV8SrR-dPCDjCfaMnt-5HZH</v>
      </c>
      <c r="F3874" s="41">
        <f>INDEX(Videolength!C:C,MATCH(D3874,Videolength!A:A,0))</f>
        <v>2.7615740740740743E-2</v>
      </c>
      <c r="G3874" s="41">
        <v>2.1875000000000002E-2</v>
      </c>
      <c r="H3874" s="71">
        <f>HYPERLINK(_xlfn.CONCAT(E3874,"&amp;t=",G3874*86400),G3874)</f>
        <v>2.1875000000000002E-2</v>
      </c>
      <c r="I3874" s="38">
        <v>9</v>
      </c>
      <c r="J3874" s="38">
        <v>5</v>
      </c>
      <c r="K3874" s="42" t="s">
        <v>15</v>
      </c>
      <c r="L3874" s="42" t="s">
        <v>198</v>
      </c>
      <c r="Z3874" s="64" t="s">
        <v>415</v>
      </c>
      <c r="AA3874" s="68">
        <v>3</v>
      </c>
      <c r="AB3874" s="68">
        <v>4</v>
      </c>
      <c r="AC3874" s="44" t="s">
        <v>201</v>
      </c>
      <c r="AE3874" s="42">
        <f>IF(Table32[[#This Row],[Gems]]&gt;0,Table32[[#This Row],[Gems]],0)</f>
        <v>0</v>
      </c>
      <c r="AF3874" s="42">
        <f>IF(Table32[[#This Row],[Gems]]&lt;0,Table32[[#This Row],[Gems]],0)</f>
        <v>0</v>
      </c>
      <c r="AG3874" s="29">
        <f t="shared" ca="1" si="91"/>
        <v>173</v>
      </c>
    </row>
    <row r="3875" spans="1:33" ht="14.4" x14ac:dyDescent="0.3">
      <c r="A3875" s="37">
        <v>44124</v>
      </c>
      <c r="B3875" s="38">
        <f>INDEX(Videolength!D:D,MATCH(D3875,Videolength!A:A,0))</f>
        <v>7</v>
      </c>
      <c r="C3875" s="38">
        <f>INDEX(Videolength!E:E,MATCH(D3875,Videolength!A:A,0))</f>
        <v>18</v>
      </c>
      <c r="D3875" s="39">
        <v>18</v>
      </c>
      <c r="E3875" s="40" t="str">
        <f>INDEX(Videolength!B:B,MATCH(D3875,Videolength!A:A,0))</f>
        <v>https://youtu.be/j3cIYqD2RdY?list=PLTjhk5BwsiVV8SrR-dPCDjCfaMnt-5HZH</v>
      </c>
      <c r="F3875" s="41">
        <f>INDEX(Videolength!C:C,MATCH(D3875,Videolength!A:A,0))</f>
        <v>2.7615740740740743E-2</v>
      </c>
      <c r="G3875" s="41">
        <v>2.193287037037037E-2</v>
      </c>
      <c r="H3875" s="71">
        <f>HYPERLINK(_xlfn.CONCAT(E3875,"&amp;t=",G3875*86400),G3875)</f>
        <v>2.193287037037037E-2</v>
      </c>
      <c r="I3875" s="38">
        <v>9</v>
      </c>
      <c r="J3875" s="38">
        <v>5</v>
      </c>
      <c r="K3875" s="42" t="s">
        <v>15</v>
      </c>
      <c r="L3875" s="42" t="s">
        <v>301</v>
      </c>
      <c r="W3875" s="44" t="s">
        <v>442</v>
      </c>
      <c r="X3875" s="43">
        <v>1</v>
      </c>
      <c r="Y3875" s="43">
        <v>1</v>
      </c>
      <c r="Z3875" s="64"/>
      <c r="AA3875" s="64"/>
      <c r="AB3875" s="64"/>
      <c r="AE3875" s="42">
        <f>IF(Table32[[#This Row],[Gems]]&gt;0,Table32[[#This Row],[Gems]],0)</f>
        <v>0</v>
      </c>
      <c r="AF3875" s="42">
        <f>IF(Table32[[#This Row],[Gems]]&lt;0,Table32[[#This Row],[Gems]],0)</f>
        <v>0</v>
      </c>
      <c r="AG3875" s="30">
        <f t="shared" ca="1" si="91"/>
        <v>173</v>
      </c>
    </row>
    <row r="3876" spans="1:33" ht="14.4" x14ac:dyDescent="0.3">
      <c r="A3876" s="37">
        <v>44124</v>
      </c>
      <c r="B3876" s="38">
        <f>INDEX(Videolength!D:D,MATCH(D3876,Videolength!A:A,0))</f>
        <v>7</v>
      </c>
      <c r="C3876" s="38">
        <f>INDEX(Videolength!E:E,MATCH(D3876,Videolength!A:A,0))</f>
        <v>18</v>
      </c>
      <c r="D3876" s="39">
        <v>18</v>
      </c>
      <c r="E3876" s="40" t="str">
        <f>INDEX(Videolength!B:B,MATCH(D3876,Videolength!A:A,0))</f>
        <v>https://youtu.be/j3cIYqD2RdY?list=PLTjhk5BwsiVV8SrR-dPCDjCfaMnt-5HZH</v>
      </c>
      <c r="F3876" s="41">
        <f>INDEX(Videolength!C:C,MATCH(D3876,Videolength!A:A,0))</f>
        <v>2.7615740740740743E-2</v>
      </c>
      <c r="G3876" s="41">
        <v>2.1990740740740741E-2</v>
      </c>
      <c r="H3876" s="71">
        <f>HYPERLINK(_xlfn.CONCAT(E3876,"&amp;t=",G3876*86400),G3876)</f>
        <v>2.1990740740740741E-2</v>
      </c>
      <c r="I3876" s="38">
        <v>9</v>
      </c>
      <c r="J3876" s="38">
        <v>5</v>
      </c>
      <c r="K3876" s="42" t="s">
        <v>15</v>
      </c>
      <c r="L3876" s="42" t="s">
        <v>216</v>
      </c>
      <c r="M3876" s="42" t="s">
        <v>979</v>
      </c>
      <c r="Z3876" s="64"/>
      <c r="AA3876" s="64"/>
      <c r="AB3876" s="64"/>
      <c r="AE3876" s="42">
        <f>IF(Table32[[#This Row],[Gems]]&gt;0,Table32[[#This Row],[Gems]],0)</f>
        <v>0</v>
      </c>
      <c r="AF3876" s="42">
        <f>IF(Table32[[#This Row],[Gems]]&lt;0,Table32[[#This Row],[Gems]],0)</f>
        <v>0</v>
      </c>
      <c r="AG3876" s="30">
        <f t="shared" ca="1" si="91"/>
        <v>173</v>
      </c>
    </row>
    <row r="3877" spans="1:33" ht="14.4" x14ac:dyDescent="0.3">
      <c r="A3877" s="37">
        <v>44124</v>
      </c>
      <c r="B3877" s="38">
        <f>INDEX(Videolength!D:D,MATCH(D3877,Videolength!A:A,0))</f>
        <v>7</v>
      </c>
      <c r="C3877" s="38">
        <f>INDEX(Videolength!E:E,MATCH(D3877,Videolength!A:A,0))</f>
        <v>18</v>
      </c>
      <c r="D3877" s="39">
        <v>18</v>
      </c>
      <c r="E3877" s="40" t="str">
        <f>INDEX(Videolength!B:B,MATCH(D3877,Videolength!A:A,0))</f>
        <v>https://youtu.be/j3cIYqD2RdY?list=PLTjhk5BwsiVV8SrR-dPCDjCfaMnt-5HZH</v>
      </c>
      <c r="F3877" s="41">
        <f>INDEX(Videolength!C:C,MATCH(D3877,Videolength!A:A,0))</f>
        <v>2.7615740740740743E-2</v>
      </c>
      <c r="G3877" s="41">
        <v>2.2048611111111113E-2</v>
      </c>
      <c r="H3877" s="71">
        <f>HYPERLINK(_xlfn.CONCAT(E3877,"&amp;t=",G3877*86400),G3877)</f>
        <v>2.2048611111111113E-2</v>
      </c>
      <c r="I3877" s="38">
        <v>9</v>
      </c>
      <c r="J3877" s="38">
        <v>5</v>
      </c>
      <c r="K3877" s="42" t="s">
        <v>15</v>
      </c>
      <c r="L3877" s="42" t="s">
        <v>197</v>
      </c>
      <c r="Z3877" s="64" t="s">
        <v>919</v>
      </c>
      <c r="AA3877" s="64">
        <v>3</v>
      </c>
      <c r="AB3877" s="64">
        <v>2</v>
      </c>
      <c r="AE3877" s="42">
        <f>IF(Table32[[#This Row],[Gems]]&gt;0,Table32[[#This Row],[Gems]],0)</f>
        <v>0</v>
      </c>
      <c r="AF3877" s="42">
        <f>IF(Table32[[#This Row],[Gems]]&lt;0,Table32[[#This Row],[Gems]],0)</f>
        <v>0</v>
      </c>
      <c r="AG3877" s="30">
        <f t="shared" ca="1" si="91"/>
        <v>173</v>
      </c>
    </row>
    <row r="3878" spans="1:33" ht="14.4" x14ac:dyDescent="0.3">
      <c r="A3878" s="37">
        <v>44124</v>
      </c>
      <c r="B3878" s="38">
        <f>INDEX(Videolength!D:D,MATCH(D3878,Videolength!A:A,0))</f>
        <v>7</v>
      </c>
      <c r="C3878" s="38">
        <f>INDEX(Videolength!E:E,MATCH(D3878,Videolength!A:A,0))</f>
        <v>18</v>
      </c>
      <c r="D3878" s="39">
        <v>18</v>
      </c>
      <c r="E3878" s="40" t="str">
        <f>INDEX(Videolength!B:B,MATCH(D3878,Videolength!A:A,0))</f>
        <v>https://youtu.be/j3cIYqD2RdY?list=PLTjhk5BwsiVV8SrR-dPCDjCfaMnt-5HZH</v>
      </c>
      <c r="F3878" s="41">
        <f>INDEX(Videolength!C:C,MATCH(D3878,Videolength!A:A,0))</f>
        <v>2.7615740740740743E-2</v>
      </c>
      <c r="G3878" s="41">
        <v>2.3252314814814812E-2</v>
      </c>
      <c r="H3878" s="71">
        <f>HYPERLINK(_xlfn.CONCAT(E3878,"&amp;t=",G3878*86400),G3878)</f>
        <v>2.3252314814814812E-2</v>
      </c>
      <c r="I3878" s="38">
        <v>9</v>
      </c>
      <c r="J3878" s="38">
        <v>5</v>
      </c>
      <c r="K3878" s="42" t="s">
        <v>15</v>
      </c>
      <c r="L3878" s="42" t="s">
        <v>198</v>
      </c>
      <c r="Q3878" s="42" t="s">
        <v>121</v>
      </c>
      <c r="Z3878" s="64" t="s">
        <v>919</v>
      </c>
      <c r="AA3878" s="68">
        <v>3</v>
      </c>
      <c r="AB3878" s="68">
        <v>2</v>
      </c>
      <c r="AC3878" s="44" t="s">
        <v>201</v>
      </c>
      <c r="AE3878" s="42">
        <f>IF(Table32[[#This Row],[Gems]]&gt;0,Table32[[#This Row],[Gems]],0)</f>
        <v>0</v>
      </c>
      <c r="AF3878" s="42">
        <f>IF(Table32[[#This Row],[Gems]]&lt;0,Table32[[#This Row],[Gems]],0)</f>
        <v>0</v>
      </c>
      <c r="AG3878" s="29">
        <f t="shared" ca="1" si="91"/>
        <v>173</v>
      </c>
    </row>
    <row r="3879" spans="1:33" ht="14.4" x14ac:dyDescent="0.3">
      <c r="A3879" s="37">
        <v>44124</v>
      </c>
      <c r="B3879" s="38">
        <f>INDEX(Videolength!D:D,MATCH(D3879,Videolength!A:A,0))</f>
        <v>7</v>
      </c>
      <c r="C3879" s="38">
        <f>INDEX(Videolength!E:E,MATCH(D3879,Videolength!A:A,0))</f>
        <v>18</v>
      </c>
      <c r="D3879" s="39">
        <v>18</v>
      </c>
      <c r="E3879" s="40" t="str">
        <f>INDEX(Videolength!B:B,MATCH(D3879,Videolength!A:A,0))</f>
        <v>https://youtu.be/j3cIYqD2RdY?list=PLTjhk5BwsiVV8SrR-dPCDjCfaMnt-5HZH</v>
      </c>
      <c r="F3879" s="41">
        <f>INDEX(Videolength!C:C,MATCH(D3879,Videolength!A:A,0))</f>
        <v>2.7615740740740743E-2</v>
      </c>
      <c r="G3879" s="41">
        <v>2.3310185185185187E-2</v>
      </c>
      <c r="H3879" s="71">
        <f>HYPERLINK(_xlfn.CONCAT(E3879,"&amp;t=",G3879*86400),G3879)</f>
        <v>2.3310185185185187E-2</v>
      </c>
      <c r="I3879" s="38">
        <v>9</v>
      </c>
      <c r="J3879" s="38">
        <v>5</v>
      </c>
      <c r="K3879" s="42" t="s">
        <v>15</v>
      </c>
      <c r="L3879" s="42" t="s">
        <v>301</v>
      </c>
      <c r="W3879" s="44" t="s">
        <v>262</v>
      </c>
      <c r="X3879" s="43">
        <v>1</v>
      </c>
      <c r="Y3879" s="43">
        <v>1</v>
      </c>
      <c r="Z3879" s="64"/>
      <c r="AA3879" s="64"/>
      <c r="AB3879" s="64"/>
      <c r="AE3879" s="42">
        <f>IF(Table32[[#This Row],[Gems]]&gt;0,Table32[[#This Row],[Gems]],0)</f>
        <v>0</v>
      </c>
      <c r="AF3879" s="42">
        <f>IF(Table32[[#This Row],[Gems]]&lt;0,Table32[[#This Row],[Gems]],0)</f>
        <v>0</v>
      </c>
      <c r="AG3879" s="30">
        <f t="shared" ca="1" si="91"/>
        <v>173</v>
      </c>
    </row>
    <row r="3880" spans="1:33" ht="14.4" x14ac:dyDescent="0.3">
      <c r="A3880" s="37">
        <v>44124</v>
      </c>
      <c r="B3880" s="38">
        <f>INDEX(Videolength!D:D,MATCH(D3880,Videolength!A:A,0))</f>
        <v>7</v>
      </c>
      <c r="C3880" s="38">
        <f>INDEX(Videolength!E:E,MATCH(D3880,Videolength!A:A,0))</f>
        <v>18</v>
      </c>
      <c r="D3880" s="39">
        <v>18</v>
      </c>
      <c r="E3880" s="40" t="str">
        <f>INDEX(Videolength!B:B,MATCH(D3880,Videolength!A:A,0))</f>
        <v>https://youtu.be/j3cIYqD2RdY?list=PLTjhk5BwsiVV8SrR-dPCDjCfaMnt-5HZH</v>
      </c>
      <c r="F3880" s="41">
        <f>INDEX(Videolength!C:C,MATCH(D3880,Videolength!A:A,0))</f>
        <v>2.7615740740740743E-2</v>
      </c>
      <c r="G3880" s="41">
        <v>2.3379629629629629E-2</v>
      </c>
      <c r="H3880" s="71">
        <f>HYPERLINK(_xlfn.CONCAT(E3880,"&amp;t=",G3880*86400),G3880)</f>
        <v>2.3379629629629629E-2</v>
      </c>
      <c r="I3880" s="38">
        <v>9</v>
      </c>
      <c r="J3880" s="38">
        <v>5</v>
      </c>
      <c r="K3880" s="42" t="s">
        <v>15</v>
      </c>
      <c r="L3880" s="42" t="s">
        <v>350</v>
      </c>
      <c r="M3880" s="42" t="s">
        <v>981</v>
      </c>
      <c r="S3880" s="42" t="s">
        <v>1770</v>
      </c>
      <c r="Z3880" s="64"/>
      <c r="AA3880" s="64"/>
      <c r="AB3880" s="64"/>
      <c r="AE3880" s="42">
        <f>IF(Table32[[#This Row],[Gems]]&gt;0,Table32[[#This Row],[Gems]],0)</f>
        <v>0</v>
      </c>
      <c r="AF3880" s="42">
        <f>IF(Table32[[#This Row],[Gems]]&lt;0,Table32[[#This Row],[Gems]],0)</f>
        <v>0</v>
      </c>
      <c r="AG3880" s="30">
        <f t="shared" ca="1" si="91"/>
        <v>173</v>
      </c>
    </row>
    <row r="3881" spans="1:33" ht="14.4" x14ac:dyDescent="0.3">
      <c r="A3881" s="37">
        <v>44124</v>
      </c>
      <c r="B3881" s="38">
        <f>INDEX(Videolength!D:D,MATCH(D3881,Videolength!A:A,0))</f>
        <v>7</v>
      </c>
      <c r="C3881" s="38">
        <f>INDEX(Videolength!E:E,MATCH(D3881,Videolength!A:A,0))</f>
        <v>18</v>
      </c>
      <c r="D3881" s="39">
        <v>18</v>
      </c>
      <c r="E3881" s="40" t="str">
        <f>INDEX(Videolength!B:B,MATCH(D3881,Videolength!A:A,0))</f>
        <v>https://youtu.be/j3cIYqD2RdY?list=PLTjhk5BwsiVV8SrR-dPCDjCfaMnt-5HZH</v>
      </c>
      <c r="F3881" s="41">
        <f>INDEX(Videolength!C:C,MATCH(D3881,Videolength!A:A,0))</f>
        <v>2.7615740740740743E-2</v>
      </c>
      <c r="G3881" s="41">
        <v>2.3402777777777783E-2</v>
      </c>
      <c r="H3881" s="71">
        <f>HYPERLINK(_xlfn.CONCAT(E3881,"&amp;t=",G3881*86400),G3881)</f>
        <v>2.3402777777777783E-2</v>
      </c>
      <c r="I3881" s="38">
        <v>9</v>
      </c>
      <c r="J3881" s="38">
        <v>5</v>
      </c>
      <c r="K3881" s="42" t="s">
        <v>15</v>
      </c>
      <c r="L3881" s="42" t="s">
        <v>216</v>
      </c>
      <c r="Z3881" s="64"/>
      <c r="AA3881" s="64"/>
      <c r="AB3881" s="64"/>
      <c r="AE3881" s="42">
        <f>IF(Table32[[#This Row],[Gems]]&gt;0,Table32[[#This Row],[Gems]],0)</f>
        <v>0</v>
      </c>
      <c r="AF3881" s="42">
        <f>IF(Table32[[#This Row],[Gems]]&lt;0,Table32[[#This Row],[Gems]],0)</f>
        <v>0</v>
      </c>
      <c r="AG3881" s="30">
        <f t="shared" ca="1" si="91"/>
        <v>173</v>
      </c>
    </row>
    <row r="3882" spans="1:33" ht="14.4" x14ac:dyDescent="0.3">
      <c r="A3882" s="37">
        <v>44124</v>
      </c>
      <c r="B3882" s="38">
        <f>INDEX(Videolength!D:D,MATCH(D3882,Videolength!A:A,0))</f>
        <v>7</v>
      </c>
      <c r="C3882" s="38">
        <f>INDEX(Videolength!E:E,MATCH(D3882,Videolength!A:A,0))</f>
        <v>18</v>
      </c>
      <c r="D3882" s="39">
        <v>18</v>
      </c>
      <c r="E3882" s="40" t="str">
        <f>INDEX(Videolength!B:B,MATCH(D3882,Videolength!A:A,0))</f>
        <v>https://youtu.be/j3cIYqD2RdY?list=PLTjhk5BwsiVV8SrR-dPCDjCfaMnt-5HZH</v>
      </c>
      <c r="F3882" s="41">
        <f>INDEX(Videolength!C:C,MATCH(D3882,Videolength!A:A,0))</f>
        <v>2.7615740740740743E-2</v>
      </c>
      <c r="G3882" s="41">
        <v>2.342592592592593E-2</v>
      </c>
      <c r="H3882" s="71">
        <f>HYPERLINK(_xlfn.CONCAT(E3882,"&amp;t=",G3882*86400),G3882)</f>
        <v>2.342592592592593E-2</v>
      </c>
      <c r="I3882" s="38">
        <v>9</v>
      </c>
      <c r="J3882" s="38">
        <v>5</v>
      </c>
      <c r="K3882" s="42" t="s">
        <v>346</v>
      </c>
      <c r="L3882" s="42" t="s">
        <v>10</v>
      </c>
      <c r="Z3882" s="64"/>
      <c r="AA3882" s="64"/>
      <c r="AB3882" s="64"/>
      <c r="AE3882" s="42">
        <f>IF(Table32[[#This Row],[Gems]]&gt;0,Table32[[#This Row],[Gems]],0)</f>
        <v>0</v>
      </c>
      <c r="AF3882" s="42">
        <f>IF(Table32[[#This Row],[Gems]]&lt;0,Table32[[#This Row],[Gems]],0)</f>
        <v>0</v>
      </c>
      <c r="AG3882" s="30">
        <f t="shared" ca="1" si="91"/>
        <v>173</v>
      </c>
    </row>
    <row r="3883" spans="1:33" ht="14.4" x14ac:dyDescent="0.3">
      <c r="A3883" s="37">
        <v>44124</v>
      </c>
      <c r="B3883" s="38">
        <f>INDEX(Videolength!D:D,MATCH(D3883,Videolength!A:A,0))</f>
        <v>7</v>
      </c>
      <c r="C3883" s="38">
        <f>INDEX(Videolength!E:E,MATCH(D3883,Videolength!A:A,0))</f>
        <v>18</v>
      </c>
      <c r="D3883" s="39">
        <v>18</v>
      </c>
      <c r="E3883" s="40" t="str">
        <f>INDEX(Videolength!B:B,MATCH(D3883,Videolength!A:A,0))</f>
        <v>https://youtu.be/j3cIYqD2RdY?list=PLTjhk5BwsiVV8SrR-dPCDjCfaMnt-5HZH</v>
      </c>
      <c r="F3883" s="41">
        <f>INDEX(Videolength!C:C,MATCH(D3883,Videolength!A:A,0))</f>
        <v>2.7615740740740743E-2</v>
      </c>
      <c r="G3883" s="41">
        <v>2.344907407407407E-2</v>
      </c>
      <c r="H3883" s="71">
        <f>HYPERLINK(_xlfn.CONCAT(E3883,"&amp;t=",G3883*86400),G3883)</f>
        <v>2.344907407407407E-2</v>
      </c>
      <c r="I3883" s="38">
        <v>9</v>
      </c>
      <c r="J3883" s="38">
        <v>5</v>
      </c>
      <c r="K3883" s="42" t="s">
        <v>102</v>
      </c>
      <c r="L3883" s="42" t="s">
        <v>11</v>
      </c>
      <c r="W3883" s="44" t="s">
        <v>363</v>
      </c>
      <c r="Z3883" s="64"/>
      <c r="AA3883" s="64"/>
      <c r="AB3883" s="64"/>
      <c r="AE3883" s="42">
        <f>IF(Table32[[#This Row],[Gems]]&gt;0,Table32[[#This Row],[Gems]],0)</f>
        <v>0</v>
      </c>
      <c r="AF3883" s="42">
        <f>IF(Table32[[#This Row],[Gems]]&lt;0,Table32[[#This Row],[Gems]],0)</f>
        <v>0</v>
      </c>
      <c r="AG3883" s="30">
        <f t="shared" ca="1" si="91"/>
        <v>173</v>
      </c>
    </row>
    <row r="3884" spans="1:33" ht="14.4" x14ac:dyDescent="0.3">
      <c r="A3884" s="37">
        <v>44124</v>
      </c>
      <c r="B3884" s="38">
        <f>INDEX(Videolength!D:D,MATCH(D3884,Videolength!A:A,0))</f>
        <v>7</v>
      </c>
      <c r="C3884" s="38">
        <f>INDEX(Videolength!E:E,MATCH(D3884,Videolength!A:A,0))</f>
        <v>18</v>
      </c>
      <c r="D3884" s="39">
        <v>18</v>
      </c>
      <c r="E3884" s="40" t="str">
        <f>INDEX(Videolength!B:B,MATCH(D3884,Videolength!A:A,0))</f>
        <v>https://youtu.be/j3cIYqD2RdY?list=PLTjhk5BwsiVV8SrR-dPCDjCfaMnt-5HZH</v>
      </c>
      <c r="F3884" s="41">
        <f>INDEX(Videolength!C:C,MATCH(D3884,Videolength!A:A,0))</f>
        <v>2.7615740740740743E-2</v>
      </c>
      <c r="G3884" s="41">
        <v>2.3472222222222217E-2</v>
      </c>
      <c r="H3884" s="71">
        <f>HYPERLINK(_xlfn.CONCAT(E3884,"&amp;t=",G3884*86400),G3884)</f>
        <v>2.3472222222222217E-2</v>
      </c>
      <c r="I3884" s="38">
        <v>9</v>
      </c>
      <c r="J3884" s="38">
        <v>5</v>
      </c>
      <c r="K3884" s="42" t="s">
        <v>102</v>
      </c>
      <c r="L3884" s="42" t="s">
        <v>301</v>
      </c>
      <c r="W3884" s="44" t="s">
        <v>442</v>
      </c>
      <c r="X3884" s="43">
        <v>1</v>
      </c>
      <c r="Y3884" s="43">
        <v>1</v>
      </c>
      <c r="Z3884" s="64"/>
      <c r="AA3884" s="64"/>
      <c r="AB3884" s="64"/>
      <c r="AE3884" s="42">
        <f>IF(Table32[[#This Row],[Gems]]&gt;0,Table32[[#This Row],[Gems]],0)</f>
        <v>0</v>
      </c>
      <c r="AF3884" s="42">
        <f>IF(Table32[[#This Row],[Gems]]&lt;0,Table32[[#This Row],[Gems]],0)</f>
        <v>0</v>
      </c>
      <c r="AG3884" s="30">
        <f t="shared" ca="1" si="91"/>
        <v>173</v>
      </c>
    </row>
    <row r="3885" spans="1:33" ht="14.4" x14ac:dyDescent="0.3">
      <c r="A3885" s="37">
        <v>44124</v>
      </c>
      <c r="B3885" s="38">
        <f>INDEX(Videolength!D:D,MATCH(D3885,Videolength!A:A,0))</f>
        <v>7</v>
      </c>
      <c r="C3885" s="38">
        <f>INDEX(Videolength!E:E,MATCH(D3885,Videolength!A:A,0))</f>
        <v>18</v>
      </c>
      <c r="D3885" s="39">
        <v>18</v>
      </c>
      <c r="E3885" s="40" t="str">
        <f>INDEX(Videolength!B:B,MATCH(D3885,Videolength!A:A,0))</f>
        <v>https://youtu.be/j3cIYqD2RdY?list=PLTjhk5BwsiVV8SrR-dPCDjCfaMnt-5HZH</v>
      </c>
      <c r="F3885" s="41">
        <f>INDEX(Videolength!C:C,MATCH(D3885,Videolength!A:A,0))</f>
        <v>2.7615740740740743E-2</v>
      </c>
      <c r="G3885" s="41">
        <v>2.3495370370370371E-2</v>
      </c>
      <c r="H3885" s="71">
        <f>HYPERLINK(_xlfn.CONCAT(E3885,"&amp;t=",G3885*86400),G3885)</f>
        <v>2.3495370370370371E-2</v>
      </c>
      <c r="I3885" s="38">
        <v>9</v>
      </c>
      <c r="J3885" s="38">
        <v>5</v>
      </c>
      <c r="K3885" s="42" t="s">
        <v>346</v>
      </c>
      <c r="L3885" s="42" t="s">
        <v>10</v>
      </c>
      <c r="Z3885" s="64"/>
      <c r="AA3885" s="64"/>
      <c r="AB3885" s="64"/>
      <c r="AE3885" s="42">
        <f>IF(Table32[[#This Row],[Gems]]&gt;0,Table32[[#This Row],[Gems]],0)</f>
        <v>0</v>
      </c>
      <c r="AF3885" s="42">
        <f>IF(Table32[[#This Row],[Gems]]&lt;0,Table32[[#This Row],[Gems]],0)</f>
        <v>0</v>
      </c>
      <c r="AG3885" s="30">
        <f t="shared" ca="1" si="91"/>
        <v>173</v>
      </c>
    </row>
    <row r="3886" spans="1:33" ht="14.4" x14ac:dyDescent="0.3">
      <c r="A3886" s="37">
        <v>44124</v>
      </c>
      <c r="B3886" s="38">
        <f>INDEX(Videolength!D:D,MATCH(D3886,Videolength!A:A,0))</f>
        <v>7</v>
      </c>
      <c r="C3886" s="38">
        <f>INDEX(Videolength!E:E,MATCH(D3886,Videolength!A:A,0))</f>
        <v>18</v>
      </c>
      <c r="D3886" s="39">
        <v>18</v>
      </c>
      <c r="E3886" s="40" t="str">
        <f>INDEX(Videolength!B:B,MATCH(D3886,Videolength!A:A,0))</f>
        <v>https://youtu.be/j3cIYqD2RdY?list=PLTjhk5BwsiVV8SrR-dPCDjCfaMnt-5HZH</v>
      </c>
      <c r="F3886" s="41">
        <f>INDEX(Videolength!C:C,MATCH(D3886,Videolength!A:A,0))</f>
        <v>2.7615740740740743E-2</v>
      </c>
      <c r="G3886" s="41">
        <v>2.3541666666666666E-2</v>
      </c>
      <c r="H3886" s="71">
        <f>HYPERLINK(_xlfn.CONCAT(E3886,"&amp;t=",G3886*86400),G3886)</f>
        <v>2.3541666666666666E-2</v>
      </c>
      <c r="I3886" s="38">
        <v>9</v>
      </c>
      <c r="J3886" s="38">
        <v>5</v>
      </c>
      <c r="K3886" s="42" t="s">
        <v>51</v>
      </c>
      <c r="L3886" s="42" t="s">
        <v>10</v>
      </c>
      <c r="W3886" s="44" t="s">
        <v>247</v>
      </c>
      <c r="X3886" s="43">
        <v>4</v>
      </c>
      <c r="Z3886" s="64"/>
      <c r="AA3886" s="64"/>
      <c r="AB3886" s="64"/>
      <c r="AE3886" s="42">
        <f>IF(Table32[[#This Row],[Gems]]&gt;0,Table32[[#This Row],[Gems]],0)</f>
        <v>0</v>
      </c>
      <c r="AF3886" s="42">
        <f>IF(Table32[[#This Row],[Gems]]&lt;0,Table32[[#This Row],[Gems]],0)</f>
        <v>0</v>
      </c>
      <c r="AG3886" s="30">
        <f t="shared" ca="1" si="91"/>
        <v>173</v>
      </c>
    </row>
    <row r="3887" spans="1:33" ht="14.4" x14ac:dyDescent="0.3">
      <c r="A3887" s="37">
        <v>44124</v>
      </c>
      <c r="B3887" s="38">
        <f>INDEX(Videolength!D:D,MATCH(D3887,Videolength!A:A,0))</f>
        <v>7</v>
      </c>
      <c r="C3887" s="38">
        <f>INDEX(Videolength!E:E,MATCH(D3887,Videolength!A:A,0))</f>
        <v>18</v>
      </c>
      <c r="D3887" s="39">
        <v>18</v>
      </c>
      <c r="E3887" s="40" t="str">
        <f>INDEX(Videolength!B:B,MATCH(D3887,Videolength!A:A,0))</f>
        <v>https://youtu.be/j3cIYqD2RdY?list=PLTjhk5BwsiVV8SrR-dPCDjCfaMnt-5HZH</v>
      </c>
      <c r="F3887" s="41">
        <f>INDEX(Videolength!C:C,MATCH(D3887,Videolength!A:A,0))</f>
        <v>2.7615740740740743E-2</v>
      </c>
      <c r="G3887" s="41">
        <v>2.3564814814814813E-2</v>
      </c>
      <c r="H3887" s="71">
        <f>HYPERLINK(_xlfn.CONCAT(E3887,"&amp;t=",G3887*86400),G3887)</f>
        <v>2.3564814814814813E-2</v>
      </c>
      <c r="I3887" s="38">
        <v>9</v>
      </c>
      <c r="J3887" s="38">
        <v>5</v>
      </c>
      <c r="K3887" s="42" t="s">
        <v>346</v>
      </c>
      <c r="L3887" s="42" t="s">
        <v>10</v>
      </c>
      <c r="Z3887" s="64"/>
      <c r="AA3887" s="64"/>
      <c r="AB3887" s="64"/>
      <c r="AE3887" s="42">
        <f>IF(Table32[[#This Row],[Gems]]&gt;0,Table32[[#This Row],[Gems]],0)</f>
        <v>0</v>
      </c>
      <c r="AF3887" s="42">
        <f>IF(Table32[[#This Row],[Gems]]&lt;0,Table32[[#This Row],[Gems]],0)</f>
        <v>0</v>
      </c>
      <c r="AG3887" s="30">
        <f t="shared" ca="1" si="91"/>
        <v>173</v>
      </c>
    </row>
    <row r="3888" spans="1:33" ht="14.4" x14ac:dyDescent="0.3">
      <c r="A3888" s="37">
        <v>44124</v>
      </c>
      <c r="B3888" s="38">
        <f>INDEX(Videolength!D:D,MATCH(D3888,Videolength!A:A,0))</f>
        <v>7</v>
      </c>
      <c r="C3888" s="38">
        <f>INDEX(Videolength!E:E,MATCH(D3888,Videolength!A:A,0))</f>
        <v>18</v>
      </c>
      <c r="D3888" s="39">
        <v>18</v>
      </c>
      <c r="E3888" s="40" t="str">
        <f>INDEX(Videolength!B:B,MATCH(D3888,Videolength!A:A,0))</f>
        <v>https://youtu.be/j3cIYqD2RdY?list=PLTjhk5BwsiVV8SrR-dPCDjCfaMnt-5HZH</v>
      </c>
      <c r="F3888" s="41">
        <f>INDEX(Videolength!C:C,MATCH(D3888,Videolength!A:A,0))</f>
        <v>2.7615740740740743E-2</v>
      </c>
      <c r="G3888" s="41">
        <v>2.3622685185185188E-2</v>
      </c>
      <c r="H3888" s="71">
        <f>HYPERLINK(_xlfn.CONCAT(E3888,"&amp;t=",G3888*86400),G3888)</f>
        <v>2.3622685185185188E-2</v>
      </c>
      <c r="I3888" s="38">
        <v>9</v>
      </c>
      <c r="J3888" s="38">
        <v>5</v>
      </c>
      <c r="K3888" s="42" t="s">
        <v>98</v>
      </c>
      <c r="L3888" s="42" t="s">
        <v>10</v>
      </c>
      <c r="M3888" s="42" t="s">
        <v>982</v>
      </c>
      <c r="N3888" s="42" t="s">
        <v>33</v>
      </c>
      <c r="Z3888" s="64"/>
      <c r="AA3888" s="64"/>
      <c r="AB3888" s="64"/>
      <c r="AE3888" s="42">
        <f>IF(Table32[[#This Row],[Gems]]&gt;0,Table32[[#This Row],[Gems]],0)</f>
        <v>0</v>
      </c>
      <c r="AF3888" s="42">
        <f>IF(Table32[[#This Row],[Gems]]&lt;0,Table32[[#This Row],[Gems]],0)</f>
        <v>0</v>
      </c>
      <c r="AG3888" s="30">
        <f t="shared" ca="1" si="91"/>
        <v>173</v>
      </c>
    </row>
    <row r="3889" spans="1:33" ht="14.4" x14ac:dyDescent="0.3">
      <c r="A3889" s="37">
        <v>44124</v>
      </c>
      <c r="B3889" s="38">
        <f>INDEX(Videolength!D:D,MATCH(D3889,Videolength!A:A,0))</f>
        <v>7</v>
      </c>
      <c r="C3889" s="38">
        <f>INDEX(Videolength!E:E,MATCH(D3889,Videolength!A:A,0))</f>
        <v>18</v>
      </c>
      <c r="D3889" s="39">
        <v>18</v>
      </c>
      <c r="E3889" s="40" t="str">
        <f>INDEX(Videolength!B:B,MATCH(D3889,Videolength!A:A,0))</f>
        <v>https://youtu.be/j3cIYqD2RdY?list=PLTjhk5BwsiVV8SrR-dPCDjCfaMnt-5HZH</v>
      </c>
      <c r="F3889" s="41">
        <f>INDEX(Videolength!C:C,MATCH(D3889,Videolength!A:A,0))</f>
        <v>2.7615740740740743E-2</v>
      </c>
      <c r="G3889" s="41">
        <v>2.372685185185185E-2</v>
      </c>
      <c r="H3889" s="71">
        <f>HYPERLINK(_xlfn.CONCAT(E3889,"&amp;t=",G3889*86400),G3889)</f>
        <v>2.372685185185185E-2</v>
      </c>
      <c r="I3889" s="38">
        <v>9</v>
      </c>
      <c r="J3889" s="38">
        <v>5</v>
      </c>
      <c r="K3889" s="42" t="s">
        <v>98</v>
      </c>
      <c r="L3889" s="42" t="s">
        <v>10</v>
      </c>
      <c r="M3889" s="42" t="s">
        <v>983</v>
      </c>
      <c r="N3889" s="42" t="s">
        <v>1835</v>
      </c>
      <c r="O3889" s="42" t="s">
        <v>1835</v>
      </c>
      <c r="W3889" s="44" t="s">
        <v>601</v>
      </c>
      <c r="Z3889" s="64"/>
      <c r="AA3889" s="64"/>
      <c r="AB3889" s="64"/>
      <c r="AE3889" s="42">
        <f>IF(Table32[[#This Row],[Gems]]&gt;0,Table32[[#This Row],[Gems]],0)</f>
        <v>0</v>
      </c>
      <c r="AF3889" s="42">
        <f>IF(Table32[[#This Row],[Gems]]&lt;0,Table32[[#This Row],[Gems]],0)</f>
        <v>0</v>
      </c>
      <c r="AG3889" s="30">
        <f t="shared" ca="1" si="91"/>
        <v>173</v>
      </c>
    </row>
    <row r="3890" spans="1:33" ht="14.4" x14ac:dyDescent="0.3">
      <c r="A3890" s="37">
        <v>44124</v>
      </c>
      <c r="B3890" s="38">
        <f>INDEX(Videolength!D:D,MATCH(D3890,Videolength!A:A,0))</f>
        <v>7</v>
      </c>
      <c r="C3890" s="38">
        <f>INDEX(Videolength!E:E,MATCH(D3890,Videolength!A:A,0))</f>
        <v>18</v>
      </c>
      <c r="D3890" s="39">
        <v>18</v>
      </c>
      <c r="E3890" s="40" t="str">
        <f>INDEX(Videolength!B:B,MATCH(D3890,Videolength!A:A,0))</f>
        <v>https://youtu.be/j3cIYqD2RdY?list=PLTjhk5BwsiVV8SrR-dPCDjCfaMnt-5HZH</v>
      </c>
      <c r="F3890" s="41">
        <f>INDEX(Videolength!C:C,MATCH(D3890,Videolength!A:A,0))</f>
        <v>2.7615740740740743E-2</v>
      </c>
      <c r="G3890" s="41">
        <v>2.3807870370370368E-2</v>
      </c>
      <c r="H3890" s="71">
        <f>HYPERLINK(_xlfn.CONCAT(E3890,"&amp;t=",G3890*86400),G3890)</f>
        <v>2.3807870370370368E-2</v>
      </c>
      <c r="I3890" s="38">
        <v>9</v>
      </c>
      <c r="J3890" s="38">
        <v>5</v>
      </c>
      <c r="K3890" s="42" t="s">
        <v>346</v>
      </c>
      <c r="L3890" s="42" t="s">
        <v>10</v>
      </c>
      <c r="Z3890" s="64"/>
      <c r="AA3890" s="64"/>
      <c r="AB3890" s="64"/>
      <c r="AE3890" s="42">
        <f>IF(Table32[[#This Row],[Gems]]&gt;0,Table32[[#This Row],[Gems]],0)</f>
        <v>0</v>
      </c>
      <c r="AF3890" s="42">
        <f>IF(Table32[[#This Row],[Gems]]&lt;0,Table32[[#This Row],[Gems]],0)</f>
        <v>0</v>
      </c>
      <c r="AG3890" s="30">
        <f t="shared" ca="1" si="91"/>
        <v>173</v>
      </c>
    </row>
    <row r="3891" spans="1:33" ht="14.4" x14ac:dyDescent="0.3">
      <c r="A3891" s="37">
        <v>44124</v>
      </c>
      <c r="B3891" s="38">
        <f>INDEX(Videolength!D:D,MATCH(D3891,Videolength!A:A,0))</f>
        <v>7</v>
      </c>
      <c r="C3891" s="38">
        <f>INDEX(Videolength!E:E,MATCH(D3891,Videolength!A:A,0))</f>
        <v>18</v>
      </c>
      <c r="D3891" s="39">
        <v>18</v>
      </c>
      <c r="E3891" s="40" t="str">
        <f>INDEX(Videolength!B:B,MATCH(D3891,Videolength!A:A,0))</f>
        <v>https://youtu.be/j3cIYqD2RdY?list=PLTjhk5BwsiVV8SrR-dPCDjCfaMnt-5HZH</v>
      </c>
      <c r="F3891" s="41">
        <f>INDEX(Videolength!C:C,MATCH(D3891,Videolength!A:A,0))</f>
        <v>2.7615740740740743E-2</v>
      </c>
      <c r="G3891" s="41">
        <v>2.3854166666666666E-2</v>
      </c>
      <c r="H3891" s="71">
        <f>HYPERLINK(_xlfn.CONCAT(E3891,"&amp;t=",G3891*86400),G3891)</f>
        <v>2.3854166666666666E-2</v>
      </c>
      <c r="I3891" s="38">
        <v>9</v>
      </c>
      <c r="J3891" s="38">
        <v>5</v>
      </c>
      <c r="K3891" s="42" t="s">
        <v>102</v>
      </c>
      <c r="L3891" s="42" t="s">
        <v>10</v>
      </c>
      <c r="M3891" s="42" t="s">
        <v>984</v>
      </c>
      <c r="N3891" s="42" t="s">
        <v>33</v>
      </c>
      <c r="O3891" s="42" t="s">
        <v>1771</v>
      </c>
      <c r="Z3891" s="64"/>
      <c r="AA3891" s="64"/>
      <c r="AB3891" s="64"/>
      <c r="AE3891" s="42">
        <f>IF(Table32[[#This Row],[Gems]]&gt;0,Table32[[#This Row],[Gems]],0)</f>
        <v>0</v>
      </c>
      <c r="AF3891" s="42">
        <f>IF(Table32[[#This Row],[Gems]]&lt;0,Table32[[#This Row],[Gems]],0)</f>
        <v>0</v>
      </c>
      <c r="AG3891" s="30">
        <f t="shared" ca="1" si="91"/>
        <v>173</v>
      </c>
    </row>
    <row r="3892" spans="1:33" ht="14.4" x14ac:dyDescent="0.3">
      <c r="A3892" s="37">
        <v>44124</v>
      </c>
      <c r="B3892" s="38">
        <f>INDEX(Videolength!D:D,MATCH(D3892,Videolength!A:A,0))</f>
        <v>7</v>
      </c>
      <c r="C3892" s="38">
        <f>INDEX(Videolength!E:E,MATCH(D3892,Videolength!A:A,0))</f>
        <v>18</v>
      </c>
      <c r="D3892" s="39">
        <v>18</v>
      </c>
      <c r="E3892" s="40" t="str">
        <f>INDEX(Videolength!B:B,MATCH(D3892,Videolength!A:A,0))</f>
        <v>https://youtu.be/j3cIYqD2RdY?list=PLTjhk5BwsiVV8SrR-dPCDjCfaMnt-5HZH</v>
      </c>
      <c r="F3892" s="41">
        <f>INDEX(Videolength!C:C,MATCH(D3892,Videolength!A:A,0))</f>
        <v>2.7615740740740743E-2</v>
      </c>
      <c r="G3892" s="41">
        <v>2.390046296296296E-2</v>
      </c>
      <c r="H3892" s="71">
        <f>HYPERLINK(_xlfn.CONCAT(E3892,"&amp;t=",G3892*86400),G3892)</f>
        <v>2.390046296296296E-2</v>
      </c>
      <c r="I3892" s="38">
        <v>9</v>
      </c>
      <c r="J3892" s="38">
        <v>5</v>
      </c>
      <c r="K3892" s="42" t="s">
        <v>346</v>
      </c>
      <c r="L3892" s="42" t="s">
        <v>10</v>
      </c>
      <c r="Z3892" s="64"/>
      <c r="AA3892" s="64"/>
      <c r="AB3892" s="64"/>
      <c r="AE3892" s="42">
        <f>IF(Table32[[#This Row],[Gems]]&gt;0,Table32[[#This Row],[Gems]],0)</f>
        <v>0</v>
      </c>
      <c r="AF3892" s="42">
        <f>IF(Table32[[#This Row],[Gems]]&lt;0,Table32[[#This Row],[Gems]],0)</f>
        <v>0</v>
      </c>
      <c r="AG3892" s="30">
        <f t="shared" ca="1" si="91"/>
        <v>173</v>
      </c>
    </row>
    <row r="3893" spans="1:33" ht="14.4" x14ac:dyDescent="0.3">
      <c r="A3893" s="37">
        <v>44124</v>
      </c>
      <c r="B3893" s="38">
        <f>INDEX(Videolength!D:D,MATCH(D3893,Videolength!A:A,0))</f>
        <v>7</v>
      </c>
      <c r="C3893" s="38">
        <f>INDEX(Videolength!E:E,MATCH(D3893,Videolength!A:A,0))</f>
        <v>18</v>
      </c>
      <c r="D3893" s="39">
        <v>18</v>
      </c>
      <c r="E3893" s="40" t="str">
        <f>INDEX(Videolength!B:B,MATCH(D3893,Videolength!A:A,0))</f>
        <v>https://youtu.be/j3cIYqD2RdY?list=PLTjhk5BwsiVV8SrR-dPCDjCfaMnt-5HZH</v>
      </c>
      <c r="F3893" s="41">
        <f>INDEX(Videolength!C:C,MATCH(D3893,Videolength!A:A,0))</f>
        <v>2.7615740740740743E-2</v>
      </c>
      <c r="G3893" s="41">
        <v>2.3981481481481479E-2</v>
      </c>
      <c r="H3893" s="71">
        <f>HYPERLINK(_xlfn.CONCAT(E3893,"&amp;t=",G3893*86400),G3893)</f>
        <v>2.3981481481481479E-2</v>
      </c>
      <c r="I3893" s="38">
        <v>9</v>
      </c>
      <c r="J3893" s="38">
        <v>5</v>
      </c>
      <c r="K3893" s="42" t="s">
        <v>90</v>
      </c>
      <c r="L3893" s="42" t="s">
        <v>10</v>
      </c>
      <c r="Z3893" s="64"/>
      <c r="AA3893" s="64"/>
      <c r="AB3893" s="64"/>
      <c r="AE3893" s="42">
        <f>IF(Table32[[#This Row],[Gems]]&gt;0,Table32[[#This Row],[Gems]],0)</f>
        <v>0</v>
      </c>
      <c r="AF3893" s="42">
        <f>IF(Table32[[#This Row],[Gems]]&lt;0,Table32[[#This Row],[Gems]],0)</f>
        <v>0</v>
      </c>
      <c r="AG3893" s="30">
        <f t="shared" ca="1" si="91"/>
        <v>173</v>
      </c>
    </row>
    <row r="3894" spans="1:33" ht="14.4" x14ac:dyDescent="0.3">
      <c r="A3894" s="37">
        <v>44124</v>
      </c>
      <c r="B3894" s="38">
        <f>INDEX(Videolength!D:D,MATCH(D3894,Videolength!A:A,0))</f>
        <v>7</v>
      </c>
      <c r="C3894" s="38">
        <f>INDEX(Videolength!E:E,MATCH(D3894,Videolength!A:A,0))</f>
        <v>18</v>
      </c>
      <c r="D3894" s="39">
        <v>18</v>
      </c>
      <c r="E3894" s="40" t="str">
        <f>INDEX(Videolength!B:B,MATCH(D3894,Videolength!A:A,0))</f>
        <v>https://youtu.be/j3cIYqD2RdY?list=PLTjhk5BwsiVV8SrR-dPCDjCfaMnt-5HZH</v>
      </c>
      <c r="F3894" s="41">
        <f>INDEX(Videolength!C:C,MATCH(D3894,Videolength!A:A,0))</f>
        <v>2.7615740740740743E-2</v>
      </c>
      <c r="G3894" s="41">
        <v>2.3981481481481479E-2</v>
      </c>
      <c r="H3894" s="71">
        <f>HYPERLINK(_xlfn.CONCAT(E3894,"&amp;t=",G3894*86400),G3894)</f>
        <v>2.3981481481481479E-2</v>
      </c>
      <c r="I3894" s="38">
        <v>9</v>
      </c>
      <c r="J3894" s="38">
        <v>5</v>
      </c>
      <c r="K3894" s="42" t="s">
        <v>90</v>
      </c>
      <c r="L3894" s="42" t="s">
        <v>256</v>
      </c>
      <c r="M3894" s="42" t="s">
        <v>977</v>
      </c>
      <c r="N3894" s="42" t="s">
        <v>33</v>
      </c>
      <c r="Z3894" s="64"/>
      <c r="AA3894" s="64"/>
      <c r="AB3894" s="64"/>
      <c r="AE3894" s="42">
        <f>IF(Table32[[#This Row],[Gems]]&gt;0,Table32[[#This Row],[Gems]],0)</f>
        <v>0</v>
      </c>
      <c r="AF3894" s="42">
        <f>IF(Table32[[#This Row],[Gems]]&lt;0,Table32[[#This Row],[Gems]],0)</f>
        <v>0</v>
      </c>
      <c r="AG3894" s="30">
        <f t="shared" ca="1" si="91"/>
        <v>173</v>
      </c>
    </row>
    <row r="3895" spans="1:33" ht="14.4" x14ac:dyDescent="0.3">
      <c r="A3895" s="37">
        <v>44124</v>
      </c>
      <c r="B3895" s="38">
        <f>INDEX(Videolength!D:D,MATCH(D3895,Videolength!A:A,0))</f>
        <v>7</v>
      </c>
      <c r="C3895" s="38">
        <f>INDEX(Videolength!E:E,MATCH(D3895,Videolength!A:A,0))</f>
        <v>18</v>
      </c>
      <c r="D3895" s="39">
        <v>18</v>
      </c>
      <c r="E3895" s="40" t="str">
        <f>INDEX(Videolength!B:B,MATCH(D3895,Videolength!A:A,0))</f>
        <v>https://youtu.be/j3cIYqD2RdY?list=PLTjhk5BwsiVV8SrR-dPCDjCfaMnt-5HZH</v>
      </c>
      <c r="F3895" s="41">
        <f>INDEX(Videolength!C:C,MATCH(D3895,Videolength!A:A,0))</f>
        <v>2.7615740740740743E-2</v>
      </c>
      <c r="G3895" s="41">
        <v>2.4027777777777776E-2</v>
      </c>
      <c r="H3895" s="71">
        <f>HYPERLINK(_xlfn.CONCAT(E3895,"&amp;t=",G3895*86400),G3895)</f>
        <v>2.4027777777777776E-2</v>
      </c>
      <c r="I3895" s="38">
        <v>9</v>
      </c>
      <c r="J3895" s="38">
        <v>5</v>
      </c>
      <c r="K3895" s="42" t="s">
        <v>346</v>
      </c>
      <c r="L3895" s="42" t="s">
        <v>10</v>
      </c>
      <c r="Z3895" s="64"/>
      <c r="AA3895" s="64"/>
      <c r="AB3895" s="64"/>
      <c r="AE3895" s="42">
        <f>IF(Table32[[#This Row],[Gems]]&gt;0,Table32[[#This Row],[Gems]],0)</f>
        <v>0</v>
      </c>
      <c r="AF3895" s="42">
        <f>IF(Table32[[#This Row],[Gems]]&lt;0,Table32[[#This Row],[Gems]],0)</f>
        <v>0</v>
      </c>
      <c r="AG3895" s="30">
        <f t="shared" ca="1" si="91"/>
        <v>173</v>
      </c>
    </row>
    <row r="3896" spans="1:33" ht="14.4" x14ac:dyDescent="0.3">
      <c r="A3896" s="37">
        <v>44124</v>
      </c>
      <c r="B3896" s="38">
        <f>INDEX(Videolength!D:D,MATCH(D3896,Videolength!A:A,0))</f>
        <v>7</v>
      </c>
      <c r="C3896" s="38">
        <f>INDEX(Videolength!E:E,MATCH(D3896,Videolength!A:A,0))</f>
        <v>18</v>
      </c>
      <c r="D3896" s="39">
        <v>18</v>
      </c>
      <c r="E3896" s="40" t="str">
        <f>INDEX(Videolength!B:B,MATCH(D3896,Videolength!A:A,0))</f>
        <v>https://youtu.be/j3cIYqD2RdY?list=PLTjhk5BwsiVV8SrR-dPCDjCfaMnt-5HZH</v>
      </c>
      <c r="F3896" s="41">
        <f>INDEX(Videolength!C:C,MATCH(D3896,Videolength!A:A,0))</f>
        <v>2.7615740740740743E-2</v>
      </c>
      <c r="G3896" s="41">
        <v>2.4097222222222225E-2</v>
      </c>
      <c r="H3896" s="71">
        <f>HYPERLINK(_xlfn.CONCAT(E3896,"&amp;t=",G3896*86400),G3896)</f>
        <v>2.4097222222222225E-2</v>
      </c>
      <c r="I3896" s="38">
        <v>9</v>
      </c>
      <c r="J3896" s="38">
        <v>5</v>
      </c>
      <c r="K3896" s="42" t="s">
        <v>8</v>
      </c>
      <c r="L3896" s="42" t="s">
        <v>163</v>
      </c>
      <c r="M3896" s="42" t="s">
        <v>985</v>
      </c>
      <c r="Z3896" s="64"/>
      <c r="AA3896" s="64"/>
      <c r="AB3896" s="64"/>
      <c r="AE3896" s="42">
        <f>IF(Table32[[#This Row],[Gems]]&gt;0,Table32[[#This Row],[Gems]],0)</f>
        <v>0</v>
      </c>
      <c r="AF3896" s="42">
        <f>IF(Table32[[#This Row],[Gems]]&lt;0,Table32[[#This Row],[Gems]],0)</f>
        <v>0</v>
      </c>
      <c r="AG3896" s="30">
        <f t="shared" ca="1" si="91"/>
        <v>173</v>
      </c>
    </row>
    <row r="3897" spans="1:33" ht="14.4" x14ac:dyDescent="0.3">
      <c r="A3897" s="37">
        <v>44124</v>
      </c>
      <c r="B3897" s="38">
        <f>INDEX(Videolength!D:D,MATCH(D3897,Videolength!A:A,0))</f>
        <v>7</v>
      </c>
      <c r="C3897" s="38">
        <f>INDEX(Videolength!E:E,MATCH(D3897,Videolength!A:A,0))</f>
        <v>18</v>
      </c>
      <c r="D3897" s="39">
        <v>18</v>
      </c>
      <c r="E3897" s="40" t="str">
        <f>INDEX(Videolength!B:B,MATCH(D3897,Videolength!A:A,0))</f>
        <v>https://youtu.be/j3cIYqD2RdY?list=PLTjhk5BwsiVV8SrR-dPCDjCfaMnt-5HZH</v>
      </c>
      <c r="F3897" s="41">
        <f>INDEX(Videolength!C:C,MATCH(D3897,Videolength!A:A,0))</f>
        <v>2.7615740740740743E-2</v>
      </c>
      <c r="G3897" s="41">
        <v>2.4409722222222222E-2</v>
      </c>
      <c r="H3897" s="71">
        <f>HYPERLINK(_xlfn.CONCAT(E3897,"&amp;t=",G3897*86400),G3897)</f>
        <v>2.4409722222222222E-2</v>
      </c>
      <c r="I3897" s="38">
        <v>9</v>
      </c>
      <c r="J3897" s="38">
        <v>5</v>
      </c>
      <c r="K3897" s="42" t="s">
        <v>346</v>
      </c>
      <c r="L3897" s="42" t="s">
        <v>10</v>
      </c>
      <c r="Z3897" s="64"/>
      <c r="AA3897" s="64"/>
      <c r="AB3897" s="64"/>
      <c r="AE3897" s="42">
        <f>IF(Table32[[#This Row],[Gems]]&gt;0,Table32[[#This Row],[Gems]],0)</f>
        <v>0</v>
      </c>
      <c r="AF3897" s="42">
        <f>IF(Table32[[#This Row],[Gems]]&lt;0,Table32[[#This Row],[Gems]],0)</f>
        <v>0</v>
      </c>
      <c r="AG3897" s="30">
        <f t="shared" ca="1" si="91"/>
        <v>173</v>
      </c>
    </row>
    <row r="3898" spans="1:33" ht="14.4" x14ac:dyDescent="0.3">
      <c r="A3898" s="37">
        <v>44124</v>
      </c>
      <c r="B3898" s="38">
        <f>INDEX(Videolength!D:D,MATCH(D3898,Videolength!A:A,0))</f>
        <v>7</v>
      </c>
      <c r="C3898" s="38">
        <f>INDEX(Videolength!E:E,MATCH(D3898,Videolength!A:A,0))</f>
        <v>18</v>
      </c>
      <c r="D3898" s="39">
        <v>18</v>
      </c>
      <c r="E3898" s="40" t="str">
        <f>INDEX(Videolength!B:B,MATCH(D3898,Videolength!A:A,0))</f>
        <v>https://youtu.be/j3cIYqD2RdY?list=PLTjhk5BwsiVV8SrR-dPCDjCfaMnt-5HZH</v>
      </c>
      <c r="F3898" s="41">
        <f>INDEX(Videolength!C:C,MATCH(D3898,Videolength!A:A,0))</f>
        <v>2.7615740740740743E-2</v>
      </c>
      <c r="G3898" s="41">
        <v>2.4444444444444446E-2</v>
      </c>
      <c r="H3898" s="71">
        <f>HYPERLINK(_xlfn.CONCAT(E3898,"&amp;t=",G3898*86400),G3898)</f>
        <v>2.4444444444444446E-2</v>
      </c>
      <c r="I3898" s="38">
        <v>9</v>
      </c>
      <c r="J3898" s="38">
        <v>5</v>
      </c>
      <c r="K3898" s="42" t="s">
        <v>98</v>
      </c>
      <c r="L3898" s="42" t="s">
        <v>11</v>
      </c>
      <c r="W3898" s="44" t="s">
        <v>601</v>
      </c>
      <c r="Z3898" s="64"/>
      <c r="AA3898" s="64"/>
      <c r="AB3898" s="64"/>
      <c r="AE3898" s="42">
        <f>IF(Table32[[#This Row],[Gems]]&gt;0,Table32[[#This Row],[Gems]],0)</f>
        <v>0</v>
      </c>
      <c r="AF3898" s="42">
        <f>IF(Table32[[#This Row],[Gems]]&lt;0,Table32[[#This Row],[Gems]],0)</f>
        <v>0</v>
      </c>
      <c r="AG3898" s="30">
        <f t="shared" ca="1" si="91"/>
        <v>173</v>
      </c>
    </row>
    <row r="3899" spans="1:33" ht="14.4" x14ac:dyDescent="0.3">
      <c r="A3899" s="37">
        <v>44124</v>
      </c>
      <c r="B3899" s="38">
        <f>INDEX(Videolength!D:D,MATCH(D3899,Videolength!A:A,0))</f>
        <v>7</v>
      </c>
      <c r="C3899" s="38">
        <f>INDEX(Videolength!E:E,MATCH(D3899,Videolength!A:A,0))</f>
        <v>18</v>
      </c>
      <c r="D3899" s="39">
        <v>18</v>
      </c>
      <c r="E3899" s="40" t="str">
        <f>INDEX(Videolength!B:B,MATCH(D3899,Videolength!A:A,0))</f>
        <v>https://youtu.be/j3cIYqD2RdY?list=PLTjhk5BwsiVV8SrR-dPCDjCfaMnt-5HZH</v>
      </c>
      <c r="F3899" s="41">
        <f>INDEX(Videolength!C:C,MATCH(D3899,Videolength!A:A,0))</f>
        <v>2.7615740740740743E-2</v>
      </c>
      <c r="G3899" s="41">
        <v>2.449074074074074E-2</v>
      </c>
      <c r="H3899" s="71">
        <f>HYPERLINK(_xlfn.CONCAT(E3899,"&amp;t=",G3899*86400),G3899)</f>
        <v>2.449074074074074E-2</v>
      </c>
      <c r="I3899" s="38">
        <v>9</v>
      </c>
      <c r="J3899" s="38">
        <v>5</v>
      </c>
      <c r="K3899" s="42" t="s">
        <v>36</v>
      </c>
      <c r="L3899" s="42" t="s">
        <v>10</v>
      </c>
      <c r="Z3899" s="64"/>
      <c r="AA3899" s="64"/>
      <c r="AB3899" s="64"/>
      <c r="AE3899" s="42">
        <f>IF(Table32[[#This Row],[Gems]]&gt;0,Table32[[#This Row],[Gems]],0)</f>
        <v>0</v>
      </c>
      <c r="AF3899" s="42">
        <f>IF(Table32[[#This Row],[Gems]]&lt;0,Table32[[#This Row],[Gems]],0)</f>
        <v>0</v>
      </c>
      <c r="AG3899" s="30">
        <f t="shared" ca="1" si="91"/>
        <v>173</v>
      </c>
    </row>
    <row r="3900" spans="1:33" ht="14.4" x14ac:dyDescent="0.3">
      <c r="A3900" s="37">
        <v>44124</v>
      </c>
      <c r="B3900" s="38">
        <f>INDEX(Videolength!D:D,MATCH(D3900,Videolength!A:A,0))</f>
        <v>7</v>
      </c>
      <c r="C3900" s="38">
        <f>INDEX(Videolength!E:E,MATCH(D3900,Videolength!A:A,0))</f>
        <v>18</v>
      </c>
      <c r="D3900" s="39">
        <v>18</v>
      </c>
      <c r="E3900" s="40" t="str">
        <f>INDEX(Videolength!B:B,MATCH(D3900,Videolength!A:A,0))</f>
        <v>https://youtu.be/j3cIYqD2RdY?list=PLTjhk5BwsiVV8SrR-dPCDjCfaMnt-5HZH</v>
      </c>
      <c r="F3900" s="41">
        <f>INDEX(Videolength!C:C,MATCH(D3900,Videolength!A:A,0))</f>
        <v>2.7615740740740743E-2</v>
      </c>
      <c r="G3900" s="41">
        <v>2.4513888888888887E-2</v>
      </c>
      <c r="H3900" s="71">
        <f>HYPERLINK(_xlfn.CONCAT(E3900,"&amp;t=",G3900*86400),G3900)</f>
        <v>2.4513888888888887E-2</v>
      </c>
      <c r="I3900" s="38">
        <v>9</v>
      </c>
      <c r="J3900" s="38">
        <v>5</v>
      </c>
      <c r="K3900" s="42" t="s">
        <v>47</v>
      </c>
      <c r="L3900" s="42" t="s">
        <v>10</v>
      </c>
      <c r="Z3900" s="64"/>
      <c r="AA3900" s="64"/>
      <c r="AB3900" s="64"/>
      <c r="AE3900" s="42">
        <f>IF(Table32[[#This Row],[Gems]]&gt;0,Table32[[#This Row],[Gems]],0)</f>
        <v>0</v>
      </c>
      <c r="AF3900" s="42">
        <f>IF(Table32[[#This Row],[Gems]]&lt;0,Table32[[#This Row],[Gems]],0)</f>
        <v>0</v>
      </c>
      <c r="AG3900" s="30">
        <f t="shared" ca="1" si="91"/>
        <v>173</v>
      </c>
    </row>
    <row r="3901" spans="1:33" ht="14.4" x14ac:dyDescent="0.3">
      <c r="A3901" s="37">
        <v>44124</v>
      </c>
      <c r="B3901" s="38">
        <f>INDEX(Videolength!D:D,MATCH(D3901,Videolength!A:A,0))</f>
        <v>7</v>
      </c>
      <c r="C3901" s="38">
        <f>INDEX(Videolength!E:E,MATCH(D3901,Videolength!A:A,0))</f>
        <v>18</v>
      </c>
      <c r="D3901" s="39">
        <v>18</v>
      </c>
      <c r="E3901" s="40" t="str">
        <f>INDEX(Videolength!B:B,MATCH(D3901,Videolength!A:A,0))</f>
        <v>https://youtu.be/j3cIYqD2RdY?list=PLTjhk5BwsiVV8SrR-dPCDjCfaMnt-5HZH</v>
      </c>
      <c r="F3901" s="41">
        <f>INDEX(Videolength!C:C,MATCH(D3901,Videolength!A:A,0))</f>
        <v>2.7615740740740743E-2</v>
      </c>
      <c r="G3901" s="41">
        <v>2.4606481481481479E-2</v>
      </c>
      <c r="H3901" s="71">
        <f>HYPERLINK(_xlfn.CONCAT(E3901,"&amp;t=",G3901*86400),G3901)</f>
        <v>2.4606481481481479E-2</v>
      </c>
      <c r="I3901" s="38">
        <v>9</v>
      </c>
      <c r="J3901" s="38">
        <v>5</v>
      </c>
      <c r="K3901" s="42" t="s">
        <v>36</v>
      </c>
      <c r="L3901" s="42" t="s">
        <v>10</v>
      </c>
      <c r="Z3901" s="64"/>
      <c r="AA3901" s="64"/>
      <c r="AB3901" s="64"/>
      <c r="AE3901" s="42">
        <f>IF(Table32[[#This Row],[Gems]]&gt;0,Table32[[#This Row],[Gems]],0)</f>
        <v>0</v>
      </c>
      <c r="AF3901" s="42">
        <f>IF(Table32[[#This Row],[Gems]]&lt;0,Table32[[#This Row],[Gems]],0)</f>
        <v>0</v>
      </c>
      <c r="AG3901" s="30">
        <f t="shared" ca="1" si="91"/>
        <v>173</v>
      </c>
    </row>
    <row r="3902" spans="1:33" ht="14.4" x14ac:dyDescent="0.3">
      <c r="A3902" s="37">
        <v>44124</v>
      </c>
      <c r="B3902" s="38">
        <f>INDEX(Videolength!D:D,MATCH(D3902,Videolength!A:A,0))</f>
        <v>7</v>
      </c>
      <c r="C3902" s="38">
        <f>INDEX(Videolength!E:E,MATCH(D3902,Videolength!A:A,0))</f>
        <v>18</v>
      </c>
      <c r="D3902" s="39">
        <v>18</v>
      </c>
      <c r="E3902" s="40" t="str">
        <f>INDEX(Videolength!B:B,MATCH(D3902,Videolength!A:A,0))</f>
        <v>https://youtu.be/j3cIYqD2RdY?list=PLTjhk5BwsiVV8SrR-dPCDjCfaMnt-5HZH</v>
      </c>
      <c r="F3902" s="41">
        <f>INDEX(Videolength!C:C,MATCH(D3902,Videolength!A:A,0))</f>
        <v>2.7615740740740743E-2</v>
      </c>
      <c r="G3902" s="41">
        <v>2.4837962962962964E-2</v>
      </c>
      <c r="H3902" s="71">
        <f>HYPERLINK(_xlfn.CONCAT(E3902,"&amp;t=",G3902*86400),G3902)</f>
        <v>2.4837962962962964E-2</v>
      </c>
      <c r="I3902" s="38">
        <v>9</v>
      </c>
      <c r="J3902" s="38">
        <v>5</v>
      </c>
      <c r="K3902" s="42" t="s">
        <v>346</v>
      </c>
      <c r="L3902" s="42" t="s">
        <v>10</v>
      </c>
      <c r="Z3902" s="64"/>
      <c r="AA3902" s="64"/>
      <c r="AB3902" s="64"/>
      <c r="AE3902" s="42">
        <f>IF(Table32[[#This Row],[Gems]]&gt;0,Table32[[#This Row],[Gems]],0)</f>
        <v>0</v>
      </c>
      <c r="AF3902" s="42">
        <f>IF(Table32[[#This Row],[Gems]]&lt;0,Table32[[#This Row],[Gems]],0)</f>
        <v>0</v>
      </c>
      <c r="AG3902" s="30">
        <f t="shared" ca="1" si="91"/>
        <v>173</v>
      </c>
    </row>
    <row r="3903" spans="1:33" ht="14.4" x14ac:dyDescent="0.3">
      <c r="A3903" s="37">
        <v>44124</v>
      </c>
      <c r="B3903" s="38">
        <f>INDEX(Videolength!D:D,MATCH(D3903,Videolength!A:A,0))</f>
        <v>7</v>
      </c>
      <c r="C3903" s="38">
        <f>INDEX(Videolength!E:E,MATCH(D3903,Videolength!A:A,0))</f>
        <v>18</v>
      </c>
      <c r="D3903" s="39">
        <v>18</v>
      </c>
      <c r="E3903" s="40" t="str">
        <f>INDEX(Videolength!B:B,MATCH(D3903,Videolength!A:A,0))</f>
        <v>https://youtu.be/j3cIYqD2RdY?list=PLTjhk5BwsiVV8SrR-dPCDjCfaMnt-5HZH</v>
      </c>
      <c r="F3903" s="41">
        <f>INDEX(Videolength!C:C,MATCH(D3903,Videolength!A:A,0))</f>
        <v>2.7615740740740743E-2</v>
      </c>
      <c r="G3903" s="41">
        <v>2.4861111111111108E-2</v>
      </c>
      <c r="H3903" s="71">
        <f>HYPERLINK(_xlfn.CONCAT(E3903,"&amp;t=",G3903*86400),G3903)</f>
        <v>2.4861111111111108E-2</v>
      </c>
      <c r="I3903" s="38">
        <v>9</v>
      </c>
      <c r="J3903" s="38">
        <v>5</v>
      </c>
      <c r="K3903" s="42" t="s">
        <v>25</v>
      </c>
      <c r="L3903" s="42" t="s">
        <v>10</v>
      </c>
      <c r="M3903" s="42" t="s">
        <v>986</v>
      </c>
      <c r="Z3903" s="64"/>
      <c r="AA3903" s="64"/>
      <c r="AB3903" s="64"/>
      <c r="AE3903" s="42">
        <f>IF(Table32[[#This Row],[Gems]]&gt;0,Table32[[#This Row],[Gems]],0)</f>
        <v>0</v>
      </c>
      <c r="AF3903" s="42">
        <f>IF(Table32[[#This Row],[Gems]]&lt;0,Table32[[#This Row],[Gems]],0)</f>
        <v>0</v>
      </c>
      <c r="AG3903" s="30">
        <f t="shared" ca="1" si="91"/>
        <v>173</v>
      </c>
    </row>
    <row r="3904" spans="1:33" ht="14.4" x14ac:dyDescent="0.3">
      <c r="A3904" s="37">
        <v>44124</v>
      </c>
      <c r="B3904" s="38">
        <f>INDEX(Videolength!D:D,MATCH(D3904,Videolength!A:A,0))</f>
        <v>7</v>
      </c>
      <c r="C3904" s="38">
        <f>INDEX(Videolength!E:E,MATCH(D3904,Videolength!A:A,0))</f>
        <v>18</v>
      </c>
      <c r="D3904" s="39">
        <v>18</v>
      </c>
      <c r="E3904" s="40" t="str">
        <f>INDEX(Videolength!B:B,MATCH(D3904,Videolength!A:A,0))</f>
        <v>https://youtu.be/j3cIYqD2RdY?list=PLTjhk5BwsiVV8SrR-dPCDjCfaMnt-5HZH</v>
      </c>
      <c r="F3904" s="41">
        <f>INDEX(Videolength!C:C,MATCH(D3904,Videolength!A:A,0))</f>
        <v>2.7615740740740743E-2</v>
      </c>
      <c r="G3904" s="41">
        <v>2.4930555555555553E-2</v>
      </c>
      <c r="H3904" s="71">
        <f>HYPERLINK(_xlfn.CONCAT(E3904,"&amp;t=",G3904*86400),G3904)</f>
        <v>2.4930555555555553E-2</v>
      </c>
      <c r="I3904" s="38">
        <v>9</v>
      </c>
      <c r="J3904" s="38">
        <v>5</v>
      </c>
      <c r="K3904" s="42" t="s">
        <v>346</v>
      </c>
      <c r="L3904" s="42" t="s">
        <v>10</v>
      </c>
      <c r="Z3904" s="64"/>
      <c r="AA3904" s="64"/>
      <c r="AB3904" s="64"/>
      <c r="AE3904" s="42">
        <f>IF(Table32[[#This Row],[Gems]]&gt;0,Table32[[#This Row],[Gems]],0)</f>
        <v>0</v>
      </c>
      <c r="AF3904" s="42">
        <f>IF(Table32[[#This Row],[Gems]]&lt;0,Table32[[#This Row],[Gems]],0)</f>
        <v>0</v>
      </c>
      <c r="AG3904" s="29">
        <f t="shared" ca="1" si="91"/>
        <v>173</v>
      </c>
    </row>
    <row r="3905" spans="1:33" ht="14.4" x14ac:dyDescent="0.3">
      <c r="A3905" s="37">
        <v>44124</v>
      </c>
      <c r="B3905" s="38">
        <f>INDEX(Videolength!D:D,MATCH(D3905,Videolength!A:A,0))</f>
        <v>7</v>
      </c>
      <c r="C3905" s="38">
        <f>INDEX(Videolength!E:E,MATCH(D3905,Videolength!A:A,0))</f>
        <v>18</v>
      </c>
      <c r="D3905" s="39">
        <v>18</v>
      </c>
      <c r="E3905" s="40" t="str">
        <f>INDEX(Videolength!B:B,MATCH(D3905,Videolength!A:A,0))</f>
        <v>https://youtu.be/j3cIYqD2RdY?list=PLTjhk5BwsiVV8SrR-dPCDjCfaMnt-5HZH</v>
      </c>
      <c r="F3905" s="41">
        <f>INDEX(Videolength!C:C,MATCH(D3905,Videolength!A:A,0))</f>
        <v>2.7615740740740743E-2</v>
      </c>
      <c r="G3905" s="41">
        <v>2.4976851851851851E-2</v>
      </c>
      <c r="H3905" s="71">
        <f>HYPERLINK(_xlfn.CONCAT(E3905,"&amp;t=",G3905*86400),G3905)</f>
        <v>2.4976851851851851E-2</v>
      </c>
      <c r="I3905" s="38">
        <v>9</v>
      </c>
      <c r="J3905" s="38">
        <v>5</v>
      </c>
      <c r="K3905" s="42" t="s">
        <v>284</v>
      </c>
      <c r="L3905" s="42" t="s">
        <v>10</v>
      </c>
      <c r="M3905" s="42" t="s">
        <v>987</v>
      </c>
      <c r="Z3905" s="64"/>
      <c r="AA3905" s="64"/>
      <c r="AB3905" s="64"/>
      <c r="AE3905" s="42">
        <f>IF(Table32[[#This Row],[Gems]]&gt;0,Table32[[#This Row],[Gems]],0)</f>
        <v>0</v>
      </c>
      <c r="AF3905" s="42">
        <f>IF(Table32[[#This Row],[Gems]]&lt;0,Table32[[#This Row],[Gems]],0)</f>
        <v>0</v>
      </c>
      <c r="AG3905" s="30">
        <f t="shared" ca="1" si="91"/>
        <v>173</v>
      </c>
    </row>
    <row r="3906" spans="1:33" ht="14.4" x14ac:dyDescent="0.3">
      <c r="A3906" s="37">
        <v>44124</v>
      </c>
      <c r="B3906" s="38">
        <f>INDEX(Videolength!D:D,MATCH(D3906,Videolength!A:A,0))</f>
        <v>7</v>
      </c>
      <c r="C3906" s="38">
        <f>INDEX(Videolength!E:E,MATCH(D3906,Videolength!A:A,0))</f>
        <v>18</v>
      </c>
      <c r="D3906" s="39">
        <v>18</v>
      </c>
      <c r="E3906" s="40" t="str">
        <f>INDEX(Videolength!B:B,MATCH(D3906,Videolength!A:A,0))</f>
        <v>https://youtu.be/j3cIYqD2RdY?list=PLTjhk5BwsiVV8SrR-dPCDjCfaMnt-5HZH</v>
      </c>
      <c r="F3906" s="41">
        <f>INDEX(Videolength!C:C,MATCH(D3906,Videolength!A:A,0))</f>
        <v>2.7615740740740743E-2</v>
      </c>
      <c r="G3906" s="41">
        <v>2.5057870370370373E-2</v>
      </c>
      <c r="H3906" s="71">
        <f>HYPERLINK(_xlfn.CONCAT(E3906,"&amp;t=",G3906*86400),G3906)</f>
        <v>2.5057870370370373E-2</v>
      </c>
      <c r="I3906" s="38">
        <v>9</v>
      </c>
      <c r="J3906" s="38">
        <v>5</v>
      </c>
      <c r="K3906" s="42" t="s">
        <v>346</v>
      </c>
      <c r="L3906" s="42" t="s">
        <v>10</v>
      </c>
      <c r="Z3906" s="64"/>
      <c r="AA3906" s="64"/>
      <c r="AB3906" s="64"/>
      <c r="AE3906" s="42">
        <f>IF(Table32[[#This Row],[Gems]]&gt;0,Table32[[#This Row],[Gems]],0)</f>
        <v>0</v>
      </c>
      <c r="AF3906" s="42">
        <f>IF(Table32[[#This Row],[Gems]]&lt;0,Table32[[#This Row],[Gems]],0)</f>
        <v>0</v>
      </c>
      <c r="AG3906" s="30">
        <f t="shared" ca="1" si="91"/>
        <v>173</v>
      </c>
    </row>
    <row r="3907" spans="1:33" ht="14.4" x14ac:dyDescent="0.3">
      <c r="A3907" s="37">
        <v>44124</v>
      </c>
      <c r="B3907" s="38">
        <f>INDEX(Videolength!D:D,MATCH(D3907,Videolength!A:A,0))</f>
        <v>7</v>
      </c>
      <c r="C3907" s="38">
        <f>INDEX(Videolength!E:E,MATCH(D3907,Videolength!A:A,0))</f>
        <v>18</v>
      </c>
      <c r="D3907" s="39">
        <v>18</v>
      </c>
      <c r="E3907" s="40" t="str">
        <f>INDEX(Videolength!B:B,MATCH(D3907,Videolength!A:A,0))</f>
        <v>https://youtu.be/j3cIYqD2RdY?list=PLTjhk5BwsiVV8SrR-dPCDjCfaMnt-5HZH</v>
      </c>
      <c r="F3907" s="41">
        <f>INDEX(Videolength!C:C,MATCH(D3907,Videolength!A:A,0))</f>
        <v>2.7615740740740743E-2</v>
      </c>
      <c r="G3907" s="41">
        <v>2.5138888888888891E-2</v>
      </c>
      <c r="H3907" s="71">
        <f>HYPERLINK(_xlfn.CONCAT(E3907,"&amp;t=",G3907*86400),G3907)</f>
        <v>2.5138888888888891E-2</v>
      </c>
      <c r="I3907" s="38">
        <v>9</v>
      </c>
      <c r="J3907" s="38">
        <v>5</v>
      </c>
      <c r="K3907" s="42" t="s">
        <v>90</v>
      </c>
      <c r="L3907" s="42" t="s">
        <v>167</v>
      </c>
      <c r="M3907" s="42" t="s">
        <v>591</v>
      </c>
      <c r="Z3907" s="64"/>
      <c r="AA3907" s="64"/>
      <c r="AB3907" s="64"/>
      <c r="AE3907" s="42">
        <f>IF(Table32[[#This Row],[Gems]]&gt;0,Table32[[#This Row],[Gems]],0)</f>
        <v>0</v>
      </c>
      <c r="AF3907" s="42">
        <f>IF(Table32[[#This Row],[Gems]]&lt;0,Table32[[#This Row],[Gems]],0)</f>
        <v>0</v>
      </c>
      <c r="AG3907" s="30">
        <f t="shared" ca="1" si="91"/>
        <v>173</v>
      </c>
    </row>
    <row r="3908" spans="1:33" ht="14.4" x14ac:dyDescent="0.3">
      <c r="A3908" s="37">
        <v>44124</v>
      </c>
      <c r="B3908" s="38">
        <f>INDEX(Videolength!D:D,MATCH(D3908,Videolength!A:A,0))</f>
        <v>7</v>
      </c>
      <c r="C3908" s="38">
        <f>INDEX(Videolength!E:E,MATCH(D3908,Videolength!A:A,0))</f>
        <v>18</v>
      </c>
      <c r="D3908" s="39">
        <v>18</v>
      </c>
      <c r="E3908" s="40" t="str">
        <f>INDEX(Videolength!B:B,MATCH(D3908,Videolength!A:A,0))</f>
        <v>https://youtu.be/j3cIYqD2RdY?list=PLTjhk5BwsiVV8SrR-dPCDjCfaMnt-5HZH</v>
      </c>
      <c r="F3908" s="41">
        <f>INDEX(Videolength!C:C,MATCH(D3908,Videolength!A:A,0))</f>
        <v>2.7615740740740743E-2</v>
      </c>
      <c r="G3908" s="41">
        <v>2.6331018518518517E-2</v>
      </c>
      <c r="H3908" s="71">
        <f>HYPERLINK(_xlfn.CONCAT(E3908,"&amp;t=",G3908*86400),G3908)</f>
        <v>2.6331018518518517E-2</v>
      </c>
      <c r="I3908" s="38">
        <v>9</v>
      </c>
      <c r="J3908" s="38">
        <v>5</v>
      </c>
      <c r="K3908" s="42" t="s">
        <v>346</v>
      </c>
      <c r="L3908" s="42" t="s">
        <v>10</v>
      </c>
      <c r="Z3908" s="64"/>
      <c r="AA3908" s="64"/>
      <c r="AB3908" s="64"/>
      <c r="AE3908" s="42">
        <f>IF(Table32[[#This Row],[Gems]]&gt;0,Table32[[#This Row],[Gems]],0)</f>
        <v>0</v>
      </c>
      <c r="AF3908" s="42">
        <f>IF(Table32[[#This Row],[Gems]]&lt;0,Table32[[#This Row],[Gems]],0)</f>
        <v>0</v>
      </c>
      <c r="AG3908" s="30">
        <f t="shared" ca="1" si="91"/>
        <v>173</v>
      </c>
    </row>
    <row r="3909" spans="1:33" ht="14.4" x14ac:dyDescent="0.3">
      <c r="A3909" s="37">
        <v>44124</v>
      </c>
      <c r="B3909" s="38">
        <f>INDEX(Videolength!D:D,MATCH(D3909,Videolength!A:A,0))</f>
        <v>7</v>
      </c>
      <c r="C3909" s="38">
        <f>INDEX(Videolength!E:E,MATCH(D3909,Videolength!A:A,0))</f>
        <v>18</v>
      </c>
      <c r="D3909" s="39">
        <v>18</v>
      </c>
      <c r="E3909" s="40" t="str">
        <f>INDEX(Videolength!B:B,MATCH(D3909,Videolength!A:A,0))</f>
        <v>https://youtu.be/j3cIYqD2RdY?list=PLTjhk5BwsiVV8SrR-dPCDjCfaMnt-5HZH</v>
      </c>
      <c r="F3909" s="41">
        <f>INDEX(Videolength!C:C,MATCH(D3909,Videolength!A:A,0))</f>
        <v>2.7615740740740743E-2</v>
      </c>
      <c r="G3909" s="41">
        <v>2.6400462962962962E-2</v>
      </c>
      <c r="H3909" s="71">
        <f>HYPERLINK(_xlfn.CONCAT(E3909,"&amp;t=",G3909*86400),G3909)</f>
        <v>2.6400462962962962E-2</v>
      </c>
      <c r="I3909" s="38">
        <v>9</v>
      </c>
      <c r="J3909" s="38">
        <v>5</v>
      </c>
      <c r="K3909" s="42" t="s">
        <v>55</v>
      </c>
      <c r="L3909" s="42" t="s">
        <v>10</v>
      </c>
      <c r="M3909" s="42" t="s">
        <v>591</v>
      </c>
      <c r="Z3909" s="64"/>
      <c r="AA3909" s="64"/>
      <c r="AB3909" s="64"/>
      <c r="AE3909" s="42">
        <f>IF(Table32[[#This Row],[Gems]]&gt;0,Table32[[#This Row],[Gems]],0)</f>
        <v>0</v>
      </c>
      <c r="AF3909" s="42">
        <f>IF(Table32[[#This Row],[Gems]]&lt;0,Table32[[#This Row],[Gems]],0)</f>
        <v>0</v>
      </c>
      <c r="AG3909" s="30">
        <f t="shared" ca="1" si="91"/>
        <v>173</v>
      </c>
    </row>
    <row r="3910" spans="1:33" ht="14.4" x14ac:dyDescent="0.3">
      <c r="A3910" s="37">
        <v>44124</v>
      </c>
      <c r="B3910" s="38">
        <f>INDEX(Videolength!D:D,MATCH(D3910,Videolength!A:A,0))</f>
        <v>7</v>
      </c>
      <c r="C3910" s="38">
        <f>INDEX(Videolength!E:E,MATCH(D3910,Videolength!A:A,0))</f>
        <v>18</v>
      </c>
      <c r="D3910" s="39">
        <v>18</v>
      </c>
      <c r="E3910" s="40" t="str">
        <f>INDEX(Videolength!B:B,MATCH(D3910,Videolength!A:A,0))</f>
        <v>https://youtu.be/j3cIYqD2RdY?list=PLTjhk5BwsiVV8SrR-dPCDjCfaMnt-5HZH</v>
      </c>
      <c r="F3910" s="41">
        <f>INDEX(Videolength!C:C,MATCH(D3910,Videolength!A:A,0))</f>
        <v>2.7615740740740743E-2</v>
      </c>
      <c r="G3910" s="41">
        <v>2.6747685185185183E-2</v>
      </c>
      <c r="H3910" s="71">
        <f>HYPERLINK(_xlfn.CONCAT(E3910,"&amp;t=",G3910*86400),G3910)</f>
        <v>2.6747685185185183E-2</v>
      </c>
      <c r="I3910" s="38">
        <v>9</v>
      </c>
      <c r="J3910" s="38">
        <v>5</v>
      </c>
      <c r="K3910" s="42" t="s">
        <v>107</v>
      </c>
      <c r="L3910" s="42" t="s">
        <v>10</v>
      </c>
      <c r="N3910" s="42" t="s">
        <v>33</v>
      </c>
      <c r="Z3910" s="64"/>
      <c r="AA3910" s="64"/>
      <c r="AB3910" s="64"/>
      <c r="AE3910" s="42">
        <f>IF(Table32[[#This Row],[Gems]]&gt;0,Table32[[#This Row],[Gems]],0)</f>
        <v>0</v>
      </c>
      <c r="AF3910" s="42">
        <f>IF(Table32[[#This Row],[Gems]]&lt;0,Table32[[#This Row],[Gems]],0)</f>
        <v>0</v>
      </c>
      <c r="AG3910" s="30">
        <f t="shared" ca="1" si="91"/>
        <v>173</v>
      </c>
    </row>
    <row r="3911" spans="1:33" ht="14.4" x14ac:dyDescent="0.3">
      <c r="A3911" s="37">
        <v>44124</v>
      </c>
      <c r="B3911" s="38">
        <f>INDEX(Videolength!D:D,MATCH(D3911,Videolength!A:A,0))</f>
        <v>7</v>
      </c>
      <c r="C3911" s="38">
        <f>INDEX(Videolength!E:E,MATCH(D3911,Videolength!A:A,0))</f>
        <v>18</v>
      </c>
      <c r="D3911" s="39">
        <v>18</v>
      </c>
      <c r="E3911" s="40" t="str">
        <f>INDEX(Videolength!B:B,MATCH(D3911,Videolength!A:A,0))</f>
        <v>https://youtu.be/j3cIYqD2RdY?list=PLTjhk5BwsiVV8SrR-dPCDjCfaMnt-5HZH</v>
      </c>
      <c r="F3911" s="41">
        <f>INDEX(Videolength!C:C,MATCH(D3911,Videolength!A:A,0))</f>
        <v>2.7615740740740743E-2</v>
      </c>
      <c r="G3911" s="41">
        <v>2.6817129629629632E-2</v>
      </c>
      <c r="H3911" s="71">
        <f>HYPERLINK(_xlfn.CONCAT(E3911,"&amp;t=",G3911*86400),G3911)</f>
        <v>2.6817129629629632E-2</v>
      </c>
      <c r="I3911" s="38">
        <v>9</v>
      </c>
      <c r="J3911" s="38">
        <v>5</v>
      </c>
      <c r="K3911" s="42" t="s">
        <v>346</v>
      </c>
      <c r="L3911" s="42" t="s">
        <v>10</v>
      </c>
      <c r="Z3911" s="64"/>
      <c r="AA3911" s="64"/>
      <c r="AB3911" s="64"/>
      <c r="AE3911" s="42">
        <f>IF(Table32[[#This Row],[Gems]]&gt;0,Table32[[#This Row],[Gems]],0)</f>
        <v>0</v>
      </c>
      <c r="AF3911" s="42">
        <f>IF(Table32[[#This Row],[Gems]]&lt;0,Table32[[#This Row],[Gems]],0)</f>
        <v>0</v>
      </c>
      <c r="AG3911" s="30">
        <f t="shared" ca="1" si="91"/>
        <v>173</v>
      </c>
    </row>
    <row r="3912" spans="1:33" ht="14.4" x14ac:dyDescent="0.3">
      <c r="A3912" s="37">
        <v>44124</v>
      </c>
      <c r="B3912" s="38">
        <f>INDEX(Videolength!D:D,MATCH(D3912,Videolength!A:A,0))</f>
        <v>7</v>
      </c>
      <c r="C3912" s="38">
        <f>INDEX(Videolength!E:E,MATCH(D3912,Videolength!A:A,0))</f>
        <v>18</v>
      </c>
      <c r="D3912" s="39">
        <v>18</v>
      </c>
      <c r="E3912" s="40" t="str">
        <f>INDEX(Videolength!B:B,MATCH(D3912,Videolength!A:A,0))</f>
        <v>https://youtu.be/j3cIYqD2RdY?list=PLTjhk5BwsiVV8SrR-dPCDjCfaMnt-5HZH</v>
      </c>
      <c r="F3912" s="41">
        <f>INDEX(Videolength!C:C,MATCH(D3912,Videolength!A:A,0))</f>
        <v>2.7615740740740743E-2</v>
      </c>
      <c r="G3912" s="41">
        <v>2.6898148148148147E-2</v>
      </c>
      <c r="H3912" s="71">
        <f>HYPERLINK(_xlfn.CONCAT(E3912,"&amp;t=",G3912*86400),G3912)</f>
        <v>2.6898148148148147E-2</v>
      </c>
      <c r="I3912" s="38">
        <v>9</v>
      </c>
      <c r="J3912" s="38">
        <v>5</v>
      </c>
      <c r="K3912" s="42" t="s">
        <v>98</v>
      </c>
      <c r="L3912" s="42" t="s">
        <v>11</v>
      </c>
      <c r="W3912" s="44" t="s">
        <v>601</v>
      </c>
      <c r="Z3912" s="64"/>
      <c r="AA3912" s="64"/>
      <c r="AB3912" s="64"/>
      <c r="AE3912" s="42">
        <f>IF(Table32[[#This Row],[Gems]]&gt;0,Table32[[#This Row],[Gems]],0)</f>
        <v>0</v>
      </c>
      <c r="AF3912" s="42">
        <f>IF(Table32[[#This Row],[Gems]]&lt;0,Table32[[#This Row],[Gems]],0)</f>
        <v>0</v>
      </c>
      <c r="AG3912" s="30">
        <f t="shared" ca="1" si="91"/>
        <v>173</v>
      </c>
    </row>
    <row r="3913" spans="1:33" ht="14.4" x14ac:dyDescent="0.3">
      <c r="A3913" s="37">
        <v>44124</v>
      </c>
      <c r="B3913" s="38">
        <f>INDEX(Videolength!D:D,MATCH(D3913,Videolength!A:A,0))</f>
        <v>7</v>
      </c>
      <c r="C3913" s="38">
        <f>INDEX(Videolength!E:E,MATCH(D3913,Videolength!A:A,0))</f>
        <v>18</v>
      </c>
      <c r="D3913" s="39">
        <v>18</v>
      </c>
      <c r="E3913" s="40" t="str">
        <f>INDEX(Videolength!B:B,MATCH(D3913,Videolength!A:A,0))</f>
        <v>https://youtu.be/j3cIYqD2RdY?list=PLTjhk5BwsiVV8SrR-dPCDjCfaMnt-5HZH</v>
      </c>
      <c r="F3913" s="41">
        <f>INDEX(Videolength!C:C,MATCH(D3913,Videolength!A:A,0))</f>
        <v>2.7615740740740743E-2</v>
      </c>
      <c r="G3913" s="41">
        <v>2.6909722222222224E-2</v>
      </c>
      <c r="H3913" s="71">
        <f>HYPERLINK(_xlfn.CONCAT(E3913,"&amp;t=",G3913*86400),G3913)</f>
        <v>2.6909722222222224E-2</v>
      </c>
      <c r="I3913" s="38">
        <v>9</v>
      </c>
      <c r="J3913" s="38">
        <v>5</v>
      </c>
      <c r="K3913" s="42" t="s">
        <v>346</v>
      </c>
      <c r="L3913" s="42" t="s">
        <v>10</v>
      </c>
      <c r="Z3913" s="64"/>
      <c r="AA3913" s="64"/>
      <c r="AB3913" s="64"/>
      <c r="AE3913" s="42">
        <f>IF(Table32[[#This Row],[Gems]]&gt;0,Table32[[#This Row],[Gems]],0)</f>
        <v>0</v>
      </c>
      <c r="AF3913" s="42">
        <f>IF(Table32[[#This Row],[Gems]]&lt;0,Table32[[#This Row],[Gems]],0)</f>
        <v>0</v>
      </c>
      <c r="AG3913" s="30">
        <f t="shared" ca="1" si="91"/>
        <v>173</v>
      </c>
    </row>
    <row r="3914" spans="1:33" ht="14.4" x14ac:dyDescent="0.3">
      <c r="A3914" s="37">
        <v>44124</v>
      </c>
      <c r="B3914" s="38">
        <f>INDEX(Videolength!D:D,MATCH(D3914,Videolength!A:A,0))</f>
        <v>7</v>
      </c>
      <c r="C3914" s="38">
        <f>INDEX(Videolength!E:E,MATCH(D3914,Videolength!A:A,0))</f>
        <v>18</v>
      </c>
      <c r="D3914" s="39">
        <v>18</v>
      </c>
      <c r="E3914" s="40" t="str">
        <f>INDEX(Videolength!B:B,MATCH(D3914,Videolength!A:A,0))</f>
        <v>https://youtu.be/j3cIYqD2RdY?list=PLTjhk5BwsiVV8SrR-dPCDjCfaMnt-5HZH</v>
      </c>
      <c r="F3914" s="41">
        <f>INDEX(Videolength!C:C,MATCH(D3914,Videolength!A:A,0))</f>
        <v>2.7615740740740743E-2</v>
      </c>
      <c r="G3914" s="41">
        <v>2.7060185185185187E-2</v>
      </c>
      <c r="H3914" s="71">
        <f>HYPERLINK(_xlfn.CONCAT(E3914,"&amp;t=",G3914*86400),G3914)</f>
        <v>2.7060185185185187E-2</v>
      </c>
      <c r="I3914" s="38">
        <v>9</v>
      </c>
      <c r="J3914" s="38">
        <v>5</v>
      </c>
      <c r="K3914" s="42" t="s">
        <v>142</v>
      </c>
      <c r="L3914" s="42" t="s">
        <v>33</v>
      </c>
      <c r="Z3914" s="64"/>
      <c r="AA3914" s="64"/>
      <c r="AB3914" s="64"/>
      <c r="AE3914" s="42">
        <f>IF(Table32[[#This Row],[Gems]]&gt;0,Table32[[#This Row],[Gems]],0)</f>
        <v>0</v>
      </c>
      <c r="AF3914" s="42">
        <f>IF(Table32[[#This Row],[Gems]]&lt;0,Table32[[#This Row],[Gems]],0)</f>
        <v>0</v>
      </c>
      <c r="AG3914" s="30">
        <f t="shared" ca="1" si="91"/>
        <v>173</v>
      </c>
    </row>
    <row r="3915" spans="1:33" ht="14.4" x14ac:dyDescent="0.3">
      <c r="A3915" s="37">
        <v>44124</v>
      </c>
      <c r="B3915" s="38">
        <f>INDEX(Videolength!D:D,MATCH(D3915,Videolength!A:A,0))</f>
        <v>7</v>
      </c>
      <c r="C3915" s="38">
        <f>INDEX(Videolength!E:E,MATCH(D3915,Videolength!A:A,0))</f>
        <v>18</v>
      </c>
      <c r="D3915" s="39">
        <v>18</v>
      </c>
      <c r="E3915" s="40" t="str">
        <f>INDEX(Videolength!B:B,MATCH(D3915,Videolength!A:A,0))</f>
        <v>https://youtu.be/j3cIYqD2RdY?list=PLTjhk5BwsiVV8SrR-dPCDjCfaMnt-5HZH</v>
      </c>
      <c r="F3915" s="41">
        <f>INDEX(Videolength!C:C,MATCH(D3915,Videolength!A:A,0))</f>
        <v>2.7615740740740743E-2</v>
      </c>
      <c r="G3915" s="41">
        <v>2.7071759259259257E-2</v>
      </c>
      <c r="H3915" s="71">
        <f>HYPERLINK(_xlfn.CONCAT(E3915,"&amp;t=",G3915*86400),G3915)</f>
        <v>2.7071759259259257E-2</v>
      </c>
      <c r="I3915" s="38">
        <v>9</v>
      </c>
      <c r="J3915" s="38">
        <v>5</v>
      </c>
      <c r="K3915" s="42" t="s">
        <v>346</v>
      </c>
      <c r="L3915" s="42" t="s">
        <v>10</v>
      </c>
      <c r="Z3915" s="64"/>
      <c r="AA3915" s="64"/>
      <c r="AB3915" s="64"/>
      <c r="AE3915" s="42">
        <f>IF(Table32[[#This Row],[Gems]]&gt;0,Table32[[#This Row],[Gems]],0)</f>
        <v>0</v>
      </c>
      <c r="AF3915" s="42">
        <f>IF(Table32[[#This Row],[Gems]]&lt;0,Table32[[#This Row],[Gems]],0)</f>
        <v>0</v>
      </c>
      <c r="AG3915" s="30">
        <f t="shared" ca="1" si="91"/>
        <v>173</v>
      </c>
    </row>
    <row r="3916" spans="1:33" ht="14.4" x14ac:dyDescent="0.3">
      <c r="A3916" s="37">
        <v>44124</v>
      </c>
      <c r="B3916" s="38">
        <f>INDEX(Videolength!D:D,MATCH(D3916,Videolength!A:A,0))</f>
        <v>7</v>
      </c>
      <c r="C3916" s="38">
        <f>INDEX(Videolength!E:E,MATCH(D3916,Videolength!A:A,0))</f>
        <v>18</v>
      </c>
      <c r="D3916" s="39">
        <v>18</v>
      </c>
      <c r="E3916" s="40" t="str">
        <f>INDEX(Videolength!B:B,MATCH(D3916,Videolength!A:A,0))</f>
        <v>https://youtu.be/j3cIYqD2RdY?list=PLTjhk5BwsiVV8SrR-dPCDjCfaMnt-5HZH</v>
      </c>
      <c r="F3916" s="41">
        <f>INDEX(Videolength!C:C,MATCH(D3916,Videolength!A:A,0))</f>
        <v>2.7615740740740743E-2</v>
      </c>
      <c r="G3916" s="41">
        <v>2.7118055555555552E-2</v>
      </c>
      <c r="H3916" s="71">
        <f>HYPERLINK(_xlfn.CONCAT(E3916,"&amp;t=",G3916*86400),G3916)</f>
        <v>2.7118055555555552E-2</v>
      </c>
      <c r="I3916" s="38">
        <v>9</v>
      </c>
      <c r="J3916" s="38">
        <v>5</v>
      </c>
      <c r="K3916" s="42" t="s">
        <v>15</v>
      </c>
      <c r="L3916" s="42" t="s">
        <v>216</v>
      </c>
      <c r="Z3916" s="64"/>
      <c r="AA3916" s="64"/>
      <c r="AB3916" s="64"/>
      <c r="AE3916" s="42">
        <f>IF(Table32[[#This Row],[Gems]]&gt;0,Table32[[#This Row],[Gems]],0)</f>
        <v>0</v>
      </c>
      <c r="AF3916" s="42">
        <f>IF(Table32[[#This Row],[Gems]]&lt;0,Table32[[#This Row],[Gems]],0)</f>
        <v>0</v>
      </c>
      <c r="AG3916" s="30">
        <f t="shared" ca="1" si="91"/>
        <v>173</v>
      </c>
    </row>
    <row r="3917" spans="1:33" ht="14.4" x14ac:dyDescent="0.3">
      <c r="A3917" s="37">
        <v>44124</v>
      </c>
      <c r="B3917" s="38">
        <f>INDEX(Videolength!D:D,MATCH(D3917,Videolength!A:A,0))</f>
        <v>7</v>
      </c>
      <c r="C3917" s="38">
        <f>INDEX(Videolength!E:E,MATCH(D3917,Videolength!A:A,0))</f>
        <v>18</v>
      </c>
      <c r="D3917" s="39">
        <v>18</v>
      </c>
      <c r="E3917" s="40" t="str">
        <f>INDEX(Videolength!B:B,MATCH(D3917,Videolength!A:A,0))</f>
        <v>https://youtu.be/j3cIYqD2RdY?list=PLTjhk5BwsiVV8SrR-dPCDjCfaMnt-5HZH</v>
      </c>
      <c r="F3917" s="41">
        <f>INDEX(Videolength!C:C,MATCH(D3917,Videolength!A:A,0))</f>
        <v>2.7615740740740743E-2</v>
      </c>
      <c r="G3917" s="41">
        <v>2.7233796296296298E-2</v>
      </c>
      <c r="H3917" s="71">
        <f>HYPERLINK(_xlfn.CONCAT(E3917,"&amp;t=",G3917*86400),G3917)</f>
        <v>2.7233796296296298E-2</v>
      </c>
      <c r="I3917" s="38">
        <v>9</v>
      </c>
      <c r="J3917" s="38">
        <v>5</v>
      </c>
      <c r="K3917" s="42" t="s">
        <v>114</v>
      </c>
      <c r="L3917" s="42" t="s">
        <v>177</v>
      </c>
      <c r="M3917" s="42" t="s">
        <v>880</v>
      </c>
      <c r="Q3917" s="42" t="s">
        <v>121</v>
      </c>
      <c r="Z3917" s="64"/>
      <c r="AA3917" s="64"/>
      <c r="AB3917" s="64"/>
      <c r="AE3917" s="42">
        <f>IF(Table32[[#This Row],[Gems]]&gt;0,Table32[[#This Row],[Gems]],0)</f>
        <v>0</v>
      </c>
      <c r="AF3917" s="42">
        <f>IF(Table32[[#This Row],[Gems]]&lt;0,Table32[[#This Row],[Gems]],0)</f>
        <v>0</v>
      </c>
      <c r="AG3917" s="30">
        <f t="shared" ca="1" si="91"/>
        <v>173</v>
      </c>
    </row>
    <row r="3918" spans="1:33" ht="14.4" x14ac:dyDescent="0.3">
      <c r="A3918" s="37">
        <v>44124</v>
      </c>
      <c r="B3918" s="38">
        <f>INDEX(Videolength!D:D,MATCH(D3918,Videolength!A:A,0))</f>
        <v>7</v>
      </c>
      <c r="C3918" s="38">
        <f>INDEX(Videolength!E:E,MATCH(D3918,Videolength!A:A,0))</f>
        <v>18</v>
      </c>
      <c r="D3918" s="39">
        <v>18</v>
      </c>
      <c r="E3918" s="40" t="str">
        <f>INDEX(Videolength!B:B,MATCH(D3918,Videolength!A:A,0))</f>
        <v>https://youtu.be/j3cIYqD2RdY?list=PLTjhk5BwsiVV8SrR-dPCDjCfaMnt-5HZH</v>
      </c>
      <c r="F3918" s="41">
        <f>INDEX(Videolength!C:C,MATCH(D3918,Videolength!A:A,0))</f>
        <v>2.7615740740740743E-2</v>
      </c>
      <c r="G3918" s="41">
        <v>2.7268518518518515E-2</v>
      </c>
      <c r="H3918" s="71">
        <f>HYPERLINK(_xlfn.CONCAT(E3918,"&amp;t=",G3918*86400),G3918)</f>
        <v>2.7268518518518515E-2</v>
      </c>
      <c r="I3918" s="38">
        <v>9</v>
      </c>
      <c r="J3918" s="38">
        <v>5</v>
      </c>
      <c r="K3918" s="42" t="s">
        <v>15</v>
      </c>
      <c r="L3918" s="42" t="s">
        <v>216</v>
      </c>
      <c r="Z3918" s="64"/>
      <c r="AA3918" s="64"/>
      <c r="AB3918" s="64"/>
      <c r="AE3918" s="42">
        <f>IF(Table32[[#This Row],[Gems]]&gt;0,Table32[[#This Row],[Gems]],0)</f>
        <v>0</v>
      </c>
      <c r="AF3918" s="42">
        <f>IF(Table32[[#This Row],[Gems]]&lt;0,Table32[[#This Row],[Gems]],0)</f>
        <v>0</v>
      </c>
      <c r="AG3918" s="30">
        <f t="shared" ca="1" si="91"/>
        <v>173</v>
      </c>
    </row>
    <row r="3919" spans="1:33" ht="14.4" x14ac:dyDescent="0.3">
      <c r="A3919" s="37">
        <v>44124</v>
      </c>
      <c r="B3919" s="38">
        <f>INDEX(Videolength!D:D,MATCH(D3919,Videolength!A:A,0))</f>
        <v>7</v>
      </c>
      <c r="C3919" s="38">
        <f>INDEX(Videolength!E:E,MATCH(D3919,Videolength!A:A,0))</f>
        <v>18</v>
      </c>
      <c r="D3919" s="39">
        <v>18</v>
      </c>
      <c r="E3919" s="40" t="str">
        <f>INDEX(Videolength!B:B,MATCH(D3919,Videolength!A:A,0))</f>
        <v>https://youtu.be/j3cIYqD2RdY?list=PLTjhk5BwsiVV8SrR-dPCDjCfaMnt-5HZH</v>
      </c>
      <c r="F3919" s="41">
        <f>INDEX(Videolength!C:C,MATCH(D3919,Videolength!A:A,0))</f>
        <v>2.7615740740740743E-2</v>
      </c>
      <c r="G3919" s="41">
        <v>2.7407407407407408E-2</v>
      </c>
      <c r="H3919" s="71">
        <f>HYPERLINK(_xlfn.CONCAT(E3919,"&amp;t=",G3919*86400),G3919)</f>
        <v>2.7407407407407408E-2</v>
      </c>
      <c r="I3919" s="38">
        <v>9</v>
      </c>
      <c r="J3919" s="38">
        <v>5</v>
      </c>
      <c r="K3919" s="42" t="s">
        <v>346</v>
      </c>
      <c r="L3919" s="42" t="s">
        <v>10</v>
      </c>
      <c r="Z3919" s="64"/>
      <c r="AA3919" s="64"/>
      <c r="AB3919" s="64"/>
      <c r="AE3919" s="42">
        <f>IF(Table32[[#This Row],[Gems]]&gt;0,Table32[[#This Row],[Gems]],0)</f>
        <v>0</v>
      </c>
      <c r="AF3919" s="42">
        <f>IF(Table32[[#This Row],[Gems]]&lt;0,Table32[[#This Row],[Gems]],0)</f>
        <v>0</v>
      </c>
      <c r="AG3919" s="30">
        <f t="shared" ca="1" si="91"/>
        <v>173</v>
      </c>
    </row>
    <row r="3920" spans="1:33" ht="14.4" x14ac:dyDescent="0.3">
      <c r="A3920" s="37">
        <v>44124</v>
      </c>
      <c r="B3920" s="38">
        <f>INDEX(Videolength!D:D,MATCH(D3920,Videolength!A:A,0))</f>
        <v>7</v>
      </c>
      <c r="C3920" s="38">
        <f>INDEX(Videolength!E:E,MATCH(D3920,Videolength!A:A,0))</f>
        <v>18</v>
      </c>
      <c r="D3920" s="39">
        <v>18</v>
      </c>
      <c r="E3920" s="40" t="str">
        <f>INDEX(Videolength!B:B,MATCH(D3920,Videolength!A:A,0))</f>
        <v>https://youtu.be/j3cIYqD2RdY?list=PLTjhk5BwsiVV8SrR-dPCDjCfaMnt-5HZH</v>
      </c>
      <c r="F3920" s="41">
        <f>INDEX(Videolength!C:C,MATCH(D3920,Videolength!A:A,0))</f>
        <v>2.7615740740740743E-2</v>
      </c>
      <c r="G3920" s="41">
        <v>2.7430555555555555E-2</v>
      </c>
      <c r="H3920" s="71">
        <f>HYPERLINK(_xlfn.CONCAT(E3920,"&amp;t=",G3920*86400),G3920)</f>
        <v>2.7430555555555555E-2</v>
      </c>
      <c r="I3920" s="38">
        <v>9</v>
      </c>
      <c r="J3920" s="38">
        <v>5</v>
      </c>
      <c r="K3920" s="42" t="s">
        <v>102</v>
      </c>
      <c r="L3920" s="42" t="s">
        <v>11</v>
      </c>
      <c r="W3920" s="44" t="s">
        <v>363</v>
      </c>
      <c r="Z3920" s="64"/>
      <c r="AA3920" s="64"/>
      <c r="AB3920" s="64"/>
      <c r="AE3920" s="42">
        <f>IF(Table32[[#This Row],[Gems]]&gt;0,Table32[[#This Row],[Gems]],0)</f>
        <v>0</v>
      </c>
      <c r="AF3920" s="42">
        <f>IF(Table32[[#This Row],[Gems]]&lt;0,Table32[[#This Row],[Gems]],0)</f>
        <v>0</v>
      </c>
      <c r="AG3920" s="30">
        <f t="shared" ca="1" si="91"/>
        <v>173</v>
      </c>
    </row>
    <row r="3921" spans="1:33" ht="14.4" x14ac:dyDescent="0.3">
      <c r="A3921" s="37">
        <v>44124</v>
      </c>
      <c r="B3921" s="38">
        <f>INDEX(Videolength!D:D,MATCH(D3921,Videolength!A:A,0))</f>
        <v>7</v>
      </c>
      <c r="C3921" s="38">
        <f>INDEX(Videolength!E:E,MATCH(D3921,Videolength!A:A,0))</f>
        <v>18</v>
      </c>
      <c r="D3921" s="39">
        <v>18</v>
      </c>
      <c r="E3921" s="40" t="str">
        <f>INDEX(Videolength!B:B,MATCH(D3921,Videolength!A:A,0))</f>
        <v>https://youtu.be/j3cIYqD2RdY?list=PLTjhk5BwsiVV8SrR-dPCDjCfaMnt-5HZH</v>
      </c>
      <c r="F3921" s="41">
        <f>INDEX(Videolength!C:C,MATCH(D3921,Videolength!A:A,0))</f>
        <v>2.7615740740740743E-2</v>
      </c>
      <c r="G3921" s="41">
        <v>2.7442129629629632E-2</v>
      </c>
      <c r="H3921" s="71">
        <f>HYPERLINK(_xlfn.CONCAT(E3921,"&amp;t=",G3921*86400),G3921)</f>
        <v>2.7442129629629632E-2</v>
      </c>
      <c r="I3921" s="38">
        <v>9</v>
      </c>
      <c r="J3921" s="38">
        <v>5</v>
      </c>
      <c r="K3921" s="42" t="s">
        <v>102</v>
      </c>
      <c r="L3921" s="42" t="s">
        <v>301</v>
      </c>
      <c r="W3921" s="44" t="s">
        <v>381</v>
      </c>
      <c r="X3921" s="43">
        <v>1</v>
      </c>
      <c r="Y3921" s="43">
        <v>1</v>
      </c>
      <c r="Z3921" s="64"/>
      <c r="AA3921" s="64"/>
      <c r="AB3921" s="64"/>
      <c r="AE3921" s="42">
        <f>IF(Table32[[#This Row],[Gems]]&gt;0,Table32[[#This Row],[Gems]],0)</f>
        <v>0</v>
      </c>
      <c r="AF3921" s="42">
        <f>IF(Table32[[#This Row],[Gems]]&lt;0,Table32[[#This Row],[Gems]],0)</f>
        <v>0</v>
      </c>
      <c r="AG3921" s="30">
        <f t="shared" ca="1" si="91"/>
        <v>173</v>
      </c>
    </row>
    <row r="3922" spans="1:33" ht="14.4" x14ac:dyDescent="0.3">
      <c r="A3922" s="37">
        <v>44124</v>
      </c>
      <c r="B3922" s="38">
        <f>INDEX(Videolength!D:D,MATCH(D3922,Videolength!A:A,0))</f>
        <v>7</v>
      </c>
      <c r="C3922" s="38">
        <f>INDEX(Videolength!E:E,MATCH(D3922,Videolength!A:A,0))</f>
        <v>18</v>
      </c>
      <c r="D3922" s="39">
        <v>18</v>
      </c>
      <c r="E3922" s="40" t="str">
        <f>INDEX(Videolength!B:B,MATCH(D3922,Videolength!A:A,0))</f>
        <v>https://youtu.be/j3cIYqD2RdY?list=PLTjhk5BwsiVV8SrR-dPCDjCfaMnt-5HZH</v>
      </c>
      <c r="F3922" s="41">
        <f>INDEX(Videolength!C:C,MATCH(D3922,Videolength!A:A,0))</f>
        <v>2.7615740740740743E-2</v>
      </c>
      <c r="G3922" s="41">
        <v>2.7465277777777772E-2</v>
      </c>
      <c r="H3922" s="71">
        <f>HYPERLINK(_xlfn.CONCAT(E3922,"&amp;t=",G3922*86400),G3922)</f>
        <v>2.7465277777777772E-2</v>
      </c>
      <c r="I3922" s="38">
        <v>9</v>
      </c>
      <c r="J3922" s="38">
        <v>5</v>
      </c>
      <c r="K3922" s="42" t="s">
        <v>98</v>
      </c>
      <c r="L3922" s="42" t="s">
        <v>11</v>
      </c>
      <c r="W3922" s="44" t="s">
        <v>601</v>
      </c>
      <c r="Z3922" s="64"/>
      <c r="AA3922" s="64"/>
      <c r="AB3922" s="64"/>
      <c r="AE3922" s="42">
        <f>IF(Table32[[#This Row],[Gems]]&gt;0,Table32[[#This Row],[Gems]],0)</f>
        <v>0</v>
      </c>
      <c r="AF3922" s="42">
        <f>IF(Table32[[#This Row],[Gems]]&lt;0,Table32[[#This Row],[Gems]],0)</f>
        <v>0</v>
      </c>
      <c r="AG3922" s="30">
        <f t="shared" ca="1" si="91"/>
        <v>173</v>
      </c>
    </row>
    <row r="3923" spans="1:33" ht="14.4" x14ac:dyDescent="0.3">
      <c r="A3923" s="37">
        <v>44124</v>
      </c>
      <c r="B3923" s="38">
        <f>INDEX(Videolength!D:D,MATCH(D3923,Videolength!A:A,0))</f>
        <v>7</v>
      </c>
      <c r="C3923" s="38">
        <f>INDEX(Videolength!E:E,MATCH(D3923,Videolength!A:A,0))</f>
        <v>18</v>
      </c>
      <c r="D3923" s="39">
        <v>18</v>
      </c>
      <c r="E3923" s="40" t="str">
        <f>INDEX(Videolength!B:B,MATCH(D3923,Videolength!A:A,0))</f>
        <v>https://youtu.be/j3cIYqD2RdY?list=PLTjhk5BwsiVV8SrR-dPCDjCfaMnt-5HZH</v>
      </c>
      <c r="F3923" s="41">
        <f>INDEX(Videolength!C:C,MATCH(D3923,Videolength!A:A,0))</f>
        <v>2.7615740740740743E-2</v>
      </c>
      <c r="G3923" s="41">
        <v>2.7511574074074074E-2</v>
      </c>
      <c r="H3923" s="71">
        <f>HYPERLINK(_xlfn.CONCAT(E3923,"&amp;t=",G3923*86400),G3923)</f>
        <v>2.7511574074074074E-2</v>
      </c>
      <c r="I3923" s="38">
        <v>9</v>
      </c>
      <c r="J3923" s="38">
        <v>5</v>
      </c>
      <c r="K3923" s="42" t="s">
        <v>107</v>
      </c>
      <c r="L3923" s="42" t="s">
        <v>10</v>
      </c>
      <c r="M3923" s="42" t="s">
        <v>591</v>
      </c>
      <c r="N3923" s="42" t="s">
        <v>1835</v>
      </c>
      <c r="Z3923" s="64"/>
      <c r="AA3923" s="64"/>
      <c r="AB3923" s="64"/>
      <c r="AE3923" s="42">
        <f>IF(Table32[[#This Row],[Gems]]&gt;0,Table32[[#This Row],[Gems]],0)</f>
        <v>0</v>
      </c>
      <c r="AF3923" s="42">
        <f>IF(Table32[[#This Row],[Gems]]&lt;0,Table32[[#This Row],[Gems]],0)</f>
        <v>0</v>
      </c>
      <c r="AG3923" s="30">
        <f t="shared" ca="1" si="91"/>
        <v>173</v>
      </c>
    </row>
    <row r="3924" spans="1:33" ht="14.4" x14ac:dyDescent="0.3">
      <c r="A3924" s="37">
        <v>44124</v>
      </c>
      <c r="B3924" s="38">
        <f>INDEX(Videolength!D:D,MATCH(D3924,Videolength!A:A,0))</f>
        <v>7</v>
      </c>
      <c r="C3924" s="38">
        <f>INDEX(Videolength!E:E,MATCH(D3924,Videolength!A:A,0))</f>
        <v>18</v>
      </c>
      <c r="D3924" s="39">
        <v>18</v>
      </c>
      <c r="E3924" s="40" t="str">
        <f>INDEX(Videolength!B:B,MATCH(D3924,Videolength!A:A,0))</f>
        <v>https://youtu.be/j3cIYqD2RdY?list=PLTjhk5BwsiVV8SrR-dPCDjCfaMnt-5HZH</v>
      </c>
      <c r="F3924" s="41">
        <f>INDEX(Videolength!C:C,MATCH(D3924,Videolength!A:A,0))</f>
        <v>2.7615740740740743E-2</v>
      </c>
      <c r="G3924" s="41">
        <v>2.7546296296296294E-2</v>
      </c>
      <c r="H3924" s="71">
        <f>HYPERLINK(_xlfn.CONCAT(E3924,"&amp;t=",G3924*86400),G3924)</f>
        <v>2.7546296296296294E-2</v>
      </c>
      <c r="I3924" s="38">
        <v>9</v>
      </c>
      <c r="J3924" s="38">
        <v>5</v>
      </c>
      <c r="K3924" s="42" t="s">
        <v>346</v>
      </c>
      <c r="L3924" s="42" t="s">
        <v>10</v>
      </c>
      <c r="Z3924" s="64"/>
      <c r="AA3924" s="64"/>
      <c r="AB3924" s="64"/>
      <c r="AE3924" s="42">
        <f>IF(Table32[[#This Row],[Gems]]&gt;0,Table32[[#This Row],[Gems]],0)</f>
        <v>0</v>
      </c>
      <c r="AF3924" s="42">
        <f>IF(Table32[[#This Row],[Gems]]&lt;0,Table32[[#This Row],[Gems]],0)</f>
        <v>0</v>
      </c>
      <c r="AG3924" s="30">
        <f t="shared" ca="1" si="91"/>
        <v>173</v>
      </c>
    </row>
    <row r="3925" spans="1:33" ht="14.4" x14ac:dyDescent="0.3">
      <c r="A3925" s="37">
        <v>44124</v>
      </c>
      <c r="B3925" s="38">
        <f>INDEX(Videolength!D:D,MATCH(D3925,Videolength!A:A,0))</f>
        <v>7</v>
      </c>
      <c r="C3925" s="38">
        <f>INDEX(Videolength!E:E,MATCH(D3925,Videolength!A:A,0))</f>
        <v>19</v>
      </c>
      <c r="D3925" s="39">
        <v>19</v>
      </c>
      <c r="E3925" s="40" t="str">
        <f>INDEX(Videolength!B:B,MATCH(D3925,Videolength!A:A,0))</f>
        <v>https://youtu.be/tVKbNSKaN_o?list=PLTjhk5BwsiVV8SrR-dPCDjCfaMnt-5HZH</v>
      </c>
      <c r="F3925" s="41">
        <f>INDEX(Videolength!C:C,MATCH(D3925,Videolength!A:A,0))</f>
        <v>3.9155092592592596E-2</v>
      </c>
      <c r="G3925" s="41">
        <v>1.1574074074074073E-5</v>
      </c>
      <c r="H3925" s="71">
        <f>HYPERLINK(_xlfn.CONCAT(E3925,"&amp;t=",G3925*86400),G3925)</f>
        <v>1.1574074074074073E-5</v>
      </c>
      <c r="I3925" s="38">
        <v>9</v>
      </c>
      <c r="J3925" s="38">
        <v>5</v>
      </c>
      <c r="K3925" s="42" t="s">
        <v>123</v>
      </c>
      <c r="L3925" s="42" t="s">
        <v>10</v>
      </c>
      <c r="Z3925" s="64"/>
      <c r="AA3925" s="64"/>
      <c r="AB3925" s="64"/>
      <c r="AE3925" s="42">
        <f>IF(Table32[[#This Row],[Gems]]&gt;0,Table32[[#This Row],[Gems]],0)</f>
        <v>0</v>
      </c>
      <c r="AF3925" s="42">
        <f>IF(Table32[[#This Row],[Gems]]&lt;0,Table32[[#This Row],[Gems]],0)</f>
        <v>0</v>
      </c>
      <c r="AG3925" s="30">
        <f t="shared" ca="1" si="91"/>
        <v>173</v>
      </c>
    </row>
    <row r="3926" spans="1:33" ht="14.4" x14ac:dyDescent="0.3">
      <c r="A3926" s="37">
        <v>44124</v>
      </c>
      <c r="B3926" s="38">
        <f>INDEX(Videolength!D:D,MATCH(D3926,Videolength!A:A,0))</f>
        <v>7</v>
      </c>
      <c r="C3926" s="38">
        <f>INDEX(Videolength!E:E,MATCH(D3926,Videolength!A:A,0))</f>
        <v>19</v>
      </c>
      <c r="D3926" s="39">
        <v>19</v>
      </c>
      <c r="E3926" s="40" t="str">
        <f>INDEX(Videolength!B:B,MATCH(D3926,Videolength!A:A,0))</f>
        <v>https://youtu.be/tVKbNSKaN_o?list=PLTjhk5BwsiVV8SrR-dPCDjCfaMnt-5HZH</v>
      </c>
      <c r="F3926" s="41">
        <f>INDEX(Videolength!C:C,MATCH(D3926,Videolength!A:A,0))</f>
        <v>3.9155092592592596E-2</v>
      </c>
      <c r="G3926" s="41">
        <v>1.0416666666666667E-4</v>
      </c>
      <c r="H3926" s="71">
        <f>HYPERLINK(_xlfn.CONCAT(E3926,"&amp;t=",G3926*86400),G3926)</f>
        <v>1.0416666666666667E-4</v>
      </c>
      <c r="I3926" s="38">
        <v>9</v>
      </c>
      <c r="J3926" s="38">
        <v>5</v>
      </c>
      <c r="K3926" s="42" t="s">
        <v>51</v>
      </c>
      <c r="L3926" s="42" t="s">
        <v>11</v>
      </c>
      <c r="W3926" s="44" t="s">
        <v>247</v>
      </c>
      <c r="X3926" s="43">
        <v>5</v>
      </c>
      <c r="Z3926" s="64"/>
      <c r="AA3926" s="64"/>
      <c r="AB3926" s="64"/>
      <c r="AE3926" s="42">
        <f>IF(Table32[[#This Row],[Gems]]&gt;0,Table32[[#This Row],[Gems]],0)</f>
        <v>0</v>
      </c>
      <c r="AF3926" s="42">
        <f>IF(Table32[[#This Row],[Gems]]&lt;0,Table32[[#This Row],[Gems]],0)</f>
        <v>0</v>
      </c>
      <c r="AG3926" s="29">
        <f t="shared" ca="1" si="91"/>
        <v>173</v>
      </c>
    </row>
    <row r="3927" spans="1:33" ht="14.4" x14ac:dyDescent="0.3">
      <c r="A3927" s="37">
        <v>44124</v>
      </c>
      <c r="B3927" s="38">
        <f>INDEX(Videolength!D:D,MATCH(D3927,Videolength!A:A,0))</f>
        <v>7</v>
      </c>
      <c r="C3927" s="38">
        <f>INDEX(Videolength!E:E,MATCH(D3927,Videolength!A:A,0))</f>
        <v>19</v>
      </c>
      <c r="D3927" s="39">
        <v>19</v>
      </c>
      <c r="E3927" s="40" t="str">
        <f>INDEX(Videolength!B:B,MATCH(D3927,Videolength!A:A,0))</f>
        <v>https://youtu.be/tVKbNSKaN_o?list=PLTjhk5BwsiVV8SrR-dPCDjCfaMnt-5HZH</v>
      </c>
      <c r="F3927" s="41">
        <f>INDEX(Videolength!C:C,MATCH(D3927,Videolength!A:A,0))</f>
        <v>3.9155092592592596E-2</v>
      </c>
      <c r="G3927" s="41">
        <v>1.0416666666666667E-4</v>
      </c>
      <c r="H3927" s="71">
        <f>HYPERLINK(_xlfn.CONCAT(E3927,"&amp;t=",G3927*86400),G3927)</f>
        <v>1.0416666666666667E-4</v>
      </c>
      <c r="I3927" s="38">
        <v>9</v>
      </c>
      <c r="J3927" s="38">
        <v>5</v>
      </c>
      <c r="K3927" s="42" t="s">
        <v>346</v>
      </c>
      <c r="L3927" s="42" t="s">
        <v>10</v>
      </c>
      <c r="Z3927" s="64"/>
      <c r="AA3927" s="64"/>
      <c r="AB3927" s="64"/>
      <c r="AE3927" s="42">
        <f>IF(Table32[[#This Row],[Gems]]&gt;0,Table32[[#This Row],[Gems]],0)</f>
        <v>0</v>
      </c>
      <c r="AF3927" s="42">
        <f>IF(Table32[[#This Row],[Gems]]&lt;0,Table32[[#This Row],[Gems]],0)</f>
        <v>0</v>
      </c>
      <c r="AG3927" s="30">
        <f t="shared" ca="1" si="91"/>
        <v>173</v>
      </c>
    </row>
    <row r="3928" spans="1:33" ht="14.4" x14ac:dyDescent="0.3">
      <c r="A3928" s="37">
        <v>44124</v>
      </c>
      <c r="B3928" s="38">
        <f>INDEX(Videolength!D:D,MATCH(D3928,Videolength!A:A,0))</f>
        <v>7</v>
      </c>
      <c r="C3928" s="38">
        <f>INDEX(Videolength!E:E,MATCH(D3928,Videolength!A:A,0))</f>
        <v>19</v>
      </c>
      <c r="D3928" s="39">
        <v>19</v>
      </c>
      <c r="E3928" s="40" t="str">
        <f>INDEX(Videolength!B:B,MATCH(D3928,Videolength!A:A,0))</f>
        <v>https://youtu.be/tVKbNSKaN_o?list=PLTjhk5BwsiVV8SrR-dPCDjCfaMnt-5HZH</v>
      </c>
      <c r="F3928" s="41">
        <f>INDEX(Videolength!C:C,MATCH(D3928,Videolength!A:A,0))</f>
        <v>3.9155092592592596E-2</v>
      </c>
      <c r="G3928" s="41">
        <v>1.5046296296296297E-4</v>
      </c>
      <c r="H3928" s="71">
        <f>HYPERLINK(_xlfn.CONCAT(E3928,"&amp;t=",G3928*86400),G3928)</f>
        <v>1.5046296296296297E-4</v>
      </c>
      <c r="I3928" s="38">
        <v>9</v>
      </c>
      <c r="J3928" s="38">
        <v>5</v>
      </c>
      <c r="K3928" s="42" t="s">
        <v>8</v>
      </c>
      <c r="L3928" s="42" t="s">
        <v>163</v>
      </c>
      <c r="M3928" s="42" t="s">
        <v>591</v>
      </c>
      <c r="Z3928" s="64"/>
      <c r="AA3928" s="64"/>
      <c r="AB3928" s="64"/>
      <c r="AE3928" s="42">
        <f>IF(Table32[[#This Row],[Gems]]&gt;0,Table32[[#This Row],[Gems]],0)</f>
        <v>0</v>
      </c>
      <c r="AF3928" s="42">
        <f>IF(Table32[[#This Row],[Gems]]&lt;0,Table32[[#This Row],[Gems]],0)</f>
        <v>0</v>
      </c>
      <c r="AG3928" s="30">
        <f t="shared" ca="1" si="91"/>
        <v>173</v>
      </c>
    </row>
    <row r="3929" spans="1:33" ht="14.4" x14ac:dyDescent="0.3">
      <c r="A3929" s="37">
        <v>44124</v>
      </c>
      <c r="B3929" s="38">
        <f>INDEX(Videolength!D:D,MATCH(D3929,Videolength!A:A,0))</f>
        <v>7</v>
      </c>
      <c r="C3929" s="38">
        <f>INDEX(Videolength!E:E,MATCH(D3929,Videolength!A:A,0))</f>
        <v>19</v>
      </c>
      <c r="D3929" s="39">
        <v>19</v>
      </c>
      <c r="E3929" s="40" t="str">
        <f>INDEX(Videolength!B:B,MATCH(D3929,Videolength!A:A,0))</f>
        <v>https://youtu.be/tVKbNSKaN_o?list=PLTjhk5BwsiVV8SrR-dPCDjCfaMnt-5HZH</v>
      </c>
      <c r="F3929" s="41">
        <f>INDEX(Videolength!C:C,MATCH(D3929,Videolength!A:A,0))</f>
        <v>3.9155092592592596E-2</v>
      </c>
      <c r="G3929" s="41">
        <v>1.8518518518518518E-4</v>
      </c>
      <c r="H3929" s="71">
        <f>HYPERLINK(_xlfn.CONCAT(E3929,"&amp;t=",G3929*86400),G3929)</f>
        <v>1.8518518518518518E-4</v>
      </c>
      <c r="I3929" s="38">
        <v>9</v>
      </c>
      <c r="J3929" s="38">
        <v>5</v>
      </c>
      <c r="K3929" s="42" t="s">
        <v>90</v>
      </c>
      <c r="L3929" s="42" t="s">
        <v>518</v>
      </c>
      <c r="M3929" s="42" t="s">
        <v>989</v>
      </c>
      <c r="V3929" s="43">
        <v>1197</v>
      </c>
      <c r="Z3929" s="64"/>
      <c r="AA3929" s="64"/>
      <c r="AB3929" s="64"/>
      <c r="AC3929" s="44" t="s">
        <v>203</v>
      </c>
      <c r="AE3929" s="42">
        <f>IF(Table32[[#This Row],[Gems]]&gt;0,Table32[[#This Row],[Gems]],0)</f>
        <v>0</v>
      </c>
      <c r="AF3929" s="42">
        <f>IF(Table32[[#This Row],[Gems]]&lt;0,Table32[[#This Row],[Gems]],0)</f>
        <v>0</v>
      </c>
      <c r="AG3929" s="30">
        <f t="shared" ref="AG3929:AG3990" ca="1" si="92">SUM(OFFSET(AG3929,-1,0),AD3929)</f>
        <v>173</v>
      </c>
    </row>
    <row r="3930" spans="1:33" ht="14.4" x14ac:dyDescent="0.3">
      <c r="A3930" s="37">
        <v>44124</v>
      </c>
      <c r="B3930" s="38">
        <f>INDEX(Videolength!D:D,MATCH(D3930,Videolength!A:A,0))</f>
        <v>7</v>
      </c>
      <c r="C3930" s="38">
        <f>INDEX(Videolength!E:E,MATCH(D3930,Videolength!A:A,0))</f>
        <v>19</v>
      </c>
      <c r="D3930" s="39">
        <v>19</v>
      </c>
      <c r="E3930" s="40" t="str">
        <f>INDEX(Videolength!B:B,MATCH(D3930,Videolength!A:A,0))</f>
        <v>https://youtu.be/tVKbNSKaN_o?list=PLTjhk5BwsiVV8SrR-dPCDjCfaMnt-5HZH</v>
      </c>
      <c r="F3930" s="41">
        <f>INDEX(Videolength!C:C,MATCH(D3930,Videolength!A:A,0))</f>
        <v>3.9155092592592596E-2</v>
      </c>
      <c r="G3930" s="41">
        <v>2.7777777777777778E-4</v>
      </c>
      <c r="H3930" s="71">
        <f>HYPERLINK(_xlfn.CONCAT(E3930,"&amp;t=",G3930*86400),G3930)</f>
        <v>2.7777777777777778E-4</v>
      </c>
      <c r="I3930" s="38">
        <v>9</v>
      </c>
      <c r="J3930" s="38">
        <v>5</v>
      </c>
      <c r="K3930" s="42" t="s">
        <v>100</v>
      </c>
      <c r="L3930" s="42" t="s">
        <v>990</v>
      </c>
      <c r="M3930" s="42" t="s">
        <v>991</v>
      </c>
      <c r="U3930" s="44" t="s">
        <v>1694</v>
      </c>
      <c r="Z3930" s="64"/>
      <c r="AA3930" s="64"/>
      <c r="AB3930" s="64"/>
      <c r="AE3930" s="42">
        <f>IF(Table32[[#This Row],[Gems]]&gt;0,Table32[[#This Row],[Gems]],0)</f>
        <v>0</v>
      </c>
      <c r="AF3930" s="42">
        <f>IF(Table32[[#This Row],[Gems]]&lt;0,Table32[[#This Row],[Gems]],0)</f>
        <v>0</v>
      </c>
      <c r="AG3930" s="30">
        <f t="shared" ca="1" si="92"/>
        <v>173</v>
      </c>
    </row>
    <row r="3931" spans="1:33" ht="14.4" x14ac:dyDescent="0.3">
      <c r="A3931" s="37">
        <v>44124</v>
      </c>
      <c r="B3931" s="38">
        <f>INDEX(Videolength!D:D,MATCH(D3931,Videolength!A:A,0))</f>
        <v>7</v>
      </c>
      <c r="C3931" s="38">
        <f>INDEX(Videolength!E:E,MATCH(D3931,Videolength!A:A,0))</f>
        <v>19</v>
      </c>
      <c r="D3931" s="39">
        <v>19</v>
      </c>
      <c r="E3931" s="40" t="str">
        <f>INDEX(Videolength!B:B,MATCH(D3931,Videolength!A:A,0))</f>
        <v>https://youtu.be/tVKbNSKaN_o?list=PLTjhk5BwsiVV8SrR-dPCDjCfaMnt-5HZH</v>
      </c>
      <c r="F3931" s="41">
        <f>INDEX(Videolength!C:C,MATCH(D3931,Videolength!A:A,0))</f>
        <v>3.9155092592592596E-2</v>
      </c>
      <c r="G3931" s="41">
        <v>5.2083333333333333E-4</v>
      </c>
      <c r="H3931" s="71">
        <f>HYPERLINK(_xlfn.CONCAT(E3931,"&amp;t=",G3931*86400),G3931)</f>
        <v>5.2083333333333333E-4</v>
      </c>
      <c r="I3931" s="38">
        <v>9</v>
      </c>
      <c r="J3931" s="38">
        <v>5</v>
      </c>
      <c r="K3931" s="42" t="s">
        <v>346</v>
      </c>
      <c r="L3931" s="42" t="s">
        <v>10</v>
      </c>
      <c r="M3931" s="42" t="s">
        <v>992</v>
      </c>
      <c r="Z3931" s="64"/>
      <c r="AA3931" s="64"/>
      <c r="AB3931" s="64"/>
      <c r="AE3931" s="42">
        <f>IF(Table32[[#This Row],[Gems]]&gt;0,Table32[[#This Row],[Gems]],0)</f>
        <v>0</v>
      </c>
      <c r="AF3931" s="42">
        <f>IF(Table32[[#This Row],[Gems]]&lt;0,Table32[[#This Row],[Gems]],0)</f>
        <v>0</v>
      </c>
      <c r="AG3931" s="30">
        <f t="shared" ca="1" si="92"/>
        <v>173</v>
      </c>
    </row>
    <row r="3932" spans="1:33" ht="14.4" x14ac:dyDescent="0.3">
      <c r="A3932" s="37">
        <v>44124</v>
      </c>
      <c r="B3932" s="38">
        <f>INDEX(Videolength!D:D,MATCH(D3932,Videolength!A:A,0))</f>
        <v>7</v>
      </c>
      <c r="C3932" s="38">
        <f>INDEX(Videolength!E:E,MATCH(D3932,Videolength!A:A,0))</f>
        <v>19</v>
      </c>
      <c r="D3932" s="39">
        <v>19</v>
      </c>
      <c r="E3932" s="40" t="str">
        <f>INDEX(Videolength!B:B,MATCH(D3932,Videolength!A:A,0))</f>
        <v>https://youtu.be/tVKbNSKaN_o?list=PLTjhk5BwsiVV8SrR-dPCDjCfaMnt-5HZH</v>
      </c>
      <c r="F3932" s="41">
        <f>INDEX(Videolength!C:C,MATCH(D3932,Videolength!A:A,0))</f>
        <v>3.9155092592592596E-2</v>
      </c>
      <c r="G3932" s="41">
        <v>6.3657407407407402E-4</v>
      </c>
      <c r="H3932" s="71">
        <f>HYPERLINK(_xlfn.CONCAT(E3932,"&amp;t=",G3932*86400),G3932)</f>
        <v>6.3657407407407402E-4</v>
      </c>
      <c r="I3932" s="38">
        <v>9</v>
      </c>
      <c r="J3932" s="38">
        <v>5</v>
      </c>
      <c r="K3932" s="42" t="s">
        <v>36</v>
      </c>
      <c r="L3932" s="42" t="s">
        <v>10</v>
      </c>
      <c r="Z3932" s="64"/>
      <c r="AA3932" s="64"/>
      <c r="AB3932" s="64"/>
      <c r="AE3932" s="42">
        <f>IF(Table32[[#This Row],[Gems]]&gt;0,Table32[[#This Row],[Gems]],0)</f>
        <v>0</v>
      </c>
      <c r="AF3932" s="42">
        <f>IF(Table32[[#This Row],[Gems]]&lt;0,Table32[[#This Row],[Gems]],0)</f>
        <v>0</v>
      </c>
      <c r="AG3932" s="30">
        <f t="shared" ca="1" si="92"/>
        <v>173</v>
      </c>
    </row>
    <row r="3933" spans="1:33" ht="14.4" x14ac:dyDescent="0.3">
      <c r="A3933" s="37">
        <v>44124</v>
      </c>
      <c r="B3933" s="38">
        <f>INDEX(Videolength!D:D,MATCH(D3933,Videolength!A:A,0))</f>
        <v>7</v>
      </c>
      <c r="C3933" s="38">
        <f>INDEX(Videolength!E:E,MATCH(D3933,Videolength!A:A,0))</f>
        <v>19</v>
      </c>
      <c r="D3933" s="39">
        <v>19</v>
      </c>
      <c r="E3933" s="40" t="str">
        <f>INDEX(Videolength!B:B,MATCH(D3933,Videolength!A:A,0))</f>
        <v>https://youtu.be/tVKbNSKaN_o?list=PLTjhk5BwsiVV8SrR-dPCDjCfaMnt-5HZH</v>
      </c>
      <c r="F3933" s="41">
        <f>INDEX(Videolength!C:C,MATCH(D3933,Videolength!A:A,0))</f>
        <v>3.9155092592592596E-2</v>
      </c>
      <c r="G3933" s="41">
        <v>6.5972222222222213E-4</v>
      </c>
      <c r="H3933" s="71">
        <f>HYPERLINK(_xlfn.CONCAT(E3933,"&amp;t=",G3933*86400),G3933)</f>
        <v>6.5972222222222213E-4</v>
      </c>
      <c r="I3933" s="38">
        <v>9</v>
      </c>
      <c r="J3933" s="38">
        <v>5</v>
      </c>
      <c r="K3933" s="42" t="s">
        <v>47</v>
      </c>
      <c r="L3933" s="42" t="s">
        <v>10</v>
      </c>
      <c r="M3933" s="42" t="s">
        <v>591</v>
      </c>
      <c r="Z3933" s="64"/>
      <c r="AA3933" s="64"/>
      <c r="AB3933" s="64"/>
      <c r="AE3933" s="42">
        <f>IF(Table32[[#This Row],[Gems]]&gt;0,Table32[[#This Row],[Gems]],0)</f>
        <v>0</v>
      </c>
      <c r="AF3933" s="42">
        <f>IF(Table32[[#This Row],[Gems]]&lt;0,Table32[[#This Row],[Gems]],0)</f>
        <v>0</v>
      </c>
      <c r="AG3933" s="30">
        <f t="shared" ca="1" si="92"/>
        <v>173</v>
      </c>
    </row>
    <row r="3934" spans="1:33" ht="14.4" x14ac:dyDescent="0.3">
      <c r="A3934" s="37">
        <v>44124</v>
      </c>
      <c r="B3934" s="38">
        <f>INDEX(Videolength!D:D,MATCH(D3934,Videolength!A:A,0))</f>
        <v>7</v>
      </c>
      <c r="C3934" s="38">
        <f>INDEX(Videolength!E:E,MATCH(D3934,Videolength!A:A,0))</f>
        <v>19</v>
      </c>
      <c r="D3934" s="39">
        <v>19</v>
      </c>
      <c r="E3934" s="40" t="str">
        <f>INDEX(Videolength!B:B,MATCH(D3934,Videolength!A:A,0))</f>
        <v>https://youtu.be/tVKbNSKaN_o?list=PLTjhk5BwsiVV8SrR-dPCDjCfaMnt-5HZH</v>
      </c>
      <c r="F3934" s="41">
        <f>INDEX(Videolength!C:C,MATCH(D3934,Videolength!A:A,0))</f>
        <v>3.9155092592592596E-2</v>
      </c>
      <c r="G3934" s="41">
        <v>6.8287037037037025E-4</v>
      </c>
      <c r="H3934" s="71">
        <f>HYPERLINK(_xlfn.CONCAT(E3934,"&amp;t=",G3934*86400),G3934)</f>
        <v>6.8287037037037025E-4</v>
      </c>
      <c r="I3934" s="38">
        <v>9</v>
      </c>
      <c r="J3934" s="38">
        <v>5</v>
      </c>
      <c r="K3934" s="42" t="s">
        <v>36</v>
      </c>
      <c r="L3934" s="42" t="s">
        <v>10</v>
      </c>
      <c r="M3934" s="42" t="s">
        <v>591</v>
      </c>
      <c r="Z3934" s="64"/>
      <c r="AA3934" s="64"/>
      <c r="AB3934" s="64"/>
      <c r="AE3934" s="42">
        <f>IF(Table32[[#This Row],[Gems]]&gt;0,Table32[[#This Row],[Gems]],0)</f>
        <v>0</v>
      </c>
      <c r="AF3934" s="42">
        <f>IF(Table32[[#This Row],[Gems]]&lt;0,Table32[[#This Row],[Gems]],0)</f>
        <v>0</v>
      </c>
      <c r="AG3934" s="30">
        <f t="shared" ca="1" si="92"/>
        <v>173</v>
      </c>
    </row>
    <row r="3935" spans="1:33" ht="14.4" x14ac:dyDescent="0.3">
      <c r="A3935" s="37">
        <v>44124</v>
      </c>
      <c r="B3935" s="38">
        <f>INDEX(Videolength!D:D,MATCH(D3935,Videolength!A:A,0))</f>
        <v>7</v>
      </c>
      <c r="C3935" s="38">
        <f>INDEX(Videolength!E:E,MATCH(D3935,Videolength!A:A,0))</f>
        <v>19</v>
      </c>
      <c r="D3935" s="39">
        <v>19</v>
      </c>
      <c r="E3935" s="40" t="str">
        <f>INDEX(Videolength!B:B,MATCH(D3935,Videolength!A:A,0))</f>
        <v>https://youtu.be/tVKbNSKaN_o?list=PLTjhk5BwsiVV8SrR-dPCDjCfaMnt-5HZH</v>
      </c>
      <c r="F3935" s="41">
        <f>INDEX(Videolength!C:C,MATCH(D3935,Videolength!A:A,0))</f>
        <v>3.9155092592592596E-2</v>
      </c>
      <c r="G3935" s="41">
        <v>1.5393518518518519E-3</v>
      </c>
      <c r="H3935" s="71">
        <f>HYPERLINK(_xlfn.CONCAT(E3935,"&amp;t=",G3935*86400),G3935)</f>
        <v>1.5393518518518519E-3</v>
      </c>
      <c r="I3935" s="38">
        <v>9</v>
      </c>
      <c r="J3935" s="38">
        <v>5</v>
      </c>
      <c r="K3935" s="42" t="s">
        <v>90</v>
      </c>
      <c r="L3935" s="42" t="s">
        <v>167</v>
      </c>
      <c r="M3935" s="42" t="s">
        <v>591</v>
      </c>
      <c r="Z3935" s="64"/>
      <c r="AA3935" s="64"/>
      <c r="AB3935" s="64"/>
      <c r="AE3935" s="42">
        <f>IF(Table32[[#This Row],[Gems]]&gt;0,Table32[[#This Row],[Gems]],0)</f>
        <v>0</v>
      </c>
      <c r="AF3935" s="42">
        <f>IF(Table32[[#This Row],[Gems]]&lt;0,Table32[[#This Row],[Gems]],0)</f>
        <v>0</v>
      </c>
      <c r="AG3935" s="30">
        <f t="shared" ca="1" si="92"/>
        <v>173</v>
      </c>
    </row>
    <row r="3936" spans="1:33" ht="14.4" x14ac:dyDescent="0.3">
      <c r="A3936" s="37">
        <v>44124</v>
      </c>
      <c r="B3936" s="38">
        <f>INDEX(Videolength!D:D,MATCH(D3936,Videolength!A:A,0))</f>
        <v>7</v>
      </c>
      <c r="C3936" s="38">
        <f>INDEX(Videolength!E:E,MATCH(D3936,Videolength!A:A,0))</f>
        <v>19</v>
      </c>
      <c r="D3936" s="39">
        <v>19</v>
      </c>
      <c r="E3936" s="40" t="str">
        <f>INDEX(Videolength!B:B,MATCH(D3936,Videolength!A:A,0))</f>
        <v>https://youtu.be/tVKbNSKaN_o?list=PLTjhk5BwsiVV8SrR-dPCDjCfaMnt-5HZH</v>
      </c>
      <c r="F3936" s="41">
        <f>INDEX(Videolength!C:C,MATCH(D3936,Videolength!A:A,0))</f>
        <v>3.9155092592592596E-2</v>
      </c>
      <c r="G3936" s="41">
        <v>2.6967592592592594E-3</v>
      </c>
      <c r="H3936" s="71">
        <f>HYPERLINK(_xlfn.CONCAT(E3936,"&amp;t=",G3936*86400),G3936)</f>
        <v>2.6967592592592594E-3</v>
      </c>
      <c r="I3936" s="38">
        <v>9</v>
      </c>
      <c r="J3936" s="38">
        <v>5</v>
      </c>
      <c r="K3936" s="42" t="s">
        <v>346</v>
      </c>
      <c r="L3936" s="42" t="s">
        <v>10</v>
      </c>
      <c r="Z3936" s="64"/>
      <c r="AA3936" s="64"/>
      <c r="AB3936" s="64"/>
      <c r="AE3936" s="42">
        <f>IF(Table32[[#This Row],[Gems]]&gt;0,Table32[[#This Row],[Gems]],0)</f>
        <v>0</v>
      </c>
      <c r="AF3936" s="42">
        <f>IF(Table32[[#This Row],[Gems]]&lt;0,Table32[[#This Row],[Gems]],0)</f>
        <v>0</v>
      </c>
      <c r="AG3936" s="30">
        <f t="shared" ca="1" si="92"/>
        <v>173</v>
      </c>
    </row>
    <row r="3937" spans="1:33" ht="14.4" x14ac:dyDescent="0.3">
      <c r="A3937" s="37">
        <v>44124</v>
      </c>
      <c r="B3937" s="38">
        <f>INDEX(Videolength!D:D,MATCH(D3937,Videolength!A:A,0))</f>
        <v>7</v>
      </c>
      <c r="C3937" s="38">
        <f>INDEX(Videolength!E:E,MATCH(D3937,Videolength!A:A,0))</f>
        <v>19</v>
      </c>
      <c r="D3937" s="39">
        <v>19</v>
      </c>
      <c r="E3937" s="40" t="str">
        <f>INDEX(Videolength!B:B,MATCH(D3937,Videolength!A:A,0))</f>
        <v>https://youtu.be/tVKbNSKaN_o?list=PLTjhk5BwsiVV8SrR-dPCDjCfaMnt-5HZH</v>
      </c>
      <c r="F3937" s="41">
        <f>INDEX(Videolength!C:C,MATCH(D3937,Videolength!A:A,0))</f>
        <v>3.9155092592592596E-2</v>
      </c>
      <c r="G3937" s="41">
        <v>2.7430555555555559E-3</v>
      </c>
      <c r="H3937" s="71">
        <f>HYPERLINK(_xlfn.CONCAT(E3937,"&amp;t=",G3937*86400),G3937)</f>
        <v>2.7430555555555559E-3</v>
      </c>
      <c r="I3937" s="38">
        <v>9</v>
      </c>
      <c r="J3937" s="38">
        <v>5</v>
      </c>
      <c r="K3937" s="42" t="s">
        <v>284</v>
      </c>
      <c r="L3937" s="42" t="s">
        <v>10</v>
      </c>
      <c r="Z3937" s="64"/>
      <c r="AA3937" s="64"/>
      <c r="AB3937" s="64"/>
      <c r="AE3937" s="42">
        <f>IF(Table32[[#This Row],[Gems]]&gt;0,Table32[[#This Row],[Gems]],0)</f>
        <v>0</v>
      </c>
      <c r="AF3937" s="42">
        <f>IF(Table32[[#This Row],[Gems]]&lt;0,Table32[[#This Row],[Gems]],0)</f>
        <v>0</v>
      </c>
      <c r="AG3937" s="30">
        <f t="shared" ca="1" si="92"/>
        <v>173</v>
      </c>
    </row>
    <row r="3938" spans="1:33" ht="14.4" x14ac:dyDescent="0.3">
      <c r="A3938" s="37">
        <v>44124</v>
      </c>
      <c r="B3938" s="38">
        <f>INDEX(Videolength!D:D,MATCH(D3938,Videolength!A:A,0))</f>
        <v>7</v>
      </c>
      <c r="C3938" s="38">
        <f>INDEX(Videolength!E:E,MATCH(D3938,Videolength!A:A,0))</f>
        <v>19</v>
      </c>
      <c r="D3938" s="39">
        <v>19</v>
      </c>
      <c r="E3938" s="40" t="str">
        <f>INDEX(Videolength!B:B,MATCH(D3938,Videolength!A:A,0))</f>
        <v>https://youtu.be/tVKbNSKaN_o?list=PLTjhk5BwsiVV8SrR-dPCDjCfaMnt-5HZH</v>
      </c>
      <c r="F3938" s="41">
        <f>INDEX(Videolength!C:C,MATCH(D3938,Videolength!A:A,0))</f>
        <v>3.9155092592592596E-2</v>
      </c>
      <c r="G3938" s="41">
        <v>2.7777777777777779E-3</v>
      </c>
      <c r="H3938" s="71">
        <f>HYPERLINK(_xlfn.CONCAT(E3938,"&amp;t=",G3938*86400),G3938)</f>
        <v>2.7777777777777779E-3</v>
      </c>
      <c r="I3938" s="38">
        <v>9</v>
      </c>
      <c r="J3938" s="38">
        <v>5</v>
      </c>
      <c r="K3938" s="42" t="s">
        <v>142</v>
      </c>
      <c r="L3938" s="42" t="s">
        <v>407</v>
      </c>
      <c r="M3938" s="42" t="s">
        <v>408</v>
      </c>
      <c r="Z3938" s="64"/>
      <c r="AA3938" s="64"/>
      <c r="AB3938" s="64"/>
      <c r="AE3938" s="42">
        <f>IF(Table32[[#This Row],[Gems]]&gt;0,Table32[[#This Row],[Gems]],0)</f>
        <v>0</v>
      </c>
      <c r="AF3938" s="42">
        <f>IF(Table32[[#This Row],[Gems]]&lt;0,Table32[[#This Row],[Gems]],0)</f>
        <v>0</v>
      </c>
      <c r="AG3938" s="30">
        <f t="shared" ca="1" si="92"/>
        <v>173</v>
      </c>
    </row>
    <row r="3939" spans="1:33" ht="14.4" x14ac:dyDescent="0.3">
      <c r="A3939" s="37">
        <v>44124</v>
      </c>
      <c r="B3939" s="38">
        <f>INDEX(Videolength!D:D,MATCH(D3939,Videolength!A:A,0))</f>
        <v>7</v>
      </c>
      <c r="C3939" s="38">
        <f>INDEX(Videolength!E:E,MATCH(D3939,Videolength!A:A,0))</f>
        <v>19</v>
      </c>
      <c r="D3939" s="39">
        <v>19</v>
      </c>
      <c r="E3939" s="40" t="str">
        <f>INDEX(Videolength!B:B,MATCH(D3939,Videolength!A:A,0))</f>
        <v>https://youtu.be/tVKbNSKaN_o?list=PLTjhk5BwsiVV8SrR-dPCDjCfaMnt-5HZH</v>
      </c>
      <c r="F3939" s="41">
        <f>INDEX(Videolength!C:C,MATCH(D3939,Videolength!A:A,0))</f>
        <v>3.9155092592592596E-2</v>
      </c>
      <c r="G3939" s="41">
        <v>2.8009259259259259E-3</v>
      </c>
      <c r="H3939" s="71">
        <f>HYPERLINK(_xlfn.CONCAT(E3939,"&amp;t=",G3939*86400),G3939)</f>
        <v>2.8009259259259259E-3</v>
      </c>
      <c r="I3939" s="38">
        <v>9</v>
      </c>
      <c r="J3939" s="38">
        <v>5</v>
      </c>
      <c r="K3939" s="42" t="s">
        <v>284</v>
      </c>
      <c r="L3939" s="42" t="s">
        <v>10</v>
      </c>
      <c r="M3939" s="42" t="s">
        <v>993</v>
      </c>
      <c r="Z3939" s="64"/>
      <c r="AA3939" s="64"/>
      <c r="AB3939" s="64"/>
      <c r="AE3939" s="42">
        <f>IF(Table32[[#This Row],[Gems]]&gt;0,Table32[[#This Row],[Gems]],0)</f>
        <v>0</v>
      </c>
      <c r="AF3939" s="42">
        <f>IF(Table32[[#This Row],[Gems]]&lt;0,Table32[[#This Row],[Gems]],0)</f>
        <v>0</v>
      </c>
      <c r="AG3939" s="30">
        <f t="shared" ca="1" si="92"/>
        <v>173</v>
      </c>
    </row>
    <row r="3940" spans="1:33" ht="14.4" x14ac:dyDescent="0.3">
      <c r="A3940" s="37">
        <v>44124</v>
      </c>
      <c r="B3940" s="38">
        <f>INDEX(Videolength!D:D,MATCH(D3940,Videolength!A:A,0))</f>
        <v>7</v>
      </c>
      <c r="C3940" s="38">
        <f>INDEX(Videolength!E:E,MATCH(D3940,Videolength!A:A,0))</f>
        <v>19</v>
      </c>
      <c r="D3940" s="39">
        <v>19</v>
      </c>
      <c r="E3940" s="40" t="str">
        <f>INDEX(Videolength!B:B,MATCH(D3940,Videolength!A:A,0))</f>
        <v>https://youtu.be/tVKbNSKaN_o?list=PLTjhk5BwsiVV8SrR-dPCDjCfaMnt-5HZH</v>
      </c>
      <c r="F3940" s="41">
        <f>INDEX(Videolength!C:C,MATCH(D3940,Videolength!A:A,0))</f>
        <v>3.9155092592592596E-2</v>
      </c>
      <c r="G3940" s="41">
        <v>2.8356481481481479E-3</v>
      </c>
      <c r="H3940" s="71">
        <f>HYPERLINK(_xlfn.CONCAT(E3940,"&amp;t=",G3940*86400),G3940)</f>
        <v>2.8356481481481479E-3</v>
      </c>
      <c r="I3940" s="38">
        <v>9</v>
      </c>
      <c r="J3940" s="38">
        <v>5</v>
      </c>
      <c r="K3940" s="42" t="s">
        <v>346</v>
      </c>
      <c r="L3940" s="42" t="s">
        <v>10</v>
      </c>
      <c r="Z3940" s="64"/>
      <c r="AA3940" s="64"/>
      <c r="AB3940" s="64"/>
      <c r="AE3940" s="42">
        <f>IF(Table32[[#This Row],[Gems]]&gt;0,Table32[[#This Row],[Gems]],0)</f>
        <v>0</v>
      </c>
      <c r="AF3940" s="42">
        <f>IF(Table32[[#This Row],[Gems]]&lt;0,Table32[[#This Row],[Gems]],0)</f>
        <v>0</v>
      </c>
      <c r="AG3940" s="30">
        <f t="shared" ca="1" si="92"/>
        <v>173</v>
      </c>
    </row>
    <row r="3941" spans="1:33" ht="14.4" x14ac:dyDescent="0.3">
      <c r="A3941" s="37">
        <v>44124</v>
      </c>
      <c r="B3941" s="38">
        <f>INDEX(Videolength!D:D,MATCH(D3941,Videolength!A:A,0))</f>
        <v>7</v>
      </c>
      <c r="C3941" s="38">
        <f>INDEX(Videolength!E:E,MATCH(D3941,Videolength!A:A,0))</f>
        <v>19</v>
      </c>
      <c r="D3941" s="39">
        <v>19</v>
      </c>
      <c r="E3941" s="40" t="str">
        <f>INDEX(Videolength!B:B,MATCH(D3941,Videolength!A:A,0))</f>
        <v>https://youtu.be/tVKbNSKaN_o?list=PLTjhk5BwsiVV8SrR-dPCDjCfaMnt-5HZH</v>
      </c>
      <c r="F3941" s="41">
        <f>INDEX(Videolength!C:C,MATCH(D3941,Videolength!A:A,0))</f>
        <v>3.9155092592592596E-2</v>
      </c>
      <c r="G3941" s="41">
        <v>2.9050925925925928E-3</v>
      </c>
      <c r="H3941" s="71">
        <f>HYPERLINK(_xlfn.CONCAT(E3941,"&amp;t=",G3941*86400),G3941)</f>
        <v>2.9050925925925928E-3</v>
      </c>
      <c r="I3941" s="38">
        <v>9</v>
      </c>
      <c r="J3941" s="38">
        <v>5</v>
      </c>
      <c r="K3941" s="42" t="s">
        <v>142</v>
      </c>
      <c r="L3941" s="42" t="s">
        <v>34</v>
      </c>
      <c r="Z3941" s="64"/>
      <c r="AA3941" s="64"/>
      <c r="AB3941" s="64"/>
      <c r="AE3941" s="42">
        <f>IF(Table32[[#This Row],[Gems]]&gt;0,Table32[[#This Row],[Gems]],0)</f>
        <v>0</v>
      </c>
      <c r="AF3941" s="42">
        <f>IF(Table32[[#This Row],[Gems]]&lt;0,Table32[[#This Row],[Gems]],0)</f>
        <v>0</v>
      </c>
      <c r="AG3941" s="30">
        <f t="shared" ca="1" si="92"/>
        <v>173</v>
      </c>
    </row>
    <row r="3942" spans="1:33" ht="14.4" x14ac:dyDescent="0.3">
      <c r="A3942" s="37">
        <v>44124</v>
      </c>
      <c r="B3942" s="38">
        <f>INDEX(Videolength!D:D,MATCH(D3942,Videolength!A:A,0))</f>
        <v>7</v>
      </c>
      <c r="C3942" s="38">
        <f>INDEX(Videolength!E:E,MATCH(D3942,Videolength!A:A,0))</f>
        <v>19</v>
      </c>
      <c r="D3942" s="39">
        <v>19</v>
      </c>
      <c r="E3942" s="40" t="str">
        <f>INDEX(Videolength!B:B,MATCH(D3942,Videolength!A:A,0))</f>
        <v>https://youtu.be/tVKbNSKaN_o?list=PLTjhk5BwsiVV8SrR-dPCDjCfaMnt-5HZH</v>
      </c>
      <c r="F3942" s="41">
        <f>INDEX(Videolength!C:C,MATCH(D3942,Videolength!A:A,0))</f>
        <v>3.9155092592592596E-2</v>
      </c>
      <c r="G3942" s="41">
        <v>2.9282407407407412E-3</v>
      </c>
      <c r="H3942" s="71">
        <f>HYPERLINK(_xlfn.CONCAT(E3942,"&amp;t=",G3942*86400),G3942)</f>
        <v>2.9282407407407412E-3</v>
      </c>
      <c r="I3942" s="38">
        <v>9</v>
      </c>
      <c r="J3942" s="38">
        <v>5</v>
      </c>
      <c r="K3942" s="42" t="s">
        <v>142</v>
      </c>
      <c r="L3942" s="42" t="s">
        <v>33</v>
      </c>
      <c r="Z3942" s="64"/>
      <c r="AA3942" s="64"/>
      <c r="AB3942" s="64"/>
      <c r="AE3942" s="42">
        <f>IF(Table32[[#This Row],[Gems]]&gt;0,Table32[[#This Row],[Gems]],0)</f>
        <v>0</v>
      </c>
      <c r="AF3942" s="42">
        <f>IF(Table32[[#This Row],[Gems]]&lt;0,Table32[[#This Row],[Gems]],0)</f>
        <v>0</v>
      </c>
      <c r="AG3942" s="30">
        <f t="shared" ca="1" si="92"/>
        <v>173</v>
      </c>
    </row>
    <row r="3943" spans="1:33" ht="14.4" x14ac:dyDescent="0.3">
      <c r="A3943" s="37">
        <v>44124</v>
      </c>
      <c r="B3943" s="38">
        <f>INDEX(Videolength!D:D,MATCH(D3943,Videolength!A:A,0))</f>
        <v>7</v>
      </c>
      <c r="C3943" s="38">
        <f>INDEX(Videolength!E:E,MATCH(D3943,Videolength!A:A,0))</f>
        <v>19</v>
      </c>
      <c r="D3943" s="39">
        <v>19</v>
      </c>
      <c r="E3943" s="40" t="str">
        <f>INDEX(Videolength!B:B,MATCH(D3943,Videolength!A:A,0))</f>
        <v>https://youtu.be/tVKbNSKaN_o?list=PLTjhk5BwsiVV8SrR-dPCDjCfaMnt-5HZH</v>
      </c>
      <c r="F3943" s="41">
        <f>INDEX(Videolength!C:C,MATCH(D3943,Videolength!A:A,0))</f>
        <v>3.9155092592592596E-2</v>
      </c>
      <c r="G3943" s="41">
        <v>2.9745370370370373E-3</v>
      </c>
      <c r="H3943" s="71">
        <f>HYPERLINK(_xlfn.CONCAT(E3943,"&amp;t=",G3943*86400),G3943)</f>
        <v>2.9745370370370373E-3</v>
      </c>
      <c r="I3943" s="38">
        <v>9</v>
      </c>
      <c r="J3943" s="38">
        <v>5</v>
      </c>
      <c r="K3943" s="42" t="s">
        <v>98</v>
      </c>
      <c r="L3943" s="42" t="s">
        <v>11</v>
      </c>
      <c r="W3943" s="44" t="s">
        <v>601</v>
      </c>
      <c r="Z3943" s="64"/>
      <c r="AA3943" s="64"/>
      <c r="AB3943" s="64"/>
      <c r="AE3943" s="42">
        <f>IF(Table32[[#This Row],[Gems]]&gt;0,Table32[[#This Row],[Gems]],0)</f>
        <v>0</v>
      </c>
      <c r="AF3943" s="42">
        <f>IF(Table32[[#This Row],[Gems]]&lt;0,Table32[[#This Row],[Gems]],0)</f>
        <v>0</v>
      </c>
      <c r="AG3943" s="30">
        <f t="shared" ca="1" si="92"/>
        <v>173</v>
      </c>
    </row>
    <row r="3944" spans="1:33" ht="14.4" x14ac:dyDescent="0.3">
      <c r="A3944" s="37">
        <v>44124</v>
      </c>
      <c r="B3944" s="38">
        <f>INDEX(Videolength!D:D,MATCH(D3944,Videolength!A:A,0))</f>
        <v>7</v>
      </c>
      <c r="C3944" s="38">
        <f>INDEX(Videolength!E:E,MATCH(D3944,Videolength!A:A,0))</f>
        <v>19</v>
      </c>
      <c r="D3944" s="39">
        <v>19</v>
      </c>
      <c r="E3944" s="40" t="str">
        <f>INDEX(Videolength!B:B,MATCH(D3944,Videolength!A:A,0))</f>
        <v>https://youtu.be/tVKbNSKaN_o?list=PLTjhk5BwsiVV8SrR-dPCDjCfaMnt-5HZH</v>
      </c>
      <c r="F3944" s="41">
        <f>INDEX(Videolength!C:C,MATCH(D3944,Videolength!A:A,0))</f>
        <v>3.9155092592592596E-2</v>
      </c>
      <c r="G3944" s="41">
        <v>3.0092592592592588E-3</v>
      </c>
      <c r="H3944" s="71">
        <f>HYPERLINK(_xlfn.CONCAT(E3944,"&amp;t=",G3944*86400),G3944)</f>
        <v>3.0092592592592588E-3</v>
      </c>
      <c r="I3944" s="38">
        <v>9</v>
      </c>
      <c r="J3944" s="38">
        <v>5</v>
      </c>
      <c r="K3944" s="42" t="s">
        <v>142</v>
      </c>
      <c r="L3944" s="42" t="s">
        <v>34</v>
      </c>
      <c r="Z3944" s="64"/>
      <c r="AA3944" s="64"/>
      <c r="AB3944" s="64"/>
      <c r="AE3944" s="42">
        <f>IF(Table32[[#This Row],[Gems]]&gt;0,Table32[[#This Row],[Gems]],0)</f>
        <v>0</v>
      </c>
      <c r="AF3944" s="42">
        <f>IF(Table32[[#This Row],[Gems]]&lt;0,Table32[[#This Row],[Gems]],0)</f>
        <v>0</v>
      </c>
      <c r="AG3944" s="30">
        <f t="shared" ca="1" si="92"/>
        <v>173</v>
      </c>
    </row>
    <row r="3945" spans="1:33" ht="14.4" x14ac:dyDescent="0.3">
      <c r="A3945" s="37">
        <v>44124</v>
      </c>
      <c r="B3945" s="38">
        <f>INDEX(Videolength!D:D,MATCH(D3945,Videolength!A:A,0))</f>
        <v>7</v>
      </c>
      <c r="C3945" s="38">
        <f>INDEX(Videolength!E:E,MATCH(D3945,Videolength!A:A,0))</f>
        <v>19</v>
      </c>
      <c r="D3945" s="39">
        <v>19</v>
      </c>
      <c r="E3945" s="40" t="str">
        <f>INDEX(Videolength!B:B,MATCH(D3945,Videolength!A:A,0))</f>
        <v>https://youtu.be/tVKbNSKaN_o?list=PLTjhk5BwsiVV8SrR-dPCDjCfaMnt-5HZH</v>
      </c>
      <c r="F3945" s="41">
        <f>INDEX(Videolength!C:C,MATCH(D3945,Videolength!A:A,0))</f>
        <v>3.9155092592592596E-2</v>
      </c>
      <c r="G3945" s="41">
        <v>3.0208333333333333E-3</v>
      </c>
      <c r="H3945" s="71">
        <f>HYPERLINK(_xlfn.CONCAT(E3945,"&amp;t=",G3945*86400),G3945)</f>
        <v>3.0208333333333333E-3</v>
      </c>
      <c r="I3945" s="38">
        <v>9</v>
      </c>
      <c r="J3945" s="38">
        <v>5</v>
      </c>
      <c r="K3945" s="42" t="s">
        <v>142</v>
      </c>
      <c r="L3945" s="42" t="s">
        <v>33</v>
      </c>
      <c r="Z3945" s="64"/>
      <c r="AA3945" s="64"/>
      <c r="AB3945" s="64"/>
      <c r="AE3945" s="42">
        <f>IF(Table32[[#This Row],[Gems]]&gt;0,Table32[[#This Row],[Gems]],0)</f>
        <v>0</v>
      </c>
      <c r="AF3945" s="42">
        <f>IF(Table32[[#This Row],[Gems]]&lt;0,Table32[[#This Row],[Gems]],0)</f>
        <v>0</v>
      </c>
      <c r="AG3945" s="30">
        <f t="shared" ca="1" si="92"/>
        <v>173</v>
      </c>
    </row>
    <row r="3946" spans="1:33" ht="14.4" x14ac:dyDescent="0.3">
      <c r="A3946" s="37">
        <v>44124</v>
      </c>
      <c r="B3946" s="38">
        <f>INDEX(Videolength!D:D,MATCH(D3946,Videolength!A:A,0))</f>
        <v>7</v>
      </c>
      <c r="C3946" s="38">
        <f>INDEX(Videolength!E:E,MATCH(D3946,Videolength!A:A,0))</f>
        <v>19</v>
      </c>
      <c r="D3946" s="39">
        <v>19</v>
      </c>
      <c r="E3946" s="40" t="str">
        <f>INDEX(Videolength!B:B,MATCH(D3946,Videolength!A:A,0))</f>
        <v>https://youtu.be/tVKbNSKaN_o?list=PLTjhk5BwsiVV8SrR-dPCDjCfaMnt-5HZH</v>
      </c>
      <c r="F3946" s="41">
        <f>INDEX(Videolength!C:C,MATCH(D3946,Videolength!A:A,0))</f>
        <v>3.9155092592592596E-2</v>
      </c>
      <c r="G3946" s="41">
        <v>3.0324074074074073E-3</v>
      </c>
      <c r="H3946" s="71">
        <f>HYPERLINK(_xlfn.CONCAT(E3946,"&amp;t=",G3946*86400),G3946)</f>
        <v>3.0324074074074073E-3</v>
      </c>
      <c r="I3946" s="38">
        <v>9</v>
      </c>
      <c r="J3946" s="38">
        <v>5</v>
      </c>
      <c r="K3946" s="42" t="s">
        <v>346</v>
      </c>
      <c r="L3946" s="42" t="s">
        <v>10</v>
      </c>
      <c r="Z3946" s="64"/>
      <c r="AA3946" s="64"/>
      <c r="AB3946" s="64"/>
      <c r="AE3946" s="42">
        <f>IF(Table32[[#This Row],[Gems]]&gt;0,Table32[[#This Row],[Gems]],0)</f>
        <v>0</v>
      </c>
      <c r="AF3946" s="42">
        <f>IF(Table32[[#This Row],[Gems]]&lt;0,Table32[[#This Row],[Gems]],0)</f>
        <v>0</v>
      </c>
      <c r="AG3946" s="30">
        <f t="shared" ca="1" si="92"/>
        <v>173</v>
      </c>
    </row>
    <row r="3947" spans="1:33" ht="14.4" x14ac:dyDescent="0.3">
      <c r="A3947" s="37">
        <v>44124</v>
      </c>
      <c r="B3947" s="38">
        <f>INDEX(Videolength!D:D,MATCH(D3947,Videolength!A:A,0))</f>
        <v>7</v>
      </c>
      <c r="C3947" s="38">
        <f>INDEX(Videolength!E:E,MATCH(D3947,Videolength!A:A,0))</f>
        <v>19</v>
      </c>
      <c r="D3947" s="39">
        <v>19</v>
      </c>
      <c r="E3947" s="40" t="str">
        <f>INDEX(Videolength!B:B,MATCH(D3947,Videolength!A:A,0))</f>
        <v>https://youtu.be/tVKbNSKaN_o?list=PLTjhk5BwsiVV8SrR-dPCDjCfaMnt-5HZH</v>
      </c>
      <c r="F3947" s="41">
        <f>INDEX(Videolength!C:C,MATCH(D3947,Videolength!A:A,0))</f>
        <v>3.9155092592592596E-2</v>
      </c>
      <c r="G3947" s="41">
        <v>3.1134259259259257E-3</v>
      </c>
      <c r="H3947" s="71">
        <f>HYPERLINK(_xlfn.CONCAT(E3947,"&amp;t=",G3947*86400),G3947)</f>
        <v>3.1134259259259257E-3</v>
      </c>
      <c r="I3947" s="38">
        <v>9</v>
      </c>
      <c r="J3947" s="38">
        <v>5</v>
      </c>
      <c r="K3947" s="42" t="s">
        <v>51</v>
      </c>
      <c r="L3947" s="42" t="s">
        <v>10</v>
      </c>
      <c r="W3947" s="44" t="s">
        <v>285</v>
      </c>
      <c r="X3947" s="43">
        <v>4</v>
      </c>
      <c r="Z3947" s="64"/>
      <c r="AA3947" s="64"/>
      <c r="AB3947" s="64"/>
      <c r="AE3947" s="42">
        <f>IF(Table32[[#This Row],[Gems]]&gt;0,Table32[[#This Row],[Gems]],0)</f>
        <v>0</v>
      </c>
      <c r="AF3947" s="42">
        <f>IF(Table32[[#This Row],[Gems]]&lt;0,Table32[[#This Row],[Gems]],0)</f>
        <v>0</v>
      </c>
      <c r="AG3947" s="30">
        <f t="shared" ca="1" si="92"/>
        <v>173</v>
      </c>
    </row>
    <row r="3948" spans="1:33" ht="14.4" x14ac:dyDescent="0.3">
      <c r="A3948" s="37">
        <v>44124</v>
      </c>
      <c r="B3948" s="38">
        <f>INDEX(Videolength!D:D,MATCH(D3948,Videolength!A:A,0))</f>
        <v>7</v>
      </c>
      <c r="C3948" s="38">
        <f>INDEX(Videolength!E:E,MATCH(D3948,Videolength!A:A,0))</f>
        <v>19</v>
      </c>
      <c r="D3948" s="39">
        <v>19</v>
      </c>
      <c r="E3948" s="40" t="str">
        <f>INDEX(Videolength!B:B,MATCH(D3948,Videolength!A:A,0))</f>
        <v>https://youtu.be/tVKbNSKaN_o?list=PLTjhk5BwsiVV8SrR-dPCDjCfaMnt-5HZH</v>
      </c>
      <c r="F3948" s="41">
        <f>INDEX(Videolength!C:C,MATCH(D3948,Videolength!A:A,0))</f>
        <v>3.9155092592592596E-2</v>
      </c>
      <c r="G3948" s="41">
        <v>3.1249999999999997E-3</v>
      </c>
      <c r="H3948" s="71">
        <f>HYPERLINK(_xlfn.CONCAT(E3948,"&amp;t=",G3948*86400),G3948)</f>
        <v>3.1249999999999997E-3</v>
      </c>
      <c r="I3948" s="38">
        <v>9</v>
      </c>
      <c r="J3948" s="38">
        <v>5</v>
      </c>
      <c r="K3948" s="42" t="s">
        <v>142</v>
      </c>
      <c r="L3948" s="42" t="s">
        <v>33</v>
      </c>
      <c r="Z3948" s="64"/>
      <c r="AA3948" s="64"/>
      <c r="AB3948" s="64"/>
      <c r="AE3948" s="42">
        <f>IF(Table32[[#This Row],[Gems]]&gt;0,Table32[[#This Row],[Gems]],0)</f>
        <v>0</v>
      </c>
      <c r="AF3948" s="42">
        <f>IF(Table32[[#This Row],[Gems]]&lt;0,Table32[[#This Row],[Gems]],0)</f>
        <v>0</v>
      </c>
      <c r="AG3948" s="30">
        <f t="shared" ca="1" si="92"/>
        <v>173</v>
      </c>
    </row>
    <row r="3949" spans="1:33" ht="14.4" x14ac:dyDescent="0.3">
      <c r="A3949" s="37">
        <v>44124</v>
      </c>
      <c r="B3949" s="38">
        <f>INDEX(Videolength!D:D,MATCH(D3949,Videolength!A:A,0))</f>
        <v>7</v>
      </c>
      <c r="C3949" s="38">
        <f>INDEX(Videolength!E:E,MATCH(D3949,Videolength!A:A,0))</f>
        <v>19</v>
      </c>
      <c r="D3949" s="39">
        <v>19</v>
      </c>
      <c r="E3949" s="40" t="str">
        <f>INDEX(Videolength!B:B,MATCH(D3949,Videolength!A:A,0))</f>
        <v>https://youtu.be/tVKbNSKaN_o?list=PLTjhk5BwsiVV8SrR-dPCDjCfaMnt-5HZH</v>
      </c>
      <c r="F3949" s="41">
        <f>INDEX(Videolength!C:C,MATCH(D3949,Videolength!A:A,0))</f>
        <v>3.9155092592592596E-2</v>
      </c>
      <c r="G3949" s="41">
        <v>3.1597222222222222E-3</v>
      </c>
      <c r="H3949" s="71">
        <f>HYPERLINK(_xlfn.CONCAT(E3949,"&amp;t=",G3949*86400),G3949)</f>
        <v>3.1597222222222222E-3</v>
      </c>
      <c r="I3949" s="38">
        <v>9</v>
      </c>
      <c r="J3949" s="38">
        <v>5</v>
      </c>
      <c r="K3949" s="42" t="s">
        <v>55</v>
      </c>
      <c r="L3949" s="42" t="s">
        <v>10</v>
      </c>
      <c r="M3949" s="42" t="s">
        <v>591</v>
      </c>
      <c r="Z3949" s="64"/>
      <c r="AA3949" s="64"/>
      <c r="AB3949" s="64"/>
      <c r="AE3949" s="42">
        <f>IF(Table32[[#This Row],[Gems]]&gt;0,Table32[[#This Row],[Gems]],0)</f>
        <v>0</v>
      </c>
      <c r="AF3949" s="42">
        <f>IF(Table32[[#This Row],[Gems]]&lt;0,Table32[[#This Row],[Gems]],0)</f>
        <v>0</v>
      </c>
      <c r="AG3949" s="30">
        <f t="shared" ca="1" si="92"/>
        <v>173</v>
      </c>
    </row>
    <row r="3950" spans="1:33" ht="14.4" x14ac:dyDescent="0.3">
      <c r="A3950" s="37">
        <v>44124</v>
      </c>
      <c r="B3950" s="38">
        <f>INDEX(Videolength!D:D,MATCH(D3950,Videolength!A:A,0))</f>
        <v>7</v>
      </c>
      <c r="C3950" s="38">
        <f>INDEX(Videolength!E:E,MATCH(D3950,Videolength!A:A,0))</f>
        <v>19</v>
      </c>
      <c r="D3950" s="39">
        <v>19</v>
      </c>
      <c r="E3950" s="40" t="str">
        <f>INDEX(Videolength!B:B,MATCH(D3950,Videolength!A:A,0))</f>
        <v>https://youtu.be/tVKbNSKaN_o?list=PLTjhk5BwsiVV8SrR-dPCDjCfaMnt-5HZH</v>
      </c>
      <c r="F3950" s="41">
        <f>INDEX(Videolength!C:C,MATCH(D3950,Videolength!A:A,0))</f>
        <v>3.9155092592592596E-2</v>
      </c>
      <c r="G3950" s="41">
        <v>3.3564814814814811E-3</v>
      </c>
      <c r="H3950" s="71">
        <f>HYPERLINK(_xlfn.CONCAT(E3950,"&amp;t=",G3950*86400),G3950)</f>
        <v>3.3564814814814811E-3</v>
      </c>
      <c r="I3950" s="38">
        <v>9</v>
      </c>
      <c r="J3950" s="38">
        <v>5</v>
      </c>
      <c r="K3950" s="42" t="s">
        <v>346</v>
      </c>
      <c r="L3950" s="42" t="s">
        <v>10</v>
      </c>
      <c r="Z3950" s="64"/>
      <c r="AA3950" s="64"/>
      <c r="AB3950" s="64"/>
      <c r="AE3950" s="42">
        <f>IF(Table32[[#This Row],[Gems]]&gt;0,Table32[[#This Row],[Gems]],0)</f>
        <v>0</v>
      </c>
      <c r="AF3950" s="42">
        <f>IF(Table32[[#This Row],[Gems]]&lt;0,Table32[[#This Row],[Gems]],0)</f>
        <v>0</v>
      </c>
      <c r="AG3950" s="30">
        <f t="shared" ca="1" si="92"/>
        <v>173</v>
      </c>
    </row>
    <row r="3951" spans="1:33" ht="14.4" x14ac:dyDescent="0.3">
      <c r="A3951" s="37">
        <v>44124</v>
      </c>
      <c r="B3951" s="38">
        <f>INDEX(Videolength!D:D,MATCH(D3951,Videolength!A:A,0))</f>
        <v>7</v>
      </c>
      <c r="C3951" s="38">
        <f>INDEX(Videolength!E:E,MATCH(D3951,Videolength!A:A,0))</f>
        <v>19</v>
      </c>
      <c r="D3951" s="39">
        <v>19</v>
      </c>
      <c r="E3951" s="40" t="str">
        <f>INDEX(Videolength!B:B,MATCH(D3951,Videolength!A:A,0))</f>
        <v>https://youtu.be/tVKbNSKaN_o?list=PLTjhk5BwsiVV8SrR-dPCDjCfaMnt-5HZH</v>
      </c>
      <c r="F3951" s="41">
        <f>INDEX(Videolength!C:C,MATCH(D3951,Videolength!A:A,0))</f>
        <v>3.9155092592592596E-2</v>
      </c>
      <c r="G3951" s="41">
        <v>3.4027777777777784E-3</v>
      </c>
      <c r="H3951" s="71">
        <f>HYPERLINK(_xlfn.CONCAT(E3951,"&amp;t=",G3951*86400),G3951)</f>
        <v>3.4027777777777784E-3</v>
      </c>
      <c r="I3951" s="38">
        <v>9</v>
      </c>
      <c r="J3951" s="38">
        <v>5</v>
      </c>
      <c r="K3951" s="42" t="s">
        <v>133</v>
      </c>
      <c r="L3951" s="42" t="s">
        <v>10</v>
      </c>
      <c r="Z3951" s="64"/>
      <c r="AA3951" s="64"/>
      <c r="AB3951" s="64"/>
      <c r="AE3951" s="42">
        <f>IF(Table32[[#This Row],[Gems]]&gt;0,Table32[[#This Row],[Gems]],0)</f>
        <v>0</v>
      </c>
      <c r="AF3951" s="42">
        <f>IF(Table32[[#This Row],[Gems]]&lt;0,Table32[[#This Row],[Gems]],0)</f>
        <v>0</v>
      </c>
      <c r="AG3951" s="30">
        <f t="shared" ca="1" si="92"/>
        <v>173</v>
      </c>
    </row>
    <row r="3952" spans="1:33" ht="14.4" x14ac:dyDescent="0.3">
      <c r="A3952" s="37">
        <v>44124</v>
      </c>
      <c r="B3952" s="38">
        <f>INDEX(Videolength!D:D,MATCH(D3952,Videolength!A:A,0))</f>
        <v>7</v>
      </c>
      <c r="C3952" s="38">
        <f>INDEX(Videolength!E:E,MATCH(D3952,Videolength!A:A,0))</f>
        <v>19</v>
      </c>
      <c r="D3952" s="39">
        <v>19</v>
      </c>
      <c r="E3952" s="40" t="str">
        <f>INDEX(Videolength!B:B,MATCH(D3952,Videolength!A:A,0))</f>
        <v>https://youtu.be/tVKbNSKaN_o?list=PLTjhk5BwsiVV8SrR-dPCDjCfaMnt-5HZH</v>
      </c>
      <c r="F3952" s="41">
        <f>INDEX(Videolength!C:C,MATCH(D3952,Videolength!A:A,0))</f>
        <v>3.9155092592592596E-2</v>
      </c>
      <c r="G3952" s="41">
        <v>3.414351851851852E-3</v>
      </c>
      <c r="H3952" s="71">
        <f>HYPERLINK(_xlfn.CONCAT(E3952,"&amp;t=",G3952*86400),G3952)</f>
        <v>3.414351851851852E-3</v>
      </c>
      <c r="I3952" s="38">
        <v>9</v>
      </c>
      <c r="J3952" s="38">
        <v>5</v>
      </c>
      <c r="K3952" s="42" t="s">
        <v>133</v>
      </c>
      <c r="L3952" s="42" t="s">
        <v>312</v>
      </c>
      <c r="Z3952" s="64"/>
      <c r="AA3952" s="64"/>
      <c r="AB3952" s="64"/>
      <c r="AD3952" s="42">
        <v>3</v>
      </c>
      <c r="AE3952" s="42">
        <f>IF(Table32[[#This Row],[Gems]]&gt;0,Table32[[#This Row],[Gems]],0)</f>
        <v>3</v>
      </c>
      <c r="AF3952" s="42">
        <f>IF(Table32[[#This Row],[Gems]]&lt;0,Table32[[#This Row],[Gems]],0)</f>
        <v>0</v>
      </c>
      <c r="AG3952" s="30">
        <f t="shared" ca="1" si="92"/>
        <v>176</v>
      </c>
    </row>
    <row r="3953" spans="1:33" ht="14.4" x14ac:dyDescent="0.3">
      <c r="A3953" s="37">
        <v>44124</v>
      </c>
      <c r="B3953" s="38">
        <f>INDEX(Videolength!D:D,MATCH(D3953,Videolength!A:A,0))</f>
        <v>7</v>
      </c>
      <c r="C3953" s="38">
        <f>INDEX(Videolength!E:E,MATCH(D3953,Videolength!A:A,0))</f>
        <v>19</v>
      </c>
      <c r="D3953" s="39">
        <v>19</v>
      </c>
      <c r="E3953" s="40" t="str">
        <f>INDEX(Videolength!B:B,MATCH(D3953,Videolength!A:A,0))</f>
        <v>https://youtu.be/tVKbNSKaN_o?list=PLTjhk5BwsiVV8SrR-dPCDjCfaMnt-5HZH</v>
      </c>
      <c r="F3953" s="41">
        <f>INDEX(Videolength!C:C,MATCH(D3953,Videolength!A:A,0))</f>
        <v>3.9155092592592596E-2</v>
      </c>
      <c r="G3953" s="41">
        <v>3.4375E-3</v>
      </c>
      <c r="H3953" s="71">
        <f>HYPERLINK(_xlfn.CONCAT(E3953,"&amp;t=",G3953*86400),G3953)</f>
        <v>3.4375E-3</v>
      </c>
      <c r="I3953" s="38">
        <v>9</v>
      </c>
      <c r="J3953" s="38">
        <v>5</v>
      </c>
      <c r="K3953" s="42" t="s">
        <v>133</v>
      </c>
      <c r="L3953" s="42" t="s">
        <v>10</v>
      </c>
      <c r="Z3953" s="64"/>
      <c r="AA3953" s="64"/>
      <c r="AB3953" s="64"/>
      <c r="AE3953" s="42">
        <f>IF(Table32[[#This Row],[Gems]]&gt;0,Table32[[#This Row],[Gems]],0)</f>
        <v>0</v>
      </c>
      <c r="AF3953" s="42">
        <f>IF(Table32[[#This Row],[Gems]]&lt;0,Table32[[#This Row],[Gems]],0)</f>
        <v>0</v>
      </c>
      <c r="AG3953" s="30">
        <f t="shared" ca="1" si="92"/>
        <v>176</v>
      </c>
    </row>
    <row r="3954" spans="1:33" ht="14.4" x14ac:dyDescent="0.3">
      <c r="A3954" s="37">
        <v>44124</v>
      </c>
      <c r="B3954" s="38">
        <f>INDEX(Videolength!D:D,MATCH(D3954,Videolength!A:A,0))</f>
        <v>7</v>
      </c>
      <c r="C3954" s="38">
        <f>INDEX(Videolength!E:E,MATCH(D3954,Videolength!A:A,0))</f>
        <v>19</v>
      </c>
      <c r="D3954" s="39">
        <v>19</v>
      </c>
      <c r="E3954" s="40" t="str">
        <f>INDEX(Videolength!B:B,MATCH(D3954,Videolength!A:A,0))</f>
        <v>https://youtu.be/tVKbNSKaN_o?list=PLTjhk5BwsiVV8SrR-dPCDjCfaMnt-5HZH</v>
      </c>
      <c r="F3954" s="41">
        <f>INDEX(Videolength!C:C,MATCH(D3954,Videolength!A:A,0))</f>
        <v>3.9155092592592596E-2</v>
      </c>
      <c r="G3954" s="41">
        <v>3.4606481481481485E-3</v>
      </c>
      <c r="H3954" s="71">
        <f>HYPERLINK(_xlfn.CONCAT(E3954,"&amp;t=",G3954*86400),G3954)</f>
        <v>3.4606481481481485E-3</v>
      </c>
      <c r="I3954" s="38">
        <v>9</v>
      </c>
      <c r="J3954" s="38">
        <v>5</v>
      </c>
      <c r="K3954" s="42" t="s">
        <v>107</v>
      </c>
      <c r="L3954" s="42" t="s">
        <v>10</v>
      </c>
      <c r="Z3954" s="64"/>
      <c r="AA3954" s="64"/>
      <c r="AB3954" s="64"/>
      <c r="AE3954" s="42">
        <f>IF(Table32[[#This Row],[Gems]]&gt;0,Table32[[#This Row],[Gems]],0)</f>
        <v>0</v>
      </c>
      <c r="AF3954" s="42">
        <f>IF(Table32[[#This Row],[Gems]]&lt;0,Table32[[#This Row],[Gems]],0)</f>
        <v>0</v>
      </c>
      <c r="AG3954" s="30">
        <f t="shared" ca="1" si="92"/>
        <v>176</v>
      </c>
    </row>
    <row r="3955" spans="1:33" ht="14.4" x14ac:dyDescent="0.3">
      <c r="A3955" s="37">
        <v>44124</v>
      </c>
      <c r="B3955" s="38">
        <f>INDEX(Videolength!D:D,MATCH(D3955,Videolength!A:A,0))</f>
        <v>7</v>
      </c>
      <c r="C3955" s="38">
        <f>INDEX(Videolength!E:E,MATCH(D3955,Videolength!A:A,0))</f>
        <v>19</v>
      </c>
      <c r="D3955" s="39">
        <v>19</v>
      </c>
      <c r="E3955" s="40" t="str">
        <f>INDEX(Videolength!B:B,MATCH(D3955,Videolength!A:A,0))</f>
        <v>https://youtu.be/tVKbNSKaN_o?list=PLTjhk5BwsiVV8SrR-dPCDjCfaMnt-5HZH</v>
      </c>
      <c r="F3955" s="41">
        <f>INDEX(Videolength!C:C,MATCH(D3955,Videolength!A:A,0))</f>
        <v>3.9155092592592596E-2</v>
      </c>
      <c r="G3955" s="41">
        <v>3.5648148148148154E-3</v>
      </c>
      <c r="H3955" s="71">
        <f>HYPERLINK(_xlfn.CONCAT(E3955,"&amp;t=",G3955*86400),G3955)</f>
        <v>3.5648148148148154E-3</v>
      </c>
      <c r="I3955" s="38">
        <v>9</v>
      </c>
      <c r="J3955" s="38">
        <v>5</v>
      </c>
      <c r="K3955" s="42" t="s">
        <v>107</v>
      </c>
      <c r="L3955" s="42" t="s">
        <v>244</v>
      </c>
      <c r="M3955" s="42" t="s">
        <v>994</v>
      </c>
      <c r="Q3955" s="42" t="s">
        <v>33</v>
      </c>
      <c r="V3955" s="43">
        <v>1206</v>
      </c>
      <c r="W3955" s="44" t="s">
        <v>529</v>
      </c>
      <c r="Z3955" s="64"/>
      <c r="AA3955" s="64"/>
      <c r="AB3955" s="64"/>
      <c r="AE3955" s="42">
        <f>IF(Table32[[#This Row],[Gems]]&gt;0,Table32[[#This Row],[Gems]],0)</f>
        <v>0</v>
      </c>
      <c r="AF3955" s="42">
        <f>IF(Table32[[#This Row],[Gems]]&lt;0,Table32[[#This Row],[Gems]],0)</f>
        <v>0</v>
      </c>
      <c r="AG3955" s="30">
        <f t="shared" ca="1" si="92"/>
        <v>176</v>
      </c>
    </row>
    <row r="3956" spans="1:33" ht="14.4" x14ac:dyDescent="0.3">
      <c r="A3956" s="37">
        <v>44124</v>
      </c>
      <c r="B3956" s="38">
        <f>INDEX(Videolength!D:D,MATCH(D3956,Videolength!A:A,0))</f>
        <v>7</v>
      </c>
      <c r="C3956" s="38">
        <f>INDEX(Videolength!E:E,MATCH(D3956,Videolength!A:A,0))</f>
        <v>19</v>
      </c>
      <c r="D3956" s="39">
        <v>19</v>
      </c>
      <c r="E3956" s="40" t="str">
        <f>INDEX(Videolength!B:B,MATCH(D3956,Videolength!A:A,0))</f>
        <v>https://youtu.be/tVKbNSKaN_o?list=PLTjhk5BwsiVV8SrR-dPCDjCfaMnt-5HZH</v>
      </c>
      <c r="F3956" s="41">
        <f>INDEX(Videolength!C:C,MATCH(D3956,Videolength!A:A,0))</f>
        <v>3.9155092592592596E-2</v>
      </c>
      <c r="G3956" s="41">
        <v>3.6921296296296298E-3</v>
      </c>
      <c r="H3956" s="71">
        <f>HYPERLINK(_xlfn.CONCAT(E3956,"&amp;t=",G3956*86400),G3956)</f>
        <v>3.6921296296296298E-3</v>
      </c>
      <c r="I3956" s="38">
        <v>9</v>
      </c>
      <c r="J3956" s="38">
        <v>5</v>
      </c>
      <c r="K3956" s="42" t="s">
        <v>107</v>
      </c>
      <c r="L3956" s="42" t="s">
        <v>10</v>
      </c>
      <c r="Z3956" s="64"/>
      <c r="AA3956" s="64"/>
      <c r="AB3956" s="64"/>
      <c r="AE3956" s="42">
        <f>IF(Table32[[#This Row],[Gems]]&gt;0,Table32[[#This Row],[Gems]],0)</f>
        <v>0</v>
      </c>
      <c r="AF3956" s="42">
        <f>IF(Table32[[#This Row],[Gems]]&lt;0,Table32[[#This Row],[Gems]],0)</f>
        <v>0</v>
      </c>
      <c r="AG3956" s="30">
        <f t="shared" ca="1" si="92"/>
        <v>176</v>
      </c>
    </row>
    <row r="3957" spans="1:33" ht="14.4" x14ac:dyDescent="0.3">
      <c r="A3957" s="37">
        <v>44124</v>
      </c>
      <c r="B3957" s="38">
        <f>INDEX(Videolength!D:D,MATCH(D3957,Videolength!A:A,0))</f>
        <v>7</v>
      </c>
      <c r="C3957" s="38">
        <f>INDEX(Videolength!E:E,MATCH(D3957,Videolength!A:A,0))</f>
        <v>19</v>
      </c>
      <c r="D3957" s="39">
        <v>19</v>
      </c>
      <c r="E3957" s="40" t="str">
        <f>INDEX(Videolength!B:B,MATCH(D3957,Videolength!A:A,0))</f>
        <v>https://youtu.be/tVKbNSKaN_o?list=PLTjhk5BwsiVV8SrR-dPCDjCfaMnt-5HZH</v>
      </c>
      <c r="F3957" s="41">
        <f>INDEX(Videolength!C:C,MATCH(D3957,Videolength!A:A,0))</f>
        <v>3.9155092592592596E-2</v>
      </c>
      <c r="G3957" s="41">
        <v>3.8773148148148143E-3</v>
      </c>
      <c r="H3957" s="71">
        <f>HYPERLINK(_xlfn.CONCAT(E3957,"&amp;t=",G3957*86400),G3957)</f>
        <v>3.8773148148148143E-3</v>
      </c>
      <c r="I3957" s="38">
        <v>9</v>
      </c>
      <c r="J3957" s="38">
        <v>5</v>
      </c>
      <c r="K3957" s="42" t="s">
        <v>114</v>
      </c>
      <c r="L3957" s="42" t="s">
        <v>10</v>
      </c>
      <c r="Z3957" s="64"/>
      <c r="AA3957" s="64"/>
      <c r="AB3957" s="64"/>
      <c r="AE3957" s="42">
        <f>IF(Table32[[#This Row],[Gems]]&gt;0,Table32[[#This Row],[Gems]],0)</f>
        <v>0</v>
      </c>
      <c r="AF3957" s="42">
        <f>IF(Table32[[#This Row],[Gems]]&lt;0,Table32[[#This Row],[Gems]],0)</f>
        <v>0</v>
      </c>
      <c r="AG3957" s="30">
        <f t="shared" ca="1" si="92"/>
        <v>176</v>
      </c>
    </row>
    <row r="3958" spans="1:33" ht="14.4" x14ac:dyDescent="0.3">
      <c r="A3958" s="37">
        <v>44124</v>
      </c>
      <c r="B3958" s="38">
        <f>INDEX(Videolength!D:D,MATCH(D3958,Videolength!A:A,0))</f>
        <v>7</v>
      </c>
      <c r="C3958" s="38">
        <f>INDEX(Videolength!E:E,MATCH(D3958,Videolength!A:A,0))</f>
        <v>19</v>
      </c>
      <c r="D3958" s="39">
        <v>19</v>
      </c>
      <c r="E3958" s="40" t="str">
        <f>INDEX(Videolength!B:B,MATCH(D3958,Videolength!A:A,0))</f>
        <v>https://youtu.be/tVKbNSKaN_o?list=PLTjhk5BwsiVV8SrR-dPCDjCfaMnt-5HZH</v>
      </c>
      <c r="F3958" s="41">
        <f>INDEX(Videolength!C:C,MATCH(D3958,Videolength!A:A,0))</f>
        <v>3.9155092592592596E-2</v>
      </c>
      <c r="G3958" s="41">
        <v>3.9120370370370368E-3</v>
      </c>
      <c r="H3958" s="71">
        <f>HYPERLINK(_xlfn.CONCAT(E3958,"&amp;t=",G3958*86400),G3958)</f>
        <v>3.9120370370370368E-3</v>
      </c>
      <c r="I3958" s="38">
        <v>9</v>
      </c>
      <c r="J3958" s="38">
        <v>5</v>
      </c>
      <c r="K3958" s="42" t="s">
        <v>8</v>
      </c>
      <c r="L3958" s="42" t="s">
        <v>165</v>
      </c>
      <c r="Z3958" s="64"/>
      <c r="AA3958" s="64"/>
      <c r="AB3958" s="64"/>
      <c r="AE3958" s="42">
        <f>IF(Table32[[#This Row],[Gems]]&gt;0,Table32[[#This Row],[Gems]],0)</f>
        <v>0</v>
      </c>
      <c r="AF3958" s="42">
        <f>IF(Table32[[#This Row],[Gems]]&lt;0,Table32[[#This Row],[Gems]],0)</f>
        <v>0</v>
      </c>
      <c r="AG3958" s="30">
        <f t="shared" ca="1" si="92"/>
        <v>176</v>
      </c>
    </row>
    <row r="3959" spans="1:33" ht="14.4" x14ac:dyDescent="0.3">
      <c r="A3959" s="37">
        <v>44124</v>
      </c>
      <c r="B3959" s="38">
        <f>INDEX(Videolength!D:D,MATCH(D3959,Videolength!A:A,0))</f>
        <v>7</v>
      </c>
      <c r="C3959" s="38">
        <f>INDEX(Videolength!E:E,MATCH(D3959,Videolength!A:A,0))</f>
        <v>19</v>
      </c>
      <c r="D3959" s="39">
        <v>19</v>
      </c>
      <c r="E3959" s="40" t="str">
        <f>INDEX(Videolength!B:B,MATCH(D3959,Videolength!A:A,0))</f>
        <v>https://youtu.be/tVKbNSKaN_o?list=PLTjhk5BwsiVV8SrR-dPCDjCfaMnt-5HZH</v>
      </c>
      <c r="F3959" s="41">
        <f>INDEX(Videolength!C:C,MATCH(D3959,Videolength!A:A,0))</f>
        <v>3.9155092592592596E-2</v>
      </c>
      <c r="G3959" s="41">
        <v>3.9583333333333337E-3</v>
      </c>
      <c r="H3959" s="71">
        <f>HYPERLINK(_xlfn.CONCAT(E3959,"&amp;t=",G3959*86400),G3959)</f>
        <v>3.9583333333333337E-3</v>
      </c>
      <c r="I3959" s="38">
        <v>9</v>
      </c>
      <c r="J3959" s="38">
        <v>5</v>
      </c>
      <c r="K3959" s="42" t="s">
        <v>114</v>
      </c>
      <c r="L3959" s="42" t="s">
        <v>10</v>
      </c>
      <c r="M3959" s="42" t="s">
        <v>995</v>
      </c>
      <c r="Z3959" s="64"/>
      <c r="AA3959" s="64"/>
      <c r="AB3959" s="64"/>
      <c r="AE3959" s="42">
        <f>IF(Table32[[#This Row],[Gems]]&gt;0,Table32[[#This Row],[Gems]],0)</f>
        <v>0</v>
      </c>
      <c r="AF3959" s="42">
        <f>IF(Table32[[#This Row],[Gems]]&lt;0,Table32[[#This Row],[Gems]],0)</f>
        <v>0</v>
      </c>
      <c r="AG3959" s="30">
        <f t="shared" ca="1" si="92"/>
        <v>176</v>
      </c>
    </row>
    <row r="3960" spans="1:33" ht="14.4" x14ac:dyDescent="0.3">
      <c r="A3960" s="37">
        <v>44124</v>
      </c>
      <c r="B3960" s="38">
        <f>INDEX(Videolength!D:D,MATCH(D3960,Videolength!A:A,0))</f>
        <v>7</v>
      </c>
      <c r="C3960" s="38">
        <f>INDEX(Videolength!E:E,MATCH(D3960,Videolength!A:A,0))</f>
        <v>19</v>
      </c>
      <c r="D3960" s="39">
        <v>19</v>
      </c>
      <c r="E3960" s="40" t="str">
        <f>INDEX(Videolength!B:B,MATCH(D3960,Videolength!A:A,0))</f>
        <v>https://youtu.be/tVKbNSKaN_o?list=PLTjhk5BwsiVV8SrR-dPCDjCfaMnt-5HZH</v>
      </c>
      <c r="F3960" s="41">
        <f>INDEX(Videolength!C:C,MATCH(D3960,Videolength!A:A,0))</f>
        <v>3.9155092592592596E-2</v>
      </c>
      <c r="G3960" s="41">
        <v>4.0046296296296297E-3</v>
      </c>
      <c r="H3960" s="71">
        <f>HYPERLINK(_xlfn.CONCAT(E3960,"&amp;t=",G3960*86400),G3960)</f>
        <v>4.0046296296296297E-3</v>
      </c>
      <c r="I3960" s="38">
        <v>9</v>
      </c>
      <c r="J3960" s="38">
        <v>5</v>
      </c>
      <c r="K3960" s="42" t="s">
        <v>346</v>
      </c>
      <c r="L3960" s="42" t="s">
        <v>10</v>
      </c>
      <c r="Z3960" s="64"/>
      <c r="AA3960" s="64"/>
      <c r="AB3960" s="64"/>
      <c r="AE3960" s="42">
        <f>IF(Table32[[#This Row],[Gems]]&gt;0,Table32[[#This Row],[Gems]],0)</f>
        <v>0</v>
      </c>
      <c r="AF3960" s="42">
        <f>IF(Table32[[#This Row],[Gems]]&lt;0,Table32[[#This Row],[Gems]],0)</f>
        <v>0</v>
      </c>
      <c r="AG3960" s="30">
        <f t="shared" ca="1" si="92"/>
        <v>176</v>
      </c>
    </row>
    <row r="3961" spans="1:33" ht="14.4" x14ac:dyDescent="0.3">
      <c r="A3961" s="37">
        <v>44124</v>
      </c>
      <c r="B3961" s="38">
        <f>INDEX(Videolength!D:D,MATCH(D3961,Videolength!A:A,0))</f>
        <v>7</v>
      </c>
      <c r="C3961" s="38">
        <f>INDEX(Videolength!E:E,MATCH(D3961,Videolength!A:A,0))</f>
        <v>19</v>
      </c>
      <c r="D3961" s="39">
        <v>19</v>
      </c>
      <c r="E3961" s="40" t="str">
        <f>INDEX(Videolength!B:B,MATCH(D3961,Videolength!A:A,0))</f>
        <v>https://youtu.be/tVKbNSKaN_o?list=PLTjhk5BwsiVV8SrR-dPCDjCfaMnt-5HZH</v>
      </c>
      <c r="F3961" s="41">
        <f>INDEX(Videolength!C:C,MATCH(D3961,Videolength!A:A,0))</f>
        <v>3.9155092592592596E-2</v>
      </c>
      <c r="G3961" s="41">
        <v>4.0624999999999993E-3</v>
      </c>
      <c r="H3961" s="71">
        <f>HYPERLINK(_xlfn.CONCAT(E3961,"&amp;t=",G3961*86400),G3961)</f>
        <v>4.0624999999999993E-3</v>
      </c>
      <c r="I3961" s="38">
        <v>9</v>
      </c>
      <c r="J3961" s="38">
        <v>5</v>
      </c>
      <c r="K3961" s="42" t="s">
        <v>25</v>
      </c>
      <c r="L3961" s="42" t="s">
        <v>10</v>
      </c>
      <c r="M3961" s="42" t="s">
        <v>996</v>
      </c>
      <c r="Z3961" s="64"/>
      <c r="AA3961" s="64"/>
      <c r="AB3961" s="64"/>
      <c r="AE3961" s="42">
        <f>IF(Table32[[#This Row],[Gems]]&gt;0,Table32[[#This Row],[Gems]],0)</f>
        <v>0</v>
      </c>
      <c r="AF3961" s="42">
        <f>IF(Table32[[#This Row],[Gems]]&lt;0,Table32[[#This Row],[Gems]],0)</f>
        <v>0</v>
      </c>
      <c r="AG3961" s="30">
        <f t="shared" ca="1" si="92"/>
        <v>176</v>
      </c>
    </row>
    <row r="3962" spans="1:33" ht="14.4" x14ac:dyDescent="0.3">
      <c r="A3962" s="37">
        <v>44124</v>
      </c>
      <c r="B3962" s="38">
        <f>INDEX(Videolength!D:D,MATCH(D3962,Videolength!A:A,0))</f>
        <v>7</v>
      </c>
      <c r="C3962" s="38">
        <f>INDEX(Videolength!E:E,MATCH(D3962,Videolength!A:A,0))</f>
        <v>19</v>
      </c>
      <c r="D3962" s="39">
        <v>19</v>
      </c>
      <c r="E3962" s="40" t="str">
        <f>INDEX(Videolength!B:B,MATCH(D3962,Videolength!A:A,0))</f>
        <v>https://youtu.be/tVKbNSKaN_o?list=PLTjhk5BwsiVV8SrR-dPCDjCfaMnt-5HZH</v>
      </c>
      <c r="F3962" s="41">
        <f>INDEX(Videolength!C:C,MATCH(D3962,Videolength!A:A,0))</f>
        <v>3.9155092592592596E-2</v>
      </c>
      <c r="G3962" s="41">
        <v>6.6319444444444446E-3</v>
      </c>
      <c r="H3962" s="71">
        <f>HYPERLINK(_xlfn.CONCAT(E3962,"&amp;t=",G3962*86400),G3962)</f>
        <v>6.6319444444444446E-3</v>
      </c>
      <c r="I3962" s="38">
        <v>9</v>
      </c>
      <c r="J3962" s="38">
        <v>5</v>
      </c>
      <c r="K3962" s="42" t="s">
        <v>25</v>
      </c>
      <c r="L3962" s="42" t="s">
        <v>150</v>
      </c>
      <c r="Z3962" s="64"/>
      <c r="AA3962" s="64"/>
      <c r="AB3962" s="64"/>
      <c r="AE3962" s="42">
        <f>IF(Table32[[#This Row],[Gems]]&gt;0,Table32[[#This Row],[Gems]],0)</f>
        <v>0</v>
      </c>
      <c r="AF3962" s="42">
        <f>IF(Table32[[#This Row],[Gems]]&lt;0,Table32[[#This Row],[Gems]],0)</f>
        <v>0</v>
      </c>
      <c r="AG3962" s="30">
        <f t="shared" ca="1" si="92"/>
        <v>176</v>
      </c>
    </row>
    <row r="3963" spans="1:33" ht="14.4" x14ac:dyDescent="0.3">
      <c r="A3963" s="37">
        <v>44124</v>
      </c>
      <c r="B3963" s="38">
        <f>INDEX(Videolength!D:D,MATCH(D3963,Videolength!A:A,0))</f>
        <v>7</v>
      </c>
      <c r="C3963" s="38">
        <f>INDEX(Videolength!E:E,MATCH(D3963,Videolength!A:A,0))</f>
        <v>19</v>
      </c>
      <c r="D3963" s="39">
        <v>19</v>
      </c>
      <c r="E3963" s="40" t="str">
        <f>INDEX(Videolength!B:B,MATCH(D3963,Videolength!A:A,0))</f>
        <v>https://youtu.be/tVKbNSKaN_o?list=PLTjhk5BwsiVV8SrR-dPCDjCfaMnt-5HZH</v>
      </c>
      <c r="F3963" s="41">
        <f>INDEX(Videolength!C:C,MATCH(D3963,Videolength!A:A,0))</f>
        <v>3.9155092592592596E-2</v>
      </c>
      <c r="G3963" s="41">
        <v>6.6550925925925935E-3</v>
      </c>
      <c r="H3963" s="71">
        <f>HYPERLINK(_xlfn.CONCAT(E3963,"&amp;t=",G3963*86400),G3963)</f>
        <v>6.6550925925925935E-3</v>
      </c>
      <c r="I3963" s="38">
        <v>9</v>
      </c>
      <c r="J3963" s="38">
        <v>5</v>
      </c>
      <c r="K3963" s="42" t="s">
        <v>25</v>
      </c>
      <c r="L3963" s="42" t="s">
        <v>323</v>
      </c>
      <c r="W3963" s="44" t="s">
        <v>546</v>
      </c>
      <c r="X3963" s="43">
        <v>1</v>
      </c>
      <c r="Y3963" s="43">
        <v>1</v>
      </c>
      <c r="Z3963" s="64"/>
      <c r="AA3963" s="64"/>
      <c r="AB3963" s="64"/>
      <c r="AE3963" s="42">
        <f>IF(Table32[[#This Row],[Gems]]&gt;0,Table32[[#This Row],[Gems]],0)</f>
        <v>0</v>
      </c>
      <c r="AF3963" s="42">
        <f>IF(Table32[[#This Row],[Gems]]&lt;0,Table32[[#This Row],[Gems]],0)</f>
        <v>0</v>
      </c>
      <c r="AG3963" s="30">
        <f t="shared" ca="1" si="92"/>
        <v>176</v>
      </c>
    </row>
    <row r="3964" spans="1:33" ht="14.4" x14ac:dyDescent="0.3">
      <c r="A3964" s="37">
        <v>44124</v>
      </c>
      <c r="B3964" s="38">
        <f>INDEX(Videolength!D:D,MATCH(D3964,Videolength!A:A,0))</f>
        <v>7</v>
      </c>
      <c r="C3964" s="38">
        <f>INDEX(Videolength!E:E,MATCH(D3964,Videolength!A:A,0))</f>
        <v>19</v>
      </c>
      <c r="D3964" s="39">
        <v>19</v>
      </c>
      <c r="E3964" s="40" t="str">
        <f>INDEX(Videolength!B:B,MATCH(D3964,Videolength!A:A,0))</f>
        <v>https://youtu.be/tVKbNSKaN_o?list=PLTjhk5BwsiVV8SrR-dPCDjCfaMnt-5HZH</v>
      </c>
      <c r="F3964" s="41">
        <f>INDEX(Videolength!C:C,MATCH(D3964,Videolength!A:A,0))</f>
        <v>3.9155092592592596E-2</v>
      </c>
      <c r="G3964" s="41">
        <v>6.7129629629629622E-3</v>
      </c>
      <c r="H3964" s="71">
        <f>HYPERLINK(_xlfn.CONCAT(E3964,"&amp;t=",G3964*86400),G3964)</f>
        <v>6.7129629629629622E-3</v>
      </c>
      <c r="I3964" s="38">
        <v>9</v>
      </c>
      <c r="J3964" s="38">
        <v>5</v>
      </c>
      <c r="K3964" s="42" t="s">
        <v>25</v>
      </c>
      <c r="L3964" s="42" t="s">
        <v>10</v>
      </c>
      <c r="Z3964" s="64"/>
      <c r="AA3964" s="64"/>
      <c r="AB3964" s="64"/>
      <c r="AE3964" s="42">
        <f>IF(Table32[[#This Row],[Gems]]&gt;0,Table32[[#This Row],[Gems]],0)</f>
        <v>0</v>
      </c>
      <c r="AF3964" s="42">
        <f>IF(Table32[[#This Row],[Gems]]&lt;0,Table32[[#This Row],[Gems]],0)</f>
        <v>0</v>
      </c>
      <c r="AG3964" s="30">
        <f t="shared" ca="1" si="92"/>
        <v>176</v>
      </c>
    </row>
    <row r="3965" spans="1:33" ht="14.4" x14ac:dyDescent="0.3">
      <c r="A3965" s="37">
        <v>44124</v>
      </c>
      <c r="B3965" s="38">
        <f>INDEX(Videolength!D:D,MATCH(D3965,Videolength!A:A,0))</f>
        <v>7</v>
      </c>
      <c r="C3965" s="38">
        <f>INDEX(Videolength!E:E,MATCH(D3965,Videolength!A:A,0))</f>
        <v>19</v>
      </c>
      <c r="D3965" s="39">
        <v>19</v>
      </c>
      <c r="E3965" s="40" t="str">
        <f>INDEX(Videolength!B:B,MATCH(D3965,Videolength!A:A,0))</f>
        <v>https://youtu.be/tVKbNSKaN_o?list=PLTjhk5BwsiVV8SrR-dPCDjCfaMnt-5HZH</v>
      </c>
      <c r="F3965" s="41">
        <f>INDEX(Videolength!C:C,MATCH(D3965,Videolength!A:A,0))</f>
        <v>3.9155092592592596E-2</v>
      </c>
      <c r="G3965" s="41">
        <v>6.7939814814814816E-3</v>
      </c>
      <c r="H3965" s="71">
        <f>HYPERLINK(_xlfn.CONCAT(E3965,"&amp;t=",G3965*86400),G3965)</f>
        <v>6.7939814814814816E-3</v>
      </c>
      <c r="I3965" s="38">
        <v>9</v>
      </c>
      <c r="J3965" s="38">
        <v>5</v>
      </c>
      <c r="K3965" s="42" t="s">
        <v>346</v>
      </c>
      <c r="L3965" s="42" t="s">
        <v>10</v>
      </c>
      <c r="Z3965" s="64"/>
      <c r="AA3965" s="64"/>
      <c r="AB3965" s="64"/>
      <c r="AE3965" s="42">
        <f>IF(Table32[[#This Row],[Gems]]&gt;0,Table32[[#This Row],[Gems]],0)</f>
        <v>0</v>
      </c>
      <c r="AF3965" s="42">
        <f>IF(Table32[[#This Row],[Gems]]&lt;0,Table32[[#This Row],[Gems]],0)</f>
        <v>0</v>
      </c>
      <c r="AG3965" s="30">
        <f t="shared" ca="1" si="92"/>
        <v>176</v>
      </c>
    </row>
    <row r="3966" spans="1:33" ht="14.4" x14ac:dyDescent="0.3">
      <c r="A3966" s="37">
        <v>44124</v>
      </c>
      <c r="B3966" s="38">
        <f>INDEX(Videolength!D:D,MATCH(D3966,Videolength!A:A,0))</f>
        <v>7</v>
      </c>
      <c r="C3966" s="38">
        <f>INDEX(Videolength!E:E,MATCH(D3966,Videolength!A:A,0))</f>
        <v>19</v>
      </c>
      <c r="D3966" s="39">
        <v>19</v>
      </c>
      <c r="E3966" s="40" t="str">
        <f>INDEX(Videolength!B:B,MATCH(D3966,Videolength!A:A,0))</f>
        <v>https://youtu.be/tVKbNSKaN_o?list=PLTjhk5BwsiVV8SrR-dPCDjCfaMnt-5HZH</v>
      </c>
      <c r="F3966" s="41">
        <f>INDEX(Videolength!C:C,MATCH(D3966,Videolength!A:A,0))</f>
        <v>3.9155092592592596E-2</v>
      </c>
      <c r="G3966" s="41">
        <v>6.875E-3</v>
      </c>
      <c r="H3966" s="71">
        <f>HYPERLINK(_xlfn.CONCAT(E3966,"&amp;t=",G3966*86400),G3966)</f>
        <v>6.875E-3</v>
      </c>
      <c r="I3966" s="38">
        <v>9</v>
      </c>
      <c r="J3966" s="38">
        <v>5</v>
      </c>
      <c r="K3966" s="42" t="s">
        <v>107</v>
      </c>
      <c r="L3966" s="42" t="s">
        <v>10</v>
      </c>
      <c r="N3966" s="42" t="s">
        <v>33</v>
      </c>
      <c r="Z3966" s="64"/>
      <c r="AA3966" s="64"/>
      <c r="AB3966" s="64"/>
      <c r="AE3966" s="42">
        <f>IF(Table32[[#This Row],[Gems]]&gt;0,Table32[[#This Row],[Gems]],0)</f>
        <v>0</v>
      </c>
      <c r="AF3966" s="42">
        <f>IF(Table32[[#This Row],[Gems]]&lt;0,Table32[[#This Row],[Gems]],0)</f>
        <v>0</v>
      </c>
      <c r="AG3966" s="30">
        <f t="shared" ca="1" si="92"/>
        <v>176</v>
      </c>
    </row>
    <row r="3967" spans="1:33" ht="14.4" x14ac:dyDescent="0.3">
      <c r="A3967" s="37">
        <v>44124</v>
      </c>
      <c r="B3967" s="38">
        <f>INDEX(Videolength!D:D,MATCH(D3967,Videolength!A:A,0))</f>
        <v>7</v>
      </c>
      <c r="C3967" s="38">
        <f>INDEX(Videolength!E:E,MATCH(D3967,Videolength!A:A,0))</f>
        <v>19</v>
      </c>
      <c r="D3967" s="39">
        <v>19</v>
      </c>
      <c r="E3967" s="40" t="str">
        <f>INDEX(Videolength!B:B,MATCH(D3967,Videolength!A:A,0))</f>
        <v>https://youtu.be/tVKbNSKaN_o?list=PLTjhk5BwsiVV8SrR-dPCDjCfaMnt-5HZH</v>
      </c>
      <c r="F3967" s="41">
        <f>INDEX(Videolength!C:C,MATCH(D3967,Videolength!A:A,0))</f>
        <v>3.9155092592592596E-2</v>
      </c>
      <c r="G3967" s="41">
        <v>6.9328703703703696E-3</v>
      </c>
      <c r="H3967" s="71">
        <f>HYPERLINK(_xlfn.CONCAT(E3967,"&amp;t=",G3967*86400),G3967)</f>
        <v>6.9328703703703696E-3</v>
      </c>
      <c r="I3967" s="38">
        <v>9</v>
      </c>
      <c r="J3967" s="38">
        <v>5</v>
      </c>
      <c r="K3967" s="42" t="s">
        <v>55</v>
      </c>
      <c r="L3967" s="42" t="s">
        <v>10</v>
      </c>
      <c r="Z3967" s="64"/>
      <c r="AA3967" s="64"/>
      <c r="AB3967" s="64"/>
      <c r="AE3967" s="42">
        <f>IF(Table32[[#This Row],[Gems]]&gt;0,Table32[[#This Row],[Gems]],0)</f>
        <v>0</v>
      </c>
      <c r="AF3967" s="42">
        <f>IF(Table32[[#This Row],[Gems]]&lt;0,Table32[[#This Row],[Gems]],0)</f>
        <v>0</v>
      </c>
      <c r="AG3967" s="30">
        <f t="shared" ca="1" si="92"/>
        <v>176</v>
      </c>
    </row>
    <row r="3968" spans="1:33" ht="14.4" x14ac:dyDescent="0.3">
      <c r="A3968" s="37">
        <v>44124</v>
      </c>
      <c r="B3968" s="38">
        <f>INDEX(Videolength!D:D,MATCH(D3968,Videolength!A:A,0))</f>
        <v>7</v>
      </c>
      <c r="C3968" s="38">
        <f>INDEX(Videolength!E:E,MATCH(D3968,Videolength!A:A,0))</f>
        <v>19</v>
      </c>
      <c r="D3968" s="39">
        <v>19</v>
      </c>
      <c r="E3968" s="40" t="str">
        <f>INDEX(Videolength!B:B,MATCH(D3968,Videolength!A:A,0))</f>
        <v>https://youtu.be/tVKbNSKaN_o?list=PLTjhk5BwsiVV8SrR-dPCDjCfaMnt-5HZH</v>
      </c>
      <c r="F3968" s="41">
        <f>INDEX(Videolength!C:C,MATCH(D3968,Videolength!A:A,0))</f>
        <v>3.9155092592592596E-2</v>
      </c>
      <c r="G3968" s="41">
        <v>7.037037037037037E-3</v>
      </c>
      <c r="H3968" s="71">
        <f>HYPERLINK(_xlfn.CONCAT(E3968,"&amp;t=",G3968*86400),G3968)</f>
        <v>7.037037037037037E-3</v>
      </c>
      <c r="I3968" s="38">
        <v>9</v>
      </c>
      <c r="J3968" s="38">
        <v>5</v>
      </c>
      <c r="K3968" s="42" t="s">
        <v>346</v>
      </c>
      <c r="L3968" s="42" t="s">
        <v>10</v>
      </c>
      <c r="M3968" s="42" t="s">
        <v>997</v>
      </c>
      <c r="Z3968" s="64"/>
      <c r="AA3968" s="64"/>
      <c r="AB3968" s="64"/>
      <c r="AE3968" s="42">
        <f>IF(Table32[[#This Row],[Gems]]&gt;0,Table32[[#This Row],[Gems]],0)</f>
        <v>0</v>
      </c>
      <c r="AF3968" s="42">
        <f>IF(Table32[[#This Row],[Gems]]&lt;0,Table32[[#This Row],[Gems]],0)</f>
        <v>0</v>
      </c>
      <c r="AG3968" s="30">
        <f t="shared" ca="1" si="92"/>
        <v>176</v>
      </c>
    </row>
    <row r="3969" spans="1:33" ht="14.4" x14ac:dyDescent="0.3">
      <c r="A3969" s="37">
        <v>44124</v>
      </c>
      <c r="B3969" s="38">
        <f>INDEX(Videolength!D:D,MATCH(D3969,Videolength!A:A,0))</f>
        <v>7</v>
      </c>
      <c r="C3969" s="38">
        <f>INDEX(Videolength!E:E,MATCH(D3969,Videolength!A:A,0))</f>
        <v>19</v>
      </c>
      <c r="D3969" s="39">
        <v>19</v>
      </c>
      <c r="E3969" s="40" t="str">
        <f>INDEX(Videolength!B:B,MATCH(D3969,Videolength!A:A,0))</f>
        <v>https://youtu.be/tVKbNSKaN_o?list=PLTjhk5BwsiVV8SrR-dPCDjCfaMnt-5HZH</v>
      </c>
      <c r="F3969" s="41">
        <f>INDEX(Videolength!C:C,MATCH(D3969,Videolength!A:A,0))</f>
        <v>3.9155092592592596E-2</v>
      </c>
      <c r="G3969" s="41">
        <v>7.1527777777777787E-3</v>
      </c>
      <c r="H3969" s="71">
        <f>HYPERLINK(_xlfn.CONCAT(E3969,"&amp;t=",G3969*86400),G3969)</f>
        <v>7.1527777777777787E-3</v>
      </c>
      <c r="I3969" s="38">
        <v>9</v>
      </c>
      <c r="J3969" s="38">
        <v>5</v>
      </c>
      <c r="K3969" s="42" t="s">
        <v>102</v>
      </c>
      <c r="L3969" s="42" t="s">
        <v>10</v>
      </c>
      <c r="M3969" s="42" t="s">
        <v>998</v>
      </c>
      <c r="N3969" s="42" t="s">
        <v>33</v>
      </c>
      <c r="Z3969" s="64"/>
      <c r="AA3969" s="64"/>
      <c r="AB3969" s="64"/>
      <c r="AE3969" s="42">
        <f>IF(Table32[[#This Row],[Gems]]&gt;0,Table32[[#This Row],[Gems]],0)</f>
        <v>0</v>
      </c>
      <c r="AF3969" s="42">
        <f>IF(Table32[[#This Row],[Gems]]&lt;0,Table32[[#This Row],[Gems]],0)</f>
        <v>0</v>
      </c>
      <c r="AG3969" s="30">
        <f t="shared" ca="1" si="92"/>
        <v>176</v>
      </c>
    </row>
    <row r="3970" spans="1:33" ht="14.4" x14ac:dyDescent="0.3">
      <c r="A3970" s="37">
        <v>44124</v>
      </c>
      <c r="B3970" s="38">
        <f>INDEX(Videolength!D:D,MATCH(D3970,Videolength!A:A,0))</f>
        <v>7</v>
      </c>
      <c r="C3970" s="38">
        <f>INDEX(Videolength!E:E,MATCH(D3970,Videolength!A:A,0))</f>
        <v>19</v>
      </c>
      <c r="D3970" s="39">
        <v>19</v>
      </c>
      <c r="E3970" s="40" t="str">
        <f>INDEX(Videolength!B:B,MATCH(D3970,Videolength!A:A,0))</f>
        <v>https://youtu.be/tVKbNSKaN_o?list=PLTjhk5BwsiVV8SrR-dPCDjCfaMnt-5HZH</v>
      </c>
      <c r="F3970" s="41">
        <f>INDEX(Videolength!C:C,MATCH(D3970,Videolength!A:A,0))</f>
        <v>3.9155092592592596E-2</v>
      </c>
      <c r="G3970" s="41">
        <v>7.3379629629629628E-3</v>
      </c>
      <c r="H3970" s="71">
        <f>HYPERLINK(_xlfn.CONCAT(E3970,"&amp;t=",G3970*86400),G3970)</f>
        <v>7.3379629629629628E-3</v>
      </c>
      <c r="I3970" s="38">
        <v>9</v>
      </c>
      <c r="J3970" s="38">
        <v>5</v>
      </c>
      <c r="K3970" s="42" t="s">
        <v>346</v>
      </c>
      <c r="L3970" s="42" t="s">
        <v>10</v>
      </c>
      <c r="Z3970" s="64"/>
      <c r="AA3970" s="64"/>
      <c r="AB3970" s="64"/>
      <c r="AE3970" s="42">
        <f>IF(Table32[[#This Row],[Gems]]&gt;0,Table32[[#This Row],[Gems]],0)</f>
        <v>0</v>
      </c>
      <c r="AF3970" s="42">
        <f>IF(Table32[[#This Row],[Gems]]&lt;0,Table32[[#This Row],[Gems]],0)</f>
        <v>0</v>
      </c>
      <c r="AG3970" s="30">
        <f t="shared" ca="1" si="92"/>
        <v>176</v>
      </c>
    </row>
    <row r="3971" spans="1:33" ht="14.4" x14ac:dyDescent="0.3">
      <c r="A3971" s="37">
        <v>44124</v>
      </c>
      <c r="B3971" s="38">
        <f>INDEX(Videolength!D:D,MATCH(D3971,Videolength!A:A,0))</f>
        <v>7</v>
      </c>
      <c r="C3971" s="38">
        <f>INDEX(Videolength!E:E,MATCH(D3971,Videolength!A:A,0))</f>
        <v>19</v>
      </c>
      <c r="D3971" s="39">
        <v>19</v>
      </c>
      <c r="E3971" s="40" t="str">
        <f>INDEX(Videolength!B:B,MATCH(D3971,Videolength!A:A,0))</f>
        <v>https://youtu.be/tVKbNSKaN_o?list=PLTjhk5BwsiVV8SrR-dPCDjCfaMnt-5HZH</v>
      </c>
      <c r="F3971" s="41">
        <f>INDEX(Videolength!C:C,MATCH(D3971,Videolength!A:A,0))</f>
        <v>3.9155092592592596E-2</v>
      </c>
      <c r="G3971" s="41">
        <v>7.4305555555555548E-3</v>
      </c>
      <c r="H3971" s="71">
        <f>HYPERLINK(_xlfn.CONCAT(E3971,"&amp;t=",G3971*86400),G3971)</f>
        <v>7.4305555555555548E-3</v>
      </c>
      <c r="I3971" s="38">
        <v>9</v>
      </c>
      <c r="J3971" s="38">
        <v>5</v>
      </c>
      <c r="K3971" s="42" t="s">
        <v>90</v>
      </c>
      <c r="L3971" s="42" t="s">
        <v>10</v>
      </c>
      <c r="Z3971" s="64"/>
      <c r="AA3971" s="64"/>
      <c r="AB3971" s="64"/>
      <c r="AE3971" s="42">
        <f>IF(Table32[[#This Row],[Gems]]&gt;0,Table32[[#This Row],[Gems]],0)</f>
        <v>0</v>
      </c>
      <c r="AF3971" s="42">
        <f>IF(Table32[[#This Row],[Gems]]&lt;0,Table32[[#This Row],[Gems]],0)</f>
        <v>0</v>
      </c>
      <c r="AG3971" s="30">
        <f t="shared" ca="1" si="92"/>
        <v>176</v>
      </c>
    </row>
    <row r="3972" spans="1:33" ht="14.4" x14ac:dyDescent="0.3">
      <c r="A3972" s="37">
        <v>44124</v>
      </c>
      <c r="B3972" s="38">
        <f>INDEX(Videolength!D:D,MATCH(D3972,Videolength!A:A,0))</f>
        <v>7</v>
      </c>
      <c r="C3972" s="38">
        <f>INDEX(Videolength!E:E,MATCH(D3972,Videolength!A:A,0))</f>
        <v>19</v>
      </c>
      <c r="D3972" s="39">
        <v>19</v>
      </c>
      <c r="E3972" s="40" t="str">
        <f>INDEX(Videolength!B:B,MATCH(D3972,Videolength!A:A,0))</f>
        <v>https://youtu.be/tVKbNSKaN_o?list=PLTjhk5BwsiVV8SrR-dPCDjCfaMnt-5HZH</v>
      </c>
      <c r="F3972" s="41">
        <f>INDEX(Videolength!C:C,MATCH(D3972,Videolength!A:A,0))</f>
        <v>3.9155092592592596E-2</v>
      </c>
      <c r="G3972" s="41">
        <v>7.4421296296296293E-3</v>
      </c>
      <c r="H3972" s="71">
        <f>HYPERLINK(_xlfn.CONCAT(E3972,"&amp;t=",G3972*86400),G3972)</f>
        <v>7.4421296296296293E-3</v>
      </c>
      <c r="I3972" s="38">
        <v>9</v>
      </c>
      <c r="J3972" s="38">
        <v>5</v>
      </c>
      <c r="K3972" s="42" t="s">
        <v>90</v>
      </c>
      <c r="L3972" s="42" t="s">
        <v>256</v>
      </c>
      <c r="Z3972" s="64"/>
      <c r="AA3972" s="64"/>
      <c r="AB3972" s="64"/>
      <c r="AE3972" s="42">
        <f>IF(Table32[[#This Row],[Gems]]&gt;0,Table32[[#This Row],[Gems]],0)</f>
        <v>0</v>
      </c>
      <c r="AF3972" s="42">
        <f>IF(Table32[[#This Row],[Gems]]&lt;0,Table32[[#This Row],[Gems]],0)</f>
        <v>0</v>
      </c>
      <c r="AG3972" s="30">
        <f t="shared" ca="1" si="92"/>
        <v>176</v>
      </c>
    </row>
    <row r="3973" spans="1:33" ht="14.4" x14ac:dyDescent="0.3">
      <c r="A3973" s="37">
        <v>44124</v>
      </c>
      <c r="B3973" s="38">
        <f>INDEX(Videolength!D:D,MATCH(D3973,Videolength!A:A,0))</f>
        <v>7</v>
      </c>
      <c r="C3973" s="38">
        <f>INDEX(Videolength!E:E,MATCH(D3973,Videolength!A:A,0))</f>
        <v>19</v>
      </c>
      <c r="D3973" s="39">
        <v>19</v>
      </c>
      <c r="E3973" s="40" t="str">
        <f>INDEX(Videolength!B:B,MATCH(D3973,Videolength!A:A,0))</f>
        <v>https://youtu.be/tVKbNSKaN_o?list=PLTjhk5BwsiVV8SrR-dPCDjCfaMnt-5HZH</v>
      </c>
      <c r="F3973" s="41">
        <f>INDEX(Videolength!C:C,MATCH(D3973,Videolength!A:A,0))</f>
        <v>3.9155092592592596E-2</v>
      </c>
      <c r="G3973" s="41">
        <v>7.4768518518518526E-3</v>
      </c>
      <c r="H3973" s="71">
        <f>HYPERLINK(_xlfn.CONCAT(E3973,"&amp;t=",G3973*86400),G3973)</f>
        <v>7.4768518518518526E-3</v>
      </c>
      <c r="I3973" s="38">
        <v>9</v>
      </c>
      <c r="J3973" s="38">
        <v>5</v>
      </c>
      <c r="K3973" s="42" t="s">
        <v>90</v>
      </c>
      <c r="L3973" s="42" t="s">
        <v>148</v>
      </c>
      <c r="M3973" s="42" t="s">
        <v>398</v>
      </c>
      <c r="Z3973" s="64"/>
      <c r="AA3973" s="64"/>
      <c r="AB3973" s="64"/>
      <c r="AE3973" s="42">
        <f>IF(Table32[[#This Row],[Gems]]&gt;0,Table32[[#This Row],[Gems]],0)</f>
        <v>0</v>
      </c>
      <c r="AF3973" s="42">
        <f>IF(Table32[[#This Row],[Gems]]&lt;0,Table32[[#This Row],[Gems]],0)</f>
        <v>0</v>
      </c>
      <c r="AG3973" s="30">
        <f t="shared" ca="1" si="92"/>
        <v>176</v>
      </c>
    </row>
    <row r="3974" spans="1:33" ht="14.4" x14ac:dyDescent="0.3">
      <c r="A3974" s="37">
        <v>44124</v>
      </c>
      <c r="B3974" s="38">
        <f>INDEX(Videolength!D:D,MATCH(D3974,Videolength!A:A,0))</f>
        <v>7</v>
      </c>
      <c r="C3974" s="38">
        <f>INDEX(Videolength!E:E,MATCH(D3974,Videolength!A:A,0))</f>
        <v>19</v>
      </c>
      <c r="D3974" s="39">
        <v>19</v>
      </c>
      <c r="E3974" s="40" t="str">
        <f>INDEX(Videolength!B:B,MATCH(D3974,Videolength!A:A,0))</f>
        <v>https://youtu.be/tVKbNSKaN_o?list=PLTjhk5BwsiVV8SrR-dPCDjCfaMnt-5HZH</v>
      </c>
      <c r="F3974" s="41">
        <f>INDEX(Videolength!C:C,MATCH(D3974,Videolength!A:A,0))</f>
        <v>3.9155092592592596E-2</v>
      </c>
      <c r="G3974" s="41">
        <v>7.7083333333333335E-3</v>
      </c>
      <c r="H3974" s="71">
        <f>HYPERLINK(_xlfn.CONCAT(E3974,"&amp;t=",G3974*86400),G3974)</f>
        <v>7.7083333333333335E-3</v>
      </c>
      <c r="I3974" s="38">
        <v>9</v>
      </c>
      <c r="J3974" s="38">
        <v>5</v>
      </c>
      <c r="K3974" s="42" t="s">
        <v>90</v>
      </c>
      <c r="L3974" s="42" t="s">
        <v>197</v>
      </c>
      <c r="V3974" s="43">
        <v>1206</v>
      </c>
      <c r="Z3974" s="64"/>
      <c r="AA3974" s="64"/>
      <c r="AB3974" s="64"/>
      <c r="AE3974" s="42">
        <f>IF(Table32[[#This Row],[Gems]]&gt;0,Table32[[#This Row],[Gems]],0)</f>
        <v>0</v>
      </c>
      <c r="AF3974" s="42">
        <f>IF(Table32[[#This Row],[Gems]]&lt;0,Table32[[#This Row],[Gems]],0)</f>
        <v>0</v>
      </c>
      <c r="AG3974" s="30">
        <f t="shared" ca="1" si="92"/>
        <v>176</v>
      </c>
    </row>
    <row r="3975" spans="1:33" ht="14.4" x14ac:dyDescent="0.3">
      <c r="A3975" s="37">
        <v>44124</v>
      </c>
      <c r="B3975" s="38">
        <f>INDEX(Videolength!D:D,MATCH(D3975,Videolength!A:A,0))</f>
        <v>7</v>
      </c>
      <c r="C3975" s="38">
        <f>INDEX(Videolength!E:E,MATCH(D3975,Videolength!A:A,0))</f>
        <v>19</v>
      </c>
      <c r="D3975" s="39">
        <v>19</v>
      </c>
      <c r="E3975" s="40" t="str">
        <f>INDEX(Videolength!B:B,MATCH(D3975,Videolength!A:A,0))</f>
        <v>https://youtu.be/tVKbNSKaN_o?list=PLTjhk5BwsiVV8SrR-dPCDjCfaMnt-5HZH</v>
      </c>
      <c r="F3975" s="41">
        <f>INDEX(Videolength!C:C,MATCH(D3975,Videolength!A:A,0))</f>
        <v>3.9155092592592596E-2</v>
      </c>
      <c r="G3975" s="41">
        <v>8.3912037037037045E-3</v>
      </c>
      <c r="H3975" s="71">
        <f>HYPERLINK(_xlfn.CONCAT(E3975,"&amp;t=",G3975*86400),G3975)</f>
        <v>8.3912037037037045E-3</v>
      </c>
      <c r="I3975" s="38">
        <v>9</v>
      </c>
      <c r="J3975" s="38">
        <v>5</v>
      </c>
      <c r="K3975" s="42" t="s">
        <v>90</v>
      </c>
      <c r="L3975" s="42" t="s">
        <v>198</v>
      </c>
      <c r="V3975" s="43">
        <v>1206</v>
      </c>
      <c r="Z3975" s="64"/>
      <c r="AA3975" s="64"/>
      <c r="AB3975" s="64"/>
      <c r="AC3975" s="44" t="s">
        <v>203</v>
      </c>
      <c r="AE3975" s="42">
        <f>IF(Table32[[#This Row],[Gems]]&gt;0,Table32[[#This Row],[Gems]],0)</f>
        <v>0</v>
      </c>
      <c r="AF3975" s="42">
        <f>IF(Table32[[#This Row],[Gems]]&lt;0,Table32[[#This Row],[Gems]],0)</f>
        <v>0</v>
      </c>
      <c r="AG3975" s="30">
        <f t="shared" ca="1" si="92"/>
        <v>176</v>
      </c>
    </row>
    <row r="3976" spans="1:33" ht="14.4" x14ac:dyDescent="0.3">
      <c r="A3976" s="37">
        <v>44124</v>
      </c>
      <c r="B3976" s="38">
        <f>INDEX(Videolength!D:D,MATCH(D3976,Videolength!A:A,0))</f>
        <v>7</v>
      </c>
      <c r="C3976" s="38">
        <f>INDEX(Videolength!E:E,MATCH(D3976,Videolength!A:A,0))</f>
        <v>19</v>
      </c>
      <c r="D3976" s="39">
        <v>19</v>
      </c>
      <c r="E3976" s="40" t="str">
        <f>INDEX(Videolength!B:B,MATCH(D3976,Videolength!A:A,0))</f>
        <v>https://youtu.be/tVKbNSKaN_o?list=PLTjhk5BwsiVV8SrR-dPCDjCfaMnt-5HZH</v>
      </c>
      <c r="F3976" s="41">
        <f>INDEX(Videolength!C:C,MATCH(D3976,Videolength!A:A,0))</f>
        <v>3.9155092592592596E-2</v>
      </c>
      <c r="G3976" s="41">
        <v>8.4953703703703701E-3</v>
      </c>
      <c r="H3976" s="71">
        <f>HYPERLINK(_xlfn.CONCAT(E3976,"&amp;t=",G3976*86400),G3976)</f>
        <v>8.4953703703703701E-3</v>
      </c>
      <c r="I3976" s="38">
        <v>9</v>
      </c>
      <c r="J3976" s="38">
        <v>5</v>
      </c>
      <c r="K3976" s="42" t="s">
        <v>90</v>
      </c>
      <c r="L3976" s="42" t="s">
        <v>10</v>
      </c>
      <c r="Z3976" s="64"/>
      <c r="AA3976" s="64"/>
      <c r="AB3976" s="64"/>
      <c r="AE3976" s="42">
        <f>IF(Table32[[#This Row],[Gems]]&gt;0,Table32[[#This Row],[Gems]],0)</f>
        <v>0</v>
      </c>
      <c r="AF3976" s="42">
        <f>IF(Table32[[#This Row],[Gems]]&lt;0,Table32[[#This Row],[Gems]],0)</f>
        <v>0</v>
      </c>
      <c r="AG3976" s="30">
        <f t="shared" ca="1" si="92"/>
        <v>176</v>
      </c>
    </row>
    <row r="3977" spans="1:33" ht="14.4" x14ac:dyDescent="0.3">
      <c r="A3977" s="37">
        <v>44124</v>
      </c>
      <c r="B3977" s="38">
        <f>INDEX(Videolength!D:D,MATCH(D3977,Videolength!A:A,0))</f>
        <v>7</v>
      </c>
      <c r="C3977" s="38">
        <f>INDEX(Videolength!E:E,MATCH(D3977,Videolength!A:A,0))</f>
        <v>19</v>
      </c>
      <c r="D3977" s="39">
        <v>19</v>
      </c>
      <c r="E3977" s="40" t="str">
        <f>INDEX(Videolength!B:B,MATCH(D3977,Videolength!A:A,0))</f>
        <v>https://youtu.be/tVKbNSKaN_o?list=PLTjhk5BwsiVV8SrR-dPCDjCfaMnt-5HZH</v>
      </c>
      <c r="F3977" s="41">
        <f>INDEX(Videolength!C:C,MATCH(D3977,Videolength!A:A,0))</f>
        <v>3.9155092592592596E-2</v>
      </c>
      <c r="G3977" s="41">
        <v>8.5069444444444437E-3</v>
      </c>
      <c r="H3977" s="71">
        <f>HYPERLINK(_xlfn.CONCAT(E3977,"&amp;t=",G3977*86400),G3977)</f>
        <v>8.5069444444444437E-3</v>
      </c>
      <c r="I3977" s="38">
        <v>9</v>
      </c>
      <c r="J3977" s="38">
        <v>5</v>
      </c>
      <c r="K3977" s="42" t="s">
        <v>90</v>
      </c>
      <c r="L3977" s="42" t="s">
        <v>256</v>
      </c>
      <c r="Z3977" s="64"/>
      <c r="AA3977" s="64"/>
      <c r="AB3977" s="64"/>
      <c r="AE3977" s="42">
        <f>IF(Table32[[#This Row],[Gems]]&gt;0,Table32[[#This Row],[Gems]],0)</f>
        <v>0</v>
      </c>
      <c r="AF3977" s="42">
        <f>IF(Table32[[#This Row],[Gems]]&lt;0,Table32[[#This Row],[Gems]],0)</f>
        <v>0</v>
      </c>
      <c r="AG3977" s="30">
        <f t="shared" ca="1" si="92"/>
        <v>176</v>
      </c>
    </row>
    <row r="3978" spans="1:33" ht="14.4" x14ac:dyDescent="0.3">
      <c r="A3978" s="37">
        <v>44124</v>
      </c>
      <c r="B3978" s="38">
        <f>INDEX(Videolength!D:D,MATCH(D3978,Videolength!A:A,0))</f>
        <v>7</v>
      </c>
      <c r="C3978" s="38">
        <f>INDEX(Videolength!E:E,MATCH(D3978,Videolength!A:A,0))</f>
        <v>19</v>
      </c>
      <c r="D3978" s="39">
        <v>19</v>
      </c>
      <c r="E3978" s="40" t="str">
        <f>INDEX(Videolength!B:B,MATCH(D3978,Videolength!A:A,0))</f>
        <v>https://youtu.be/tVKbNSKaN_o?list=PLTjhk5BwsiVV8SrR-dPCDjCfaMnt-5HZH</v>
      </c>
      <c r="F3978" s="41">
        <f>INDEX(Videolength!C:C,MATCH(D3978,Videolength!A:A,0))</f>
        <v>3.9155092592592596E-2</v>
      </c>
      <c r="G3978" s="41">
        <v>8.5300925925925926E-3</v>
      </c>
      <c r="H3978" s="71">
        <f>HYPERLINK(_xlfn.CONCAT(E3978,"&amp;t=",G3978*86400),G3978)</f>
        <v>8.5300925925925926E-3</v>
      </c>
      <c r="I3978" s="38">
        <v>9</v>
      </c>
      <c r="J3978" s="38">
        <v>5</v>
      </c>
      <c r="K3978" s="42" t="s">
        <v>90</v>
      </c>
      <c r="L3978" s="42" t="s">
        <v>148</v>
      </c>
      <c r="M3978" s="42" t="s">
        <v>999</v>
      </c>
      <c r="Q3978" s="42" t="s">
        <v>33</v>
      </c>
      <c r="Z3978" s="64"/>
      <c r="AA3978" s="64"/>
      <c r="AB3978" s="64"/>
      <c r="AE3978" s="42">
        <f>IF(Table32[[#This Row],[Gems]]&gt;0,Table32[[#This Row],[Gems]],0)</f>
        <v>0</v>
      </c>
      <c r="AF3978" s="42">
        <f>IF(Table32[[#This Row],[Gems]]&lt;0,Table32[[#This Row],[Gems]],0)</f>
        <v>0</v>
      </c>
      <c r="AG3978" s="30">
        <f t="shared" ca="1" si="92"/>
        <v>176</v>
      </c>
    </row>
    <row r="3979" spans="1:33" ht="14.4" x14ac:dyDescent="0.3">
      <c r="A3979" s="37">
        <v>44124</v>
      </c>
      <c r="B3979" s="38">
        <f>INDEX(Videolength!D:D,MATCH(D3979,Videolength!A:A,0))</f>
        <v>7</v>
      </c>
      <c r="C3979" s="38">
        <f>INDEX(Videolength!E:E,MATCH(D3979,Videolength!A:A,0))</f>
        <v>19</v>
      </c>
      <c r="D3979" s="39">
        <v>19</v>
      </c>
      <c r="E3979" s="40" t="str">
        <f>INDEX(Videolength!B:B,MATCH(D3979,Videolength!A:A,0))</f>
        <v>https://youtu.be/tVKbNSKaN_o?list=PLTjhk5BwsiVV8SrR-dPCDjCfaMnt-5HZH</v>
      </c>
      <c r="F3979" s="41">
        <f>INDEX(Videolength!C:C,MATCH(D3979,Videolength!A:A,0))</f>
        <v>3.9155092592592596E-2</v>
      </c>
      <c r="G3979" s="41">
        <v>8.6574074074074071E-3</v>
      </c>
      <c r="H3979" s="71">
        <f>HYPERLINK(_xlfn.CONCAT(E3979,"&amp;t=",G3979*86400),G3979)</f>
        <v>8.6574074074074071E-3</v>
      </c>
      <c r="I3979" s="38">
        <v>9</v>
      </c>
      <c r="J3979" s="38">
        <v>5</v>
      </c>
      <c r="K3979" s="42" t="s">
        <v>90</v>
      </c>
      <c r="L3979" s="42" t="s">
        <v>10</v>
      </c>
      <c r="Z3979" s="64"/>
      <c r="AA3979" s="64"/>
      <c r="AB3979" s="64"/>
      <c r="AE3979" s="42">
        <f>IF(Table32[[#This Row],[Gems]]&gt;0,Table32[[#This Row],[Gems]],0)</f>
        <v>0</v>
      </c>
      <c r="AF3979" s="42">
        <f>IF(Table32[[#This Row],[Gems]]&lt;0,Table32[[#This Row],[Gems]],0)</f>
        <v>0</v>
      </c>
      <c r="AG3979" s="30">
        <f t="shared" ca="1" si="92"/>
        <v>176</v>
      </c>
    </row>
    <row r="3980" spans="1:33" ht="14.4" x14ac:dyDescent="0.3">
      <c r="A3980" s="37">
        <v>44124</v>
      </c>
      <c r="B3980" s="38">
        <f>INDEX(Videolength!D:D,MATCH(D3980,Videolength!A:A,0))</f>
        <v>7</v>
      </c>
      <c r="C3980" s="38">
        <f>INDEX(Videolength!E:E,MATCH(D3980,Videolength!A:A,0))</f>
        <v>19</v>
      </c>
      <c r="D3980" s="39">
        <v>19</v>
      </c>
      <c r="E3980" s="40" t="str">
        <f>INDEX(Videolength!B:B,MATCH(D3980,Videolength!A:A,0))</f>
        <v>https://youtu.be/tVKbNSKaN_o?list=PLTjhk5BwsiVV8SrR-dPCDjCfaMnt-5HZH</v>
      </c>
      <c r="F3980" s="41">
        <f>INDEX(Videolength!C:C,MATCH(D3980,Videolength!A:A,0))</f>
        <v>3.9155092592592596E-2</v>
      </c>
      <c r="G3980" s="41">
        <v>8.6805555555555559E-3</v>
      </c>
      <c r="H3980" s="71">
        <f>HYPERLINK(_xlfn.CONCAT(E3980,"&amp;t=",G3980*86400),G3980)</f>
        <v>8.6805555555555559E-3</v>
      </c>
      <c r="I3980" s="38">
        <v>9</v>
      </c>
      <c r="J3980" s="38">
        <v>5</v>
      </c>
      <c r="K3980" s="42" t="s">
        <v>346</v>
      </c>
      <c r="L3980" s="42" t="s">
        <v>10</v>
      </c>
      <c r="Z3980" s="64"/>
      <c r="AA3980" s="64"/>
      <c r="AB3980" s="64"/>
      <c r="AE3980" s="42">
        <f>IF(Table32[[#This Row],[Gems]]&gt;0,Table32[[#This Row],[Gems]],0)</f>
        <v>0</v>
      </c>
      <c r="AF3980" s="42">
        <f>IF(Table32[[#This Row],[Gems]]&lt;0,Table32[[#This Row],[Gems]],0)</f>
        <v>0</v>
      </c>
      <c r="AG3980" s="30">
        <f t="shared" ca="1" si="92"/>
        <v>176</v>
      </c>
    </row>
    <row r="3981" spans="1:33" ht="14.4" x14ac:dyDescent="0.3">
      <c r="A3981" s="37">
        <v>44124</v>
      </c>
      <c r="B3981" s="38">
        <f>INDEX(Videolength!D:D,MATCH(D3981,Videolength!A:A,0))</f>
        <v>7</v>
      </c>
      <c r="C3981" s="38">
        <f>INDEX(Videolength!E:E,MATCH(D3981,Videolength!A:A,0))</f>
        <v>19</v>
      </c>
      <c r="D3981" s="39">
        <v>19</v>
      </c>
      <c r="E3981" s="40" t="str">
        <f>INDEX(Videolength!B:B,MATCH(D3981,Videolength!A:A,0))</f>
        <v>https://youtu.be/tVKbNSKaN_o?list=PLTjhk5BwsiVV8SrR-dPCDjCfaMnt-5HZH</v>
      </c>
      <c r="F3981" s="41">
        <f>INDEX(Videolength!C:C,MATCH(D3981,Videolength!A:A,0))</f>
        <v>3.9155092592592596E-2</v>
      </c>
      <c r="G3981" s="41">
        <v>8.7615740740740744E-3</v>
      </c>
      <c r="H3981" s="71">
        <f>HYPERLINK(_xlfn.CONCAT(E3981,"&amp;t=",G3981*86400),G3981)</f>
        <v>8.7615740740740744E-3</v>
      </c>
      <c r="I3981" s="38">
        <v>9</v>
      </c>
      <c r="J3981" s="38">
        <v>5</v>
      </c>
      <c r="K3981" s="42" t="s">
        <v>98</v>
      </c>
      <c r="L3981" s="42" t="s">
        <v>10</v>
      </c>
      <c r="M3981" s="42" t="s">
        <v>1000</v>
      </c>
      <c r="N3981" s="42" t="s">
        <v>33</v>
      </c>
      <c r="Z3981" s="64"/>
      <c r="AA3981" s="64"/>
      <c r="AB3981" s="64"/>
      <c r="AE3981" s="42">
        <f>IF(Table32[[#This Row],[Gems]]&gt;0,Table32[[#This Row],[Gems]],0)</f>
        <v>0</v>
      </c>
      <c r="AF3981" s="42">
        <f>IF(Table32[[#This Row],[Gems]]&lt;0,Table32[[#This Row],[Gems]],0)</f>
        <v>0</v>
      </c>
      <c r="AG3981" s="30">
        <f t="shared" ca="1" si="92"/>
        <v>176</v>
      </c>
    </row>
    <row r="3982" spans="1:33" ht="14.4" x14ac:dyDescent="0.3">
      <c r="A3982" s="37">
        <v>44124</v>
      </c>
      <c r="B3982" s="38">
        <f>INDEX(Videolength!D:D,MATCH(D3982,Videolength!A:A,0))</f>
        <v>7</v>
      </c>
      <c r="C3982" s="38">
        <f>INDEX(Videolength!E:E,MATCH(D3982,Videolength!A:A,0))</f>
        <v>19</v>
      </c>
      <c r="D3982" s="39">
        <v>19</v>
      </c>
      <c r="E3982" s="40" t="str">
        <f>INDEX(Videolength!B:B,MATCH(D3982,Videolength!A:A,0))</f>
        <v>https://youtu.be/tVKbNSKaN_o?list=PLTjhk5BwsiVV8SrR-dPCDjCfaMnt-5HZH</v>
      </c>
      <c r="F3982" s="41">
        <f>INDEX(Videolength!C:C,MATCH(D3982,Videolength!A:A,0))</f>
        <v>3.9155092592592596E-2</v>
      </c>
      <c r="G3982" s="41">
        <v>8.819444444444444E-3</v>
      </c>
      <c r="H3982" s="71">
        <f>HYPERLINK(_xlfn.CONCAT(E3982,"&amp;t=",G3982*86400),G3982)</f>
        <v>8.819444444444444E-3</v>
      </c>
      <c r="I3982" s="38">
        <v>9</v>
      </c>
      <c r="J3982" s="38">
        <v>5</v>
      </c>
      <c r="K3982" s="42" t="s">
        <v>15</v>
      </c>
      <c r="L3982" s="42" t="s">
        <v>216</v>
      </c>
      <c r="Z3982" s="64"/>
      <c r="AA3982" s="64"/>
      <c r="AB3982" s="64"/>
      <c r="AE3982" s="42">
        <f>IF(Table32[[#This Row],[Gems]]&gt;0,Table32[[#This Row],[Gems]],0)</f>
        <v>0</v>
      </c>
      <c r="AF3982" s="42">
        <f>IF(Table32[[#This Row],[Gems]]&lt;0,Table32[[#This Row],[Gems]],0)</f>
        <v>0</v>
      </c>
      <c r="AG3982" s="30">
        <f t="shared" ca="1" si="92"/>
        <v>176</v>
      </c>
    </row>
    <row r="3983" spans="1:33" ht="14.4" x14ac:dyDescent="0.3">
      <c r="A3983" s="37">
        <v>44124</v>
      </c>
      <c r="B3983" s="38">
        <f>INDEX(Videolength!D:D,MATCH(D3983,Videolength!A:A,0))</f>
        <v>7</v>
      </c>
      <c r="C3983" s="38">
        <f>INDEX(Videolength!E:E,MATCH(D3983,Videolength!A:A,0))</f>
        <v>19</v>
      </c>
      <c r="D3983" s="39">
        <v>19</v>
      </c>
      <c r="E3983" s="40" t="str">
        <f>INDEX(Videolength!B:B,MATCH(D3983,Videolength!A:A,0))</f>
        <v>https://youtu.be/tVKbNSKaN_o?list=PLTjhk5BwsiVV8SrR-dPCDjCfaMnt-5HZH</v>
      </c>
      <c r="F3983" s="41">
        <f>INDEX(Videolength!C:C,MATCH(D3983,Videolength!A:A,0))</f>
        <v>3.9155092592592596E-2</v>
      </c>
      <c r="G3983" s="41">
        <v>8.9120370370370378E-3</v>
      </c>
      <c r="H3983" s="71">
        <f>HYPERLINK(_xlfn.CONCAT(E3983,"&amp;t=",G3983*86400),G3983)</f>
        <v>8.9120370370370378E-3</v>
      </c>
      <c r="I3983" s="38">
        <v>9</v>
      </c>
      <c r="J3983" s="38">
        <v>5</v>
      </c>
      <c r="K3983" s="42" t="s">
        <v>15</v>
      </c>
      <c r="L3983" s="42" t="s">
        <v>197</v>
      </c>
      <c r="Z3983" s="64" t="s">
        <v>916</v>
      </c>
      <c r="AA3983" s="64">
        <v>9</v>
      </c>
      <c r="AB3983" s="64">
        <v>7</v>
      </c>
      <c r="AE3983" s="42">
        <f>IF(Table32[[#This Row],[Gems]]&gt;0,Table32[[#This Row],[Gems]],0)</f>
        <v>0</v>
      </c>
      <c r="AF3983" s="42">
        <f>IF(Table32[[#This Row],[Gems]]&lt;0,Table32[[#This Row],[Gems]],0)</f>
        <v>0</v>
      </c>
      <c r="AG3983" s="30">
        <f t="shared" ca="1" si="92"/>
        <v>176</v>
      </c>
    </row>
    <row r="3984" spans="1:33" ht="14.4" x14ac:dyDescent="0.3">
      <c r="A3984" s="37">
        <v>44124</v>
      </c>
      <c r="B3984" s="38">
        <f>INDEX(Videolength!D:D,MATCH(D3984,Videolength!A:A,0))</f>
        <v>7</v>
      </c>
      <c r="C3984" s="38">
        <f>INDEX(Videolength!E:E,MATCH(D3984,Videolength!A:A,0))</f>
        <v>19</v>
      </c>
      <c r="D3984" s="39">
        <v>19</v>
      </c>
      <c r="E3984" s="40" t="str">
        <f>INDEX(Videolength!B:B,MATCH(D3984,Videolength!A:A,0))</f>
        <v>https://youtu.be/tVKbNSKaN_o?list=PLTjhk5BwsiVV8SrR-dPCDjCfaMnt-5HZH</v>
      </c>
      <c r="F3984" s="41">
        <f>INDEX(Videolength!C:C,MATCH(D3984,Videolength!A:A,0))</f>
        <v>3.9155092592592596E-2</v>
      </c>
      <c r="G3984" s="41">
        <v>1.2789351851851852E-2</v>
      </c>
      <c r="H3984" s="71">
        <f>HYPERLINK(_xlfn.CONCAT(E3984,"&amp;t=",G3984*86400),G3984)</f>
        <v>1.2789351851851852E-2</v>
      </c>
      <c r="I3984" s="38">
        <v>9</v>
      </c>
      <c r="J3984" s="38">
        <v>5</v>
      </c>
      <c r="K3984" s="42" t="s">
        <v>15</v>
      </c>
      <c r="L3984" s="42" t="s">
        <v>198</v>
      </c>
      <c r="Z3984" s="64" t="s">
        <v>916</v>
      </c>
      <c r="AA3984" s="68">
        <v>9</v>
      </c>
      <c r="AB3984" s="68">
        <v>7</v>
      </c>
      <c r="AC3984" s="44" t="s">
        <v>201</v>
      </c>
      <c r="AE3984" s="42">
        <f>IF(Table32[[#This Row],[Gems]]&gt;0,Table32[[#This Row],[Gems]],0)</f>
        <v>0</v>
      </c>
      <c r="AF3984" s="42">
        <f>IF(Table32[[#This Row],[Gems]]&lt;0,Table32[[#This Row],[Gems]],0)</f>
        <v>0</v>
      </c>
      <c r="AG3984" s="30">
        <f t="shared" ca="1" si="92"/>
        <v>176</v>
      </c>
    </row>
    <row r="3985" spans="1:33" ht="14.4" x14ac:dyDescent="0.3">
      <c r="A3985" s="37">
        <v>44124</v>
      </c>
      <c r="B3985" s="38">
        <f>INDEX(Videolength!D:D,MATCH(D3985,Videolength!A:A,0))</f>
        <v>7</v>
      </c>
      <c r="C3985" s="38">
        <f>INDEX(Videolength!E:E,MATCH(D3985,Videolength!A:A,0))</f>
        <v>19</v>
      </c>
      <c r="D3985" s="39">
        <v>19</v>
      </c>
      <c r="E3985" s="40" t="str">
        <f>INDEX(Videolength!B:B,MATCH(D3985,Videolength!A:A,0))</f>
        <v>https://youtu.be/tVKbNSKaN_o?list=PLTjhk5BwsiVV8SrR-dPCDjCfaMnt-5HZH</v>
      </c>
      <c r="F3985" s="41">
        <f>INDEX(Videolength!C:C,MATCH(D3985,Videolength!A:A,0))</f>
        <v>3.9155092592592596E-2</v>
      </c>
      <c r="G3985" s="41">
        <v>1.2847222222222223E-2</v>
      </c>
      <c r="H3985" s="71">
        <f>HYPERLINK(_xlfn.CONCAT(E3985,"&amp;t=",G3985*86400),G3985)</f>
        <v>1.2847222222222223E-2</v>
      </c>
      <c r="I3985" s="38">
        <v>9</v>
      </c>
      <c r="J3985" s="38">
        <v>5</v>
      </c>
      <c r="K3985" s="42" t="s">
        <v>15</v>
      </c>
      <c r="L3985" s="42" t="s">
        <v>323</v>
      </c>
      <c r="W3985" s="44" t="s">
        <v>546</v>
      </c>
      <c r="X3985" s="43">
        <v>1</v>
      </c>
      <c r="Y3985" s="43">
        <v>1</v>
      </c>
      <c r="Z3985" s="64"/>
      <c r="AA3985" s="64"/>
      <c r="AB3985" s="64"/>
      <c r="AE3985" s="42">
        <f>IF(Table32[[#This Row],[Gems]]&gt;0,Table32[[#This Row],[Gems]],0)</f>
        <v>0</v>
      </c>
      <c r="AF3985" s="42">
        <f>IF(Table32[[#This Row],[Gems]]&lt;0,Table32[[#This Row],[Gems]],0)</f>
        <v>0</v>
      </c>
      <c r="AG3985" s="30">
        <f t="shared" ca="1" si="92"/>
        <v>176</v>
      </c>
    </row>
    <row r="3986" spans="1:33" ht="14.4" x14ac:dyDescent="0.3">
      <c r="A3986" s="37">
        <v>44124</v>
      </c>
      <c r="B3986" s="38">
        <f>INDEX(Videolength!D:D,MATCH(D3986,Videolength!A:A,0))</f>
        <v>7</v>
      </c>
      <c r="C3986" s="38">
        <f>INDEX(Videolength!E:E,MATCH(D3986,Videolength!A:A,0))</f>
        <v>19</v>
      </c>
      <c r="D3986" s="39">
        <v>19</v>
      </c>
      <c r="E3986" s="40" t="str">
        <f>INDEX(Videolength!B:B,MATCH(D3986,Videolength!A:A,0))</f>
        <v>https://youtu.be/tVKbNSKaN_o?list=PLTjhk5BwsiVV8SrR-dPCDjCfaMnt-5HZH</v>
      </c>
      <c r="F3986" s="41">
        <f>INDEX(Videolength!C:C,MATCH(D3986,Videolength!A:A,0))</f>
        <v>3.9155092592592596E-2</v>
      </c>
      <c r="G3986" s="41">
        <v>1.2893518518518519E-2</v>
      </c>
      <c r="H3986" s="71">
        <f>HYPERLINK(_xlfn.CONCAT(E3986,"&amp;t=",G3986*86400),G3986)</f>
        <v>1.2893518518518519E-2</v>
      </c>
      <c r="I3986" s="38">
        <v>9</v>
      </c>
      <c r="J3986" s="38">
        <v>5</v>
      </c>
      <c r="K3986" s="42" t="s">
        <v>15</v>
      </c>
      <c r="L3986" s="42" t="s">
        <v>350</v>
      </c>
      <c r="M3986" s="42" t="s">
        <v>573</v>
      </c>
      <c r="S3986" s="42" t="s">
        <v>1770</v>
      </c>
      <c r="Z3986" s="64"/>
      <c r="AA3986" s="64"/>
      <c r="AB3986" s="64"/>
      <c r="AE3986" s="42">
        <f>IF(Table32[[#This Row],[Gems]]&gt;0,Table32[[#This Row],[Gems]],0)</f>
        <v>0</v>
      </c>
      <c r="AF3986" s="42">
        <f>IF(Table32[[#This Row],[Gems]]&lt;0,Table32[[#This Row],[Gems]],0)</f>
        <v>0</v>
      </c>
      <c r="AG3986" s="30">
        <f t="shared" ca="1" si="92"/>
        <v>176</v>
      </c>
    </row>
    <row r="3987" spans="1:33" ht="14.4" x14ac:dyDescent="0.3">
      <c r="A3987" s="37">
        <v>44124</v>
      </c>
      <c r="B3987" s="38">
        <f>INDEX(Videolength!D:D,MATCH(D3987,Videolength!A:A,0))</f>
        <v>7</v>
      </c>
      <c r="C3987" s="38">
        <f>INDEX(Videolength!E:E,MATCH(D3987,Videolength!A:A,0))</f>
        <v>19</v>
      </c>
      <c r="D3987" s="39">
        <v>19</v>
      </c>
      <c r="E3987" s="40" t="str">
        <f>INDEX(Videolength!B:B,MATCH(D3987,Videolength!A:A,0))</f>
        <v>https://youtu.be/tVKbNSKaN_o?list=PLTjhk5BwsiVV8SrR-dPCDjCfaMnt-5HZH</v>
      </c>
      <c r="F3987" s="41">
        <f>INDEX(Videolength!C:C,MATCH(D3987,Videolength!A:A,0))</f>
        <v>3.9155092592592596E-2</v>
      </c>
      <c r="G3987" s="41">
        <v>1.2916666666666667E-2</v>
      </c>
      <c r="H3987" s="71">
        <f>HYPERLINK(_xlfn.CONCAT(E3987,"&amp;t=",G3987*86400),G3987)</f>
        <v>1.2916666666666667E-2</v>
      </c>
      <c r="I3987" s="38">
        <v>9</v>
      </c>
      <c r="J3987" s="38">
        <v>5</v>
      </c>
      <c r="K3987" s="42" t="s">
        <v>15</v>
      </c>
      <c r="L3987" s="42" t="s">
        <v>216</v>
      </c>
      <c r="Z3987" s="64"/>
      <c r="AA3987" s="64"/>
      <c r="AB3987" s="64"/>
      <c r="AE3987" s="42">
        <f>IF(Table32[[#This Row],[Gems]]&gt;0,Table32[[#This Row],[Gems]],0)</f>
        <v>0</v>
      </c>
      <c r="AF3987" s="42">
        <f>IF(Table32[[#This Row],[Gems]]&lt;0,Table32[[#This Row],[Gems]],0)</f>
        <v>0</v>
      </c>
      <c r="AG3987" s="30">
        <f t="shared" ca="1" si="92"/>
        <v>176</v>
      </c>
    </row>
    <row r="3988" spans="1:33" ht="14.4" x14ac:dyDescent="0.3">
      <c r="A3988" s="37">
        <v>44124</v>
      </c>
      <c r="B3988" s="38">
        <f>INDEX(Videolength!D:D,MATCH(D3988,Videolength!A:A,0))</f>
        <v>7</v>
      </c>
      <c r="C3988" s="38">
        <f>INDEX(Videolength!E:E,MATCH(D3988,Videolength!A:A,0))</f>
        <v>19</v>
      </c>
      <c r="D3988" s="39">
        <v>19</v>
      </c>
      <c r="E3988" s="40" t="str">
        <f>INDEX(Videolength!B:B,MATCH(D3988,Videolength!A:A,0))</f>
        <v>https://youtu.be/tVKbNSKaN_o?list=PLTjhk5BwsiVV8SrR-dPCDjCfaMnt-5HZH</v>
      </c>
      <c r="F3988" s="41">
        <f>INDEX(Videolength!C:C,MATCH(D3988,Videolength!A:A,0))</f>
        <v>3.9155092592592596E-2</v>
      </c>
      <c r="G3988" s="41">
        <v>1.2951388888888887E-2</v>
      </c>
      <c r="H3988" s="71">
        <f>HYPERLINK(_xlfn.CONCAT(E3988,"&amp;t=",G3988*86400),G3988)</f>
        <v>1.2951388888888887E-2</v>
      </c>
      <c r="I3988" s="38">
        <v>9</v>
      </c>
      <c r="J3988" s="38">
        <v>5</v>
      </c>
      <c r="K3988" s="42" t="s">
        <v>15</v>
      </c>
      <c r="L3988" s="42" t="s">
        <v>229</v>
      </c>
      <c r="Z3988" s="64"/>
      <c r="AA3988" s="64"/>
      <c r="AB3988" s="64"/>
      <c r="AE3988" s="42">
        <f>IF(Table32[[#This Row],[Gems]]&gt;0,Table32[[#This Row],[Gems]],0)</f>
        <v>0</v>
      </c>
      <c r="AF3988" s="42">
        <f>IF(Table32[[#This Row],[Gems]]&lt;0,Table32[[#This Row],[Gems]],0)</f>
        <v>0</v>
      </c>
      <c r="AG3988" s="30">
        <f t="shared" ca="1" si="92"/>
        <v>176</v>
      </c>
    </row>
    <row r="3989" spans="1:33" ht="14.4" x14ac:dyDescent="0.3">
      <c r="A3989" s="37">
        <v>44124</v>
      </c>
      <c r="B3989" s="38">
        <f>INDEX(Videolength!D:D,MATCH(D3989,Videolength!A:A,0))</f>
        <v>7</v>
      </c>
      <c r="C3989" s="38">
        <f>INDEX(Videolength!E:E,MATCH(D3989,Videolength!A:A,0))</f>
        <v>19</v>
      </c>
      <c r="D3989" s="39">
        <v>19</v>
      </c>
      <c r="E3989" s="40" t="str">
        <f>INDEX(Videolength!B:B,MATCH(D3989,Videolength!A:A,0))</f>
        <v>https://youtu.be/tVKbNSKaN_o?list=PLTjhk5BwsiVV8SrR-dPCDjCfaMnt-5HZH</v>
      </c>
      <c r="F3989" s="41">
        <f>INDEX(Videolength!C:C,MATCH(D3989,Videolength!A:A,0))</f>
        <v>3.9155092592592596E-2</v>
      </c>
      <c r="G3989" s="41">
        <v>1.3125E-2</v>
      </c>
      <c r="H3989" s="71">
        <f>HYPERLINK(_xlfn.CONCAT(E3989,"&amp;t=",G3989*86400),G3989)</f>
        <v>1.3125E-2</v>
      </c>
      <c r="I3989" s="38">
        <v>9</v>
      </c>
      <c r="J3989" s="38">
        <v>5</v>
      </c>
      <c r="K3989" s="42" t="s">
        <v>15</v>
      </c>
      <c r="L3989" s="42" t="s">
        <v>231</v>
      </c>
      <c r="V3989" s="43">
        <v>1216</v>
      </c>
      <c r="Z3989" s="64"/>
      <c r="AA3989" s="64"/>
      <c r="AB3989" s="64"/>
      <c r="AE3989" s="42">
        <f>IF(Table32[[#This Row],[Gems]]&gt;0,Table32[[#This Row],[Gems]],0)</f>
        <v>0</v>
      </c>
      <c r="AF3989" s="42">
        <f>IF(Table32[[#This Row],[Gems]]&lt;0,Table32[[#This Row],[Gems]],0)</f>
        <v>0</v>
      </c>
      <c r="AG3989" s="30">
        <f t="shared" ca="1" si="92"/>
        <v>176</v>
      </c>
    </row>
    <row r="3990" spans="1:33" ht="14.4" x14ac:dyDescent="0.3">
      <c r="A3990" s="37">
        <v>44124</v>
      </c>
      <c r="B3990" s="38">
        <f>INDEX(Videolength!D:D,MATCH(D3990,Videolength!A:A,0))</f>
        <v>7</v>
      </c>
      <c r="C3990" s="38">
        <f>INDEX(Videolength!E:E,MATCH(D3990,Videolength!A:A,0))</f>
        <v>19</v>
      </c>
      <c r="D3990" s="39">
        <v>19</v>
      </c>
      <c r="E3990" s="40" t="str">
        <f>INDEX(Videolength!B:B,MATCH(D3990,Videolength!A:A,0))</f>
        <v>https://youtu.be/tVKbNSKaN_o?list=PLTjhk5BwsiVV8SrR-dPCDjCfaMnt-5HZH</v>
      </c>
      <c r="F3990" s="41">
        <f>INDEX(Videolength!C:C,MATCH(D3990,Videolength!A:A,0))</f>
        <v>3.9155092592592596E-2</v>
      </c>
      <c r="G3990" s="41">
        <v>1.315972222222222E-2</v>
      </c>
      <c r="H3990" s="71">
        <f>HYPERLINK(_xlfn.CONCAT(E3990,"&amp;t=",G3990*86400),G3990)</f>
        <v>1.315972222222222E-2</v>
      </c>
      <c r="I3990" s="38">
        <v>9</v>
      </c>
      <c r="J3990" s="38">
        <v>5</v>
      </c>
      <c r="K3990" s="42" t="s">
        <v>15</v>
      </c>
      <c r="L3990" s="42" t="s">
        <v>368</v>
      </c>
      <c r="Z3990" s="64"/>
      <c r="AA3990" s="64"/>
      <c r="AB3990" s="64"/>
      <c r="AE3990" s="42">
        <f>IF(Table32[[#This Row],[Gems]]&gt;0,Table32[[#This Row],[Gems]],0)</f>
        <v>0</v>
      </c>
      <c r="AF3990" s="42">
        <f>IF(Table32[[#This Row],[Gems]]&lt;0,Table32[[#This Row],[Gems]],0)</f>
        <v>0</v>
      </c>
      <c r="AG3990" s="30">
        <f t="shared" ca="1" si="92"/>
        <v>176</v>
      </c>
    </row>
    <row r="3991" spans="1:33" ht="14.4" x14ac:dyDescent="0.3">
      <c r="A3991" s="37">
        <v>44124</v>
      </c>
      <c r="B3991" s="38">
        <f>INDEX(Videolength!D:D,MATCH(D3991,Videolength!A:A,0))</f>
        <v>7</v>
      </c>
      <c r="C3991" s="38">
        <f>INDEX(Videolength!E:E,MATCH(D3991,Videolength!A:A,0))</f>
        <v>19</v>
      </c>
      <c r="D3991" s="39">
        <v>19</v>
      </c>
      <c r="E3991" s="40" t="str">
        <f>INDEX(Videolength!B:B,MATCH(D3991,Videolength!A:A,0))</f>
        <v>https://youtu.be/tVKbNSKaN_o?list=PLTjhk5BwsiVV8SrR-dPCDjCfaMnt-5HZH</v>
      </c>
      <c r="F3991" s="41">
        <f>INDEX(Videolength!C:C,MATCH(D3991,Videolength!A:A,0))</f>
        <v>3.9155092592592596E-2</v>
      </c>
      <c r="G3991" s="41">
        <v>1.324074074074074E-2</v>
      </c>
      <c r="H3991" s="71">
        <f>HYPERLINK(_xlfn.CONCAT(E3991,"&amp;t=",G3991*86400),G3991)</f>
        <v>1.324074074074074E-2</v>
      </c>
      <c r="I3991" s="38">
        <v>9</v>
      </c>
      <c r="J3991" s="38">
        <v>5</v>
      </c>
      <c r="K3991" s="42" t="s">
        <v>15</v>
      </c>
      <c r="L3991" s="42" t="s">
        <v>369</v>
      </c>
      <c r="Z3991" s="64"/>
      <c r="AA3991" s="64"/>
      <c r="AB3991" s="64"/>
      <c r="AE3991" s="42">
        <f>IF(Table32[[#This Row],[Gems]]&gt;0,Table32[[#This Row],[Gems]],0)</f>
        <v>0</v>
      </c>
      <c r="AF3991" s="42">
        <f>IF(Table32[[#This Row],[Gems]]&lt;0,Table32[[#This Row],[Gems]],0)</f>
        <v>0</v>
      </c>
      <c r="AG3991" s="30">
        <f t="shared" ref="AG3991:AG4052" ca="1" si="93">SUM(OFFSET(AG3991,-1,0),AD3991)</f>
        <v>176</v>
      </c>
    </row>
    <row r="3992" spans="1:33" ht="14.4" x14ac:dyDescent="0.3">
      <c r="A3992" s="37">
        <v>44124</v>
      </c>
      <c r="B3992" s="38">
        <f>INDEX(Videolength!D:D,MATCH(D3992,Videolength!A:A,0))</f>
        <v>7</v>
      </c>
      <c r="C3992" s="38">
        <f>INDEX(Videolength!E:E,MATCH(D3992,Videolength!A:A,0))</f>
        <v>19</v>
      </c>
      <c r="D3992" s="39">
        <v>19</v>
      </c>
      <c r="E3992" s="40" t="str">
        <f>INDEX(Videolength!B:B,MATCH(D3992,Videolength!A:A,0))</f>
        <v>https://youtu.be/tVKbNSKaN_o?list=PLTjhk5BwsiVV8SrR-dPCDjCfaMnt-5HZH</v>
      </c>
      <c r="F3992" s="41">
        <f>INDEX(Videolength!C:C,MATCH(D3992,Videolength!A:A,0))</f>
        <v>3.9155092592592596E-2</v>
      </c>
      <c r="G3992" s="41">
        <v>1.3252314814814814E-2</v>
      </c>
      <c r="H3992" s="71">
        <f>HYPERLINK(_xlfn.CONCAT(E3992,"&amp;t=",G3992*86400),G3992)</f>
        <v>1.3252314814814814E-2</v>
      </c>
      <c r="I3992" s="38">
        <v>9</v>
      </c>
      <c r="J3992" s="38">
        <v>5</v>
      </c>
      <c r="K3992" s="42" t="s">
        <v>15</v>
      </c>
      <c r="L3992" s="42" t="s">
        <v>197</v>
      </c>
      <c r="Z3992" s="64" t="s">
        <v>1001</v>
      </c>
      <c r="AA3992" s="64">
        <v>9</v>
      </c>
      <c r="AB3992" s="64">
        <v>8</v>
      </c>
      <c r="AE3992" s="42">
        <f>IF(Table32[[#This Row],[Gems]]&gt;0,Table32[[#This Row],[Gems]],0)</f>
        <v>0</v>
      </c>
      <c r="AF3992" s="42">
        <f>IF(Table32[[#This Row],[Gems]]&lt;0,Table32[[#This Row],[Gems]],0)</f>
        <v>0</v>
      </c>
      <c r="AG3992" s="30">
        <f t="shared" ca="1" si="93"/>
        <v>176</v>
      </c>
    </row>
    <row r="3993" spans="1:33" ht="14.4" x14ac:dyDescent="0.3">
      <c r="A3993" s="37">
        <v>44124</v>
      </c>
      <c r="B3993" s="38">
        <f>INDEX(Videolength!D:D,MATCH(D3993,Videolength!A:A,0))</f>
        <v>7</v>
      </c>
      <c r="C3993" s="38">
        <f>INDEX(Videolength!E:E,MATCH(D3993,Videolength!A:A,0))</f>
        <v>19</v>
      </c>
      <c r="D3993" s="39">
        <v>19</v>
      </c>
      <c r="E3993" s="40" t="str">
        <f>INDEX(Videolength!B:B,MATCH(D3993,Videolength!A:A,0))</f>
        <v>https://youtu.be/tVKbNSKaN_o?list=PLTjhk5BwsiVV8SrR-dPCDjCfaMnt-5HZH</v>
      </c>
      <c r="F3993" s="41">
        <f>INDEX(Videolength!C:C,MATCH(D3993,Videolength!A:A,0))</f>
        <v>3.9155092592592596E-2</v>
      </c>
      <c r="G3993" s="41">
        <v>1.5648148148148151E-2</v>
      </c>
      <c r="H3993" s="71">
        <f>HYPERLINK(_xlfn.CONCAT(E3993,"&amp;t=",G3993*86400),G3993)</f>
        <v>1.5648148148148151E-2</v>
      </c>
      <c r="I3993" s="38">
        <v>9</v>
      </c>
      <c r="J3993" s="38">
        <v>5</v>
      </c>
      <c r="K3993" s="42" t="s">
        <v>15</v>
      </c>
      <c r="L3993" s="42" t="s">
        <v>198</v>
      </c>
      <c r="Z3993" s="64" t="s">
        <v>1001</v>
      </c>
      <c r="AA3993" s="68">
        <v>9</v>
      </c>
      <c r="AB3993" s="68">
        <v>8</v>
      </c>
      <c r="AC3993" s="44" t="s">
        <v>201</v>
      </c>
      <c r="AE3993" s="42">
        <f>IF(Table32[[#This Row],[Gems]]&gt;0,Table32[[#This Row],[Gems]],0)</f>
        <v>0</v>
      </c>
      <c r="AF3993" s="42">
        <f>IF(Table32[[#This Row],[Gems]]&lt;0,Table32[[#This Row],[Gems]],0)</f>
        <v>0</v>
      </c>
      <c r="AG3993" s="29">
        <f t="shared" ca="1" si="93"/>
        <v>176</v>
      </c>
    </row>
    <row r="3994" spans="1:33" ht="14.4" x14ac:dyDescent="0.3">
      <c r="A3994" s="37">
        <v>44124</v>
      </c>
      <c r="B3994" s="38">
        <f>INDEX(Videolength!D:D,MATCH(D3994,Videolength!A:A,0))</f>
        <v>7</v>
      </c>
      <c r="C3994" s="38">
        <f>INDEX(Videolength!E:E,MATCH(D3994,Videolength!A:A,0))</f>
        <v>19</v>
      </c>
      <c r="D3994" s="39">
        <v>19</v>
      </c>
      <c r="E3994" s="40" t="str">
        <f>INDEX(Videolength!B:B,MATCH(D3994,Videolength!A:A,0))</f>
        <v>https://youtu.be/tVKbNSKaN_o?list=PLTjhk5BwsiVV8SrR-dPCDjCfaMnt-5HZH</v>
      </c>
      <c r="F3994" s="41">
        <f>INDEX(Videolength!C:C,MATCH(D3994,Videolength!A:A,0))</f>
        <v>3.9155092592592596E-2</v>
      </c>
      <c r="G3994" s="41">
        <v>1.5763888888888886E-2</v>
      </c>
      <c r="H3994" s="71">
        <f>HYPERLINK(_xlfn.CONCAT(E3994,"&amp;t=",G3994*86400),G3994)</f>
        <v>1.5763888888888886E-2</v>
      </c>
      <c r="I3994" s="38">
        <v>9</v>
      </c>
      <c r="J3994" s="38">
        <v>5</v>
      </c>
      <c r="K3994" s="42" t="s">
        <v>15</v>
      </c>
      <c r="L3994" s="42" t="s">
        <v>350</v>
      </c>
      <c r="M3994" s="42" t="s">
        <v>573</v>
      </c>
      <c r="S3994" s="42" t="s">
        <v>1770</v>
      </c>
      <c r="Z3994" s="64"/>
      <c r="AA3994" s="64"/>
      <c r="AB3994" s="64"/>
      <c r="AE3994" s="42">
        <f>IF(Table32[[#This Row],[Gems]]&gt;0,Table32[[#This Row],[Gems]],0)</f>
        <v>0</v>
      </c>
      <c r="AF3994" s="42">
        <f>IF(Table32[[#This Row],[Gems]]&lt;0,Table32[[#This Row],[Gems]],0)</f>
        <v>0</v>
      </c>
      <c r="AG3994" s="30">
        <f t="shared" ca="1" si="93"/>
        <v>176</v>
      </c>
    </row>
    <row r="3995" spans="1:33" ht="14.4" x14ac:dyDescent="0.3">
      <c r="A3995" s="37">
        <v>44124</v>
      </c>
      <c r="B3995" s="38">
        <f>INDEX(Videolength!D:D,MATCH(D3995,Videolength!A:A,0))</f>
        <v>7</v>
      </c>
      <c r="C3995" s="38">
        <f>INDEX(Videolength!E:E,MATCH(D3995,Videolength!A:A,0))</f>
        <v>19</v>
      </c>
      <c r="D3995" s="39">
        <v>19</v>
      </c>
      <c r="E3995" s="40" t="str">
        <f>INDEX(Videolength!B:B,MATCH(D3995,Videolength!A:A,0))</f>
        <v>https://youtu.be/tVKbNSKaN_o?list=PLTjhk5BwsiVV8SrR-dPCDjCfaMnt-5HZH</v>
      </c>
      <c r="F3995" s="41">
        <f>INDEX(Videolength!C:C,MATCH(D3995,Videolength!A:A,0))</f>
        <v>3.9155092592592596E-2</v>
      </c>
      <c r="G3995" s="41">
        <v>1.5833333333333335E-2</v>
      </c>
      <c r="H3995" s="71">
        <f>HYPERLINK(_xlfn.CONCAT(E3995,"&amp;t=",G3995*86400),G3995)</f>
        <v>1.5833333333333335E-2</v>
      </c>
      <c r="I3995" s="38">
        <v>9</v>
      </c>
      <c r="J3995" s="38">
        <v>5</v>
      </c>
      <c r="K3995" s="42" t="s">
        <v>15</v>
      </c>
      <c r="L3995" s="42" t="s">
        <v>216</v>
      </c>
      <c r="Z3995" s="64"/>
      <c r="AA3995" s="64"/>
      <c r="AB3995" s="64"/>
      <c r="AE3995" s="42">
        <f>IF(Table32[[#This Row],[Gems]]&gt;0,Table32[[#This Row],[Gems]],0)</f>
        <v>0</v>
      </c>
      <c r="AF3995" s="42">
        <f>IF(Table32[[#This Row],[Gems]]&lt;0,Table32[[#This Row],[Gems]],0)</f>
        <v>0</v>
      </c>
      <c r="AG3995" s="30">
        <f t="shared" ca="1" si="93"/>
        <v>176</v>
      </c>
    </row>
    <row r="3996" spans="1:33" ht="14.4" x14ac:dyDescent="0.3">
      <c r="A3996" s="37">
        <v>44124</v>
      </c>
      <c r="B3996" s="38">
        <f>INDEX(Videolength!D:D,MATCH(D3996,Videolength!A:A,0))</f>
        <v>7</v>
      </c>
      <c r="C3996" s="38">
        <f>INDEX(Videolength!E:E,MATCH(D3996,Videolength!A:A,0))</f>
        <v>19</v>
      </c>
      <c r="D3996" s="39">
        <v>19</v>
      </c>
      <c r="E3996" s="40" t="str">
        <f>INDEX(Videolength!B:B,MATCH(D3996,Videolength!A:A,0))</f>
        <v>https://youtu.be/tVKbNSKaN_o?list=PLTjhk5BwsiVV8SrR-dPCDjCfaMnt-5HZH</v>
      </c>
      <c r="F3996" s="41">
        <f>INDEX(Videolength!C:C,MATCH(D3996,Videolength!A:A,0))</f>
        <v>3.9155092592592596E-2</v>
      </c>
      <c r="G3996" s="41">
        <v>1.5891203703703703E-2</v>
      </c>
      <c r="H3996" s="71">
        <f>HYPERLINK(_xlfn.CONCAT(E3996,"&amp;t=",G3996*86400),G3996)</f>
        <v>1.5891203703703703E-2</v>
      </c>
      <c r="I3996" s="38">
        <v>9</v>
      </c>
      <c r="J3996" s="38">
        <v>5</v>
      </c>
      <c r="K3996" s="42" t="s">
        <v>15</v>
      </c>
      <c r="L3996" s="42" t="s">
        <v>197</v>
      </c>
      <c r="Z3996" s="64" t="s">
        <v>1002</v>
      </c>
      <c r="AA3996" s="64">
        <v>9</v>
      </c>
      <c r="AB3996" s="64">
        <v>9</v>
      </c>
      <c r="AE3996" s="42">
        <f>IF(Table32[[#This Row],[Gems]]&gt;0,Table32[[#This Row],[Gems]],0)</f>
        <v>0</v>
      </c>
      <c r="AF3996" s="42">
        <f>IF(Table32[[#This Row],[Gems]]&lt;0,Table32[[#This Row],[Gems]],0)</f>
        <v>0</v>
      </c>
      <c r="AG3996" s="30">
        <f t="shared" ca="1" si="93"/>
        <v>176</v>
      </c>
    </row>
    <row r="3997" spans="1:33" ht="14.4" x14ac:dyDescent="0.3">
      <c r="A3997" s="37">
        <v>44124</v>
      </c>
      <c r="B3997" s="38">
        <f>INDEX(Videolength!D:D,MATCH(D3997,Videolength!A:A,0))</f>
        <v>7</v>
      </c>
      <c r="C3997" s="38">
        <f>INDEX(Videolength!E:E,MATCH(D3997,Videolength!A:A,0))</f>
        <v>19</v>
      </c>
      <c r="D3997" s="39">
        <v>19</v>
      </c>
      <c r="E3997" s="40" t="str">
        <f>INDEX(Videolength!B:B,MATCH(D3997,Videolength!A:A,0))</f>
        <v>https://youtu.be/tVKbNSKaN_o?list=PLTjhk5BwsiVV8SrR-dPCDjCfaMnt-5HZH</v>
      </c>
      <c r="F3997" s="41">
        <f>INDEX(Videolength!C:C,MATCH(D3997,Videolength!A:A,0))</f>
        <v>3.9155092592592596E-2</v>
      </c>
      <c r="G3997" s="41">
        <v>1.7002314814814814E-2</v>
      </c>
      <c r="H3997" s="71">
        <f>HYPERLINK(_xlfn.CONCAT(E3997,"&amp;t=",G3997*86400),G3997)</f>
        <v>1.7002314814814814E-2</v>
      </c>
      <c r="I3997" s="38">
        <v>9</v>
      </c>
      <c r="J3997" s="38">
        <v>5</v>
      </c>
      <c r="K3997" s="42" t="s">
        <v>51</v>
      </c>
      <c r="L3997" s="42" t="s">
        <v>11</v>
      </c>
      <c r="W3997" s="44" t="s">
        <v>285</v>
      </c>
      <c r="X3997" s="43">
        <v>5</v>
      </c>
      <c r="Z3997" s="64"/>
      <c r="AA3997" s="64"/>
      <c r="AB3997" s="64"/>
      <c r="AE3997" s="42">
        <f>IF(Table32[[#This Row],[Gems]]&gt;0,Table32[[#This Row],[Gems]],0)</f>
        <v>0</v>
      </c>
      <c r="AF3997" s="42">
        <f>IF(Table32[[#This Row],[Gems]]&lt;0,Table32[[#This Row],[Gems]],0)</f>
        <v>0</v>
      </c>
      <c r="AG3997" s="29">
        <f t="shared" ca="1" si="93"/>
        <v>176</v>
      </c>
    </row>
    <row r="3998" spans="1:33" ht="14.4" x14ac:dyDescent="0.3">
      <c r="A3998" s="37">
        <v>44124</v>
      </c>
      <c r="B3998" s="38">
        <f>INDEX(Videolength!D:D,MATCH(D3998,Videolength!A:A,0))</f>
        <v>7</v>
      </c>
      <c r="C3998" s="38">
        <f>INDEX(Videolength!E:E,MATCH(D3998,Videolength!A:A,0))</f>
        <v>19</v>
      </c>
      <c r="D3998" s="39">
        <v>19</v>
      </c>
      <c r="E3998" s="40" t="str">
        <f>INDEX(Videolength!B:B,MATCH(D3998,Videolength!A:A,0))</f>
        <v>https://youtu.be/tVKbNSKaN_o?list=PLTjhk5BwsiVV8SrR-dPCDjCfaMnt-5HZH</v>
      </c>
      <c r="F3998" s="41">
        <f>INDEX(Videolength!C:C,MATCH(D3998,Videolength!A:A,0))</f>
        <v>3.9155092592592596E-2</v>
      </c>
      <c r="G3998" s="41">
        <v>1.7997685185185186E-2</v>
      </c>
      <c r="H3998" s="71">
        <f>HYPERLINK(_xlfn.CONCAT(E3998,"&amp;t=",G3998*86400),G3998)</f>
        <v>1.7997685185185186E-2</v>
      </c>
      <c r="I3998" s="38">
        <v>9</v>
      </c>
      <c r="J3998" s="38">
        <v>5</v>
      </c>
      <c r="K3998" s="42" t="s">
        <v>15</v>
      </c>
      <c r="L3998" s="42" t="s">
        <v>198</v>
      </c>
      <c r="M3998" s="42" t="s">
        <v>1003</v>
      </c>
      <c r="Z3998" s="64" t="s">
        <v>1002</v>
      </c>
      <c r="AA3998" s="68">
        <v>9</v>
      </c>
      <c r="AB3998" s="68">
        <v>9</v>
      </c>
      <c r="AC3998" s="44" t="s">
        <v>201</v>
      </c>
      <c r="AE3998" s="42">
        <f>IF(Table32[[#This Row],[Gems]]&gt;0,Table32[[#This Row],[Gems]],0)</f>
        <v>0</v>
      </c>
      <c r="AF3998" s="42">
        <f>IF(Table32[[#This Row],[Gems]]&lt;0,Table32[[#This Row],[Gems]],0)</f>
        <v>0</v>
      </c>
      <c r="AG3998" s="29">
        <f t="shared" ca="1" si="93"/>
        <v>176</v>
      </c>
    </row>
    <row r="3999" spans="1:33" ht="14.4" x14ac:dyDescent="0.3">
      <c r="A3999" s="37">
        <v>44124</v>
      </c>
      <c r="B3999" s="38">
        <f>INDEX(Videolength!D:D,MATCH(D3999,Videolength!A:A,0))</f>
        <v>7</v>
      </c>
      <c r="C3999" s="38">
        <f>INDEX(Videolength!E:E,MATCH(D3999,Videolength!A:A,0))</f>
        <v>19</v>
      </c>
      <c r="D3999" s="39">
        <v>19</v>
      </c>
      <c r="E3999" s="40" t="str">
        <f>INDEX(Videolength!B:B,MATCH(D3999,Videolength!A:A,0))</f>
        <v>https://youtu.be/tVKbNSKaN_o?list=PLTjhk5BwsiVV8SrR-dPCDjCfaMnt-5HZH</v>
      </c>
      <c r="F3999" s="41">
        <f>INDEX(Videolength!C:C,MATCH(D3999,Videolength!A:A,0))</f>
        <v>3.9155092592592596E-2</v>
      </c>
      <c r="G3999" s="41">
        <v>1.8078703703703704E-2</v>
      </c>
      <c r="H3999" s="71">
        <f>HYPERLINK(_xlfn.CONCAT(E3999,"&amp;t=",G3999*86400),G3999)</f>
        <v>1.8078703703703704E-2</v>
      </c>
      <c r="I3999" s="38">
        <v>9</v>
      </c>
      <c r="J3999" s="38">
        <v>5</v>
      </c>
      <c r="K3999" s="42" t="s">
        <v>15</v>
      </c>
      <c r="L3999" s="42" t="s">
        <v>350</v>
      </c>
      <c r="M3999" s="42" t="s">
        <v>573</v>
      </c>
      <c r="S3999" s="42" t="s">
        <v>1770</v>
      </c>
      <c r="Z3999" s="64"/>
      <c r="AA3999" s="64"/>
      <c r="AB3999" s="64"/>
      <c r="AE3999" s="42">
        <f>IF(Table32[[#This Row],[Gems]]&gt;0,Table32[[#This Row],[Gems]],0)</f>
        <v>0</v>
      </c>
      <c r="AF3999" s="42">
        <f>IF(Table32[[#This Row],[Gems]]&lt;0,Table32[[#This Row],[Gems]],0)</f>
        <v>0</v>
      </c>
      <c r="AG3999" s="30">
        <f t="shared" ca="1" si="93"/>
        <v>176</v>
      </c>
    </row>
    <row r="4000" spans="1:33" ht="14.4" x14ac:dyDescent="0.3">
      <c r="A4000" s="37">
        <v>44124</v>
      </c>
      <c r="B4000" s="38">
        <f>INDEX(Videolength!D:D,MATCH(D4000,Videolength!A:A,0))</f>
        <v>7</v>
      </c>
      <c r="C4000" s="38">
        <f>INDEX(Videolength!E:E,MATCH(D4000,Videolength!A:A,0))</f>
        <v>19</v>
      </c>
      <c r="D4000" s="39">
        <v>19</v>
      </c>
      <c r="E4000" s="40" t="str">
        <f>INDEX(Videolength!B:B,MATCH(D4000,Videolength!A:A,0))</f>
        <v>https://youtu.be/tVKbNSKaN_o?list=PLTjhk5BwsiVV8SrR-dPCDjCfaMnt-5HZH</v>
      </c>
      <c r="F4000" s="41">
        <f>INDEX(Videolength!C:C,MATCH(D4000,Videolength!A:A,0))</f>
        <v>3.9155092592592596E-2</v>
      </c>
      <c r="G4000" s="41">
        <v>1.8101851851851852E-2</v>
      </c>
      <c r="H4000" s="71">
        <f>HYPERLINK(_xlfn.CONCAT(E4000,"&amp;t=",G4000*86400),G4000)</f>
        <v>1.8101851851851852E-2</v>
      </c>
      <c r="I4000" s="38">
        <v>9</v>
      </c>
      <c r="J4000" s="38">
        <v>5</v>
      </c>
      <c r="K4000" s="42" t="s">
        <v>15</v>
      </c>
      <c r="L4000" s="42" t="s">
        <v>216</v>
      </c>
      <c r="Z4000" s="64"/>
      <c r="AA4000" s="64"/>
      <c r="AB4000" s="64"/>
      <c r="AE4000" s="42">
        <f>IF(Table32[[#This Row],[Gems]]&gt;0,Table32[[#This Row],[Gems]],0)</f>
        <v>0</v>
      </c>
      <c r="AF4000" s="42">
        <f>IF(Table32[[#This Row],[Gems]]&lt;0,Table32[[#This Row],[Gems]],0)</f>
        <v>0</v>
      </c>
      <c r="AG4000" s="29">
        <f t="shared" ca="1" si="93"/>
        <v>176</v>
      </c>
    </row>
    <row r="4001" spans="1:33" ht="14.4" x14ac:dyDescent="0.3">
      <c r="A4001" s="37">
        <v>44124</v>
      </c>
      <c r="B4001" s="38">
        <f>INDEX(Videolength!D:D,MATCH(D4001,Videolength!A:A,0))</f>
        <v>7</v>
      </c>
      <c r="C4001" s="38">
        <f>INDEX(Videolength!E:E,MATCH(D4001,Videolength!A:A,0))</f>
        <v>19</v>
      </c>
      <c r="D4001" s="39">
        <v>19</v>
      </c>
      <c r="E4001" s="40" t="str">
        <f>INDEX(Videolength!B:B,MATCH(D4001,Videolength!A:A,0))</f>
        <v>https://youtu.be/tVKbNSKaN_o?list=PLTjhk5BwsiVV8SrR-dPCDjCfaMnt-5HZH</v>
      </c>
      <c r="F4001" s="41">
        <f>INDEX(Videolength!C:C,MATCH(D4001,Videolength!A:A,0))</f>
        <v>3.9155092592592596E-2</v>
      </c>
      <c r="G4001" s="41">
        <v>1.8113425925925925E-2</v>
      </c>
      <c r="H4001" s="71">
        <f>HYPERLINK(_xlfn.CONCAT(E4001,"&amp;t=",G4001*86400),G4001)</f>
        <v>1.8113425925925925E-2</v>
      </c>
      <c r="I4001" s="38">
        <v>9</v>
      </c>
      <c r="J4001" s="38">
        <v>5</v>
      </c>
      <c r="K4001" s="42" t="s">
        <v>133</v>
      </c>
      <c r="L4001" s="42" t="s">
        <v>312</v>
      </c>
      <c r="M4001" s="42" t="s">
        <v>387</v>
      </c>
      <c r="Z4001" s="64"/>
      <c r="AA4001" s="64"/>
      <c r="AB4001" s="64"/>
      <c r="AD4001" s="42">
        <v>5</v>
      </c>
      <c r="AE4001" s="42">
        <f>IF(Table32[[#This Row],[Gems]]&gt;0,Table32[[#This Row],[Gems]],0)</f>
        <v>5</v>
      </c>
      <c r="AF4001" s="42">
        <f>IF(Table32[[#This Row],[Gems]]&lt;0,Table32[[#This Row],[Gems]],0)</f>
        <v>0</v>
      </c>
      <c r="AG4001" s="30">
        <f t="shared" ca="1" si="93"/>
        <v>181</v>
      </c>
    </row>
    <row r="4002" spans="1:33" ht="14.4" x14ac:dyDescent="0.3">
      <c r="A4002" s="37">
        <v>44124</v>
      </c>
      <c r="B4002" s="38">
        <f>INDEX(Videolength!D:D,MATCH(D4002,Videolength!A:A,0))</f>
        <v>7</v>
      </c>
      <c r="C4002" s="38">
        <f>INDEX(Videolength!E:E,MATCH(D4002,Videolength!A:A,0))</f>
        <v>19</v>
      </c>
      <c r="D4002" s="39">
        <v>19</v>
      </c>
      <c r="E4002" s="40" t="str">
        <f>INDEX(Videolength!B:B,MATCH(D4002,Videolength!A:A,0))</f>
        <v>https://youtu.be/tVKbNSKaN_o?list=PLTjhk5BwsiVV8SrR-dPCDjCfaMnt-5HZH</v>
      </c>
      <c r="F4002" s="41">
        <f>INDEX(Videolength!C:C,MATCH(D4002,Videolength!A:A,0))</f>
        <v>3.9155092592592596E-2</v>
      </c>
      <c r="G4002" s="41">
        <v>1.8333333333333333E-2</v>
      </c>
      <c r="H4002" s="71">
        <f>HYPERLINK(_xlfn.CONCAT(E4002,"&amp;t=",G4002*86400),G4002)</f>
        <v>1.8333333333333333E-2</v>
      </c>
      <c r="I4002" s="38">
        <v>9</v>
      </c>
      <c r="J4002" s="38">
        <v>5</v>
      </c>
      <c r="K4002" s="42" t="s">
        <v>90</v>
      </c>
      <c r="L4002" s="58" t="s">
        <v>197</v>
      </c>
      <c r="M4002" s="42" t="s">
        <v>479</v>
      </c>
      <c r="V4002" s="43">
        <v>1216</v>
      </c>
      <c r="Z4002" s="64" t="s">
        <v>1004</v>
      </c>
      <c r="AA4002" s="64">
        <v>9</v>
      </c>
      <c r="AB4002" s="64">
        <v>10</v>
      </c>
      <c r="AE4002" s="42">
        <f>IF(Table32[[#This Row],[Gems]]&gt;0,Table32[[#This Row],[Gems]],0)</f>
        <v>0</v>
      </c>
      <c r="AF4002" s="42">
        <f>IF(Table32[[#This Row],[Gems]]&lt;0,Table32[[#This Row],[Gems]],0)</f>
        <v>0</v>
      </c>
      <c r="AG4002" s="30">
        <f t="shared" ca="1" si="93"/>
        <v>181</v>
      </c>
    </row>
    <row r="4003" spans="1:33" ht="14.4" x14ac:dyDescent="0.3">
      <c r="A4003" s="37">
        <v>44124</v>
      </c>
      <c r="B4003" s="38">
        <f>INDEX(Videolength!D:D,MATCH(D4003,Videolength!A:A,0))</f>
        <v>7</v>
      </c>
      <c r="C4003" s="38">
        <f>INDEX(Videolength!E:E,MATCH(D4003,Videolength!A:A,0))</f>
        <v>19</v>
      </c>
      <c r="D4003" s="39">
        <v>19</v>
      </c>
      <c r="E4003" s="40" t="str">
        <f>INDEX(Videolength!B:B,MATCH(D4003,Videolength!A:A,0))</f>
        <v>https://youtu.be/tVKbNSKaN_o?list=PLTjhk5BwsiVV8SrR-dPCDjCfaMnt-5HZH</v>
      </c>
      <c r="F4003" s="41">
        <f>INDEX(Videolength!C:C,MATCH(D4003,Videolength!A:A,0))</f>
        <v>3.9155092592592596E-2</v>
      </c>
      <c r="G4003" s="41">
        <v>1.9398148148148147E-2</v>
      </c>
      <c r="H4003" s="71">
        <f>HYPERLINK(_xlfn.CONCAT(E4003,"&amp;t=",G4003*86400),G4003)</f>
        <v>1.9398148148148147E-2</v>
      </c>
      <c r="I4003" s="38">
        <v>9</v>
      </c>
      <c r="J4003" s="38">
        <v>5</v>
      </c>
      <c r="K4003" s="42" t="s">
        <v>90</v>
      </c>
      <c r="L4003" s="42" t="s">
        <v>198</v>
      </c>
      <c r="M4003" s="42" t="s">
        <v>1675</v>
      </c>
      <c r="V4003" s="43">
        <v>1216</v>
      </c>
      <c r="Z4003" s="64" t="s">
        <v>1004</v>
      </c>
      <c r="AA4003" s="64">
        <v>9</v>
      </c>
      <c r="AB4003" s="64">
        <v>10</v>
      </c>
      <c r="AC4003" s="44" t="s">
        <v>201</v>
      </c>
      <c r="AE4003" s="42">
        <f>IF(Table32[[#This Row],[Gems]]&gt;0,Table32[[#This Row],[Gems]],0)</f>
        <v>0</v>
      </c>
      <c r="AF4003" s="42">
        <f>IF(Table32[[#This Row],[Gems]]&lt;0,Table32[[#This Row],[Gems]],0)</f>
        <v>0</v>
      </c>
      <c r="AG4003" s="30">
        <f t="shared" ca="1" si="93"/>
        <v>181</v>
      </c>
    </row>
    <row r="4004" spans="1:33" ht="14.4" x14ac:dyDescent="0.3">
      <c r="A4004" s="37">
        <v>44124</v>
      </c>
      <c r="B4004" s="38">
        <f>INDEX(Videolength!D:D,MATCH(D4004,Videolength!A:A,0))</f>
        <v>7</v>
      </c>
      <c r="C4004" s="38">
        <f>INDEX(Videolength!E:E,MATCH(D4004,Videolength!A:A,0))</f>
        <v>19</v>
      </c>
      <c r="D4004" s="39">
        <v>19</v>
      </c>
      <c r="E4004" s="40" t="str">
        <f>INDEX(Videolength!B:B,MATCH(D4004,Videolength!A:A,0))</f>
        <v>https://youtu.be/tVKbNSKaN_o?list=PLTjhk5BwsiVV8SrR-dPCDjCfaMnt-5HZH</v>
      </c>
      <c r="F4004" s="41">
        <f>INDEX(Videolength!C:C,MATCH(D4004,Videolength!A:A,0))</f>
        <v>3.9155092592592596E-2</v>
      </c>
      <c r="G4004" s="41">
        <v>1.9537037037037037E-2</v>
      </c>
      <c r="H4004" s="71">
        <f>HYPERLINK(_xlfn.CONCAT(E4004,"&amp;t=",G4004*86400),G4004)</f>
        <v>1.9537037037037037E-2</v>
      </c>
      <c r="I4004" s="38">
        <v>9</v>
      </c>
      <c r="J4004" s="38">
        <v>5</v>
      </c>
      <c r="K4004" s="42" t="s">
        <v>15</v>
      </c>
      <c r="L4004" s="42" t="s">
        <v>219</v>
      </c>
      <c r="Z4004" s="64"/>
      <c r="AA4004" s="64"/>
      <c r="AB4004" s="64"/>
      <c r="AE4004" s="42">
        <f>IF(Table32[[#This Row],[Gems]]&gt;0,Table32[[#This Row],[Gems]],0)</f>
        <v>0</v>
      </c>
      <c r="AF4004" s="42">
        <f>IF(Table32[[#This Row],[Gems]]&lt;0,Table32[[#This Row],[Gems]],0)</f>
        <v>0</v>
      </c>
      <c r="AG4004" s="30">
        <f t="shared" ca="1" si="93"/>
        <v>181</v>
      </c>
    </row>
    <row r="4005" spans="1:33" ht="14.4" x14ac:dyDescent="0.3">
      <c r="A4005" s="37">
        <v>44124</v>
      </c>
      <c r="B4005" s="38">
        <f>INDEX(Videolength!D:D,MATCH(D4005,Videolength!A:A,0))</f>
        <v>7</v>
      </c>
      <c r="C4005" s="38">
        <f>INDEX(Videolength!E:E,MATCH(D4005,Videolength!A:A,0))</f>
        <v>19</v>
      </c>
      <c r="D4005" s="39">
        <v>19</v>
      </c>
      <c r="E4005" s="40" t="str">
        <f>INDEX(Videolength!B:B,MATCH(D4005,Videolength!A:A,0))</f>
        <v>https://youtu.be/tVKbNSKaN_o?list=PLTjhk5BwsiVV8SrR-dPCDjCfaMnt-5HZH</v>
      </c>
      <c r="F4005" s="41">
        <f>INDEX(Videolength!C:C,MATCH(D4005,Videolength!A:A,0))</f>
        <v>3.9155092592592596E-2</v>
      </c>
      <c r="G4005" s="41">
        <v>1.9675925925925927E-2</v>
      </c>
      <c r="H4005" s="71">
        <f>HYPERLINK(_xlfn.CONCAT(E4005,"&amp;t=",G4005*86400),G4005)</f>
        <v>1.9675925925925927E-2</v>
      </c>
      <c r="I4005" s="38">
        <v>9</v>
      </c>
      <c r="J4005" s="38">
        <v>5</v>
      </c>
      <c r="K4005" s="42" t="s">
        <v>15</v>
      </c>
      <c r="L4005" s="42" t="s">
        <v>350</v>
      </c>
      <c r="M4005" s="42" t="s">
        <v>573</v>
      </c>
      <c r="S4005" s="42" t="s">
        <v>1770</v>
      </c>
      <c r="Z4005" s="64"/>
      <c r="AA4005" s="64"/>
      <c r="AB4005" s="64"/>
      <c r="AE4005" s="42">
        <f>IF(Table32[[#This Row],[Gems]]&gt;0,Table32[[#This Row],[Gems]],0)</f>
        <v>0</v>
      </c>
      <c r="AF4005" s="42">
        <f>IF(Table32[[#This Row],[Gems]]&lt;0,Table32[[#This Row],[Gems]],0)</f>
        <v>0</v>
      </c>
      <c r="AG4005" s="30">
        <f t="shared" ca="1" si="93"/>
        <v>181</v>
      </c>
    </row>
    <row r="4006" spans="1:33" ht="14.4" x14ac:dyDescent="0.3">
      <c r="A4006" s="37">
        <v>44124</v>
      </c>
      <c r="B4006" s="38">
        <f>INDEX(Videolength!D:D,MATCH(D4006,Videolength!A:A,0))</f>
        <v>7</v>
      </c>
      <c r="C4006" s="38">
        <f>INDEX(Videolength!E:E,MATCH(D4006,Videolength!A:A,0))</f>
        <v>19</v>
      </c>
      <c r="D4006" s="39">
        <v>19</v>
      </c>
      <c r="E4006" s="40" t="str">
        <f>INDEX(Videolength!B:B,MATCH(D4006,Videolength!A:A,0))</f>
        <v>https://youtu.be/tVKbNSKaN_o?list=PLTjhk5BwsiVV8SrR-dPCDjCfaMnt-5HZH</v>
      </c>
      <c r="F4006" s="41">
        <f>INDEX(Videolength!C:C,MATCH(D4006,Videolength!A:A,0))</f>
        <v>3.9155092592592596E-2</v>
      </c>
      <c r="G4006" s="41">
        <v>1.9699074074074074E-2</v>
      </c>
      <c r="H4006" s="71">
        <f>HYPERLINK(_xlfn.CONCAT(E4006,"&amp;t=",G4006*86400),G4006)</f>
        <v>1.9699074074074074E-2</v>
      </c>
      <c r="I4006" s="38">
        <v>9</v>
      </c>
      <c r="J4006" s="38">
        <v>5</v>
      </c>
      <c r="K4006" s="42" t="s">
        <v>15</v>
      </c>
      <c r="L4006" s="42" t="s">
        <v>216</v>
      </c>
      <c r="Z4006" s="64"/>
      <c r="AA4006" s="64"/>
      <c r="AB4006" s="64"/>
      <c r="AE4006" s="42">
        <f>IF(Table32[[#This Row],[Gems]]&gt;0,Table32[[#This Row],[Gems]],0)</f>
        <v>0</v>
      </c>
      <c r="AF4006" s="42">
        <f>IF(Table32[[#This Row],[Gems]]&lt;0,Table32[[#This Row],[Gems]],0)</f>
        <v>0</v>
      </c>
      <c r="AG4006" s="30">
        <f t="shared" ca="1" si="93"/>
        <v>181</v>
      </c>
    </row>
    <row r="4007" spans="1:33" ht="14.4" x14ac:dyDescent="0.3">
      <c r="A4007" s="37">
        <v>44124</v>
      </c>
      <c r="B4007" s="38">
        <f>INDEX(Videolength!D:D,MATCH(D4007,Videolength!A:A,0))</f>
        <v>7</v>
      </c>
      <c r="C4007" s="38">
        <f>INDEX(Videolength!E:E,MATCH(D4007,Videolength!A:A,0))</f>
        <v>19</v>
      </c>
      <c r="D4007" s="39">
        <v>19</v>
      </c>
      <c r="E4007" s="40" t="str">
        <f>INDEX(Videolength!B:B,MATCH(D4007,Videolength!A:A,0))</f>
        <v>https://youtu.be/tVKbNSKaN_o?list=PLTjhk5BwsiVV8SrR-dPCDjCfaMnt-5HZH</v>
      </c>
      <c r="F4007" s="41">
        <f>INDEX(Videolength!C:C,MATCH(D4007,Videolength!A:A,0))</f>
        <v>3.9155092592592596E-2</v>
      </c>
      <c r="G4007" s="41">
        <v>1.9756944444444445E-2</v>
      </c>
      <c r="H4007" s="71">
        <f>HYPERLINK(_xlfn.CONCAT(E4007,"&amp;t=",G4007*86400),G4007)</f>
        <v>1.9756944444444445E-2</v>
      </c>
      <c r="I4007" s="38">
        <v>9</v>
      </c>
      <c r="J4007" s="38">
        <v>5</v>
      </c>
      <c r="K4007" s="42" t="s">
        <v>133</v>
      </c>
      <c r="L4007" s="42" t="s">
        <v>312</v>
      </c>
      <c r="M4007" s="42" t="s">
        <v>387</v>
      </c>
      <c r="Z4007" s="64"/>
      <c r="AA4007" s="64"/>
      <c r="AB4007" s="64"/>
      <c r="AD4007" s="42">
        <v>1</v>
      </c>
      <c r="AE4007" s="42">
        <f>IF(Table32[[#This Row],[Gems]]&gt;0,Table32[[#This Row],[Gems]],0)</f>
        <v>1</v>
      </c>
      <c r="AF4007" s="42">
        <f>IF(Table32[[#This Row],[Gems]]&lt;0,Table32[[#This Row],[Gems]],0)</f>
        <v>0</v>
      </c>
      <c r="AG4007" s="30">
        <f t="shared" ca="1" si="93"/>
        <v>182</v>
      </c>
    </row>
    <row r="4008" spans="1:33" ht="14.4" x14ac:dyDescent="0.3">
      <c r="A4008" s="37">
        <v>44124</v>
      </c>
      <c r="B4008" s="38">
        <f>INDEX(Videolength!D:D,MATCH(D4008,Videolength!A:A,0))</f>
        <v>7</v>
      </c>
      <c r="C4008" s="38">
        <f>INDEX(Videolength!E:E,MATCH(D4008,Videolength!A:A,0))</f>
        <v>19</v>
      </c>
      <c r="D4008" s="39">
        <v>19</v>
      </c>
      <c r="E4008" s="40" t="str">
        <f>INDEX(Videolength!B:B,MATCH(D4008,Videolength!A:A,0))</f>
        <v>https://youtu.be/tVKbNSKaN_o?list=PLTjhk5BwsiVV8SrR-dPCDjCfaMnt-5HZH</v>
      </c>
      <c r="F4008" s="41">
        <f>INDEX(Videolength!C:C,MATCH(D4008,Videolength!A:A,0))</f>
        <v>3.9155092592592596E-2</v>
      </c>
      <c r="G4008" s="41">
        <v>1.9814814814814816E-2</v>
      </c>
      <c r="H4008" s="71">
        <f>HYPERLINK(_xlfn.CONCAT(E4008,"&amp;t=",G4008*86400),G4008)</f>
        <v>1.9814814814814816E-2</v>
      </c>
      <c r="I4008" s="38">
        <v>9</v>
      </c>
      <c r="J4008" s="38">
        <v>5</v>
      </c>
      <c r="K4008" s="42" t="s">
        <v>15</v>
      </c>
      <c r="L4008" s="42" t="s">
        <v>216</v>
      </c>
      <c r="Z4008" s="64"/>
      <c r="AA4008" s="64"/>
      <c r="AB4008" s="64"/>
      <c r="AE4008" s="42">
        <f>IF(Table32[[#This Row],[Gems]]&gt;0,Table32[[#This Row],[Gems]],0)</f>
        <v>0</v>
      </c>
      <c r="AF4008" s="42">
        <f>IF(Table32[[#This Row],[Gems]]&lt;0,Table32[[#This Row],[Gems]],0)</f>
        <v>0</v>
      </c>
      <c r="AG4008" s="30">
        <f t="shared" ca="1" si="93"/>
        <v>182</v>
      </c>
    </row>
    <row r="4009" spans="1:33" ht="14.4" x14ac:dyDescent="0.3">
      <c r="A4009" s="37">
        <v>44124</v>
      </c>
      <c r="B4009" s="38">
        <f>INDEX(Videolength!D:D,MATCH(D4009,Videolength!A:A,0))</f>
        <v>7</v>
      </c>
      <c r="C4009" s="38">
        <f>INDEX(Videolength!E:E,MATCH(D4009,Videolength!A:A,0))</f>
        <v>19</v>
      </c>
      <c r="D4009" s="39">
        <v>19</v>
      </c>
      <c r="E4009" s="40" t="str">
        <f>INDEX(Videolength!B:B,MATCH(D4009,Videolength!A:A,0))</f>
        <v>https://youtu.be/tVKbNSKaN_o?list=PLTjhk5BwsiVV8SrR-dPCDjCfaMnt-5HZH</v>
      </c>
      <c r="F4009" s="41">
        <f>INDEX(Videolength!C:C,MATCH(D4009,Videolength!A:A,0))</f>
        <v>3.9155092592592596E-2</v>
      </c>
      <c r="G4009" s="41">
        <v>1.9849537037037037E-2</v>
      </c>
      <c r="H4009" s="71">
        <f>HYPERLINK(_xlfn.CONCAT(E4009,"&amp;t=",G4009*86400),G4009)</f>
        <v>1.9849537037037037E-2</v>
      </c>
      <c r="I4009" s="38">
        <v>9</v>
      </c>
      <c r="J4009" s="38">
        <v>5</v>
      </c>
      <c r="K4009" s="42" t="s">
        <v>15</v>
      </c>
      <c r="L4009" s="42" t="s">
        <v>350</v>
      </c>
      <c r="M4009" s="42" t="s">
        <v>1665</v>
      </c>
      <c r="S4009" s="42" t="s">
        <v>1774</v>
      </c>
      <c r="Z4009" s="64"/>
      <c r="AA4009" s="64"/>
      <c r="AB4009" s="64"/>
      <c r="AE4009" s="42">
        <f>IF(Table32[[#This Row],[Gems]]&gt;0,Table32[[#This Row],[Gems]],0)</f>
        <v>0</v>
      </c>
      <c r="AF4009" s="42">
        <f>IF(Table32[[#This Row],[Gems]]&lt;0,Table32[[#This Row],[Gems]],0)</f>
        <v>0</v>
      </c>
      <c r="AG4009" s="30">
        <f t="shared" ca="1" si="93"/>
        <v>182</v>
      </c>
    </row>
    <row r="4010" spans="1:33" ht="14.4" x14ac:dyDescent="0.3">
      <c r="A4010" s="37">
        <v>44124</v>
      </c>
      <c r="B4010" s="38">
        <f>INDEX(Videolength!D:D,MATCH(D4010,Videolength!A:A,0))</f>
        <v>7</v>
      </c>
      <c r="C4010" s="38">
        <f>INDEX(Videolength!E:E,MATCH(D4010,Videolength!A:A,0))</f>
        <v>19</v>
      </c>
      <c r="D4010" s="39">
        <v>19</v>
      </c>
      <c r="E4010" s="40" t="str">
        <f>INDEX(Videolength!B:B,MATCH(D4010,Videolength!A:A,0))</f>
        <v>https://youtu.be/tVKbNSKaN_o?list=PLTjhk5BwsiVV8SrR-dPCDjCfaMnt-5HZH</v>
      </c>
      <c r="F4010" s="41">
        <f>INDEX(Videolength!C:C,MATCH(D4010,Videolength!A:A,0))</f>
        <v>3.9155092592592596E-2</v>
      </c>
      <c r="G4010" s="41">
        <v>1.9872685185185184E-2</v>
      </c>
      <c r="H4010" s="71">
        <f>HYPERLINK(_xlfn.CONCAT(E4010,"&amp;t=",G4010*86400),G4010)</f>
        <v>1.9872685185185184E-2</v>
      </c>
      <c r="I4010" s="38">
        <v>9</v>
      </c>
      <c r="J4010" s="38">
        <v>5</v>
      </c>
      <c r="K4010" s="42" t="s">
        <v>15</v>
      </c>
      <c r="L4010" s="42" t="s">
        <v>216</v>
      </c>
      <c r="M4010" s="42" t="s">
        <v>1005</v>
      </c>
      <c r="Z4010" s="64"/>
      <c r="AA4010" s="64"/>
      <c r="AB4010" s="64"/>
      <c r="AE4010" s="42">
        <f>IF(Table32[[#This Row],[Gems]]&gt;0,Table32[[#This Row],[Gems]],0)</f>
        <v>0</v>
      </c>
      <c r="AF4010" s="42">
        <f>IF(Table32[[#This Row],[Gems]]&lt;0,Table32[[#This Row],[Gems]],0)</f>
        <v>0</v>
      </c>
      <c r="AG4010" s="30">
        <f t="shared" ca="1" si="93"/>
        <v>182</v>
      </c>
    </row>
    <row r="4011" spans="1:33" ht="14.4" x14ac:dyDescent="0.3">
      <c r="A4011" s="37">
        <v>44124</v>
      </c>
      <c r="B4011" s="38">
        <f>INDEX(Videolength!D:D,MATCH(D4011,Videolength!A:A,0))</f>
        <v>7</v>
      </c>
      <c r="C4011" s="38">
        <f>INDEX(Videolength!E:E,MATCH(D4011,Videolength!A:A,0))</f>
        <v>19</v>
      </c>
      <c r="D4011" s="39">
        <v>19</v>
      </c>
      <c r="E4011" s="40" t="str">
        <f>INDEX(Videolength!B:B,MATCH(D4011,Videolength!A:A,0))</f>
        <v>https://youtu.be/tVKbNSKaN_o?list=PLTjhk5BwsiVV8SrR-dPCDjCfaMnt-5HZH</v>
      </c>
      <c r="F4011" s="41">
        <f>INDEX(Videolength!C:C,MATCH(D4011,Videolength!A:A,0))</f>
        <v>3.9155092592592596E-2</v>
      </c>
      <c r="G4011" s="41">
        <v>2.0104166666666666E-2</v>
      </c>
      <c r="H4011" s="71">
        <f>HYPERLINK(_xlfn.CONCAT(E4011,"&amp;t=",G4011*86400),G4011)</f>
        <v>2.0104166666666666E-2</v>
      </c>
      <c r="I4011" s="38">
        <v>9</v>
      </c>
      <c r="J4011" s="38">
        <v>5</v>
      </c>
      <c r="K4011" s="42" t="s">
        <v>100</v>
      </c>
      <c r="L4011" s="42" t="s">
        <v>990</v>
      </c>
      <c r="M4011" s="42" t="s">
        <v>392</v>
      </c>
      <c r="U4011" s="44" t="s">
        <v>1695</v>
      </c>
      <c r="Z4011" s="64"/>
      <c r="AA4011" s="64"/>
      <c r="AB4011" s="64"/>
      <c r="AE4011" s="42">
        <f>IF(Table32[[#This Row],[Gems]]&gt;0,Table32[[#This Row],[Gems]],0)</f>
        <v>0</v>
      </c>
      <c r="AF4011" s="42">
        <f>IF(Table32[[#This Row],[Gems]]&lt;0,Table32[[#This Row],[Gems]],0)</f>
        <v>0</v>
      </c>
      <c r="AG4011" s="30">
        <f t="shared" ca="1" si="93"/>
        <v>182</v>
      </c>
    </row>
    <row r="4012" spans="1:33" ht="14.4" x14ac:dyDescent="0.3">
      <c r="A4012" s="37">
        <v>44124</v>
      </c>
      <c r="B4012" s="38">
        <f>INDEX(Videolength!D:D,MATCH(D4012,Videolength!A:A,0))</f>
        <v>7</v>
      </c>
      <c r="C4012" s="38">
        <f>INDEX(Videolength!E:E,MATCH(D4012,Videolength!A:A,0))</f>
        <v>19</v>
      </c>
      <c r="D4012" s="39">
        <v>19</v>
      </c>
      <c r="E4012" s="40" t="str">
        <f>INDEX(Videolength!B:B,MATCH(D4012,Videolength!A:A,0))</f>
        <v>https://youtu.be/tVKbNSKaN_o?list=PLTjhk5BwsiVV8SrR-dPCDjCfaMnt-5HZH</v>
      </c>
      <c r="F4012" s="41">
        <f>INDEX(Videolength!C:C,MATCH(D4012,Videolength!A:A,0))</f>
        <v>3.9155092592592596E-2</v>
      </c>
      <c r="G4012" s="41">
        <v>2.013888888888889E-2</v>
      </c>
      <c r="H4012" s="71">
        <f>HYPERLINK(_xlfn.CONCAT(E4012,"&amp;t=",G4012*86400),G4012)</f>
        <v>2.013888888888889E-2</v>
      </c>
      <c r="I4012" s="38">
        <v>9</v>
      </c>
      <c r="J4012" s="38">
        <v>5</v>
      </c>
      <c r="K4012" s="42" t="s">
        <v>25</v>
      </c>
      <c r="L4012" s="42" t="s">
        <v>350</v>
      </c>
      <c r="M4012" s="42" t="s">
        <v>963</v>
      </c>
      <c r="Z4012" s="64"/>
      <c r="AA4012" s="64"/>
      <c r="AB4012" s="64"/>
      <c r="AE4012" s="42">
        <f>IF(Table32[[#This Row],[Gems]]&gt;0,Table32[[#This Row],[Gems]],0)</f>
        <v>0</v>
      </c>
      <c r="AF4012" s="42">
        <f>IF(Table32[[#This Row],[Gems]]&lt;0,Table32[[#This Row],[Gems]],0)</f>
        <v>0</v>
      </c>
      <c r="AG4012" s="30">
        <f t="shared" ca="1" si="93"/>
        <v>182</v>
      </c>
    </row>
    <row r="4013" spans="1:33" ht="14.4" x14ac:dyDescent="0.3">
      <c r="A4013" s="37">
        <v>44124</v>
      </c>
      <c r="B4013" s="38">
        <f>INDEX(Videolength!D:D,MATCH(D4013,Videolength!A:A,0))</f>
        <v>7</v>
      </c>
      <c r="C4013" s="38">
        <f>INDEX(Videolength!E:E,MATCH(D4013,Videolength!A:A,0))</f>
        <v>19</v>
      </c>
      <c r="D4013" s="39">
        <v>19</v>
      </c>
      <c r="E4013" s="40" t="str">
        <f>INDEX(Videolength!B:B,MATCH(D4013,Videolength!A:A,0))</f>
        <v>https://youtu.be/tVKbNSKaN_o?list=PLTjhk5BwsiVV8SrR-dPCDjCfaMnt-5HZH</v>
      </c>
      <c r="F4013" s="41">
        <f>INDEX(Videolength!C:C,MATCH(D4013,Videolength!A:A,0))</f>
        <v>3.9155092592592596E-2</v>
      </c>
      <c r="G4013" s="41">
        <v>2.0173611111111111E-2</v>
      </c>
      <c r="H4013" s="71">
        <f>HYPERLINK(_xlfn.CONCAT(E4013,"&amp;t=",G4013*86400),G4013)</f>
        <v>2.0173611111111111E-2</v>
      </c>
      <c r="I4013" s="38">
        <v>9</v>
      </c>
      <c r="J4013" s="38">
        <v>5</v>
      </c>
      <c r="K4013" s="42" t="s">
        <v>55</v>
      </c>
      <c r="L4013" s="42" t="s">
        <v>10</v>
      </c>
      <c r="Z4013" s="64"/>
      <c r="AA4013" s="64"/>
      <c r="AB4013" s="64"/>
      <c r="AE4013" s="42">
        <f>IF(Table32[[#This Row],[Gems]]&gt;0,Table32[[#This Row],[Gems]],0)</f>
        <v>0</v>
      </c>
      <c r="AF4013" s="42">
        <f>IF(Table32[[#This Row],[Gems]]&lt;0,Table32[[#This Row],[Gems]],0)</f>
        <v>0</v>
      </c>
      <c r="AG4013" s="30">
        <f t="shared" ca="1" si="93"/>
        <v>182</v>
      </c>
    </row>
    <row r="4014" spans="1:33" ht="14.4" x14ac:dyDescent="0.3">
      <c r="A4014" s="37">
        <v>44124</v>
      </c>
      <c r="B4014" s="38">
        <f>INDEX(Videolength!D:D,MATCH(D4014,Videolength!A:A,0))</f>
        <v>7</v>
      </c>
      <c r="C4014" s="38">
        <f>INDEX(Videolength!E:E,MATCH(D4014,Videolength!A:A,0))</f>
        <v>19</v>
      </c>
      <c r="D4014" s="39">
        <v>19</v>
      </c>
      <c r="E4014" s="40" t="str">
        <f>INDEX(Videolength!B:B,MATCH(D4014,Videolength!A:A,0))</f>
        <v>https://youtu.be/tVKbNSKaN_o?list=PLTjhk5BwsiVV8SrR-dPCDjCfaMnt-5HZH</v>
      </c>
      <c r="F4014" s="41">
        <f>INDEX(Videolength!C:C,MATCH(D4014,Videolength!A:A,0))</f>
        <v>3.9155092592592596E-2</v>
      </c>
      <c r="G4014" s="41">
        <v>2.0405092592592593E-2</v>
      </c>
      <c r="H4014" s="71">
        <f>HYPERLINK(_xlfn.CONCAT(E4014,"&amp;t=",G4014*86400),G4014)</f>
        <v>2.0405092592592593E-2</v>
      </c>
      <c r="I4014" s="38">
        <v>9</v>
      </c>
      <c r="J4014" s="38">
        <v>5</v>
      </c>
      <c r="K4014" s="42" t="s">
        <v>346</v>
      </c>
      <c r="L4014" s="42" t="s">
        <v>10</v>
      </c>
      <c r="Z4014" s="64"/>
      <c r="AA4014" s="64"/>
      <c r="AB4014" s="64"/>
      <c r="AE4014" s="42">
        <f>IF(Table32[[#This Row],[Gems]]&gt;0,Table32[[#This Row],[Gems]],0)</f>
        <v>0</v>
      </c>
      <c r="AF4014" s="42">
        <f>IF(Table32[[#This Row],[Gems]]&lt;0,Table32[[#This Row],[Gems]],0)</f>
        <v>0</v>
      </c>
      <c r="AG4014" s="30">
        <f t="shared" ca="1" si="93"/>
        <v>182</v>
      </c>
    </row>
    <row r="4015" spans="1:33" ht="14.4" x14ac:dyDescent="0.3">
      <c r="A4015" s="37">
        <v>44124</v>
      </c>
      <c r="B4015" s="38">
        <f>INDEX(Videolength!D:D,MATCH(D4015,Videolength!A:A,0))</f>
        <v>7</v>
      </c>
      <c r="C4015" s="38">
        <f>INDEX(Videolength!E:E,MATCH(D4015,Videolength!A:A,0))</f>
        <v>19</v>
      </c>
      <c r="D4015" s="39">
        <v>19</v>
      </c>
      <c r="E4015" s="40" t="str">
        <f>INDEX(Videolength!B:B,MATCH(D4015,Videolength!A:A,0))</f>
        <v>https://youtu.be/tVKbNSKaN_o?list=PLTjhk5BwsiVV8SrR-dPCDjCfaMnt-5HZH</v>
      </c>
      <c r="F4015" s="41">
        <f>INDEX(Videolength!C:C,MATCH(D4015,Videolength!A:A,0))</f>
        <v>3.9155092592592596E-2</v>
      </c>
      <c r="G4015" s="41">
        <v>2.0439814814814817E-2</v>
      </c>
      <c r="H4015" s="71">
        <f>HYPERLINK(_xlfn.CONCAT(E4015,"&amp;t=",G4015*86400),G4015)</f>
        <v>2.0439814814814817E-2</v>
      </c>
      <c r="I4015" s="38">
        <v>9</v>
      </c>
      <c r="J4015" s="38">
        <v>5</v>
      </c>
      <c r="K4015" s="42" t="s">
        <v>133</v>
      </c>
      <c r="L4015" s="42" t="s">
        <v>10</v>
      </c>
      <c r="Z4015" s="64"/>
      <c r="AA4015" s="64"/>
      <c r="AB4015" s="64"/>
      <c r="AE4015" s="42">
        <f>IF(Table32[[#This Row],[Gems]]&gt;0,Table32[[#This Row],[Gems]],0)</f>
        <v>0</v>
      </c>
      <c r="AF4015" s="42">
        <f>IF(Table32[[#This Row],[Gems]]&lt;0,Table32[[#This Row],[Gems]],0)</f>
        <v>0</v>
      </c>
      <c r="AG4015" s="30">
        <f t="shared" ca="1" si="93"/>
        <v>182</v>
      </c>
    </row>
    <row r="4016" spans="1:33" ht="14.4" x14ac:dyDescent="0.3">
      <c r="A4016" s="37">
        <v>44124</v>
      </c>
      <c r="B4016" s="38">
        <f>INDEX(Videolength!D:D,MATCH(D4016,Videolength!A:A,0))</f>
        <v>7</v>
      </c>
      <c r="C4016" s="38">
        <f>INDEX(Videolength!E:E,MATCH(D4016,Videolength!A:A,0))</f>
        <v>19</v>
      </c>
      <c r="D4016" s="39">
        <v>19</v>
      </c>
      <c r="E4016" s="40" t="str">
        <f>INDEX(Videolength!B:B,MATCH(D4016,Videolength!A:A,0))</f>
        <v>https://youtu.be/tVKbNSKaN_o?list=PLTjhk5BwsiVV8SrR-dPCDjCfaMnt-5HZH</v>
      </c>
      <c r="F4016" s="41">
        <f>INDEX(Videolength!C:C,MATCH(D4016,Videolength!A:A,0))</f>
        <v>3.9155092592592596E-2</v>
      </c>
      <c r="G4016" s="41">
        <v>2.0474537037037038E-2</v>
      </c>
      <c r="H4016" s="71">
        <f>HYPERLINK(_xlfn.CONCAT(E4016,"&amp;t=",G4016*86400),G4016)</f>
        <v>2.0474537037037038E-2</v>
      </c>
      <c r="I4016" s="38">
        <v>9</v>
      </c>
      <c r="J4016" s="38">
        <v>5</v>
      </c>
      <c r="K4016" s="42" t="s">
        <v>346</v>
      </c>
      <c r="L4016" s="42" t="s">
        <v>10</v>
      </c>
      <c r="Z4016" s="64"/>
      <c r="AA4016" s="64"/>
      <c r="AB4016" s="64"/>
      <c r="AE4016" s="42">
        <f>IF(Table32[[#This Row],[Gems]]&gt;0,Table32[[#This Row],[Gems]],0)</f>
        <v>0</v>
      </c>
      <c r="AF4016" s="42">
        <f>IF(Table32[[#This Row],[Gems]]&lt;0,Table32[[#This Row],[Gems]],0)</f>
        <v>0</v>
      </c>
      <c r="AG4016" s="30">
        <f t="shared" ca="1" si="93"/>
        <v>182</v>
      </c>
    </row>
    <row r="4017" spans="1:33" ht="14.4" x14ac:dyDescent="0.3">
      <c r="A4017" s="37">
        <v>44124</v>
      </c>
      <c r="B4017" s="38">
        <f>INDEX(Videolength!D:D,MATCH(D4017,Videolength!A:A,0))</f>
        <v>7</v>
      </c>
      <c r="C4017" s="38">
        <f>INDEX(Videolength!E:E,MATCH(D4017,Videolength!A:A,0))</f>
        <v>19</v>
      </c>
      <c r="D4017" s="39">
        <v>19</v>
      </c>
      <c r="E4017" s="40" t="str">
        <f>INDEX(Videolength!B:B,MATCH(D4017,Videolength!A:A,0))</f>
        <v>https://youtu.be/tVKbNSKaN_o?list=PLTjhk5BwsiVV8SrR-dPCDjCfaMnt-5HZH</v>
      </c>
      <c r="F4017" s="41">
        <f>INDEX(Videolength!C:C,MATCH(D4017,Videolength!A:A,0))</f>
        <v>3.9155092592592596E-2</v>
      </c>
      <c r="G4017" s="41">
        <v>2.0497685185185185E-2</v>
      </c>
      <c r="H4017" s="71">
        <f>HYPERLINK(_xlfn.CONCAT(E4017,"&amp;t=",G4017*86400),G4017)</f>
        <v>2.0497685185185185E-2</v>
      </c>
      <c r="I4017" s="38">
        <v>9</v>
      </c>
      <c r="J4017" s="38">
        <v>5</v>
      </c>
      <c r="K4017" s="42" t="s">
        <v>123</v>
      </c>
      <c r="L4017" s="42" t="s">
        <v>10</v>
      </c>
      <c r="Z4017" s="64"/>
      <c r="AA4017" s="64"/>
      <c r="AB4017" s="64"/>
      <c r="AE4017" s="42">
        <f>IF(Table32[[#This Row],[Gems]]&gt;0,Table32[[#This Row],[Gems]],0)</f>
        <v>0</v>
      </c>
      <c r="AF4017" s="42">
        <f>IF(Table32[[#This Row],[Gems]]&lt;0,Table32[[#This Row],[Gems]],0)</f>
        <v>0</v>
      </c>
      <c r="AG4017" s="29">
        <f ca="1">SUM(OFFSET(AG4017,-1,0),AD4017)</f>
        <v>182</v>
      </c>
    </row>
    <row r="4018" spans="1:33" ht="14.4" x14ac:dyDescent="0.3">
      <c r="A4018" s="37">
        <v>44124</v>
      </c>
      <c r="B4018" s="38">
        <f>INDEX(Videolength!D:D,MATCH(D4018,Videolength!A:A,0))</f>
        <v>7</v>
      </c>
      <c r="C4018" s="38">
        <f>INDEX(Videolength!E:E,MATCH(D4018,Videolength!A:A,0))</f>
        <v>19</v>
      </c>
      <c r="D4018" s="39">
        <v>19</v>
      </c>
      <c r="E4018" s="40" t="str">
        <f>INDEX(Videolength!B:B,MATCH(D4018,Videolength!A:A,0))</f>
        <v>https://youtu.be/tVKbNSKaN_o?list=PLTjhk5BwsiVV8SrR-dPCDjCfaMnt-5HZH</v>
      </c>
      <c r="F4018" s="41">
        <f>INDEX(Videolength!C:C,MATCH(D4018,Videolength!A:A,0))</f>
        <v>3.9155092592592596E-2</v>
      </c>
      <c r="G4018" s="41">
        <v>2.0821759259259259E-2</v>
      </c>
      <c r="H4018" s="71">
        <f>HYPERLINK(_xlfn.CONCAT(E4018,"&amp;t=",G4018*86400),G4018)</f>
        <v>2.0821759259259259E-2</v>
      </c>
      <c r="I4018" s="38">
        <v>9</v>
      </c>
      <c r="J4018" s="38">
        <v>5</v>
      </c>
      <c r="K4018" s="42" t="s">
        <v>51</v>
      </c>
      <c r="L4018" s="42" t="s">
        <v>10</v>
      </c>
      <c r="W4018" s="44" t="s">
        <v>285</v>
      </c>
      <c r="X4018" s="43">
        <v>4</v>
      </c>
      <c r="Z4018" s="64"/>
      <c r="AA4018" s="64"/>
      <c r="AB4018" s="64"/>
      <c r="AE4018" s="42">
        <f>IF(Table32[[#This Row],[Gems]]&gt;0,Table32[[#This Row],[Gems]],0)</f>
        <v>0</v>
      </c>
      <c r="AF4018" s="42">
        <f>IF(Table32[[#This Row],[Gems]]&lt;0,Table32[[#This Row],[Gems]],0)</f>
        <v>0</v>
      </c>
      <c r="AG4018" s="30">
        <f t="shared" ca="1" si="93"/>
        <v>182</v>
      </c>
    </row>
    <row r="4019" spans="1:33" ht="14.4" x14ac:dyDescent="0.3">
      <c r="A4019" s="37">
        <v>44124</v>
      </c>
      <c r="B4019" s="38">
        <f>INDEX(Videolength!D:D,MATCH(D4019,Videolength!A:A,0))</f>
        <v>7</v>
      </c>
      <c r="C4019" s="38">
        <f>INDEX(Videolength!E:E,MATCH(D4019,Videolength!A:A,0))</f>
        <v>19</v>
      </c>
      <c r="D4019" s="39">
        <v>19</v>
      </c>
      <c r="E4019" s="40" t="str">
        <f>INDEX(Videolength!B:B,MATCH(D4019,Videolength!A:A,0))</f>
        <v>https://youtu.be/tVKbNSKaN_o?list=PLTjhk5BwsiVV8SrR-dPCDjCfaMnt-5HZH</v>
      </c>
      <c r="F4019" s="41">
        <f>INDEX(Videolength!C:C,MATCH(D4019,Videolength!A:A,0))</f>
        <v>3.9155092592592596E-2</v>
      </c>
      <c r="G4019" s="41">
        <v>2.0833333333333332E-2</v>
      </c>
      <c r="H4019" s="71">
        <f>HYPERLINK(_xlfn.CONCAT(E4019,"&amp;t=",G4019*86400),G4019)</f>
        <v>2.0833333333333332E-2</v>
      </c>
      <c r="I4019" s="38">
        <v>9</v>
      </c>
      <c r="J4019" s="38">
        <v>5</v>
      </c>
      <c r="K4019" s="42" t="s">
        <v>142</v>
      </c>
      <c r="L4019" s="42" t="s">
        <v>33</v>
      </c>
      <c r="Z4019" s="64"/>
      <c r="AA4019" s="64"/>
      <c r="AB4019" s="64"/>
      <c r="AE4019" s="42">
        <f>IF(Table32[[#This Row],[Gems]]&gt;0,Table32[[#This Row],[Gems]],0)</f>
        <v>0</v>
      </c>
      <c r="AF4019" s="42">
        <f>IF(Table32[[#This Row],[Gems]]&lt;0,Table32[[#This Row],[Gems]],0)</f>
        <v>0</v>
      </c>
      <c r="AG4019" s="30">
        <f t="shared" ca="1" si="93"/>
        <v>182</v>
      </c>
    </row>
    <row r="4020" spans="1:33" ht="14.4" x14ac:dyDescent="0.3">
      <c r="A4020" s="37">
        <v>44124</v>
      </c>
      <c r="B4020" s="38">
        <f>INDEX(Videolength!D:D,MATCH(D4020,Videolength!A:A,0))</f>
        <v>7</v>
      </c>
      <c r="C4020" s="38">
        <f>INDEX(Videolength!E:E,MATCH(D4020,Videolength!A:A,0))</f>
        <v>19</v>
      </c>
      <c r="D4020" s="39">
        <v>19</v>
      </c>
      <c r="E4020" s="40" t="str">
        <f>INDEX(Videolength!B:B,MATCH(D4020,Videolength!A:A,0))</f>
        <v>https://youtu.be/tVKbNSKaN_o?list=PLTjhk5BwsiVV8SrR-dPCDjCfaMnt-5HZH</v>
      </c>
      <c r="F4020" s="41">
        <f>INDEX(Videolength!C:C,MATCH(D4020,Videolength!A:A,0))</f>
        <v>3.9155092592592596E-2</v>
      </c>
      <c r="G4020" s="41">
        <v>2.0844907407407406E-2</v>
      </c>
      <c r="H4020" s="71">
        <f>HYPERLINK(_xlfn.CONCAT(E4020,"&amp;t=",G4020*86400),G4020)</f>
        <v>2.0844907407407406E-2</v>
      </c>
      <c r="I4020" s="38">
        <v>9</v>
      </c>
      <c r="J4020" s="38">
        <v>5</v>
      </c>
      <c r="K4020" s="42" t="s">
        <v>346</v>
      </c>
      <c r="L4020" s="42" t="s">
        <v>10</v>
      </c>
      <c r="Z4020" s="64"/>
      <c r="AA4020" s="64"/>
      <c r="AB4020" s="64"/>
      <c r="AE4020" s="42">
        <f>IF(Table32[[#This Row],[Gems]]&gt;0,Table32[[#This Row],[Gems]],0)</f>
        <v>0</v>
      </c>
      <c r="AF4020" s="42">
        <f>IF(Table32[[#This Row],[Gems]]&lt;0,Table32[[#This Row],[Gems]],0)</f>
        <v>0</v>
      </c>
      <c r="AG4020" s="30">
        <f t="shared" ca="1" si="93"/>
        <v>182</v>
      </c>
    </row>
    <row r="4021" spans="1:33" ht="14.4" x14ac:dyDescent="0.3">
      <c r="A4021" s="37">
        <v>44124</v>
      </c>
      <c r="B4021" s="38">
        <f>INDEX(Videolength!D:D,MATCH(D4021,Videolength!A:A,0))</f>
        <v>7</v>
      </c>
      <c r="C4021" s="38">
        <f>INDEX(Videolength!E:E,MATCH(D4021,Videolength!A:A,0))</f>
        <v>19</v>
      </c>
      <c r="D4021" s="39">
        <v>19</v>
      </c>
      <c r="E4021" s="40" t="str">
        <f>INDEX(Videolength!B:B,MATCH(D4021,Videolength!A:A,0))</f>
        <v>https://youtu.be/tVKbNSKaN_o?list=PLTjhk5BwsiVV8SrR-dPCDjCfaMnt-5HZH</v>
      </c>
      <c r="F4021" s="41">
        <f>INDEX(Videolength!C:C,MATCH(D4021,Videolength!A:A,0))</f>
        <v>3.9155092592592596E-2</v>
      </c>
      <c r="G4021" s="41">
        <v>2.0960648148148148E-2</v>
      </c>
      <c r="H4021" s="71">
        <f>HYPERLINK(_xlfn.CONCAT(E4021,"&amp;t=",G4021*86400),G4021)</f>
        <v>2.0960648148148148E-2</v>
      </c>
      <c r="I4021" s="38">
        <v>9</v>
      </c>
      <c r="J4021" s="38">
        <v>5</v>
      </c>
      <c r="K4021" s="42" t="s">
        <v>90</v>
      </c>
      <c r="L4021" s="42" t="s">
        <v>10</v>
      </c>
      <c r="Z4021" s="64"/>
      <c r="AA4021" s="64"/>
      <c r="AB4021" s="64"/>
      <c r="AE4021" s="42">
        <f>IF(Table32[[#This Row],[Gems]]&gt;0,Table32[[#This Row],[Gems]],0)</f>
        <v>0</v>
      </c>
      <c r="AF4021" s="42">
        <f>IF(Table32[[#This Row],[Gems]]&lt;0,Table32[[#This Row],[Gems]],0)</f>
        <v>0</v>
      </c>
      <c r="AG4021" s="30">
        <f t="shared" ca="1" si="93"/>
        <v>182</v>
      </c>
    </row>
    <row r="4022" spans="1:33" ht="14.4" x14ac:dyDescent="0.3">
      <c r="A4022" s="37">
        <v>44124</v>
      </c>
      <c r="B4022" s="38">
        <f>INDEX(Videolength!D:D,MATCH(D4022,Videolength!A:A,0))</f>
        <v>7</v>
      </c>
      <c r="C4022" s="38">
        <f>INDEX(Videolength!E:E,MATCH(D4022,Videolength!A:A,0))</f>
        <v>19</v>
      </c>
      <c r="D4022" s="39">
        <v>19</v>
      </c>
      <c r="E4022" s="40" t="str">
        <f>INDEX(Videolength!B:B,MATCH(D4022,Videolength!A:A,0))</f>
        <v>https://youtu.be/tVKbNSKaN_o?list=PLTjhk5BwsiVV8SrR-dPCDjCfaMnt-5HZH</v>
      </c>
      <c r="F4022" s="41">
        <f>INDEX(Videolength!C:C,MATCH(D4022,Videolength!A:A,0))</f>
        <v>3.9155092592592596E-2</v>
      </c>
      <c r="G4022" s="41">
        <v>2.0960648148148148E-2</v>
      </c>
      <c r="H4022" s="71">
        <f>HYPERLINK(_xlfn.CONCAT(E4022,"&amp;t=",G4022*86400),G4022)</f>
        <v>2.0960648148148148E-2</v>
      </c>
      <c r="I4022" s="38">
        <v>9</v>
      </c>
      <c r="J4022" s="38">
        <v>5</v>
      </c>
      <c r="K4022" s="42" t="s">
        <v>90</v>
      </c>
      <c r="L4022" s="42" t="s">
        <v>256</v>
      </c>
      <c r="Z4022" s="64"/>
      <c r="AA4022" s="64"/>
      <c r="AB4022" s="64"/>
      <c r="AE4022" s="42">
        <f>IF(Table32[[#This Row],[Gems]]&gt;0,Table32[[#This Row],[Gems]],0)</f>
        <v>0</v>
      </c>
      <c r="AF4022" s="42">
        <f>IF(Table32[[#This Row],[Gems]]&lt;0,Table32[[#This Row],[Gems]],0)</f>
        <v>0</v>
      </c>
      <c r="AG4022" s="30">
        <f t="shared" ca="1" si="93"/>
        <v>182</v>
      </c>
    </row>
    <row r="4023" spans="1:33" ht="14.4" x14ac:dyDescent="0.3">
      <c r="A4023" s="37">
        <v>44124</v>
      </c>
      <c r="B4023" s="38">
        <f>INDEX(Videolength!D:D,MATCH(D4023,Videolength!A:A,0))</f>
        <v>7</v>
      </c>
      <c r="C4023" s="38">
        <f>INDEX(Videolength!E:E,MATCH(D4023,Videolength!A:A,0))</f>
        <v>19</v>
      </c>
      <c r="D4023" s="39">
        <v>19</v>
      </c>
      <c r="E4023" s="40" t="str">
        <f>INDEX(Videolength!B:B,MATCH(D4023,Videolength!A:A,0))</f>
        <v>https://youtu.be/tVKbNSKaN_o?list=PLTjhk5BwsiVV8SrR-dPCDjCfaMnt-5HZH</v>
      </c>
      <c r="F4023" s="41">
        <f>INDEX(Videolength!C:C,MATCH(D4023,Videolength!A:A,0))</f>
        <v>3.9155092592592596E-2</v>
      </c>
      <c r="G4023" s="41">
        <v>2.1006944444444443E-2</v>
      </c>
      <c r="H4023" s="71">
        <f>HYPERLINK(_xlfn.CONCAT(E4023,"&amp;t=",G4023*86400),G4023)</f>
        <v>2.1006944444444443E-2</v>
      </c>
      <c r="I4023" s="38">
        <v>9</v>
      </c>
      <c r="J4023" s="38">
        <v>5</v>
      </c>
      <c r="K4023" s="42" t="s">
        <v>90</v>
      </c>
      <c r="L4023" s="42" t="s">
        <v>148</v>
      </c>
      <c r="M4023" s="42" t="s">
        <v>1006</v>
      </c>
      <c r="Z4023" s="64"/>
      <c r="AA4023" s="64"/>
      <c r="AB4023" s="64"/>
      <c r="AE4023" s="42">
        <f>IF(Table32[[#This Row],[Gems]]&gt;0,Table32[[#This Row],[Gems]],0)</f>
        <v>0</v>
      </c>
      <c r="AF4023" s="42">
        <f>IF(Table32[[#This Row],[Gems]]&lt;0,Table32[[#This Row],[Gems]],0)</f>
        <v>0</v>
      </c>
      <c r="AG4023" s="30">
        <f t="shared" ca="1" si="93"/>
        <v>182</v>
      </c>
    </row>
    <row r="4024" spans="1:33" ht="14.4" x14ac:dyDescent="0.3">
      <c r="A4024" s="37">
        <v>44124</v>
      </c>
      <c r="B4024" s="38">
        <f>INDEX(Videolength!D:D,MATCH(D4024,Videolength!A:A,0))</f>
        <v>7</v>
      </c>
      <c r="C4024" s="38">
        <f>INDEX(Videolength!E:E,MATCH(D4024,Videolength!A:A,0))</f>
        <v>19</v>
      </c>
      <c r="D4024" s="39">
        <v>19</v>
      </c>
      <c r="E4024" s="40" t="str">
        <f>INDEX(Videolength!B:B,MATCH(D4024,Videolength!A:A,0))</f>
        <v>https://youtu.be/tVKbNSKaN_o?list=PLTjhk5BwsiVV8SrR-dPCDjCfaMnt-5HZH</v>
      </c>
      <c r="F4024" s="41">
        <f>INDEX(Videolength!C:C,MATCH(D4024,Videolength!A:A,0))</f>
        <v>3.9155092592592596E-2</v>
      </c>
      <c r="G4024" s="41">
        <v>2.1458333333333333E-2</v>
      </c>
      <c r="H4024" s="71">
        <f>HYPERLINK(_xlfn.CONCAT(E4024,"&amp;t=",G4024*86400),G4024)</f>
        <v>2.1458333333333333E-2</v>
      </c>
      <c r="I4024" s="38">
        <v>9</v>
      </c>
      <c r="J4024" s="38">
        <v>5</v>
      </c>
      <c r="K4024" s="42" t="s">
        <v>90</v>
      </c>
      <c r="L4024" s="42" t="s">
        <v>197</v>
      </c>
      <c r="V4024" s="43">
        <v>1216</v>
      </c>
      <c r="Z4024" s="64"/>
      <c r="AA4024" s="64"/>
      <c r="AB4024" s="64"/>
      <c r="AE4024" s="42">
        <f>IF(Table32[[#This Row],[Gems]]&gt;0,Table32[[#This Row],[Gems]],0)</f>
        <v>0</v>
      </c>
      <c r="AF4024" s="42">
        <f>IF(Table32[[#This Row],[Gems]]&lt;0,Table32[[#This Row],[Gems]],0)</f>
        <v>0</v>
      </c>
      <c r="AG4024" s="30">
        <f t="shared" ca="1" si="93"/>
        <v>182</v>
      </c>
    </row>
    <row r="4025" spans="1:33" ht="14.4" x14ac:dyDescent="0.3">
      <c r="A4025" s="37">
        <v>44124</v>
      </c>
      <c r="B4025" s="38">
        <f>INDEX(Videolength!D:D,MATCH(D4025,Videolength!A:A,0))</f>
        <v>7</v>
      </c>
      <c r="C4025" s="38">
        <f>INDEX(Videolength!E:E,MATCH(D4025,Videolength!A:A,0))</f>
        <v>19</v>
      </c>
      <c r="D4025" s="39">
        <v>19</v>
      </c>
      <c r="E4025" s="40" t="str">
        <f>INDEX(Videolength!B:B,MATCH(D4025,Videolength!A:A,0))</f>
        <v>https://youtu.be/tVKbNSKaN_o?list=PLTjhk5BwsiVV8SrR-dPCDjCfaMnt-5HZH</v>
      </c>
      <c r="F4025" s="41">
        <f>INDEX(Videolength!C:C,MATCH(D4025,Videolength!A:A,0))</f>
        <v>3.9155092592592596E-2</v>
      </c>
      <c r="G4025" s="41">
        <v>2.2222222222222223E-2</v>
      </c>
      <c r="H4025" s="71">
        <f>HYPERLINK(_xlfn.CONCAT(E4025,"&amp;t=",G4025*86400),G4025)</f>
        <v>2.2222222222222223E-2</v>
      </c>
      <c r="I4025" s="38">
        <v>9</v>
      </c>
      <c r="J4025" s="38">
        <v>5</v>
      </c>
      <c r="K4025" s="42" t="s">
        <v>90</v>
      </c>
      <c r="L4025" s="42" t="s">
        <v>198</v>
      </c>
      <c r="V4025" s="43">
        <v>1216</v>
      </c>
      <c r="Z4025" s="64"/>
      <c r="AA4025" s="64"/>
      <c r="AB4025" s="64"/>
      <c r="AC4025" s="44" t="s">
        <v>201</v>
      </c>
      <c r="AE4025" s="42">
        <f>IF(Table32[[#This Row],[Gems]]&gt;0,Table32[[#This Row],[Gems]],0)</f>
        <v>0</v>
      </c>
      <c r="AF4025" s="42">
        <f>IF(Table32[[#This Row],[Gems]]&lt;0,Table32[[#This Row],[Gems]],0)</f>
        <v>0</v>
      </c>
      <c r="AG4025" s="29">
        <f t="shared" ca="1" si="93"/>
        <v>182</v>
      </c>
    </row>
    <row r="4026" spans="1:33" ht="14.4" x14ac:dyDescent="0.3">
      <c r="A4026" s="37">
        <v>44124</v>
      </c>
      <c r="B4026" s="38">
        <f>INDEX(Videolength!D:D,MATCH(D4026,Videolength!A:A,0))</f>
        <v>7</v>
      </c>
      <c r="C4026" s="38">
        <f>INDEX(Videolength!E:E,MATCH(D4026,Videolength!A:A,0))</f>
        <v>19</v>
      </c>
      <c r="D4026" s="39">
        <v>19</v>
      </c>
      <c r="E4026" s="40" t="str">
        <f>INDEX(Videolength!B:B,MATCH(D4026,Videolength!A:A,0))</f>
        <v>https://youtu.be/tVKbNSKaN_o?list=PLTjhk5BwsiVV8SrR-dPCDjCfaMnt-5HZH</v>
      </c>
      <c r="F4026" s="41">
        <f>INDEX(Videolength!C:C,MATCH(D4026,Videolength!A:A,0))</f>
        <v>3.9155092592592596E-2</v>
      </c>
      <c r="G4026" s="41">
        <v>2.2291666666666668E-2</v>
      </c>
      <c r="H4026" s="71">
        <f>HYPERLINK(_xlfn.CONCAT(E4026,"&amp;t=",G4026*86400),G4026)</f>
        <v>2.2291666666666668E-2</v>
      </c>
      <c r="I4026" s="38">
        <v>9</v>
      </c>
      <c r="J4026" s="38">
        <v>5</v>
      </c>
      <c r="K4026" s="42" t="s">
        <v>90</v>
      </c>
      <c r="L4026" s="42" t="s">
        <v>10</v>
      </c>
      <c r="Z4026" s="64"/>
      <c r="AA4026" s="64"/>
      <c r="AB4026" s="64"/>
      <c r="AE4026" s="42">
        <f>IF(Table32[[#This Row],[Gems]]&gt;0,Table32[[#This Row],[Gems]],0)</f>
        <v>0</v>
      </c>
      <c r="AF4026" s="42">
        <f>IF(Table32[[#This Row],[Gems]]&lt;0,Table32[[#This Row],[Gems]],0)</f>
        <v>0</v>
      </c>
      <c r="AG4026" s="30">
        <f t="shared" ca="1" si="93"/>
        <v>182</v>
      </c>
    </row>
    <row r="4027" spans="1:33" ht="14.4" x14ac:dyDescent="0.3">
      <c r="A4027" s="37">
        <v>44124</v>
      </c>
      <c r="B4027" s="38">
        <f>INDEX(Videolength!D:D,MATCH(D4027,Videolength!A:A,0))</f>
        <v>7</v>
      </c>
      <c r="C4027" s="38">
        <f>INDEX(Videolength!E:E,MATCH(D4027,Videolength!A:A,0))</f>
        <v>19</v>
      </c>
      <c r="D4027" s="39">
        <v>19</v>
      </c>
      <c r="E4027" s="40" t="str">
        <f>INDEX(Videolength!B:B,MATCH(D4027,Videolength!A:A,0))</f>
        <v>https://youtu.be/tVKbNSKaN_o?list=PLTjhk5BwsiVV8SrR-dPCDjCfaMnt-5HZH</v>
      </c>
      <c r="F4027" s="41">
        <f>INDEX(Videolength!C:C,MATCH(D4027,Videolength!A:A,0))</f>
        <v>3.9155092592592596E-2</v>
      </c>
      <c r="G4027" s="41">
        <v>2.2326388888888885E-2</v>
      </c>
      <c r="H4027" s="71">
        <f>HYPERLINK(_xlfn.CONCAT(E4027,"&amp;t=",G4027*86400),G4027)</f>
        <v>2.2326388888888885E-2</v>
      </c>
      <c r="I4027" s="38">
        <v>9</v>
      </c>
      <c r="J4027" s="38">
        <v>5</v>
      </c>
      <c r="K4027" s="42" t="s">
        <v>90</v>
      </c>
      <c r="L4027" s="42" t="s">
        <v>256</v>
      </c>
      <c r="Z4027" s="64"/>
      <c r="AA4027" s="64"/>
      <c r="AB4027" s="64"/>
      <c r="AE4027" s="42">
        <f>IF(Table32[[#This Row],[Gems]]&gt;0,Table32[[#This Row],[Gems]],0)</f>
        <v>0</v>
      </c>
      <c r="AF4027" s="42">
        <f>IF(Table32[[#This Row],[Gems]]&lt;0,Table32[[#This Row],[Gems]],0)</f>
        <v>0</v>
      </c>
      <c r="AG4027" s="30">
        <f t="shared" ca="1" si="93"/>
        <v>182</v>
      </c>
    </row>
    <row r="4028" spans="1:33" ht="14.4" x14ac:dyDescent="0.3">
      <c r="A4028" s="37">
        <v>44124</v>
      </c>
      <c r="B4028" s="38">
        <f>INDEX(Videolength!D:D,MATCH(D4028,Videolength!A:A,0))</f>
        <v>7</v>
      </c>
      <c r="C4028" s="38">
        <f>INDEX(Videolength!E:E,MATCH(D4028,Videolength!A:A,0))</f>
        <v>19</v>
      </c>
      <c r="D4028" s="39">
        <v>19</v>
      </c>
      <c r="E4028" s="40" t="str">
        <f>INDEX(Videolength!B:B,MATCH(D4028,Videolength!A:A,0))</f>
        <v>https://youtu.be/tVKbNSKaN_o?list=PLTjhk5BwsiVV8SrR-dPCDjCfaMnt-5HZH</v>
      </c>
      <c r="F4028" s="41">
        <f>INDEX(Videolength!C:C,MATCH(D4028,Videolength!A:A,0))</f>
        <v>3.9155092592592596E-2</v>
      </c>
      <c r="G4028" s="41">
        <v>2.2349537037037032E-2</v>
      </c>
      <c r="H4028" s="71">
        <f>HYPERLINK(_xlfn.CONCAT(E4028,"&amp;t=",G4028*86400),G4028)</f>
        <v>2.2349537037037032E-2</v>
      </c>
      <c r="I4028" s="38">
        <v>9</v>
      </c>
      <c r="J4028" s="38">
        <v>5</v>
      </c>
      <c r="K4028" s="42" t="s">
        <v>90</v>
      </c>
      <c r="L4028" s="42" t="s">
        <v>148</v>
      </c>
      <c r="M4028" s="42" t="s">
        <v>446</v>
      </c>
      <c r="Z4028" s="64"/>
      <c r="AA4028" s="64"/>
      <c r="AB4028" s="64"/>
      <c r="AE4028" s="42">
        <f>IF(Table32[[#This Row],[Gems]]&gt;0,Table32[[#This Row],[Gems]],0)</f>
        <v>0</v>
      </c>
      <c r="AF4028" s="42">
        <f>IF(Table32[[#This Row],[Gems]]&lt;0,Table32[[#This Row],[Gems]],0)</f>
        <v>0</v>
      </c>
      <c r="AG4028" s="30">
        <f t="shared" ca="1" si="93"/>
        <v>182</v>
      </c>
    </row>
    <row r="4029" spans="1:33" ht="14.4" x14ac:dyDescent="0.3">
      <c r="A4029" s="37">
        <v>44124</v>
      </c>
      <c r="B4029" s="38">
        <f>INDEX(Videolength!D:D,MATCH(D4029,Videolength!A:A,0))</f>
        <v>7</v>
      </c>
      <c r="C4029" s="38">
        <f>INDEX(Videolength!E:E,MATCH(D4029,Videolength!A:A,0))</f>
        <v>19</v>
      </c>
      <c r="D4029" s="39">
        <v>19</v>
      </c>
      <c r="E4029" s="40" t="str">
        <f>INDEX(Videolength!B:B,MATCH(D4029,Videolength!A:A,0))</f>
        <v>https://youtu.be/tVKbNSKaN_o?list=PLTjhk5BwsiVV8SrR-dPCDjCfaMnt-5HZH</v>
      </c>
      <c r="F4029" s="41">
        <f>INDEX(Videolength!C:C,MATCH(D4029,Videolength!A:A,0))</f>
        <v>3.9155092592592596E-2</v>
      </c>
      <c r="G4029" s="41">
        <v>2.2442129629629631E-2</v>
      </c>
      <c r="H4029" s="71">
        <f>HYPERLINK(_xlfn.CONCAT(E4029,"&amp;t=",G4029*86400),G4029)</f>
        <v>2.2442129629629631E-2</v>
      </c>
      <c r="I4029" s="38">
        <v>9</v>
      </c>
      <c r="J4029" s="38">
        <v>5</v>
      </c>
      <c r="K4029" s="42" t="s">
        <v>90</v>
      </c>
      <c r="L4029" s="42" t="s">
        <v>197</v>
      </c>
      <c r="V4029" s="43">
        <v>1216</v>
      </c>
      <c r="Z4029" s="64"/>
      <c r="AA4029" s="64"/>
      <c r="AB4029" s="64"/>
      <c r="AE4029" s="42">
        <f>IF(Table32[[#This Row],[Gems]]&gt;0,Table32[[#This Row],[Gems]],0)</f>
        <v>0</v>
      </c>
      <c r="AF4029" s="42">
        <f>IF(Table32[[#This Row],[Gems]]&lt;0,Table32[[#This Row],[Gems]],0)</f>
        <v>0</v>
      </c>
      <c r="AG4029" s="30">
        <f t="shared" ca="1" si="93"/>
        <v>182</v>
      </c>
    </row>
    <row r="4030" spans="1:33" ht="14.4" x14ac:dyDescent="0.3">
      <c r="A4030" s="37">
        <v>44124</v>
      </c>
      <c r="B4030" s="38">
        <f>INDEX(Videolength!D:D,MATCH(D4030,Videolength!A:A,0))</f>
        <v>7</v>
      </c>
      <c r="C4030" s="38">
        <f>INDEX(Videolength!E:E,MATCH(D4030,Videolength!A:A,0))</f>
        <v>19</v>
      </c>
      <c r="D4030" s="39">
        <v>19</v>
      </c>
      <c r="E4030" s="40" t="str">
        <f>INDEX(Videolength!B:B,MATCH(D4030,Videolength!A:A,0))</f>
        <v>https://youtu.be/tVKbNSKaN_o?list=PLTjhk5BwsiVV8SrR-dPCDjCfaMnt-5HZH</v>
      </c>
      <c r="F4030" s="41">
        <f>INDEX(Videolength!C:C,MATCH(D4030,Videolength!A:A,0))</f>
        <v>3.9155092592592596E-2</v>
      </c>
      <c r="G4030" s="41">
        <v>2.3182870370370371E-2</v>
      </c>
      <c r="H4030" s="71">
        <f>HYPERLINK(_xlfn.CONCAT(E4030,"&amp;t=",G4030*86400),G4030)</f>
        <v>2.3182870370370371E-2</v>
      </c>
      <c r="I4030" s="38">
        <v>9</v>
      </c>
      <c r="J4030" s="38">
        <v>5</v>
      </c>
      <c r="K4030" s="42" t="s">
        <v>90</v>
      </c>
      <c r="L4030" s="42" t="s">
        <v>198</v>
      </c>
      <c r="V4030" s="43">
        <v>1216</v>
      </c>
      <c r="Z4030" s="64"/>
      <c r="AA4030" s="64"/>
      <c r="AB4030" s="64"/>
      <c r="AC4030" s="44" t="s">
        <v>201</v>
      </c>
      <c r="AE4030" s="42">
        <f>IF(Table32[[#This Row],[Gems]]&gt;0,Table32[[#This Row],[Gems]],0)</f>
        <v>0</v>
      </c>
      <c r="AF4030" s="42">
        <f>IF(Table32[[#This Row],[Gems]]&lt;0,Table32[[#This Row],[Gems]],0)</f>
        <v>0</v>
      </c>
      <c r="AG4030" s="29">
        <f t="shared" ca="1" si="93"/>
        <v>182</v>
      </c>
    </row>
    <row r="4031" spans="1:33" ht="14.4" x14ac:dyDescent="0.3">
      <c r="A4031" s="37">
        <v>44124</v>
      </c>
      <c r="B4031" s="38">
        <f>INDEX(Videolength!D:D,MATCH(D4031,Videolength!A:A,0))</f>
        <v>7</v>
      </c>
      <c r="C4031" s="38">
        <f>INDEX(Videolength!E:E,MATCH(D4031,Videolength!A:A,0))</f>
        <v>19</v>
      </c>
      <c r="D4031" s="39">
        <v>19</v>
      </c>
      <c r="E4031" s="40" t="str">
        <f>INDEX(Videolength!B:B,MATCH(D4031,Videolength!A:A,0))</f>
        <v>https://youtu.be/tVKbNSKaN_o?list=PLTjhk5BwsiVV8SrR-dPCDjCfaMnt-5HZH</v>
      </c>
      <c r="F4031" s="41">
        <f>INDEX(Videolength!C:C,MATCH(D4031,Videolength!A:A,0))</f>
        <v>3.9155092592592596E-2</v>
      </c>
      <c r="G4031" s="41">
        <v>2.326388888888889E-2</v>
      </c>
      <c r="H4031" s="71">
        <f>HYPERLINK(_xlfn.CONCAT(E4031,"&amp;t=",G4031*86400),G4031)</f>
        <v>2.326388888888889E-2</v>
      </c>
      <c r="I4031" s="38">
        <v>9</v>
      </c>
      <c r="J4031" s="38">
        <v>5</v>
      </c>
      <c r="K4031" s="42" t="s">
        <v>90</v>
      </c>
      <c r="L4031" s="42" t="s">
        <v>10</v>
      </c>
      <c r="Z4031" s="64"/>
      <c r="AA4031" s="64"/>
      <c r="AB4031" s="64"/>
      <c r="AE4031" s="42">
        <f>IF(Table32[[#This Row],[Gems]]&gt;0,Table32[[#This Row],[Gems]],0)</f>
        <v>0</v>
      </c>
      <c r="AF4031" s="42">
        <f>IF(Table32[[#This Row],[Gems]]&lt;0,Table32[[#This Row],[Gems]],0)</f>
        <v>0</v>
      </c>
      <c r="AG4031" s="30">
        <f t="shared" ca="1" si="93"/>
        <v>182</v>
      </c>
    </row>
    <row r="4032" spans="1:33" ht="14.4" x14ac:dyDescent="0.3">
      <c r="A4032" s="37">
        <v>44124</v>
      </c>
      <c r="B4032" s="38">
        <f>INDEX(Videolength!D:D,MATCH(D4032,Videolength!A:A,0))</f>
        <v>7</v>
      </c>
      <c r="C4032" s="38">
        <f>INDEX(Videolength!E:E,MATCH(D4032,Videolength!A:A,0))</f>
        <v>19</v>
      </c>
      <c r="D4032" s="39">
        <v>19</v>
      </c>
      <c r="E4032" s="40" t="str">
        <f>INDEX(Videolength!B:B,MATCH(D4032,Videolength!A:A,0))</f>
        <v>https://youtu.be/tVKbNSKaN_o?list=PLTjhk5BwsiVV8SrR-dPCDjCfaMnt-5HZH</v>
      </c>
      <c r="F4032" s="41">
        <f>INDEX(Videolength!C:C,MATCH(D4032,Videolength!A:A,0))</f>
        <v>3.9155092592592596E-2</v>
      </c>
      <c r="G4032" s="41">
        <v>2.327546296296296E-2</v>
      </c>
      <c r="H4032" s="71">
        <f>HYPERLINK(_xlfn.CONCAT(E4032,"&amp;t=",G4032*86400),G4032)</f>
        <v>2.327546296296296E-2</v>
      </c>
      <c r="I4032" s="38">
        <v>9</v>
      </c>
      <c r="J4032" s="38">
        <v>5</v>
      </c>
      <c r="K4032" s="42" t="s">
        <v>90</v>
      </c>
      <c r="L4032" s="42" t="s">
        <v>256</v>
      </c>
      <c r="Z4032" s="64"/>
      <c r="AA4032" s="64"/>
      <c r="AB4032" s="64"/>
      <c r="AE4032" s="42">
        <f>IF(Table32[[#This Row],[Gems]]&gt;0,Table32[[#This Row],[Gems]],0)</f>
        <v>0</v>
      </c>
      <c r="AF4032" s="42">
        <f>IF(Table32[[#This Row],[Gems]]&lt;0,Table32[[#This Row],[Gems]],0)</f>
        <v>0</v>
      </c>
      <c r="AG4032" s="30">
        <f t="shared" ca="1" si="93"/>
        <v>182</v>
      </c>
    </row>
    <row r="4033" spans="1:33" ht="14.4" x14ac:dyDescent="0.3">
      <c r="A4033" s="37">
        <v>44124</v>
      </c>
      <c r="B4033" s="38">
        <f>INDEX(Videolength!D:D,MATCH(D4033,Videolength!A:A,0))</f>
        <v>7</v>
      </c>
      <c r="C4033" s="38">
        <f>INDEX(Videolength!E:E,MATCH(D4033,Videolength!A:A,0))</f>
        <v>19</v>
      </c>
      <c r="D4033" s="39">
        <v>19</v>
      </c>
      <c r="E4033" s="40" t="str">
        <f>INDEX(Videolength!B:B,MATCH(D4033,Videolength!A:A,0))</f>
        <v>https://youtu.be/tVKbNSKaN_o?list=PLTjhk5BwsiVV8SrR-dPCDjCfaMnt-5HZH</v>
      </c>
      <c r="F4033" s="41">
        <f>INDEX(Videolength!C:C,MATCH(D4033,Videolength!A:A,0))</f>
        <v>3.9155092592592596E-2</v>
      </c>
      <c r="G4033" s="41">
        <v>2.3310185185185187E-2</v>
      </c>
      <c r="H4033" s="71">
        <f>HYPERLINK(_xlfn.CONCAT(E4033,"&amp;t=",G4033*86400),G4033)</f>
        <v>2.3310185185185187E-2</v>
      </c>
      <c r="I4033" s="38">
        <v>9</v>
      </c>
      <c r="J4033" s="38">
        <v>5</v>
      </c>
      <c r="K4033" s="42" t="s">
        <v>90</v>
      </c>
      <c r="L4033" s="42" t="s">
        <v>148</v>
      </c>
      <c r="M4033" s="42" t="s">
        <v>1007</v>
      </c>
      <c r="Z4033" s="64"/>
      <c r="AA4033" s="64"/>
      <c r="AB4033" s="64"/>
      <c r="AE4033" s="42">
        <f>IF(Table32[[#This Row],[Gems]]&gt;0,Table32[[#This Row],[Gems]],0)</f>
        <v>0</v>
      </c>
      <c r="AF4033" s="42">
        <f>IF(Table32[[#This Row],[Gems]]&lt;0,Table32[[#This Row],[Gems]],0)</f>
        <v>0</v>
      </c>
      <c r="AG4033" s="30">
        <f t="shared" ca="1" si="93"/>
        <v>182</v>
      </c>
    </row>
    <row r="4034" spans="1:33" ht="14.4" x14ac:dyDescent="0.3">
      <c r="A4034" s="37">
        <v>44124</v>
      </c>
      <c r="B4034" s="38">
        <f>INDEX(Videolength!D:D,MATCH(D4034,Videolength!A:A,0))</f>
        <v>7</v>
      </c>
      <c r="C4034" s="38">
        <f>INDEX(Videolength!E:E,MATCH(D4034,Videolength!A:A,0))</f>
        <v>19</v>
      </c>
      <c r="D4034" s="39">
        <v>19</v>
      </c>
      <c r="E4034" s="40" t="str">
        <f>INDEX(Videolength!B:B,MATCH(D4034,Videolength!A:A,0))</f>
        <v>https://youtu.be/tVKbNSKaN_o?list=PLTjhk5BwsiVV8SrR-dPCDjCfaMnt-5HZH</v>
      </c>
      <c r="F4034" s="41">
        <f>INDEX(Videolength!C:C,MATCH(D4034,Videolength!A:A,0))</f>
        <v>3.9155092592592596E-2</v>
      </c>
      <c r="G4034" s="41">
        <v>2.3796296296296298E-2</v>
      </c>
      <c r="H4034" s="71">
        <f>HYPERLINK(_xlfn.CONCAT(E4034,"&amp;t=",G4034*86400),G4034)</f>
        <v>2.3796296296296298E-2</v>
      </c>
      <c r="I4034" s="38">
        <v>9</v>
      </c>
      <c r="J4034" s="38">
        <v>5</v>
      </c>
      <c r="K4034" s="42" t="s">
        <v>90</v>
      </c>
      <c r="L4034" s="42" t="s">
        <v>197</v>
      </c>
      <c r="V4034" s="43">
        <v>1216</v>
      </c>
      <c r="Z4034" s="64"/>
      <c r="AA4034" s="64"/>
      <c r="AB4034" s="64"/>
      <c r="AE4034" s="42">
        <f>IF(Table32[[#This Row],[Gems]]&gt;0,Table32[[#This Row],[Gems]],0)</f>
        <v>0</v>
      </c>
      <c r="AF4034" s="42">
        <f>IF(Table32[[#This Row],[Gems]]&lt;0,Table32[[#This Row],[Gems]],0)</f>
        <v>0</v>
      </c>
      <c r="AG4034" s="30">
        <f t="shared" ca="1" si="93"/>
        <v>182</v>
      </c>
    </row>
    <row r="4035" spans="1:33" ht="14.4" x14ac:dyDescent="0.3">
      <c r="A4035" s="37">
        <v>44124</v>
      </c>
      <c r="B4035" s="38">
        <f>INDEX(Videolength!D:D,MATCH(D4035,Videolength!A:A,0))</f>
        <v>7</v>
      </c>
      <c r="C4035" s="38">
        <f>INDEX(Videolength!E:E,MATCH(D4035,Videolength!A:A,0))</f>
        <v>19</v>
      </c>
      <c r="D4035" s="39">
        <v>19</v>
      </c>
      <c r="E4035" s="40" t="str">
        <f>INDEX(Videolength!B:B,MATCH(D4035,Videolength!A:A,0))</f>
        <v>https://youtu.be/tVKbNSKaN_o?list=PLTjhk5BwsiVV8SrR-dPCDjCfaMnt-5HZH</v>
      </c>
      <c r="F4035" s="41">
        <f>INDEX(Videolength!C:C,MATCH(D4035,Videolength!A:A,0))</f>
        <v>3.9155092592592596E-2</v>
      </c>
      <c r="G4035" s="41">
        <v>2.4814814814814817E-2</v>
      </c>
      <c r="H4035" s="71">
        <f>HYPERLINK(_xlfn.CONCAT(E4035,"&amp;t=",G4035*86400),G4035)</f>
        <v>2.4814814814814817E-2</v>
      </c>
      <c r="I4035" s="38">
        <v>9</v>
      </c>
      <c r="J4035" s="38">
        <v>5</v>
      </c>
      <c r="K4035" s="42" t="s">
        <v>90</v>
      </c>
      <c r="L4035" s="42" t="s">
        <v>198</v>
      </c>
      <c r="V4035" s="43">
        <v>1216</v>
      </c>
      <c r="Z4035" s="64"/>
      <c r="AA4035" s="64"/>
      <c r="AB4035" s="64"/>
      <c r="AC4035" s="44" t="s">
        <v>203</v>
      </c>
      <c r="AE4035" s="42">
        <f>IF(Table32[[#This Row],[Gems]]&gt;0,Table32[[#This Row],[Gems]],0)</f>
        <v>0</v>
      </c>
      <c r="AF4035" s="42">
        <f>IF(Table32[[#This Row],[Gems]]&lt;0,Table32[[#This Row],[Gems]],0)</f>
        <v>0</v>
      </c>
      <c r="AG4035" s="29">
        <f t="shared" ca="1" si="93"/>
        <v>182</v>
      </c>
    </row>
    <row r="4036" spans="1:33" ht="14.4" x14ac:dyDescent="0.3">
      <c r="A4036" s="37">
        <v>44124</v>
      </c>
      <c r="B4036" s="38">
        <f>INDEX(Videolength!D:D,MATCH(D4036,Videolength!A:A,0))</f>
        <v>7</v>
      </c>
      <c r="C4036" s="38">
        <f>INDEX(Videolength!E:E,MATCH(D4036,Videolength!A:A,0))</f>
        <v>19</v>
      </c>
      <c r="D4036" s="39">
        <v>19</v>
      </c>
      <c r="E4036" s="40" t="str">
        <f>INDEX(Videolength!B:B,MATCH(D4036,Videolength!A:A,0))</f>
        <v>https://youtu.be/tVKbNSKaN_o?list=PLTjhk5BwsiVV8SrR-dPCDjCfaMnt-5HZH</v>
      </c>
      <c r="F4036" s="41">
        <f>INDEX(Videolength!C:C,MATCH(D4036,Videolength!A:A,0))</f>
        <v>3.9155092592592596E-2</v>
      </c>
      <c r="G4036" s="41">
        <v>2.4907407407407406E-2</v>
      </c>
      <c r="H4036" s="71">
        <f>HYPERLINK(_xlfn.CONCAT(E4036,"&amp;t=",G4036*86400),G4036)</f>
        <v>2.4907407407407406E-2</v>
      </c>
      <c r="I4036" s="38">
        <v>9</v>
      </c>
      <c r="J4036" s="38">
        <v>5</v>
      </c>
      <c r="K4036" s="42" t="s">
        <v>90</v>
      </c>
      <c r="L4036" s="42" t="s">
        <v>10</v>
      </c>
      <c r="Z4036" s="64"/>
      <c r="AA4036" s="64"/>
      <c r="AB4036" s="64"/>
      <c r="AE4036" s="42">
        <f>IF(Table32[[#This Row],[Gems]]&gt;0,Table32[[#This Row],[Gems]],0)</f>
        <v>0</v>
      </c>
      <c r="AF4036" s="42">
        <f>IF(Table32[[#This Row],[Gems]]&lt;0,Table32[[#This Row],[Gems]],0)</f>
        <v>0</v>
      </c>
      <c r="AG4036" s="30">
        <f t="shared" ca="1" si="93"/>
        <v>182</v>
      </c>
    </row>
    <row r="4037" spans="1:33" ht="14.4" x14ac:dyDescent="0.3">
      <c r="A4037" s="37">
        <v>44124</v>
      </c>
      <c r="B4037" s="38">
        <f>INDEX(Videolength!D:D,MATCH(D4037,Videolength!A:A,0))</f>
        <v>7</v>
      </c>
      <c r="C4037" s="38">
        <f>INDEX(Videolength!E:E,MATCH(D4037,Videolength!A:A,0))</f>
        <v>19</v>
      </c>
      <c r="D4037" s="39">
        <v>19</v>
      </c>
      <c r="E4037" s="40" t="str">
        <f>INDEX(Videolength!B:B,MATCH(D4037,Videolength!A:A,0))</f>
        <v>https://youtu.be/tVKbNSKaN_o?list=PLTjhk5BwsiVV8SrR-dPCDjCfaMnt-5HZH</v>
      </c>
      <c r="F4037" s="41">
        <f>INDEX(Videolength!C:C,MATCH(D4037,Videolength!A:A,0))</f>
        <v>3.9155092592592596E-2</v>
      </c>
      <c r="G4037" s="41">
        <v>2.4930555555555553E-2</v>
      </c>
      <c r="H4037" s="71">
        <f>HYPERLINK(_xlfn.CONCAT(E4037,"&amp;t=",G4037*86400),G4037)</f>
        <v>2.4930555555555553E-2</v>
      </c>
      <c r="I4037" s="38">
        <v>9</v>
      </c>
      <c r="J4037" s="38">
        <v>5</v>
      </c>
      <c r="K4037" s="42" t="s">
        <v>90</v>
      </c>
      <c r="L4037" s="42" t="s">
        <v>256</v>
      </c>
      <c r="Z4037" s="64"/>
      <c r="AA4037" s="64"/>
      <c r="AB4037" s="64"/>
      <c r="AE4037" s="42">
        <f>IF(Table32[[#This Row],[Gems]]&gt;0,Table32[[#This Row],[Gems]],0)</f>
        <v>0</v>
      </c>
      <c r="AF4037" s="42">
        <f>IF(Table32[[#This Row],[Gems]]&lt;0,Table32[[#This Row],[Gems]],0)</f>
        <v>0</v>
      </c>
      <c r="AG4037" s="30">
        <f t="shared" ca="1" si="93"/>
        <v>182</v>
      </c>
    </row>
    <row r="4038" spans="1:33" ht="14.4" x14ac:dyDescent="0.3">
      <c r="A4038" s="37">
        <v>44124</v>
      </c>
      <c r="B4038" s="38">
        <f>INDEX(Videolength!D:D,MATCH(D4038,Videolength!A:A,0))</f>
        <v>7</v>
      </c>
      <c r="C4038" s="38">
        <f>INDEX(Videolength!E:E,MATCH(D4038,Videolength!A:A,0))</f>
        <v>19</v>
      </c>
      <c r="D4038" s="39">
        <v>19</v>
      </c>
      <c r="E4038" s="40" t="str">
        <f>INDEX(Videolength!B:B,MATCH(D4038,Videolength!A:A,0))</f>
        <v>https://youtu.be/tVKbNSKaN_o?list=PLTjhk5BwsiVV8SrR-dPCDjCfaMnt-5HZH</v>
      </c>
      <c r="F4038" s="41">
        <f>INDEX(Videolength!C:C,MATCH(D4038,Videolength!A:A,0))</f>
        <v>3.9155092592592596E-2</v>
      </c>
      <c r="G4038" s="41">
        <v>2.4965277777777781E-2</v>
      </c>
      <c r="H4038" s="71">
        <f>HYPERLINK(_xlfn.CONCAT(E4038,"&amp;t=",G4038*86400),G4038)</f>
        <v>2.4965277777777781E-2</v>
      </c>
      <c r="I4038" s="38">
        <v>9</v>
      </c>
      <c r="J4038" s="38">
        <v>5</v>
      </c>
      <c r="K4038" s="42" t="s">
        <v>90</v>
      </c>
      <c r="L4038" s="42" t="s">
        <v>148</v>
      </c>
      <c r="M4038" s="42" t="s">
        <v>451</v>
      </c>
      <c r="Z4038" s="64"/>
      <c r="AA4038" s="64"/>
      <c r="AB4038" s="64"/>
      <c r="AE4038" s="42">
        <f>IF(Table32[[#This Row],[Gems]]&gt;0,Table32[[#This Row],[Gems]],0)</f>
        <v>0</v>
      </c>
      <c r="AF4038" s="42">
        <f>IF(Table32[[#This Row],[Gems]]&lt;0,Table32[[#This Row],[Gems]],0)</f>
        <v>0</v>
      </c>
      <c r="AG4038" s="30">
        <f t="shared" ca="1" si="93"/>
        <v>182</v>
      </c>
    </row>
    <row r="4039" spans="1:33" ht="14.4" x14ac:dyDescent="0.3">
      <c r="A4039" s="37">
        <v>44124</v>
      </c>
      <c r="B4039" s="38">
        <f>INDEX(Videolength!D:D,MATCH(D4039,Videolength!A:A,0))</f>
        <v>7</v>
      </c>
      <c r="C4039" s="38">
        <f>INDEX(Videolength!E:E,MATCH(D4039,Videolength!A:A,0))</f>
        <v>19</v>
      </c>
      <c r="D4039" s="39">
        <v>19</v>
      </c>
      <c r="E4039" s="40" t="str">
        <f>INDEX(Videolength!B:B,MATCH(D4039,Videolength!A:A,0))</f>
        <v>https://youtu.be/tVKbNSKaN_o?list=PLTjhk5BwsiVV8SrR-dPCDjCfaMnt-5HZH</v>
      </c>
      <c r="F4039" s="41">
        <f>INDEX(Videolength!C:C,MATCH(D4039,Videolength!A:A,0))</f>
        <v>3.9155092592592596E-2</v>
      </c>
      <c r="G4039" s="41">
        <v>2.525462962962963E-2</v>
      </c>
      <c r="H4039" s="71">
        <f>HYPERLINK(_xlfn.CONCAT(E4039,"&amp;t=",G4039*86400),G4039)</f>
        <v>2.525462962962963E-2</v>
      </c>
      <c r="I4039" s="38">
        <v>9</v>
      </c>
      <c r="J4039" s="38">
        <v>5</v>
      </c>
      <c r="K4039" s="42" t="s">
        <v>90</v>
      </c>
      <c r="L4039" s="42" t="s">
        <v>197</v>
      </c>
      <c r="V4039" s="43">
        <v>1216</v>
      </c>
      <c r="Z4039" s="64"/>
      <c r="AA4039" s="64"/>
      <c r="AB4039" s="64"/>
      <c r="AE4039" s="42">
        <f>IF(Table32[[#This Row],[Gems]]&gt;0,Table32[[#This Row],[Gems]],0)</f>
        <v>0</v>
      </c>
      <c r="AF4039" s="42">
        <f>IF(Table32[[#This Row],[Gems]]&lt;0,Table32[[#This Row],[Gems]],0)</f>
        <v>0</v>
      </c>
      <c r="AG4039" s="30">
        <f t="shared" ca="1" si="93"/>
        <v>182</v>
      </c>
    </row>
    <row r="4040" spans="1:33" ht="14.4" x14ac:dyDescent="0.3">
      <c r="A4040" s="37">
        <v>44124</v>
      </c>
      <c r="B4040" s="38">
        <f>INDEX(Videolength!D:D,MATCH(D4040,Videolength!A:A,0))</f>
        <v>7</v>
      </c>
      <c r="C4040" s="38">
        <f>INDEX(Videolength!E:E,MATCH(D4040,Videolength!A:A,0))</f>
        <v>19</v>
      </c>
      <c r="D4040" s="39">
        <v>19</v>
      </c>
      <c r="E4040" s="40" t="str">
        <f>INDEX(Videolength!B:B,MATCH(D4040,Videolength!A:A,0))</f>
        <v>https://youtu.be/tVKbNSKaN_o?list=PLTjhk5BwsiVV8SrR-dPCDjCfaMnt-5HZH</v>
      </c>
      <c r="F4040" s="41">
        <f>INDEX(Videolength!C:C,MATCH(D4040,Videolength!A:A,0))</f>
        <v>3.9155092592592596E-2</v>
      </c>
      <c r="G4040" s="41">
        <v>2.6030092592592594E-2</v>
      </c>
      <c r="H4040" s="71">
        <f>HYPERLINK(_xlfn.CONCAT(E4040,"&amp;t=",G4040*86400),G4040)</f>
        <v>2.6030092592592594E-2</v>
      </c>
      <c r="I4040" s="38">
        <v>9</v>
      </c>
      <c r="J4040" s="38">
        <v>5</v>
      </c>
      <c r="K4040" s="42" t="s">
        <v>90</v>
      </c>
      <c r="L4040" s="42" t="s">
        <v>198</v>
      </c>
      <c r="Q4040" s="42" t="s">
        <v>121</v>
      </c>
      <c r="V4040" s="43">
        <v>1216</v>
      </c>
      <c r="Z4040" s="64"/>
      <c r="AA4040" s="64"/>
      <c r="AB4040" s="64"/>
      <c r="AC4040" s="44" t="s">
        <v>201</v>
      </c>
      <c r="AE4040" s="42">
        <f>IF(Table32[[#This Row],[Gems]]&gt;0,Table32[[#This Row],[Gems]],0)</f>
        <v>0</v>
      </c>
      <c r="AF4040" s="42">
        <f>IF(Table32[[#This Row],[Gems]]&lt;0,Table32[[#This Row],[Gems]],0)</f>
        <v>0</v>
      </c>
      <c r="AG4040" s="29">
        <f t="shared" ca="1" si="93"/>
        <v>182</v>
      </c>
    </row>
    <row r="4041" spans="1:33" ht="14.4" x14ac:dyDescent="0.3">
      <c r="A4041" s="37">
        <v>44124</v>
      </c>
      <c r="B4041" s="38">
        <f>INDEX(Videolength!D:D,MATCH(D4041,Videolength!A:A,0))</f>
        <v>7</v>
      </c>
      <c r="C4041" s="38">
        <f>INDEX(Videolength!E:E,MATCH(D4041,Videolength!A:A,0))</f>
        <v>19</v>
      </c>
      <c r="D4041" s="39">
        <v>19</v>
      </c>
      <c r="E4041" s="40" t="str">
        <f>INDEX(Videolength!B:B,MATCH(D4041,Videolength!A:A,0))</f>
        <v>https://youtu.be/tVKbNSKaN_o?list=PLTjhk5BwsiVV8SrR-dPCDjCfaMnt-5HZH</v>
      </c>
      <c r="F4041" s="41">
        <f>INDEX(Videolength!C:C,MATCH(D4041,Videolength!A:A,0))</f>
        <v>3.9155092592592596E-2</v>
      </c>
      <c r="G4041" s="41">
        <v>2.6111111111111113E-2</v>
      </c>
      <c r="H4041" s="71">
        <f>HYPERLINK(_xlfn.CONCAT(E4041,"&amp;t=",G4041*86400),G4041)</f>
        <v>2.6111111111111113E-2</v>
      </c>
      <c r="I4041" s="38">
        <v>9</v>
      </c>
      <c r="J4041" s="38">
        <v>5</v>
      </c>
      <c r="K4041" s="42" t="s">
        <v>90</v>
      </c>
      <c r="L4041" s="42" t="s">
        <v>10</v>
      </c>
      <c r="M4041" s="42" t="s">
        <v>1008</v>
      </c>
      <c r="Z4041" s="64"/>
      <c r="AA4041" s="64"/>
      <c r="AB4041" s="64"/>
      <c r="AE4041" s="42">
        <f>IF(Table32[[#This Row],[Gems]]&gt;0,Table32[[#This Row],[Gems]],0)</f>
        <v>0</v>
      </c>
      <c r="AF4041" s="42">
        <f>IF(Table32[[#This Row],[Gems]]&lt;0,Table32[[#This Row],[Gems]],0)</f>
        <v>0</v>
      </c>
      <c r="AG4041" s="30">
        <f t="shared" ca="1" si="93"/>
        <v>182</v>
      </c>
    </row>
    <row r="4042" spans="1:33" ht="14.4" x14ac:dyDescent="0.3">
      <c r="A4042" s="37">
        <v>44124</v>
      </c>
      <c r="B4042" s="38">
        <f>INDEX(Videolength!D:D,MATCH(D4042,Videolength!A:A,0))</f>
        <v>7</v>
      </c>
      <c r="C4042" s="38">
        <f>INDEX(Videolength!E:E,MATCH(D4042,Videolength!A:A,0))</f>
        <v>19</v>
      </c>
      <c r="D4042" s="39">
        <v>19</v>
      </c>
      <c r="E4042" s="40" t="str">
        <f>INDEX(Videolength!B:B,MATCH(D4042,Videolength!A:A,0))</f>
        <v>https://youtu.be/tVKbNSKaN_o?list=PLTjhk5BwsiVV8SrR-dPCDjCfaMnt-5HZH</v>
      </c>
      <c r="F4042" s="41">
        <f>INDEX(Videolength!C:C,MATCH(D4042,Videolength!A:A,0))</f>
        <v>3.9155092592592596E-2</v>
      </c>
      <c r="G4042" s="41">
        <v>2.6157407407407407E-2</v>
      </c>
      <c r="H4042" s="71">
        <f>HYPERLINK(_xlfn.CONCAT(E4042,"&amp;t=",G4042*86400),G4042)</f>
        <v>2.6157407407407407E-2</v>
      </c>
      <c r="I4042" s="38">
        <v>9</v>
      </c>
      <c r="J4042" s="38">
        <v>5</v>
      </c>
      <c r="K4042" s="42" t="s">
        <v>346</v>
      </c>
      <c r="L4042" s="42" t="s">
        <v>10</v>
      </c>
      <c r="Z4042" s="64"/>
      <c r="AA4042" s="64"/>
      <c r="AB4042" s="64"/>
      <c r="AE4042" s="42">
        <f>IF(Table32[[#This Row],[Gems]]&gt;0,Table32[[#This Row],[Gems]],0)</f>
        <v>0</v>
      </c>
      <c r="AF4042" s="42">
        <f>IF(Table32[[#This Row],[Gems]]&lt;0,Table32[[#This Row],[Gems]],0)</f>
        <v>0</v>
      </c>
      <c r="AG4042" s="30">
        <f t="shared" ca="1" si="93"/>
        <v>182</v>
      </c>
    </row>
    <row r="4043" spans="1:33" ht="14.4" x14ac:dyDescent="0.3">
      <c r="A4043" s="37">
        <v>44124</v>
      </c>
      <c r="B4043" s="38">
        <f>INDEX(Videolength!D:D,MATCH(D4043,Videolength!A:A,0))</f>
        <v>7</v>
      </c>
      <c r="C4043" s="38">
        <f>INDEX(Videolength!E:E,MATCH(D4043,Videolength!A:A,0))</f>
        <v>19</v>
      </c>
      <c r="D4043" s="39">
        <v>19</v>
      </c>
      <c r="E4043" s="40" t="str">
        <f>INDEX(Videolength!B:B,MATCH(D4043,Videolength!A:A,0))</f>
        <v>https://youtu.be/tVKbNSKaN_o?list=PLTjhk5BwsiVV8SrR-dPCDjCfaMnt-5HZH</v>
      </c>
      <c r="F4043" s="41">
        <f>INDEX(Videolength!C:C,MATCH(D4043,Videolength!A:A,0))</f>
        <v>3.9155092592592596E-2</v>
      </c>
      <c r="G4043" s="41">
        <v>2.631944444444444E-2</v>
      </c>
      <c r="H4043" s="71">
        <f>HYPERLINK(_xlfn.CONCAT(E4043,"&amp;t=",G4043*86400),G4043)</f>
        <v>2.631944444444444E-2</v>
      </c>
      <c r="I4043" s="38">
        <v>9</v>
      </c>
      <c r="J4043" s="38">
        <v>5</v>
      </c>
      <c r="K4043" s="42" t="s">
        <v>102</v>
      </c>
      <c r="L4043" s="42" t="s">
        <v>10</v>
      </c>
      <c r="Q4043" s="42" t="s">
        <v>33</v>
      </c>
      <c r="W4043" s="44" t="s">
        <v>623</v>
      </c>
      <c r="Z4043" s="64"/>
      <c r="AA4043" s="64"/>
      <c r="AB4043" s="64"/>
      <c r="AE4043" s="42">
        <f>IF(Table32[[#This Row],[Gems]]&gt;0,Table32[[#This Row],[Gems]],0)</f>
        <v>0</v>
      </c>
      <c r="AF4043" s="42">
        <f>IF(Table32[[#This Row],[Gems]]&lt;0,Table32[[#This Row],[Gems]],0)</f>
        <v>0</v>
      </c>
      <c r="AG4043" s="30">
        <f t="shared" ca="1" si="93"/>
        <v>182</v>
      </c>
    </row>
    <row r="4044" spans="1:33" ht="14.4" x14ac:dyDescent="0.3">
      <c r="A4044" s="37">
        <v>44124</v>
      </c>
      <c r="B4044" s="38">
        <f>INDEX(Videolength!D:D,MATCH(D4044,Videolength!A:A,0))</f>
        <v>7</v>
      </c>
      <c r="C4044" s="38">
        <f>INDEX(Videolength!E:E,MATCH(D4044,Videolength!A:A,0))</f>
        <v>19</v>
      </c>
      <c r="D4044" s="39">
        <v>19</v>
      </c>
      <c r="E4044" s="40" t="str">
        <f>INDEX(Videolength!B:B,MATCH(D4044,Videolength!A:A,0))</f>
        <v>https://youtu.be/tVKbNSKaN_o?list=PLTjhk5BwsiVV8SrR-dPCDjCfaMnt-5HZH</v>
      </c>
      <c r="F4044" s="41">
        <f>INDEX(Videolength!C:C,MATCH(D4044,Videolength!A:A,0))</f>
        <v>3.9155092592592596E-2</v>
      </c>
      <c r="G4044" s="41">
        <v>2.6412037037037036E-2</v>
      </c>
      <c r="H4044" s="71">
        <f>HYPERLINK(_xlfn.CONCAT(E4044,"&amp;t=",G4044*86400),G4044)</f>
        <v>2.6412037037037036E-2</v>
      </c>
      <c r="I4044" s="38">
        <v>9</v>
      </c>
      <c r="J4044" s="38">
        <v>5</v>
      </c>
      <c r="K4044" s="42" t="s">
        <v>133</v>
      </c>
      <c r="L4044" s="42" t="s">
        <v>10</v>
      </c>
      <c r="Z4044" s="64"/>
      <c r="AA4044" s="64"/>
      <c r="AB4044" s="64"/>
      <c r="AE4044" s="42">
        <f>IF(Table32[[#This Row],[Gems]]&gt;0,Table32[[#This Row],[Gems]],0)</f>
        <v>0</v>
      </c>
      <c r="AF4044" s="42">
        <f>IF(Table32[[#This Row],[Gems]]&lt;0,Table32[[#This Row],[Gems]],0)</f>
        <v>0</v>
      </c>
      <c r="AG4044" s="30">
        <f t="shared" ca="1" si="93"/>
        <v>182</v>
      </c>
    </row>
    <row r="4045" spans="1:33" ht="14.4" x14ac:dyDescent="0.3">
      <c r="A4045" s="37">
        <v>44124</v>
      </c>
      <c r="B4045" s="38">
        <f>INDEX(Videolength!D:D,MATCH(D4045,Videolength!A:A,0))</f>
        <v>7</v>
      </c>
      <c r="C4045" s="38">
        <f>INDEX(Videolength!E:E,MATCH(D4045,Videolength!A:A,0))</f>
        <v>19</v>
      </c>
      <c r="D4045" s="39">
        <v>19</v>
      </c>
      <c r="E4045" s="40" t="str">
        <f>INDEX(Videolength!B:B,MATCH(D4045,Videolength!A:A,0))</f>
        <v>https://youtu.be/tVKbNSKaN_o?list=PLTjhk5BwsiVV8SrR-dPCDjCfaMnt-5HZH</v>
      </c>
      <c r="F4045" s="41">
        <f>INDEX(Videolength!C:C,MATCH(D4045,Videolength!A:A,0))</f>
        <v>3.9155092592592596E-2</v>
      </c>
      <c r="G4045" s="41">
        <v>2.6458333333333334E-2</v>
      </c>
      <c r="H4045" s="71">
        <f>HYPERLINK(_xlfn.CONCAT(E4045,"&amp;t=",G4045*86400),G4045)</f>
        <v>2.6458333333333334E-2</v>
      </c>
      <c r="I4045" s="38">
        <v>9</v>
      </c>
      <c r="J4045" s="38">
        <v>5</v>
      </c>
      <c r="K4045" s="42" t="s">
        <v>133</v>
      </c>
      <c r="L4045" s="42" t="s">
        <v>312</v>
      </c>
      <c r="Z4045" s="64"/>
      <c r="AA4045" s="64"/>
      <c r="AB4045" s="64"/>
      <c r="AD4045" s="42">
        <v>5</v>
      </c>
      <c r="AE4045" s="42">
        <f>IF(Table32[[#This Row],[Gems]]&gt;0,Table32[[#This Row],[Gems]],0)</f>
        <v>5</v>
      </c>
      <c r="AF4045" s="42">
        <f>IF(Table32[[#This Row],[Gems]]&lt;0,Table32[[#This Row],[Gems]],0)</f>
        <v>0</v>
      </c>
      <c r="AG4045" s="30">
        <f t="shared" ca="1" si="93"/>
        <v>187</v>
      </c>
    </row>
    <row r="4046" spans="1:33" ht="14.4" x14ac:dyDescent="0.3">
      <c r="A4046" s="37">
        <v>44124</v>
      </c>
      <c r="B4046" s="38">
        <f>INDEX(Videolength!D:D,MATCH(D4046,Videolength!A:A,0))</f>
        <v>7</v>
      </c>
      <c r="C4046" s="38">
        <f>INDEX(Videolength!E:E,MATCH(D4046,Videolength!A:A,0))</f>
        <v>19</v>
      </c>
      <c r="D4046" s="39">
        <v>19</v>
      </c>
      <c r="E4046" s="40" t="str">
        <f>INDEX(Videolength!B:B,MATCH(D4046,Videolength!A:A,0))</f>
        <v>https://youtu.be/tVKbNSKaN_o?list=PLTjhk5BwsiVV8SrR-dPCDjCfaMnt-5HZH</v>
      </c>
      <c r="F4046" s="41">
        <f>INDEX(Videolength!C:C,MATCH(D4046,Videolength!A:A,0))</f>
        <v>3.9155092592592596E-2</v>
      </c>
      <c r="G4046" s="41">
        <v>2.6493055555555558E-2</v>
      </c>
      <c r="H4046" s="71">
        <f>HYPERLINK(_xlfn.CONCAT(E4046,"&amp;t=",G4046*86400),G4046)</f>
        <v>2.6493055555555558E-2</v>
      </c>
      <c r="I4046" s="38">
        <v>9</v>
      </c>
      <c r="J4046" s="38">
        <v>5</v>
      </c>
      <c r="K4046" s="42" t="s">
        <v>346</v>
      </c>
      <c r="L4046" s="42" t="s">
        <v>10</v>
      </c>
      <c r="Z4046" s="64"/>
      <c r="AA4046" s="64"/>
      <c r="AB4046" s="64"/>
      <c r="AE4046" s="42">
        <f>IF(Table32[[#This Row],[Gems]]&gt;0,Table32[[#This Row],[Gems]],0)</f>
        <v>0</v>
      </c>
      <c r="AF4046" s="42">
        <f>IF(Table32[[#This Row],[Gems]]&lt;0,Table32[[#This Row],[Gems]],0)</f>
        <v>0</v>
      </c>
      <c r="AG4046" s="30">
        <f t="shared" ca="1" si="93"/>
        <v>187</v>
      </c>
    </row>
    <row r="4047" spans="1:33" ht="14.4" x14ac:dyDescent="0.3">
      <c r="A4047" s="37">
        <v>44124</v>
      </c>
      <c r="B4047" s="38">
        <f>INDEX(Videolength!D:D,MATCH(D4047,Videolength!A:A,0))</f>
        <v>7</v>
      </c>
      <c r="C4047" s="38">
        <f>INDEX(Videolength!E:E,MATCH(D4047,Videolength!A:A,0))</f>
        <v>19</v>
      </c>
      <c r="D4047" s="39">
        <v>19</v>
      </c>
      <c r="E4047" s="40" t="str">
        <f>INDEX(Videolength!B:B,MATCH(D4047,Videolength!A:A,0))</f>
        <v>https://youtu.be/tVKbNSKaN_o?list=PLTjhk5BwsiVV8SrR-dPCDjCfaMnt-5HZH</v>
      </c>
      <c r="F4047" s="41">
        <f>INDEX(Videolength!C:C,MATCH(D4047,Videolength!A:A,0))</f>
        <v>3.9155092592592596E-2</v>
      </c>
      <c r="G4047" s="41">
        <v>2.6562499999999999E-2</v>
      </c>
      <c r="H4047" s="71">
        <f>HYPERLINK(_xlfn.CONCAT(E4047,"&amp;t=",G4047*86400),G4047)</f>
        <v>2.6562499999999999E-2</v>
      </c>
      <c r="I4047" s="38">
        <v>9</v>
      </c>
      <c r="J4047" s="38">
        <v>5</v>
      </c>
      <c r="K4047" s="42" t="s">
        <v>142</v>
      </c>
      <c r="L4047" s="42" t="s">
        <v>33</v>
      </c>
      <c r="Z4047" s="64"/>
      <c r="AA4047" s="64"/>
      <c r="AB4047" s="64"/>
      <c r="AE4047" s="42">
        <f>IF(Table32[[#This Row],[Gems]]&gt;0,Table32[[#This Row],[Gems]],0)</f>
        <v>0</v>
      </c>
      <c r="AF4047" s="42">
        <f>IF(Table32[[#This Row],[Gems]]&lt;0,Table32[[#This Row],[Gems]],0)</f>
        <v>0</v>
      </c>
      <c r="AG4047" s="30">
        <f t="shared" ca="1" si="93"/>
        <v>187</v>
      </c>
    </row>
    <row r="4048" spans="1:33" ht="14.4" x14ac:dyDescent="0.3">
      <c r="A4048" s="37">
        <v>44124</v>
      </c>
      <c r="B4048" s="38">
        <f>INDEX(Videolength!D:D,MATCH(D4048,Videolength!A:A,0))</f>
        <v>7</v>
      </c>
      <c r="C4048" s="38">
        <f>INDEX(Videolength!E:E,MATCH(D4048,Videolength!A:A,0))</f>
        <v>19</v>
      </c>
      <c r="D4048" s="39">
        <v>19</v>
      </c>
      <c r="E4048" s="40" t="str">
        <f>INDEX(Videolength!B:B,MATCH(D4048,Videolength!A:A,0))</f>
        <v>https://youtu.be/tVKbNSKaN_o?list=PLTjhk5BwsiVV8SrR-dPCDjCfaMnt-5HZH</v>
      </c>
      <c r="F4048" s="41">
        <f>INDEX(Videolength!C:C,MATCH(D4048,Videolength!A:A,0))</f>
        <v>3.9155092592592596E-2</v>
      </c>
      <c r="G4048" s="41">
        <v>2.6574074074074073E-2</v>
      </c>
      <c r="H4048" s="71">
        <f>HYPERLINK(_xlfn.CONCAT(E4048,"&amp;t=",G4048*86400),G4048)</f>
        <v>2.6574074074074073E-2</v>
      </c>
      <c r="I4048" s="38">
        <v>9</v>
      </c>
      <c r="J4048" s="38">
        <v>5</v>
      </c>
      <c r="K4048" s="42" t="s">
        <v>346</v>
      </c>
      <c r="L4048" s="42" t="s">
        <v>10</v>
      </c>
      <c r="Z4048" s="64"/>
      <c r="AA4048" s="64"/>
      <c r="AB4048" s="64"/>
      <c r="AE4048" s="42">
        <f>IF(Table32[[#This Row],[Gems]]&gt;0,Table32[[#This Row],[Gems]],0)</f>
        <v>0</v>
      </c>
      <c r="AF4048" s="42">
        <f>IF(Table32[[#This Row],[Gems]]&lt;0,Table32[[#This Row],[Gems]],0)</f>
        <v>0</v>
      </c>
      <c r="AG4048" s="30">
        <f t="shared" ca="1" si="93"/>
        <v>187</v>
      </c>
    </row>
    <row r="4049" spans="1:33" ht="14.4" x14ac:dyDescent="0.3">
      <c r="A4049" s="37">
        <v>44124</v>
      </c>
      <c r="B4049" s="38">
        <f>INDEX(Videolength!D:D,MATCH(D4049,Videolength!A:A,0))</f>
        <v>7</v>
      </c>
      <c r="C4049" s="38">
        <f>INDEX(Videolength!E:E,MATCH(D4049,Videolength!A:A,0))</f>
        <v>19</v>
      </c>
      <c r="D4049" s="39">
        <v>19</v>
      </c>
      <c r="E4049" s="40" t="str">
        <f>INDEX(Videolength!B:B,MATCH(D4049,Videolength!A:A,0))</f>
        <v>https://youtu.be/tVKbNSKaN_o?list=PLTjhk5BwsiVV8SrR-dPCDjCfaMnt-5HZH</v>
      </c>
      <c r="F4049" s="41">
        <f>INDEX(Videolength!C:C,MATCH(D4049,Videolength!A:A,0))</f>
        <v>3.9155092592592596E-2</v>
      </c>
      <c r="G4049" s="41">
        <v>2.6678240740740738E-2</v>
      </c>
      <c r="H4049" s="71">
        <f>HYPERLINK(_xlfn.CONCAT(E4049,"&amp;t=",G4049*86400),G4049)</f>
        <v>2.6678240740740738E-2</v>
      </c>
      <c r="I4049" s="38">
        <v>9</v>
      </c>
      <c r="J4049" s="38">
        <v>5</v>
      </c>
      <c r="K4049" s="42" t="s">
        <v>114</v>
      </c>
      <c r="L4049" s="42" t="s">
        <v>10</v>
      </c>
      <c r="Z4049" s="64"/>
      <c r="AA4049" s="64"/>
      <c r="AB4049" s="64"/>
      <c r="AE4049" s="42">
        <f>IF(Table32[[#This Row],[Gems]]&gt;0,Table32[[#This Row],[Gems]],0)</f>
        <v>0</v>
      </c>
      <c r="AF4049" s="42">
        <f>IF(Table32[[#This Row],[Gems]]&lt;0,Table32[[#This Row],[Gems]],0)</f>
        <v>0</v>
      </c>
      <c r="AG4049" s="30">
        <f t="shared" ca="1" si="93"/>
        <v>187</v>
      </c>
    </row>
    <row r="4050" spans="1:33" ht="14.4" x14ac:dyDescent="0.3">
      <c r="A4050" s="37">
        <v>44124</v>
      </c>
      <c r="B4050" s="38">
        <f>INDEX(Videolength!D:D,MATCH(D4050,Videolength!A:A,0))</f>
        <v>7</v>
      </c>
      <c r="C4050" s="38">
        <f>INDEX(Videolength!E:E,MATCH(D4050,Videolength!A:A,0))</f>
        <v>19</v>
      </c>
      <c r="D4050" s="39">
        <v>19</v>
      </c>
      <c r="E4050" s="40" t="str">
        <f>INDEX(Videolength!B:B,MATCH(D4050,Videolength!A:A,0))</f>
        <v>https://youtu.be/tVKbNSKaN_o?list=PLTjhk5BwsiVV8SrR-dPCDjCfaMnt-5HZH</v>
      </c>
      <c r="F4050" s="41">
        <f>INDEX(Videolength!C:C,MATCH(D4050,Videolength!A:A,0))</f>
        <v>3.9155092592592596E-2</v>
      </c>
      <c r="G4050" s="41">
        <v>2.6782407407407408E-2</v>
      </c>
      <c r="H4050" s="71">
        <f>HYPERLINK(_xlfn.CONCAT(E4050,"&amp;t=",G4050*86400),G4050)</f>
        <v>2.6782407407407408E-2</v>
      </c>
      <c r="I4050" s="38">
        <v>9</v>
      </c>
      <c r="J4050" s="38">
        <v>5</v>
      </c>
      <c r="K4050" s="42" t="s">
        <v>114</v>
      </c>
      <c r="L4050" s="42" t="s">
        <v>177</v>
      </c>
      <c r="Z4050" s="64"/>
      <c r="AA4050" s="64"/>
      <c r="AB4050" s="64"/>
      <c r="AE4050" s="42">
        <f>IF(Table32[[#This Row],[Gems]]&gt;0,Table32[[#This Row],[Gems]],0)</f>
        <v>0</v>
      </c>
      <c r="AF4050" s="42">
        <f>IF(Table32[[#This Row],[Gems]]&lt;0,Table32[[#This Row],[Gems]],0)</f>
        <v>0</v>
      </c>
      <c r="AG4050" s="30">
        <f t="shared" ca="1" si="93"/>
        <v>187</v>
      </c>
    </row>
    <row r="4051" spans="1:33" ht="14.4" x14ac:dyDescent="0.3">
      <c r="A4051" s="37">
        <v>44124</v>
      </c>
      <c r="B4051" s="38">
        <f>INDEX(Videolength!D:D,MATCH(D4051,Videolength!A:A,0))</f>
        <v>7</v>
      </c>
      <c r="C4051" s="38">
        <f>INDEX(Videolength!E:E,MATCH(D4051,Videolength!A:A,0))</f>
        <v>19</v>
      </c>
      <c r="D4051" s="39">
        <v>19</v>
      </c>
      <c r="E4051" s="40" t="str">
        <f>INDEX(Videolength!B:B,MATCH(D4051,Videolength!A:A,0))</f>
        <v>https://youtu.be/tVKbNSKaN_o?list=PLTjhk5BwsiVV8SrR-dPCDjCfaMnt-5HZH</v>
      </c>
      <c r="F4051" s="41">
        <f>INDEX(Videolength!C:C,MATCH(D4051,Videolength!A:A,0))</f>
        <v>3.9155092592592596E-2</v>
      </c>
      <c r="G4051" s="41">
        <v>2.7650462962962963E-2</v>
      </c>
      <c r="H4051" s="71">
        <f>HYPERLINK(_xlfn.CONCAT(E4051,"&amp;t=",G4051*86400),G4051)</f>
        <v>2.7650462962962963E-2</v>
      </c>
      <c r="I4051" s="38">
        <v>9</v>
      </c>
      <c r="J4051" s="38">
        <v>5</v>
      </c>
      <c r="K4051" s="42" t="s">
        <v>114</v>
      </c>
      <c r="L4051" s="42" t="s">
        <v>178</v>
      </c>
      <c r="Q4051" s="42" t="s">
        <v>121</v>
      </c>
      <c r="Z4051" s="64"/>
      <c r="AA4051" s="64"/>
      <c r="AB4051" s="64"/>
      <c r="AC4051" s="44" t="s">
        <v>203</v>
      </c>
      <c r="AE4051" s="42">
        <f>IF(Table32[[#This Row],[Gems]]&gt;0,Table32[[#This Row],[Gems]],0)</f>
        <v>0</v>
      </c>
      <c r="AF4051" s="42">
        <f>IF(Table32[[#This Row],[Gems]]&lt;0,Table32[[#This Row],[Gems]],0)</f>
        <v>0</v>
      </c>
      <c r="AG4051" s="30">
        <f t="shared" ca="1" si="93"/>
        <v>187</v>
      </c>
    </row>
    <row r="4052" spans="1:33" ht="14.4" x14ac:dyDescent="0.3">
      <c r="A4052" s="37">
        <v>44124</v>
      </c>
      <c r="B4052" s="38">
        <f>INDEX(Videolength!D:D,MATCH(D4052,Videolength!A:A,0))</f>
        <v>7</v>
      </c>
      <c r="C4052" s="38">
        <f>INDEX(Videolength!E:E,MATCH(D4052,Videolength!A:A,0))</f>
        <v>19</v>
      </c>
      <c r="D4052" s="39">
        <v>19</v>
      </c>
      <c r="E4052" s="40" t="str">
        <f>INDEX(Videolength!B:B,MATCH(D4052,Videolength!A:A,0))</f>
        <v>https://youtu.be/tVKbNSKaN_o?list=PLTjhk5BwsiVV8SrR-dPCDjCfaMnt-5HZH</v>
      </c>
      <c r="F4052" s="41">
        <f>INDEX(Videolength!C:C,MATCH(D4052,Videolength!A:A,0))</f>
        <v>3.9155092592592596E-2</v>
      </c>
      <c r="G4052" s="41">
        <v>2.7708333333333331E-2</v>
      </c>
      <c r="H4052" s="71">
        <f>HYPERLINK(_xlfn.CONCAT(E4052,"&amp;t=",G4052*86400),G4052)</f>
        <v>2.7708333333333331E-2</v>
      </c>
      <c r="I4052" s="38">
        <v>9</v>
      </c>
      <c r="J4052" s="38">
        <v>5</v>
      </c>
      <c r="K4052" s="42" t="s">
        <v>15</v>
      </c>
      <c r="L4052" s="42" t="s">
        <v>216</v>
      </c>
      <c r="Z4052" s="64"/>
      <c r="AA4052" s="64"/>
      <c r="AB4052" s="64"/>
      <c r="AE4052" s="42">
        <f>IF(Table32[[#This Row],[Gems]]&gt;0,Table32[[#This Row],[Gems]],0)</f>
        <v>0</v>
      </c>
      <c r="AF4052" s="42">
        <f>IF(Table32[[#This Row],[Gems]]&lt;0,Table32[[#This Row],[Gems]],0)</f>
        <v>0</v>
      </c>
      <c r="AG4052" s="30">
        <f t="shared" ca="1" si="93"/>
        <v>187</v>
      </c>
    </row>
    <row r="4053" spans="1:33" ht="14.4" x14ac:dyDescent="0.3">
      <c r="A4053" s="37">
        <v>44124</v>
      </c>
      <c r="B4053" s="38">
        <f>INDEX(Videolength!D:D,MATCH(D4053,Videolength!A:A,0))</f>
        <v>7</v>
      </c>
      <c r="C4053" s="38">
        <f>INDEX(Videolength!E:E,MATCH(D4053,Videolength!A:A,0))</f>
        <v>19</v>
      </c>
      <c r="D4053" s="39">
        <v>19</v>
      </c>
      <c r="E4053" s="40" t="str">
        <f>INDEX(Videolength!B:B,MATCH(D4053,Videolength!A:A,0))</f>
        <v>https://youtu.be/tVKbNSKaN_o?list=PLTjhk5BwsiVV8SrR-dPCDjCfaMnt-5HZH</v>
      </c>
      <c r="F4053" s="41">
        <f>INDEX(Videolength!C:C,MATCH(D4053,Videolength!A:A,0))</f>
        <v>3.9155092592592596E-2</v>
      </c>
      <c r="G4053" s="41">
        <v>2.7731481481481478E-2</v>
      </c>
      <c r="H4053" s="71">
        <f>HYPERLINK(_xlfn.CONCAT(E4053,"&amp;t=",G4053*86400),G4053)</f>
        <v>2.7731481481481478E-2</v>
      </c>
      <c r="I4053" s="38">
        <v>9</v>
      </c>
      <c r="J4053" s="38">
        <v>5</v>
      </c>
      <c r="K4053" s="42" t="s">
        <v>114</v>
      </c>
      <c r="L4053" s="42" t="s">
        <v>10</v>
      </c>
      <c r="M4053" s="42" t="s">
        <v>1009</v>
      </c>
      <c r="Z4053" s="64"/>
      <c r="AA4053" s="64"/>
      <c r="AB4053" s="64"/>
      <c r="AE4053" s="42">
        <f>IF(Table32[[#This Row],[Gems]]&gt;0,Table32[[#This Row],[Gems]],0)</f>
        <v>0</v>
      </c>
      <c r="AF4053" s="42">
        <f>IF(Table32[[#This Row],[Gems]]&lt;0,Table32[[#This Row],[Gems]],0)</f>
        <v>0</v>
      </c>
      <c r="AG4053" s="30">
        <f t="shared" ref="AG4053:AG4115" ca="1" si="94">SUM(OFFSET(AG4053,-1,0),AD4053)</f>
        <v>187</v>
      </c>
    </row>
    <row r="4054" spans="1:33" ht="14.4" x14ac:dyDescent="0.3">
      <c r="A4054" s="37">
        <v>44124</v>
      </c>
      <c r="B4054" s="38">
        <f>INDEX(Videolength!D:D,MATCH(D4054,Videolength!A:A,0))</f>
        <v>7</v>
      </c>
      <c r="C4054" s="38">
        <f>INDEX(Videolength!E:E,MATCH(D4054,Videolength!A:A,0))</f>
        <v>19</v>
      </c>
      <c r="D4054" s="39">
        <v>19</v>
      </c>
      <c r="E4054" s="40" t="str">
        <f>INDEX(Videolength!B:B,MATCH(D4054,Videolength!A:A,0))</f>
        <v>https://youtu.be/tVKbNSKaN_o?list=PLTjhk5BwsiVV8SrR-dPCDjCfaMnt-5HZH</v>
      </c>
      <c r="F4054" s="41">
        <f>INDEX(Videolength!C:C,MATCH(D4054,Videolength!A:A,0))</f>
        <v>3.9155092592592596E-2</v>
      </c>
      <c r="G4054" s="41">
        <v>2.7847222222222221E-2</v>
      </c>
      <c r="H4054" s="71">
        <f>HYPERLINK(_xlfn.CONCAT(E4054,"&amp;t=",G4054*86400),G4054)</f>
        <v>2.7847222222222221E-2</v>
      </c>
      <c r="I4054" s="38">
        <v>9</v>
      </c>
      <c r="J4054" s="38">
        <v>5</v>
      </c>
      <c r="K4054" s="42" t="s">
        <v>15</v>
      </c>
      <c r="L4054" s="42" t="s">
        <v>216</v>
      </c>
      <c r="Z4054" s="64"/>
      <c r="AA4054" s="64"/>
      <c r="AB4054" s="64"/>
      <c r="AE4054" s="42">
        <f>IF(Table32[[#This Row],[Gems]]&gt;0,Table32[[#This Row],[Gems]],0)</f>
        <v>0</v>
      </c>
      <c r="AF4054" s="42">
        <f>IF(Table32[[#This Row],[Gems]]&lt;0,Table32[[#This Row],[Gems]],0)</f>
        <v>0</v>
      </c>
      <c r="AG4054" s="30">
        <f t="shared" ca="1" si="94"/>
        <v>187</v>
      </c>
    </row>
    <row r="4055" spans="1:33" ht="14.4" x14ac:dyDescent="0.3">
      <c r="A4055" s="37">
        <v>44124</v>
      </c>
      <c r="B4055" s="38">
        <f>INDEX(Videolength!D:D,MATCH(D4055,Videolength!A:A,0))</f>
        <v>7</v>
      </c>
      <c r="C4055" s="38">
        <f>INDEX(Videolength!E:E,MATCH(D4055,Videolength!A:A,0))</f>
        <v>19</v>
      </c>
      <c r="D4055" s="39">
        <v>19</v>
      </c>
      <c r="E4055" s="40" t="str">
        <f>INDEX(Videolength!B:B,MATCH(D4055,Videolength!A:A,0))</f>
        <v>https://youtu.be/tVKbNSKaN_o?list=PLTjhk5BwsiVV8SrR-dPCDjCfaMnt-5HZH</v>
      </c>
      <c r="F4055" s="41">
        <f>INDEX(Videolength!C:C,MATCH(D4055,Videolength!A:A,0))</f>
        <v>3.9155092592592596E-2</v>
      </c>
      <c r="G4055" s="41">
        <v>2.7905092592592592E-2</v>
      </c>
      <c r="H4055" s="71">
        <f>HYPERLINK(_xlfn.CONCAT(E4055,"&amp;t=",G4055*86400),G4055)</f>
        <v>2.7905092592592592E-2</v>
      </c>
      <c r="I4055" s="38">
        <v>9</v>
      </c>
      <c r="J4055" s="38">
        <v>5</v>
      </c>
      <c r="K4055" s="42" t="s">
        <v>346</v>
      </c>
      <c r="L4055" s="42" t="s">
        <v>10</v>
      </c>
      <c r="Z4055" s="64"/>
      <c r="AA4055" s="64"/>
      <c r="AB4055" s="64"/>
      <c r="AE4055" s="42">
        <f>IF(Table32[[#This Row],[Gems]]&gt;0,Table32[[#This Row],[Gems]],0)</f>
        <v>0</v>
      </c>
      <c r="AF4055" s="42">
        <f>IF(Table32[[#This Row],[Gems]]&lt;0,Table32[[#This Row],[Gems]],0)</f>
        <v>0</v>
      </c>
      <c r="AG4055" s="30">
        <f t="shared" ca="1" si="94"/>
        <v>187</v>
      </c>
    </row>
    <row r="4056" spans="1:33" ht="14.4" x14ac:dyDescent="0.3">
      <c r="A4056" s="37">
        <v>44124</v>
      </c>
      <c r="B4056" s="38">
        <f>INDEX(Videolength!D:D,MATCH(D4056,Videolength!A:A,0))</f>
        <v>7</v>
      </c>
      <c r="C4056" s="38">
        <f>INDEX(Videolength!E:E,MATCH(D4056,Videolength!A:A,0))</f>
        <v>19</v>
      </c>
      <c r="D4056" s="39">
        <v>19</v>
      </c>
      <c r="E4056" s="40" t="str">
        <f>INDEX(Videolength!B:B,MATCH(D4056,Videolength!A:A,0))</f>
        <v>https://youtu.be/tVKbNSKaN_o?list=PLTjhk5BwsiVV8SrR-dPCDjCfaMnt-5HZH</v>
      </c>
      <c r="F4056" s="41">
        <f>INDEX(Videolength!C:C,MATCH(D4056,Videolength!A:A,0))</f>
        <v>3.9155092592592596E-2</v>
      </c>
      <c r="G4056" s="41">
        <v>2.7962962962962964E-2</v>
      </c>
      <c r="H4056" s="71">
        <f>HYPERLINK(_xlfn.CONCAT(E4056,"&amp;t=",G4056*86400),G4056)</f>
        <v>2.7962962962962964E-2</v>
      </c>
      <c r="I4056" s="38">
        <v>9</v>
      </c>
      <c r="J4056" s="38">
        <v>5</v>
      </c>
      <c r="K4056" s="42" t="s">
        <v>107</v>
      </c>
      <c r="L4056" s="42" t="s">
        <v>10</v>
      </c>
      <c r="N4056" s="42" t="s">
        <v>33</v>
      </c>
      <c r="Z4056" s="64"/>
      <c r="AA4056" s="64"/>
      <c r="AB4056" s="64"/>
      <c r="AE4056" s="42">
        <f>IF(Table32[[#This Row],[Gems]]&gt;0,Table32[[#This Row],[Gems]],0)</f>
        <v>0</v>
      </c>
      <c r="AF4056" s="42">
        <f>IF(Table32[[#This Row],[Gems]]&lt;0,Table32[[#This Row],[Gems]],0)</f>
        <v>0</v>
      </c>
      <c r="AG4056" s="30">
        <f t="shared" ca="1" si="94"/>
        <v>187</v>
      </c>
    </row>
    <row r="4057" spans="1:33" ht="14.4" x14ac:dyDescent="0.3">
      <c r="A4057" s="37">
        <v>44124</v>
      </c>
      <c r="B4057" s="38">
        <f>INDEX(Videolength!D:D,MATCH(D4057,Videolength!A:A,0))</f>
        <v>7</v>
      </c>
      <c r="C4057" s="38">
        <f>INDEX(Videolength!E:E,MATCH(D4057,Videolength!A:A,0))</f>
        <v>19</v>
      </c>
      <c r="D4057" s="39">
        <v>19</v>
      </c>
      <c r="E4057" s="40" t="str">
        <f>INDEX(Videolength!B:B,MATCH(D4057,Videolength!A:A,0))</f>
        <v>https://youtu.be/tVKbNSKaN_o?list=PLTjhk5BwsiVV8SrR-dPCDjCfaMnt-5HZH</v>
      </c>
      <c r="F4057" s="41">
        <f>INDEX(Videolength!C:C,MATCH(D4057,Videolength!A:A,0))</f>
        <v>3.9155092592592596E-2</v>
      </c>
      <c r="G4057" s="41">
        <v>2.8055555555555556E-2</v>
      </c>
      <c r="H4057" s="71">
        <f>HYPERLINK(_xlfn.CONCAT(E4057,"&amp;t=",G4057*86400),G4057)</f>
        <v>2.8055555555555556E-2</v>
      </c>
      <c r="I4057" s="38">
        <v>9</v>
      </c>
      <c r="J4057" s="38">
        <v>5</v>
      </c>
      <c r="K4057" s="42" t="s">
        <v>15</v>
      </c>
      <c r="L4057" s="42" t="s">
        <v>216</v>
      </c>
      <c r="Z4057" s="64"/>
      <c r="AA4057" s="64"/>
      <c r="AB4057" s="64"/>
      <c r="AE4057" s="42">
        <f>IF(Table32[[#This Row],[Gems]]&gt;0,Table32[[#This Row],[Gems]],0)</f>
        <v>0</v>
      </c>
      <c r="AF4057" s="42">
        <f>IF(Table32[[#This Row],[Gems]]&lt;0,Table32[[#This Row],[Gems]],0)</f>
        <v>0</v>
      </c>
      <c r="AG4057" s="30">
        <f t="shared" ca="1" si="94"/>
        <v>187</v>
      </c>
    </row>
    <row r="4058" spans="1:33" ht="14.4" x14ac:dyDescent="0.3">
      <c r="A4058" s="37">
        <v>44124</v>
      </c>
      <c r="B4058" s="38">
        <f>INDEX(Videolength!D:D,MATCH(D4058,Videolength!A:A,0))</f>
        <v>7</v>
      </c>
      <c r="C4058" s="38">
        <f>INDEX(Videolength!E:E,MATCH(D4058,Videolength!A:A,0))</f>
        <v>19</v>
      </c>
      <c r="D4058" s="39">
        <v>19</v>
      </c>
      <c r="E4058" s="40" t="str">
        <f>INDEX(Videolength!B:B,MATCH(D4058,Videolength!A:A,0))</f>
        <v>https://youtu.be/tVKbNSKaN_o?list=PLTjhk5BwsiVV8SrR-dPCDjCfaMnt-5HZH</v>
      </c>
      <c r="F4058" s="41">
        <f>INDEX(Videolength!C:C,MATCH(D4058,Videolength!A:A,0))</f>
        <v>3.9155092592592596E-2</v>
      </c>
      <c r="G4058" s="41">
        <v>2.8148148148148148E-2</v>
      </c>
      <c r="H4058" s="71">
        <f>HYPERLINK(_xlfn.CONCAT(E4058,"&amp;t=",G4058*86400),G4058)</f>
        <v>2.8148148148148148E-2</v>
      </c>
      <c r="I4058" s="38">
        <v>9</v>
      </c>
      <c r="J4058" s="38">
        <v>5</v>
      </c>
      <c r="K4058" s="42" t="s">
        <v>15</v>
      </c>
      <c r="L4058" s="42" t="s">
        <v>197</v>
      </c>
      <c r="Z4058" s="64" t="s">
        <v>1010</v>
      </c>
      <c r="AA4058" s="64">
        <v>10</v>
      </c>
      <c r="AB4058" s="64">
        <v>1</v>
      </c>
      <c r="AE4058" s="42">
        <f>IF(Table32[[#This Row],[Gems]]&gt;0,Table32[[#This Row],[Gems]],0)</f>
        <v>0</v>
      </c>
      <c r="AF4058" s="42">
        <f>IF(Table32[[#This Row],[Gems]]&lt;0,Table32[[#This Row],[Gems]],0)</f>
        <v>0</v>
      </c>
      <c r="AG4058" s="30">
        <f t="shared" ca="1" si="94"/>
        <v>187</v>
      </c>
    </row>
    <row r="4059" spans="1:33" ht="14.4" x14ac:dyDescent="0.3">
      <c r="A4059" s="37">
        <v>44124</v>
      </c>
      <c r="B4059" s="38">
        <f>INDEX(Videolength!D:D,MATCH(D4059,Videolength!A:A,0))</f>
        <v>7</v>
      </c>
      <c r="C4059" s="38">
        <f>INDEX(Videolength!E:E,MATCH(D4059,Videolength!A:A,0))</f>
        <v>19</v>
      </c>
      <c r="D4059" s="39">
        <v>19</v>
      </c>
      <c r="E4059" s="40" t="str">
        <f>INDEX(Videolength!B:B,MATCH(D4059,Videolength!A:A,0))</f>
        <v>https://youtu.be/tVKbNSKaN_o?list=PLTjhk5BwsiVV8SrR-dPCDjCfaMnt-5HZH</v>
      </c>
      <c r="F4059" s="41">
        <f>INDEX(Videolength!C:C,MATCH(D4059,Videolength!A:A,0))</f>
        <v>3.9155092592592596E-2</v>
      </c>
      <c r="G4059" s="41">
        <v>2.989583333333333E-2</v>
      </c>
      <c r="H4059" s="71">
        <f>HYPERLINK(_xlfn.CONCAT(E4059,"&amp;t=",G4059*86400),G4059)</f>
        <v>2.989583333333333E-2</v>
      </c>
      <c r="I4059" s="38">
        <v>9</v>
      </c>
      <c r="J4059" s="38">
        <v>5</v>
      </c>
      <c r="K4059" s="42" t="s">
        <v>15</v>
      </c>
      <c r="L4059" s="42" t="s">
        <v>198</v>
      </c>
      <c r="M4059" s="42" t="s">
        <v>1011</v>
      </c>
      <c r="Z4059" s="64" t="s">
        <v>1010</v>
      </c>
      <c r="AA4059" s="68">
        <v>10</v>
      </c>
      <c r="AB4059" s="68">
        <v>1</v>
      </c>
      <c r="AC4059" s="44" t="s">
        <v>201</v>
      </c>
      <c r="AE4059" s="42">
        <f>IF(Table32[[#This Row],[Gems]]&gt;0,Table32[[#This Row],[Gems]],0)</f>
        <v>0</v>
      </c>
      <c r="AF4059" s="42">
        <f>IF(Table32[[#This Row],[Gems]]&lt;0,Table32[[#This Row],[Gems]],0)</f>
        <v>0</v>
      </c>
      <c r="AG4059" s="30">
        <f t="shared" ca="1" si="94"/>
        <v>187</v>
      </c>
    </row>
    <row r="4060" spans="1:33" ht="14.4" x14ac:dyDescent="0.3">
      <c r="A4060" s="37">
        <v>44124</v>
      </c>
      <c r="B4060" s="38">
        <f>INDEX(Videolength!D:D,MATCH(D4060,Videolength!A:A,0))</f>
        <v>7</v>
      </c>
      <c r="C4060" s="38">
        <f>INDEX(Videolength!E:E,MATCH(D4060,Videolength!A:A,0))</f>
        <v>19</v>
      </c>
      <c r="D4060" s="39">
        <v>19</v>
      </c>
      <c r="E4060" s="40" t="str">
        <f>INDEX(Videolength!B:B,MATCH(D4060,Videolength!A:A,0))</f>
        <v>https://youtu.be/tVKbNSKaN_o?list=PLTjhk5BwsiVV8SrR-dPCDjCfaMnt-5HZH</v>
      </c>
      <c r="F4060" s="41">
        <f>INDEX(Videolength!C:C,MATCH(D4060,Videolength!A:A,0))</f>
        <v>3.9155092592592596E-2</v>
      </c>
      <c r="G4060" s="41">
        <v>2.9988425925925922E-2</v>
      </c>
      <c r="H4060" s="71">
        <f>HYPERLINK(_xlfn.CONCAT(E4060,"&amp;t=",G4060*86400),G4060)</f>
        <v>2.9988425925925922E-2</v>
      </c>
      <c r="I4060" s="38">
        <v>9</v>
      </c>
      <c r="J4060" s="38">
        <v>5</v>
      </c>
      <c r="K4060" s="42" t="s">
        <v>15</v>
      </c>
      <c r="L4060" s="42" t="s">
        <v>216</v>
      </c>
      <c r="Z4060" s="64"/>
      <c r="AA4060" s="64"/>
      <c r="AB4060" s="64"/>
      <c r="AE4060" s="42">
        <f>IF(Table32[[#This Row],[Gems]]&gt;0,Table32[[#This Row],[Gems]],0)</f>
        <v>0</v>
      </c>
      <c r="AF4060" s="42">
        <f>IF(Table32[[#This Row],[Gems]]&lt;0,Table32[[#This Row],[Gems]],0)</f>
        <v>0</v>
      </c>
      <c r="AG4060" s="30">
        <f t="shared" ca="1" si="94"/>
        <v>187</v>
      </c>
    </row>
    <row r="4061" spans="1:33" ht="14.4" x14ac:dyDescent="0.3">
      <c r="A4061" s="37">
        <v>44124</v>
      </c>
      <c r="B4061" s="38">
        <f>INDEX(Videolength!D:D,MATCH(D4061,Videolength!A:A,0))</f>
        <v>7</v>
      </c>
      <c r="C4061" s="38">
        <f>INDEX(Videolength!E:E,MATCH(D4061,Videolength!A:A,0))</f>
        <v>19</v>
      </c>
      <c r="D4061" s="39">
        <v>19</v>
      </c>
      <c r="E4061" s="40" t="str">
        <f>INDEX(Videolength!B:B,MATCH(D4061,Videolength!A:A,0))</f>
        <v>https://youtu.be/tVKbNSKaN_o?list=PLTjhk5BwsiVV8SrR-dPCDjCfaMnt-5HZH</v>
      </c>
      <c r="F4061" s="41">
        <f>INDEX(Videolength!C:C,MATCH(D4061,Videolength!A:A,0))</f>
        <v>3.9155092592592596E-2</v>
      </c>
      <c r="G4061" s="41">
        <v>3.0046296296296297E-2</v>
      </c>
      <c r="H4061" s="71">
        <f>HYPERLINK(_xlfn.CONCAT(E4061,"&amp;t=",G4061*86400),G4061)</f>
        <v>3.0046296296296297E-2</v>
      </c>
      <c r="I4061" s="38">
        <v>9</v>
      </c>
      <c r="J4061" s="38">
        <v>5</v>
      </c>
      <c r="K4061" s="42" t="s">
        <v>15</v>
      </c>
      <c r="L4061" s="42" t="s">
        <v>197</v>
      </c>
      <c r="Z4061" s="64" t="s">
        <v>1012</v>
      </c>
      <c r="AA4061" s="64">
        <v>10</v>
      </c>
      <c r="AB4061" s="64">
        <v>2</v>
      </c>
      <c r="AE4061" s="42">
        <f>IF(Table32[[#This Row],[Gems]]&gt;0,Table32[[#This Row],[Gems]],0)</f>
        <v>0</v>
      </c>
      <c r="AF4061" s="42">
        <f>IF(Table32[[#This Row],[Gems]]&lt;0,Table32[[#This Row],[Gems]],0)</f>
        <v>0</v>
      </c>
      <c r="AG4061" s="29">
        <f t="shared" ca="1" si="94"/>
        <v>187</v>
      </c>
    </row>
    <row r="4062" spans="1:33" ht="14.4" x14ac:dyDescent="0.3">
      <c r="A4062" s="37">
        <v>44124</v>
      </c>
      <c r="B4062" s="38">
        <f>INDEX(Videolength!D:D,MATCH(D4062,Videolength!A:A,0))</f>
        <v>7</v>
      </c>
      <c r="C4062" s="38">
        <f>INDEX(Videolength!E:E,MATCH(D4062,Videolength!A:A,0))</f>
        <v>19</v>
      </c>
      <c r="D4062" s="39">
        <v>19</v>
      </c>
      <c r="E4062" s="40" t="str">
        <f>INDEX(Videolength!B:B,MATCH(D4062,Videolength!A:A,0))</f>
        <v>https://youtu.be/tVKbNSKaN_o?list=PLTjhk5BwsiVV8SrR-dPCDjCfaMnt-5HZH</v>
      </c>
      <c r="F4062" s="41">
        <f>INDEX(Videolength!C:C,MATCH(D4062,Videolength!A:A,0))</f>
        <v>3.9155092592592596E-2</v>
      </c>
      <c r="G4062" s="41">
        <v>3.3865740740740738E-2</v>
      </c>
      <c r="H4062" s="71">
        <f>HYPERLINK(_xlfn.CONCAT(E4062,"&amp;t=",G4062*86400),G4062)</f>
        <v>3.3865740740740738E-2</v>
      </c>
      <c r="I4062" s="38">
        <v>9</v>
      </c>
      <c r="J4062" s="38">
        <v>5</v>
      </c>
      <c r="K4062" s="42" t="s">
        <v>15</v>
      </c>
      <c r="L4062" s="42" t="s">
        <v>198</v>
      </c>
      <c r="Q4062" s="42" t="s">
        <v>121</v>
      </c>
      <c r="Z4062" s="64" t="s">
        <v>1012</v>
      </c>
      <c r="AA4062" s="68">
        <v>10</v>
      </c>
      <c r="AB4062" s="68">
        <v>2</v>
      </c>
      <c r="AC4062" s="44" t="s">
        <v>201</v>
      </c>
      <c r="AE4062" s="42">
        <f>IF(Table32[[#This Row],[Gems]]&gt;0,Table32[[#This Row],[Gems]],0)</f>
        <v>0</v>
      </c>
      <c r="AF4062" s="42">
        <f>IF(Table32[[#This Row],[Gems]]&lt;0,Table32[[#This Row],[Gems]],0)</f>
        <v>0</v>
      </c>
      <c r="AG4062" s="29">
        <f t="shared" ca="1" si="94"/>
        <v>187</v>
      </c>
    </row>
    <row r="4063" spans="1:33" ht="14.4" x14ac:dyDescent="0.3">
      <c r="A4063" s="37">
        <v>44124</v>
      </c>
      <c r="B4063" s="38">
        <f>INDEX(Videolength!D:D,MATCH(D4063,Videolength!A:A,0))</f>
        <v>7</v>
      </c>
      <c r="C4063" s="38">
        <f>INDEX(Videolength!E:E,MATCH(D4063,Videolength!A:A,0))</f>
        <v>19</v>
      </c>
      <c r="D4063" s="39">
        <v>19</v>
      </c>
      <c r="E4063" s="40" t="str">
        <f>INDEX(Videolength!B:B,MATCH(D4063,Videolength!A:A,0))</f>
        <v>https://youtu.be/tVKbNSKaN_o?list=PLTjhk5BwsiVV8SrR-dPCDjCfaMnt-5HZH</v>
      </c>
      <c r="F4063" s="41">
        <f>INDEX(Videolength!C:C,MATCH(D4063,Videolength!A:A,0))</f>
        <v>3.9155092592592596E-2</v>
      </c>
      <c r="G4063" s="41">
        <v>3.3923611111111113E-2</v>
      </c>
      <c r="H4063" s="71">
        <f>HYPERLINK(_xlfn.CONCAT(E4063,"&amp;t=",G4063*86400),G4063)</f>
        <v>3.3923611111111113E-2</v>
      </c>
      <c r="I4063" s="38">
        <v>9</v>
      </c>
      <c r="J4063" s="38">
        <v>5</v>
      </c>
      <c r="K4063" s="42" t="s">
        <v>15</v>
      </c>
      <c r="L4063" s="42" t="s">
        <v>301</v>
      </c>
      <c r="W4063" s="44" t="s">
        <v>240</v>
      </c>
      <c r="X4063" s="43">
        <v>1</v>
      </c>
      <c r="Y4063" s="43">
        <v>1</v>
      </c>
      <c r="Z4063" s="64"/>
      <c r="AA4063" s="64"/>
      <c r="AB4063" s="64"/>
      <c r="AE4063" s="42">
        <f>IF(Table32[[#This Row],[Gems]]&gt;0,Table32[[#This Row],[Gems]],0)</f>
        <v>0</v>
      </c>
      <c r="AF4063" s="42">
        <f>IF(Table32[[#This Row],[Gems]]&lt;0,Table32[[#This Row],[Gems]],0)</f>
        <v>0</v>
      </c>
      <c r="AG4063" s="30">
        <f t="shared" ca="1" si="94"/>
        <v>187</v>
      </c>
    </row>
    <row r="4064" spans="1:33" ht="14.4" x14ac:dyDescent="0.3">
      <c r="A4064" s="37">
        <v>44124</v>
      </c>
      <c r="B4064" s="38">
        <f>INDEX(Videolength!D:D,MATCH(D4064,Videolength!A:A,0))</f>
        <v>7</v>
      </c>
      <c r="C4064" s="38">
        <f>INDEX(Videolength!E:E,MATCH(D4064,Videolength!A:A,0))</f>
        <v>19</v>
      </c>
      <c r="D4064" s="39">
        <v>19</v>
      </c>
      <c r="E4064" s="40" t="str">
        <f>INDEX(Videolength!B:B,MATCH(D4064,Videolength!A:A,0))</f>
        <v>https://youtu.be/tVKbNSKaN_o?list=PLTjhk5BwsiVV8SrR-dPCDjCfaMnt-5HZH</v>
      </c>
      <c r="F4064" s="41">
        <f>INDEX(Videolength!C:C,MATCH(D4064,Videolength!A:A,0))</f>
        <v>3.9155092592592596E-2</v>
      </c>
      <c r="G4064" s="41">
        <v>3.3969907407407407E-2</v>
      </c>
      <c r="H4064" s="71">
        <f>HYPERLINK(_xlfn.CONCAT(E4064,"&amp;t=",G4064*86400),G4064)</f>
        <v>3.3969907407407407E-2</v>
      </c>
      <c r="I4064" s="38">
        <v>9</v>
      </c>
      <c r="J4064" s="38">
        <v>5</v>
      </c>
      <c r="K4064" s="42" t="s">
        <v>15</v>
      </c>
      <c r="L4064" s="42" t="s">
        <v>350</v>
      </c>
      <c r="M4064" s="42" t="s">
        <v>1013</v>
      </c>
      <c r="Z4064" s="64"/>
      <c r="AA4064" s="64"/>
      <c r="AB4064" s="64"/>
      <c r="AE4064" s="42">
        <f>IF(Table32[[#This Row],[Gems]]&gt;0,Table32[[#This Row],[Gems]],0)</f>
        <v>0</v>
      </c>
      <c r="AF4064" s="42">
        <f>IF(Table32[[#This Row],[Gems]]&lt;0,Table32[[#This Row],[Gems]],0)</f>
        <v>0</v>
      </c>
      <c r="AG4064" s="30">
        <f t="shared" ca="1" si="94"/>
        <v>187</v>
      </c>
    </row>
    <row r="4065" spans="1:33" ht="14.4" x14ac:dyDescent="0.3">
      <c r="A4065" s="37">
        <v>44124</v>
      </c>
      <c r="B4065" s="38">
        <f>INDEX(Videolength!D:D,MATCH(D4065,Videolength!A:A,0))</f>
        <v>7</v>
      </c>
      <c r="C4065" s="38">
        <f>INDEX(Videolength!E:E,MATCH(D4065,Videolength!A:A,0))</f>
        <v>19</v>
      </c>
      <c r="D4065" s="39">
        <v>19</v>
      </c>
      <c r="E4065" s="40" t="str">
        <f>INDEX(Videolength!B:B,MATCH(D4065,Videolength!A:A,0))</f>
        <v>https://youtu.be/tVKbNSKaN_o?list=PLTjhk5BwsiVV8SrR-dPCDjCfaMnt-5HZH</v>
      </c>
      <c r="F4065" s="41">
        <f>INDEX(Videolength!C:C,MATCH(D4065,Videolength!A:A,0))</f>
        <v>3.9155092592592596E-2</v>
      </c>
      <c r="G4065" s="41">
        <v>3.4016203703703708E-2</v>
      </c>
      <c r="H4065" s="71">
        <f>HYPERLINK(_xlfn.CONCAT(E4065,"&amp;t=",G4065*86400),G4065)</f>
        <v>3.4016203703703708E-2</v>
      </c>
      <c r="I4065" s="38">
        <v>9</v>
      </c>
      <c r="J4065" s="38">
        <v>5</v>
      </c>
      <c r="K4065" s="42" t="s">
        <v>15</v>
      </c>
      <c r="L4065" s="42" t="s">
        <v>216</v>
      </c>
      <c r="Z4065" s="64"/>
      <c r="AA4065" s="64"/>
      <c r="AB4065" s="64"/>
      <c r="AE4065" s="42">
        <f>IF(Table32[[#This Row],[Gems]]&gt;0,Table32[[#This Row],[Gems]],0)</f>
        <v>0</v>
      </c>
      <c r="AF4065" s="42">
        <f>IF(Table32[[#This Row],[Gems]]&lt;0,Table32[[#This Row],[Gems]],0)</f>
        <v>0</v>
      </c>
      <c r="AG4065" s="30">
        <f t="shared" ca="1" si="94"/>
        <v>187</v>
      </c>
    </row>
    <row r="4066" spans="1:33" ht="14.4" x14ac:dyDescent="0.3">
      <c r="A4066" s="37">
        <v>44124</v>
      </c>
      <c r="B4066" s="38">
        <f>INDEX(Videolength!D:D,MATCH(D4066,Videolength!A:A,0))</f>
        <v>7</v>
      </c>
      <c r="C4066" s="38">
        <f>INDEX(Videolength!E:E,MATCH(D4066,Videolength!A:A,0))</f>
        <v>19</v>
      </c>
      <c r="D4066" s="39">
        <v>19</v>
      </c>
      <c r="E4066" s="40" t="str">
        <f>INDEX(Videolength!B:B,MATCH(D4066,Videolength!A:A,0))</f>
        <v>https://youtu.be/tVKbNSKaN_o?list=PLTjhk5BwsiVV8SrR-dPCDjCfaMnt-5HZH</v>
      </c>
      <c r="F4066" s="41">
        <f>INDEX(Videolength!C:C,MATCH(D4066,Videolength!A:A,0))</f>
        <v>3.9155092592592596E-2</v>
      </c>
      <c r="G4066" s="41">
        <v>3.4247685185185187E-2</v>
      </c>
      <c r="H4066" s="71">
        <f>HYPERLINK(_xlfn.CONCAT(E4066,"&amp;t=",G4066*86400),G4066)</f>
        <v>3.4247685185185187E-2</v>
      </c>
      <c r="I4066" s="38">
        <v>9</v>
      </c>
      <c r="J4066" s="38">
        <v>5</v>
      </c>
      <c r="K4066" s="42" t="s">
        <v>346</v>
      </c>
      <c r="L4066" s="42" t="s">
        <v>10</v>
      </c>
      <c r="Z4066" s="64"/>
      <c r="AA4066" s="64"/>
      <c r="AB4066" s="64"/>
      <c r="AE4066" s="42">
        <f>IF(Table32[[#This Row],[Gems]]&gt;0,Table32[[#This Row],[Gems]],0)</f>
        <v>0</v>
      </c>
      <c r="AF4066" s="42">
        <f>IF(Table32[[#This Row],[Gems]]&lt;0,Table32[[#This Row],[Gems]],0)</f>
        <v>0</v>
      </c>
      <c r="AG4066" s="30">
        <f t="shared" ca="1" si="94"/>
        <v>187</v>
      </c>
    </row>
    <row r="4067" spans="1:33" ht="14.4" x14ac:dyDescent="0.3">
      <c r="A4067" s="37">
        <v>44124</v>
      </c>
      <c r="B4067" s="38">
        <f>INDEX(Videolength!D:D,MATCH(D4067,Videolength!A:A,0))</f>
        <v>7</v>
      </c>
      <c r="C4067" s="38">
        <f>INDEX(Videolength!E:E,MATCH(D4067,Videolength!A:A,0))</f>
        <v>19</v>
      </c>
      <c r="D4067" s="39">
        <v>19</v>
      </c>
      <c r="E4067" s="40" t="str">
        <f>INDEX(Videolength!B:B,MATCH(D4067,Videolength!A:A,0))</f>
        <v>https://youtu.be/tVKbNSKaN_o?list=PLTjhk5BwsiVV8SrR-dPCDjCfaMnt-5HZH</v>
      </c>
      <c r="F4067" s="41">
        <f>INDEX(Videolength!C:C,MATCH(D4067,Videolength!A:A,0))</f>
        <v>3.9155092592592596E-2</v>
      </c>
      <c r="G4067" s="41">
        <v>3.4270833333333334E-2</v>
      </c>
      <c r="H4067" s="71">
        <f>HYPERLINK(_xlfn.CONCAT(E4067,"&amp;t=",G4067*86400),G4067)</f>
        <v>3.4270833333333334E-2</v>
      </c>
      <c r="I4067" s="38">
        <v>9</v>
      </c>
      <c r="J4067" s="38">
        <v>5</v>
      </c>
      <c r="K4067" s="42" t="s">
        <v>107</v>
      </c>
      <c r="L4067" s="42" t="s">
        <v>10</v>
      </c>
      <c r="M4067" s="42" t="s">
        <v>1014</v>
      </c>
      <c r="N4067" s="42" t="s">
        <v>1835</v>
      </c>
      <c r="Z4067" s="64"/>
      <c r="AA4067" s="64"/>
      <c r="AB4067" s="64"/>
      <c r="AE4067" s="42">
        <f>IF(Table32[[#This Row],[Gems]]&gt;0,Table32[[#This Row],[Gems]],0)</f>
        <v>0</v>
      </c>
      <c r="AF4067" s="42">
        <f>IF(Table32[[#This Row],[Gems]]&lt;0,Table32[[#This Row],[Gems]],0)</f>
        <v>0</v>
      </c>
      <c r="AG4067" s="30">
        <f t="shared" ca="1" si="94"/>
        <v>187</v>
      </c>
    </row>
    <row r="4068" spans="1:33" ht="14.4" x14ac:dyDescent="0.3">
      <c r="A4068" s="37">
        <v>44124</v>
      </c>
      <c r="B4068" s="38">
        <f>INDEX(Videolength!D:D,MATCH(D4068,Videolength!A:A,0))</f>
        <v>7</v>
      </c>
      <c r="C4068" s="38">
        <f>INDEX(Videolength!E:E,MATCH(D4068,Videolength!A:A,0))</f>
        <v>19</v>
      </c>
      <c r="D4068" s="39">
        <v>19</v>
      </c>
      <c r="E4068" s="40" t="str">
        <f>INDEX(Videolength!B:B,MATCH(D4068,Videolength!A:A,0))</f>
        <v>https://youtu.be/tVKbNSKaN_o?list=PLTjhk5BwsiVV8SrR-dPCDjCfaMnt-5HZH</v>
      </c>
      <c r="F4068" s="41">
        <f>INDEX(Videolength!C:C,MATCH(D4068,Videolength!A:A,0))</f>
        <v>3.9155092592592596E-2</v>
      </c>
      <c r="G4068" s="41">
        <v>3.4305555555555554E-2</v>
      </c>
      <c r="H4068" s="71">
        <f>HYPERLINK(_xlfn.CONCAT(E4068,"&amp;t=",G4068*86400),G4068)</f>
        <v>3.4305555555555554E-2</v>
      </c>
      <c r="I4068" s="38">
        <v>9</v>
      </c>
      <c r="J4068" s="38">
        <v>5</v>
      </c>
      <c r="K4068" s="42" t="s">
        <v>142</v>
      </c>
      <c r="L4068" s="42" t="s">
        <v>34</v>
      </c>
      <c r="Z4068" s="64"/>
      <c r="AA4068" s="64"/>
      <c r="AB4068" s="64"/>
      <c r="AE4068" s="42">
        <f>IF(Table32[[#This Row],[Gems]]&gt;0,Table32[[#This Row],[Gems]],0)</f>
        <v>0</v>
      </c>
      <c r="AF4068" s="42">
        <f>IF(Table32[[#This Row],[Gems]]&lt;0,Table32[[#This Row],[Gems]],0)</f>
        <v>0</v>
      </c>
      <c r="AG4068" s="30">
        <f t="shared" ca="1" si="94"/>
        <v>187</v>
      </c>
    </row>
    <row r="4069" spans="1:33" ht="14.4" x14ac:dyDescent="0.3">
      <c r="A4069" s="37">
        <v>44124</v>
      </c>
      <c r="B4069" s="38">
        <f>INDEX(Videolength!D:D,MATCH(D4069,Videolength!A:A,0))</f>
        <v>7</v>
      </c>
      <c r="C4069" s="38">
        <f>INDEX(Videolength!E:E,MATCH(D4069,Videolength!A:A,0))</f>
        <v>19</v>
      </c>
      <c r="D4069" s="39">
        <v>19</v>
      </c>
      <c r="E4069" s="40" t="str">
        <f>INDEX(Videolength!B:B,MATCH(D4069,Videolength!A:A,0))</f>
        <v>https://youtu.be/tVKbNSKaN_o?list=PLTjhk5BwsiVV8SrR-dPCDjCfaMnt-5HZH</v>
      </c>
      <c r="F4069" s="41">
        <f>INDEX(Videolength!C:C,MATCH(D4069,Videolength!A:A,0))</f>
        <v>3.9155092592592596E-2</v>
      </c>
      <c r="G4069" s="41">
        <v>3.4340277777777782E-2</v>
      </c>
      <c r="H4069" s="71">
        <f>HYPERLINK(_xlfn.CONCAT(E4069,"&amp;t=",G4069*86400),G4069)</f>
        <v>3.4340277777777782E-2</v>
      </c>
      <c r="I4069" s="38">
        <v>9</v>
      </c>
      <c r="J4069" s="38">
        <v>5</v>
      </c>
      <c r="K4069" s="42" t="s">
        <v>142</v>
      </c>
      <c r="L4069" s="42" t="s">
        <v>34</v>
      </c>
      <c r="Z4069" s="64"/>
      <c r="AA4069" s="64"/>
      <c r="AB4069" s="64"/>
      <c r="AE4069" s="42">
        <f>IF(Table32[[#This Row],[Gems]]&gt;0,Table32[[#This Row],[Gems]],0)</f>
        <v>0</v>
      </c>
      <c r="AF4069" s="42">
        <f>IF(Table32[[#This Row],[Gems]]&lt;0,Table32[[#This Row],[Gems]],0)</f>
        <v>0</v>
      </c>
      <c r="AG4069" s="30">
        <f t="shared" ca="1" si="94"/>
        <v>187</v>
      </c>
    </row>
    <row r="4070" spans="1:33" ht="14.4" x14ac:dyDescent="0.3">
      <c r="A4070" s="37">
        <v>44124</v>
      </c>
      <c r="B4070" s="38">
        <f>INDEX(Videolength!D:D,MATCH(D4070,Videolength!A:A,0))</f>
        <v>7</v>
      </c>
      <c r="C4070" s="38">
        <f>INDEX(Videolength!E:E,MATCH(D4070,Videolength!A:A,0))</f>
        <v>19</v>
      </c>
      <c r="D4070" s="39">
        <v>19</v>
      </c>
      <c r="E4070" s="40" t="str">
        <f>INDEX(Videolength!B:B,MATCH(D4070,Videolength!A:A,0))</f>
        <v>https://youtu.be/tVKbNSKaN_o?list=PLTjhk5BwsiVV8SrR-dPCDjCfaMnt-5HZH</v>
      </c>
      <c r="F4070" s="41">
        <f>INDEX(Videolength!C:C,MATCH(D4070,Videolength!A:A,0))</f>
        <v>3.9155092592592596E-2</v>
      </c>
      <c r="G4070" s="41">
        <v>3.4386574074074076E-2</v>
      </c>
      <c r="H4070" s="71">
        <f>HYPERLINK(_xlfn.CONCAT(E4070,"&amp;t=",G4070*86400),G4070)</f>
        <v>3.4386574074074076E-2</v>
      </c>
      <c r="I4070" s="38">
        <v>9</v>
      </c>
      <c r="J4070" s="38">
        <v>5</v>
      </c>
      <c r="K4070" s="42" t="s">
        <v>107</v>
      </c>
      <c r="L4070" s="42" t="s">
        <v>10</v>
      </c>
      <c r="Z4070" s="64"/>
      <c r="AA4070" s="64"/>
      <c r="AB4070" s="64"/>
      <c r="AE4070" s="42">
        <f>IF(Table32[[#This Row],[Gems]]&gt;0,Table32[[#This Row],[Gems]],0)</f>
        <v>0</v>
      </c>
      <c r="AF4070" s="42">
        <f>IF(Table32[[#This Row],[Gems]]&lt;0,Table32[[#This Row],[Gems]],0)</f>
        <v>0</v>
      </c>
      <c r="AG4070" s="30">
        <f t="shared" ca="1" si="94"/>
        <v>187</v>
      </c>
    </row>
    <row r="4071" spans="1:33" ht="14.4" x14ac:dyDescent="0.3">
      <c r="A4071" s="37">
        <v>44124</v>
      </c>
      <c r="B4071" s="38">
        <f>INDEX(Videolength!D:D,MATCH(D4071,Videolength!A:A,0))</f>
        <v>7</v>
      </c>
      <c r="C4071" s="38">
        <f>INDEX(Videolength!E:E,MATCH(D4071,Videolength!A:A,0))</f>
        <v>19</v>
      </c>
      <c r="D4071" s="39">
        <v>19</v>
      </c>
      <c r="E4071" s="40" t="str">
        <f>INDEX(Videolength!B:B,MATCH(D4071,Videolength!A:A,0))</f>
        <v>https://youtu.be/tVKbNSKaN_o?list=PLTjhk5BwsiVV8SrR-dPCDjCfaMnt-5HZH</v>
      </c>
      <c r="F4071" s="41">
        <f>INDEX(Videolength!C:C,MATCH(D4071,Videolength!A:A,0))</f>
        <v>3.9155092592592596E-2</v>
      </c>
      <c r="G4071" s="41">
        <v>3.4409722222222223E-2</v>
      </c>
      <c r="H4071" s="71">
        <f>HYPERLINK(_xlfn.CONCAT(E4071,"&amp;t=",G4071*86400),G4071)</f>
        <v>3.4409722222222223E-2</v>
      </c>
      <c r="I4071" s="38">
        <v>9</v>
      </c>
      <c r="J4071" s="38">
        <v>5</v>
      </c>
      <c r="K4071" s="42" t="s">
        <v>107</v>
      </c>
      <c r="L4071" s="42" t="s">
        <v>140</v>
      </c>
      <c r="M4071" s="42" t="s">
        <v>1015</v>
      </c>
      <c r="N4071" s="42" t="s">
        <v>33</v>
      </c>
      <c r="V4071" s="43">
        <v>1222</v>
      </c>
      <c r="W4071" s="44" t="s">
        <v>240</v>
      </c>
      <c r="X4071" s="43">
        <v>8</v>
      </c>
      <c r="Z4071" s="64"/>
      <c r="AA4071" s="64"/>
      <c r="AB4071" s="64"/>
      <c r="AE4071" s="42">
        <f>IF(Table32[[#This Row],[Gems]]&gt;0,Table32[[#This Row],[Gems]],0)</f>
        <v>0</v>
      </c>
      <c r="AF4071" s="42">
        <f>IF(Table32[[#This Row],[Gems]]&lt;0,Table32[[#This Row],[Gems]],0)</f>
        <v>0</v>
      </c>
      <c r="AG4071" s="30">
        <f t="shared" ca="1" si="94"/>
        <v>187</v>
      </c>
    </row>
    <row r="4072" spans="1:33" ht="14.4" x14ac:dyDescent="0.3">
      <c r="A4072" s="37">
        <v>44124</v>
      </c>
      <c r="B4072" s="38">
        <f>INDEX(Videolength!D:D,MATCH(D4072,Videolength!A:A,0))</f>
        <v>7</v>
      </c>
      <c r="C4072" s="38">
        <f>INDEX(Videolength!E:E,MATCH(D4072,Videolength!A:A,0))</f>
        <v>19</v>
      </c>
      <c r="D4072" s="39">
        <v>19</v>
      </c>
      <c r="E4072" s="40" t="str">
        <f>INDEX(Videolength!B:B,MATCH(D4072,Videolength!A:A,0))</f>
        <v>https://youtu.be/tVKbNSKaN_o?list=PLTjhk5BwsiVV8SrR-dPCDjCfaMnt-5HZH</v>
      </c>
      <c r="F4072" s="41">
        <f>INDEX(Videolength!C:C,MATCH(D4072,Videolength!A:A,0))</f>
        <v>3.9155092592592596E-2</v>
      </c>
      <c r="G4072" s="41">
        <v>3.4722222222222224E-2</v>
      </c>
      <c r="H4072" s="71">
        <f>HYPERLINK(_xlfn.CONCAT(E4072,"&amp;t=",G4072*86400),G4072)</f>
        <v>3.4722222222222224E-2</v>
      </c>
      <c r="I4072" s="38">
        <v>9</v>
      </c>
      <c r="J4072" s="38">
        <v>5</v>
      </c>
      <c r="K4072" s="42" t="s">
        <v>51</v>
      </c>
      <c r="L4072" s="42" t="s">
        <v>11</v>
      </c>
      <c r="W4072" s="44" t="s">
        <v>285</v>
      </c>
      <c r="X4072" s="43">
        <v>5</v>
      </c>
      <c r="Z4072" s="64"/>
      <c r="AA4072" s="64"/>
      <c r="AB4072" s="64"/>
      <c r="AE4072" s="42">
        <f>IF(Table32[[#This Row],[Gems]]&gt;0,Table32[[#This Row],[Gems]],0)</f>
        <v>0</v>
      </c>
      <c r="AF4072" s="42">
        <f>IF(Table32[[#This Row],[Gems]]&lt;0,Table32[[#This Row],[Gems]],0)</f>
        <v>0</v>
      </c>
      <c r="AG4072" s="29">
        <f t="shared" ca="1" si="94"/>
        <v>187</v>
      </c>
    </row>
    <row r="4073" spans="1:33" ht="14.4" x14ac:dyDescent="0.3">
      <c r="A4073" s="37">
        <v>44124</v>
      </c>
      <c r="B4073" s="38">
        <f>INDEX(Videolength!D:D,MATCH(D4073,Videolength!A:A,0))</f>
        <v>7</v>
      </c>
      <c r="C4073" s="38">
        <f>INDEX(Videolength!E:E,MATCH(D4073,Videolength!A:A,0))</f>
        <v>19</v>
      </c>
      <c r="D4073" s="39">
        <v>19</v>
      </c>
      <c r="E4073" s="40" t="str">
        <f>INDEX(Videolength!B:B,MATCH(D4073,Videolength!A:A,0))</f>
        <v>https://youtu.be/tVKbNSKaN_o?list=PLTjhk5BwsiVV8SrR-dPCDjCfaMnt-5HZH</v>
      </c>
      <c r="F4073" s="41">
        <f>INDEX(Videolength!C:C,MATCH(D4073,Videolength!A:A,0))</f>
        <v>3.9155092592592596E-2</v>
      </c>
      <c r="G4073" s="41">
        <v>3.4756944444444444E-2</v>
      </c>
      <c r="H4073" s="71">
        <f>HYPERLINK(_xlfn.CONCAT(E4073,"&amp;t=",G4073*86400),G4073)</f>
        <v>3.4756944444444444E-2</v>
      </c>
      <c r="I4073" s="38">
        <v>9</v>
      </c>
      <c r="J4073" s="38">
        <v>5</v>
      </c>
      <c r="K4073" s="42" t="s">
        <v>107</v>
      </c>
      <c r="L4073" s="42" t="s">
        <v>10</v>
      </c>
      <c r="Z4073" s="64"/>
      <c r="AA4073" s="64"/>
      <c r="AB4073" s="64"/>
      <c r="AE4073" s="42">
        <f>IF(Table32[[#This Row],[Gems]]&gt;0,Table32[[#This Row],[Gems]],0)</f>
        <v>0</v>
      </c>
      <c r="AF4073" s="42">
        <f>IF(Table32[[#This Row],[Gems]]&lt;0,Table32[[#This Row],[Gems]],0)</f>
        <v>0</v>
      </c>
      <c r="AG4073" s="30">
        <f t="shared" ca="1" si="94"/>
        <v>187</v>
      </c>
    </row>
    <row r="4074" spans="1:33" ht="14.4" x14ac:dyDescent="0.3">
      <c r="A4074" s="37">
        <v>44124</v>
      </c>
      <c r="B4074" s="38">
        <f>INDEX(Videolength!D:D,MATCH(D4074,Videolength!A:A,0))</f>
        <v>7</v>
      </c>
      <c r="C4074" s="38">
        <f>INDEX(Videolength!E:E,MATCH(D4074,Videolength!A:A,0))</f>
        <v>19</v>
      </c>
      <c r="D4074" s="39">
        <v>19</v>
      </c>
      <c r="E4074" s="40" t="str">
        <f>INDEX(Videolength!B:B,MATCH(D4074,Videolength!A:A,0))</f>
        <v>https://youtu.be/tVKbNSKaN_o?list=PLTjhk5BwsiVV8SrR-dPCDjCfaMnt-5HZH</v>
      </c>
      <c r="F4074" s="41">
        <f>INDEX(Videolength!C:C,MATCH(D4074,Videolength!A:A,0))</f>
        <v>3.9155092592592596E-2</v>
      </c>
      <c r="G4074" s="41">
        <v>3.4814814814814812E-2</v>
      </c>
      <c r="H4074" s="71">
        <f>HYPERLINK(_xlfn.CONCAT(E4074,"&amp;t=",G4074*86400),G4074)</f>
        <v>3.4814814814814812E-2</v>
      </c>
      <c r="I4074" s="38">
        <v>9</v>
      </c>
      <c r="J4074" s="38">
        <v>5</v>
      </c>
      <c r="K4074" s="42" t="s">
        <v>346</v>
      </c>
      <c r="L4074" s="42" t="s">
        <v>10</v>
      </c>
      <c r="Z4074" s="64"/>
      <c r="AA4074" s="64"/>
      <c r="AB4074" s="64"/>
      <c r="AE4074" s="42">
        <f>IF(Table32[[#This Row],[Gems]]&gt;0,Table32[[#This Row],[Gems]],0)</f>
        <v>0</v>
      </c>
      <c r="AF4074" s="42">
        <f>IF(Table32[[#This Row],[Gems]]&lt;0,Table32[[#This Row],[Gems]],0)</f>
        <v>0</v>
      </c>
      <c r="AG4074" s="30">
        <f t="shared" ca="1" si="94"/>
        <v>187</v>
      </c>
    </row>
    <row r="4075" spans="1:33" ht="14.4" x14ac:dyDescent="0.3">
      <c r="A4075" s="37">
        <v>44124</v>
      </c>
      <c r="B4075" s="38">
        <f>INDEX(Videolength!D:D,MATCH(D4075,Videolength!A:A,0))</f>
        <v>7</v>
      </c>
      <c r="C4075" s="38">
        <f>INDEX(Videolength!E:E,MATCH(D4075,Videolength!A:A,0))</f>
        <v>19</v>
      </c>
      <c r="D4075" s="39">
        <v>19</v>
      </c>
      <c r="E4075" s="40" t="str">
        <f>INDEX(Videolength!B:B,MATCH(D4075,Videolength!A:A,0))</f>
        <v>https://youtu.be/tVKbNSKaN_o?list=PLTjhk5BwsiVV8SrR-dPCDjCfaMnt-5HZH</v>
      </c>
      <c r="F4075" s="41">
        <f>INDEX(Videolength!C:C,MATCH(D4075,Videolength!A:A,0))</f>
        <v>3.9155092592592596E-2</v>
      </c>
      <c r="G4075" s="41">
        <v>3.4861111111111114E-2</v>
      </c>
      <c r="H4075" s="71">
        <f>HYPERLINK(_xlfn.CONCAT(E4075,"&amp;t=",G4075*86400),G4075)</f>
        <v>3.4861111111111114E-2</v>
      </c>
      <c r="I4075" s="38">
        <v>9</v>
      </c>
      <c r="J4075" s="38">
        <v>5</v>
      </c>
      <c r="K4075" s="42" t="s">
        <v>51</v>
      </c>
      <c r="L4075" s="42" t="s">
        <v>10</v>
      </c>
      <c r="W4075" s="44" t="s">
        <v>285</v>
      </c>
      <c r="X4075" s="43">
        <v>1</v>
      </c>
      <c r="Z4075" s="64"/>
      <c r="AA4075" s="64"/>
      <c r="AB4075" s="64"/>
      <c r="AE4075" s="42">
        <f>IF(Table32[[#This Row],[Gems]]&gt;0,Table32[[#This Row],[Gems]],0)</f>
        <v>0</v>
      </c>
      <c r="AF4075" s="42">
        <f>IF(Table32[[#This Row],[Gems]]&lt;0,Table32[[#This Row],[Gems]],0)</f>
        <v>0</v>
      </c>
      <c r="AG4075" s="30">
        <f t="shared" ca="1" si="94"/>
        <v>187</v>
      </c>
    </row>
    <row r="4076" spans="1:33" ht="14.4" x14ac:dyDescent="0.3">
      <c r="A4076" s="37">
        <v>44124</v>
      </c>
      <c r="B4076" s="38">
        <f>INDEX(Videolength!D:D,MATCH(D4076,Videolength!A:A,0))</f>
        <v>7</v>
      </c>
      <c r="C4076" s="38">
        <f>INDEX(Videolength!E:E,MATCH(D4076,Videolength!A:A,0))</f>
        <v>19</v>
      </c>
      <c r="D4076" s="39">
        <v>19</v>
      </c>
      <c r="E4076" s="40" t="str">
        <f>INDEX(Videolength!B:B,MATCH(D4076,Videolength!A:A,0))</f>
        <v>https://youtu.be/tVKbNSKaN_o?list=PLTjhk5BwsiVV8SrR-dPCDjCfaMnt-5HZH</v>
      </c>
      <c r="F4076" s="41">
        <f>INDEX(Videolength!C:C,MATCH(D4076,Videolength!A:A,0))</f>
        <v>3.9155092592592596E-2</v>
      </c>
      <c r="G4076" s="41">
        <v>3.4884259259259261E-2</v>
      </c>
      <c r="H4076" s="71">
        <f>HYPERLINK(_xlfn.CONCAT(E4076,"&amp;t=",G4076*86400),G4076)</f>
        <v>3.4884259259259261E-2</v>
      </c>
      <c r="I4076" s="38">
        <v>9</v>
      </c>
      <c r="J4076" s="38">
        <v>5</v>
      </c>
      <c r="K4076" s="42" t="s">
        <v>142</v>
      </c>
      <c r="L4076" s="42" t="s">
        <v>33</v>
      </c>
      <c r="Z4076" s="64"/>
      <c r="AA4076" s="64"/>
      <c r="AB4076" s="64"/>
      <c r="AE4076" s="42">
        <f>IF(Table32[[#This Row],[Gems]]&gt;0,Table32[[#This Row],[Gems]],0)</f>
        <v>0</v>
      </c>
      <c r="AF4076" s="42">
        <f>IF(Table32[[#This Row],[Gems]]&lt;0,Table32[[#This Row],[Gems]],0)</f>
        <v>0</v>
      </c>
      <c r="AG4076" s="30">
        <f t="shared" ca="1" si="94"/>
        <v>187</v>
      </c>
    </row>
    <row r="4077" spans="1:33" ht="14.4" x14ac:dyDescent="0.3">
      <c r="A4077" s="37">
        <v>44124</v>
      </c>
      <c r="B4077" s="38">
        <f>INDEX(Videolength!D:D,MATCH(D4077,Videolength!A:A,0))</f>
        <v>7</v>
      </c>
      <c r="C4077" s="38">
        <f>INDEX(Videolength!E:E,MATCH(D4077,Videolength!A:A,0))</f>
        <v>19</v>
      </c>
      <c r="D4077" s="39">
        <v>19</v>
      </c>
      <c r="E4077" s="40" t="str">
        <f>INDEX(Videolength!B:B,MATCH(D4077,Videolength!A:A,0))</f>
        <v>https://youtu.be/tVKbNSKaN_o?list=PLTjhk5BwsiVV8SrR-dPCDjCfaMnt-5HZH</v>
      </c>
      <c r="F4077" s="41">
        <f>INDEX(Videolength!C:C,MATCH(D4077,Videolength!A:A,0))</f>
        <v>3.9155092592592596E-2</v>
      </c>
      <c r="G4077" s="41">
        <v>3.4895833333333334E-2</v>
      </c>
      <c r="H4077" s="71">
        <f>HYPERLINK(_xlfn.CONCAT(E4077,"&amp;t=",G4077*86400),G4077)</f>
        <v>3.4895833333333334E-2</v>
      </c>
      <c r="I4077" s="38">
        <v>9</v>
      </c>
      <c r="J4077" s="38">
        <v>5</v>
      </c>
      <c r="K4077" s="42" t="s">
        <v>346</v>
      </c>
      <c r="L4077" s="42" t="s">
        <v>10</v>
      </c>
      <c r="Z4077" s="64"/>
      <c r="AA4077" s="64"/>
      <c r="AB4077" s="64"/>
      <c r="AE4077" s="42">
        <f>IF(Table32[[#This Row],[Gems]]&gt;0,Table32[[#This Row],[Gems]],0)</f>
        <v>0</v>
      </c>
      <c r="AF4077" s="42">
        <f>IF(Table32[[#This Row],[Gems]]&lt;0,Table32[[#This Row],[Gems]],0)</f>
        <v>0</v>
      </c>
      <c r="AG4077" s="30">
        <f t="shared" ca="1" si="94"/>
        <v>187</v>
      </c>
    </row>
    <row r="4078" spans="1:33" ht="14.4" x14ac:dyDescent="0.3">
      <c r="A4078" s="37">
        <v>44124</v>
      </c>
      <c r="B4078" s="38">
        <f>INDEX(Videolength!D:D,MATCH(D4078,Videolength!A:A,0))</f>
        <v>7</v>
      </c>
      <c r="C4078" s="38">
        <f>INDEX(Videolength!E:E,MATCH(D4078,Videolength!A:A,0))</f>
        <v>19</v>
      </c>
      <c r="D4078" s="39">
        <v>19</v>
      </c>
      <c r="E4078" s="40" t="str">
        <f>INDEX(Videolength!B:B,MATCH(D4078,Videolength!A:A,0))</f>
        <v>https://youtu.be/tVKbNSKaN_o?list=PLTjhk5BwsiVV8SrR-dPCDjCfaMnt-5HZH</v>
      </c>
      <c r="F4078" s="41">
        <f>INDEX(Videolength!C:C,MATCH(D4078,Videolength!A:A,0))</f>
        <v>3.9155092592592596E-2</v>
      </c>
      <c r="G4078" s="41">
        <v>3.5011574074074077E-2</v>
      </c>
      <c r="H4078" s="71">
        <f>HYPERLINK(_xlfn.CONCAT(E4078,"&amp;t=",G4078*86400),G4078)</f>
        <v>3.5011574074074077E-2</v>
      </c>
      <c r="I4078" s="38">
        <v>9</v>
      </c>
      <c r="J4078" s="38">
        <v>5</v>
      </c>
      <c r="K4078" s="42" t="s">
        <v>55</v>
      </c>
      <c r="L4078" s="42" t="s">
        <v>10</v>
      </c>
      <c r="Z4078" s="64"/>
      <c r="AA4078" s="64"/>
      <c r="AB4078" s="64"/>
      <c r="AE4078" s="42">
        <f>IF(Table32[[#This Row],[Gems]]&gt;0,Table32[[#This Row],[Gems]],0)</f>
        <v>0</v>
      </c>
      <c r="AF4078" s="42">
        <f>IF(Table32[[#This Row],[Gems]]&lt;0,Table32[[#This Row],[Gems]],0)</f>
        <v>0</v>
      </c>
      <c r="AG4078" s="30">
        <f t="shared" ca="1" si="94"/>
        <v>187</v>
      </c>
    </row>
    <row r="4079" spans="1:33" ht="14.4" x14ac:dyDescent="0.3">
      <c r="A4079" s="37">
        <v>44124</v>
      </c>
      <c r="B4079" s="38">
        <f>INDEX(Videolength!D:D,MATCH(D4079,Videolength!A:A,0))</f>
        <v>7</v>
      </c>
      <c r="C4079" s="38">
        <f>INDEX(Videolength!E:E,MATCH(D4079,Videolength!A:A,0))</f>
        <v>19</v>
      </c>
      <c r="D4079" s="39">
        <v>19</v>
      </c>
      <c r="E4079" s="40" t="str">
        <f>INDEX(Videolength!B:B,MATCH(D4079,Videolength!A:A,0))</f>
        <v>https://youtu.be/tVKbNSKaN_o?list=PLTjhk5BwsiVV8SrR-dPCDjCfaMnt-5HZH</v>
      </c>
      <c r="F4079" s="41">
        <f>INDEX(Videolength!C:C,MATCH(D4079,Videolength!A:A,0))</f>
        <v>3.9155092592592596E-2</v>
      </c>
      <c r="G4079" s="41">
        <v>3.5196759259259254E-2</v>
      </c>
      <c r="H4079" s="71">
        <f>HYPERLINK(_xlfn.CONCAT(E4079,"&amp;t=",G4079*86400),G4079)</f>
        <v>3.5196759259259254E-2</v>
      </c>
      <c r="I4079" s="38">
        <v>9</v>
      </c>
      <c r="J4079" s="38">
        <v>5</v>
      </c>
      <c r="K4079" s="42" t="s">
        <v>346</v>
      </c>
      <c r="L4079" s="42" t="s">
        <v>10</v>
      </c>
      <c r="Z4079" s="64"/>
      <c r="AA4079" s="64"/>
      <c r="AB4079" s="64"/>
      <c r="AE4079" s="42">
        <f>IF(Table32[[#This Row],[Gems]]&gt;0,Table32[[#This Row],[Gems]],0)</f>
        <v>0</v>
      </c>
      <c r="AF4079" s="42">
        <f>IF(Table32[[#This Row],[Gems]]&lt;0,Table32[[#This Row],[Gems]],0)</f>
        <v>0</v>
      </c>
      <c r="AG4079" s="31">
        <f t="shared" ca="1" si="94"/>
        <v>187</v>
      </c>
    </row>
    <row r="4080" spans="1:33" ht="14.4" x14ac:dyDescent="0.3">
      <c r="A4080" s="37">
        <v>44124</v>
      </c>
      <c r="B4080" s="38">
        <f>INDEX(Videolength!D:D,MATCH(D4080,Videolength!A:A,0))</f>
        <v>7</v>
      </c>
      <c r="C4080" s="38">
        <f>INDEX(Videolength!E:E,MATCH(D4080,Videolength!A:A,0))</f>
        <v>19</v>
      </c>
      <c r="D4080" s="39">
        <v>19</v>
      </c>
      <c r="E4080" s="40" t="str">
        <f>INDEX(Videolength!B:B,MATCH(D4080,Videolength!A:A,0))</f>
        <v>https://youtu.be/tVKbNSKaN_o?list=PLTjhk5BwsiVV8SrR-dPCDjCfaMnt-5HZH</v>
      </c>
      <c r="F4080" s="41">
        <f>INDEX(Videolength!C:C,MATCH(D4080,Videolength!A:A,0))</f>
        <v>3.9155092592592596E-2</v>
      </c>
      <c r="G4080" s="41">
        <v>3.5243055555555555E-2</v>
      </c>
      <c r="H4080" s="71">
        <f>HYPERLINK(_xlfn.CONCAT(E4080,"&amp;t=",G4080*86400),G4080)</f>
        <v>3.5243055555555555E-2</v>
      </c>
      <c r="I4080" s="38">
        <v>9</v>
      </c>
      <c r="J4080" s="38">
        <v>5</v>
      </c>
      <c r="K4080" s="42" t="s">
        <v>114</v>
      </c>
      <c r="L4080" s="42" t="s">
        <v>10</v>
      </c>
      <c r="Z4080" s="64"/>
      <c r="AA4080" s="64"/>
      <c r="AB4080" s="64"/>
      <c r="AE4080" s="42">
        <f>IF(Table32[[#This Row],[Gems]]&gt;0,Table32[[#This Row],[Gems]],0)</f>
        <v>0</v>
      </c>
      <c r="AF4080" s="42">
        <f>IF(Table32[[#This Row],[Gems]]&lt;0,Table32[[#This Row],[Gems]],0)</f>
        <v>0</v>
      </c>
      <c r="AG4080" s="30">
        <f t="shared" ca="1" si="94"/>
        <v>187</v>
      </c>
    </row>
    <row r="4081" spans="1:33" ht="14.4" x14ac:dyDescent="0.3">
      <c r="A4081" s="37">
        <v>44124</v>
      </c>
      <c r="B4081" s="38">
        <f>INDEX(Videolength!D:D,MATCH(D4081,Videolength!A:A,0))</f>
        <v>7</v>
      </c>
      <c r="C4081" s="38">
        <f>INDEX(Videolength!E:E,MATCH(D4081,Videolength!A:A,0))</f>
        <v>19</v>
      </c>
      <c r="D4081" s="39">
        <v>19</v>
      </c>
      <c r="E4081" s="40" t="str">
        <f>INDEX(Videolength!B:B,MATCH(D4081,Videolength!A:A,0))</f>
        <v>https://youtu.be/tVKbNSKaN_o?list=PLTjhk5BwsiVV8SrR-dPCDjCfaMnt-5HZH</v>
      </c>
      <c r="F4081" s="41">
        <f>INDEX(Videolength!C:C,MATCH(D4081,Videolength!A:A,0))</f>
        <v>3.9155092592592596E-2</v>
      </c>
      <c r="G4081" s="41">
        <v>3.5289351851851856E-2</v>
      </c>
      <c r="H4081" s="71">
        <f>HYPERLINK(_xlfn.CONCAT(E4081,"&amp;t=",G4081*86400),G4081)</f>
        <v>3.5289351851851856E-2</v>
      </c>
      <c r="I4081" s="38">
        <v>9</v>
      </c>
      <c r="J4081" s="38">
        <v>5</v>
      </c>
      <c r="K4081" s="42" t="s">
        <v>123</v>
      </c>
      <c r="L4081" s="42" t="s">
        <v>10</v>
      </c>
      <c r="Z4081" s="64"/>
      <c r="AA4081" s="64"/>
      <c r="AB4081" s="64"/>
      <c r="AE4081" s="42">
        <f>IF(Table32[[#This Row],[Gems]]&gt;0,Table32[[#This Row],[Gems]],0)</f>
        <v>0</v>
      </c>
      <c r="AF4081" s="42">
        <f>IF(Table32[[#This Row],[Gems]]&lt;0,Table32[[#This Row],[Gems]],0)</f>
        <v>0</v>
      </c>
      <c r="AG4081" s="30">
        <f ca="1">SUM(OFFSET(AG4081,-1,0),AD4081)</f>
        <v>187</v>
      </c>
    </row>
    <row r="4082" spans="1:33" ht="14.4" x14ac:dyDescent="0.3">
      <c r="A4082" s="37">
        <v>44124</v>
      </c>
      <c r="B4082" s="38">
        <f>INDEX(Videolength!D:D,MATCH(D4082,Videolength!A:A,0))</f>
        <v>7</v>
      </c>
      <c r="C4082" s="38">
        <f>INDEX(Videolength!E:E,MATCH(D4082,Videolength!A:A,0))</f>
        <v>19</v>
      </c>
      <c r="D4082" s="39">
        <v>19</v>
      </c>
      <c r="E4082" s="40" t="str">
        <f>INDEX(Videolength!B:B,MATCH(D4082,Videolength!A:A,0))</f>
        <v>https://youtu.be/tVKbNSKaN_o?list=PLTjhk5BwsiVV8SrR-dPCDjCfaMnt-5HZH</v>
      </c>
      <c r="F4082" s="41">
        <f>INDEX(Videolength!C:C,MATCH(D4082,Videolength!A:A,0))</f>
        <v>3.9155092592592596E-2</v>
      </c>
      <c r="G4082" s="41">
        <v>3.5381944444444445E-2</v>
      </c>
      <c r="H4082" s="71">
        <f>HYPERLINK(_xlfn.CONCAT(E4082,"&amp;t=",G4082*86400),G4082)</f>
        <v>3.5381944444444445E-2</v>
      </c>
      <c r="I4082" s="38">
        <v>9</v>
      </c>
      <c r="J4082" s="38">
        <v>5</v>
      </c>
      <c r="K4082" s="42" t="s">
        <v>346</v>
      </c>
      <c r="L4082" s="42" t="s">
        <v>10</v>
      </c>
      <c r="Z4082" s="64"/>
      <c r="AA4082" s="64"/>
      <c r="AB4082" s="64"/>
      <c r="AE4082" s="42">
        <f>IF(Table32[[#This Row],[Gems]]&gt;0,Table32[[#This Row],[Gems]],0)</f>
        <v>0</v>
      </c>
      <c r="AF4082" s="42">
        <f>IF(Table32[[#This Row],[Gems]]&lt;0,Table32[[#This Row],[Gems]],0)</f>
        <v>0</v>
      </c>
      <c r="AG4082" s="30">
        <f t="shared" ca="1" si="94"/>
        <v>187</v>
      </c>
    </row>
    <row r="4083" spans="1:33" ht="14.4" x14ac:dyDescent="0.3">
      <c r="A4083" s="37">
        <v>44124</v>
      </c>
      <c r="B4083" s="38">
        <f>INDEX(Videolength!D:D,MATCH(D4083,Videolength!A:A,0))</f>
        <v>7</v>
      </c>
      <c r="C4083" s="38">
        <f>INDEX(Videolength!E:E,MATCH(D4083,Videolength!A:A,0))</f>
        <v>19</v>
      </c>
      <c r="D4083" s="39">
        <v>19</v>
      </c>
      <c r="E4083" s="40" t="str">
        <f>INDEX(Videolength!B:B,MATCH(D4083,Videolength!A:A,0))</f>
        <v>https://youtu.be/tVKbNSKaN_o?list=PLTjhk5BwsiVV8SrR-dPCDjCfaMnt-5HZH</v>
      </c>
      <c r="F4083" s="41">
        <f>INDEX(Videolength!C:C,MATCH(D4083,Videolength!A:A,0))</f>
        <v>3.9155092592592596E-2</v>
      </c>
      <c r="G4083" s="41">
        <v>3.5567129629629629E-2</v>
      </c>
      <c r="H4083" s="71">
        <f>HYPERLINK(_xlfn.CONCAT(E4083,"&amp;t=",G4083*86400),G4083)</f>
        <v>3.5567129629629629E-2</v>
      </c>
      <c r="I4083" s="38">
        <v>9</v>
      </c>
      <c r="J4083" s="38">
        <v>5</v>
      </c>
      <c r="K4083" s="42" t="s">
        <v>51</v>
      </c>
      <c r="L4083" s="42" t="s">
        <v>11</v>
      </c>
      <c r="W4083" s="44" t="s">
        <v>285</v>
      </c>
      <c r="X4083" s="43">
        <v>2</v>
      </c>
      <c r="Z4083" s="64"/>
      <c r="AA4083" s="64"/>
      <c r="AB4083" s="64"/>
      <c r="AE4083" s="42">
        <f>IF(Table32[[#This Row],[Gems]]&gt;0,Table32[[#This Row],[Gems]],0)</f>
        <v>0</v>
      </c>
      <c r="AF4083" s="42">
        <f>IF(Table32[[#This Row],[Gems]]&lt;0,Table32[[#This Row],[Gems]],0)</f>
        <v>0</v>
      </c>
      <c r="AG4083" s="30">
        <f t="shared" ca="1" si="94"/>
        <v>187</v>
      </c>
    </row>
    <row r="4084" spans="1:33" ht="14.4" x14ac:dyDescent="0.3">
      <c r="A4084" s="37">
        <v>44124</v>
      </c>
      <c r="B4084" s="38">
        <f>INDEX(Videolength!D:D,MATCH(D4084,Videolength!A:A,0))</f>
        <v>7</v>
      </c>
      <c r="C4084" s="38">
        <f>INDEX(Videolength!E:E,MATCH(D4084,Videolength!A:A,0))</f>
        <v>19</v>
      </c>
      <c r="D4084" s="39">
        <v>19</v>
      </c>
      <c r="E4084" s="40" t="str">
        <f>INDEX(Videolength!B:B,MATCH(D4084,Videolength!A:A,0))</f>
        <v>https://youtu.be/tVKbNSKaN_o?list=PLTjhk5BwsiVV8SrR-dPCDjCfaMnt-5HZH</v>
      </c>
      <c r="F4084" s="41">
        <f>INDEX(Videolength!C:C,MATCH(D4084,Videolength!A:A,0))</f>
        <v>3.9155092592592596E-2</v>
      </c>
      <c r="G4084" s="41">
        <v>3.5590277777777776E-2</v>
      </c>
      <c r="H4084" s="71">
        <f>HYPERLINK(_xlfn.CONCAT(E4084,"&amp;t=",G4084*86400),G4084)</f>
        <v>3.5590277777777776E-2</v>
      </c>
      <c r="I4084" s="38">
        <v>9</v>
      </c>
      <c r="J4084" s="38">
        <v>5</v>
      </c>
      <c r="K4084" s="42" t="s">
        <v>51</v>
      </c>
      <c r="L4084" s="42" t="s">
        <v>10</v>
      </c>
      <c r="M4084" s="42" t="s">
        <v>1016</v>
      </c>
      <c r="Z4084" s="64"/>
      <c r="AA4084" s="64"/>
      <c r="AB4084" s="64"/>
      <c r="AE4084" s="42">
        <f>IF(Table32[[#This Row],[Gems]]&gt;0,Table32[[#This Row],[Gems]],0)</f>
        <v>0</v>
      </c>
      <c r="AF4084" s="42">
        <f>IF(Table32[[#This Row],[Gems]]&lt;0,Table32[[#This Row],[Gems]],0)</f>
        <v>0</v>
      </c>
      <c r="AG4084" s="30">
        <f t="shared" ca="1" si="94"/>
        <v>187</v>
      </c>
    </row>
    <row r="4085" spans="1:33" ht="14.4" x14ac:dyDescent="0.3">
      <c r="A4085" s="37">
        <v>44124</v>
      </c>
      <c r="B4085" s="38">
        <f>INDEX(Videolength!D:D,MATCH(D4085,Videolength!A:A,0))</f>
        <v>7</v>
      </c>
      <c r="C4085" s="38">
        <f>INDEX(Videolength!E:E,MATCH(D4085,Videolength!A:A,0))</f>
        <v>19</v>
      </c>
      <c r="D4085" s="39">
        <v>19</v>
      </c>
      <c r="E4085" s="40" t="str">
        <f>INDEX(Videolength!B:B,MATCH(D4085,Videolength!A:A,0))</f>
        <v>https://youtu.be/tVKbNSKaN_o?list=PLTjhk5BwsiVV8SrR-dPCDjCfaMnt-5HZH</v>
      </c>
      <c r="F4085" s="41">
        <f>INDEX(Videolength!C:C,MATCH(D4085,Videolength!A:A,0))</f>
        <v>3.9155092592592596E-2</v>
      </c>
      <c r="G4085" s="41">
        <v>3.5624999999999997E-2</v>
      </c>
      <c r="H4085" s="71">
        <f>HYPERLINK(_xlfn.CONCAT(E4085,"&amp;t=",G4085*86400),G4085)</f>
        <v>3.5624999999999997E-2</v>
      </c>
      <c r="I4085" s="38">
        <v>9</v>
      </c>
      <c r="J4085" s="38">
        <v>5</v>
      </c>
      <c r="K4085" s="42" t="s">
        <v>346</v>
      </c>
      <c r="L4085" s="42" t="s">
        <v>10</v>
      </c>
      <c r="Z4085" s="64"/>
      <c r="AA4085" s="64"/>
      <c r="AB4085" s="64"/>
      <c r="AE4085" s="42">
        <f>IF(Table32[[#This Row],[Gems]]&gt;0,Table32[[#This Row],[Gems]],0)</f>
        <v>0</v>
      </c>
      <c r="AF4085" s="42">
        <f>IF(Table32[[#This Row],[Gems]]&lt;0,Table32[[#This Row],[Gems]],0)</f>
        <v>0</v>
      </c>
      <c r="AG4085" s="30">
        <f t="shared" ca="1" si="94"/>
        <v>187</v>
      </c>
    </row>
    <row r="4086" spans="1:33" ht="14.4" x14ac:dyDescent="0.3">
      <c r="A4086" s="37">
        <v>44124</v>
      </c>
      <c r="B4086" s="38">
        <f>INDEX(Videolength!D:D,MATCH(D4086,Videolength!A:A,0))</f>
        <v>7</v>
      </c>
      <c r="C4086" s="38">
        <f>INDEX(Videolength!E:E,MATCH(D4086,Videolength!A:A,0))</f>
        <v>19</v>
      </c>
      <c r="D4086" s="39">
        <v>19</v>
      </c>
      <c r="E4086" s="40" t="str">
        <f>INDEX(Videolength!B:B,MATCH(D4086,Videolength!A:A,0))</f>
        <v>https://youtu.be/tVKbNSKaN_o?list=PLTjhk5BwsiVV8SrR-dPCDjCfaMnt-5HZH</v>
      </c>
      <c r="F4086" s="41">
        <f>INDEX(Videolength!C:C,MATCH(D4086,Videolength!A:A,0))</f>
        <v>3.9155092592592596E-2</v>
      </c>
      <c r="G4086" s="41">
        <v>3.5706018518518519E-2</v>
      </c>
      <c r="H4086" s="71">
        <f>HYPERLINK(_xlfn.CONCAT(E4086,"&amp;t=",G4086*86400),G4086)</f>
        <v>3.5706018518518519E-2</v>
      </c>
      <c r="I4086" s="38">
        <v>9</v>
      </c>
      <c r="J4086" s="38">
        <v>5</v>
      </c>
      <c r="K4086" s="42" t="s">
        <v>51</v>
      </c>
      <c r="L4086" s="42" t="s">
        <v>10</v>
      </c>
      <c r="W4086" s="44" t="s">
        <v>374</v>
      </c>
      <c r="X4086" s="43">
        <v>4</v>
      </c>
      <c r="Z4086" s="64"/>
      <c r="AA4086" s="64"/>
      <c r="AB4086" s="64"/>
      <c r="AE4086" s="42">
        <f>IF(Table32[[#This Row],[Gems]]&gt;0,Table32[[#This Row],[Gems]],0)</f>
        <v>0</v>
      </c>
      <c r="AF4086" s="42">
        <f>IF(Table32[[#This Row],[Gems]]&lt;0,Table32[[#This Row],[Gems]],0)</f>
        <v>0</v>
      </c>
      <c r="AG4086" s="30">
        <f t="shared" ca="1" si="94"/>
        <v>187</v>
      </c>
    </row>
    <row r="4087" spans="1:33" ht="14.4" x14ac:dyDescent="0.3">
      <c r="A4087" s="37">
        <v>44124</v>
      </c>
      <c r="B4087" s="38">
        <f>INDEX(Videolength!D:D,MATCH(D4087,Videolength!A:A,0))</f>
        <v>7</v>
      </c>
      <c r="C4087" s="38">
        <f>INDEX(Videolength!E:E,MATCH(D4087,Videolength!A:A,0))</f>
        <v>19</v>
      </c>
      <c r="D4087" s="39">
        <v>19</v>
      </c>
      <c r="E4087" s="40" t="str">
        <f>INDEX(Videolength!B:B,MATCH(D4087,Videolength!A:A,0))</f>
        <v>https://youtu.be/tVKbNSKaN_o?list=PLTjhk5BwsiVV8SrR-dPCDjCfaMnt-5HZH</v>
      </c>
      <c r="F4087" s="41">
        <f>INDEX(Videolength!C:C,MATCH(D4087,Videolength!A:A,0))</f>
        <v>3.9155092592592596E-2</v>
      </c>
      <c r="G4087" s="41">
        <v>3.5833333333333335E-2</v>
      </c>
      <c r="H4087" s="71">
        <f>HYPERLINK(_xlfn.CONCAT(E4087,"&amp;t=",G4087*86400),G4087)</f>
        <v>3.5833333333333335E-2</v>
      </c>
      <c r="I4087" s="38">
        <v>9</v>
      </c>
      <c r="J4087" s="38">
        <v>5</v>
      </c>
      <c r="K4087" s="42" t="s">
        <v>36</v>
      </c>
      <c r="L4087" s="42" t="s">
        <v>10</v>
      </c>
      <c r="Z4087" s="64"/>
      <c r="AA4087" s="64"/>
      <c r="AB4087" s="64"/>
      <c r="AE4087" s="42">
        <f>IF(Table32[[#This Row],[Gems]]&gt;0,Table32[[#This Row],[Gems]],0)</f>
        <v>0</v>
      </c>
      <c r="AF4087" s="42">
        <f>IF(Table32[[#This Row],[Gems]]&lt;0,Table32[[#This Row],[Gems]],0)</f>
        <v>0</v>
      </c>
      <c r="AG4087" s="30">
        <f t="shared" ca="1" si="94"/>
        <v>187</v>
      </c>
    </row>
    <row r="4088" spans="1:33" ht="14.4" x14ac:dyDescent="0.3">
      <c r="A4088" s="37">
        <v>44124</v>
      </c>
      <c r="B4088" s="38">
        <f>INDEX(Videolength!D:D,MATCH(D4088,Videolength!A:A,0))</f>
        <v>7</v>
      </c>
      <c r="C4088" s="38">
        <f>INDEX(Videolength!E:E,MATCH(D4088,Videolength!A:A,0))</f>
        <v>19</v>
      </c>
      <c r="D4088" s="39">
        <v>19</v>
      </c>
      <c r="E4088" s="40" t="str">
        <f>INDEX(Videolength!B:B,MATCH(D4088,Videolength!A:A,0))</f>
        <v>https://youtu.be/tVKbNSKaN_o?list=PLTjhk5BwsiVV8SrR-dPCDjCfaMnt-5HZH</v>
      </c>
      <c r="F4088" s="41">
        <f>INDEX(Videolength!C:C,MATCH(D4088,Videolength!A:A,0))</f>
        <v>3.9155092592592596E-2</v>
      </c>
      <c r="G4088" s="41">
        <v>3.5844907407407409E-2</v>
      </c>
      <c r="H4088" s="71">
        <f>HYPERLINK(_xlfn.CONCAT(E4088,"&amp;t=",G4088*86400),G4088)</f>
        <v>3.5844907407407409E-2</v>
      </c>
      <c r="I4088" s="38">
        <v>9</v>
      </c>
      <c r="J4088" s="38">
        <v>5</v>
      </c>
      <c r="K4088" s="42" t="s">
        <v>47</v>
      </c>
      <c r="L4088" s="42" t="s">
        <v>10</v>
      </c>
      <c r="M4088" s="42" t="s">
        <v>1017</v>
      </c>
      <c r="Z4088" s="64"/>
      <c r="AA4088" s="64"/>
      <c r="AB4088" s="64"/>
      <c r="AE4088" s="42">
        <f>IF(Table32[[#This Row],[Gems]]&gt;0,Table32[[#This Row],[Gems]],0)</f>
        <v>0</v>
      </c>
      <c r="AF4088" s="42">
        <f>IF(Table32[[#This Row],[Gems]]&lt;0,Table32[[#This Row],[Gems]],0)</f>
        <v>0</v>
      </c>
      <c r="AG4088" s="30">
        <f t="shared" ca="1" si="94"/>
        <v>187</v>
      </c>
    </row>
    <row r="4089" spans="1:33" ht="14.4" x14ac:dyDescent="0.3">
      <c r="A4089" s="37">
        <v>44124</v>
      </c>
      <c r="B4089" s="38">
        <f>INDEX(Videolength!D:D,MATCH(D4089,Videolength!A:A,0))</f>
        <v>7</v>
      </c>
      <c r="C4089" s="38">
        <f>INDEX(Videolength!E:E,MATCH(D4089,Videolength!A:A,0))</f>
        <v>19</v>
      </c>
      <c r="D4089" s="39">
        <v>19</v>
      </c>
      <c r="E4089" s="40" t="str">
        <f>INDEX(Videolength!B:B,MATCH(D4089,Videolength!A:A,0))</f>
        <v>https://youtu.be/tVKbNSKaN_o?list=PLTjhk5BwsiVV8SrR-dPCDjCfaMnt-5HZH</v>
      </c>
      <c r="F4089" s="41">
        <f>INDEX(Videolength!C:C,MATCH(D4089,Videolength!A:A,0))</f>
        <v>3.9155092592592596E-2</v>
      </c>
      <c r="G4089" s="41">
        <v>3.5868055555555556E-2</v>
      </c>
      <c r="H4089" s="71">
        <f>HYPERLINK(_xlfn.CONCAT(E4089,"&amp;t=",G4089*86400),G4089)</f>
        <v>3.5868055555555556E-2</v>
      </c>
      <c r="I4089" s="38">
        <v>9</v>
      </c>
      <c r="J4089" s="38">
        <v>5</v>
      </c>
      <c r="K4089" s="42" t="s">
        <v>117</v>
      </c>
      <c r="L4089" s="42" t="s">
        <v>10</v>
      </c>
      <c r="Z4089" s="64"/>
      <c r="AA4089" s="64"/>
      <c r="AB4089" s="64"/>
      <c r="AE4089" s="42">
        <f>IF(Table32[[#This Row],[Gems]]&gt;0,Table32[[#This Row],[Gems]],0)</f>
        <v>0</v>
      </c>
      <c r="AF4089" s="42">
        <f>IF(Table32[[#This Row],[Gems]]&lt;0,Table32[[#This Row],[Gems]],0)</f>
        <v>0</v>
      </c>
      <c r="AG4089" s="30">
        <f t="shared" ca="1" si="94"/>
        <v>187</v>
      </c>
    </row>
    <row r="4090" spans="1:33" ht="14.4" x14ac:dyDescent="0.3">
      <c r="A4090" s="37">
        <v>44124</v>
      </c>
      <c r="B4090" s="38">
        <f>INDEX(Videolength!D:D,MATCH(D4090,Videolength!A:A,0))</f>
        <v>7</v>
      </c>
      <c r="C4090" s="38">
        <f>INDEX(Videolength!E:E,MATCH(D4090,Videolength!A:A,0))</f>
        <v>19</v>
      </c>
      <c r="D4090" s="39">
        <v>19</v>
      </c>
      <c r="E4090" s="40" t="str">
        <f>INDEX(Videolength!B:B,MATCH(D4090,Videolength!A:A,0))</f>
        <v>https://youtu.be/tVKbNSKaN_o?list=PLTjhk5BwsiVV8SrR-dPCDjCfaMnt-5HZH</v>
      </c>
      <c r="F4090" s="41">
        <f>INDEX(Videolength!C:C,MATCH(D4090,Videolength!A:A,0))</f>
        <v>3.9155092592592596E-2</v>
      </c>
      <c r="G4090" s="41">
        <v>3.5925925925925924E-2</v>
      </c>
      <c r="H4090" s="71">
        <f>HYPERLINK(_xlfn.CONCAT(E4090,"&amp;t=",G4090*86400),G4090)</f>
        <v>3.5925925925925924E-2</v>
      </c>
      <c r="I4090" s="38">
        <v>9</v>
      </c>
      <c r="J4090" s="38">
        <v>5</v>
      </c>
      <c r="K4090" s="42" t="s">
        <v>36</v>
      </c>
      <c r="L4090" s="42" t="s">
        <v>10</v>
      </c>
      <c r="M4090" s="42" t="s">
        <v>591</v>
      </c>
      <c r="Z4090" s="64"/>
      <c r="AA4090" s="64"/>
      <c r="AB4090" s="64"/>
      <c r="AE4090" s="42">
        <f>IF(Table32[[#This Row],[Gems]]&gt;0,Table32[[#This Row],[Gems]],0)</f>
        <v>0</v>
      </c>
      <c r="AF4090" s="42">
        <f>IF(Table32[[#This Row],[Gems]]&lt;0,Table32[[#This Row],[Gems]],0)</f>
        <v>0</v>
      </c>
      <c r="AG4090" s="30">
        <f t="shared" ca="1" si="94"/>
        <v>187</v>
      </c>
    </row>
    <row r="4091" spans="1:33" ht="14.4" x14ac:dyDescent="0.3">
      <c r="A4091" s="37">
        <v>44124</v>
      </c>
      <c r="B4091" s="38">
        <f>INDEX(Videolength!D:D,MATCH(D4091,Videolength!A:A,0))</f>
        <v>7</v>
      </c>
      <c r="C4091" s="38">
        <f>INDEX(Videolength!E:E,MATCH(D4091,Videolength!A:A,0))</f>
        <v>19</v>
      </c>
      <c r="D4091" s="39">
        <v>19</v>
      </c>
      <c r="E4091" s="40" t="str">
        <f>INDEX(Videolength!B:B,MATCH(D4091,Videolength!A:A,0))</f>
        <v>https://youtu.be/tVKbNSKaN_o?list=PLTjhk5BwsiVV8SrR-dPCDjCfaMnt-5HZH</v>
      </c>
      <c r="F4091" s="41">
        <f>INDEX(Videolength!C:C,MATCH(D4091,Videolength!A:A,0))</f>
        <v>3.9155092592592596E-2</v>
      </c>
      <c r="G4091" s="41">
        <v>3.6400462962962961E-2</v>
      </c>
      <c r="H4091" s="71">
        <f>HYPERLINK(_xlfn.CONCAT(E4091,"&amp;t=",G4091*86400),G4091)</f>
        <v>3.6400462962962961E-2</v>
      </c>
      <c r="I4091" s="38">
        <v>9</v>
      </c>
      <c r="J4091" s="38">
        <v>5</v>
      </c>
      <c r="K4091" s="42" t="s">
        <v>346</v>
      </c>
      <c r="L4091" s="42" t="s">
        <v>10</v>
      </c>
      <c r="Z4091" s="64"/>
      <c r="AA4091" s="64"/>
      <c r="AB4091" s="64"/>
      <c r="AE4091" s="42">
        <f>IF(Table32[[#This Row],[Gems]]&gt;0,Table32[[#This Row],[Gems]],0)</f>
        <v>0</v>
      </c>
      <c r="AF4091" s="42">
        <f>IF(Table32[[#This Row],[Gems]]&lt;0,Table32[[#This Row],[Gems]],0)</f>
        <v>0</v>
      </c>
      <c r="AG4091" s="30">
        <f t="shared" ca="1" si="94"/>
        <v>187</v>
      </c>
    </row>
    <row r="4092" spans="1:33" ht="14.4" x14ac:dyDescent="0.3">
      <c r="A4092" s="37">
        <v>44124</v>
      </c>
      <c r="B4092" s="38">
        <f>INDEX(Videolength!D:D,MATCH(D4092,Videolength!A:A,0))</f>
        <v>7</v>
      </c>
      <c r="C4092" s="38">
        <f>INDEX(Videolength!E:E,MATCH(D4092,Videolength!A:A,0))</f>
        <v>19</v>
      </c>
      <c r="D4092" s="39">
        <v>19</v>
      </c>
      <c r="E4092" s="40" t="str">
        <f>INDEX(Videolength!B:B,MATCH(D4092,Videolength!A:A,0))</f>
        <v>https://youtu.be/tVKbNSKaN_o?list=PLTjhk5BwsiVV8SrR-dPCDjCfaMnt-5HZH</v>
      </c>
      <c r="F4092" s="41">
        <f>INDEX(Videolength!C:C,MATCH(D4092,Videolength!A:A,0))</f>
        <v>3.9155092592592596E-2</v>
      </c>
      <c r="G4092" s="41">
        <v>3.6527777777777777E-2</v>
      </c>
      <c r="H4092" s="71">
        <f>HYPERLINK(_xlfn.CONCAT(E4092,"&amp;t=",G4092*86400),G4092)</f>
        <v>3.6527777777777777E-2</v>
      </c>
      <c r="I4092" s="38">
        <v>9</v>
      </c>
      <c r="J4092" s="38">
        <v>5</v>
      </c>
      <c r="K4092" s="42" t="s">
        <v>90</v>
      </c>
      <c r="L4092" s="42" t="s">
        <v>167</v>
      </c>
      <c r="M4092" s="42" t="s">
        <v>591</v>
      </c>
      <c r="Z4092" s="64"/>
      <c r="AA4092" s="64"/>
      <c r="AB4092" s="64"/>
      <c r="AE4092" s="42">
        <f>IF(Table32[[#This Row],[Gems]]&gt;0,Table32[[#This Row],[Gems]],0)</f>
        <v>0</v>
      </c>
      <c r="AF4092" s="42">
        <f>IF(Table32[[#This Row],[Gems]]&lt;0,Table32[[#This Row],[Gems]],0)</f>
        <v>0</v>
      </c>
      <c r="AG4092" s="30">
        <f t="shared" ca="1" si="94"/>
        <v>187</v>
      </c>
    </row>
    <row r="4093" spans="1:33" ht="14.4" x14ac:dyDescent="0.3">
      <c r="A4093" s="37">
        <v>44124</v>
      </c>
      <c r="B4093" s="38">
        <f>INDEX(Videolength!D:D,MATCH(D4093,Videolength!A:A,0))</f>
        <v>7</v>
      </c>
      <c r="C4093" s="38">
        <f>INDEX(Videolength!E:E,MATCH(D4093,Videolength!A:A,0))</f>
        <v>19</v>
      </c>
      <c r="D4093" s="39">
        <v>19</v>
      </c>
      <c r="E4093" s="40" t="str">
        <f>INDEX(Videolength!B:B,MATCH(D4093,Videolength!A:A,0))</f>
        <v>https://youtu.be/tVKbNSKaN_o?list=PLTjhk5BwsiVV8SrR-dPCDjCfaMnt-5HZH</v>
      </c>
      <c r="F4093" s="41">
        <f>INDEX(Videolength!C:C,MATCH(D4093,Videolength!A:A,0))</f>
        <v>3.9155092592592596E-2</v>
      </c>
      <c r="G4093" s="41">
        <v>3.7488425925925925E-2</v>
      </c>
      <c r="H4093" s="71">
        <f>HYPERLINK(_xlfn.CONCAT(E4093,"&amp;t=",G4093*86400),G4093)</f>
        <v>3.7488425925925925E-2</v>
      </c>
      <c r="I4093" s="38">
        <v>9</v>
      </c>
      <c r="J4093" s="38">
        <v>5</v>
      </c>
      <c r="K4093" s="42" t="s">
        <v>346</v>
      </c>
      <c r="L4093" s="42" t="s">
        <v>10</v>
      </c>
      <c r="Z4093" s="64"/>
      <c r="AA4093" s="64"/>
      <c r="AB4093" s="64"/>
      <c r="AE4093" s="42">
        <f>IF(Table32[[#This Row],[Gems]]&gt;0,Table32[[#This Row],[Gems]],0)</f>
        <v>0</v>
      </c>
      <c r="AF4093" s="42">
        <f>IF(Table32[[#This Row],[Gems]]&lt;0,Table32[[#This Row],[Gems]],0)</f>
        <v>0</v>
      </c>
      <c r="AG4093" s="30">
        <f t="shared" ca="1" si="94"/>
        <v>187</v>
      </c>
    </row>
    <row r="4094" spans="1:33" ht="14.4" x14ac:dyDescent="0.3">
      <c r="A4094" s="37">
        <v>44124</v>
      </c>
      <c r="B4094" s="38">
        <f>INDEX(Videolength!D:D,MATCH(D4094,Videolength!A:A,0))</f>
        <v>7</v>
      </c>
      <c r="C4094" s="38">
        <f>INDEX(Videolength!E:E,MATCH(D4094,Videolength!A:A,0))</f>
        <v>19</v>
      </c>
      <c r="D4094" s="39">
        <v>19</v>
      </c>
      <c r="E4094" s="40" t="str">
        <f>INDEX(Videolength!B:B,MATCH(D4094,Videolength!A:A,0))</f>
        <v>https://youtu.be/tVKbNSKaN_o?list=PLTjhk5BwsiVV8SrR-dPCDjCfaMnt-5HZH</v>
      </c>
      <c r="F4094" s="41">
        <f>INDEX(Videolength!C:C,MATCH(D4094,Videolength!A:A,0))</f>
        <v>3.9155092592592596E-2</v>
      </c>
      <c r="G4094" s="41">
        <v>3.7523148148148146E-2</v>
      </c>
      <c r="H4094" s="71">
        <f>HYPERLINK(_xlfn.CONCAT(E4094,"&amp;t=",G4094*86400),G4094)</f>
        <v>3.7523148148148146E-2</v>
      </c>
      <c r="I4094" s="38">
        <v>9</v>
      </c>
      <c r="J4094" s="38">
        <v>5</v>
      </c>
      <c r="K4094" s="42" t="s">
        <v>107</v>
      </c>
      <c r="L4094" s="42" t="s">
        <v>10</v>
      </c>
      <c r="M4094" s="42" t="s">
        <v>591</v>
      </c>
      <c r="N4094" s="42" t="s">
        <v>1835</v>
      </c>
      <c r="Z4094" s="64"/>
      <c r="AA4094" s="64"/>
      <c r="AB4094" s="64"/>
      <c r="AE4094" s="42">
        <f>IF(Table32[[#This Row],[Gems]]&gt;0,Table32[[#This Row],[Gems]],0)</f>
        <v>0</v>
      </c>
      <c r="AF4094" s="42">
        <f>IF(Table32[[#This Row],[Gems]]&lt;0,Table32[[#This Row],[Gems]],0)</f>
        <v>0</v>
      </c>
      <c r="AG4094" s="30">
        <f t="shared" ca="1" si="94"/>
        <v>187</v>
      </c>
    </row>
    <row r="4095" spans="1:33" ht="14.4" x14ac:dyDescent="0.3">
      <c r="A4095" s="37">
        <v>44124</v>
      </c>
      <c r="B4095" s="38">
        <f>INDEX(Videolength!D:D,MATCH(D4095,Videolength!A:A,0))</f>
        <v>7</v>
      </c>
      <c r="C4095" s="38">
        <f>INDEX(Videolength!E:E,MATCH(D4095,Videolength!A:A,0))</f>
        <v>19</v>
      </c>
      <c r="D4095" s="39">
        <v>19</v>
      </c>
      <c r="E4095" s="40" t="str">
        <f>INDEX(Videolength!B:B,MATCH(D4095,Videolength!A:A,0))</f>
        <v>https://youtu.be/tVKbNSKaN_o?list=PLTjhk5BwsiVV8SrR-dPCDjCfaMnt-5HZH</v>
      </c>
      <c r="F4095" s="41">
        <f>INDEX(Videolength!C:C,MATCH(D4095,Videolength!A:A,0))</f>
        <v>3.9155092592592596E-2</v>
      </c>
      <c r="G4095" s="41">
        <v>3.75462962962963E-2</v>
      </c>
      <c r="H4095" s="71">
        <f>HYPERLINK(_xlfn.CONCAT(E4095,"&amp;t=",G4095*86400),G4095)</f>
        <v>3.75462962962963E-2</v>
      </c>
      <c r="I4095" s="38">
        <v>9</v>
      </c>
      <c r="J4095" s="38">
        <v>5</v>
      </c>
      <c r="K4095" s="42" t="s">
        <v>346</v>
      </c>
      <c r="L4095" s="42" t="s">
        <v>10</v>
      </c>
      <c r="Z4095" s="64"/>
      <c r="AA4095" s="64"/>
      <c r="AB4095" s="64"/>
      <c r="AE4095" s="42">
        <f>IF(Table32[[#This Row],[Gems]]&gt;0,Table32[[#This Row],[Gems]],0)</f>
        <v>0</v>
      </c>
      <c r="AF4095" s="42">
        <f>IF(Table32[[#This Row],[Gems]]&lt;0,Table32[[#This Row],[Gems]],0)</f>
        <v>0</v>
      </c>
      <c r="AG4095" s="30">
        <f t="shared" ca="1" si="94"/>
        <v>187</v>
      </c>
    </row>
    <row r="4096" spans="1:33" ht="14.4" x14ac:dyDescent="0.3">
      <c r="A4096" s="37">
        <v>44124</v>
      </c>
      <c r="B4096" s="38">
        <f>INDEX(Videolength!D:D,MATCH(D4096,Videolength!A:A,0))</f>
        <v>7</v>
      </c>
      <c r="C4096" s="38">
        <f>INDEX(Videolength!E:E,MATCH(D4096,Videolength!A:A,0))</f>
        <v>19</v>
      </c>
      <c r="D4096" s="39">
        <v>19</v>
      </c>
      <c r="E4096" s="40" t="str">
        <f>INDEX(Videolength!B:B,MATCH(D4096,Videolength!A:A,0))</f>
        <v>https://youtu.be/tVKbNSKaN_o?list=PLTjhk5BwsiVV8SrR-dPCDjCfaMnt-5HZH</v>
      </c>
      <c r="F4096" s="41">
        <f>INDEX(Videolength!C:C,MATCH(D4096,Videolength!A:A,0))</f>
        <v>3.9155092592592596E-2</v>
      </c>
      <c r="G4096" s="41">
        <v>3.7569444444444447E-2</v>
      </c>
      <c r="H4096" s="71">
        <f>HYPERLINK(_xlfn.CONCAT(E4096,"&amp;t=",G4096*86400),G4096)</f>
        <v>3.7569444444444447E-2</v>
      </c>
      <c r="I4096" s="38">
        <v>9</v>
      </c>
      <c r="J4096" s="38">
        <v>5</v>
      </c>
      <c r="K4096" s="42" t="s">
        <v>114</v>
      </c>
      <c r="L4096" s="42" t="s">
        <v>10</v>
      </c>
      <c r="M4096" s="42" t="s">
        <v>1018</v>
      </c>
      <c r="Z4096" s="64"/>
      <c r="AA4096" s="64"/>
      <c r="AB4096" s="64"/>
      <c r="AE4096" s="42">
        <f>IF(Table32[[#This Row],[Gems]]&gt;0,Table32[[#This Row],[Gems]],0)</f>
        <v>0</v>
      </c>
      <c r="AF4096" s="42">
        <f>IF(Table32[[#This Row],[Gems]]&lt;0,Table32[[#This Row],[Gems]],0)</f>
        <v>0</v>
      </c>
      <c r="AG4096" s="30">
        <f t="shared" ca="1" si="94"/>
        <v>187</v>
      </c>
    </row>
    <row r="4097" spans="1:33" ht="14.4" x14ac:dyDescent="0.3">
      <c r="A4097" s="37">
        <v>44124</v>
      </c>
      <c r="B4097" s="38">
        <f>INDEX(Videolength!D:D,MATCH(D4097,Videolength!A:A,0))</f>
        <v>7</v>
      </c>
      <c r="C4097" s="38">
        <f>INDEX(Videolength!E:E,MATCH(D4097,Videolength!A:A,0))</f>
        <v>19</v>
      </c>
      <c r="D4097" s="39">
        <v>19</v>
      </c>
      <c r="E4097" s="40" t="str">
        <f>INDEX(Videolength!B:B,MATCH(D4097,Videolength!A:A,0))</f>
        <v>https://youtu.be/tVKbNSKaN_o?list=PLTjhk5BwsiVV8SrR-dPCDjCfaMnt-5HZH</v>
      </c>
      <c r="F4097" s="41">
        <f>INDEX(Videolength!C:C,MATCH(D4097,Videolength!A:A,0))</f>
        <v>3.9155092592592596E-2</v>
      </c>
      <c r="G4097" s="41">
        <v>3.861111111111111E-2</v>
      </c>
      <c r="H4097" s="71">
        <f>HYPERLINK(_xlfn.CONCAT(E4097,"&amp;t=",G4097*86400),G4097)</f>
        <v>3.861111111111111E-2</v>
      </c>
      <c r="I4097" s="38">
        <v>9</v>
      </c>
      <c r="J4097" s="38">
        <v>5</v>
      </c>
      <c r="K4097" s="42" t="s">
        <v>346</v>
      </c>
      <c r="L4097" s="42" t="s">
        <v>10</v>
      </c>
      <c r="Z4097" s="64"/>
      <c r="AA4097" s="64"/>
      <c r="AB4097" s="64"/>
      <c r="AE4097" s="42">
        <f>IF(Table32[[#This Row],[Gems]]&gt;0,Table32[[#This Row],[Gems]],0)</f>
        <v>0</v>
      </c>
      <c r="AF4097" s="42">
        <f>IF(Table32[[#This Row],[Gems]]&lt;0,Table32[[#This Row],[Gems]],0)</f>
        <v>0</v>
      </c>
      <c r="AG4097" s="30">
        <f t="shared" ca="1" si="94"/>
        <v>187</v>
      </c>
    </row>
    <row r="4098" spans="1:33" ht="14.4" x14ac:dyDescent="0.3">
      <c r="A4098" s="37">
        <v>44124</v>
      </c>
      <c r="B4098" s="38">
        <f>INDEX(Videolength!D:D,MATCH(D4098,Videolength!A:A,0))</f>
        <v>7</v>
      </c>
      <c r="C4098" s="38">
        <f>INDEX(Videolength!E:E,MATCH(D4098,Videolength!A:A,0))</f>
        <v>19</v>
      </c>
      <c r="D4098" s="39">
        <v>19</v>
      </c>
      <c r="E4098" s="40" t="str">
        <f>INDEX(Videolength!B:B,MATCH(D4098,Videolength!A:A,0))</f>
        <v>https://youtu.be/tVKbNSKaN_o?list=PLTjhk5BwsiVV8SrR-dPCDjCfaMnt-5HZH</v>
      </c>
      <c r="F4098" s="41">
        <f>INDEX(Videolength!C:C,MATCH(D4098,Videolength!A:A,0))</f>
        <v>3.9155092592592596E-2</v>
      </c>
      <c r="G4098" s="41">
        <v>3.8703703703703705E-2</v>
      </c>
      <c r="H4098" s="71">
        <f>HYPERLINK(_xlfn.CONCAT(E4098,"&amp;t=",G4098*86400),G4098)</f>
        <v>3.8703703703703705E-2</v>
      </c>
      <c r="I4098" s="38">
        <v>9</v>
      </c>
      <c r="J4098" s="38">
        <v>5</v>
      </c>
      <c r="K4098" s="42" t="s">
        <v>284</v>
      </c>
      <c r="L4098" s="42" t="s">
        <v>10</v>
      </c>
      <c r="M4098" s="42" t="s">
        <v>1019</v>
      </c>
      <c r="Z4098" s="64"/>
      <c r="AA4098" s="64"/>
      <c r="AB4098" s="64"/>
      <c r="AE4098" s="42">
        <f>IF(Table32[[#This Row],[Gems]]&gt;0,Table32[[#This Row],[Gems]],0)</f>
        <v>0</v>
      </c>
      <c r="AF4098" s="42">
        <f>IF(Table32[[#This Row],[Gems]]&lt;0,Table32[[#This Row],[Gems]],0)</f>
        <v>0</v>
      </c>
      <c r="AG4098" s="30">
        <f t="shared" ca="1" si="94"/>
        <v>187</v>
      </c>
    </row>
    <row r="4099" spans="1:33" ht="14.4" x14ac:dyDescent="0.3">
      <c r="A4099" s="37">
        <v>44124</v>
      </c>
      <c r="B4099" s="38">
        <f>INDEX(Videolength!D:D,MATCH(D4099,Videolength!A:A,0))</f>
        <v>7</v>
      </c>
      <c r="C4099" s="38">
        <f>INDEX(Videolength!E:E,MATCH(D4099,Videolength!A:A,0))</f>
        <v>19</v>
      </c>
      <c r="D4099" s="39">
        <v>19</v>
      </c>
      <c r="E4099" s="40" t="str">
        <f>INDEX(Videolength!B:B,MATCH(D4099,Videolength!A:A,0))</f>
        <v>https://youtu.be/tVKbNSKaN_o?list=PLTjhk5BwsiVV8SrR-dPCDjCfaMnt-5HZH</v>
      </c>
      <c r="F4099" s="41">
        <f>INDEX(Videolength!C:C,MATCH(D4099,Videolength!A:A,0))</f>
        <v>3.9155092592592596E-2</v>
      </c>
      <c r="G4099" s="41">
        <v>3.9016203703703699E-2</v>
      </c>
      <c r="H4099" s="71">
        <f>HYPERLINK(_xlfn.CONCAT(E4099,"&amp;t=",G4099*86400),G4099)</f>
        <v>3.9016203703703699E-2</v>
      </c>
      <c r="I4099" s="38">
        <v>9</v>
      </c>
      <c r="J4099" s="38">
        <v>5</v>
      </c>
      <c r="K4099" s="42" t="s">
        <v>346</v>
      </c>
      <c r="L4099" s="42" t="s">
        <v>10</v>
      </c>
      <c r="Z4099" s="64"/>
      <c r="AA4099" s="64"/>
      <c r="AB4099" s="64"/>
      <c r="AE4099" s="42">
        <f>IF(Table32[[#This Row],[Gems]]&gt;0,Table32[[#This Row],[Gems]],0)</f>
        <v>0</v>
      </c>
      <c r="AF4099" s="42">
        <f>IF(Table32[[#This Row],[Gems]]&lt;0,Table32[[#This Row],[Gems]],0)</f>
        <v>0</v>
      </c>
      <c r="AG4099" s="30">
        <f t="shared" ca="1" si="94"/>
        <v>187</v>
      </c>
    </row>
    <row r="4100" spans="1:33" ht="14.4" x14ac:dyDescent="0.3">
      <c r="A4100" s="37">
        <v>44124</v>
      </c>
      <c r="B4100" s="38">
        <f>INDEX(Videolength!D:D,MATCH(D4100,Videolength!A:A,0))</f>
        <v>7</v>
      </c>
      <c r="C4100" s="38">
        <f>INDEX(Videolength!E:E,MATCH(D4100,Videolength!A:A,0))</f>
        <v>19</v>
      </c>
      <c r="D4100" s="39">
        <v>19</v>
      </c>
      <c r="E4100" s="40" t="str">
        <f>INDEX(Videolength!B:B,MATCH(D4100,Videolength!A:A,0))</f>
        <v>https://youtu.be/tVKbNSKaN_o?list=PLTjhk5BwsiVV8SrR-dPCDjCfaMnt-5HZH</v>
      </c>
      <c r="F4100" s="41">
        <f>INDEX(Videolength!C:C,MATCH(D4100,Videolength!A:A,0))</f>
        <v>3.9155092592592596E-2</v>
      </c>
      <c r="G4100" s="41">
        <v>3.90625E-2</v>
      </c>
      <c r="H4100" s="71">
        <f>HYPERLINK(_xlfn.CONCAT(E4100,"&amp;t=",G4100*86400),G4100)</f>
        <v>3.90625E-2</v>
      </c>
      <c r="I4100" s="38">
        <v>9</v>
      </c>
      <c r="J4100" s="38">
        <v>5</v>
      </c>
      <c r="K4100" s="42" t="s">
        <v>8</v>
      </c>
      <c r="L4100" s="42" t="s">
        <v>163</v>
      </c>
      <c r="Z4100" s="64"/>
      <c r="AA4100" s="64"/>
      <c r="AB4100" s="64"/>
      <c r="AE4100" s="42">
        <f>IF(Table32[[#This Row],[Gems]]&gt;0,Table32[[#This Row],[Gems]],0)</f>
        <v>0</v>
      </c>
      <c r="AF4100" s="42">
        <f>IF(Table32[[#This Row],[Gems]]&lt;0,Table32[[#This Row],[Gems]],0)</f>
        <v>0</v>
      </c>
      <c r="AG4100" s="30">
        <f t="shared" ca="1" si="94"/>
        <v>187</v>
      </c>
    </row>
    <row r="4101" spans="1:33" ht="14.4" x14ac:dyDescent="0.3">
      <c r="A4101" s="37">
        <v>44124</v>
      </c>
      <c r="B4101" s="38">
        <f>INDEX(Videolength!D:D,MATCH(D4101,Videolength!A:A,0))</f>
        <v>7</v>
      </c>
      <c r="C4101" s="38">
        <f>INDEX(Videolength!E:E,MATCH(D4101,Videolength!A:A,0))</f>
        <v>19</v>
      </c>
      <c r="D4101" s="39">
        <v>19</v>
      </c>
      <c r="E4101" s="40" t="str">
        <f>INDEX(Videolength!B:B,MATCH(D4101,Videolength!A:A,0))</f>
        <v>https://youtu.be/tVKbNSKaN_o?list=PLTjhk5BwsiVV8SrR-dPCDjCfaMnt-5HZH</v>
      </c>
      <c r="F4101" s="41">
        <f>INDEX(Videolength!C:C,MATCH(D4101,Videolength!A:A,0))</f>
        <v>3.9155092592592596E-2</v>
      </c>
      <c r="G4101" s="41">
        <v>3.9074074074074074E-2</v>
      </c>
      <c r="H4101" s="71">
        <f>HYPERLINK(_xlfn.CONCAT(E4101,"&amp;t=",G4101*86400),G4101)</f>
        <v>3.9074074074074074E-2</v>
      </c>
      <c r="I4101" s="38">
        <v>9</v>
      </c>
      <c r="J4101" s="38">
        <v>5</v>
      </c>
      <c r="K4101" s="42" t="s">
        <v>346</v>
      </c>
      <c r="L4101" s="42" t="s">
        <v>10</v>
      </c>
      <c r="Z4101" s="64"/>
      <c r="AA4101" s="64"/>
      <c r="AB4101" s="64"/>
      <c r="AE4101" s="42">
        <f>IF(Table32[[#This Row],[Gems]]&gt;0,Table32[[#This Row],[Gems]],0)</f>
        <v>0</v>
      </c>
      <c r="AF4101" s="42">
        <f>IF(Table32[[#This Row],[Gems]]&lt;0,Table32[[#This Row],[Gems]],0)</f>
        <v>0</v>
      </c>
      <c r="AG4101" s="30">
        <f t="shared" ca="1" si="94"/>
        <v>187</v>
      </c>
    </row>
    <row r="4102" spans="1:33" ht="14.4" x14ac:dyDescent="0.3">
      <c r="A4102" s="37">
        <v>44124</v>
      </c>
      <c r="B4102" s="38">
        <f>INDEX(Videolength!D:D,MATCH(D4102,Videolength!A:A,0))</f>
        <v>7</v>
      </c>
      <c r="C4102" s="38">
        <f>INDEX(Videolength!E:E,MATCH(D4102,Videolength!A:A,0))</f>
        <v>20</v>
      </c>
      <c r="D4102" s="39">
        <v>20</v>
      </c>
      <c r="E4102" s="40" t="str">
        <f>INDEX(Videolength!B:B,MATCH(D4102,Videolength!A:A,0))</f>
        <v>https://youtu.be/7mCLB4xUVHg?list=PLTjhk5BwsiVV8SrR-dPCDjCfaMnt-5HZH</v>
      </c>
      <c r="F4102" s="41">
        <f>INDEX(Videolength!C:C,MATCH(D4102,Videolength!A:A,0))</f>
        <v>5.5983796296296295E-2</v>
      </c>
      <c r="G4102" s="41">
        <v>1.1574074074074073E-5</v>
      </c>
      <c r="H4102" s="71">
        <f>HYPERLINK(_xlfn.CONCAT(E4102,"&amp;t=",G4102*86400),G4102)</f>
        <v>1.1574074074074073E-5</v>
      </c>
      <c r="I4102" s="38">
        <v>9</v>
      </c>
      <c r="J4102" s="38">
        <v>5</v>
      </c>
      <c r="K4102" s="42" t="s">
        <v>123</v>
      </c>
      <c r="L4102" s="42" t="s">
        <v>10</v>
      </c>
      <c r="Z4102" s="64"/>
      <c r="AA4102" s="64"/>
      <c r="AB4102" s="64"/>
      <c r="AE4102" s="42">
        <f>IF(Table32[[#This Row],[Gems]]&gt;0,Table32[[#This Row],[Gems]],0)</f>
        <v>0</v>
      </c>
      <c r="AF4102" s="42">
        <f>IF(Table32[[#This Row],[Gems]]&lt;0,Table32[[#This Row],[Gems]],0)</f>
        <v>0</v>
      </c>
      <c r="AG4102" s="30">
        <f t="shared" ca="1" si="94"/>
        <v>187</v>
      </c>
    </row>
    <row r="4103" spans="1:33" ht="14.4" x14ac:dyDescent="0.3">
      <c r="A4103" s="37">
        <v>44124</v>
      </c>
      <c r="B4103" s="38">
        <f>INDEX(Videolength!D:D,MATCH(D4103,Videolength!A:A,0))</f>
        <v>7</v>
      </c>
      <c r="C4103" s="38">
        <f>INDEX(Videolength!E:E,MATCH(D4103,Videolength!A:A,0))</f>
        <v>20</v>
      </c>
      <c r="D4103" s="39">
        <v>20</v>
      </c>
      <c r="E4103" s="40" t="str">
        <f>INDEX(Videolength!B:B,MATCH(D4103,Videolength!A:A,0))</f>
        <v>https://youtu.be/7mCLB4xUVHg?list=PLTjhk5BwsiVV8SrR-dPCDjCfaMnt-5HZH</v>
      </c>
      <c r="F4103" s="41">
        <f>INDEX(Videolength!C:C,MATCH(D4103,Videolength!A:A,0))</f>
        <v>5.5983796296296295E-2</v>
      </c>
      <c r="G4103" s="41">
        <v>3.4722222222222222E-5</v>
      </c>
      <c r="H4103" s="71">
        <f>HYPERLINK(_xlfn.CONCAT(E4103,"&amp;t=",G4103*86400),G4103)</f>
        <v>3.4722222222222222E-5</v>
      </c>
      <c r="I4103" s="38">
        <v>9</v>
      </c>
      <c r="J4103" s="38">
        <v>5</v>
      </c>
      <c r="K4103" s="42" t="s">
        <v>51</v>
      </c>
      <c r="L4103" s="42" t="s">
        <v>11</v>
      </c>
      <c r="W4103" s="44" t="s">
        <v>374</v>
      </c>
      <c r="X4103" s="43">
        <v>5</v>
      </c>
      <c r="Z4103" s="64"/>
      <c r="AA4103" s="64"/>
      <c r="AB4103" s="64"/>
      <c r="AE4103" s="42">
        <f>IF(Table32[[#This Row],[Gems]]&gt;0,Table32[[#This Row],[Gems]],0)</f>
        <v>0</v>
      </c>
      <c r="AF4103" s="42">
        <f>IF(Table32[[#This Row],[Gems]]&lt;0,Table32[[#This Row],[Gems]],0)</f>
        <v>0</v>
      </c>
      <c r="AG4103" s="29">
        <f t="shared" ca="1" si="94"/>
        <v>187</v>
      </c>
    </row>
    <row r="4104" spans="1:33" ht="14.4" x14ac:dyDescent="0.3">
      <c r="A4104" s="37">
        <v>44124</v>
      </c>
      <c r="B4104" s="38">
        <f>INDEX(Videolength!D:D,MATCH(D4104,Videolength!A:A,0))</f>
        <v>7</v>
      </c>
      <c r="C4104" s="38">
        <f>INDEX(Videolength!E:E,MATCH(D4104,Videolength!A:A,0))</f>
        <v>20</v>
      </c>
      <c r="D4104" s="39">
        <v>20</v>
      </c>
      <c r="E4104" s="40" t="str">
        <f>INDEX(Videolength!B:B,MATCH(D4104,Videolength!A:A,0))</f>
        <v>https://youtu.be/7mCLB4xUVHg?list=PLTjhk5BwsiVV8SrR-dPCDjCfaMnt-5HZH</v>
      </c>
      <c r="F4104" s="41">
        <f>INDEX(Videolength!C:C,MATCH(D4104,Videolength!A:A,0))</f>
        <v>5.5983796296296295E-2</v>
      </c>
      <c r="G4104" s="41">
        <v>3.4722222222222222E-5</v>
      </c>
      <c r="H4104" s="71">
        <f>HYPERLINK(_xlfn.CONCAT(E4104,"&amp;t=",G4104*86400),G4104)</f>
        <v>3.4722222222222222E-5</v>
      </c>
      <c r="I4104" s="38">
        <v>9</v>
      </c>
      <c r="J4104" s="38">
        <v>5</v>
      </c>
      <c r="K4104" s="42" t="s">
        <v>346</v>
      </c>
      <c r="L4104" s="42" t="s">
        <v>10</v>
      </c>
      <c r="Z4104" s="64"/>
      <c r="AA4104" s="64"/>
      <c r="AB4104" s="64"/>
      <c r="AE4104" s="42">
        <f>IF(Table32[[#This Row],[Gems]]&gt;0,Table32[[#This Row],[Gems]],0)</f>
        <v>0</v>
      </c>
      <c r="AF4104" s="42">
        <f>IF(Table32[[#This Row],[Gems]]&lt;0,Table32[[#This Row],[Gems]],0)</f>
        <v>0</v>
      </c>
      <c r="AG4104" s="30">
        <f t="shared" ca="1" si="94"/>
        <v>187</v>
      </c>
    </row>
    <row r="4105" spans="1:33" ht="14.4" x14ac:dyDescent="0.3">
      <c r="A4105" s="37">
        <v>44124</v>
      </c>
      <c r="B4105" s="38">
        <f>INDEX(Videolength!D:D,MATCH(D4105,Videolength!A:A,0))</f>
        <v>7</v>
      </c>
      <c r="C4105" s="38">
        <f>INDEX(Videolength!E:E,MATCH(D4105,Videolength!A:A,0))</f>
        <v>20</v>
      </c>
      <c r="D4105" s="39">
        <v>20</v>
      </c>
      <c r="E4105" s="40" t="str">
        <f>INDEX(Videolength!B:B,MATCH(D4105,Videolength!A:A,0))</f>
        <v>https://youtu.be/7mCLB4xUVHg?list=PLTjhk5BwsiVV8SrR-dPCDjCfaMnt-5HZH</v>
      </c>
      <c r="F4105" s="41">
        <f>INDEX(Videolength!C:C,MATCH(D4105,Videolength!A:A,0))</f>
        <v>5.5983796296296295E-2</v>
      </c>
      <c r="G4105" s="41">
        <v>9.2592592592592588E-5</v>
      </c>
      <c r="H4105" s="71">
        <f>HYPERLINK(_xlfn.CONCAT(E4105,"&amp;t=",G4105*86400),G4105)</f>
        <v>9.2592592592592588E-5</v>
      </c>
      <c r="I4105" s="38">
        <v>9</v>
      </c>
      <c r="J4105" s="38">
        <v>5</v>
      </c>
      <c r="K4105" s="42" t="s">
        <v>8</v>
      </c>
      <c r="L4105" s="42" t="s">
        <v>163</v>
      </c>
      <c r="M4105" s="42" t="s">
        <v>591</v>
      </c>
      <c r="Z4105" s="64"/>
      <c r="AA4105" s="64"/>
      <c r="AB4105" s="64"/>
      <c r="AE4105" s="42">
        <f>IF(Table32[[#This Row],[Gems]]&gt;0,Table32[[#This Row],[Gems]],0)</f>
        <v>0</v>
      </c>
      <c r="AF4105" s="42">
        <f>IF(Table32[[#This Row],[Gems]]&lt;0,Table32[[#This Row],[Gems]],0)</f>
        <v>0</v>
      </c>
      <c r="AG4105" s="30">
        <f t="shared" ca="1" si="94"/>
        <v>187</v>
      </c>
    </row>
    <row r="4106" spans="1:33" ht="14.4" x14ac:dyDescent="0.3">
      <c r="A4106" s="37">
        <v>44124</v>
      </c>
      <c r="B4106" s="38">
        <f>INDEX(Videolength!D:D,MATCH(D4106,Videolength!A:A,0))</f>
        <v>7</v>
      </c>
      <c r="C4106" s="38">
        <f>INDEX(Videolength!E:E,MATCH(D4106,Videolength!A:A,0))</f>
        <v>20</v>
      </c>
      <c r="D4106" s="39">
        <v>20</v>
      </c>
      <c r="E4106" s="40" t="str">
        <f>INDEX(Videolength!B:B,MATCH(D4106,Videolength!A:A,0))</f>
        <v>https://youtu.be/7mCLB4xUVHg?list=PLTjhk5BwsiVV8SrR-dPCDjCfaMnt-5HZH</v>
      </c>
      <c r="F4106" s="41">
        <f>INDEX(Videolength!C:C,MATCH(D4106,Videolength!A:A,0))</f>
        <v>5.5983796296296295E-2</v>
      </c>
      <c r="G4106" s="41">
        <v>1.1574074074074073E-4</v>
      </c>
      <c r="H4106" s="71">
        <f>HYPERLINK(_xlfn.CONCAT(E4106,"&amp;t=",G4106*86400),G4106)</f>
        <v>1.1574074074074073E-4</v>
      </c>
      <c r="I4106" s="38">
        <v>9</v>
      </c>
      <c r="J4106" s="38">
        <v>5</v>
      </c>
      <c r="K4106" s="42" t="s">
        <v>90</v>
      </c>
      <c r="L4106" s="42" t="s">
        <v>518</v>
      </c>
      <c r="M4106" s="42" t="s">
        <v>989</v>
      </c>
      <c r="V4106" s="43">
        <v>1222</v>
      </c>
      <c r="Z4106" s="64"/>
      <c r="AA4106" s="64"/>
      <c r="AB4106" s="64"/>
      <c r="AC4106" s="44" t="s">
        <v>203</v>
      </c>
      <c r="AE4106" s="42">
        <f>IF(Table32[[#This Row],[Gems]]&gt;0,Table32[[#This Row],[Gems]],0)</f>
        <v>0</v>
      </c>
      <c r="AF4106" s="42">
        <f>IF(Table32[[#This Row],[Gems]]&lt;0,Table32[[#This Row],[Gems]],0)</f>
        <v>0</v>
      </c>
      <c r="AG4106" s="30">
        <f t="shared" ca="1" si="94"/>
        <v>187</v>
      </c>
    </row>
    <row r="4107" spans="1:33" ht="14.4" x14ac:dyDescent="0.3">
      <c r="A4107" s="37">
        <v>44124</v>
      </c>
      <c r="B4107" s="38">
        <f>INDEX(Videolength!D:D,MATCH(D4107,Videolength!A:A,0))</f>
        <v>7</v>
      </c>
      <c r="C4107" s="38">
        <f>INDEX(Videolength!E:E,MATCH(D4107,Videolength!A:A,0))</f>
        <v>20</v>
      </c>
      <c r="D4107" s="39">
        <v>20</v>
      </c>
      <c r="E4107" s="40" t="str">
        <f>INDEX(Videolength!B:B,MATCH(D4107,Videolength!A:A,0))</f>
        <v>https://youtu.be/7mCLB4xUVHg?list=PLTjhk5BwsiVV8SrR-dPCDjCfaMnt-5HZH</v>
      </c>
      <c r="F4107" s="41">
        <f>INDEX(Videolength!C:C,MATCH(D4107,Videolength!A:A,0))</f>
        <v>5.5983796296296295E-2</v>
      </c>
      <c r="G4107" s="41">
        <v>1.1574074074074073E-4</v>
      </c>
      <c r="H4107" s="71">
        <f>HYPERLINK(_xlfn.CONCAT(E4107,"&amp;t=",G4107*86400),G4107)</f>
        <v>1.1574074074074073E-4</v>
      </c>
      <c r="I4107" s="38">
        <v>9</v>
      </c>
      <c r="J4107" s="38">
        <v>5</v>
      </c>
      <c r="K4107" s="42" t="s">
        <v>90</v>
      </c>
      <c r="L4107" s="42" t="s">
        <v>518</v>
      </c>
      <c r="M4107" s="42" t="s">
        <v>989</v>
      </c>
      <c r="V4107" s="43">
        <v>1222</v>
      </c>
      <c r="Z4107" s="64"/>
      <c r="AA4107" s="64"/>
      <c r="AB4107" s="64"/>
      <c r="AC4107" s="44" t="s">
        <v>201</v>
      </c>
      <c r="AE4107" s="42">
        <f>IF(Table32[[#This Row],[Gems]]&gt;0,Table32[[#This Row],[Gems]],0)</f>
        <v>0</v>
      </c>
      <c r="AF4107" s="42">
        <f>IF(Table32[[#This Row],[Gems]]&lt;0,Table32[[#This Row],[Gems]],0)</f>
        <v>0</v>
      </c>
      <c r="AG4107" s="29">
        <f ca="1">SUM(OFFSET(AG4107,-1,0),AD4107)</f>
        <v>187</v>
      </c>
    </row>
    <row r="4108" spans="1:33" ht="14.4" x14ac:dyDescent="0.3">
      <c r="A4108" s="37">
        <v>44124</v>
      </c>
      <c r="B4108" s="38">
        <f>INDEX(Videolength!D:D,MATCH(D4108,Videolength!A:A,0))</f>
        <v>7</v>
      </c>
      <c r="C4108" s="38">
        <f>INDEX(Videolength!E:E,MATCH(D4108,Videolength!A:A,0))</f>
        <v>20</v>
      </c>
      <c r="D4108" s="39">
        <v>20</v>
      </c>
      <c r="E4108" s="40" t="str">
        <f>INDEX(Videolength!B:B,MATCH(D4108,Videolength!A:A,0))</f>
        <v>https://youtu.be/7mCLB4xUVHg?list=PLTjhk5BwsiVV8SrR-dPCDjCfaMnt-5HZH</v>
      </c>
      <c r="F4108" s="41">
        <f>INDEX(Videolength!C:C,MATCH(D4108,Videolength!A:A,0))</f>
        <v>5.5983796296296295E-2</v>
      </c>
      <c r="G4108" s="41">
        <v>3.3564814814814812E-4</v>
      </c>
      <c r="H4108" s="71">
        <f>HYPERLINK(_xlfn.CONCAT(E4108,"&amp;t=",G4108*86400),G4108)</f>
        <v>3.3564814814814812E-4</v>
      </c>
      <c r="I4108" s="38">
        <v>9</v>
      </c>
      <c r="J4108" s="38">
        <v>5</v>
      </c>
      <c r="K4108" s="42" t="s">
        <v>346</v>
      </c>
      <c r="L4108" s="42" t="s">
        <v>10</v>
      </c>
      <c r="Z4108" s="64"/>
      <c r="AA4108" s="64"/>
      <c r="AB4108" s="64"/>
      <c r="AE4108" s="42">
        <f>IF(Table32[[#This Row],[Gems]]&gt;0,Table32[[#This Row],[Gems]],0)</f>
        <v>0</v>
      </c>
      <c r="AF4108" s="42">
        <f>IF(Table32[[#This Row],[Gems]]&lt;0,Table32[[#This Row],[Gems]],0)</f>
        <v>0</v>
      </c>
      <c r="AG4108" s="30">
        <f t="shared" ca="1" si="94"/>
        <v>187</v>
      </c>
    </row>
    <row r="4109" spans="1:33" ht="14.4" x14ac:dyDescent="0.3">
      <c r="A4109" s="37">
        <v>44124</v>
      </c>
      <c r="B4109" s="38">
        <f>INDEX(Videolength!D:D,MATCH(D4109,Videolength!A:A,0))</f>
        <v>7</v>
      </c>
      <c r="C4109" s="38">
        <f>INDEX(Videolength!E:E,MATCH(D4109,Videolength!A:A,0))</f>
        <v>20</v>
      </c>
      <c r="D4109" s="39">
        <v>20</v>
      </c>
      <c r="E4109" s="40" t="str">
        <f>INDEX(Videolength!B:B,MATCH(D4109,Videolength!A:A,0))</f>
        <v>https://youtu.be/7mCLB4xUVHg?list=PLTjhk5BwsiVV8SrR-dPCDjCfaMnt-5HZH</v>
      </c>
      <c r="F4109" s="41">
        <f>INDEX(Videolength!C:C,MATCH(D4109,Videolength!A:A,0))</f>
        <v>5.5983796296296295E-2</v>
      </c>
      <c r="G4109" s="41">
        <v>3.9351851851851852E-4</v>
      </c>
      <c r="H4109" s="71">
        <f>HYPERLINK(_xlfn.CONCAT(E4109,"&amp;t=",G4109*86400),G4109)</f>
        <v>3.9351851851851852E-4</v>
      </c>
      <c r="I4109" s="38">
        <v>9</v>
      </c>
      <c r="J4109" s="38">
        <v>5</v>
      </c>
      <c r="K4109" s="42" t="s">
        <v>100</v>
      </c>
      <c r="L4109" s="42" t="s">
        <v>990</v>
      </c>
      <c r="M4109" s="42" t="s">
        <v>1020</v>
      </c>
      <c r="U4109" s="44" t="s">
        <v>1696</v>
      </c>
      <c r="Z4109" s="64"/>
      <c r="AA4109" s="64"/>
      <c r="AB4109" s="64"/>
      <c r="AE4109" s="42">
        <f>IF(Table32[[#This Row],[Gems]]&gt;0,Table32[[#This Row],[Gems]],0)</f>
        <v>0</v>
      </c>
      <c r="AF4109" s="42">
        <f>IF(Table32[[#This Row],[Gems]]&lt;0,Table32[[#This Row],[Gems]],0)</f>
        <v>0</v>
      </c>
      <c r="AG4109" s="30">
        <f t="shared" ca="1" si="94"/>
        <v>187</v>
      </c>
    </row>
    <row r="4110" spans="1:33" ht="14.4" x14ac:dyDescent="0.3">
      <c r="A4110" s="37">
        <v>44124</v>
      </c>
      <c r="B4110" s="38">
        <f>INDEX(Videolength!D:D,MATCH(D4110,Videolength!A:A,0))</f>
        <v>7</v>
      </c>
      <c r="C4110" s="38">
        <f>INDEX(Videolength!E:E,MATCH(D4110,Videolength!A:A,0))</f>
        <v>20</v>
      </c>
      <c r="D4110" s="39">
        <v>20</v>
      </c>
      <c r="E4110" s="40" t="str">
        <f>INDEX(Videolength!B:B,MATCH(D4110,Videolength!A:A,0))</f>
        <v>https://youtu.be/7mCLB4xUVHg?list=PLTjhk5BwsiVV8SrR-dPCDjCfaMnt-5HZH</v>
      </c>
      <c r="F4110" s="41">
        <f>INDEX(Videolength!C:C,MATCH(D4110,Videolength!A:A,0))</f>
        <v>5.5983796296296295E-2</v>
      </c>
      <c r="G4110" s="41">
        <v>4.6296296296296293E-4</v>
      </c>
      <c r="H4110" s="71">
        <f>HYPERLINK(_xlfn.CONCAT(E4110,"&amp;t=",G4110*86400),G4110)</f>
        <v>4.6296296296296293E-4</v>
      </c>
      <c r="I4110" s="38">
        <v>9</v>
      </c>
      <c r="J4110" s="38">
        <v>5</v>
      </c>
      <c r="K4110" s="42" t="s">
        <v>36</v>
      </c>
      <c r="L4110" s="42" t="s">
        <v>10</v>
      </c>
      <c r="Z4110" s="64"/>
      <c r="AA4110" s="64"/>
      <c r="AB4110" s="64"/>
      <c r="AE4110" s="42">
        <f>IF(Table32[[#This Row],[Gems]]&gt;0,Table32[[#This Row],[Gems]],0)</f>
        <v>0</v>
      </c>
      <c r="AF4110" s="42">
        <f>IF(Table32[[#This Row],[Gems]]&lt;0,Table32[[#This Row],[Gems]],0)</f>
        <v>0</v>
      </c>
      <c r="AG4110" s="30">
        <f t="shared" ca="1" si="94"/>
        <v>187</v>
      </c>
    </row>
    <row r="4111" spans="1:33" ht="14.4" x14ac:dyDescent="0.3">
      <c r="A4111" s="37">
        <v>44124</v>
      </c>
      <c r="B4111" s="38">
        <f>INDEX(Videolength!D:D,MATCH(D4111,Videolength!A:A,0))</f>
        <v>7</v>
      </c>
      <c r="C4111" s="38">
        <f>INDEX(Videolength!E:E,MATCH(D4111,Videolength!A:A,0))</f>
        <v>20</v>
      </c>
      <c r="D4111" s="39">
        <v>20</v>
      </c>
      <c r="E4111" s="40" t="str">
        <f>INDEX(Videolength!B:B,MATCH(D4111,Videolength!A:A,0))</f>
        <v>https://youtu.be/7mCLB4xUVHg?list=PLTjhk5BwsiVV8SrR-dPCDjCfaMnt-5HZH</v>
      </c>
      <c r="F4111" s="41">
        <f>INDEX(Videolength!C:C,MATCH(D4111,Videolength!A:A,0))</f>
        <v>5.5983796296296295E-2</v>
      </c>
      <c r="G4111" s="41">
        <v>4.7453703703703704E-4</v>
      </c>
      <c r="H4111" s="71">
        <f>HYPERLINK(_xlfn.CONCAT(E4111,"&amp;t=",G4111*86400),G4111)</f>
        <v>4.7453703703703704E-4</v>
      </c>
      <c r="I4111" s="38">
        <v>9</v>
      </c>
      <c r="J4111" s="38">
        <v>5</v>
      </c>
      <c r="K4111" s="42" t="s">
        <v>47</v>
      </c>
      <c r="L4111" s="42" t="s">
        <v>10</v>
      </c>
      <c r="M4111" s="42" t="s">
        <v>591</v>
      </c>
      <c r="Z4111" s="64"/>
      <c r="AA4111" s="64"/>
      <c r="AB4111" s="64"/>
      <c r="AE4111" s="42">
        <f>IF(Table32[[#This Row],[Gems]]&gt;0,Table32[[#This Row],[Gems]],0)</f>
        <v>0</v>
      </c>
      <c r="AF4111" s="42">
        <f>IF(Table32[[#This Row],[Gems]]&lt;0,Table32[[#This Row],[Gems]],0)</f>
        <v>0</v>
      </c>
      <c r="AG4111" s="30">
        <f t="shared" ca="1" si="94"/>
        <v>187</v>
      </c>
    </row>
    <row r="4112" spans="1:33" ht="14.4" x14ac:dyDescent="0.3">
      <c r="A4112" s="37">
        <v>44124</v>
      </c>
      <c r="B4112" s="38">
        <f>INDEX(Videolength!D:D,MATCH(D4112,Videolength!A:A,0))</f>
        <v>7</v>
      </c>
      <c r="C4112" s="38">
        <f>INDEX(Videolength!E:E,MATCH(D4112,Videolength!A:A,0))</f>
        <v>20</v>
      </c>
      <c r="D4112" s="39">
        <v>20</v>
      </c>
      <c r="E4112" s="40" t="str">
        <f>INDEX(Videolength!B:B,MATCH(D4112,Videolength!A:A,0))</f>
        <v>https://youtu.be/7mCLB4xUVHg?list=PLTjhk5BwsiVV8SrR-dPCDjCfaMnt-5HZH</v>
      </c>
      <c r="F4112" s="41">
        <f>INDEX(Videolength!C:C,MATCH(D4112,Videolength!A:A,0))</f>
        <v>5.5983796296296295E-2</v>
      </c>
      <c r="G4112" s="41">
        <v>4.8611111111111104E-4</v>
      </c>
      <c r="H4112" s="71">
        <f>HYPERLINK(_xlfn.CONCAT(E4112,"&amp;t=",G4112*86400),G4112)</f>
        <v>4.8611111111111104E-4</v>
      </c>
      <c r="I4112" s="38">
        <v>9</v>
      </c>
      <c r="J4112" s="38">
        <v>5</v>
      </c>
      <c r="K4112" s="42" t="s">
        <v>346</v>
      </c>
      <c r="L4112" s="42" t="s">
        <v>10</v>
      </c>
      <c r="M4112" s="42" t="s">
        <v>591</v>
      </c>
      <c r="Z4112" s="64"/>
      <c r="AA4112" s="64"/>
      <c r="AB4112" s="64"/>
      <c r="AE4112" s="42">
        <f>IF(Table32[[#This Row],[Gems]]&gt;0,Table32[[#This Row],[Gems]],0)</f>
        <v>0</v>
      </c>
      <c r="AF4112" s="42">
        <f>IF(Table32[[#This Row],[Gems]]&lt;0,Table32[[#This Row],[Gems]],0)</f>
        <v>0</v>
      </c>
      <c r="AG4112" s="30">
        <f t="shared" ca="1" si="94"/>
        <v>187</v>
      </c>
    </row>
    <row r="4113" spans="1:33" ht="14.4" x14ac:dyDescent="0.3">
      <c r="A4113" s="37">
        <v>44124</v>
      </c>
      <c r="B4113" s="38">
        <f>INDEX(Videolength!D:D,MATCH(D4113,Videolength!A:A,0))</f>
        <v>7</v>
      </c>
      <c r="C4113" s="38">
        <f>INDEX(Videolength!E:E,MATCH(D4113,Videolength!A:A,0))</f>
        <v>20</v>
      </c>
      <c r="D4113" s="39">
        <v>20</v>
      </c>
      <c r="E4113" s="40" t="str">
        <f>INDEX(Videolength!B:B,MATCH(D4113,Videolength!A:A,0))</f>
        <v>https://youtu.be/7mCLB4xUVHg?list=PLTjhk5BwsiVV8SrR-dPCDjCfaMnt-5HZH</v>
      </c>
      <c r="F4113" s="41">
        <f>INDEX(Videolength!C:C,MATCH(D4113,Videolength!A:A,0))</f>
        <v>5.5983796296296295E-2</v>
      </c>
      <c r="G4113" s="41">
        <v>8.449074074074075E-4</v>
      </c>
      <c r="H4113" s="71">
        <f>HYPERLINK(_xlfn.CONCAT(E4113,"&amp;t=",G4113*86400),G4113)</f>
        <v>8.449074074074075E-4</v>
      </c>
      <c r="I4113" s="38">
        <v>9</v>
      </c>
      <c r="J4113" s="38">
        <v>5</v>
      </c>
      <c r="K4113" s="42" t="s">
        <v>284</v>
      </c>
      <c r="L4113" s="42" t="s">
        <v>10</v>
      </c>
      <c r="Z4113" s="64"/>
      <c r="AA4113" s="64"/>
      <c r="AB4113" s="64"/>
      <c r="AE4113" s="42">
        <f>IF(Table32[[#This Row],[Gems]]&gt;0,Table32[[#This Row],[Gems]],0)</f>
        <v>0</v>
      </c>
      <c r="AF4113" s="42">
        <f>IF(Table32[[#This Row],[Gems]]&lt;0,Table32[[#This Row],[Gems]],0)</f>
        <v>0</v>
      </c>
      <c r="AG4113" s="30">
        <f t="shared" ca="1" si="94"/>
        <v>187</v>
      </c>
    </row>
    <row r="4114" spans="1:33" ht="14.4" x14ac:dyDescent="0.3">
      <c r="A4114" s="37">
        <v>44124</v>
      </c>
      <c r="B4114" s="38">
        <f>INDEX(Videolength!D:D,MATCH(D4114,Videolength!A:A,0))</f>
        <v>7</v>
      </c>
      <c r="C4114" s="38">
        <f>INDEX(Videolength!E:E,MATCH(D4114,Videolength!A:A,0))</f>
        <v>20</v>
      </c>
      <c r="D4114" s="39">
        <v>20</v>
      </c>
      <c r="E4114" s="40" t="str">
        <f>INDEX(Videolength!B:B,MATCH(D4114,Videolength!A:A,0))</f>
        <v>https://youtu.be/7mCLB4xUVHg?list=PLTjhk5BwsiVV8SrR-dPCDjCfaMnt-5HZH</v>
      </c>
      <c r="F4114" s="41">
        <f>INDEX(Videolength!C:C,MATCH(D4114,Videolength!A:A,0))</f>
        <v>5.5983796296296295E-2</v>
      </c>
      <c r="G4114" s="41">
        <v>8.9120370370370362E-4</v>
      </c>
      <c r="H4114" s="71">
        <f>HYPERLINK(_xlfn.CONCAT(E4114,"&amp;t=",G4114*86400),G4114)</f>
        <v>8.9120370370370362E-4</v>
      </c>
      <c r="I4114" s="38">
        <v>9</v>
      </c>
      <c r="J4114" s="38">
        <v>5</v>
      </c>
      <c r="K4114" s="42" t="s">
        <v>142</v>
      </c>
      <c r="L4114" s="42" t="s">
        <v>407</v>
      </c>
      <c r="M4114" s="42" t="s">
        <v>408</v>
      </c>
      <c r="Z4114" s="64"/>
      <c r="AA4114" s="64"/>
      <c r="AB4114" s="64"/>
      <c r="AE4114" s="42">
        <f>IF(Table32[[#This Row],[Gems]]&gt;0,Table32[[#This Row],[Gems]],0)</f>
        <v>0</v>
      </c>
      <c r="AF4114" s="42">
        <f>IF(Table32[[#This Row],[Gems]]&lt;0,Table32[[#This Row],[Gems]],0)</f>
        <v>0</v>
      </c>
      <c r="AG4114" s="30">
        <f t="shared" ca="1" si="94"/>
        <v>187</v>
      </c>
    </row>
    <row r="4115" spans="1:33" ht="14.4" x14ac:dyDescent="0.3">
      <c r="A4115" s="37">
        <v>44124</v>
      </c>
      <c r="B4115" s="38">
        <f>INDEX(Videolength!D:D,MATCH(D4115,Videolength!A:A,0))</f>
        <v>7</v>
      </c>
      <c r="C4115" s="38">
        <f>INDEX(Videolength!E:E,MATCH(D4115,Videolength!A:A,0))</f>
        <v>20</v>
      </c>
      <c r="D4115" s="39">
        <v>20</v>
      </c>
      <c r="E4115" s="40" t="str">
        <f>INDEX(Videolength!B:B,MATCH(D4115,Videolength!A:A,0))</f>
        <v>https://youtu.be/7mCLB4xUVHg?list=PLTjhk5BwsiVV8SrR-dPCDjCfaMnt-5HZH</v>
      </c>
      <c r="F4115" s="41">
        <f>INDEX(Videolength!C:C,MATCH(D4115,Videolength!A:A,0))</f>
        <v>5.5983796296296295E-2</v>
      </c>
      <c r="G4115" s="41">
        <v>9.3750000000000007E-4</v>
      </c>
      <c r="H4115" s="71">
        <f>HYPERLINK(_xlfn.CONCAT(E4115,"&amp;t=",G4115*86400),G4115)</f>
        <v>9.3750000000000007E-4</v>
      </c>
      <c r="I4115" s="38">
        <v>9</v>
      </c>
      <c r="J4115" s="38">
        <v>5</v>
      </c>
      <c r="K4115" s="42" t="s">
        <v>90</v>
      </c>
      <c r="L4115" s="42" t="s">
        <v>167</v>
      </c>
      <c r="M4115" s="42" t="s">
        <v>591</v>
      </c>
      <c r="Z4115" s="64"/>
      <c r="AA4115" s="64"/>
      <c r="AB4115" s="64"/>
      <c r="AE4115" s="42">
        <f>IF(Table32[[#This Row],[Gems]]&gt;0,Table32[[#This Row],[Gems]],0)</f>
        <v>0</v>
      </c>
      <c r="AF4115" s="42">
        <f>IF(Table32[[#This Row],[Gems]]&lt;0,Table32[[#This Row],[Gems]],0)</f>
        <v>0</v>
      </c>
      <c r="AG4115" s="30">
        <f t="shared" ca="1" si="94"/>
        <v>187</v>
      </c>
    </row>
    <row r="4116" spans="1:33" ht="14.4" x14ac:dyDescent="0.3">
      <c r="A4116" s="37">
        <v>44124</v>
      </c>
      <c r="B4116" s="38">
        <f>INDEX(Videolength!D:D,MATCH(D4116,Videolength!A:A,0))</f>
        <v>7</v>
      </c>
      <c r="C4116" s="38">
        <f>INDEX(Videolength!E:E,MATCH(D4116,Videolength!A:A,0))</f>
        <v>20</v>
      </c>
      <c r="D4116" s="39">
        <v>20</v>
      </c>
      <c r="E4116" s="40" t="str">
        <f>INDEX(Videolength!B:B,MATCH(D4116,Videolength!A:A,0))</f>
        <v>https://youtu.be/7mCLB4xUVHg?list=PLTjhk5BwsiVV8SrR-dPCDjCfaMnt-5HZH</v>
      </c>
      <c r="F4116" s="41">
        <f>INDEX(Videolength!C:C,MATCH(D4116,Videolength!A:A,0))</f>
        <v>5.5983796296296295E-2</v>
      </c>
      <c r="G4116" s="41">
        <v>2.1296296296296298E-3</v>
      </c>
      <c r="H4116" s="71">
        <f>HYPERLINK(_xlfn.CONCAT(E4116,"&amp;t=",G4116*86400),G4116)</f>
        <v>2.1296296296296298E-3</v>
      </c>
      <c r="I4116" s="38">
        <v>9</v>
      </c>
      <c r="J4116" s="38">
        <v>5</v>
      </c>
      <c r="K4116" s="42" t="s">
        <v>55</v>
      </c>
      <c r="L4116" s="42" t="s">
        <v>10</v>
      </c>
      <c r="M4116" s="42" t="s">
        <v>591</v>
      </c>
      <c r="Z4116" s="64"/>
      <c r="AA4116" s="64"/>
      <c r="AB4116" s="64"/>
      <c r="AE4116" s="42">
        <f>IF(Table32[[#This Row],[Gems]]&gt;0,Table32[[#This Row],[Gems]],0)</f>
        <v>0</v>
      </c>
      <c r="AF4116" s="42">
        <f>IF(Table32[[#This Row],[Gems]]&lt;0,Table32[[#This Row],[Gems]],0)</f>
        <v>0</v>
      </c>
      <c r="AG4116" s="30">
        <f t="shared" ref="AG4116:AG4138" ca="1" si="95">SUM(OFFSET(AG4116,-1,0),AD4116)</f>
        <v>187</v>
      </c>
    </row>
    <row r="4117" spans="1:33" ht="14.4" x14ac:dyDescent="0.3">
      <c r="A4117" s="37">
        <v>44124</v>
      </c>
      <c r="B4117" s="38">
        <f>INDEX(Videolength!D:D,MATCH(D4117,Videolength!A:A,0))</f>
        <v>7</v>
      </c>
      <c r="C4117" s="38">
        <f>INDEX(Videolength!E:E,MATCH(D4117,Videolength!A:A,0))</f>
        <v>20</v>
      </c>
      <c r="D4117" s="39">
        <v>20</v>
      </c>
      <c r="E4117" s="40" t="str">
        <f>INDEX(Videolength!B:B,MATCH(D4117,Videolength!A:A,0))</f>
        <v>https://youtu.be/7mCLB4xUVHg?list=PLTjhk5BwsiVV8SrR-dPCDjCfaMnt-5HZH</v>
      </c>
      <c r="F4117" s="41">
        <f>INDEX(Videolength!C:C,MATCH(D4117,Videolength!A:A,0))</f>
        <v>5.5983796296296295E-2</v>
      </c>
      <c r="G4117" s="41">
        <v>2.4652777777777776E-3</v>
      </c>
      <c r="H4117" s="71">
        <f>HYPERLINK(_xlfn.CONCAT(E4117,"&amp;t=",G4117*86400),G4117)</f>
        <v>2.4652777777777776E-3</v>
      </c>
      <c r="I4117" s="38">
        <v>9</v>
      </c>
      <c r="J4117" s="38">
        <v>5</v>
      </c>
      <c r="K4117" s="42" t="s">
        <v>107</v>
      </c>
      <c r="L4117" s="42" t="s">
        <v>10</v>
      </c>
      <c r="M4117" s="42" t="s">
        <v>591</v>
      </c>
      <c r="N4117" s="42" t="s">
        <v>1835</v>
      </c>
      <c r="Z4117" s="64"/>
      <c r="AA4117" s="64"/>
      <c r="AB4117" s="64"/>
      <c r="AE4117" s="42">
        <f>IF(Table32[[#This Row],[Gems]]&gt;0,Table32[[#This Row],[Gems]],0)</f>
        <v>0</v>
      </c>
      <c r="AF4117" s="42">
        <f>IF(Table32[[#This Row],[Gems]]&lt;0,Table32[[#This Row],[Gems]],0)</f>
        <v>0</v>
      </c>
      <c r="AG4117" s="30">
        <f t="shared" ca="1" si="95"/>
        <v>187</v>
      </c>
    </row>
    <row r="4118" spans="1:33" ht="14.4" x14ac:dyDescent="0.3">
      <c r="A4118" s="37">
        <v>44124</v>
      </c>
      <c r="B4118" s="38">
        <f>INDEX(Videolength!D:D,MATCH(D4118,Videolength!A:A,0))</f>
        <v>7</v>
      </c>
      <c r="C4118" s="38">
        <f>INDEX(Videolength!E:E,MATCH(D4118,Videolength!A:A,0))</f>
        <v>20</v>
      </c>
      <c r="D4118" s="39">
        <v>20</v>
      </c>
      <c r="E4118" s="40" t="str">
        <f>INDEX(Videolength!B:B,MATCH(D4118,Videolength!A:A,0))</f>
        <v>https://youtu.be/7mCLB4xUVHg?list=PLTjhk5BwsiVV8SrR-dPCDjCfaMnt-5HZH</v>
      </c>
      <c r="F4118" s="41">
        <f>INDEX(Videolength!C:C,MATCH(D4118,Videolength!A:A,0))</f>
        <v>5.5983796296296295E-2</v>
      </c>
      <c r="G4118" s="41">
        <v>2.5000000000000001E-3</v>
      </c>
      <c r="H4118" s="71">
        <f>HYPERLINK(_xlfn.CONCAT(E4118,"&amp;t=",G4118*86400),G4118)</f>
        <v>2.5000000000000001E-3</v>
      </c>
      <c r="I4118" s="38">
        <v>9</v>
      </c>
      <c r="J4118" s="38">
        <v>5</v>
      </c>
      <c r="K4118" s="42" t="s">
        <v>346</v>
      </c>
      <c r="L4118" s="42" t="s">
        <v>10</v>
      </c>
      <c r="Z4118" s="64"/>
      <c r="AA4118" s="64"/>
      <c r="AB4118" s="64"/>
      <c r="AE4118" s="42">
        <f>IF(Table32[[#This Row],[Gems]]&gt;0,Table32[[#This Row],[Gems]],0)</f>
        <v>0</v>
      </c>
      <c r="AF4118" s="42">
        <f>IF(Table32[[#This Row],[Gems]]&lt;0,Table32[[#This Row],[Gems]],0)</f>
        <v>0</v>
      </c>
      <c r="AG4118" s="30">
        <f t="shared" ca="1" si="95"/>
        <v>187</v>
      </c>
    </row>
    <row r="4119" spans="1:33" ht="14.4" x14ac:dyDescent="0.3">
      <c r="A4119" s="37">
        <v>44124</v>
      </c>
      <c r="B4119" s="38">
        <f>INDEX(Videolength!D:D,MATCH(D4119,Videolength!A:A,0))</f>
        <v>7</v>
      </c>
      <c r="C4119" s="38">
        <f>INDEX(Videolength!E:E,MATCH(D4119,Videolength!A:A,0))</f>
        <v>20</v>
      </c>
      <c r="D4119" s="39">
        <v>20</v>
      </c>
      <c r="E4119" s="40" t="str">
        <f>INDEX(Videolength!B:B,MATCH(D4119,Videolength!A:A,0))</f>
        <v>https://youtu.be/7mCLB4xUVHg?list=PLTjhk5BwsiVV8SrR-dPCDjCfaMnt-5HZH</v>
      </c>
      <c r="F4119" s="41">
        <f>INDEX(Videolength!C:C,MATCH(D4119,Videolength!A:A,0))</f>
        <v>5.5983796296296295E-2</v>
      </c>
      <c r="G4119" s="41">
        <v>2.5462962962962961E-3</v>
      </c>
      <c r="H4119" s="71">
        <f>HYPERLINK(_xlfn.CONCAT(E4119,"&amp;t=",G4119*86400),G4119)</f>
        <v>2.5462962962962961E-3</v>
      </c>
      <c r="I4119" s="38">
        <v>9</v>
      </c>
      <c r="J4119" s="38">
        <v>5</v>
      </c>
      <c r="K4119" s="42" t="s">
        <v>142</v>
      </c>
      <c r="L4119" s="42" t="s">
        <v>34</v>
      </c>
      <c r="Z4119" s="64"/>
      <c r="AA4119" s="64"/>
      <c r="AB4119" s="64"/>
      <c r="AE4119" s="42">
        <f>IF(Table32[[#This Row],[Gems]]&gt;0,Table32[[#This Row],[Gems]],0)</f>
        <v>0</v>
      </c>
      <c r="AF4119" s="42">
        <f>IF(Table32[[#This Row],[Gems]]&lt;0,Table32[[#This Row],[Gems]],0)</f>
        <v>0</v>
      </c>
      <c r="AG4119" s="30">
        <f t="shared" ca="1" si="95"/>
        <v>187</v>
      </c>
    </row>
    <row r="4120" spans="1:33" ht="14.4" x14ac:dyDescent="0.3">
      <c r="A4120" s="37">
        <v>44124</v>
      </c>
      <c r="B4120" s="38">
        <f>INDEX(Videolength!D:D,MATCH(D4120,Videolength!A:A,0))</f>
        <v>7</v>
      </c>
      <c r="C4120" s="38">
        <f>INDEX(Videolength!E:E,MATCH(D4120,Videolength!A:A,0))</f>
        <v>20</v>
      </c>
      <c r="D4120" s="39">
        <v>20</v>
      </c>
      <c r="E4120" s="40" t="str">
        <f>INDEX(Videolength!B:B,MATCH(D4120,Videolength!A:A,0))</f>
        <v>https://youtu.be/7mCLB4xUVHg?list=PLTjhk5BwsiVV8SrR-dPCDjCfaMnt-5HZH</v>
      </c>
      <c r="F4120" s="41">
        <f>INDEX(Videolength!C:C,MATCH(D4120,Videolength!A:A,0))</f>
        <v>5.5983796296296295E-2</v>
      </c>
      <c r="G4120" s="41">
        <v>2.5578703703703705E-3</v>
      </c>
      <c r="H4120" s="71">
        <f>HYPERLINK(_xlfn.CONCAT(E4120,"&amp;t=",G4120*86400),G4120)</f>
        <v>2.5578703703703705E-3</v>
      </c>
      <c r="I4120" s="38">
        <v>9</v>
      </c>
      <c r="J4120" s="38">
        <v>5</v>
      </c>
      <c r="K4120" s="42" t="s">
        <v>142</v>
      </c>
      <c r="L4120" s="42" t="s">
        <v>33</v>
      </c>
      <c r="Z4120" s="64"/>
      <c r="AA4120" s="64"/>
      <c r="AB4120" s="64"/>
      <c r="AE4120" s="42">
        <f>IF(Table32[[#This Row],[Gems]]&gt;0,Table32[[#This Row],[Gems]],0)</f>
        <v>0</v>
      </c>
      <c r="AF4120" s="42">
        <f>IF(Table32[[#This Row],[Gems]]&lt;0,Table32[[#This Row],[Gems]],0)</f>
        <v>0</v>
      </c>
      <c r="AG4120" s="30">
        <f t="shared" ca="1" si="95"/>
        <v>187</v>
      </c>
    </row>
    <row r="4121" spans="1:33" ht="14.4" x14ac:dyDescent="0.3">
      <c r="A4121" s="37">
        <v>44124</v>
      </c>
      <c r="B4121" s="38">
        <f>INDEX(Videolength!D:D,MATCH(D4121,Videolength!A:A,0))</f>
        <v>7</v>
      </c>
      <c r="C4121" s="38">
        <f>INDEX(Videolength!E:E,MATCH(D4121,Videolength!A:A,0))</f>
        <v>20</v>
      </c>
      <c r="D4121" s="39">
        <v>20</v>
      </c>
      <c r="E4121" s="40" t="str">
        <f>INDEX(Videolength!B:B,MATCH(D4121,Videolength!A:A,0))</f>
        <v>https://youtu.be/7mCLB4xUVHg?list=PLTjhk5BwsiVV8SrR-dPCDjCfaMnt-5HZH</v>
      </c>
      <c r="F4121" s="41">
        <f>INDEX(Videolength!C:C,MATCH(D4121,Videolength!A:A,0))</f>
        <v>5.5983796296296295E-2</v>
      </c>
      <c r="G4121" s="41">
        <v>2.6041666666666665E-3</v>
      </c>
      <c r="H4121" s="71">
        <f>HYPERLINK(_xlfn.CONCAT(E4121,"&amp;t=",G4121*86400),G4121)</f>
        <v>2.6041666666666665E-3</v>
      </c>
      <c r="I4121" s="38">
        <v>9</v>
      </c>
      <c r="J4121" s="38">
        <v>5</v>
      </c>
      <c r="K4121" s="42" t="s">
        <v>142</v>
      </c>
      <c r="L4121" s="42" t="s">
        <v>34</v>
      </c>
      <c r="Z4121" s="64"/>
      <c r="AA4121" s="64"/>
      <c r="AB4121" s="64"/>
      <c r="AE4121" s="42">
        <f>IF(Table32[[#This Row],[Gems]]&gt;0,Table32[[#This Row],[Gems]],0)</f>
        <v>0</v>
      </c>
      <c r="AF4121" s="42">
        <f>IF(Table32[[#This Row],[Gems]]&lt;0,Table32[[#This Row],[Gems]],0)</f>
        <v>0</v>
      </c>
      <c r="AG4121" s="30">
        <f t="shared" ca="1" si="95"/>
        <v>187</v>
      </c>
    </row>
    <row r="4122" spans="1:33" ht="14.4" x14ac:dyDescent="0.3">
      <c r="A4122" s="37">
        <v>44124</v>
      </c>
      <c r="B4122" s="38">
        <f>INDEX(Videolength!D:D,MATCH(D4122,Videolength!A:A,0))</f>
        <v>7</v>
      </c>
      <c r="C4122" s="38">
        <f>INDEX(Videolength!E:E,MATCH(D4122,Videolength!A:A,0))</f>
        <v>20</v>
      </c>
      <c r="D4122" s="39">
        <v>20</v>
      </c>
      <c r="E4122" s="40" t="str">
        <f>INDEX(Videolength!B:B,MATCH(D4122,Videolength!A:A,0))</f>
        <v>https://youtu.be/7mCLB4xUVHg?list=PLTjhk5BwsiVV8SrR-dPCDjCfaMnt-5HZH</v>
      </c>
      <c r="F4122" s="41">
        <f>INDEX(Videolength!C:C,MATCH(D4122,Videolength!A:A,0))</f>
        <v>5.5983796296296295E-2</v>
      </c>
      <c r="G4122" s="41">
        <v>2.627314814814815E-3</v>
      </c>
      <c r="H4122" s="71">
        <f>HYPERLINK(_xlfn.CONCAT(E4122,"&amp;t=",G4122*86400),G4122)</f>
        <v>2.627314814814815E-3</v>
      </c>
      <c r="I4122" s="38">
        <v>9</v>
      </c>
      <c r="J4122" s="38">
        <v>5</v>
      </c>
      <c r="K4122" s="42" t="s">
        <v>142</v>
      </c>
      <c r="L4122" s="42" t="s">
        <v>33</v>
      </c>
      <c r="Z4122" s="64"/>
      <c r="AA4122" s="64"/>
      <c r="AB4122" s="64"/>
      <c r="AE4122" s="42">
        <f>IF(Table32[[#This Row],[Gems]]&gt;0,Table32[[#This Row],[Gems]],0)</f>
        <v>0</v>
      </c>
      <c r="AF4122" s="42">
        <f>IF(Table32[[#This Row],[Gems]]&lt;0,Table32[[#This Row],[Gems]],0)</f>
        <v>0</v>
      </c>
      <c r="AG4122" s="30">
        <f t="shared" ca="1" si="95"/>
        <v>187</v>
      </c>
    </row>
    <row r="4123" spans="1:33" ht="14.4" x14ac:dyDescent="0.3">
      <c r="A4123" s="37">
        <v>44124</v>
      </c>
      <c r="B4123" s="38">
        <f>INDEX(Videolength!D:D,MATCH(D4123,Videolength!A:A,0))</f>
        <v>7</v>
      </c>
      <c r="C4123" s="38">
        <f>INDEX(Videolength!E:E,MATCH(D4123,Videolength!A:A,0))</f>
        <v>20</v>
      </c>
      <c r="D4123" s="39">
        <v>20</v>
      </c>
      <c r="E4123" s="40" t="str">
        <f>INDEX(Videolength!B:B,MATCH(D4123,Videolength!A:A,0))</f>
        <v>https://youtu.be/7mCLB4xUVHg?list=PLTjhk5BwsiVV8SrR-dPCDjCfaMnt-5HZH</v>
      </c>
      <c r="F4123" s="41">
        <f>INDEX(Videolength!C:C,MATCH(D4123,Videolength!A:A,0))</f>
        <v>5.5983796296296295E-2</v>
      </c>
      <c r="G4123" s="41">
        <v>2.6620370370370374E-3</v>
      </c>
      <c r="H4123" s="71">
        <f>HYPERLINK(_xlfn.CONCAT(E4123,"&amp;t=",G4123*86400),G4123)</f>
        <v>2.6620370370370374E-3</v>
      </c>
      <c r="I4123" s="38">
        <v>9</v>
      </c>
      <c r="J4123" s="38">
        <v>5</v>
      </c>
      <c r="K4123" s="42" t="s">
        <v>346</v>
      </c>
      <c r="L4123" s="42" t="s">
        <v>10</v>
      </c>
      <c r="Z4123" s="64"/>
      <c r="AA4123" s="64"/>
      <c r="AB4123" s="64"/>
      <c r="AE4123" s="42">
        <f>IF(Table32[[#This Row],[Gems]]&gt;0,Table32[[#This Row],[Gems]],0)</f>
        <v>0</v>
      </c>
      <c r="AF4123" s="42">
        <f>IF(Table32[[#This Row],[Gems]]&lt;0,Table32[[#This Row],[Gems]],0)</f>
        <v>0</v>
      </c>
      <c r="AG4123" s="30">
        <f t="shared" ca="1" si="95"/>
        <v>187</v>
      </c>
    </row>
    <row r="4124" spans="1:33" ht="14.4" x14ac:dyDescent="0.3">
      <c r="A4124" s="37">
        <v>44124</v>
      </c>
      <c r="B4124" s="38">
        <f>INDEX(Videolength!D:D,MATCH(D4124,Videolength!A:A,0))</f>
        <v>7</v>
      </c>
      <c r="C4124" s="38">
        <f>INDEX(Videolength!E:E,MATCH(D4124,Videolength!A:A,0))</f>
        <v>20</v>
      </c>
      <c r="D4124" s="39">
        <v>20</v>
      </c>
      <c r="E4124" s="40" t="str">
        <f>INDEX(Videolength!B:B,MATCH(D4124,Videolength!A:A,0))</f>
        <v>https://youtu.be/7mCLB4xUVHg?list=PLTjhk5BwsiVV8SrR-dPCDjCfaMnt-5HZH</v>
      </c>
      <c r="F4124" s="41">
        <f>INDEX(Videolength!C:C,MATCH(D4124,Videolength!A:A,0))</f>
        <v>5.5983796296296295E-2</v>
      </c>
      <c r="G4124" s="41">
        <v>2.7314814814814819E-3</v>
      </c>
      <c r="H4124" s="71">
        <f>HYPERLINK(_xlfn.CONCAT(E4124,"&amp;t=",G4124*86400),G4124)</f>
        <v>2.7314814814814819E-3</v>
      </c>
      <c r="I4124" s="38">
        <v>9</v>
      </c>
      <c r="J4124" s="38">
        <v>5</v>
      </c>
      <c r="K4124" s="42" t="s">
        <v>51</v>
      </c>
      <c r="L4124" s="42" t="s">
        <v>10</v>
      </c>
      <c r="W4124" s="44" t="s">
        <v>285</v>
      </c>
      <c r="X4124" s="43">
        <v>2</v>
      </c>
      <c r="Z4124" s="64"/>
      <c r="AA4124" s="64"/>
      <c r="AB4124" s="64"/>
      <c r="AE4124" s="42">
        <f>IF(Table32[[#This Row],[Gems]]&gt;0,Table32[[#This Row],[Gems]],0)</f>
        <v>0</v>
      </c>
      <c r="AF4124" s="42">
        <f>IF(Table32[[#This Row],[Gems]]&lt;0,Table32[[#This Row],[Gems]],0)</f>
        <v>0</v>
      </c>
      <c r="AG4124" s="30">
        <f t="shared" ca="1" si="95"/>
        <v>187</v>
      </c>
    </row>
    <row r="4125" spans="1:33" ht="14.4" x14ac:dyDescent="0.3">
      <c r="A4125" s="37">
        <v>44124</v>
      </c>
      <c r="B4125" s="38">
        <f>INDEX(Videolength!D:D,MATCH(D4125,Videolength!A:A,0))</f>
        <v>7</v>
      </c>
      <c r="C4125" s="38">
        <f>INDEX(Videolength!E:E,MATCH(D4125,Videolength!A:A,0))</f>
        <v>20</v>
      </c>
      <c r="D4125" s="39">
        <v>20</v>
      </c>
      <c r="E4125" s="40" t="str">
        <f>INDEX(Videolength!B:B,MATCH(D4125,Videolength!A:A,0))</f>
        <v>https://youtu.be/7mCLB4xUVHg?list=PLTjhk5BwsiVV8SrR-dPCDjCfaMnt-5HZH</v>
      </c>
      <c r="F4125" s="41">
        <f>INDEX(Videolength!C:C,MATCH(D4125,Videolength!A:A,0))</f>
        <v>5.5983796296296295E-2</v>
      </c>
      <c r="G4125" s="41">
        <v>2.7430555555555559E-3</v>
      </c>
      <c r="H4125" s="71">
        <f>HYPERLINK(_xlfn.CONCAT(E4125,"&amp;t=",G4125*86400),G4125)</f>
        <v>2.7430555555555559E-3</v>
      </c>
      <c r="I4125" s="38">
        <v>9</v>
      </c>
      <c r="J4125" s="38">
        <v>5</v>
      </c>
      <c r="K4125" s="42" t="s">
        <v>142</v>
      </c>
      <c r="L4125" s="42" t="s">
        <v>33</v>
      </c>
      <c r="Z4125" s="64"/>
      <c r="AA4125" s="64"/>
      <c r="AB4125" s="64"/>
      <c r="AE4125" s="42">
        <f>IF(Table32[[#This Row],[Gems]]&gt;0,Table32[[#This Row],[Gems]],0)</f>
        <v>0</v>
      </c>
      <c r="AF4125" s="42">
        <f>IF(Table32[[#This Row],[Gems]]&lt;0,Table32[[#This Row],[Gems]],0)</f>
        <v>0</v>
      </c>
      <c r="AG4125" s="30">
        <f ca="1">SUM(OFFSET(AG4125,-1,0),AD4125)</f>
        <v>187</v>
      </c>
    </row>
    <row r="4126" spans="1:33" ht="14.4" x14ac:dyDescent="0.3">
      <c r="A4126" s="37">
        <v>44124</v>
      </c>
      <c r="B4126" s="38">
        <f>INDEX(Videolength!D:D,MATCH(D4126,Videolength!A:A,0))</f>
        <v>7</v>
      </c>
      <c r="C4126" s="38">
        <f>INDEX(Videolength!E:E,MATCH(D4126,Videolength!A:A,0))</f>
        <v>20</v>
      </c>
      <c r="D4126" s="39">
        <v>20</v>
      </c>
      <c r="E4126" s="40" t="str">
        <f>INDEX(Videolength!B:B,MATCH(D4126,Videolength!A:A,0))</f>
        <v>https://youtu.be/7mCLB4xUVHg?list=PLTjhk5BwsiVV8SrR-dPCDjCfaMnt-5HZH</v>
      </c>
      <c r="F4126" s="41">
        <f>INDEX(Videolength!C:C,MATCH(D4126,Videolength!A:A,0))</f>
        <v>5.5983796296296295E-2</v>
      </c>
      <c r="G4126" s="41">
        <v>2.7430555555555559E-3</v>
      </c>
      <c r="H4126" s="71">
        <f>HYPERLINK(_xlfn.CONCAT(E4126,"&amp;t=",G4126*86400),G4126)</f>
        <v>2.7430555555555559E-3</v>
      </c>
      <c r="I4126" s="38">
        <v>9</v>
      </c>
      <c r="J4126" s="38">
        <v>5</v>
      </c>
      <c r="K4126" s="42" t="s">
        <v>346</v>
      </c>
      <c r="L4126" s="42" t="s">
        <v>10</v>
      </c>
      <c r="Z4126" s="64"/>
      <c r="AA4126" s="64"/>
      <c r="AB4126" s="64"/>
      <c r="AE4126" s="42">
        <f>IF(Table32[[#This Row],[Gems]]&gt;0,Table32[[#This Row],[Gems]],0)</f>
        <v>0</v>
      </c>
      <c r="AF4126" s="42">
        <f>IF(Table32[[#This Row],[Gems]]&lt;0,Table32[[#This Row],[Gems]],0)</f>
        <v>0</v>
      </c>
      <c r="AG4126" s="30">
        <f t="shared" ca="1" si="95"/>
        <v>187</v>
      </c>
    </row>
    <row r="4127" spans="1:33" ht="14.4" x14ac:dyDescent="0.3">
      <c r="A4127" s="37">
        <v>44124</v>
      </c>
      <c r="B4127" s="38">
        <f>INDEX(Videolength!D:D,MATCH(D4127,Videolength!A:A,0))</f>
        <v>7</v>
      </c>
      <c r="C4127" s="38">
        <f>INDEX(Videolength!E:E,MATCH(D4127,Videolength!A:A,0))</f>
        <v>20</v>
      </c>
      <c r="D4127" s="39">
        <v>20</v>
      </c>
      <c r="E4127" s="40" t="str">
        <f>INDEX(Videolength!B:B,MATCH(D4127,Videolength!A:A,0))</f>
        <v>https://youtu.be/7mCLB4xUVHg?list=PLTjhk5BwsiVV8SrR-dPCDjCfaMnt-5HZH</v>
      </c>
      <c r="F4127" s="41">
        <f>INDEX(Videolength!C:C,MATCH(D4127,Videolength!A:A,0))</f>
        <v>5.5983796296296295E-2</v>
      </c>
      <c r="G4127" s="41">
        <v>2.9282407407407412E-3</v>
      </c>
      <c r="H4127" s="71">
        <f>HYPERLINK(_xlfn.CONCAT(E4127,"&amp;t=",G4127*86400),G4127)</f>
        <v>2.9282407407407412E-3</v>
      </c>
      <c r="I4127" s="38">
        <v>9</v>
      </c>
      <c r="J4127" s="38">
        <v>5</v>
      </c>
      <c r="K4127" s="42" t="s">
        <v>284</v>
      </c>
      <c r="L4127" s="42" t="s">
        <v>10</v>
      </c>
      <c r="M4127" s="42" t="s">
        <v>1021</v>
      </c>
      <c r="Z4127" s="64"/>
      <c r="AA4127" s="64"/>
      <c r="AB4127" s="64"/>
      <c r="AE4127" s="42">
        <f>IF(Table32[[#This Row],[Gems]]&gt;0,Table32[[#This Row],[Gems]],0)</f>
        <v>0</v>
      </c>
      <c r="AF4127" s="42">
        <f>IF(Table32[[#This Row],[Gems]]&lt;0,Table32[[#This Row],[Gems]],0)</f>
        <v>0</v>
      </c>
      <c r="AG4127" s="30">
        <f t="shared" ca="1" si="95"/>
        <v>187</v>
      </c>
    </row>
    <row r="4128" spans="1:33" ht="14.4" x14ac:dyDescent="0.3">
      <c r="A4128" s="37">
        <v>44124</v>
      </c>
      <c r="B4128" s="38">
        <f>INDEX(Videolength!D:D,MATCH(D4128,Videolength!A:A,0))</f>
        <v>7</v>
      </c>
      <c r="C4128" s="38">
        <f>INDEX(Videolength!E:E,MATCH(D4128,Videolength!A:A,0))</f>
        <v>20</v>
      </c>
      <c r="D4128" s="39">
        <v>20</v>
      </c>
      <c r="E4128" s="40" t="str">
        <f>INDEX(Videolength!B:B,MATCH(D4128,Videolength!A:A,0))</f>
        <v>https://youtu.be/7mCLB4xUVHg?list=PLTjhk5BwsiVV8SrR-dPCDjCfaMnt-5HZH</v>
      </c>
      <c r="F4128" s="41">
        <f>INDEX(Videolength!C:C,MATCH(D4128,Videolength!A:A,0))</f>
        <v>5.5983796296296295E-2</v>
      </c>
      <c r="G4128" s="41">
        <v>2.9861111111111113E-3</v>
      </c>
      <c r="H4128" s="71">
        <f>HYPERLINK(_xlfn.CONCAT(E4128,"&amp;t=",G4128*86400),G4128)</f>
        <v>2.9861111111111113E-3</v>
      </c>
      <c r="I4128" s="38">
        <v>9</v>
      </c>
      <c r="J4128" s="38">
        <v>5</v>
      </c>
      <c r="K4128" s="42" t="s">
        <v>90</v>
      </c>
      <c r="L4128" s="42" t="s">
        <v>10</v>
      </c>
      <c r="Z4128" s="64"/>
      <c r="AA4128" s="64"/>
      <c r="AB4128" s="64"/>
      <c r="AE4128" s="42">
        <f>IF(Table32[[#This Row],[Gems]]&gt;0,Table32[[#This Row],[Gems]],0)</f>
        <v>0</v>
      </c>
      <c r="AF4128" s="42">
        <f>IF(Table32[[#This Row],[Gems]]&lt;0,Table32[[#This Row],[Gems]],0)</f>
        <v>0</v>
      </c>
      <c r="AG4128" s="30">
        <f t="shared" ca="1" si="95"/>
        <v>187</v>
      </c>
    </row>
    <row r="4129" spans="1:33" ht="14.4" x14ac:dyDescent="0.3">
      <c r="A4129" s="37">
        <v>44124</v>
      </c>
      <c r="B4129" s="38">
        <f>INDEX(Videolength!D:D,MATCH(D4129,Videolength!A:A,0))</f>
        <v>7</v>
      </c>
      <c r="C4129" s="38">
        <f>INDEX(Videolength!E:E,MATCH(D4129,Videolength!A:A,0))</f>
        <v>20</v>
      </c>
      <c r="D4129" s="39">
        <v>20</v>
      </c>
      <c r="E4129" s="40" t="str">
        <f>INDEX(Videolength!B:B,MATCH(D4129,Videolength!A:A,0))</f>
        <v>https://youtu.be/7mCLB4xUVHg?list=PLTjhk5BwsiVV8SrR-dPCDjCfaMnt-5HZH</v>
      </c>
      <c r="F4129" s="41">
        <f>INDEX(Videolength!C:C,MATCH(D4129,Videolength!A:A,0))</f>
        <v>5.5983796296296295E-2</v>
      </c>
      <c r="G4129" s="41">
        <v>2.9976851851851848E-3</v>
      </c>
      <c r="H4129" s="71">
        <f>HYPERLINK(_xlfn.CONCAT(E4129,"&amp;t=",G4129*86400),G4129)</f>
        <v>2.9976851851851848E-3</v>
      </c>
      <c r="I4129" s="38">
        <v>9</v>
      </c>
      <c r="J4129" s="38">
        <v>5</v>
      </c>
      <c r="K4129" s="42" t="s">
        <v>90</v>
      </c>
      <c r="L4129" s="42" t="s">
        <v>256</v>
      </c>
      <c r="Z4129" s="64"/>
      <c r="AA4129" s="64"/>
      <c r="AB4129" s="64"/>
      <c r="AE4129" s="42">
        <f>IF(Table32[[#This Row],[Gems]]&gt;0,Table32[[#This Row],[Gems]],0)</f>
        <v>0</v>
      </c>
      <c r="AF4129" s="42">
        <f>IF(Table32[[#This Row],[Gems]]&lt;0,Table32[[#This Row],[Gems]],0)</f>
        <v>0</v>
      </c>
      <c r="AG4129" s="30">
        <f t="shared" ca="1" si="95"/>
        <v>187</v>
      </c>
    </row>
    <row r="4130" spans="1:33" ht="14.4" x14ac:dyDescent="0.3">
      <c r="A4130" s="37">
        <v>44124</v>
      </c>
      <c r="B4130" s="38">
        <f>INDEX(Videolength!D:D,MATCH(D4130,Videolength!A:A,0))</f>
        <v>7</v>
      </c>
      <c r="C4130" s="38">
        <f>INDEX(Videolength!E:E,MATCH(D4130,Videolength!A:A,0))</f>
        <v>20</v>
      </c>
      <c r="D4130" s="39">
        <v>20</v>
      </c>
      <c r="E4130" s="40" t="str">
        <f>INDEX(Videolength!B:B,MATCH(D4130,Videolength!A:A,0))</f>
        <v>https://youtu.be/7mCLB4xUVHg?list=PLTjhk5BwsiVV8SrR-dPCDjCfaMnt-5HZH</v>
      </c>
      <c r="F4130" s="41">
        <f>INDEX(Videolength!C:C,MATCH(D4130,Videolength!A:A,0))</f>
        <v>5.5983796296296295E-2</v>
      </c>
      <c r="G4130" s="41">
        <v>3.0208333333333333E-3</v>
      </c>
      <c r="H4130" s="71">
        <f>HYPERLINK(_xlfn.CONCAT(E4130,"&amp;t=",G4130*86400),G4130)</f>
        <v>3.0208333333333333E-3</v>
      </c>
      <c r="I4130" s="38">
        <v>9</v>
      </c>
      <c r="J4130" s="38">
        <v>5</v>
      </c>
      <c r="K4130" s="42" t="s">
        <v>90</v>
      </c>
      <c r="L4130" s="42" t="s">
        <v>148</v>
      </c>
      <c r="M4130" s="42" t="s">
        <v>945</v>
      </c>
      <c r="Z4130" s="64"/>
      <c r="AA4130" s="64"/>
      <c r="AB4130" s="64"/>
      <c r="AE4130" s="42">
        <f>IF(Table32[[#This Row],[Gems]]&gt;0,Table32[[#This Row],[Gems]],0)</f>
        <v>0</v>
      </c>
      <c r="AF4130" s="42">
        <f>IF(Table32[[#This Row],[Gems]]&lt;0,Table32[[#This Row],[Gems]],0)</f>
        <v>0</v>
      </c>
      <c r="AG4130" s="30">
        <f t="shared" ca="1" si="95"/>
        <v>187</v>
      </c>
    </row>
    <row r="4131" spans="1:33" ht="14.4" x14ac:dyDescent="0.3">
      <c r="A4131" s="37">
        <v>44124</v>
      </c>
      <c r="B4131" s="38">
        <f>INDEX(Videolength!D:D,MATCH(D4131,Videolength!A:A,0))</f>
        <v>7</v>
      </c>
      <c r="C4131" s="38">
        <f>INDEX(Videolength!E:E,MATCH(D4131,Videolength!A:A,0))</f>
        <v>20</v>
      </c>
      <c r="D4131" s="39">
        <v>20</v>
      </c>
      <c r="E4131" s="40" t="str">
        <f>INDEX(Videolength!B:B,MATCH(D4131,Videolength!A:A,0))</f>
        <v>https://youtu.be/7mCLB4xUVHg?list=PLTjhk5BwsiVV8SrR-dPCDjCfaMnt-5HZH</v>
      </c>
      <c r="F4131" s="41">
        <f>INDEX(Videolength!C:C,MATCH(D4131,Videolength!A:A,0))</f>
        <v>5.5983796296296295E-2</v>
      </c>
      <c r="G4131" s="41">
        <v>3.645833333333333E-3</v>
      </c>
      <c r="H4131" s="71">
        <f>HYPERLINK(_xlfn.CONCAT(E4131,"&amp;t=",G4131*86400),G4131)</f>
        <v>3.645833333333333E-3</v>
      </c>
      <c r="I4131" s="38">
        <v>9</v>
      </c>
      <c r="J4131" s="38">
        <v>5</v>
      </c>
      <c r="K4131" s="42" t="s">
        <v>90</v>
      </c>
      <c r="L4131" s="42" t="s">
        <v>197</v>
      </c>
      <c r="V4131" s="43">
        <v>1222</v>
      </c>
      <c r="Z4131" s="64"/>
      <c r="AA4131" s="64"/>
      <c r="AB4131" s="64"/>
      <c r="AE4131" s="42">
        <f>IF(Table32[[#This Row],[Gems]]&gt;0,Table32[[#This Row],[Gems]],0)</f>
        <v>0</v>
      </c>
      <c r="AF4131" s="42">
        <f>IF(Table32[[#This Row],[Gems]]&lt;0,Table32[[#This Row],[Gems]],0)</f>
        <v>0</v>
      </c>
      <c r="AG4131" s="30">
        <f t="shared" ca="1" si="95"/>
        <v>187</v>
      </c>
    </row>
    <row r="4132" spans="1:33" ht="14.4" x14ac:dyDescent="0.3">
      <c r="A4132" s="37">
        <v>44124</v>
      </c>
      <c r="B4132" s="38">
        <f>INDEX(Videolength!D:D,MATCH(D4132,Videolength!A:A,0))</f>
        <v>7</v>
      </c>
      <c r="C4132" s="38">
        <f>INDEX(Videolength!E:E,MATCH(D4132,Videolength!A:A,0))</f>
        <v>20</v>
      </c>
      <c r="D4132" s="39">
        <v>20</v>
      </c>
      <c r="E4132" s="40" t="str">
        <f>INDEX(Videolength!B:B,MATCH(D4132,Videolength!A:A,0))</f>
        <v>https://youtu.be/7mCLB4xUVHg?list=PLTjhk5BwsiVV8SrR-dPCDjCfaMnt-5HZH</v>
      </c>
      <c r="F4132" s="41">
        <f>INDEX(Videolength!C:C,MATCH(D4132,Videolength!A:A,0))</f>
        <v>5.5983796296296295E-2</v>
      </c>
      <c r="G4132" s="41">
        <v>4.1203703703703706E-3</v>
      </c>
      <c r="H4132" s="71">
        <f>HYPERLINK(_xlfn.CONCAT(E4132,"&amp;t=",G4132*86400),G4132)</f>
        <v>4.1203703703703706E-3</v>
      </c>
      <c r="I4132" s="38">
        <v>9</v>
      </c>
      <c r="J4132" s="38">
        <v>5</v>
      </c>
      <c r="K4132" s="42" t="s">
        <v>51</v>
      </c>
      <c r="L4132" s="42" t="s">
        <v>11</v>
      </c>
      <c r="W4132" s="44" t="s">
        <v>285</v>
      </c>
      <c r="X4132" s="43">
        <v>3</v>
      </c>
      <c r="Z4132" s="64"/>
      <c r="AA4132" s="64"/>
      <c r="AB4132" s="64"/>
      <c r="AE4132" s="42">
        <f>IF(Table32[[#This Row],[Gems]]&gt;0,Table32[[#This Row],[Gems]],0)</f>
        <v>0</v>
      </c>
      <c r="AF4132" s="42">
        <f>IF(Table32[[#This Row],[Gems]]&lt;0,Table32[[#This Row],[Gems]],0)</f>
        <v>0</v>
      </c>
      <c r="AG4132" s="29">
        <f t="shared" ca="1" si="95"/>
        <v>187</v>
      </c>
    </row>
    <row r="4133" spans="1:33" ht="14.4" x14ac:dyDescent="0.3">
      <c r="A4133" s="37">
        <v>44124</v>
      </c>
      <c r="B4133" s="38">
        <f>INDEX(Videolength!D:D,MATCH(D4133,Videolength!A:A,0))</f>
        <v>7</v>
      </c>
      <c r="C4133" s="38">
        <f>INDEX(Videolength!E:E,MATCH(D4133,Videolength!A:A,0))</f>
        <v>20</v>
      </c>
      <c r="D4133" s="39">
        <v>20</v>
      </c>
      <c r="E4133" s="40" t="str">
        <f>INDEX(Videolength!B:B,MATCH(D4133,Videolength!A:A,0))</f>
        <v>https://youtu.be/7mCLB4xUVHg?list=PLTjhk5BwsiVV8SrR-dPCDjCfaMnt-5HZH</v>
      </c>
      <c r="F4133" s="41">
        <f>INDEX(Videolength!C:C,MATCH(D4133,Videolength!A:A,0))</f>
        <v>5.5983796296296295E-2</v>
      </c>
      <c r="G4133" s="41">
        <v>4.8263888888888887E-3</v>
      </c>
      <c r="H4133" s="71">
        <f>HYPERLINK(_xlfn.CONCAT(E4133,"&amp;t=",G4133*86400),G4133)</f>
        <v>4.8263888888888887E-3</v>
      </c>
      <c r="I4133" s="38">
        <v>9</v>
      </c>
      <c r="J4133" s="38">
        <v>5</v>
      </c>
      <c r="K4133" s="42" t="s">
        <v>90</v>
      </c>
      <c r="L4133" s="42" t="s">
        <v>198</v>
      </c>
      <c r="V4133" s="43">
        <v>1222</v>
      </c>
      <c r="Z4133" s="64"/>
      <c r="AA4133" s="64"/>
      <c r="AB4133" s="64"/>
      <c r="AC4133" s="44" t="s">
        <v>201</v>
      </c>
      <c r="AE4133" s="42">
        <f>IF(Table32[[#This Row],[Gems]]&gt;0,Table32[[#This Row],[Gems]],0)</f>
        <v>0</v>
      </c>
      <c r="AF4133" s="42">
        <f>IF(Table32[[#This Row],[Gems]]&lt;0,Table32[[#This Row],[Gems]],0)</f>
        <v>0</v>
      </c>
      <c r="AG4133" s="30">
        <f t="shared" ca="1" si="95"/>
        <v>187</v>
      </c>
    </row>
    <row r="4134" spans="1:33" ht="14.4" x14ac:dyDescent="0.3">
      <c r="A4134" s="37">
        <v>44124</v>
      </c>
      <c r="B4134" s="38">
        <f>INDEX(Videolength!D:D,MATCH(D4134,Videolength!A:A,0))</f>
        <v>7</v>
      </c>
      <c r="C4134" s="38">
        <f>INDEX(Videolength!E:E,MATCH(D4134,Videolength!A:A,0))</f>
        <v>20</v>
      </c>
      <c r="D4134" s="39">
        <v>20</v>
      </c>
      <c r="E4134" s="40" t="str">
        <f>INDEX(Videolength!B:B,MATCH(D4134,Videolength!A:A,0))</f>
        <v>https://youtu.be/7mCLB4xUVHg?list=PLTjhk5BwsiVV8SrR-dPCDjCfaMnt-5HZH</v>
      </c>
      <c r="F4134" s="41">
        <f>INDEX(Videolength!C:C,MATCH(D4134,Videolength!A:A,0))</f>
        <v>5.5983796296296295E-2</v>
      </c>
      <c r="G4134" s="41">
        <v>4.9074074074074072E-3</v>
      </c>
      <c r="H4134" s="71">
        <f>HYPERLINK(_xlfn.CONCAT(E4134,"&amp;t=",G4134*86400),G4134)</f>
        <v>4.9074074074074072E-3</v>
      </c>
      <c r="I4134" s="38">
        <v>9</v>
      </c>
      <c r="J4134" s="38">
        <v>5</v>
      </c>
      <c r="K4134" s="42" t="s">
        <v>90</v>
      </c>
      <c r="L4134" s="42" t="s">
        <v>10</v>
      </c>
      <c r="Z4134" s="64"/>
      <c r="AA4134" s="64"/>
      <c r="AB4134" s="64"/>
      <c r="AE4134" s="42">
        <f>IF(Table32[[#This Row],[Gems]]&gt;0,Table32[[#This Row],[Gems]],0)</f>
        <v>0</v>
      </c>
      <c r="AF4134" s="42">
        <f>IF(Table32[[#This Row],[Gems]]&lt;0,Table32[[#This Row],[Gems]],0)</f>
        <v>0</v>
      </c>
      <c r="AG4134" s="30">
        <f t="shared" ca="1" si="95"/>
        <v>187</v>
      </c>
    </row>
    <row r="4135" spans="1:33" ht="14.4" x14ac:dyDescent="0.3">
      <c r="A4135" s="37">
        <v>44124</v>
      </c>
      <c r="B4135" s="38">
        <f>INDEX(Videolength!D:D,MATCH(D4135,Videolength!A:A,0))</f>
        <v>7</v>
      </c>
      <c r="C4135" s="38">
        <f>INDEX(Videolength!E:E,MATCH(D4135,Videolength!A:A,0))</f>
        <v>20</v>
      </c>
      <c r="D4135" s="39">
        <v>20</v>
      </c>
      <c r="E4135" s="40" t="str">
        <f>INDEX(Videolength!B:B,MATCH(D4135,Videolength!A:A,0))</f>
        <v>https://youtu.be/7mCLB4xUVHg?list=PLTjhk5BwsiVV8SrR-dPCDjCfaMnt-5HZH</v>
      </c>
      <c r="F4135" s="41">
        <f>INDEX(Videolength!C:C,MATCH(D4135,Videolength!A:A,0))</f>
        <v>5.5983796296296295E-2</v>
      </c>
      <c r="G4135" s="41">
        <v>4.9652777777777777E-3</v>
      </c>
      <c r="H4135" s="71">
        <f>HYPERLINK(_xlfn.CONCAT(E4135,"&amp;t=",G4135*86400),G4135)</f>
        <v>4.9652777777777777E-3</v>
      </c>
      <c r="I4135" s="38">
        <v>9</v>
      </c>
      <c r="J4135" s="38">
        <v>5</v>
      </c>
      <c r="K4135" s="42" t="s">
        <v>90</v>
      </c>
      <c r="L4135" s="42" t="s">
        <v>256</v>
      </c>
      <c r="Z4135" s="64"/>
      <c r="AA4135" s="64"/>
      <c r="AB4135" s="64"/>
      <c r="AE4135" s="42">
        <f>IF(Table32[[#This Row],[Gems]]&gt;0,Table32[[#This Row],[Gems]],0)</f>
        <v>0</v>
      </c>
      <c r="AF4135" s="42">
        <f>IF(Table32[[#This Row],[Gems]]&lt;0,Table32[[#This Row],[Gems]],0)</f>
        <v>0</v>
      </c>
      <c r="AG4135" s="30">
        <f t="shared" ca="1" si="95"/>
        <v>187</v>
      </c>
    </row>
    <row r="4136" spans="1:33" ht="14.4" x14ac:dyDescent="0.3">
      <c r="A4136" s="37">
        <v>44124</v>
      </c>
      <c r="B4136" s="38">
        <f>INDEX(Videolength!D:D,MATCH(D4136,Videolength!A:A,0))</f>
        <v>7</v>
      </c>
      <c r="C4136" s="38">
        <f>INDEX(Videolength!E:E,MATCH(D4136,Videolength!A:A,0))</f>
        <v>20</v>
      </c>
      <c r="D4136" s="39">
        <v>20</v>
      </c>
      <c r="E4136" s="40" t="str">
        <f>INDEX(Videolength!B:B,MATCH(D4136,Videolength!A:A,0))</f>
        <v>https://youtu.be/7mCLB4xUVHg?list=PLTjhk5BwsiVV8SrR-dPCDjCfaMnt-5HZH</v>
      </c>
      <c r="F4136" s="41">
        <f>INDEX(Videolength!C:C,MATCH(D4136,Videolength!A:A,0))</f>
        <v>5.5983796296296295E-2</v>
      </c>
      <c r="G4136" s="41">
        <v>4.9884259259259265E-3</v>
      </c>
      <c r="H4136" s="71">
        <f>HYPERLINK(_xlfn.CONCAT(E4136,"&amp;t=",G4136*86400),G4136)</f>
        <v>4.9884259259259265E-3</v>
      </c>
      <c r="I4136" s="38">
        <v>9</v>
      </c>
      <c r="J4136" s="38">
        <v>5</v>
      </c>
      <c r="K4136" s="42" t="s">
        <v>90</v>
      </c>
      <c r="L4136" s="42" t="s">
        <v>148</v>
      </c>
      <c r="M4136" s="42" t="s">
        <v>1022</v>
      </c>
      <c r="Z4136" s="64"/>
      <c r="AA4136" s="64"/>
      <c r="AB4136" s="64"/>
      <c r="AE4136" s="42">
        <f>IF(Table32[[#This Row],[Gems]]&gt;0,Table32[[#This Row],[Gems]],0)</f>
        <v>0</v>
      </c>
      <c r="AF4136" s="42">
        <f>IF(Table32[[#This Row],[Gems]]&lt;0,Table32[[#This Row],[Gems]],0)</f>
        <v>0</v>
      </c>
      <c r="AG4136" s="30">
        <f t="shared" ca="1" si="95"/>
        <v>187</v>
      </c>
    </row>
    <row r="4137" spans="1:33" ht="14.4" x14ac:dyDescent="0.3">
      <c r="A4137" s="37">
        <v>44124</v>
      </c>
      <c r="B4137" s="38">
        <f>INDEX(Videolength!D:D,MATCH(D4137,Videolength!A:A,0))</f>
        <v>7</v>
      </c>
      <c r="C4137" s="38">
        <f>INDEX(Videolength!E:E,MATCH(D4137,Videolength!A:A,0))</f>
        <v>20</v>
      </c>
      <c r="D4137" s="39">
        <v>20</v>
      </c>
      <c r="E4137" s="40" t="str">
        <f>INDEX(Videolength!B:B,MATCH(D4137,Videolength!A:A,0))</f>
        <v>https://youtu.be/7mCLB4xUVHg?list=PLTjhk5BwsiVV8SrR-dPCDjCfaMnt-5HZH</v>
      </c>
      <c r="F4137" s="41">
        <f>INDEX(Videolength!C:C,MATCH(D4137,Videolength!A:A,0))</f>
        <v>5.5983796296296295E-2</v>
      </c>
      <c r="G4137" s="41">
        <v>5.5439814814814822E-3</v>
      </c>
      <c r="H4137" s="71">
        <f>HYPERLINK(_xlfn.CONCAT(E4137,"&amp;t=",G4137*86400),G4137)</f>
        <v>5.5439814814814822E-3</v>
      </c>
      <c r="I4137" s="38">
        <v>9</v>
      </c>
      <c r="J4137" s="38">
        <v>5</v>
      </c>
      <c r="K4137" s="42" t="s">
        <v>90</v>
      </c>
      <c r="L4137" s="42" t="s">
        <v>197</v>
      </c>
      <c r="V4137" s="43">
        <v>1222</v>
      </c>
      <c r="Z4137" s="64"/>
      <c r="AA4137" s="64"/>
      <c r="AB4137" s="64"/>
      <c r="AE4137" s="42">
        <f>IF(Table32[[#This Row],[Gems]]&gt;0,Table32[[#This Row],[Gems]],0)</f>
        <v>0</v>
      </c>
      <c r="AF4137" s="42">
        <f>IF(Table32[[#This Row],[Gems]]&lt;0,Table32[[#This Row],[Gems]],0)</f>
        <v>0</v>
      </c>
      <c r="AG4137" s="29">
        <f t="shared" ca="1" si="95"/>
        <v>187</v>
      </c>
    </row>
    <row r="4138" spans="1:33" ht="14.4" x14ac:dyDescent="0.3">
      <c r="A4138" s="37">
        <v>44124</v>
      </c>
      <c r="B4138" s="38">
        <f>INDEX(Videolength!D:D,MATCH(D4138,Videolength!A:A,0))</f>
        <v>7</v>
      </c>
      <c r="C4138" s="38">
        <f>INDEX(Videolength!E:E,MATCH(D4138,Videolength!A:A,0))</f>
        <v>20</v>
      </c>
      <c r="D4138" s="39">
        <v>20</v>
      </c>
      <c r="E4138" s="40" t="str">
        <f>INDEX(Videolength!B:B,MATCH(D4138,Videolength!A:A,0))</f>
        <v>https://youtu.be/7mCLB4xUVHg?list=PLTjhk5BwsiVV8SrR-dPCDjCfaMnt-5HZH</v>
      </c>
      <c r="F4138" s="41">
        <f>INDEX(Videolength!C:C,MATCH(D4138,Videolength!A:A,0))</f>
        <v>5.5983796296296295E-2</v>
      </c>
      <c r="G4138" s="41">
        <v>6.4699074074074069E-3</v>
      </c>
      <c r="H4138" s="71">
        <f>HYPERLINK(_xlfn.CONCAT(E4138,"&amp;t=",G4138*86400),G4138)</f>
        <v>6.4699074074074069E-3</v>
      </c>
      <c r="I4138" s="38">
        <v>9</v>
      </c>
      <c r="J4138" s="38">
        <v>5</v>
      </c>
      <c r="K4138" s="42" t="s">
        <v>90</v>
      </c>
      <c r="L4138" s="42" t="s">
        <v>198</v>
      </c>
      <c r="Q4138" s="42" t="s">
        <v>121</v>
      </c>
      <c r="V4138" s="43">
        <v>1222</v>
      </c>
      <c r="Z4138" s="64"/>
      <c r="AA4138" s="64"/>
      <c r="AB4138" s="64"/>
      <c r="AC4138" s="44" t="s">
        <v>203</v>
      </c>
      <c r="AE4138" s="42">
        <f>IF(Table32[[#This Row],[Gems]]&gt;0,Table32[[#This Row],[Gems]],0)</f>
        <v>0</v>
      </c>
      <c r="AF4138" s="42">
        <f>IF(Table32[[#This Row],[Gems]]&lt;0,Table32[[#This Row],[Gems]],0)</f>
        <v>0</v>
      </c>
      <c r="AG4138" s="30">
        <f t="shared" ca="1" si="95"/>
        <v>187</v>
      </c>
    </row>
    <row r="4139" spans="1:33" ht="14.4" x14ac:dyDescent="0.3">
      <c r="A4139" s="37">
        <v>44124</v>
      </c>
      <c r="B4139" s="38">
        <f>INDEX(Videolength!D:D,MATCH(D4139,Videolength!A:A,0))</f>
        <v>7</v>
      </c>
      <c r="C4139" s="38">
        <f>INDEX(Videolength!E:E,MATCH(D4139,Videolength!A:A,0))</f>
        <v>20</v>
      </c>
      <c r="D4139" s="39">
        <v>20</v>
      </c>
      <c r="E4139" s="40" t="str">
        <f>INDEX(Videolength!B:B,MATCH(D4139,Videolength!A:A,0))</f>
        <v>https://youtu.be/7mCLB4xUVHg?list=PLTjhk5BwsiVV8SrR-dPCDjCfaMnt-5HZH</v>
      </c>
      <c r="F4139" s="41">
        <f>INDEX(Videolength!C:C,MATCH(D4139,Videolength!A:A,0))</f>
        <v>5.5983796296296295E-2</v>
      </c>
      <c r="G4139" s="41">
        <v>6.5624999999999998E-3</v>
      </c>
      <c r="H4139" s="71">
        <f>HYPERLINK(_xlfn.CONCAT(E4139,"&amp;t=",G4139*86400),G4139)</f>
        <v>6.5624999999999998E-3</v>
      </c>
      <c r="I4139" s="38">
        <v>9</v>
      </c>
      <c r="J4139" s="38">
        <v>5</v>
      </c>
      <c r="K4139" s="42" t="s">
        <v>90</v>
      </c>
      <c r="L4139" s="42" t="s">
        <v>10</v>
      </c>
      <c r="Z4139" s="64"/>
      <c r="AA4139" s="64"/>
      <c r="AB4139" s="64"/>
      <c r="AE4139" s="42">
        <f>IF(Table32[[#This Row],[Gems]]&gt;0,Table32[[#This Row],[Gems]],0)</f>
        <v>0</v>
      </c>
      <c r="AF4139" s="42">
        <f>IF(Table32[[#This Row],[Gems]]&lt;0,Table32[[#This Row],[Gems]],0)</f>
        <v>0</v>
      </c>
      <c r="AG4139" s="30">
        <f ca="1">SUM(OFFSET(AG4139,-1,0),AD4139)</f>
        <v>187</v>
      </c>
    </row>
    <row r="4140" spans="1:33" ht="14.4" x14ac:dyDescent="0.3">
      <c r="A4140" s="37">
        <v>44124</v>
      </c>
      <c r="B4140" s="38">
        <f>INDEX(Videolength!D:D,MATCH(D4140,Videolength!A:A,0))</f>
        <v>7</v>
      </c>
      <c r="C4140" s="38">
        <f>INDEX(Videolength!E:E,MATCH(D4140,Videolength!A:A,0))</f>
        <v>20</v>
      </c>
      <c r="D4140" s="39">
        <v>20</v>
      </c>
      <c r="E4140" s="40" t="str">
        <f>INDEX(Videolength!B:B,MATCH(D4140,Videolength!A:A,0))</f>
        <v>https://youtu.be/7mCLB4xUVHg?list=PLTjhk5BwsiVV8SrR-dPCDjCfaMnt-5HZH</v>
      </c>
      <c r="F4140" s="41">
        <f>INDEX(Videolength!C:C,MATCH(D4140,Videolength!A:A,0))</f>
        <v>5.5983796296296295E-2</v>
      </c>
      <c r="G4140" s="41">
        <v>6.5624999999999998E-3</v>
      </c>
      <c r="H4140" s="71">
        <f>HYPERLINK(_xlfn.CONCAT(E4140,"&amp;t=",G4140*86400),G4140)</f>
        <v>6.5624999999999998E-3</v>
      </c>
      <c r="I4140" s="38">
        <v>9</v>
      </c>
      <c r="J4140" s="38">
        <v>5</v>
      </c>
      <c r="K4140" s="42" t="s">
        <v>90</v>
      </c>
      <c r="L4140" s="42" t="s">
        <v>256</v>
      </c>
      <c r="Z4140" s="64"/>
      <c r="AA4140" s="64"/>
      <c r="AB4140" s="64"/>
      <c r="AE4140" s="42">
        <f>IF(Table32[[#This Row],[Gems]]&gt;0,Table32[[#This Row],[Gems]],0)</f>
        <v>0</v>
      </c>
      <c r="AF4140" s="42">
        <f>IF(Table32[[#This Row],[Gems]]&lt;0,Table32[[#This Row],[Gems]],0)</f>
        <v>0</v>
      </c>
      <c r="AG4140" s="30">
        <f ca="1">SUM(OFFSET(AG4140,-1,0),AD4140)</f>
        <v>187</v>
      </c>
    </row>
    <row r="4141" spans="1:33" ht="14.4" x14ac:dyDescent="0.3">
      <c r="A4141" s="37">
        <v>44124</v>
      </c>
      <c r="B4141" s="38">
        <f>INDEX(Videolength!D:D,MATCH(D4141,Videolength!A:A,0))</f>
        <v>7</v>
      </c>
      <c r="C4141" s="38">
        <f>INDEX(Videolength!E:E,MATCH(D4141,Videolength!A:A,0))</f>
        <v>20</v>
      </c>
      <c r="D4141" s="39">
        <v>20</v>
      </c>
      <c r="E4141" s="40" t="str">
        <f>INDEX(Videolength!B:B,MATCH(D4141,Videolength!A:A,0))</f>
        <v>https://youtu.be/7mCLB4xUVHg?list=PLTjhk5BwsiVV8SrR-dPCDjCfaMnt-5HZH</v>
      </c>
      <c r="F4141" s="41">
        <f>INDEX(Videolength!C:C,MATCH(D4141,Videolength!A:A,0))</f>
        <v>5.5983796296296295E-2</v>
      </c>
      <c r="G4141" s="41">
        <v>6.5856481481481469E-3</v>
      </c>
      <c r="H4141" s="71">
        <f>HYPERLINK(_xlfn.CONCAT(E4141,"&amp;t=",G4141*86400),G4141)</f>
        <v>6.5856481481481469E-3</v>
      </c>
      <c r="I4141" s="38">
        <v>9</v>
      </c>
      <c r="J4141" s="38">
        <v>5</v>
      </c>
      <c r="K4141" s="42" t="s">
        <v>90</v>
      </c>
      <c r="L4141" s="42" t="s">
        <v>148</v>
      </c>
      <c r="M4141" s="42" t="s">
        <v>400</v>
      </c>
      <c r="Z4141" s="64"/>
      <c r="AA4141" s="64"/>
      <c r="AB4141" s="64"/>
      <c r="AE4141" s="42">
        <f>IF(Table32[[#This Row],[Gems]]&gt;0,Table32[[#This Row],[Gems]],0)</f>
        <v>0</v>
      </c>
      <c r="AF4141" s="42">
        <f>IF(Table32[[#This Row],[Gems]]&lt;0,Table32[[#This Row],[Gems]],0)</f>
        <v>0</v>
      </c>
      <c r="AG4141" s="30">
        <f ca="1">SUM(OFFSET(AG4141,-1,0),AD4141)</f>
        <v>187</v>
      </c>
    </row>
    <row r="4142" spans="1:33" ht="14.4" x14ac:dyDescent="0.3">
      <c r="A4142" s="37">
        <v>44124</v>
      </c>
      <c r="B4142" s="38">
        <f>INDEX(Videolength!D:D,MATCH(D4142,Videolength!A:A,0))</f>
        <v>7</v>
      </c>
      <c r="C4142" s="38">
        <f>INDEX(Videolength!E:E,MATCH(D4142,Videolength!A:A,0))</f>
        <v>20</v>
      </c>
      <c r="D4142" s="39">
        <v>20</v>
      </c>
      <c r="E4142" s="40" t="str">
        <f>INDEX(Videolength!B:B,MATCH(D4142,Videolength!A:A,0))</f>
        <v>https://youtu.be/7mCLB4xUVHg?list=PLTjhk5BwsiVV8SrR-dPCDjCfaMnt-5HZH</v>
      </c>
      <c r="F4142" s="41">
        <f>INDEX(Videolength!C:C,MATCH(D4142,Videolength!A:A,0))</f>
        <v>5.5983796296296295E-2</v>
      </c>
      <c r="G4142" s="41">
        <v>6.6435185185185182E-3</v>
      </c>
      <c r="H4142" s="71">
        <f>HYPERLINK(_xlfn.CONCAT(E4142,"&amp;t=",G4142*86400),G4142)</f>
        <v>6.6435185185185182E-3</v>
      </c>
      <c r="I4142" s="38">
        <v>9</v>
      </c>
      <c r="J4142" s="38">
        <v>5</v>
      </c>
      <c r="K4142" s="42" t="s">
        <v>90</v>
      </c>
      <c r="L4142" s="42" t="s">
        <v>350</v>
      </c>
      <c r="M4142" s="42" t="s">
        <v>1023</v>
      </c>
      <c r="N4142" s="42" t="s">
        <v>121</v>
      </c>
      <c r="Z4142" s="64"/>
      <c r="AA4142" s="64"/>
      <c r="AB4142" s="64"/>
      <c r="AE4142" s="42">
        <f>IF(Table32[[#This Row],[Gems]]&gt;0,Table32[[#This Row],[Gems]],0)</f>
        <v>0</v>
      </c>
      <c r="AF4142" s="42">
        <f>IF(Table32[[#This Row],[Gems]]&lt;0,Table32[[#This Row],[Gems]],0)</f>
        <v>0</v>
      </c>
      <c r="AG4142" s="29">
        <f t="shared" ref="AG4142:AG4191" ca="1" si="96">SUM(OFFSET(AG4142,-1,0),AD4142)</f>
        <v>187</v>
      </c>
    </row>
    <row r="4143" spans="1:33" ht="14.4" x14ac:dyDescent="0.3">
      <c r="A4143" s="37">
        <v>44124</v>
      </c>
      <c r="B4143" s="38">
        <f>INDEX(Videolength!D:D,MATCH(D4143,Videolength!A:A,0))</f>
        <v>7</v>
      </c>
      <c r="C4143" s="38">
        <f>INDEX(Videolength!E:E,MATCH(D4143,Videolength!A:A,0))</f>
        <v>20</v>
      </c>
      <c r="D4143" s="39">
        <v>20</v>
      </c>
      <c r="E4143" s="40" t="str">
        <f>INDEX(Videolength!B:B,MATCH(D4143,Videolength!A:A,0))</f>
        <v>https://youtu.be/7mCLB4xUVHg?list=PLTjhk5BwsiVV8SrR-dPCDjCfaMnt-5HZH</v>
      </c>
      <c r="F4143" s="41">
        <f>INDEX(Videolength!C:C,MATCH(D4143,Videolength!A:A,0))</f>
        <v>5.5983796296296295E-2</v>
      </c>
      <c r="G4143" s="41">
        <v>6.6898148148148142E-3</v>
      </c>
      <c r="H4143" s="71">
        <f>HYPERLINK(_xlfn.CONCAT(E4143,"&amp;t=",G4143*86400),G4143)</f>
        <v>6.6898148148148142E-3</v>
      </c>
      <c r="I4143" s="38">
        <v>9</v>
      </c>
      <c r="J4143" s="38">
        <v>5</v>
      </c>
      <c r="K4143" s="42" t="s">
        <v>346</v>
      </c>
      <c r="L4143" s="42" t="s">
        <v>10</v>
      </c>
      <c r="Z4143" s="64"/>
      <c r="AA4143" s="64"/>
      <c r="AB4143" s="64"/>
      <c r="AE4143" s="42">
        <f>IF(Table32[[#This Row],[Gems]]&gt;0,Table32[[#This Row],[Gems]],0)</f>
        <v>0</v>
      </c>
      <c r="AF4143" s="42">
        <f>IF(Table32[[#This Row],[Gems]]&lt;0,Table32[[#This Row],[Gems]],0)</f>
        <v>0</v>
      </c>
      <c r="AG4143" s="30">
        <f t="shared" ca="1" si="96"/>
        <v>187</v>
      </c>
    </row>
    <row r="4144" spans="1:33" ht="14.4" x14ac:dyDescent="0.3">
      <c r="A4144" s="37">
        <v>44124</v>
      </c>
      <c r="B4144" s="38">
        <f>INDEX(Videolength!D:D,MATCH(D4144,Videolength!A:A,0))</f>
        <v>7</v>
      </c>
      <c r="C4144" s="38">
        <f>INDEX(Videolength!E:E,MATCH(D4144,Videolength!A:A,0))</f>
        <v>20</v>
      </c>
      <c r="D4144" s="39">
        <v>20</v>
      </c>
      <c r="E4144" s="40" t="str">
        <f>INDEX(Videolength!B:B,MATCH(D4144,Videolength!A:A,0))</f>
        <v>https://youtu.be/7mCLB4xUVHg?list=PLTjhk5BwsiVV8SrR-dPCDjCfaMnt-5HZH</v>
      </c>
      <c r="F4144" s="41">
        <f>INDEX(Videolength!C:C,MATCH(D4144,Videolength!A:A,0))</f>
        <v>5.5983796296296295E-2</v>
      </c>
      <c r="G4144" s="41">
        <v>6.7708333333333336E-3</v>
      </c>
      <c r="H4144" s="71">
        <f>HYPERLINK(_xlfn.CONCAT(E4144,"&amp;t=",G4144*86400),G4144)</f>
        <v>6.7708333333333336E-3</v>
      </c>
      <c r="I4144" s="38">
        <v>9</v>
      </c>
      <c r="J4144" s="38">
        <v>5</v>
      </c>
      <c r="K4144" s="42" t="s">
        <v>142</v>
      </c>
      <c r="L4144" s="42" t="s">
        <v>33</v>
      </c>
      <c r="Z4144" s="64"/>
      <c r="AA4144" s="64"/>
      <c r="AB4144" s="64"/>
      <c r="AE4144" s="42">
        <f>IF(Table32[[#This Row],[Gems]]&gt;0,Table32[[#This Row],[Gems]],0)</f>
        <v>0</v>
      </c>
      <c r="AF4144" s="42">
        <f>IF(Table32[[#This Row],[Gems]]&lt;0,Table32[[#This Row],[Gems]],0)</f>
        <v>0</v>
      </c>
      <c r="AG4144" s="30">
        <f t="shared" ca="1" si="96"/>
        <v>187</v>
      </c>
    </row>
    <row r="4145" spans="1:33" ht="14.4" x14ac:dyDescent="0.3">
      <c r="A4145" s="37">
        <v>44124</v>
      </c>
      <c r="B4145" s="38">
        <f>INDEX(Videolength!D:D,MATCH(D4145,Videolength!A:A,0))</f>
        <v>7</v>
      </c>
      <c r="C4145" s="38">
        <f>INDEX(Videolength!E:E,MATCH(D4145,Videolength!A:A,0))</f>
        <v>20</v>
      </c>
      <c r="D4145" s="39">
        <v>20</v>
      </c>
      <c r="E4145" s="40" t="str">
        <f>INDEX(Videolength!B:B,MATCH(D4145,Videolength!A:A,0))</f>
        <v>https://youtu.be/7mCLB4xUVHg?list=PLTjhk5BwsiVV8SrR-dPCDjCfaMnt-5HZH</v>
      </c>
      <c r="F4145" s="41">
        <f>INDEX(Videolength!C:C,MATCH(D4145,Videolength!A:A,0))</f>
        <v>5.5983796296296295E-2</v>
      </c>
      <c r="G4145" s="41">
        <v>6.7939814814814816E-3</v>
      </c>
      <c r="H4145" s="71">
        <f>HYPERLINK(_xlfn.CONCAT(E4145,"&amp;t=",G4145*86400),G4145)</f>
        <v>6.7939814814814816E-3</v>
      </c>
      <c r="I4145" s="38">
        <v>9</v>
      </c>
      <c r="J4145" s="38">
        <v>5</v>
      </c>
      <c r="K4145" s="42" t="s">
        <v>51</v>
      </c>
      <c r="L4145" s="42" t="s">
        <v>10</v>
      </c>
      <c r="W4145" s="44" t="s">
        <v>285</v>
      </c>
      <c r="X4145" s="43">
        <v>3</v>
      </c>
      <c r="Z4145" s="64"/>
      <c r="AA4145" s="64"/>
      <c r="AB4145" s="64"/>
      <c r="AE4145" s="42">
        <f>IF(Table32[[#This Row],[Gems]]&gt;0,Table32[[#This Row],[Gems]],0)</f>
        <v>0</v>
      </c>
      <c r="AF4145" s="42">
        <f>IF(Table32[[#This Row],[Gems]]&lt;0,Table32[[#This Row],[Gems]],0)</f>
        <v>0</v>
      </c>
      <c r="AG4145" s="30">
        <f t="shared" ca="1" si="96"/>
        <v>187</v>
      </c>
    </row>
    <row r="4146" spans="1:33" ht="14.4" x14ac:dyDescent="0.3">
      <c r="A4146" s="37">
        <v>44124</v>
      </c>
      <c r="B4146" s="38">
        <f>INDEX(Videolength!D:D,MATCH(D4146,Videolength!A:A,0))</f>
        <v>7</v>
      </c>
      <c r="C4146" s="38">
        <f>INDEX(Videolength!E:E,MATCH(D4146,Videolength!A:A,0))</f>
        <v>20</v>
      </c>
      <c r="D4146" s="39">
        <v>20</v>
      </c>
      <c r="E4146" s="40" t="str">
        <f>INDEX(Videolength!B:B,MATCH(D4146,Videolength!A:A,0))</f>
        <v>https://youtu.be/7mCLB4xUVHg?list=PLTjhk5BwsiVV8SrR-dPCDjCfaMnt-5HZH</v>
      </c>
      <c r="F4146" s="41">
        <f>INDEX(Videolength!C:C,MATCH(D4146,Videolength!A:A,0))</f>
        <v>5.5983796296296295E-2</v>
      </c>
      <c r="G4146" s="41">
        <v>6.8055555555555569E-3</v>
      </c>
      <c r="H4146" s="71">
        <f>HYPERLINK(_xlfn.CONCAT(E4146,"&amp;t=",G4146*86400),G4146)</f>
        <v>6.8055555555555569E-3</v>
      </c>
      <c r="I4146" s="38">
        <v>9</v>
      </c>
      <c r="J4146" s="38">
        <v>5</v>
      </c>
      <c r="K4146" s="42" t="s">
        <v>142</v>
      </c>
      <c r="L4146" s="42" t="s">
        <v>33</v>
      </c>
      <c r="Z4146" s="64"/>
      <c r="AA4146" s="64"/>
      <c r="AB4146" s="64"/>
      <c r="AE4146" s="42">
        <f>IF(Table32[[#This Row],[Gems]]&gt;0,Table32[[#This Row],[Gems]],0)</f>
        <v>0</v>
      </c>
      <c r="AF4146" s="42">
        <f>IF(Table32[[#This Row],[Gems]]&lt;0,Table32[[#This Row],[Gems]],0)</f>
        <v>0</v>
      </c>
      <c r="AG4146" s="30">
        <f ca="1">SUM(OFFSET(AG4146,-1,0),AD4146)</f>
        <v>187</v>
      </c>
    </row>
    <row r="4147" spans="1:33" ht="14.4" x14ac:dyDescent="0.3">
      <c r="A4147" s="37">
        <v>44124</v>
      </c>
      <c r="B4147" s="38">
        <f>INDEX(Videolength!D:D,MATCH(D4147,Videolength!A:A,0))</f>
        <v>7</v>
      </c>
      <c r="C4147" s="38">
        <f>INDEX(Videolength!E:E,MATCH(D4147,Videolength!A:A,0))</f>
        <v>20</v>
      </c>
      <c r="D4147" s="39">
        <v>20</v>
      </c>
      <c r="E4147" s="40" t="str">
        <f>INDEX(Videolength!B:B,MATCH(D4147,Videolength!A:A,0))</f>
        <v>https://youtu.be/7mCLB4xUVHg?list=PLTjhk5BwsiVV8SrR-dPCDjCfaMnt-5HZH</v>
      </c>
      <c r="F4147" s="41">
        <f>INDEX(Videolength!C:C,MATCH(D4147,Videolength!A:A,0))</f>
        <v>5.5983796296296295E-2</v>
      </c>
      <c r="G4147" s="41">
        <v>6.8171296296296287E-3</v>
      </c>
      <c r="H4147" s="71">
        <f>HYPERLINK(_xlfn.CONCAT(E4147,"&amp;t=",G4147*86400),G4147)</f>
        <v>6.8171296296296287E-3</v>
      </c>
      <c r="I4147" s="38">
        <v>9</v>
      </c>
      <c r="J4147" s="38">
        <v>5</v>
      </c>
      <c r="K4147" s="42" t="s">
        <v>346</v>
      </c>
      <c r="L4147" s="42" t="s">
        <v>10</v>
      </c>
      <c r="Z4147" s="64"/>
      <c r="AA4147" s="64"/>
      <c r="AB4147" s="64"/>
      <c r="AE4147" s="42">
        <f>IF(Table32[[#This Row],[Gems]]&gt;0,Table32[[#This Row],[Gems]],0)</f>
        <v>0</v>
      </c>
      <c r="AF4147" s="42">
        <f>IF(Table32[[#This Row],[Gems]]&lt;0,Table32[[#This Row],[Gems]],0)</f>
        <v>0</v>
      </c>
      <c r="AG4147" s="30">
        <f t="shared" ca="1" si="96"/>
        <v>187</v>
      </c>
    </row>
    <row r="4148" spans="1:33" ht="14.4" x14ac:dyDescent="0.3">
      <c r="A4148" s="37">
        <v>44124</v>
      </c>
      <c r="B4148" s="38">
        <f>INDEX(Videolength!D:D,MATCH(D4148,Videolength!A:A,0))</f>
        <v>7</v>
      </c>
      <c r="C4148" s="38">
        <f>INDEX(Videolength!E:E,MATCH(D4148,Videolength!A:A,0))</f>
        <v>20</v>
      </c>
      <c r="D4148" s="39">
        <v>20</v>
      </c>
      <c r="E4148" s="40" t="str">
        <f>INDEX(Videolength!B:B,MATCH(D4148,Videolength!A:A,0))</f>
        <v>https://youtu.be/7mCLB4xUVHg?list=PLTjhk5BwsiVV8SrR-dPCDjCfaMnt-5HZH</v>
      </c>
      <c r="F4148" s="41">
        <f>INDEX(Videolength!C:C,MATCH(D4148,Videolength!A:A,0))</f>
        <v>5.5983796296296295E-2</v>
      </c>
      <c r="G4148" s="41">
        <v>6.9097222222222225E-3</v>
      </c>
      <c r="H4148" s="71">
        <f>HYPERLINK(_xlfn.CONCAT(E4148,"&amp;t=",G4148*86400),G4148)</f>
        <v>6.9097222222222225E-3</v>
      </c>
      <c r="I4148" s="38">
        <v>9</v>
      </c>
      <c r="J4148" s="38">
        <v>5</v>
      </c>
      <c r="K4148" s="42" t="s">
        <v>98</v>
      </c>
      <c r="L4148" s="42" t="s">
        <v>10</v>
      </c>
      <c r="M4148" s="42" t="s">
        <v>1024</v>
      </c>
      <c r="N4148" s="42" t="s">
        <v>33</v>
      </c>
      <c r="Z4148" s="64"/>
      <c r="AA4148" s="64"/>
      <c r="AB4148" s="64"/>
      <c r="AE4148" s="42">
        <f>IF(Table32[[#This Row],[Gems]]&gt;0,Table32[[#This Row],[Gems]],0)</f>
        <v>0</v>
      </c>
      <c r="AF4148" s="42">
        <f>IF(Table32[[#This Row],[Gems]]&lt;0,Table32[[#This Row],[Gems]],0)</f>
        <v>0</v>
      </c>
      <c r="AG4148" s="30">
        <f t="shared" ca="1" si="96"/>
        <v>187</v>
      </c>
    </row>
    <row r="4149" spans="1:33" ht="14.4" x14ac:dyDescent="0.3">
      <c r="A4149" s="37">
        <v>44124</v>
      </c>
      <c r="B4149" s="38">
        <f>INDEX(Videolength!D:D,MATCH(D4149,Videolength!A:A,0))</f>
        <v>7</v>
      </c>
      <c r="C4149" s="38">
        <f>INDEX(Videolength!E:E,MATCH(D4149,Videolength!A:A,0))</f>
        <v>20</v>
      </c>
      <c r="D4149" s="39">
        <v>20</v>
      </c>
      <c r="E4149" s="40" t="str">
        <f>INDEX(Videolength!B:B,MATCH(D4149,Videolength!A:A,0))</f>
        <v>https://youtu.be/7mCLB4xUVHg?list=PLTjhk5BwsiVV8SrR-dPCDjCfaMnt-5HZH</v>
      </c>
      <c r="F4149" s="41">
        <f>INDEX(Videolength!C:C,MATCH(D4149,Videolength!A:A,0))</f>
        <v>5.5983796296296295E-2</v>
      </c>
      <c r="G4149" s="41">
        <v>7.0717592592592594E-3</v>
      </c>
      <c r="H4149" s="71">
        <f>HYPERLINK(_xlfn.CONCAT(E4149,"&amp;t=",G4149*86400),G4149)</f>
        <v>7.0717592592592594E-3</v>
      </c>
      <c r="I4149" s="38">
        <v>9</v>
      </c>
      <c r="J4149" s="38">
        <v>5</v>
      </c>
      <c r="K4149" s="42" t="s">
        <v>346</v>
      </c>
      <c r="L4149" s="42" t="s">
        <v>10</v>
      </c>
      <c r="Z4149" s="64"/>
      <c r="AA4149" s="64"/>
      <c r="AB4149" s="64"/>
      <c r="AE4149" s="42">
        <f>IF(Table32[[#This Row],[Gems]]&gt;0,Table32[[#This Row],[Gems]],0)</f>
        <v>0</v>
      </c>
      <c r="AF4149" s="42">
        <f>IF(Table32[[#This Row],[Gems]]&lt;0,Table32[[#This Row],[Gems]],0)</f>
        <v>0</v>
      </c>
      <c r="AG4149" s="30">
        <f t="shared" ca="1" si="96"/>
        <v>187</v>
      </c>
    </row>
    <row r="4150" spans="1:33" ht="14.4" x14ac:dyDescent="0.3">
      <c r="A4150" s="37">
        <v>44124</v>
      </c>
      <c r="B4150" s="38">
        <f>INDEX(Videolength!D:D,MATCH(D4150,Videolength!A:A,0))</f>
        <v>7</v>
      </c>
      <c r="C4150" s="38">
        <f>INDEX(Videolength!E:E,MATCH(D4150,Videolength!A:A,0))</f>
        <v>20</v>
      </c>
      <c r="D4150" s="39">
        <v>20</v>
      </c>
      <c r="E4150" s="40" t="str">
        <f>INDEX(Videolength!B:B,MATCH(D4150,Videolength!A:A,0))</f>
        <v>https://youtu.be/7mCLB4xUVHg?list=PLTjhk5BwsiVV8SrR-dPCDjCfaMnt-5HZH</v>
      </c>
      <c r="F4150" s="41">
        <f>INDEX(Videolength!C:C,MATCH(D4150,Videolength!A:A,0))</f>
        <v>5.5983796296296295E-2</v>
      </c>
      <c r="G4150" s="41">
        <v>7.1412037037037043E-3</v>
      </c>
      <c r="H4150" s="71">
        <f>HYPERLINK(_xlfn.CONCAT(E4150,"&amp;t=",G4150*86400),G4150)</f>
        <v>7.1412037037037043E-3</v>
      </c>
      <c r="I4150" s="38">
        <v>9</v>
      </c>
      <c r="J4150" s="38">
        <v>5</v>
      </c>
      <c r="K4150" s="42" t="s">
        <v>102</v>
      </c>
      <c r="L4150" s="42" t="s">
        <v>10</v>
      </c>
      <c r="M4150" s="42" t="s">
        <v>1728</v>
      </c>
      <c r="N4150" s="42" t="s">
        <v>33</v>
      </c>
      <c r="Z4150" s="64"/>
      <c r="AA4150" s="64"/>
      <c r="AB4150" s="64"/>
      <c r="AE4150" s="42">
        <f>IF(Table32[[#This Row],[Gems]]&gt;0,Table32[[#This Row],[Gems]],0)</f>
        <v>0</v>
      </c>
      <c r="AF4150" s="42">
        <f>IF(Table32[[#This Row],[Gems]]&lt;0,Table32[[#This Row],[Gems]],0)</f>
        <v>0</v>
      </c>
      <c r="AG4150" s="29">
        <f t="shared" ca="1" si="96"/>
        <v>187</v>
      </c>
    </row>
    <row r="4151" spans="1:33" ht="14.4" x14ac:dyDescent="0.3">
      <c r="A4151" s="37">
        <v>44124</v>
      </c>
      <c r="B4151" s="38">
        <f>INDEX(Videolength!D:D,MATCH(D4151,Videolength!A:A,0))</f>
        <v>7</v>
      </c>
      <c r="C4151" s="38">
        <f>INDEX(Videolength!E:E,MATCH(D4151,Videolength!A:A,0))</f>
        <v>20</v>
      </c>
      <c r="D4151" s="39">
        <v>20</v>
      </c>
      <c r="E4151" s="40" t="str">
        <f>INDEX(Videolength!B:B,MATCH(D4151,Videolength!A:A,0))</f>
        <v>https://youtu.be/7mCLB4xUVHg?list=PLTjhk5BwsiVV8SrR-dPCDjCfaMnt-5HZH</v>
      </c>
      <c r="F4151" s="41">
        <f>INDEX(Videolength!C:C,MATCH(D4151,Videolength!A:A,0))</f>
        <v>5.5983796296296295E-2</v>
      </c>
      <c r="G4151" s="41">
        <v>7.2222222222222228E-3</v>
      </c>
      <c r="H4151" s="71">
        <f>HYPERLINK(_xlfn.CONCAT(E4151,"&amp;t=",G4151*86400),G4151)</f>
        <v>7.2222222222222228E-3</v>
      </c>
      <c r="I4151" s="38">
        <v>9</v>
      </c>
      <c r="J4151" s="38">
        <v>5</v>
      </c>
      <c r="K4151" s="42" t="s">
        <v>102</v>
      </c>
      <c r="L4151" s="42" t="s">
        <v>10</v>
      </c>
      <c r="M4151" s="42" t="s">
        <v>937</v>
      </c>
      <c r="Q4151" s="42" t="s">
        <v>1770</v>
      </c>
      <c r="R4151" s="42" t="s">
        <v>33</v>
      </c>
      <c r="W4151" s="44" t="s">
        <v>363</v>
      </c>
      <c r="Z4151" s="64"/>
      <c r="AA4151" s="64"/>
      <c r="AB4151" s="64"/>
      <c r="AE4151" s="42">
        <f>IF(Table32[[#This Row],[Gems]]&gt;0,Table32[[#This Row],[Gems]],0)</f>
        <v>0</v>
      </c>
      <c r="AF4151" s="42">
        <f>IF(Table32[[#This Row],[Gems]]&lt;0,Table32[[#This Row],[Gems]],0)</f>
        <v>0</v>
      </c>
      <c r="AG4151" s="30">
        <f t="shared" ca="1" si="96"/>
        <v>187</v>
      </c>
    </row>
    <row r="4152" spans="1:33" ht="14.4" x14ac:dyDescent="0.3">
      <c r="A4152" s="37">
        <v>44124</v>
      </c>
      <c r="B4152" s="38">
        <f>INDEX(Videolength!D:D,MATCH(D4152,Videolength!A:A,0))</f>
        <v>7</v>
      </c>
      <c r="C4152" s="38">
        <f>INDEX(Videolength!E:E,MATCH(D4152,Videolength!A:A,0))</f>
        <v>20</v>
      </c>
      <c r="D4152" s="39">
        <v>20</v>
      </c>
      <c r="E4152" s="40" t="str">
        <f>INDEX(Videolength!B:B,MATCH(D4152,Videolength!A:A,0))</f>
        <v>https://youtu.be/7mCLB4xUVHg?list=PLTjhk5BwsiVV8SrR-dPCDjCfaMnt-5HZH</v>
      </c>
      <c r="F4152" s="41">
        <f>INDEX(Videolength!C:C,MATCH(D4152,Videolength!A:A,0))</f>
        <v>5.5983796296296295E-2</v>
      </c>
      <c r="G4152" s="41">
        <v>7.3263888888888892E-3</v>
      </c>
      <c r="H4152" s="71">
        <f>HYPERLINK(_xlfn.CONCAT(E4152,"&amp;t=",G4152*86400),G4152)</f>
        <v>7.3263888888888892E-3</v>
      </c>
      <c r="I4152" s="38">
        <v>9</v>
      </c>
      <c r="J4152" s="38">
        <v>5</v>
      </c>
      <c r="K4152" s="42" t="s">
        <v>15</v>
      </c>
      <c r="L4152" s="42" t="s">
        <v>216</v>
      </c>
      <c r="Z4152" s="64"/>
      <c r="AA4152" s="64"/>
      <c r="AB4152" s="64"/>
      <c r="AE4152" s="42">
        <f>IF(Table32[[#This Row],[Gems]]&gt;0,Table32[[#This Row],[Gems]],0)</f>
        <v>0</v>
      </c>
      <c r="AF4152" s="42">
        <f>IF(Table32[[#This Row],[Gems]]&lt;0,Table32[[#This Row],[Gems]],0)</f>
        <v>0</v>
      </c>
      <c r="AG4152" s="30">
        <f t="shared" ca="1" si="96"/>
        <v>187</v>
      </c>
    </row>
    <row r="4153" spans="1:33" ht="14.4" x14ac:dyDescent="0.3">
      <c r="A4153" s="37">
        <v>44124</v>
      </c>
      <c r="B4153" s="38">
        <f>INDEX(Videolength!D:D,MATCH(D4153,Videolength!A:A,0))</f>
        <v>7</v>
      </c>
      <c r="C4153" s="38">
        <f>INDEX(Videolength!E:E,MATCH(D4153,Videolength!A:A,0))</f>
        <v>20</v>
      </c>
      <c r="D4153" s="39">
        <v>20</v>
      </c>
      <c r="E4153" s="40" t="str">
        <f>INDEX(Videolength!B:B,MATCH(D4153,Videolength!A:A,0))</f>
        <v>https://youtu.be/7mCLB4xUVHg?list=PLTjhk5BwsiVV8SrR-dPCDjCfaMnt-5HZH</v>
      </c>
      <c r="F4153" s="41">
        <f>INDEX(Videolength!C:C,MATCH(D4153,Videolength!A:A,0))</f>
        <v>5.5983796296296295E-2</v>
      </c>
      <c r="G4153" s="41">
        <v>7.3842592592592597E-3</v>
      </c>
      <c r="H4153" s="71">
        <f>HYPERLINK(_xlfn.CONCAT(E4153,"&amp;t=",G4153*86400),G4153)</f>
        <v>7.3842592592592597E-3</v>
      </c>
      <c r="I4153" s="38">
        <v>9</v>
      </c>
      <c r="J4153" s="38">
        <v>5</v>
      </c>
      <c r="K4153" s="42" t="s">
        <v>90</v>
      </c>
      <c r="L4153" s="42" t="s">
        <v>10</v>
      </c>
      <c r="Z4153" s="64"/>
      <c r="AA4153" s="64"/>
      <c r="AB4153" s="64"/>
      <c r="AE4153" s="42">
        <f>IF(Table32[[#This Row],[Gems]]&gt;0,Table32[[#This Row],[Gems]],0)</f>
        <v>0</v>
      </c>
      <c r="AF4153" s="42">
        <f>IF(Table32[[#This Row],[Gems]]&lt;0,Table32[[#This Row],[Gems]],0)</f>
        <v>0</v>
      </c>
      <c r="AG4153" s="30">
        <f t="shared" ca="1" si="96"/>
        <v>187</v>
      </c>
    </row>
    <row r="4154" spans="1:33" ht="14.4" x14ac:dyDescent="0.3">
      <c r="A4154" s="37">
        <v>44124</v>
      </c>
      <c r="B4154" s="38">
        <f>INDEX(Videolength!D:D,MATCH(D4154,Videolength!A:A,0))</f>
        <v>7</v>
      </c>
      <c r="C4154" s="38">
        <f>INDEX(Videolength!E:E,MATCH(D4154,Videolength!A:A,0))</f>
        <v>20</v>
      </c>
      <c r="D4154" s="39">
        <v>20</v>
      </c>
      <c r="E4154" s="40" t="str">
        <f>INDEX(Videolength!B:B,MATCH(D4154,Videolength!A:A,0))</f>
        <v>https://youtu.be/7mCLB4xUVHg?list=PLTjhk5BwsiVV8SrR-dPCDjCfaMnt-5HZH</v>
      </c>
      <c r="F4154" s="41">
        <f>INDEX(Videolength!C:C,MATCH(D4154,Videolength!A:A,0))</f>
        <v>5.5983796296296295E-2</v>
      </c>
      <c r="G4154" s="41">
        <v>7.3958333333333341E-3</v>
      </c>
      <c r="H4154" s="71">
        <f>HYPERLINK(_xlfn.CONCAT(E4154,"&amp;t=",G4154*86400),G4154)</f>
        <v>7.3958333333333341E-3</v>
      </c>
      <c r="I4154" s="38">
        <v>9</v>
      </c>
      <c r="J4154" s="38">
        <v>5</v>
      </c>
      <c r="K4154" s="42" t="s">
        <v>90</v>
      </c>
      <c r="L4154" s="42" t="s">
        <v>256</v>
      </c>
      <c r="M4154" s="42" t="s">
        <v>1025</v>
      </c>
      <c r="N4154" s="42" t="s">
        <v>33</v>
      </c>
      <c r="Z4154" s="64"/>
      <c r="AA4154" s="64"/>
      <c r="AB4154" s="64"/>
      <c r="AE4154" s="42">
        <f>IF(Table32[[#This Row],[Gems]]&gt;0,Table32[[#This Row],[Gems]],0)</f>
        <v>0</v>
      </c>
      <c r="AF4154" s="42">
        <f>IF(Table32[[#This Row],[Gems]]&lt;0,Table32[[#This Row],[Gems]],0)</f>
        <v>0</v>
      </c>
      <c r="AG4154" s="30">
        <f t="shared" ca="1" si="96"/>
        <v>187</v>
      </c>
    </row>
    <row r="4155" spans="1:33" ht="14.4" x14ac:dyDescent="0.3">
      <c r="A4155" s="37">
        <v>44124</v>
      </c>
      <c r="B4155" s="38">
        <f>INDEX(Videolength!D:D,MATCH(D4155,Videolength!A:A,0))</f>
        <v>7</v>
      </c>
      <c r="C4155" s="38">
        <f>INDEX(Videolength!E:E,MATCH(D4155,Videolength!A:A,0))</f>
        <v>20</v>
      </c>
      <c r="D4155" s="39">
        <v>20</v>
      </c>
      <c r="E4155" s="40" t="str">
        <f>INDEX(Videolength!B:B,MATCH(D4155,Videolength!A:A,0))</f>
        <v>https://youtu.be/7mCLB4xUVHg?list=PLTjhk5BwsiVV8SrR-dPCDjCfaMnt-5HZH</v>
      </c>
      <c r="F4155" s="41">
        <f>INDEX(Videolength!C:C,MATCH(D4155,Videolength!A:A,0))</f>
        <v>5.5983796296296295E-2</v>
      </c>
      <c r="G4155" s="41">
        <v>7.4305555555555548E-3</v>
      </c>
      <c r="H4155" s="71">
        <f>HYPERLINK(_xlfn.CONCAT(E4155,"&amp;t=",G4155*86400),G4155)</f>
        <v>7.4305555555555548E-3</v>
      </c>
      <c r="I4155" s="38">
        <v>9</v>
      </c>
      <c r="J4155" s="38">
        <v>5</v>
      </c>
      <c r="K4155" s="42" t="s">
        <v>90</v>
      </c>
      <c r="L4155" s="42" t="s">
        <v>197</v>
      </c>
      <c r="V4155" s="43">
        <v>1222</v>
      </c>
      <c r="Z4155" s="64"/>
      <c r="AA4155" s="64"/>
      <c r="AB4155" s="64"/>
      <c r="AE4155" s="42">
        <f>IF(Table32[[#This Row],[Gems]]&gt;0,Table32[[#This Row],[Gems]],0)</f>
        <v>0</v>
      </c>
      <c r="AF4155" s="42">
        <f>IF(Table32[[#This Row],[Gems]]&lt;0,Table32[[#This Row],[Gems]],0)</f>
        <v>0</v>
      </c>
      <c r="AG4155" s="29">
        <f t="shared" ca="1" si="96"/>
        <v>187</v>
      </c>
    </row>
    <row r="4156" spans="1:33" ht="14.4" x14ac:dyDescent="0.3">
      <c r="A4156" s="37">
        <v>44124</v>
      </c>
      <c r="B4156" s="38">
        <f>INDEX(Videolength!D:D,MATCH(D4156,Videolength!A:A,0))</f>
        <v>7</v>
      </c>
      <c r="C4156" s="38">
        <f>INDEX(Videolength!E:E,MATCH(D4156,Videolength!A:A,0))</f>
        <v>20</v>
      </c>
      <c r="D4156" s="39">
        <v>20</v>
      </c>
      <c r="E4156" s="40" t="str">
        <f>INDEX(Videolength!B:B,MATCH(D4156,Videolength!A:A,0))</f>
        <v>https://youtu.be/7mCLB4xUVHg?list=PLTjhk5BwsiVV8SrR-dPCDjCfaMnt-5HZH</v>
      </c>
      <c r="F4156" s="41">
        <f>INDEX(Videolength!C:C,MATCH(D4156,Videolength!A:A,0))</f>
        <v>5.5983796296296295E-2</v>
      </c>
      <c r="G4156" s="41">
        <v>8.9467592592592585E-3</v>
      </c>
      <c r="H4156" s="71">
        <f>HYPERLINK(_xlfn.CONCAT(E4156,"&amp;t=",G4156*86400),G4156)</f>
        <v>8.9467592592592585E-3</v>
      </c>
      <c r="I4156" s="38">
        <v>9</v>
      </c>
      <c r="J4156" s="38">
        <v>5</v>
      </c>
      <c r="K4156" s="42" t="s">
        <v>90</v>
      </c>
      <c r="L4156" s="42" t="s">
        <v>198</v>
      </c>
      <c r="M4156" s="42" t="s">
        <v>1026</v>
      </c>
      <c r="V4156" s="43">
        <v>1222</v>
      </c>
      <c r="Z4156" s="64"/>
      <c r="AA4156" s="64"/>
      <c r="AB4156" s="64"/>
      <c r="AC4156" s="44" t="s">
        <v>203</v>
      </c>
      <c r="AE4156" s="42">
        <f>IF(Table32[[#This Row],[Gems]]&gt;0,Table32[[#This Row],[Gems]],0)</f>
        <v>0</v>
      </c>
      <c r="AF4156" s="42">
        <f>IF(Table32[[#This Row],[Gems]]&lt;0,Table32[[#This Row],[Gems]],0)</f>
        <v>0</v>
      </c>
      <c r="AG4156" s="30">
        <f t="shared" ca="1" si="96"/>
        <v>187</v>
      </c>
    </row>
    <row r="4157" spans="1:33" ht="14.4" x14ac:dyDescent="0.3">
      <c r="A4157" s="37">
        <v>44124</v>
      </c>
      <c r="B4157" s="38">
        <f>INDEX(Videolength!D:D,MATCH(D4157,Videolength!A:A,0))</f>
        <v>7</v>
      </c>
      <c r="C4157" s="38">
        <f>INDEX(Videolength!E:E,MATCH(D4157,Videolength!A:A,0))</f>
        <v>20</v>
      </c>
      <c r="D4157" s="39">
        <v>20</v>
      </c>
      <c r="E4157" s="40" t="str">
        <f>INDEX(Videolength!B:B,MATCH(D4157,Videolength!A:A,0))</f>
        <v>https://youtu.be/7mCLB4xUVHg?list=PLTjhk5BwsiVV8SrR-dPCDjCfaMnt-5HZH</v>
      </c>
      <c r="F4157" s="41">
        <f>INDEX(Videolength!C:C,MATCH(D4157,Videolength!A:A,0))</f>
        <v>5.5983796296296295E-2</v>
      </c>
      <c r="G4157" s="41">
        <v>9.0740740740740729E-3</v>
      </c>
      <c r="H4157" s="71">
        <f>HYPERLINK(_xlfn.CONCAT(E4157,"&amp;t=",G4157*86400),G4157)</f>
        <v>9.0740740740740729E-3</v>
      </c>
      <c r="I4157" s="38">
        <v>9</v>
      </c>
      <c r="J4157" s="38">
        <v>5</v>
      </c>
      <c r="K4157" s="42" t="s">
        <v>90</v>
      </c>
      <c r="L4157" s="42" t="s">
        <v>10</v>
      </c>
      <c r="Z4157" s="64"/>
      <c r="AA4157" s="64"/>
      <c r="AB4157" s="64"/>
      <c r="AE4157" s="42">
        <f>IF(Table32[[#This Row],[Gems]]&gt;0,Table32[[#This Row],[Gems]],0)</f>
        <v>0</v>
      </c>
      <c r="AF4157" s="42">
        <f>IF(Table32[[#This Row],[Gems]]&lt;0,Table32[[#This Row],[Gems]],0)</f>
        <v>0</v>
      </c>
      <c r="AG4157" s="30">
        <f t="shared" ca="1" si="96"/>
        <v>187</v>
      </c>
    </row>
    <row r="4158" spans="1:33" ht="14.4" x14ac:dyDescent="0.3">
      <c r="A4158" s="37">
        <v>44124</v>
      </c>
      <c r="B4158" s="38">
        <f>INDEX(Videolength!D:D,MATCH(D4158,Videolength!A:A,0))</f>
        <v>7</v>
      </c>
      <c r="C4158" s="38">
        <f>INDEX(Videolength!E:E,MATCH(D4158,Videolength!A:A,0))</f>
        <v>20</v>
      </c>
      <c r="D4158" s="39">
        <v>20</v>
      </c>
      <c r="E4158" s="40" t="str">
        <f>INDEX(Videolength!B:B,MATCH(D4158,Videolength!A:A,0))</f>
        <v>https://youtu.be/7mCLB4xUVHg?list=PLTjhk5BwsiVV8SrR-dPCDjCfaMnt-5HZH</v>
      </c>
      <c r="F4158" s="41">
        <f>INDEX(Videolength!C:C,MATCH(D4158,Videolength!A:A,0))</f>
        <v>5.5983796296296295E-2</v>
      </c>
      <c r="G4158" s="41">
        <v>9.1203703703703707E-3</v>
      </c>
      <c r="H4158" s="71">
        <f>HYPERLINK(_xlfn.CONCAT(E4158,"&amp;t=",G4158*86400),G4158)</f>
        <v>9.1203703703703707E-3</v>
      </c>
      <c r="I4158" s="38">
        <v>9</v>
      </c>
      <c r="J4158" s="38">
        <v>5</v>
      </c>
      <c r="K4158" s="42" t="s">
        <v>107</v>
      </c>
      <c r="L4158" s="42" t="s">
        <v>10</v>
      </c>
      <c r="N4158" s="42" t="s">
        <v>33</v>
      </c>
      <c r="O4158" s="42" t="s">
        <v>1835</v>
      </c>
      <c r="Z4158" s="64"/>
      <c r="AA4158" s="64"/>
      <c r="AB4158" s="64"/>
      <c r="AE4158" s="42">
        <f>IF(Table32[[#This Row],[Gems]]&gt;0,Table32[[#This Row],[Gems]],0)</f>
        <v>0</v>
      </c>
      <c r="AF4158" s="42">
        <f>IF(Table32[[#This Row],[Gems]]&lt;0,Table32[[#This Row],[Gems]],0)</f>
        <v>0</v>
      </c>
      <c r="AG4158" s="30">
        <f t="shared" ca="1" si="96"/>
        <v>187</v>
      </c>
    </row>
    <row r="4159" spans="1:33" ht="14.4" x14ac:dyDescent="0.3">
      <c r="A4159" s="37">
        <v>44124</v>
      </c>
      <c r="B4159" s="38">
        <f>INDEX(Videolength!D:D,MATCH(D4159,Videolength!A:A,0))</f>
        <v>7</v>
      </c>
      <c r="C4159" s="38">
        <f>INDEX(Videolength!E:E,MATCH(D4159,Videolength!A:A,0))</f>
        <v>20</v>
      </c>
      <c r="D4159" s="39">
        <v>20</v>
      </c>
      <c r="E4159" s="40" t="str">
        <f>INDEX(Videolength!B:B,MATCH(D4159,Videolength!A:A,0))</f>
        <v>https://youtu.be/7mCLB4xUVHg?list=PLTjhk5BwsiVV8SrR-dPCDjCfaMnt-5HZH</v>
      </c>
      <c r="F4159" s="41">
        <f>INDEX(Videolength!C:C,MATCH(D4159,Videolength!A:A,0))</f>
        <v>5.5983796296296295E-2</v>
      </c>
      <c r="G4159" s="41">
        <v>9.1898148148148139E-3</v>
      </c>
      <c r="H4159" s="71">
        <f>HYPERLINK(_xlfn.CONCAT(E4159,"&amp;t=",G4159*86400),G4159)</f>
        <v>9.1898148148148139E-3</v>
      </c>
      <c r="I4159" s="38">
        <v>9</v>
      </c>
      <c r="J4159" s="38">
        <v>5</v>
      </c>
      <c r="K4159" s="42" t="s">
        <v>284</v>
      </c>
      <c r="L4159" s="42" t="s">
        <v>10</v>
      </c>
      <c r="M4159" s="42" t="s">
        <v>554</v>
      </c>
      <c r="Z4159" s="64"/>
      <c r="AA4159" s="64"/>
      <c r="AB4159" s="64"/>
      <c r="AE4159" s="42">
        <f>IF(Table32[[#This Row],[Gems]]&gt;0,Table32[[#This Row],[Gems]],0)</f>
        <v>0</v>
      </c>
      <c r="AF4159" s="42">
        <f>IF(Table32[[#This Row],[Gems]]&lt;0,Table32[[#This Row],[Gems]],0)</f>
        <v>0</v>
      </c>
      <c r="AG4159" s="30">
        <f t="shared" ca="1" si="96"/>
        <v>187</v>
      </c>
    </row>
    <row r="4160" spans="1:33" ht="14.4" x14ac:dyDescent="0.3">
      <c r="A4160" s="37">
        <v>44124</v>
      </c>
      <c r="B4160" s="38">
        <f>INDEX(Videolength!D:D,MATCH(D4160,Videolength!A:A,0))</f>
        <v>7</v>
      </c>
      <c r="C4160" s="38">
        <f>INDEX(Videolength!E:E,MATCH(D4160,Videolength!A:A,0))</f>
        <v>20</v>
      </c>
      <c r="D4160" s="39">
        <v>20</v>
      </c>
      <c r="E4160" s="40" t="str">
        <f>INDEX(Videolength!B:B,MATCH(D4160,Videolength!A:A,0))</f>
        <v>https://youtu.be/7mCLB4xUVHg?list=PLTjhk5BwsiVV8SrR-dPCDjCfaMnt-5HZH</v>
      </c>
      <c r="F4160" s="41">
        <f>INDEX(Videolength!C:C,MATCH(D4160,Videolength!A:A,0))</f>
        <v>5.5983796296296295E-2</v>
      </c>
      <c r="G4160" s="41">
        <v>9.3055555555555548E-3</v>
      </c>
      <c r="H4160" s="71">
        <f>HYPERLINK(_xlfn.CONCAT(E4160,"&amp;t=",G4160*86400),G4160)</f>
        <v>9.3055555555555548E-3</v>
      </c>
      <c r="I4160" s="38">
        <v>9</v>
      </c>
      <c r="J4160" s="38">
        <v>5</v>
      </c>
      <c r="K4160" s="42" t="s">
        <v>107</v>
      </c>
      <c r="L4160" s="42" t="s">
        <v>10</v>
      </c>
      <c r="N4160" s="42" t="s">
        <v>1835</v>
      </c>
      <c r="Z4160" s="64"/>
      <c r="AA4160" s="64"/>
      <c r="AB4160" s="64"/>
      <c r="AE4160" s="42">
        <f>IF(Table32[[#This Row],[Gems]]&gt;0,Table32[[#This Row],[Gems]],0)</f>
        <v>0</v>
      </c>
      <c r="AF4160" s="42">
        <f>IF(Table32[[#This Row],[Gems]]&lt;0,Table32[[#This Row],[Gems]],0)</f>
        <v>0</v>
      </c>
      <c r="AG4160" s="30">
        <f t="shared" ca="1" si="96"/>
        <v>187</v>
      </c>
    </row>
    <row r="4161" spans="1:33" ht="14.4" x14ac:dyDescent="0.3">
      <c r="A4161" s="37">
        <v>44124</v>
      </c>
      <c r="B4161" s="38">
        <f>INDEX(Videolength!D:D,MATCH(D4161,Videolength!A:A,0))</f>
        <v>7</v>
      </c>
      <c r="C4161" s="38">
        <f>INDEX(Videolength!E:E,MATCH(D4161,Videolength!A:A,0))</f>
        <v>20</v>
      </c>
      <c r="D4161" s="39">
        <v>20</v>
      </c>
      <c r="E4161" s="40" t="str">
        <f>INDEX(Videolength!B:B,MATCH(D4161,Videolength!A:A,0))</f>
        <v>https://youtu.be/7mCLB4xUVHg?list=PLTjhk5BwsiVV8SrR-dPCDjCfaMnt-5HZH</v>
      </c>
      <c r="F4161" s="41">
        <f>INDEX(Videolength!C:C,MATCH(D4161,Videolength!A:A,0))</f>
        <v>5.5983796296296295E-2</v>
      </c>
      <c r="G4161" s="41">
        <v>9.386574074074075E-3</v>
      </c>
      <c r="H4161" s="71">
        <f>HYPERLINK(_xlfn.CONCAT(E4161,"&amp;t=",G4161*86400),G4161)</f>
        <v>9.386574074074075E-3</v>
      </c>
      <c r="I4161" s="38">
        <v>9</v>
      </c>
      <c r="J4161" s="38">
        <v>5</v>
      </c>
      <c r="K4161" s="42" t="s">
        <v>346</v>
      </c>
      <c r="L4161" s="42" t="s">
        <v>10</v>
      </c>
      <c r="Z4161" s="64"/>
      <c r="AA4161" s="64"/>
      <c r="AB4161" s="64"/>
      <c r="AE4161" s="42">
        <f>IF(Table32[[#This Row],[Gems]]&gt;0,Table32[[#This Row],[Gems]],0)</f>
        <v>0</v>
      </c>
      <c r="AF4161" s="42">
        <f>IF(Table32[[#This Row],[Gems]]&lt;0,Table32[[#This Row],[Gems]],0)</f>
        <v>0</v>
      </c>
      <c r="AG4161" s="30">
        <f t="shared" ca="1" si="96"/>
        <v>187</v>
      </c>
    </row>
    <row r="4162" spans="1:33" ht="14.4" x14ac:dyDescent="0.3">
      <c r="A4162" s="37">
        <v>44124</v>
      </c>
      <c r="B4162" s="38">
        <f>INDEX(Videolength!D:D,MATCH(D4162,Videolength!A:A,0))</f>
        <v>7</v>
      </c>
      <c r="C4162" s="38">
        <f>INDEX(Videolength!E:E,MATCH(D4162,Videolength!A:A,0))</f>
        <v>20</v>
      </c>
      <c r="D4162" s="39">
        <v>20</v>
      </c>
      <c r="E4162" s="40" t="str">
        <f>INDEX(Videolength!B:B,MATCH(D4162,Videolength!A:A,0))</f>
        <v>https://youtu.be/7mCLB4xUVHg?list=PLTjhk5BwsiVV8SrR-dPCDjCfaMnt-5HZH</v>
      </c>
      <c r="F4162" s="41">
        <f>INDEX(Videolength!C:C,MATCH(D4162,Videolength!A:A,0))</f>
        <v>5.5983796296296295E-2</v>
      </c>
      <c r="G4162" s="41">
        <v>9.4560185185185181E-3</v>
      </c>
      <c r="H4162" s="71">
        <f>HYPERLINK(_xlfn.CONCAT(E4162,"&amp;t=",G4162*86400),G4162)</f>
        <v>9.4560185185185181E-3</v>
      </c>
      <c r="I4162" s="38">
        <v>9</v>
      </c>
      <c r="J4162" s="38">
        <v>5</v>
      </c>
      <c r="K4162" s="42" t="s">
        <v>15</v>
      </c>
      <c r="L4162" s="42" t="s">
        <v>216</v>
      </c>
      <c r="Z4162" s="64"/>
      <c r="AA4162" s="64"/>
      <c r="AB4162" s="64"/>
      <c r="AE4162" s="42">
        <f>IF(Table32[[#This Row],[Gems]]&gt;0,Table32[[#This Row],[Gems]],0)</f>
        <v>0</v>
      </c>
      <c r="AF4162" s="42">
        <f>IF(Table32[[#This Row],[Gems]]&lt;0,Table32[[#This Row],[Gems]],0)</f>
        <v>0</v>
      </c>
      <c r="AG4162" s="30">
        <f t="shared" ca="1" si="96"/>
        <v>187</v>
      </c>
    </row>
    <row r="4163" spans="1:33" ht="14.4" x14ac:dyDescent="0.3">
      <c r="A4163" s="37">
        <v>44124</v>
      </c>
      <c r="B4163" s="38">
        <f>INDEX(Videolength!D:D,MATCH(D4163,Videolength!A:A,0))</f>
        <v>7</v>
      </c>
      <c r="C4163" s="38">
        <f>INDEX(Videolength!E:E,MATCH(D4163,Videolength!A:A,0))</f>
        <v>20</v>
      </c>
      <c r="D4163" s="39">
        <v>20</v>
      </c>
      <c r="E4163" s="40" t="str">
        <f>INDEX(Videolength!B:B,MATCH(D4163,Videolength!A:A,0))</f>
        <v>https://youtu.be/7mCLB4xUVHg?list=PLTjhk5BwsiVV8SrR-dPCDjCfaMnt-5HZH</v>
      </c>
      <c r="F4163" s="41">
        <f>INDEX(Videolength!C:C,MATCH(D4163,Videolength!A:A,0))</f>
        <v>5.5983796296296295E-2</v>
      </c>
      <c r="G4163" s="41">
        <v>9.4675925925925917E-3</v>
      </c>
      <c r="H4163" s="71">
        <f>HYPERLINK(_xlfn.CONCAT(E4163,"&amp;t=",G4163*86400),G4163)</f>
        <v>9.4675925925925917E-3</v>
      </c>
      <c r="I4163" s="38">
        <v>9</v>
      </c>
      <c r="J4163" s="38">
        <v>5</v>
      </c>
      <c r="K4163" s="42" t="s">
        <v>123</v>
      </c>
      <c r="L4163" s="42" t="s">
        <v>10</v>
      </c>
      <c r="Z4163" s="64"/>
      <c r="AA4163" s="64"/>
      <c r="AB4163" s="64"/>
      <c r="AE4163" s="42">
        <f>IF(Table32[[#This Row],[Gems]]&gt;0,Table32[[#This Row],[Gems]],0)</f>
        <v>0</v>
      </c>
      <c r="AF4163" s="42">
        <f>IF(Table32[[#This Row],[Gems]]&lt;0,Table32[[#This Row],[Gems]],0)</f>
        <v>0</v>
      </c>
      <c r="AG4163" s="30">
        <f t="shared" ca="1" si="96"/>
        <v>187</v>
      </c>
    </row>
    <row r="4164" spans="1:33" ht="14.4" x14ac:dyDescent="0.3">
      <c r="A4164" s="37">
        <v>44124</v>
      </c>
      <c r="B4164" s="38">
        <f>INDEX(Videolength!D:D,MATCH(D4164,Videolength!A:A,0))</f>
        <v>7</v>
      </c>
      <c r="C4164" s="38">
        <f>INDEX(Videolength!E:E,MATCH(D4164,Videolength!A:A,0))</f>
        <v>20</v>
      </c>
      <c r="D4164" s="39">
        <v>20</v>
      </c>
      <c r="E4164" s="40" t="str">
        <f>INDEX(Videolength!B:B,MATCH(D4164,Videolength!A:A,0))</f>
        <v>https://youtu.be/7mCLB4xUVHg?list=PLTjhk5BwsiVV8SrR-dPCDjCfaMnt-5HZH</v>
      </c>
      <c r="F4164" s="41">
        <f>INDEX(Videolength!C:C,MATCH(D4164,Videolength!A:A,0))</f>
        <v>5.5983796296296295E-2</v>
      </c>
      <c r="G4164" s="41">
        <v>9.8958333333333329E-3</v>
      </c>
      <c r="H4164" s="71">
        <f>HYPERLINK(_xlfn.CONCAT(E4164,"&amp;t=",G4164*86400),G4164)</f>
        <v>9.8958333333333329E-3</v>
      </c>
      <c r="I4164" s="38">
        <v>9</v>
      </c>
      <c r="J4164" s="38">
        <v>5</v>
      </c>
      <c r="K4164" s="42" t="s">
        <v>15</v>
      </c>
      <c r="L4164" s="42" t="s">
        <v>216</v>
      </c>
      <c r="Z4164" s="64"/>
      <c r="AA4164" s="64"/>
      <c r="AB4164" s="64"/>
      <c r="AE4164" s="42">
        <f>IF(Table32[[#This Row],[Gems]]&gt;0,Table32[[#This Row],[Gems]],0)</f>
        <v>0</v>
      </c>
      <c r="AF4164" s="42">
        <f>IF(Table32[[#This Row],[Gems]]&lt;0,Table32[[#This Row],[Gems]],0)</f>
        <v>0</v>
      </c>
      <c r="AG4164" s="30">
        <f t="shared" ca="1" si="96"/>
        <v>187</v>
      </c>
    </row>
    <row r="4165" spans="1:33" ht="14.4" x14ac:dyDescent="0.3">
      <c r="A4165" s="37">
        <v>44124</v>
      </c>
      <c r="B4165" s="38">
        <f>INDEX(Videolength!D:D,MATCH(D4165,Videolength!A:A,0))</f>
        <v>7</v>
      </c>
      <c r="C4165" s="38">
        <f>INDEX(Videolength!E:E,MATCH(D4165,Videolength!A:A,0))</f>
        <v>20</v>
      </c>
      <c r="D4165" s="39">
        <v>20</v>
      </c>
      <c r="E4165" s="40" t="str">
        <f>INDEX(Videolength!B:B,MATCH(D4165,Videolength!A:A,0))</f>
        <v>https://youtu.be/7mCLB4xUVHg?list=PLTjhk5BwsiVV8SrR-dPCDjCfaMnt-5HZH</v>
      </c>
      <c r="F4165" s="41">
        <f>INDEX(Videolength!C:C,MATCH(D4165,Videolength!A:A,0))</f>
        <v>5.5983796296296295E-2</v>
      </c>
      <c r="G4165" s="41">
        <v>1.0150462962962964E-2</v>
      </c>
      <c r="H4165" s="71">
        <f>HYPERLINK(_xlfn.CONCAT(E4165,"&amp;t=",G4165*86400),G4165)</f>
        <v>1.0150462962962964E-2</v>
      </c>
      <c r="I4165" s="38">
        <v>9</v>
      </c>
      <c r="J4165" s="38">
        <v>5</v>
      </c>
      <c r="K4165" s="42" t="s">
        <v>15</v>
      </c>
      <c r="L4165" s="42" t="s">
        <v>197</v>
      </c>
      <c r="Z4165" s="64" t="s">
        <v>1027</v>
      </c>
      <c r="AA4165" s="64">
        <v>10</v>
      </c>
      <c r="AB4165" s="64">
        <v>3</v>
      </c>
      <c r="AE4165" s="42">
        <f>IF(Table32[[#This Row],[Gems]]&gt;0,Table32[[#This Row],[Gems]],0)</f>
        <v>0</v>
      </c>
      <c r="AF4165" s="42">
        <f>IF(Table32[[#This Row],[Gems]]&lt;0,Table32[[#This Row],[Gems]],0)</f>
        <v>0</v>
      </c>
      <c r="AG4165" s="30">
        <f t="shared" ca="1" si="96"/>
        <v>187</v>
      </c>
    </row>
    <row r="4166" spans="1:33" ht="14.4" x14ac:dyDescent="0.3">
      <c r="A4166" s="37">
        <v>44124</v>
      </c>
      <c r="B4166" s="38">
        <f>INDEX(Videolength!D:D,MATCH(D4166,Videolength!A:A,0))</f>
        <v>7</v>
      </c>
      <c r="C4166" s="38">
        <f>INDEX(Videolength!E:E,MATCH(D4166,Videolength!A:A,0))</f>
        <v>20</v>
      </c>
      <c r="D4166" s="39">
        <v>20</v>
      </c>
      <c r="E4166" s="40" t="str">
        <f>INDEX(Videolength!B:B,MATCH(D4166,Videolength!A:A,0))</f>
        <v>https://youtu.be/7mCLB4xUVHg?list=PLTjhk5BwsiVV8SrR-dPCDjCfaMnt-5HZH</v>
      </c>
      <c r="F4166" s="41">
        <f>INDEX(Videolength!C:C,MATCH(D4166,Videolength!A:A,0))</f>
        <v>5.5983796296296295E-2</v>
      </c>
      <c r="G4166" s="41">
        <v>1.3043981481481483E-2</v>
      </c>
      <c r="H4166" s="71">
        <f>HYPERLINK(_xlfn.CONCAT(E4166,"&amp;t=",G4166*86400),G4166)</f>
        <v>1.3043981481481483E-2</v>
      </c>
      <c r="I4166" s="38">
        <v>9</v>
      </c>
      <c r="J4166" s="38">
        <v>5</v>
      </c>
      <c r="K4166" s="42" t="s">
        <v>15</v>
      </c>
      <c r="L4166" s="42" t="s">
        <v>198</v>
      </c>
      <c r="Z4166" s="64" t="s">
        <v>1027</v>
      </c>
      <c r="AA4166" s="68">
        <v>10</v>
      </c>
      <c r="AB4166" s="68">
        <v>3</v>
      </c>
      <c r="AC4166" s="44" t="s">
        <v>201</v>
      </c>
      <c r="AE4166" s="42">
        <f>IF(Table32[[#This Row],[Gems]]&gt;0,Table32[[#This Row],[Gems]],0)</f>
        <v>0</v>
      </c>
      <c r="AF4166" s="42">
        <f>IF(Table32[[#This Row],[Gems]]&lt;0,Table32[[#This Row],[Gems]],0)</f>
        <v>0</v>
      </c>
      <c r="AG4166" s="30">
        <f t="shared" ca="1" si="96"/>
        <v>187</v>
      </c>
    </row>
    <row r="4167" spans="1:33" ht="14.4" x14ac:dyDescent="0.3">
      <c r="A4167" s="37">
        <v>44124</v>
      </c>
      <c r="B4167" s="38">
        <f>INDEX(Videolength!D:D,MATCH(D4167,Videolength!A:A,0))</f>
        <v>7</v>
      </c>
      <c r="C4167" s="38">
        <f>INDEX(Videolength!E:E,MATCH(D4167,Videolength!A:A,0))</f>
        <v>20</v>
      </c>
      <c r="D4167" s="39">
        <v>20</v>
      </c>
      <c r="E4167" s="40" t="str">
        <f>INDEX(Videolength!B:B,MATCH(D4167,Videolength!A:A,0))</f>
        <v>https://youtu.be/7mCLB4xUVHg?list=PLTjhk5BwsiVV8SrR-dPCDjCfaMnt-5HZH</v>
      </c>
      <c r="F4167" s="41">
        <f>INDEX(Videolength!C:C,MATCH(D4167,Videolength!A:A,0))</f>
        <v>5.5983796296296295E-2</v>
      </c>
      <c r="G4167" s="41">
        <v>1.3148148148148147E-2</v>
      </c>
      <c r="H4167" s="71">
        <f>HYPERLINK(_xlfn.CONCAT(E4167,"&amp;t=",G4167*86400),G4167)</f>
        <v>1.3148148148148147E-2</v>
      </c>
      <c r="I4167" s="38">
        <v>9</v>
      </c>
      <c r="J4167" s="38">
        <v>5</v>
      </c>
      <c r="K4167" s="42" t="s">
        <v>15</v>
      </c>
      <c r="L4167" s="42" t="s">
        <v>216</v>
      </c>
      <c r="Z4167" s="64"/>
      <c r="AA4167" s="64"/>
      <c r="AB4167" s="64"/>
      <c r="AE4167" s="42">
        <f>IF(Table32[[#This Row],[Gems]]&gt;0,Table32[[#This Row],[Gems]],0)</f>
        <v>0</v>
      </c>
      <c r="AF4167" s="42">
        <f>IF(Table32[[#This Row],[Gems]]&lt;0,Table32[[#This Row],[Gems]],0)</f>
        <v>0</v>
      </c>
      <c r="AG4167" s="29">
        <f t="shared" ca="1" si="96"/>
        <v>187</v>
      </c>
    </row>
    <row r="4168" spans="1:33" ht="14.4" x14ac:dyDescent="0.3">
      <c r="A4168" s="37">
        <v>44124</v>
      </c>
      <c r="B4168" s="38">
        <f>INDEX(Videolength!D:D,MATCH(D4168,Videolength!A:A,0))</f>
        <v>7</v>
      </c>
      <c r="C4168" s="38">
        <f>INDEX(Videolength!E:E,MATCH(D4168,Videolength!A:A,0))</f>
        <v>20</v>
      </c>
      <c r="D4168" s="39">
        <v>20</v>
      </c>
      <c r="E4168" s="40" t="str">
        <f>INDEX(Videolength!B:B,MATCH(D4168,Videolength!A:A,0))</f>
        <v>https://youtu.be/7mCLB4xUVHg?list=PLTjhk5BwsiVV8SrR-dPCDjCfaMnt-5HZH</v>
      </c>
      <c r="F4168" s="41">
        <f>INDEX(Videolength!C:C,MATCH(D4168,Videolength!A:A,0))</f>
        <v>5.5983796296296295E-2</v>
      </c>
      <c r="G4168" s="41">
        <v>1.3217592592592593E-2</v>
      </c>
      <c r="H4168" s="71">
        <f>HYPERLINK(_xlfn.CONCAT(E4168,"&amp;t=",G4168*86400),G4168)</f>
        <v>1.3217592592592593E-2</v>
      </c>
      <c r="I4168" s="38">
        <v>9</v>
      </c>
      <c r="J4168" s="38">
        <v>5</v>
      </c>
      <c r="K4168" s="42" t="s">
        <v>15</v>
      </c>
      <c r="L4168" s="42" t="s">
        <v>197</v>
      </c>
      <c r="Z4168" s="64" t="s">
        <v>1028</v>
      </c>
      <c r="AA4168" s="64">
        <v>10</v>
      </c>
      <c r="AB4168" s="64">
        <v>4</v>
      </c>
      <c r="AE4168" s="42">
        <f>IF(Table32[[#This Row],[Gems]]&gt;0,Table32[[#This Row],[Gems]],0)</f>
        <v>0</v>
      </c>
      <c r="AF4168" s="42">
        <f>IF(Table32[[#This Row],[Gems]]&lt;0,Table32[[#This Row],[Gems]],0)</f>
        <v>0</v>
      </c>
      <c r="AG4168" s="30">
        <f t="shared" ca="1" si="96"/>
        <v>187</v>
      </c>
    </row>
    <row r="4169" spans="1:33" ht="14.4" x14ac:dyDescent="0.3">
      <c r="A4169" s="37">
        <v>44124</v>
      </c>
      <c r="B4169" s="38">
        <f>INDEX(Videolength!D:D,MATCH(D4169,Videolength!A:A,0))</f>
        <v>7</v>
      </c>
      <c r="C4169" s="38">
        <f>INDEX(Videolength!E:E,MATCH(D4169,Videolength!A:A,0))</f>
        <v>20</v>
      </c>
      <c r="D4169" s="39">
        <v>20</v>
      </c>
      <c r="E4169" s="40" t="str">
        <f>INDEX(Videolength!B:B,MATCH(D4169,Videolength!A:A,0))</f>
        <v>https://youtu.be/7mCLB4xUVHg?list=PLTjhk5BwsiVV8SrR-dPCDjCfaMnt-5HZH</v>
      </c>
      <c r="F4169" s="41">
        <f>INDEX(Videolength!C:C,MATCH(D4169,Videolength!A:A,0))</f>
        <v>5.5983796296296295E-2</v>
      </c>
      <c r="G4169" s="41">
        <v>1.3738425925925926E-2</v>
      </c>
      <c r="H4169" s="71">
        <f>HYPERLINK(_xlfn.CONCAT(E4169,"&amp;t=",G4169*86400),G4169)</f>
        <v>1.3738425925925926E-2</v>
      </c>
      <c r="I4169" s="38">
        <v>9</v>
      </c>
      <c r="J4169" s="38">
        <v>5</v>
      </c>
      <c r="K4169" s="42" t="s">
        <v>51</v>
      </c>
      <c r="L4169" s="42" t="s">
        <v>11</v>
      </c>
      <c r="W4169" s="44" t="s">
        <v>285</v>
      </c>
      <c r="X4169" s="43">
        <v>4</v>
      </c>
      <c r="Z4169" s="64"/>
      <c r="AA4169" s="64"/>
      <c r="AB4169" s="64"/>
      <c r="AE4169" s="42">
        <f>IF(Table32[[#This Row],[Gems]]&gt;0,Table32[[#This Row],[Gems]],0)</f>
        <v>0</v>
      </c>
      <c r="AF4169" s="42">
        <f>IF(Table32[[#This Row],[Gems]]&lt;0,Table32[[#This Row],[Gems]],0)</f>
        <v>0</v>
      </c>
      <c r="AG4169" s="29">
        <f t="shared" ca="1" si="96"/>
        <v>187</v>
      </c>
    </row>
    <row r="4170" spans="1:33" ht="14.4" x14ac:dyDescent="0.3">
      <c r="A4170" s="37">
        <v>44124</v>
      </c>
      <c r="B4170" s="38">
        <f>INDEX(Videolength!D:D,MATCH(D4170,Videolength!A:A,0))</f>
        <v>7</v>
      </c>
      <c r="C4170" s="38">
        <f>INDEX(Videolength!E:E,MATCH(D4170,Videolength!A:A,0))</f>
        <v>20</v>
      </c>
      <c r="D4170" s="39">
        <v>20</v>
      </c>
      <c r="E4170" s="40" t="str">
        <f>INDEX(Videolength!B:B,MATCH(D4170,Videolength!A:A,0))</f>
        <v>https://youtu.be/7mCLB4xUVHg?list=PLTjhk5BwsiVV8SrR-dPCDjCfaMnt-5HZH</v>
      </c>
      <c r="F4170" s="41">
        <f>INDEX(Videolength!C:C,MATCH(D4170,Videolength!A:A,0))</f>
        <v>5.5983796296296295E-2</v>
      </c>
      <c r="G4170" s="41">
        <v>1.6238425925925924E-2</v>
      </c>
      <c r="H4170" s="71">
        <f>HYPERLINK(_xlfn.CONCAT(E4170,"&amp;t=",G4170*86400),G4170)</f>
        <v>1.6238425925925924E-2</v>
      </c>
      <c r="I4170" s="38">
        <v>9</v>
      </c>
      <c r="J4170" s="38">
        <v>5</v>
      </c>
      <c r="K4170" s="42" t="s">
        <v>15</v>
      </c>
      <c r="L4170" s="42" t="s">
        <v>198</v>
      </c>
      <c r="Z4170" s="64" t="s">
        <v>1028</v>
      </c>
      <c r="AA4170" s="68">
        <v>10</v>
      </c>
      <c r="AB4170" s="68">
        <v>4</v>
      </c>
      <c r="AC4170" s="44" t="s">
        <v>201</v>
      </c>
      <c r="AE4170" s="42">
        <f>IF(Table32[[#This Row],[Gems]]&gt;0,Table32[[#This Row],[Gems]],0)</f>
        <v>0</v>
      </c>
      <c r="AF4170" s="42">
        <f>IF(Table32[[#This Row],[Gems]]&lt;0,Table32[[#This Row],[Gems]],0)</f>
        <v>0</v>
      </c>
      <c r="AG4170" s="29">
        <f t="shared" ca="1" si="96"/>
        <v>187</v>
      </c>
    </row>
    <row r="4171" spans="1:33" ht="14.4" x14ac:dyDescent="0.3">
      <c r="A4171" s="37">
        <v>44124</v>
      </c>
      <c r="B4171" s="38">
        <f>INDEX(Videolength!D:D,MATCH(D4171,Videolength!A:A,0))</f>
        <v>7</v>
      </c>
      <c r="C4171" s="38">
        <f>INDEX(Videolength!E:E,MATCH(D4171,Videolength!A:A,0))</f>
        <v>20</v>
      </c>
      <c r="D4171" s="39">
        <v>20</v>
      </c>
      <c r="E4171" s="40" t="str">
        <f>INDEX(Videolength!B:B,MATCH(D4171,Videolength!A:A,0))</f>
        <v>https://youtu.be/7mCLB4xUVHg?list=PLTjhk5BwsiVV8SrR-dPCDjCfaMnt-5HZH</v>
      </c>
      <c r="F4171" s="41">
        <f>INDEX(Videolength!C:C,MATCH(D4171,Videolength!A:A,0))</f>
        <v>5.5983796296296295E-2</v>
      </c>
      <c r="G4171" s="41">
        <v>1.6307870370370372E-2</v>
      </c>
      <c r="H4171" s="71">
        <f>HYPERLINK(_xlfn.CONCAT(E4171,"&amp;t=",G4171*86400),G4171)</f>
        <v>1.6307870370370372E-2</v>
      </c>
      <c r="I4171" s="38">
        <v>9</v>
      </c>
      <c r="J4171" s="38">
        <v>5</v>
      </c>
      <c r="K4171" s="42" t="s">
        <v>15</v>
      </c>
      <c r="L4171" s="42" t="s">
        <v>323</v>
      </c>
      <c r="W4171" s="44" t="s">
        <v>680</v>
      </c>
      <c r="X4171" s="43">
        <v>1</v>
      </c>
      <c r="Y4171" s="43">
        <v>1</v>
      </c>
      <c r="Z4171" s="64"/>
      <c r="AA4171" s="64"/>
      <c r="AB4171" s="64"/>
      <c r="AE4171" s="42">
        <f>IF(Table32[[#This Row],[Gems]]&gt;0,Table32[[#This Row],[Gems]],0)</f>
        <v>0</v>
      </c>
      <c r="AF4171" s="42">
        <f>IF(Table32[[#This Row],[Gems]]&lt;0,Table32[[#This Row],[Gems]],0)</f>
        <v>0</v>
      </c>
      <c r="AG4171" s="30">
        <f t="shared" ca="1" si="96"/>
        <v>187</v>
      </c>
    </row>
    <row r="4172" spans="1:33" ht="14.4" x14ac:dyDescent="0.3">
      <c r="A4172" s="37">
        <v>44124</v>
      </c>
      <c r="B4172" s="38">
        <f>INDEX(Videolength!D:D,MATCH(D4172,Videolength!A:A,0))</f>
        <v>7</v>
      </c>
      <c r="C4172" s="38">
        <f>INDEX(Videolength!E:E,MATCH(D4172,Videolength!A:A,0))</f>
        <v>20</v>
      </c>
      <c r="D4172" s="39">
        <v>20</v>
      </c>
      <c r="E4172" s="40" t="str">
        <f>INDEX(Videolength!B:B,MATCH(D4172,Videolength!A:A,0))</f>
        <v>https://youtu.be/7mCLB4xUVHg?list=PLTjhk5BwsiVV8SrR-dPCDjCfaMnt-5HZH</v>
      </c>
      <c r="F4172" s="41">
        <f>INDEX(Videolength!C:C,MATCH(D4172,Videolength!A:A,0))</f>
        <v>5.5983796296296295E-2</v>
      </c>
      <c r="G4172" s="41">
        <v>1.6423611111111111E-2</v>
      </c>
      <c r="H4172" s="71">
        <f>HYPERLINK(_xlfn.CONCAT(E4172,"&amp;t=",G4172*86400),G4172)</f>
        <v>1.6423611111111111E-2</v>
      </c>
      <c r="I4172" s="38">
        <v>9</v>
      </c>
      <c r="J4172" s="38">
        <v>5</v>
      </c>
      <c r="K4172" s="42" t="s">
        <v>15</v>
      </c>
      <c r="L4172" s="42" t="s">
        <v>216</v>
      </c>
      <c r="Z4172" s="64"/>
      <c r="AA4172" s="64"/>
      <c r="AB4172" s="64"/>
      <c r="AE4172" s="42">
        <f>IF(Table32[[#This Row],[Gems]]&gt;0,Table32[[#This Row],[Gems]],0)</f>
        <v>0</v>
      </c>
      <c r="AF4172" s="42">
        <f>IF(Table32[[#This Row],[Gems]]&lt;0,Table32[[#This Row],[Gems]],0)</f>
        <v>0</v>
      </c>
      <c r="AG4172" s="30">
        <f t="shared" ca="1" si="96"/>
        <v>187</v>
      </c>
    </row>
    <row r="4173" spans="1:33" ht="14.4" x14ac:dyDescent="0.3">
      <c r="A4173" s="37">
        <v>44124</v>
      </c>
      <c r="B4173" s="38">
        <f>INDEX(Videolength!D:D,MATCH(D4173,Videolength!A:A,0))</f>
        <v>7</v>
      </c>
      <c r="C4173" s="38">
        <f>INDEX(Videolength!E:E,MATCH(D4173,Videolength!A:A,0))</f>
        <v>20</v>
      </c>
      <c r="D4173" s="39">
        <v>20</v>
      </c>
      <c r="E4173" s="40" t="str">
        <f>INDEX(Videolength!B:B,MATCH(D4173,Videolength!A:A,0))</f>
        <v>https://youtu.be/7mCLB4xUVHg?list=PLTjhk5BwsiVV8SrR-dPCDjCfaMnt-5HZH</v>
      </c>
      <c r="F4173" s="41">
        <f>INDEX(Videolength!C:C,MATCH(D4173,Videolength!A:A,0))</f>
        <v>5.5983796296296295E-2</v>
      </c>
      <c r="G4173" s="41">
        <v>1.6527777777777777E-2</v>
      </c>
      <c r="H4173" s="71">
        <f>HYPERLINK(_xlfn.CONCAT(E4173,"&amp;t=",G4173*86400),G4173)</f>
        <v>1.6527777777777777E-2</v>
      </c>
      <c r="I4173" s="38">
        <v>9</v>
      </c>
      <c r="J4173" s="38">
        <v>5</v>
      </c>
      <c r="K4173" s="42" t="s">
        <v>15</v>
      </c>
      <c r="L4173" s="42" t="s">
        <v>197</v>
      </c>
      <c r="Z4173" s="64" t="s">
        <v>1029</v>
      </c>
      <c r="AA4173" s="64">
        <v>10</v>
      </c>
      <c r="AB4173" s="64">
        <v>5</v>
      </c>
      <c r="AE4173" s="42">
        <f>IF(Table32[[#This Row],[Gems]]&gt;0,Table32[[#This Row],[Gems]],0)</f>
        <v>0</v>
      </c>
      <c r="AF4173" s="42">
        <f>IF(Table32[[#This Row],[Gems]]&lt;0,Table32[[#This Row],[Gems]],0)</f>
        <v>0</v>
      </c>
      <c r="AG4173" s="30">
        <f t="shared" ca="1" si="96"/>
        <v>187</v>
      </c>
    </row>
    <row r="4174" spans="1:33" ht="14.4" x14ac:dyDescent="0.3">
      <c r="A4174" s="37">
        <v>44124</v>
      </c>
      <c r="B4174" s="38">
        <f>INDEX(Videolength!D:D,MATCH(D4174,Videolength!A:A,0))</f>
        <v>7</v>
      </c>
      <c r="C4174" s="38">
        <f>INDEX(Videolength!E:E,MATCH(D4174,Videolength!A:A,0))</f>
        <v>20</v>
      </c>
      <c r="D4174" s="39">
        <v>20</v>
      </c>
      <c r="E4174" s="40" t="str">
        <f>INDEX(Videolength!B:B,MATCH(D4174,Videolength!A:A,0))</f>
        <v>https://youtu.be/7mCLB4xUVHg?list=PLTjhk5BwsiVV8SrR-dPCDjCfaMnt-5HZH</v>
      </c>
      <c r="F4174" s="41">
        <f>INDEX(Videolength!C:C,MATCH(D4174,Videolength!A:A,0))</f>
        <v>5.5983796296296295E-2</v>
      </c>
      <c r="G4174" s="41">
        <v>1.8541666666666668E-2</v>
      </c>
      <c r="H4174" s="71">
        <f>HYPERLINK(_xlfn.CONCAT(E4174,"&amp;t=",G4174*86400),G4174)</f>
        <v>1.8541666666666668E-2</v>
      </c>
      <c r="I4174" s="38">
        <v>9</v>
      </c>
      <c r="J4174" s="38">
        <v>5</v>
      </c>
      <c r="K4174" s="42" t="s">
        <v>15</v>
      </c>
      <c r="L4174" s="42" t="s">
        <v>198</v>
      </c>
      <c r="Z4174" s="64" t="s">
        <v>1029</v>
      </c>
      <c r="AA4174" s="68">
        <v>10</v>
      </c>
      <c r="AB4174" s="68">
        <v>5</v>
      </c>
      <c r="AC4174" s="44" t="s">
        <v>201</v>
      </c>
      <c r="AE4174" s="42">
        <f>IF(Table32[[#This Row],[Gems]]&gt;0,Table32[[#This Row],[Gems]],0)</f>
        <v>0</v>
      </c>
      <c r="AF4174" s="42">
        <f>IF(Table32[[#This Row],[Gems]]&lt;0,Table32[[#This Row],[Gems]],0)</f>
        <v>0</v>
      </c>
      <c r="AG4174" s="29">
        <f t="shared" ca="1" si="96"/>
        <v>187</v>
      </c>
    </row>
    <row r="4175" spans="1:33" ht="14.4" x14ac:dyDescent="0.3">
      <c r="A4175" s="37">
        <v>44124</v>
      </c>
      <c r="B4175" s="38">
        <f>INDEX(Videolength!D:D,MATCH(D4175,Videolength!A:A,0))</f>
        <v>7</v>
      </c>
      <c r="C4175" s="38">
        <f>INDEX(Videolength!E:E,MATCH(D4175,Videolength!A:A,0))</f>
        <v>20</v>
      </c>
      <c r="D4175" s="39">
        <v>20</v>
      </c>
      <c r="E4175" s="40" t="str">
        <f>INDEX(Videolength!B:B,MATCH(D4175,Videolength!A:A,0))</f>
        <v>https://youtu.be/7mCLB4xUVHg?list=PLTjhk5BwsiVV8SrR-dPCDjCfaMnt-5HZH</v>
      </c>
      <c r="F4175" s="41">
        <f>INDEX(Videolength!C:C,MATCH(D4175,Videolength!A:A,0))</f>
        <v>5.5983796296296295E-2</v>
      </c>
      <c r="G4175" s="41">
        <v>1.861111111111111E-2</v>
      </c>
      <c r="H4175" s="71">
        <f>HYPERLINK(_xlfn.CONCAT(E4175,"&amp;t=",G4175*86400),G4175)</f>
        <v>1.861111111111111E-2</v>
      </c>
      <c r="I4175" s="38">
        <v>9</v>
      </c>
      <c r="J4175" s="38">
        <v>5</v>
      </c>
      <c r="K4175" s="42" t="s">
        <v>15</v>
      </c>
      <c r="L4175" s="42" t="s">
        <v>1030</v>
      </c>
      <c r="W4175" s="44" t="s">
        <v>590</v>
      </c>
      <c r="X4175" s="43">
        <v>1</v>
      </c>
      <c r="Y4175" s="43">
        <v>1</v>
      </c>
      <c r="Z4175" s="64"/>
      <c r="AA4175" s="64"/>
      <c r="AB4175" s="64"/>
      <c r="AE4175" s="42">
        <f>IF(Table32[[#This Row],[Gems]]&gt;0,Table32[[#This Row],[Gems]],0)</f>
        <v>0</v>
      </c>
      <c r="AF4175" s="42">
        <f>IF(Table32[[#This Row],[Gems]]&lt;0,Table32[[#This Row],[Gems]],0)</f>
        <v>0</v>
      </c>
      <c r="AG4175" s="30">
        <f t="shared" ca="1" si="96"/>
        <v>187</v>
      </c>
    </row>
    <row r="4176" spans="1:33" ht="14.4" x14ac:dyDescent="0.3">
      <c r="A4176" s="37">
        <v>44124</v>
      </c>
      <c r="B4176" s="38">
        <f>INDEX(Videolength!D:D,MATCH(D4176,Videolength!A:A,0))</f>
        <v>7</v>
      </c>
      <c r="C4176" s="38">
        <f>INDEX(Videolength!E:E,MATCH(D4176,Videolength!A:A,0))</f>
        <v>20</v>
      </c>
      <c r="D4176" s="39">
        <v>20</v>
      </c>
      <c r="E4176" s="40" t="str">
        <f>INDEX(Videolength!B:B,MATCH(D4176,Videolength!A:A,0))</f>
        <v>https://youtu.be/7mCLB4xUVHg?list=PLTjhk5BwsiVV8SrR-dPCDjCfaMnt-5HZH</v>
      </c>
      <c r="F4176" s="41">
        <f>INDEX(Videolength!C:C,MATCH(D4176,Videolength!A:A,0))</f>
        <v>5.5983796296296295E-2</v>
      </c>
      <c r="G4176" s="41">
        <v>1.8668981481481481E-2</v>
      </c>
      <c r="H4176" s="71">
        <f>HYPERLINK(_xlfn.CONCAT(E4176,"&amp;t=",G4176*86400),G4176)</f>
        <v>1.8668981481481481E-2</v>
      </c>
      <c r="I4176" s="38">
        <v>9</v>
      </c>
      <c r="J4176" s="38">
        <v>5</v>
      </c>
      <c r="K4176" s="42" t="s">
        <v>15</v>
      </c>
      <c r="L4176" s="42" t="s">
        <v>216</v>
      </c>
      <c r="Z4176" s="64"/>
      <c r="AA4176" s="64"/>
      <c r="AB4176" s="64"/>
      <c r="AE4176" s="42">
        <f>IF(Table32[[#This Row],[Gems]]&gt;0,Table32[[#This Row],[Gems]],0)</f>
        <v>0</v>
      </c>
      <c r="AF4176" s="42">
        <f>IF(Table32[[#This Row],[Gems]]&lt;0,Table32[[#This Row],[Gems]],0)</f>
        <v>0</v>
      </c>
      <c r="AG4176" s="30">
        <f t="shared" ca="1" si="96"/>
        <v>187</v>
      </c>
    </row>
    <row r="4177" spans="1:33" ht="14.4" x14ac:dyDescent="0.3">
      <c r="A4177" s="37">
        <v>44124</v>
      </c>
      <c r="B4177" s="38">
        <f>INDEX(Videolength!D:D,MATCH(D4177,Videolength!A:A,0))</f>
        <v>7</v>
      </c>
      <c r="C4177" s="38">
        <f>INDEX(Videolength!E:E,MATCH(D4177,Videolength!A:A,0))</f>
        <v>20</v>
      </c>
      <c r="D4177" s="39">
        <v>20</v>
      </c>
      <c r="E4177" s="40" t="str">
        <f>INDEX(Videolength!B:B,MATCH(D4177,Videolength!A:A,0))</f>
        <v>https://youtu.be/7mCLB4xUVHg?list=PLTjhk5BwsiVV8SrR-dPCDjCfaMnt-5HZH</v>
      </c>
      <c r="F4177" s="41">
        <f>INDEX(Videolength!C:C,MATCH(D4177,Videolength!A:A,0))</f>
        <v>5.5983796296296295E-2</v>
      </c>
      <c r="G4177" s="41">
        <v>1.8715277777777779E-2</v>
      </c>
      <c r="H4177" s="71">
        <f>HYPERLINK(_xlfn.CONCAT(E4177,"&amp;t=",G4177*86400),G4177)</f>
        <v>1.8715277777777779E-2</v>
      </c>
      <c r="I4177" s="38">
        <v>9</v>
      </c>
      <c r="J4177" s="38">
        <v>5</v>
      </c>
      <c r="K4177" s="42" t="s">
        <v>15</v>
      </c>
      <c r="L4177" s="42" t="s">
        <v>197</v>
      </c>
      <c r="Z4177" s="64" t="s">
        <v>1031</v>
      </c>
      <c r="AA4177" s="64">
        <v>10</v>
      </c>
      <c r="AB4177" s="64">
        <v>6</v>
      </c>
      <c r="AE4177" s="42">
        <f>IF(Table32[[#This Row],[Gems]]&gt;0,Table32[[#This Row],[Gems]],0)</f>
        <v>0</v>
      </c>
      <c r="AF4177" s="42">
        <f>IF(Table32[[#This Row],[Gems]]&lt;0,Table32[[#This Row],[Gems]],0)</f>
        <v>0</v>
      </c>
      <c r="AG4177" s="30">
        <f t="shared" ca="1" si="96"/>
        <v>187</v>
      </c>
    </row>
    <row r="4178" spans="1:33" ht="14.4" x14ac:dyDescent="0.3">
      <c r="A4178" s="37">
        <v>44124</v>
      </c>
      <c r="B4178" s="38">
        <f>INDEX(Videolength!D:D,MATCH(D4178,Videolength!A:A,0))</f>
        <v>7</v>
      </c>
      <c r="C4178" s="38">
        <f>INDEX(Videolength!E:E,MATCH(D4178,Videolength!A:A,0))</f>
        <v>20</v>
      </c>
      <c r="D4178" s="39">
        <v>20</v>
      </c>
      <c r="E4178" s="40" t="str">
        <f>INDEX(Videolength!B:B,MATCH(D4178,Videolength!A:A,0))</f>
        <v>https://youtu.be/7mCLB4xUVHg?list=PLTjhk5BwsiVV8SrR-dPCDjCfaMnt-5HZH</v>
      </c>
      <c r="F4178" s="41">
        <f>INDEX(Videolength!C:C,MATCH(D4178,Videolength!A:A,0))</f>
        <v>5.5983796296296295E-2</v>
      </c>
      <c r="G4178" s="41">
        <v>2.1180555555555553E-2</v>
      </c>
      <c r="H4178" s="71">
        <f>HYPERLINK(_xlfn.CONCAT(E4178,"&amp;t=",G4178*86400),G4178)</f>
        <v>2.1180555555555553E-2</v>
      </c>
      <c r="I4178" s="38">
        <v>9</v>
      </c>
      <c r="J4178" s="38">
        <v>5</v>
      </c>
      <c r="K4178" s="42" t="s">
        <v>15</v>
      </c>
      <c r="L4178" s="42" t="s">
        <v>198</v>
      </c>
      <c r="Q4178" s="42" t="s">
        <v>121</v>
      </c>
      <c r="Z4178" s="64" t="s">
        <v>1031</v>
      </c>
      <c r="AA4178" s="64">
        <v>10</v>
      </c>
      <c r="AB4178" s="64">
        <v>6</v>
      </c>
      <c r="AC4178" s="44" t="s">
        <v>203</v>
      </c>
      <c r="AE4178" s="42">
        <f>IF(Table32[[#This Row],[Gems]]&gt;0,Table32[[#This Row],[Gems]],0)</f>
        <v>0</v>
      </c>
      <c r="AF4178" s="42">
        <f>IF(Table32[[#This Row],[Gems]]&lt;0,Table32[[#This Row],[Gems]],0)</f>
        <v>0</v>
      </c>
      <c r="AG4178" s="29">
        <f t="shared" ca="1" si="96"/>
        <v>187</v>
      </c>
    </row>
    <row r="4179" spans="1:33" ht="14.4" x14ac:dyDescent="0.3">
      <c r="A4179" s="37">
        <v>44124</v>
      </c>
      <c r="B4179" s="38">
        <f>INDEX(Videolength!D:D,MATCH(D4179,Videolength!A:A,0))</f>
        <v>7</v>
      </c>
      <c r="C4179" s="38">
        <f>INDEX(Videolength!E:E,MATCH(D4179,Videolength!A:A,0))</f>
        <v>20</v>
      </c>
      <c r="D4179" s="39">
        <v>20</v>
      </c>
      <c r="E4179" s="40" t="str">
        <f>INDEX(Videolength!B:B,MATCH(D4179,Videolength!A:A,0))</f>
        <v>https://youtu.be/7mCLB4xUVHg?list=PLTjhk5BwsiVV8SrR-dPCDjCfaMnt-5HZH</v>
      </c>
      <c r="F4179" s="41">
        <f>INDEX(Videolength!C:C,MATCH(D4179,Videolength!A:A,0))</f>
        <v>5.5983796296296295E-2</v>
      </c>
      <c r="G4179" s="41">
        <v>2.1273148148148149E-2</v>
      </c>
      <c r="H4179" s="71">
        <f>HYPERLINK(_xlfn.CONCAT(E4179,"&amp;t=",G4179*86400),G4179)</f>
        <v>2.1273148148148149E-2</v>
      </c>
      <c r="I4179" s="38">
        <v>9</v>
      </c>
      <c r="J4179" s="38">
        <v>5</v>
      </c>
      <c r="K4179" s="42" t="s">
        <v>15</v>
      </c>
      <c r="L4179" s="42" t="s">
        <v>350</v>
      </c>
      <c r="M4179" s="42" t="s">
        <v>533</v>
      </c>
      <c r="Z4179" s="64"/>
      <c r="AA4179" s="64"/>
      <c r="AB4179" s="64"/>
      <c r="AE4179" s="42">
        <f>IF(Table32[[#This Row],[Gems]]&gt;0,Table32[[#This Row],[Gems]],0)</f>
        <v>0</v>
      </c>
      <c r="AF4179" s="42">
        <f>IF(Table32[[#This Row],[Gems]]&lt;0,Table32[[#This Row],[Gems]],0)</f>
        <v>0</v>
      </c>
      <c r="AG4179" s="30">
        <f t="shared" ca="1" si="96"/>
        <v>187</v>
      </c>
    </row>
    <row r="4180" spans="1:33" ht="14.4" x14ac:dyDescent="0.3">
      <c r="A4180" s="37">
        <v>44124</v>
      </c>
      <c r="B4180" s="38">
        <f>INDEX(Videolength!D:D,MATCH(D4180,Videolength!A:A,0))</f>
        <v>7</v>
      </c>
      <c r="C4180" s="38">
        <f>INDEX(Videolength!E:E,MATCH(D4180,Videolength!A:A,0))</f>
        <v>20</v>
      </c>
      <c r="D4180" s="39">
        <v>20</v>
      </c>
      <c r="E4180" s="40" t="str">
        <f>INDEX(Videolength!B:B,MATCH(D4180,Videolength!A:A,0))</f>
        <v>https://youtu.be/7mCLB4xUVHg?list=PLTjhk5BwsiVV8SrR-dPCDjCfaMnt-5HZH</v>
      </c>
      <c r="F4180" s="41">
        <f>INDEX(Videolength!C:C,MATCH(D4180,Videolength!A:A,0))</f>
        <v>5.5983796296296295E-2</v>
      </c>
      <c r="G4180" s="41">
        <v>2.1284722222222222E-2</v>
      </c>
      <c r="H4180" s="71">
        <f>HYPERLINK(_xlfn.CONCAT(E4180,"&amp;t=",G4180*86400),G4180)</f>
        <v>2.1284722222222222E-2</v>
      </c>
      <c r="I4180" s="38">
        <v>9</v>
      </c>
      <c r="J4180" s="38">
        <v>5</v>
      </c>
      <c r="K4180" s="42" t="s">
        <v>15</v>
      </c>
      <c r="L4180" s="42" t="s">
        <v>216</v>
      </c>
      <c r="Z4180" s="64"/>
      <c r="AA4180" s="64"/>
      <c r="AB4180" s="64"/>
      <c r="AE4180" s="42">
        <f>IF(Table32[[#This Row],[Gems]]&gt;0,Table32[[#This Row],[Gems]],0)</f>
        <v>0</v>
      </c>
      <c r="AF4180" s="42">
        <f>IF(Table32[[#This Row],[Gems]]&lt;0,Table32[[#This Row],[Gems]],0)</f>
        <v>0</v>
      </c>
      <c r="AG4180" s="30">
        <f t="shared" ca="1" si="96"/>
        <v>187</v>
      </c>
    </row>
    <row r="4181" spans="1:33" ht="14.4" x14ac:dyDescent="0.3">
      <c r="A4181" s="37">
        <v>44124</v>
      </c>
      <c r="B4181" s="38">
        <f>INDEX(Videolength!D:D,MATCH(D4181,Videolength!A:A,0))</f>
        <v>7</v>
      </c>
      <c r="C4181" s="38">
        <f>INDEX(Videolength!E:E,MATCH(D4181,Videolength!A:A,0))</f>
        <v>20</v>
      </c>
      <c r="D4181" s="39">
        <v>20</v>
      </c>
      <c r="E4181" s="40" t="str">
        <f>INDEX(Videolength!B:B,MATCH(D4181,Videolength!A:A,0))</f>
        <v>https://youtu.be/7mCLB4xUVHg?list=PLTjhk5BwsiVV8SrR-dPCDjCfaMnt-5HZH</v>
      </c>
      <c r="F4181" s="41">
        <f>INDEX(Videolength!C:C,MATCH(D4181,Videolength!A:A,0))</f>
        <v>5.5983796296296295E-2</v>
      </c>
      <c r="G4181" s="41">
        <v>2.1319444444444443E-2</v>
      </c>
      <c r="H4181" s="71">
        <f>HYPERLINK(_xlfn.CONCAT(E4181,"&amp;t=",G4181*86400),G4181)</f>
        <v>2.1319444444444443E-2</v>
      </c>
      <c r="I4181" s="38">
        <v>9</v>
      </c>
      <c r="J4181" s="38">
        <v>5</v>
      </c>
      <c r="K4181" s="42" t="s">
        <v>346</v>
      </c>
      <c r="L4181" s="42" t="s">
        <v>10</v>
      </c>
      <c r="Z4181" s="64"/>
      <c r="AA4181" s="64"/>
      <c r="AB4181" s="64"/>
      <c r="AE4181" s="42">
        <f>IF(Table32[[#This Row],[Gems]]&gt;0,Table32[[#This Row],[Gems]],0)</f>
        <v>0</v>
      </c>
      <c r="AF4181" s="42">
        <f>IF(Table32[[#This Row],[Gems]]&lt;0,Table32[[#This Row],[Gems]],0)</f>
        <v>0</v>
      </c>
      <c r="AG4181" s="30">
        <f t="shared" ca="1" si="96"/>
        <v>187</v>
      </c>
    </row>
    <row r="4182" spans="1:33" ht="14.4" x14ac:dyDescent="0.3">
      <c r="A4182" s="37">
        <v>44124</v>
      </c>
      <c r="B4182" s="38">
        <f>INDEX(Videolength!D:D,MATCH(D4182,Videolength!A:A,0))</f>
        <v>7</v>
      </c>
      <c r="C4182" s="38">
        <f>INDEX(Videolength!E:E,MATCH(D4182,Videolength!A:A,0))</f>
        <v>20</v>
      </c>
      <c r="D4182" s="39">
        <v>20</v>
      </c>
      <c r="E4182" s="40" t="str">
        <f>INDEX(Videolength!B:B,MATCH(D4182,Videolength!A:A,0))</f>
        <v>https://youtu.be/7mCLB4xUVHg?list=PLTjhk5BwsiVV8SrR-dPCDjCfaMnt-5HZH</v>
      </c>
      <c r="F4182" s="41">
        <f>INDEX(Videolength!C:C,MATCH(D4182,Videolength!A:A,0))</f>
        <v>5.5983796296296295E-2</v>
      </c>
      <c r="G4182" s="41">
        <v>2.1354166666666664E-2</v>
      </c>
      <c r="H4182" s="71">
        <f>HYPERLINK(_xlfn.CONCAT(E4182,"&amp;t=",G4182*86400),G4182)</f>
        <v>2.1354166666666664E-2</v>
      </c>
      <c r="I4182" s="38">
        <v>9</v>
      </c>
      <c r="J4182" s="38">
        <v>5</v>
      </c>
      <c r="K4182" s="42" t="s">
        <v>102</v>
      </c>
      <c r="L4182" s="42" t="s">
        <v>11</v>
      </c>
      <c r="W4182" s="44" t="s">
        <v>623</v>
      </c>
      <c r="Z4182" s="64"/>
      <c r="AA4182" s="64"/>
      <c r="AB4182" s="64"/>
      <c r="AE4182" s="42">
        <f>IF(Table32[[#This Row],[Gems]]&gt;0,Table32[[#This Row],[Gems]],0)</f>
        <v>0</v>
      </c>
      <c r="AF4182" s="42">
        <f>IF(Table32[[#This Row],[Gems]]&lt;0,Table32[[#This Row],[Gems]],0)</f>
        <v>0</v>
      </c>
      <c r="AG4182" s="30">
        <f t="shared" ca="1" si="96"/>
        <v>187</v>
      </c>
    </row>
    <row r="4183" spans="1:33" ht="14.4" x14ac:dyDescent="0.3">
      <c r="A4183" s="37">
        <v>44124</v>
      </c>
      <c r="B4183" s="38">
        <f>INDEX(Videolength!D:D,MATCH(D4183,Videolength!A:A,0))</f>
        <v>7</v>
      </c>
      <c r="C4183" s="38">
        <f>INDEX(Videolength!E:E,MATCH(D4183,Videolength!A:A,0))</f>
        <v>20</v>
      </c>
      <c r="D4183" s="39">
        <v>20</v>
      </c>
      <c r="E4183" s="40" t="str">
        <f>INDEX(Videolength!B:B,MATCH(D4183,Videolength!A:A,0))</f>
        <v>https://youtu.be/7mCLB4xUVHg?list=PLTjhk5BwsiVV8SrR-dPCDjCfaMnt-5HZH</v>
      </c>
      <c r="F4183" s="41">
        <f>INDEX(Videolength!C:C,MATCH(D4183,Videolength!A:A,0))</f>
        <v>5.5983796296296295E-2</v>
      </c>
      <c r="G4183" s="41">
        <v>2.1365740740740741E-2</v>
      </c>
      <c r="H4183" s="71">
        <f>HYPERLINK(_xlfn.CONCAT(E4183,"&amp;t=",G4183*86400),G4183)</f>
        <v>2.1365740740740741E-2</v>
      </c>
      <c r="I4183" s="38">
        <v>9</v>
      </c>
      <c r="J4183" s="38">
        <v>5</v>
      </c>
      <c r="K4183" s="42" t="s">
        <v>102</v>
      </c>
      <c r="L4183" s="42" t="s">
        <v>301</v>
      </c>
      <c r="W4183" s="44" t="s">
        <v>240</v>
      </c>
      <c r="X4183" s="43">
        <v>1</v>
      </c>
      <c r="Y4183" s="69">
        <v>1</v>
      </c>
      <c r="Z4183" s="64"/>
      <c r="AA4183" s="64"/>
      <c r="AB4183" s="64"/>
      <c r="AE4183" s="42">
        <f>IF(Table32[[#This Row],[Gems]]&gt;0,Table32[[#This Row],[Gems]],0)</f>
        <v>0</v>
      </c>
      <c r="AF4183" s="42">
        <f>IF(Table32[[#This Row],[Gems]]&lt;0,Table32[[#This Row],[Gems]],0)</f>
        <v>0</v>
      </c>
      <c r="AG4183" s="30">
        <f t="shared" ca="1" si="96"/>
        <v>187</v>
      </c>
    </row>
    <row r="4184" spans="1:33" ht="14.4" x14ac:dyDescent="0.3">
      <c r="A4184" s="37">
        <v>44124</v>
      </c>
      <c r="B4184" s="38">
        <f>INDEX(Videolength!D:D,MATCH(D4184,Videolength!A:A,0))</f>
        <v>7</v>
      </c>
      <c r="C4184" s="38">
        <f>INDEX(Videolength!E:E,MATCH(D4184,Videolength!A:A,0))</f>
        <v>20</v>
      </c>
      <c r="D4184" s="39">
        <v>20</v>
      </c>
      <c r="E4184" s="40" t="str">
        <f>INDEX(Videolength!B:B,MATCH(D4184,Videolength!A:A,0))</f>
        <v>https://youtu.be/7mCLB4xUVHg?list=PLTjhk5BwsiVV8SrR-dPCDjCfaMnt-5HZH</v>
      </c>
      <c r="F4184" s="41">
        <f>INDEX(Videolength!C:C,MATCH(D4184,Videolength!A:A,0))</f>
        <v>5.5983796296296295E-2</v>
      </c>
      <c r="G4184" s="41">
        <v>2.1365740740740741E-2</v>
      </c>
      <c r="H4184" s="71">
        <f>HYPERLINK(_xlfn.CONCAT(E4184,"&amp;t=",G4184*86400),G4184)</f>
        <v>2.1365740740740741E-2</v>
      </c>
      <c r="I4184" s="38">
        <v>9</v>
      </c>
      <c r="J4184" s="38">
        <v>5</v>
      </c>
      <c r="K4184" s="42" t="s">
        <v>102</v>
      </c>
      <c r="L4184" s="42" t="s">
        <v>301</v>
      </c>
      <c r="W4184" s="44" t="s">
        <v>416</v>
      </c>
      <c r="X4184" s="43">
        <v>1</v>
      </c>
      <c r="Y4184" s="43">
        <v>1</v>
      </c>
      <c r="Z4184" s="64"/>
      <c r="AA4184" s="64"/>
      <c r="AB4184" s="64"/>
      <c r="AE4184" s="42">
        <f>IF(Table32[[#This Row],[Gems]]&gt;0,Table32[[#This Row],[Gems]],0)</f>
        <v>0</v>
      </c>
      <c r="AF4184" s="42">
        <f>IF(Table32[[#This Row],[Gems]]&lt;0,Table32[[#This Row],[Gems]],0)</f>
        <v>0</v>
      </c>
      <c r="AG4184" s="30">
        <f t="shared" ca="1" si="96"/>
        <v>187</v>
      </c>
    </row>
    <row r="4185" spans="1:33" ht="14.4" x14ac:dyDescent="0.3">
      <c r="A4185" s="37">
        <v>44124</v>
      </c>
      <c r="B4185" s="38">
        <f>INDEX(Videolength!D:D,MATCH(D4185,Videolength!A:A,0))</f>
        <v>7</v>
      </c>
      <c r="C4185" s="38">
        <f>INDEX(Videolength!E:E,MATCH(D4185,Videolength!A:A,0))</f>
        <v>20</v>
      </c>
      <c r="D4185" s="39">
        <v>20</v>
      </c>
      <c r="E4185" s="40" t="str">
        <f>INDEX(Videolength!B:B,MATCH(D4185,Videolength!A:A,0))</f>
        <v>https://youtu.be/7mCLB4xUVHg?list=PLTjhk5BwsiVV8SrR-dPCDjCfaMnt-5HZH</v>
      </c>
      <c r="F4185" s="41">
        <f>INDEX(Videolength!C:C,MATCH(D4185,Videolength!A:A,0))</f>
        <v>5.5983796296296295E-2</v>
      </c>
      <c r="G4185" s="41">
        <v>2.1400462962962965E-2</v>
      </c>
      <c r="H4185" s="71">
        <f>HYPERLINK(_xlfn.CONCAT(E4185,"&amp;t=",G4185*86400),G4185)</f>
        <v>2.1400462962962965E-2</v>
      </c>
      <c r="I4185" s="38">
        <v>9</v>
      </c>
      <c r="J4185" s="38">
        <v>5</v>
      </c>
      <c r="K4185" s="42" t="s">
        <v>107</v>
      </c>
      <c r="L4185" s="42" t="s">
        <v>10</v>
      </c>
      <c r="M4185" s="42" t="s">
        <v>1033</v>
      </c>
      <c r="Z4185" s="64"/>
      <c r="AA4185" s="64"/>
      <c r="AB4185" s="64"/>
      <c r="AE4185" s="42">
        <f>IF(Table32[[#This Row],[Gems]]&gt;0,Table32[[#This Row],[Gems]],0)</f>
        <v>0</v>
      </c>
      <c r="AF4185" s="42">
        <f>IF(Table32[[#This Row],[Gems]]&lt;0,Table32[[#This Row],[Gems]],0)</f>
        <v>0</v>
      </c>
      <c r="AG4185" s="30">
        <f t="shared" ca="1" si="96"/>
        <v>187</v>
      </c>
    </row>
    <row r="4186" spans="1:33" ht="14.4" x14ac:dyDescent="0.3">
      <c r="A4186" s="37">
        <v>44124</v>
      </c>
      <c r="B4186" s="38">
        <f>INDEX(Videolength!D:D,MATCH(D4186,Videolength!A:A,0))</f>
        <v>7</v>
      </c>
      <c r="C4186" s="38">
        <f>INDEX(Videolength!E:E,MATCH(D4186,Videolength!A:A,0))</f>
        <v>20</v>
      </c>
      <c r="D4186" s="39">
        <v>20</v>
      </c>
      <c r="E4186" s="40" t="str">
        <f>INDEX(Videolength!B:B,MATCH(D4186,Videolength!A:A,0))</f>
        <v>https://youtu.be/7mCLB4xUVHg?list=PLTjhk5BwsiVV8SrR-dPCDjCfaMnt-5HZH</v>
      </c>
      <c r="F4186" s="41">
        <f>INDEX(Videolength!C:C,MATCH(D4186,Videolength!A:A,0))</f>
        <v>5.5983796296296295E-2</v>
      </c>
      <c r="G4186" s="41">
        <v>2.1458333333333333E-2</v>
      </c>
      <c r="H4186" s="71">
        <f>HYPERLINK(_xlfn.CONCAT(E4186,"&amp;t=",G4186*86400),G4186)</f>
        <v>2.1458333333333333E-2</v>
      </c>
      <c r="I4186" s="38">
        <v>9</v>
      </c>
      <c r="J4186" s="38">
        <v>5</v>
      </c>
      <c r="K4186" s="42" t="s">
        <v>107</v>
      </c>
      <c r="L4186" s="42" t="s">
        <v>10</v>
      </c>
      <c r="M4186" s="42" t="s">
        <v>1034</v>
      </c>
      <c r="Z4186" s="64"/>
      <c r="AA4186" s="64"/>
      <c r="AB4186" s="64"/>
      <c r="AE4186" s="42">
        <f>IF(Table32[[#This Row],[Gems]]&gt;0,Table32[[#This Row],[Gems]],0)</f>
        <v>0</v>
      </c>
      <c r="AF4186" s="42">
        <f>IF(Table32[[#This Row],[Gems]]&lt;0,Table32[[#This Row],[Gems]],0)</f>
        <v>0</v>
      </c>
      <c r="AG4186" s="30">
        <f t="shared" ca="1" si="96"/>
        <v>187</v>
      </c>
    </row>
    <row r="4187" spans="1:33" ht="14.4" x14ac:dyDescent="0.3">
      <c r="A4187" s="37">
        <v>44124</v>
      </c>
      <c r="B4187" s="38">
        <f>INDEX(Videolength!D:D,MATCH(D4187,Videolength!A:A,0))</f>
        <v>7</v>
      </c>
      <c r="C4187" s="38">
        <f>INDEX(Videolength!E:E,MATCH(D4187,Videolength!A:A,0))</f>
        <v>20</v>
      </c>
      <c r="D4187" s="39">
        <v>20</v>
      </c>
      <c r="E4187" s="40" t="str">
        <f>INDEX(Videolength!B:B,MATCH(D4187,Videolength!A:A,0))</f>
        <v>https://youtu.be/7mCLB4xUVHg?list=PLTjhk5BwsiVV8SrR-dPCDjCfaMnt-5HZH</v>
      </c>
      <c r="F4187" s="41">
        <f>INDEX(Videolength!C:C,MATCH(D4187,Videolength!A:A,0))</f>
        <v>5.5983796296296295E-2</v>
      </c>
      <c r="G4187" s="41">
        <v>2.1817129629629631E-2</v>
      </c>
      <c r="H4187" s="71">
        <f>HYPERLINK(_xlfn.CONCAT(E4187,"&amp;t=",G4187*86400),G4187)</f>
        <v>2.1817129629629631E-2</v>
      </c>
      <c r="I4187" s="38">
        <v>9</v>
      </c>
      <c r="J4187" s="38">
        <v>5</v>
      </c>
      <c r="K4187" s="42" t="s">
        <v>107</v>
      </c>
      <c r="L4187" s="42" t="s">
        <v>10</v>
      </c>
      <c r="Z4187" s="64"/>
      <c r="AA4187" s="64"/>
      <c r="AB4187" s="64"/>
      <c r="AE4187" s="42">
        <f>IF(Table32[[#This Row],[Gems]]&gt;0,Table32[[#This Row],[Gems]],0)</f>
        <v>0</v>
      </c>
      <c r="AF4187" s="42">
        <f>IF(Table32[[#This Row],[Gems]]&lt;0,Table32[[#This Row],[Gems]],0)</f>
        <v>0</v>
      </c>
      <c r="AG4187" s="30">
        <f t="shared" ca="1" si="96"/>
        <v>187</v>
      </c>
    </row>
    <row r="4188" spans="1:33" ht="14.4" x14ac:dyDescent="0.3">
      <c r="A4188" s="37">
        <v>44124</v>
      </c>
      <c r="B4188" s="38">
        <f>INDEX(Videolength!D:D,MATCH(D4188,Videolength!A:A,0))</f>
        <v>7</v>
      </c>
      <c r="C4188" s="38">
        <f>INDEX(Videolength!E:E,MATCH(D4188,Videolength!A:A,0))</f>
        <v>20</v>
      </c>
      <c r="D4188" s="39">
        <v>20</v>
      </c>
      <c r="E4188" s="40" t="str">
        <f>INDEX(Videolength!B:B,MATCH(D4188,Videolength!A:A,0))</f>
        <v>https://youtu.be/7mCLB4xUVHg?list=PLTjhk5BwsiVV8SrR-dPCDjCfaMnt-5HZH</v>
      </c>
      <c r="F4188" s="41">
        <f>INDEX(Videolength!C:C,MATCH(D4188,Videolength!A:A,0))</f>
        <v>5.5983796296296295E-2</v>
      </c>
      <c r="G4188" s="41">
        <v>2.1828703703703701E-2</v>
      </c>
      <c r="H4188" s="71">
        <f>HYPERLINK(_xlfn.CONCAT(E4188,"&amp;t=",G4188*86400),G4188)</f>
        <v>2.1828703703703701E-2</v>
      </c>
      <c r="I4188" s="38">
        <v>9</v>
      </c>
      <c r="J4188" s="38">
        <v>5</v>
      </c>
      <c r="K4188" s="42" t="s">
        <v>107</v>
      </c>
      <c r="L4188" s="42" t="s">
        <v>140</v>
      </c>
      <c r="Q4188" s="42" t="s">
        <v>33</v>
      </c>
      <c r="V4188" s="43">
        <v>1231</v>
      </c>
      <c r="W4188" s="44" t="s">
        <v>240</v>
      </c>
      <c r="X4188" s="43">
        <v>12</v>
      </c>
      <c r="Z4188" s="64"/>
      <c r="AA4188" s="64"/>
      <c r="AB4188" s="64"/>
      <c r="AE4188" s="42">
        <f>IF(Table32[[#This Row],[Gems]]&gt;0,Table32[[#This Row],[Gems]],0)</f>
        <v>0</v>
      </c>
      <c r="AF4188" s="42">
        <f>IF(Table32[[#This Row],[Gems]]&lt;0,Table32[[#This Row],[Gems]],0)</f>
        <v>0</v>
      </c>
      <c r="AG4188" s="30">
        <f t="shared" ca="1" si="96"/>
        <v>187</v>
      </c>
    </row>
    <row r="4189" spans="1:33" ht="14.4" x14ac:dyDescent="0.3">
      <c r="A4189" s="37">
        <v>44124</v>
      </c>
      <c r="B4189" s="38">
        <f>INDEX(Videolength!D:D,MATCH(D4189,Videolength!A:A,0))</f>
        <v>7</v>
      </c>
      <c r="C4189" s="38">
        <f>INDEX(Videolength!E:E,MATCH(D4189,Videolength!A:A,0))</f>
        <v>20</v>
      </c>
      <c r="D4189" s="39">
        <v>20</v>
      </c>
      <c r="E4189" s="40" t="str">
        <f>INDEX(Videolength!B:B,MATCH(D4189,Videolength!A:A,0))</f>
        <v>https://youtu.be/7mCLB4xUVHg?list=PLTjhk5BwsiVV8SrR-dPCDjCfaMnt-5HZH</v>
      </c>
      <c r="F4189" s="41">
        <f>INDEX(Videolength!C:C,MATCH(D4189,Videolength!A:A,0))</f>
        <v>5.5983796296296295E-2</v>
      </c>
      <c r="G4189" s="41">
        <v>2.210648148148148E-2</v>
      </c>
      <c r="H4189" s="71">
        <f>HYPERLINK(_xlfn.CONCAT(E4189,"&amp;t=",G4189*86400),G4189)</f>
        <v>2.210648148148148E-2</v>
      </c>
      <c r="I4189" s="38">
        <v>9</v>
      </c>
      <c r="J4189" s="38">
        <v>5</v>
      </c>
      <c r="K4189" s="42" t="s">
        <v>346</v>
      </c>
      <c r="L4189" s="42" t="s">
        <v>10</v>
      </c>
      <c r="Z4189" s="64"/>
      <c r="AA4189" s="64"/>
      <c r="AB4189" s="64"/>
      <c r="AE4189" s="42">
        <f>IF(Table32[[#This Row],[Gems]]&gt;0,Table32[[#This Row],[Gems]],0)</f>
        <v>0</v>
      </c>
      <c r="AF4189" s="42">
        <f>IF(Table32[[#This Row],[Gems]]&lt;0,Table32[[#This Row],[Gems]],0)</f>
        <v>0</v>
      </c>
      <c r="AG4189" s="30">
        <f t="shared" ca="1" si="96"/>
        <v>187</v>
      </c>
    </row>
    <row r="4190" spans="1:33" ht="14.4" x14ac:dyDescent="0.3">
      <c r="A4190" s="37">
        <v>44124</v>
      </c>
      <c r="B4190" s="38">
        <f>INDEX(Videolength!D:D,MATCH(D4190,Videolength!A:A,0))</f>
        <v>7</v>
      </c>
      <c r="C4190" s="38">
        <f>INDEX(Videolength!E:E,MATCH(D4190,Videolength!A:A,0))</f>
        <v>20</v>
      </c>
      <c r="D4190" s="39">
        <v>20</v>
      </c>
      <c r="E4190" s="40" t="str">
        <f>INDEX(Videolength!B:B,MATCH(D4190,Videolength!A:A,0))</f>
        <v>https://youtu.be/7mCLB4xUVHg?list=PLTjhk5BwsiVV8SrR-dPCDjCfaMnt-5HZH</v>
      </c>
      <c r="F4190" s="41">
        <f>INDEX(Videolength!C:C,MATCH(D4190,Videolength!A:A,0))</f>
        <v>5.5983796296296295E-2</v>
      </c>
      <c r="G4190" s="41">
        <v>2.2164351851851852E-2</v>
      </c>
      <c r="H4190" s="71">
        <f>HYPERLINK(_xlfn.CONCAT(E4190,"&amp;t=",G4190*86400),G4190)</f>
        <v>2.2164351851851852E-2</v>
      </c>
      <c r="I4190" s="38">
        <v>9</v>
      </c>
      <c r="J4190" s="38">
        <v>5</v>
      </c>
      <c r="K4190" s="42" t="s">
        <v>15</v>
      </c>
      <c r="L4190" s="42" t="s">
        <v>216</v>
      </c>
      <c r="Z4190" s="64"/>
      <c r="AA4190" s="64"/>
      <c r="AB4190" s="64"/>
      <c r="AE4190" s="42">
        <f>IF(Table32[[#This Row],[Gems]]&gt;0,Table32[[#This Row],[Gems]],0)</f>
        <v>0</v>
      </c>
      <c r="AF4190" s="42">
        <f>IF(Table32[[#This Row],[Gems]]&lt;0,Table32[[#This Row],[Gems]],0)</f>
        <v>0</v>
      </c>
      <c r="AG4190" s="30">
        <f t="shared" ca="1" si="96"/>
        <v>187</v>
      </c>
    </row>
    <row r="4191" spans="1:33" ht="14.4" x14ac:dyDescent="0.3">
      <c r="A4191" s="37">
        <v>44124</v>
      </c>
      <c r="B4191" s="38">
        <f>INDEX(Videolength!D:D,MATCH(D4191,Videolength!A:A,0))</f>
        <v>7</v>
      </c>
      <c r="C4191" s="38">
        <f>INDEX(Videolength!E:E,MATCH(D4191,Videolength!A:A,0))</f>
        <v>20</v>
      </c>
      <c r="D4191" s="39">
        <v>20</v>
      </c>
      <c r="E4191" s="40" t="str">
        <f>INDEX(Videolength!B:B,MATCH(D4191,Videolength!A:A,0))</f>
        <v>https://youtu.be/7mCLB4xUVHg?list=PLTjhk5BwsiVV8SrR-dPCDjCfaMnt-5HZH</v>
      </c>
      <c r="F4191" s="41">
        <f>INDEX(Videolength!C:C,MATCH(D4191,Videolength!A:A,0))</f>
        <v>5.5983796296296295E-2</v>
      </c>
      <c r="G4191" s="41">
        <v>2.2199074074074076E-2</v>
      </c>
      <c r="H4191" s="71">
        <f>HYPERLINK(_xlfn.CONCAT(E4191,"&amp;t=",G4191*86400),G4191)</f>
        <v>2.2199074074074076E-2</v>
      </c>
      <c r="I4191" s="38">
        <v>9</v>
      </c>
      <c r="J4191" s="38">
        <v>5</v>
      </c>
      <c r="K4191" s="42" t="s">
        <v>15</v>
      </c>
      <c r="L4191" s="42" t="s">
        <v>197</v>
      </c>
      <c r="M4191" s="42" t="s">
        <v>1035</v>
      </c>
      <c r="N4191" s="42" t="s">
        <v>121</v>
      </c>
      <c r="Z4191" s="64"/>
      <c r="AA4191" s="64"/>
      <c r="AB4191" s="64"/>
      <c r="AE4191" s="42">
        <f>IF(Table32[[#This Row],[Gems]]&gt;0,Table32[[#This Row],[Gems]],0)</f>
        <v>0</v>
      </c>
      <c r="AF4191" s="42">
        <f>IF(Table32[[#This Row],[Gems]]&lt;0,Table32[[#This Row],[Gems]],0)</f>
        <v>0</v>
      </c>
      <c r="AG4191" s="29">
        <f t="shared" ca="1" si="96"/>
        <v>187</v>
      </c>
    </row>
    <row r="4192" spans="1:33" ht="14.4" x14ac:dyDescent="0.3">
      <c r="A4192" s="37">
        <v>44124</v>
      </c>
      <c r="B4192" s="38">
        <f>INDEX(Videolength!D:D,MATCH(D4192,Videolength!A:A,0))</f>
        <v>7</v>
      </c>
      <c r="C4192" s="38">
        <f>INDEX(Videolength!E:E,MATCH(D4192,Videolength!A:A,0))</f>
        <v>20</v>
      </c>
      <c r="D4192" s="39">
        <v>20</v>
      </c>
      <c r="E4192" s="40" t="str">
        <f>INDEX(Videolength!B:B,MATCH(D4192,Videolength!A:A,0))</f>
        <v>https://youtu.be/7mCLB4xUVHg?list=PLTjhk5BwsiVV8SrR-dPCDjCfaMnt-5HZH</v>
      </c>
      <c r="F4192" s="41">
        <f>INDEX(Videolength!C:C,MATCH(D4192,Videolength!A:A,0))</f>
        <v>5.5983796296296295E-2</v>
      </c>
      <c r="G4192" s="41">
        <v>2.2199074074074076E-2</v>
      </c>
      <c r="H4192" s="71">
        <f>HYPERLINK(_xlfn.CONCAT(E4192,"&amp;t=",G4192*86400),G4192)</f>
        <v>2.2199074074074076E-2</v>
      </c>
      <c r="I4192" s="38">
        <v>9</v>
      </c>
      <c r="J4192" s="38">
        <v>5</v>
      </c>
      <c r="K4192" s="42" t="s">
        <v>15</v>
      </c>
      <c r="L4192" s="42" t="s">
        <v>216</v>
      </c>
      <c r="Z4192" s="64"/>
      <c r="AA4192" s="64"/>
      <c r="AB4192" s="64"/>
      <c r="AE4192" s="42">
        <f>IF(Table32[[#This Row],[Gems]]&gt;0,Table32[[#This Row],[Gems]],0)</f>
        <v>0</v>
      </c>
      <c r="AF4192" s="42">
        <f>IF(Table32[[#This Row],[Gems]]&lt;0,Table32[[#This Row],[Gems]],0)</f>
        <v>0</v>
      </c>
      <c r="AG4192" s="29">
        <f ca="1">SUM(OFFSET(AG4192,-1,0),AD4192)</f>
        <v>187</v>
      </c>
    </row>
    <row r="4193" spans="1:33" ht="14.4" x14ac:dyDescent="0.3">
      <c r="A4193" s="37">
        <v>44124</v>
      </c>
      <c r="B4193" s="38">
        <f>INDEX(Videolength!D:D,MATCH(D4193,Videolength!A:A,0))</f>
        <v>7</v>
      </c>
      <c r="C4193" s="38">
        <f>INDEX(Videolength!E:E,MATCH(D4193,Videolength!A:A,0))</f>
        <v>20</v>
      </c>
      <c r="D4193" s="39">
        <v>20</v>
      </c>
      <c r="E4193" s="40" t="str">
        <f>INDEX(Videolength!B:B,MATCH(D4193,Videolength!A:A,0))</f>
        <v>https://youtu.be/7mCLB4xUVHg?list=PLTjhk5BwsiVV8SrR-dPCDjCfaMnt-5HZH</v>
      </c>
      <c r="F4193" s="41">
        <f>INDEX(Videolength!C:C,MATCH(D4193,Videolength!A:A,0))</f>
        <v>5.5983796296296295E-2</v>
      </c>
      <c r="G4193" s="41">
        <v>2.225694444444444E-2</v>
      </c>
      <c r="H4193" s="71">
        <f>HYPERLINK(_xlfn.CONCAT(E4193,"&amp;t=",G4193*86400),G4193)</f>
        <v>2.225694444444444E-2</v>
      </c>
      <c r="I4193" s="38">
        <v>9</v>
      </c>
      <c r="J4193" s="38">
        <v>5</v>
      </c>
      <c r="K4193" s="42" t="s">
        <v>346</v>
      </c>
      <c r="L4193" s="42" t="s">
        <v>10</v>
      </c>
      <c r="Z4193" s="64"/>
      <c r="AA4193" s="64"/>
      <c r="AB4193" s="64"/>
      <c r="AE4193" s="42">
        <f>IF(Table32[[#This Row],[Gems]]&gt;0,Table32[[#This Row],[Gems]],0)</f>
        <v>0</v>
      </c>
      <c r="AF4193" s="42">
        <f>IF(Table32[[#This Row],[Gems]]&lt;0,Table32[[#This Row],[Gems]],0)</f>
        <v>0</v>
      </c>
      <c r="AG4193" s="30">
        <f t="shared" ref="AG4193:AG4255" ca="1" si="97">SUM(OFFSET(AG4193,-1,0),AD4193)</f>
        <v>187</v>
      </c>
    </row>
    <row r="4194" spans="1:33" ht="14.4" x14ac:dyDescent="0.3">
      <c r="A4194" s="37">
        <v>44124</v>
      </c>
      <c r="B4194" s="38">
        <f>INDEX(Videolength!D:D,MATCH(D4194,Videolength!A:A,0))</f>
        <v>7</v>
      </c>
      <c r="C4194" s="38">
        <f>INDEX(Videolength!E:E,MATCH(D4194,Videolength!A:A,0))</f>
        <v>20</v>
      </c>
      <c r="D4194" s="39">
        <v>20</v>
      </c>
      <c r="E4194" s="40" t="str">
        <f>INDEX(Videolength!B:B,MATCH(D4194,Videolength!A:A,0))</f>
        <v>https://youtu.be/7mCLB4xUVHg?list=PLTjhk5BwsiVV8SrR-dPCDjCfaMnt-5HZH</v>
      </c>
      <c r="F4194" s="41">
        <f>INDEX(Videolength!C:C,MATCH(D4194,Videolength!A:A,0))</f>
        <v>5.5983796296296295E-2</v>
      </c>
      <c r="G4194" s="41">
        <v>2.2349537037037032E-2</v>
      </c>
      <c r="H4194" s="71">
        <f>HYPERLINK(_xlfn.CONCAT(E4194,"&amp;t=",G4194*86400),G4194)</f>
        <v>2.2349537037037032E-2</v>
      </c>
      <c r="I4194" s="38">
        <v>9</v>
      </c>
      <c r="J4194" s="38">
        <v>5</v>
      </c>
      <c r="K4194" s="42" t="s">
        <v>51</v>
      </c>
      <c r="L4194" s="42" t="s">
        <v>10</v>
      </c>
      <c r="W4194" s="44" t="s">
        <v>285</v>
      </c>
      <c r="X4194" s="43">
        <v>4</v>
      </c>
      <c r="Z4194" s="64"/>
      <c r="AA4194" s="64"/>
      <c r="AB4194" s="64"/>
      <c r="AE4194" s="42">
        <f>IF(Table32[[#This Row],[Gems]]&gt;0,Table32[[#This Row],[Gems]],0)</f>
        <v>0</v>
      </c>
      <c r="AF4194" s="42">
        <f>IF(Table32[[#This Row],[Gems]]&lt;0,Table32[[#This Row],[Gems]],0)</f>
        <v>0</v>
      </c>
      <c r="AG4194" s="30">
        <f t="shared" ca="1" si="97"/>
        <v>187</v>
      </c>
    </row>
    <row r="4195" spans="1:33" ht="14.4" x14ac:dyDescent="0.3">
      <c r="A4195" s="37">
        <v>44124</v>
      </c>
      <c r="B4195" s="38">
        <f>INDEX(Videolength!D:D,MATCH(D4195,Videolength!A:A,0))</f>
        <v>7</v>
      </c>
      <c r="C4195" s="38">
        <f>INDEX(Videolength!E:E,MATCH(D4195,Videolength!A:A,0))</f>
        <v>20</v>
      </c>
      <c r="D4195" s="39">
        <v>20</v>
      </c>
      <c r="E4195" s="40" t="str">
        <f>INDEX(Videolength!B:B,MATCH(D4195,Videolength!A:A,0))</f>
        <v>https://youtu.be/7mCLB4xUVHg?list=PLTjhk5BwsiVV8SrR-dPCDjCfaMnt-5HZH</v>
      </c>
      <c r="F4195" s="41">
        <f>INDEX(Videolength!C:C,MATCH(D4195,Videolength!A:A,0))</f>
        <v>5.5983796296296295E-2</v>
      </c>
      <c r="G4195" s="41">
        <v>2.2361111111111113E-2</v>
      </c>
      <c r="H4195" s="71">
        <f>HYPERLINK(_xlfn.CONCAT(E4195,"&amp;t=",G4195*86400),G4195)</f>
        <v>2.2361111111111113E-2</v>
      </c>
      <c r="I4195" s="38">
        <v>9</v>
      </c>
      <c r="J4195" s="38">
        <v>5</v>
      </c>
      <c r="K4195" s="42" t="s">
        <v>142</v>
      </c>
      <c r="L4195" s="42" t="s">
        <v>33</v>
      </c>
      <c r="Z4195" s="64"/>
      <c r="AA4195" s="64"/>
      <c r="AB4195" s="64"/>
      <c r="AE4195" s="42">
        <f>IF(Table32[[#This Row],[Gems]]&gt;0,Table32[[#This Row],[Gems]],0)</f>
        <v>0</v>
      </c>
      <c r="AF4195" s="42">
        <f>IF(Table32[[#This Row],[Gems]]&lt;0,Table32[[#This Row],[Gems]],0)</f>
        <v>0</v>
      </c>
      <c r="AG4195" s="30">
        <f t="shared" ca="1" si="97"/>
        <v>187</v>
      </c>
    </row>
    <row r="4196" spans="1:33" ht="14.4" x14ac:dyDescent="0.3">
      <c r="A4196" s="37">
        <v>44124</v>
      </c>
      <c r="B4196" s="38">
        <f>INDEX(Videolength!D:D,MATCH(D4196,Videolength!A:A,0))</f>
        <v>7</v>
      </c>
      <c r="C4196" s="38">
        <f>INDEX(Videolength!E:E,MATCH(D4196,Videolength!A:A,0))</f>
        <v>20</v>
      </c>
      <c r="D4196" s="39">
        <v>20</v>
      </c>
      <c r="E4196" s="40" t="str">
        <f>INDEX(Videolength!B:B,MATCH(D4196,Videolength!A:A,0))</f>
        <v>https://youtu.be/7mCLB4xUVHg?list=PLTjhk5BwsiVV8SrR-dPCDjCfaMnt-5HZH</v>
      </c>
      <c r="F4196" s="41">
        <f>INDEX(Videolength!C:C,MATCH(D4196,Videolength!A:A,0))</f>
        <v>5.5983796296296295E-2</v>
      </c>
      <c r="G4196" s="41">
        <v>2.2372685185185186E-2</v>
      </c>
      <c r="H4196" s="71">
        <f>HYPERLINK(_xlfn.CONCAT(E4196,"&amp;t=",G4196*86400),G4196)</f>
        <v>2.2372685185185186E-2</v>
      </c>
      <c r="I4196" s="38">
        <v>9</v>
      </c>
      <c r="J4196" s="38">
        <v>5</v>
      </c>
      <c r="K4196" s="42" t="s">
        <v>346</v>
      </c>
      <c r="L4196" s="42" t="s">
        <v>10</v>
      </c>
      <c r="Z4196" s="64"/>
      <c r="AA4196" s="64"/>
      <c r="AB4196" s="64"/>
      <c r="AE4196" s="42">
        <f>IF(Table32[[#This Row],[Gems]]&gt;0,Table32[[#This Row],[Gems]],0)</f>
        <v>0</v>
      </c>
      <c r="AF4196" s="42">
        <f>IF(Table32[[#This Row],[Gems]]&lt;0,Table32[[#This Row],[Gems]],0)</f>
        <v>0</v>
      </c>
      <c r="AG4196" s="30">
        <f t="shared" ca="1" si="97"/>
        <v>187</v>
      </c>
    </row>
    <row r="4197" spans="1:33" ht="14.4" x14ac:dyDescent="0.3">
      <c r="A4197" s="37">
        <v>44124</v>
      </c>
      <c r="B4197" s="38">
        <f>INDEX(Videolength!D:D,MATCH(D4197,Videolength!A:A,0))</f>
        <v>7</v>
      </c>
      <c r="C4197" s="38">
        <f>INDEX(Videolength!E:E,MATCH(D4197,Videolength!A:A,0))</f>
        <v>20</v>
      </c>
      <c r="D4197" s="39">
        <v>20</v>
      </c>
      <c r="E4197" s="40" t="str">
        <f>INDEX(Videolength!B:B,MATCH(D4197,Videolength!A:A,0))</f>
        <v>https://youtu.be/7mCLB4xUVHg?list=PLTjhk5BwsiVV8SrR-dPCDjCfaMnt-5HZH</v>
      </c>
      <c r="F4197" s="41">
        <f>INDEX(Videolength!C:C,MATCH(D4197,Videolength!A:A,0))</f>
        <v>5.5983796296296295E-2</v>
      </c>
      <c r="G4197" s="41">
        <v>2.2499999999999996E-2</v>
      </c>
      <c r="H4197" s="71">
        <f>HYPERLINK(_xlfn.CONCAT(E4197,"&amp;t=",G4197*86400),G4197)</f>
        <v>2.2499999999999996E-2</v>
      </c>
      <c r="I4197" s="38">
        <v>9</v>
      </c>
      <c r="J4197" s="38">
        <v>5</v>
      </c>
      <c r="K4197" s="42" t="s">
        <v>8</v>
      </c>
      <c r="L4197" s="42" t="s">
        <v>163</v>
      </c>
      <c r="M4197" s="42" t="s">
        <v>1036</v>
      </c>
      <c r="Z4197" s="64"/>
      <c r="AA4197" s="64"/>
      <c r="AB4197" s="64"/>
      <c r="AE4197" s="42">
        <f>IF(Table32[[#This Row],[Gems]]&gt;0,Table32[[#This Row],[Gems]],0)</f>
        <v>0</v>
      </c>
      <c r="AF4197" s="42">
        <f>IF(Table32[[#This Row],[Gems]]&lt;0,Table32[[#This Row],[Gems]],0)</f>
        <v>0</v>
      </c>
      <c r="AG4197" s="30">
        <f t="shared" ca="1" si="97"/>
        <v>187</v>
      </c>
    </row>
    <row r="4198" spans="1:33" ht="14.4" x14ac:dyDescent="0.3">
      <c r="A4198" s="37">
        <v>44124</v>
      </c>
      <c r="B4198" s="38">
        <f>INDEX(Videolength!D:D,MATCH(D4198,Videolength!A:A,0))</f>
        <v>7</v>
      </c>
      <c r="C4198" s="38">
        <f>INDEX(Videolength!E:E,MATCH(D4198,Videolength!A:A,0))</f>
        <v>20</v>
      </c>
      <c r="D4198" s="39">
        <v>20</v>
      </c>
      <c r="E4198" s="40" t="str">
        <f>INDEX(Videolength!B:B,MATCH(D4198,Videolength!A:A,0))</f>
        <v>https://youtu.be/7mCLB4xUVHg?list=PLTjhk5BwsiVV8SrR-dPCDjCfaMnt-5HZH</v>
      </c>
      <c r="F4198" s="41">
        <f>INDEX(Videolength!C:C,MATCH(D4198,Videolength!A:A,0))</f>
        <v>5.5983796296296295E-2</v>
      </c>
      <c r="G4198" s="41">
        <v>2.2523148148148143E-2</v>
      </c>
      <c r="H4198" s="71">
        <f>HYPERLINK(_xlfn.CONCAT(E4198,"&amp;t=",G4198*86400),G4198)</f>
        <v>2.2523148148148143E-2</v>
      </c>
      <c r="I4198" s="38">
        <v>9</v>
      </c>
      <c r="J4198" s="38">
        <v>5</v>
      </c>
      <c r="K4198" s="42" t="s">
        <v>346</v>
      </c>
      <c r="L4198" s="42" t="s">
        <v>10</v>
      </c>
      <c r="Z4198" s="64"/>
      <c r="AA4198" s="64"/>
      <c r="AB4198" s="64"/>
      <c r="AE4198" s="42">
        <f>IF(Table32[[#This Row],[Gems]]&gt;0,Table32[[#This Row],[Gems]],0)</f>
        <v>0</v>
      </c>
      <c r="AF4198" s="42">
        <f>IF(Table32[[#This Row],[Gems]]&lt;0,Table32[[#This Row],[Gems]],0)</f>
        <v>0</v>
      </c>
      <c r="AG4198" s="30">
        <f t="shared" ca="1" si="97"/>
        <v>187</v>
      </c>
    </row>
    <row r="4199" spans="1:33" ht="14.4" x14ac:dyDescent="0.3">
      <c r="A4199" s="37">
        <v>44124</v>
      </c>
      <c r="B4199" s="38">
        <f>INDEX(Videolength!D:D,MATCH(D4199,Videolength!A:A,0))</f>
        <v>7</v>
      </c>
      <c r="C4199" s="38">
        <f>INDEX(Videolength!E:E,MATCH(D4199,Videolength!A:A,0))</f>
        <v>20</v>
      </c>
      <c r="D4199" s="39">
        <v>20</v>
      </c>
      <c r="E4199" s="40" t="str">
        <f>INDEX(Videolength!B:B,MATCH(D4199,Videolength!A:A,0))</f>
        <v>https://youtu.be/7mCLB4xUVHg?list=PLTjhk5BwsiVV8SrR-dPCDjCfaMnt-5HZH</v>
      </c>
      <c r="F4199" s="41">
        <f>INDEX(Videolength!C:C,MATCH(D4199,Videolength!A:A,0))</f>
        <v>5.5983796296296295E-2</v>
      </c>
      <c r="G4199" s="41">
        <v>2.2569444444444444E-2</v>
      </c>
      <c r="H4199" s="71">
        <f>HYPERLINK(_xlfn.CONCAT(E4199,"&amp;t=",G4199*86400),G4199)</f>
        <v>2.2569444444444444E-2</v>
      </c>
      <c r="I4199" s="38">
        <v>9</v>
      </c>
      <c r="J4199" s="38">
        <v>5</v>
      </c>
      <c r="K4199" s="42" t="s">
        <v>15</v>
      </c>
      <c r="L4199" s="42" t="s">
        <v>216</v>
      </c>
      <c r="Z4199" s="64"/>
      <c r="AA4199" s="64"/>
      <c r="AB4199" s="64"/>
      <c r="AE4199" s="42">
        <f>IF(Table32[[#This Row],[Gems]]&gt;0,Table32[[#This Row],[Gems]],0)</f>
        <v>0</v>
      </c>
      <c r="AF4199" s="42">
        <f>IF(Table32[[#This Row],[Gems]]&lt;0,Table32[[#This Row],[Gems]],0)</f>
        <v>0</v>
      </c>
      <c r="AG4199" s="30">
        <f t="shared" ca="1" si="97"/>
        <v>187</v>
      </c>
    </row>
    <row r="4200" spans="1:33" ht="14.4" x14ac:dyDescent="0.3">
      <c r="A4200" s="37">
        <v>44124</v>
      </c>
      <c r="B4200" s="38">
        <f>INDEX(Videolength!D:D,MATCH(D4200,Videolength!A:A,0))</f>
        <v>7</v>
      </c>
      <c r="C4200" s="38">
        <f>INDEX(Videolength!E:E,MATCH(D4200,Videolength!A:A,0))</f>
        <v>20</v>
      </c>
      <c r="D4200" s="39">
        <v>20</v>
      </c>
      <c r="E4200" s="40" t="str">
        <f>INDEX(Videolength!B:B,MATCH(D4200,Videolength!A:A,0))</f>
        <v>https://youtu.be/7mCLB4xUVHg?list=PLTjhk5BwsiVV8SrR-dPCDjCfaMnt-5HZH</v>
      </c>
      <c r="F4200" s="41">
        <f>INDEX(Videolength!C:C,MATCH(D4200,Videolength!A:A,0))</f>
        <v>5.5983796296296295E-2</v>
      </c>
      <c r="G4200" s="41">
        <v>2.2743055555555555E-2</v>
      </c>
      <c r="H4200" s="71">
        <f>HYPERLINK(_xlfn.CONCAT(E4200,"&amp;t=",G4200*86400),G4200)</f>
        <v>2.2743055555555555E-2</v>
      </c>
      <c r="I4200" s="38">
        <v>9</v>
      </c>
      <c r="J4200" s="38">
        <v>5</v>
      </c>
      <c r="K4200" s="42" t="s">
        <v>55</v>
      </c>
      <c r="L4200" s="42" t="s">
        <v>10</v>
      </c>
      <c r="Z4200" s="64"/>
      <c r="AA4200" s="64"/>
      <c r="AB4200" s="64"/>
      <c r="AE4200" s="42">
        <f>IF(Table32[[#This Row],[Gems]]&gt;0,Table32[[#This Row],[Gems]],0)</f>
        <v>0</v>
      </c>
      <c r="AF4200" s="42">
        <f>IF(Table32[[#This Row],[Gems]]&lt;0,Table32[[#This Row],[Gems]],0)</f>
        <v>0</v>
      </c>
      <c r="AG4200" s="30">
        <f t="shared" ca="1" si="97"/>
        <v>187</v>
      </c>
    </row>
    <row r="4201" spans="1:33" ht="14.4" x14ac:dyDescent="0.3">
      <c r="A4201" s="37">
        <v>44124</v>
      </c>
      <c r="B4201" s="38">
        <f>INDEX(Videolength!D:D,MATCH(D4201,Videolength!A:A,0))</f>
        <v>7</v>
      </c>
      <c r="C4201" s="38">
        <f>INDEX(Videolength!E:E,MATCH(D4201,Videolength!A:A,0))</f>
        <v>20</v>
      </c>
      <c r="D4201" s="39">
        <v>20</v>
      </c>
      <c r="E4201" s="40" t="str">
        <f>INDEX(Videolength!B:B,MATCH(D4201,Videolength!A:A,0))</f>
        <v>https://youtu.be/7mCLB4xUVHg?list=PLTjhk5BwsiVV8SrR-dPCDjCfaMnt-5HZH</v>
      </c>
      <c r="F4201" s="41">
        <f>INDEX(Videolength!C:C,MATCH(D4201,Videolength!A:A,0))</f>
        <v>5.5983796296296295E-2</v>
      </c>
      <c r="G4201" s="41">
        <v>2.2858796296296294E-2</v>
      </c>
      <c r="H4201" s="71">
        <f>HYPERLINK(_xlfn.CONCAT(E4201,"&amp;t=",G4201*86400),G4201)</f>
        <v>2.2858796296296294E-2</v>
      </c>
      <c r="I4201" s="38">
        <v>9</v>
      </c>
      <c r="J4201" s="38">
        <v>5</v>
      </c>
      <c r="K4201" s="42" t="s">
        <v>346</v>
      </c>
      <c r="L4201" s="42" t="s">
        <v>10</v>
      </c>
      <c r="Z4201" s="64"/>
      <c r="AA4201" s="64"/>
      <c r="AB4201" s="64"/>
      <c r="AE4201" s="42">
        <f>IF(Table32[[#This Row],[Gems]]&gt;0,Table32[[#This Row],[Gems]],0)</f>
        <v>0</v>
      </c>
      <c r="AF4201" s="42">
        <f>IF(Table32[[#This Row],[Gems]]&lt;0,Table32[[#This Row],[Gems]],0)</f>
        <v>0</v>
      </c>
      <c r="AG4201" s="30">
        <f t="shared" ca="1" si="97"/>
        <v>187</v>
      </c>
    </row>
    <row r="4202" spans="1:33" ht="14.4" x14ac:dyDescent="0.3">
      <c r="A4202" s="37">
        <v>44124</v>
      </c>
      <c r="B4202" s="38">
        <f>INDEX(Videolength!D:D,MATCH(D4202,Videolength!A:A,0))</f>
        <v>7</v>
      </c>
      <c r="C4202" s="38">
        <f>INDEX(Videolength!E:E,MATCH(D4202,Videolength!A:A,0))</f>
        <v>20</v>
      </c>
      <c r="D4202" s="39">
        <v>20</v>
      </c>
      <c r="E4202" s="40" t="str">
        <f>INDEX(Videolength!B:B,MATCH(D4202,Videolength!A:A,0))</f>
        <v>https://youtu.be/7mCLB4xUVHg?list=PLTjhk5BwsiVV8SrR-dPCDjCfaMnt-5HZH</v>
      </c>
      <c r="F4202" s="41">
        <f>INDEX(Videolength!C:C,MATCH(D4202,Videolength!A:A,0))</f>
        <v>5.5983796296296295E-2</v>
      </c>
      <c r="G4202" s="41">
        <v>2.2962962962962966E-2</v>
      </c>
      <c r="H4202" s="71">
        <f>HYPERLINK(_xlfn.CONCAT(E4202,"&amp;t=",G4202*86400),G4202)</f>
        <v>2.2962962962962966E-2</v>
      </c>
      <c r="I4202" s="38">
        <v>9</v>
      </c>
      <c r="J4202" s="38">
        <v>5</v>
      </c>
      <c r="K4202" s="42" t="s">
        <v>102</v>
      </c>
      <c r="L4202" s="42" t="s">
        <v>10</v>
      </c>
      <c r="M4202" s="42" t="s">
        <v>1729</v>
      </c>
      <c r="N4202" s="42" t="s">
        <v>33</v>
      </c>
      <c r="Z4202" s="64"/>
      <c r="AA4202" s="64"/>
      <c r="AB4202" s="64"/>
      <c r="AE4202" s="42">
        <f>IF(Table32[[#This Row],[Gems]]&gt;0,Table32[[#This Row],[Gems]],0)</f>
        <v>0</v>
      </c>
      <c r="AF4202" s="42">
        <f>IF(Table32[[#This Row],[Gems]]&lt;0,Table32[[#This Row],[Gems]],0)</f>
        <v>0</v>
      </c>
      <c r="AG4202" s="30">
        <f t="shared" ca="1" si="97"/>
        <v>187</v>
      </c>
    </row>
    <row r="4203" spans="1:33" ht="14.4" x14ac:dyDescent="0.3">
      <c r="A4203" s="37">
        <v>44124</v>
      </c>
      <c r="B4203" s="38">
        <f>INDEX(Videolength!D:D,MATCH(D4203,Videolength!A:A,0))</f>
        <v>7</v>
      </c>
      <c r="C4203" s="38">
        <f>INDEX(Videolength!E:E,MATCH(D4203,Videolength!A:A,0))</f>
        <v>20</v>
      </c>
      <c r="D4203" s="39">
        <v>20</v>
      </c>
      <c r="E4203" s="40" t="str">
        <f>INDEX(Videolength!B:B,MATCH(D4203,Videolength!A:A,0))</f>
        <v>https://youtu.be/7mCLB4xUVHg?list=PLTjhk5BwsiVV8SrR-dPCDjCfaMnt-5HZH</v>
      </c>
      <c r="F4203" s="41">
        <f>INDEX(Videolength!C:C,MATCH(D4203,Videolength!A:A,0))</f>
        <v>5.5983796296296295E-2</v>
      </c>
      <c r="G4203" s="41">
        <v>2.298611111111111E-2</v>
      </c>
      <c r="H4203" s="71">
        <f>HYPERLINK(_xlfn.CONCAT(E4203,"&amp;t=",G4203*86400),G4203)</f>
        <v>2.298611111111111E-2</v>
      </c>
      <c r="I4203" s="38">
        <v>9</v>
      </c>
      <c r="J4203" s="38">
        <v>5</v>
      </c>
      <c r="K4203" s="42" t="s">
        <v>346</v>
      </c>
      <c r="L4203" s="42" t="s">
        <v>10</v>
      </c>
      <c r="Z4203" s="64"/>
      <c r="AA4203" s="64"/>
      <c r="AB4203" s="64"/>
      <c r="AE4203" s="42">
        <f>IF(Table32[[#This Row],[Gems]]&gt;0,Table32[[#This Row],[Gems]],0)</f>
        <v>0</v>
      </c>
      <c r="AF4203" s="42">
        <f>IF(Table32[[#This Row],[Gems]]&lt;0,Table32[[#This Row],[Gems]],0)</f>
        <v>0</v>
      </c>
      <c r="AG4203" s="30">
        <f t="shared" ca="1" si="97"/>
        <v>187</v>
      </c>
    </row>
    <row r="4204" spans="1:33" ht="14.4" x14ac:dyDescent="0.3">
      <c r="A4204" s="37">
        <v>44124</v>
      </c>
      <c r="B4204" s="38">
        <f>INDEX(Videolength!D:D,MATCH(D4204,Videolength!A:A,0))</f>
        <v>7</v>
      </c>
      <c r="C4204" s="38">
        <f>INDEX(Videolength!E:E,MATCH(D4204,Videolength!A:A,0))</f>
        <v>20</v>
      </c>
      <c r="D4204" s="39">
        <v>20</v>
      </c>
      <c r="E4204" s="40" t="str">
        <f>INDEX(Videolength!B:B,MATCH(D4204,Videolength!A:A,0))</f>
        <v>https://youtu.be/7mCLB4xUVHg?list=PLTjhk5BwsiVV8SrR-dPCDjCfaMnt-5HZH</v>
      </c>
      <c r="F4204" s="41">
        <f>INDEX(Videolength!C:C,MATCH(D4204,Videolength!A:A,0))</f>
        <v>5.5983796296296295E-2</v>
      </c>
      <c r="G4204" s="41">
        <v>2.3009259259259257E-2</v>
      </c>
      <c r="H4204" s="71">
        <f>HYPERLINK(_xlfn.CONCAT(E4204,"&amp;t=",G4204*86400),G4204)</f>
        <v>2.3009259259259257E-2</v>
      </c>
      <c r="I4204" s="38">
        <v>9</v>
      </c>
      <c r="J4204" s="38">
        <v>5</v>
      </c>
      <c r="K4204" s="42" t="s">
        <v>102</v>
      </c>
      <c r="L4204" s="42" t="s">
        <v>10</v>
      </c>
      <c r="M4204" s="42" t="s">
        <v>1653</v>
      </c>
      <c r="N4204" s="42" t="s">
        <v>1835</v>
      </c>
      <c r="Z4204" s="64"/>
      <c r="AA4204" s="64"/>
      <c r="AB4204" s="64"/>
      <c r="AE4204" s="42">
        <f>IF(Table32[[#This Row],[Gems]]&gt;0,Table32[[#This Row],[Gems]],0)</f>
        <v>0</v>
      </c>
      <c r="AF4204" s="42">
        <f>IF(Table32[[#This Row],[Gems]]&lt;0,Table32[[#This Row],[Gems]],0)</f>
        <v>0</v>
      </c>
      <c r="AG4204" s="30">
        <f t="shared" ca="1" si="97"/>
        <v>187</v>
      </c>
    </row>
    <row r="4205" spans="1:33" ht="14.4" x14ac:dyDescent="0.3">
      <c r="A4205" s="37">
        <v>44124</v>
      </c>
      <c r="B4205" s="38">
        <f>INDEX(Videolength!D:D,MATCH(D4205,Videolength!A:A,0))</f>
        <v>7</v>
      </c>
      <c r="C4205" s="38">
        <f>INDEX(Videolength!E:E,MATCH(D4205,Videolength!A:A,0))</f>
        <v>20</v>
      </c>
      <c r="D4205" s="39">
        <v>20</v>
      </c>
      <c r="E4205" s="40" t="str">
        <f>INDEX(Videolength!B:B,MATCH(D4205,Videolength!A:A,0))</f>
        <v>https://youtu.be/7mCLB4xUVHg?list=PLTjhk5BwsiVV8SrR-dPCDjCfaMnt-5HZH</v>
      </c>
      <c r="F4205" s="41">
        <f>INDEX(Videolength!C:C,MATCH(D4205,Videolength!A:A,0))</f>
        <v>5.5983796296296295E-2</v>
      </c>
      <c r="G4205" s="41">
        <v>2.3067129629629632E-2</v>
      </c>
      <c r="H4205" s="71">
        <f>HYPERLINK(_xlfn.CONCAT(E4205,"&amp;t=",G4205*86400),G4205)</f>
        <v>2.3067129629629632E-2</v>
      </c>
      <c r="I4205" s="38">
        <v>9</v>
      </c>
      <c r="J4205" s="38">
        <v>5</v>
      </c>
      <c r="K4205" s="42" t="s">
        <v>15</v>
      </c>
      <c r="L4205" s="42" t="s">
        <v>216</v>
      </c>
      <c r="Z4205" s="64"/>
      <c r="AA4205" s="64"/>
      <c r="AB4205" s="64"/>
      <c r="AE4205" s="42">
        <f>IF(Table32[[#This Row],[Gems]]&gt;0,Table32[[#This Row],[Gems]],0)</f>
        <v>0</v>
      </c>
      <c r="AF4205" s="42">
        <f>IF(Table32[[#This Row],[Gems]]&lt;0,Table32[[#This Row],[Gems]],0)</f>
        <v>0</v>
      </c>
      <c r="AG4205" s="30">
        <f t="shared" ca="1" si="97"/>
        <v>187</v>
      </c>
    </row>
    <row r="4206" spans="1:33" ht="14.4" x14ac:dyDescent="0.3">
      <c r="A4206" s="37">
        <v>44124</v>
      </c>
      <c r="B4206" s="38">
        <f>INDEX(Videolength!D:D,MATCH(D4206,Videolength!A:A,0))</f>
        <v>7</v>
      </c>
      <c r="C4206" s="38">
        <f>INDEX(Videolength!E:E,MATCH(D4206,Videolength!A:A,0))</f>
        <v>20</v>
      </c>
      <c r="D4206" s="39">
        <v>20</v>
      </c>
      <c r="E4206" s="40" t="str">
        <f>INDEX(Videolength!B:B,MATCH(D4206,Videolength!A:A,0))</f>
        <v>https://youtu.be/7mCLB4xUVHg?list=PLTjhk5BwsiVV8SrR-dPCDjCfaMnt-5HZH</v>
      </c>
      <c r="F4206" s="41">
        <f>INDEX(Videolength!C:C,MATCH(D4206,Videolength!A:A,0))</f>
        <v>5.5983796296296295E-2</v>
      </c>
      <c r="G4206" s="41">
        <v>2.3136574074074077E-2</v>
      </c>
      <c r="H4206" s="71">
        <f>HYPERLINK(_xlfn.CONCAT(E4206,"&amp;t=",G4206*86400),G4206)</f>
        <v>2.3136574074074077E-2</v>
      </c>
      <c r="I4206" s="38">
        <v>9</v>
      </c>
      <c r="J4206" s="38">
        <v>5</v>
      </c>
      <c r="K4206" s="42" t="s">
        <v>15</v>
      </c>
      <c r="L4206" s="42" t="s">
        <v>197</v>
      </c>
      <c r="M4206" s="42" t="s">
        <v>1037</v>
      </c>
      <c r="Z4206" s="64" t="s">
        <v>492</v>
      </c>
      <c r="AA4206" s="64">
        <v>5</v>
      </c>
      <c r="AB4206" s="64">
        <v>1</v>
      </c>
      <c r="AE4206" s="42">
        <f>IF(Table32[[#This Row],[Gems]]&gt;0,Table32[[#This Row],[Gems]],0)</f>
        <v>0</v>
      </c>
      <c r="AF4206" s="42">
        <f>IF(Table32[[#This Row],[Gems]]&lt;0,Table32[[#This Row],[Gems]],0)</f>
        <v>0</v>
      </c>
      <c r="AG4206" s="30">
        <f t="shared" ca="1" si="97"/>
        <v>187</v>
      </c>
    </row>
    <row r="4207" spans="1:33" ht="14.4" x14ac:dyDescent="0.3">
      <c r="A4207" s="37">
        <v>44124</v>
      </c>
      <c r="B4207" s="38">
        <f>INDEX(Videolength!D:D,MATCH(D4207,Videolength!A:A,0))</f>
        <v>7</v>
      </c>
      <c r="C4207" s="38">
        <f>INDEX(Videolength!E:E,MATCH(D4207,Videolength!A:A,0))</f>
        <v>20</v>
      </c>
      <c r="D4207" s="39">
        <v>20</v>
      </c>
      <c r="E4207" s="40" t="str">
        <f>INDEX(Videolength!B:B,MATCH(D4207,Videolength!A:A,0))</f>
        <v>https://youtu.be/7mCLB4xUVHg?list=PLTjhk5BwsiVV8SrR-dPCDjCfaMnt-5HZH</v>
      </c>
      <c r="F4207" s="41">
        <f>INDEX(Videolength!C:C,MATCH(D4207,Videolength!A:A,0))</f>
        <v>5.5983796296296295E-2</v>
      </c>
      <c r="G4207" s="41">
        <v>2.4398148148148145E-2</v>
      </c>
      <c r="H4207" s="71">
        <f>HYPERLINK(_xlfn.CONCAT(E4207,"&amp;t=",G4207*86400),G4207)</f>
        <v>2.4398148148148145E-2</v>
      </c>
      <c r="I4207" s="38">
        <v>9</v>
      </c>
      <c r="J4207" s="38">
        <v>5</v>
      </c>
      <c r="K4207" s="42" t="s">
        <v>15</v>
      </c>
      <c r="L4207" s="42" t="s">
        <v>198</v>
      </c>
      <c r="Z4207" s="64" t="s">
        <v>492</v>
      </c>
      <c r="AA4207" s="68">
        <v>5</v>
      </c>
      <c r="AB4207" s="68">
        <v>1</v>
      </c>
      <c r="AC4207" s="44" t="s">
        <v>201</v>
      </c>
      <c r="AE4207" s="42">
        <f>IF(Table32[[#This Row],[Gems]]&gt;0,Table32[[#This Row],[Gems]],0)</f>
        <v>0</v>
      </c>
      <c r="AF4207" s="42">
        <f>IF(Table32[[#This Row],[Gems]]&lt;0,Table32[[#This Row],[Gems]],0)</f>
        <v>0</v>
      </c>
      <c r="AG4207" s="30">
        <f t="shared" ca="1" si="97"/>
        <v>187</v>
      </c>
    </row>
    <row r="4208" spans="1:33" ht="14.4" x14ac:dyDescent="0.3">
      <c r="A4208" s="37">
        <v>44124</v>
      </c>
      <c r="B4208" s="38">
        <f>INDEX(Videolength!D:D,MATCH(D4208,Videolength!A:A,0))</f>
        <v>7</v>
      </c>
      <c r="C4208" s="38">
        <f>INDEX(Videolength!E:E,MATCH(D4208,Videolength!A:A,0))</f>
        <v>20</v>
      </c>
      <c r="D4208" s="39">
        <v>20</v>
      </c>
      <c r="E4208" s="40" t="str">
        <f>INDEX(Videolength!B:B,MATCH(D4208,Videolength!A:A,0))</f>
        <v>https://youtu.be/7mCLB4xUVHg?list=PLTjhk5BwsiVV8SrR-dPCDjCfaMnt-5HZH</v>
      </c>
      <c r="F4208" s="41">
        <f>INDEX(Videolength!C:C,MATCH(D4208,Videolength!A:A,0))</f>
        <v>5.5983796296296295E-2</v>
      </c>
      <c r="G4208" s="41">
        <v>2.4467592592592593E-2</v>
      </c>
      <c r="H4208" s="71">
        <f>HYPERLINK(_xlfn.CONCAT(E4208,"&amp;t=",G4208*86400),G4208)</f>
        <v>2.4467592592592593E-2</v>
      </c>
      <c r="I4208" s="38">
        <v>10</v>
      </c>
      <c r="J4208" s="38">
        <v>5</v>
      </c>
      <c r="K4208" s="42" t="s">
        <v>8</v>
      </c>
      <c r="L4208" s="42" t="s">
        <v>140</v>
      </c>
      <c r="M4208" s="42" t="s">
        <v>1039</v>
      </c>
      <c r="Z4208" s="64"/>
      <c r="AA4208" s="64"/>
      <c r="AB4208" s="64"/>
      <c r="AD4208" s="42">
        <v>10</v>
      </c>
      <c r="AE4208" s="42">
        <f>IF(Table32[[#This Row],[Gems]]&gt;0,Table32[[#This Row],[Gems]],0)</f>
        <v>10</v>
      </c>
      <c r="AF4208" s="42">
        <f>IF(Table32[[#This Row],[Gems]]&lt;0,Table32[[#This Row],[Gems]],0)</f>
        <v>0</v>
      </c>
      <c r="AG4208" s="30">
        <f t="shared" ca="1" si="97"/>
        <v>197</v>
      </c>
    </row>
    <row r="4209" spans="1:33" ht="14.4" x14ac:dyDescent="0.3">
      <c r="A4209" s="37">
        <v>44124</v>
      </c>
      <c r="B4209" s="38">
        <f>INDEX(Videolength!D:D,MATCH(D4209,Videolength!A:A,0))</f>
        <v>7</v>
      </c>
      <c r="C4209" s="38">
        <f>INDEX(Videolength!E:E,MATCH(D4209,Videolength!A:A,0))</f>
        <v>20</v>
      </c>
      <c r="D4209" s="39">
        <v>20</v>
      </c>
      <c r="E4209" s="40" t="str">
        <f>INDEX(Videolength!B:B,MATCH(D4209,Videolength!A:A,0))</f>
        <v>https://youtu.be/7mCLB4xUVHg?list=PLTjhk5BwsiVV8SrR-dPCDjCfaMnt-5HZH</v>
      </c>
      <c r="F4209" s="41">
        <f>INDEX(Videolength!C:C,MATCH(D4209,Videolength!A:A,0))</f>
        <v>5.5983796296296295E-2</v>
      </c>
      <c r="G4209" s="41">
        <v>2.4502314814814814E-2</v>
      </c>
      <c r="H4209" s="71">
        <f>HYPERLINK(_xlfn.CONCAT(E4209,"&amp;t=",G4209*86400),G4209)</f>
        <v>2.4502314814814814E-2</v>
      </c>
      <c r="I4209" s="38">
        <v>10</v>
      </c>
      <c r="J4209" s="38">
        <v>5</v>
      </c>
      <c r="K4209" s="42" t="s">
        <v>15</v>
      </c>
      <c r="L4209" s="42" t="s">
        <v>216</v>
      </c>
      <c r="Z4209" s="64"/>
      <c r="AA4209" s="64"/>
      <c r="AB4209" s="64"/>
      <c r="AE4209" s="42">
        <f>IF(Table32[[#This Row],[Gems]]&gt;0,Table32[[#This Row],[Gems]],0)</f>
        <v>0</v>
      </c>
      <c r="AF4209" s="42">
        <f>IF(Table32[[#This Row],[Gems]]&lt;0,Table32[[#This Row],[Gems]],0)</f>
        <v>0</v>
      </c>
      <c r="AG4209" s="29">
        <f ca="1">SUM(OFFSET(AG4209,-1,0),AD4209)</f>
        <v>197</v>
      </c>
    </row>
    <row r="4210" spans="1:33" ht="14.4" x14ac:dyDescent="0.3">
      <c r="A4210" s="37">
        <v>44124</v>
      </c>
      <c r="B4210" s="38">
        <f>INDEX(Videolength!D:D,MATCH(D4210,Videolength!A:A,0))</f>
        <v>7</v>
      </c>
      <c r="C4210" s="38">
        <f>INDEX(Videolength!E:E,MATCH(D4210,Videolength!A:A,0))</f>
        <v>20</v>
      </c>
      <c r="D4210" s="39">
        <v>20</v>
      </c>
      <c r="E4210" s="40" t="str">
        <f>INDEX(Videolength!B:B,MATCH(D4210,Videolength!A:A,0))</f>
        <v>https://youtu.be/7mCLB4xUVHg?list=PLTjhk5BwsiVV8SrR-dPCDjCfaMnt-5HZH</v>
      </c>
      <c r="F4210" s="41">
        <f>INDEX(Videolength!C:C,MATCH(D4210,Videolength!A:A,0))</f>
        <v>5.5983796296296295E-2</v>
      </c>
      <c r="G4210" s="41">
        <v>2.4525462962962968E-2</v>
      </c>
      <c r="H4210" s="71">
        <f>HYPERLINK(_xlfn.CONCAT(E4210,"&amp;t=",G4210*86400),G4210)</f>
        <v>2.4525462962962968E-2</v>
      </c>
      <c r="I4210" s="38">
        <v>10</v>
      </c>
      <c r="J4210" s="38">
        <v>5</v>
      </c>
      <c r="K4210" s="42" t="s">
        <v>346</v>
      </c>
      <c r="L4210" s="42" t="s">
        <v>10</v>
      </c>
      <c r="Z4210" s="64"/>
      <c r="AA4210" s="64"/>
      <c r="AB4210" s="64"/>
      <c r="AE4210" s="42">
        <f>IF(Table32[[#This Row],[Gems]]&gt;0,Table32[[#This Row],[Gems]],0)</f>
        <v>0</v>
      </c>
      <c r="AF4210" s="42">
        <f>IF(Table32[[#This Row],[Gems]]&lt;0,Table32[[#This Row],[Gems]],0)</f>
        <v>0</v>
      </c>
      <c r="AG4210" s="30">
        <f t="shared" ca="1" si="97"/>
        <v>197</v>
      </c>
    </row>
    <row r="4211" spans="1:33" ht="14.4" x14ac:dyDescent="0.3">
      <c r="A4211" s="37">
        <v>44124</v>
      </c>
      <c r="B4211" s="38">
        <f>INDEX(Videolength!D:D,MATCH(D4211,Videolength!A:A,0))</f>
        <v>7</v>
      </c>
      <c r="C4211" s="38">
        <f>INDEX(Videolength!E:E,MATCH(D4211,Videolength!A:A,0))</f>
        <v>20</v>
      </c>
      <c r="D4211" s="39">
        <v>20</v>
      </c>
      <c r="E4211" s="40" t="str">
        <f>INDEX(Videolength!B:B,MATCH(D4211,Videolength!A:A,0))</f>
        <v>https://youtu.be/7mCLB4xUVHg?list=PLTjhk5BwsiVV8SrR-dPCDjCfaMnt-5HZH</v>
      </c>
      <c r="F4211" s="41">
        <f>INDEX(Videolength!C:C,MATCH(D4211,Videolength!A:A,0))</f>
        <v>5.5983796296296295E-2</v>
      </c>
      <c r="G4211" s="41">
        <v>2.4548611111111115E-2</v>
      </c>
      <c r="H4211" s="71">
        <f>HYPERLINK(_xlfn.CONCAT(E4211,"&amp;t=",G4211*86400),G4211)</f>
        <v>2.4548611111111115E-2</v>
      </c>
      <c r="I4211" s="38">
        <v>10</v>
      </c>
      <c r="J4211" s="38">
        <v>5</v>
      </c>
      <c r="K4211" s="42" t="s">
        <v>100</v>
      </c>
      <c r="L4211" s="42" t="s">
        <v>1040</v>
      </c>
      <c r="M4211" s="42" t="s">
        <v>1041</v>
      </c>
      <c r="U4211" s="44" t="s">
        <v>420</v>
      </c>
      <c r="Z4211" s="64"/>
      <c r="AA4211" s="64"/>
      <c r="AB4211" s="64"/>
      <c r="AE4211" s="42">
        <f>IF(Table32[[#This Row],[Gems]]&gt;0,Table32[[#This Row],[Gems]],0)</f>
        <v>0</v>
      </c>
      <c r="AF4211" s="42">
        <f>IF(Table32[[#This Row],[Gems]]&lt;0,Table32[[#This Row],[Gems]],0)</f>
        <v>0</v>
      </c>
      <c r="AG4211" s="30">
        <f t="shared" ca="1" si="97"/>
        <v>197</v>
      </c>
    </row>
    <row r="4212" spans="1:33" ht="14.4" x14ac:dyDescent="0.3">
      <c r="A4212" s="37">
        <v>44124</v>
      </c>
      <c r="B4212" s="38">
        <f>INDEX(Videolength!D:D,MATCH(D4212,Videolength!A:A,0))</f>
        <v>7</v>
      </c>
      <c r="C4212" s="38">
        <f>INDEX(Videolength!E:E,MATCH(D4212,Videolength!A:A,0))</f>
        <v>20</v>
      </c>
      <c r="D4212" s="39">
        <v>20</v>
      </c>
      <c r="E4212" s="40" t="str">
        <f>INDEX(Videolength!B:B,MATCH(D4212,Videolength!A:A,0))</f>
        <v>https://youtu.be/7mCLB4xUVHg?list=PLTjhk5BwsiVV8SrR-dPCDjCfaMnt-5HZH</v>
      </c>
      <c r="F4212" s="41">
        <f>INDEX(Videolength!C:C,MATCH(D4212,Videolength!A:A,0))</f>
        <v>5.5983796296296295E-2</v>
      </c>
      <c r="G4212" s="41">
        <v>2.4699074074074078E-2</v>
      </c>
      <c r="H4212" s="71">
        <f>HYPERLINK(_xlfn.CONCAT(E4212,"&amp;t=",G4212*86400),G4212)</f>
        <v>2.4699074074074078E-2</v>
      </c>
      <c r="I4212" s="38">
        <v>10</v>
      </c>
      <c r="J4212" s="38">
        <v>5</v>
      </c>
      <c r="K4212" s="42" t="s">
        <v>25</v>
      </c>
      <c r="L4212" s="42" t="s">
        <v>10</v>
      </c>
      <c r="Z4212" s="64"/>
      <c r="AA4212" s="64"/>
      <c r="AB4212" s="64"/>
      <c r="AE4212" s="42">
        <f>IF(Table32[[#This Row],[Gems]]&gt;0,Table32[[#This Row],[Gems]],0)</f>
        <v>0</v>
      </c>
      <c r="AF4212" s="42">
        <f>IF(Table32[[#This Row],[Gems]]&lt;0,Table32[[#This Row],[Gems]],0)</f>
        <v>0</v>
      </c>
      <c r="AG4212" s="30">
        <f t="shared" ca="1" si="97"/>
        <v>197</v>
      </c>
    </row>
    <row r="4213" spans="1:33" ht="14.4" x14ac:dyDescent="0.3">
      <c r="A4213" s="37">
        <v>44124</v>
      </c>
      <c r="B4213" s="38">
        <f>INDEX(Videolength!D:D,MATCH(D4213,Videolength!A:A,0))</f>
        <v>7</v>
      </c>
      <c r="C4213" s="38">
        <f>INDEX(Videolength!E:E,MATCH(D4213,Videolength!A:A,0))</f>
        <v>20</v>
      </c>
      <c r="D4213" s="39">
        <v>20</v>
      </c>
      <c r="E4213" s="40" t="str">
        <f>INDEX(Videolength!B:B,MATCH(D4213,Videolength!A:A,0))</f>
        <v>https://youtu.be/7mCLB4xUVHg?list=PLTjhk5BwsiVV8SrR-dPCDjCfaMnt-5HZH</v>
      </c>
      <c r="F4213" s="41">
        <f>INDEX(Videolength!C:C,MATCH(D4213,Videolength!A:A,0))</f>
        <v>5.5983796296296295E-2</v>
      </c>
      <c r="G4213" s="41">
        <v>2.4745370370370372E-2</v>
      </c>
      <c r="H4213" s="71">
        <f>HYPERLINK(_xlfn.CONCAT(E4213,"&amp;t=",G4213*86400),G4213)</f>
        <v>2.4745370370370372E-2</v>
      </c>
      <c r="I4213" s="38">
        <v>10</v>
      </c>
      <c r="J4213" s="38">
        <v>5</v>
      </c>
      <c r="K4213" s="42" t="s">
        <v>25</v>
      </c>
      <c r="L4213" s="42" t="s">
        <v>29</v>
      </c>
      <c r="Z4213" s="64"/>
      <c r="AA4213" s="64"/>
      <c r="AB4213" s="64"/>
      <c r="AE4213" s="42">
        <f>IF(Table32[[#This Row],[Gems]]&gt;0,Table32[[#This Row],[Gems]],0)</f>
        <v>0</v>
      </c>
      <c r="AF4213" s="42">
        <f>IF(Table32[[#This Row],[Gems]]&lt;0,Table32[[#This Row],[Gems]],0)</f>
        <v>0</v>
      </c>
      <c r="AG4213" s="30">
        <f t="shared" ca="1" si="97"/>
        <v>197</v>
      </c>
    </row>
    <row r="4214" spans="1:33" ht="14.4" x14ac:dyDescent="0.3">
      <c r="A4214" s="37">
        <v>44124</v>
      </c>
      <c r="B4214" s="38">
        <f>INDEX(Videolength!D:D,MATCH(D4214,Videolength!A:A,0))</f>
        <v>7</v>
      </c>
      <c r="C4214" s="38">
        <f>INDEX(Videolength!E:E,MATCH(D4214,Videolength!A:A,0))</f>
        <v>20</v>
      </c>
      <c r="D4214" s="39">
        <v>20</v>
      </c>
      <c r="E4214" s="40" t="str">
        <f>INDEX(Videolength!B:B,MATCH(D4214,Videolength!A:A,0))</f>
        <v>https://youtu.be/7mCLB4xUVHg?list=PLTjhk5BwsiVV8SrR-dPCDjCfaMnt-5HZH</v>
      </c>
      <c r="F4214" s="41">
        <f>INDEX(Videolength!C:C,MATCH(D4214,Videolength!A:A,0))</f>
        <v>5.5983796296296295E-2</v>
      </c>
      <c r="G4214" s="41">
        <v>2.478009259259259E-2</v>
      </c>
      <c r="H4214" s="71">
        <f>HYPERLINK(_xlfn.CONCAT(E4214,"&amp;t=",G4214*86400),G4214)</f>
        <v>2.478009259259259E-2</v>
      </c>
      <c r="I4214" s="38">
        <v>10</v>
      </c>
      <c r="J4214" s="38">
        <v>5</v>
      </c>
      <c r="K4214" s="42" t="s">
        <v>25</v>
      </c>
      <c r="L4214" s="42" t="s">
        <v>301</v>
      </c>
      <c r="W4214" s="44" t="s">
        <v>570</v>
      </c>
      <c r="X4214" s="43">
        <v>1</v>
      </c>
      <c r="Y4214" s="43">
        <v>2</v>
      </c>
      <c r="Z4214" s="64"/>
      <c r="AA4214" s="64"/>
      <c r="AB4214" s="64"/>
      <c r="AE4214" s="42">
        <f>IF(Table32[[#This Row],[Gems]]&gt;0,Table32[[#This Row],[Gems]],0)</f>
        <v>0</v>
      </c>
      <c r="AF4214" s="42">
        <f>IF(Table32[[#This Row],[Gems]]&lt;0,Table32[[#This Row],[Gems]],0)</f>
        <v>0</v>
      </c>
      <c r="AG4214" s="30">
        <f t="shared" ca="1" si="97"/>
        <v>197</v>
      </c>
    </row>
    <row r="4215" spans="1:33" ht="14.4" x14ac:dyDescent="0.3">
      <c r="A4215" s="37">
        <v>44124</v>
      </c>
      <c r="B4215" s="38">
        <f>INDEX(Videolength!D:D,MATCH(D4215,Videolength!A:A,0))</f>
        <v>7</v>
      </c>
      <c r="C4215" s="38">
        <f>INDEX(Videolength!E:E,MATCH(D4215,Videolength!A:A,0))</f>
        <v>20</v>
      </c>
      <c r="D4215" s="39">
        <v>20</v>
      </c>
      <c r="E4215" s="40" t="str">
        <f>INDEX(Videolength!B:B,MATCH(D4215,Videolength!A:A,0))</f>
        <v>https://youtu.be/7mCLB4xUVHg?list=PLTjhk5BwsiVV8SrR-dPCDjCfaMnt-5HZH</v>
      </c>
      <c r="F4215" s="41">
        <f>INDEX(Videolength!C:C,MATCH(D4215,Videolength!A:A,0))</f>
        <v>5.5983796296296295E-2</v>
      </c>
      <c r="G4215" s="41">
        <v>2.4861111111111108E-2</v>
      </c>
      <c r="H4215" s="71">
        <f>HYPERLINK(_xlfn.CONCAT(E4215,"&amp;t=",G4215*86400),G4215)</f>
        <v>2.4861111111111108E-2</v>
      </c>
      <c r="I4215" s="38">
        <v>10</v>
      </c>
      <c r="J4215" s="38">
        <v>5</v>
      </c>
      <c r="K4215" s="42" t="s">
        <v>346</v>
      </c>
      <c r="L4215" s="42" t="s">
        <v>10</v>
      </c>
      <c r="Z4215" s="64"/>
      <c r="AA4215" s="64"/>
      <c r="AB4215" s="64"/>
      <c r="AE4215" s="42">
        <f>IF(Table32[[#This Row],[Gems]]&gt;0,Table32[[#This Row],[Gems]],0)</f>
        <v>0</v>
      </c>
      <c r="AF4215" s="42">
        <f>IF(Table32[[#This Row],[Gems]]&lt;0,Table32[[#This Row],[Gems]],0)</f>
        <v>0</v>
      </c>
      <c r="AG4215" s="30">
        <f t="shared" ca="1" si="97"/>
        <v>197</v>
      </c>
    </row>
    <row r="4216" spans="1:33" ht="14.4" x14ac:dyDescent="0.3">
      <c r="A4216" s="37">
        <v>44124</v>
      </c>
      <c r="B4216" s="38">
        <f>INDEX(Videolength!D:D,MATCH(D4216,Videolength!A:A,0))</f>
        <v>7</v>
      </c>
      <c r="C4216" s="38">
        <f>INDEX(Videolength!E:E,MATCH(D4216,Videolength!A:A,0))</f>
        <v>20</v>
      </c>
      <c r="D4216" s="39">
        <v>20</v>
      </c>
      <c r="E4216" s="40" t="str">
        <f>INDEX(Videolength!B:B,MATCH(D4216,Videolength!A:A,0))</f>
        <v>https://youtu.be/7mCLB4xUVHg?list=PLTjhk5BwsiVV8SrR-dPCDjCfaMnt-5HZH</v>
      </c>
      <c r="F4216" s="41">
        <f>INDEX(Videolength!C:C,MATCH(D4216,Videolength!A:A,0))</f>
        <v>5.5983796296296295E-2</v>
      </c>
      <c r="G4216" s="41">
        <v>2.494212962962963E-2</v>
      </c>
      <c r="H4216" s="71">
        <f>HYPERLINK(_xlfn.CONCAT(E4216,"&amp;t=",G4216*86400),G4216)</f>
        <v>2.494212962962963E-2</v>
      </c>
      <c r="I4216" s="38">
        <v>10</v>
      </c>
      <c r="J4216" s="38">
        <v>5</v>
      </c>
      <c r="K4216" s="42" t="s">
        <v>55</v>
      </c>
      <c r="L4216" s="42" t="s">
        <v>10</v>
      </c>
      <c r="Z4216" s="64"/>
      <c r="AA4216" s="64"/>
      <c r="AB4216" s="64"/>
      <c r="AE4216" s="42">
        <f>IF(Table32[[#This Row],[Gems]]&gt;0,Table32[[#This Row],[Gems]],0)</f>
        <v>0</v>
      </c>
      <c r="AF4216" s="42">
        <f>IF(Table32[[#This Row],[Gems]]&lt;0,Table32[[#This Row],[Gems]],0)</f>
        <v>0</v>
      </c>
      <c r="AG4216" s="30">
        <f t="shared" ca="1" si="97"/>
        <v>197</v>
      </c>
    </row>
    <row r="4217" spans="1:33" ht="14.4" x14ac:dyDescent="0.3">
      <c r="A4217" s="37">
        <v>44124</v>
      </c>
      <c r="B4217" s="38">
        <f>INDEX(Videolength!D:D,MATCH(D4217,Videolength!A:A,0))</f>
        <v>7</v>
      </c>
      <c r="C4217" s="38">
        <f>INDEX(Videolength!E:E,MATCH(D4217,Videolength!A:A,0))</f>
        <v>20</v>
      </c>
      <c r="D4217" s="39">
        <v>20</v>
      </c>
      <c r="E4217" s="40" t="str">
        <f>INDEX(Videolength!B:B,MATCH(D4217,Videolength!A:A,0))</f>
        <v>https://youtu.be/7mCLB4xUVHg?list=PLTjhk5BwsiVV8SrR-dPCDjCfaMnt-5HZH</v>
      </c>
      <c r="F4217" s="41">
        <f>INDEX(Videolength!C:C,MATCH(D4217,Videolength!A:A,0))</f>
        <v>5.5983796296296295E-2</v>
      </c>
      <c r="G4217" s="41">
        <v>2.5127314814814811E-2</v>
      </c>
      <c r="H4217" s="71">
        <f>HYPERLINK(_xlfn.CONCAT(E4217,"&amp;t=",G4217*86400),G4217)</f>
        <v>2.5127314814814811E-2</v>
      </c>
      <c r="I4217" s="38">
        <v>10</v>
      </c>
      <c r="J4217" s="38">
        <v>5</v>
      </c>
      <c r="K4217" s="42" t="s">
        <v>346</v>
      </c>
      <c r="L4217" s="42" t="s">
        <v>10</v>
      </c>
      <c r="Z4217" s="64"/>
      <c r="AA4217" s="64"/>
      <c r="AB4217" s="64"/>
      <c r="AE4217" s="42">
        <f>IF(Table32[[#This Row],[Gems]]&gt;0,Table32[[#This Row],[Gems]],0)</f>
        <v>0</v>
      </c>
      <c r="AF4217" s="42">
        <f>IF(Table32[[#This Row],[Gems]]&lt;0,Table32[[#This Row],[Gems]],0)</f>
        <v>0</v>
      </c>
      <c r="AG4217" s="30">
        <f t="shared" ca="1" si="97"/>
        <v>197</v>
      </c>
    </row>
    <row r="4218" spans="1:33" ht="14.4" x14ac:dyDescent="0.3">
      <c r="A4218" s="37">
        <v>44124</v>
      </c>
      <c r="B4218" s="38">
        <f>INDEX(Videolength!D:D,MATCH(D4218,Videolength!A:A,0))</f>
        <v>7</v>
      </c>
      <c r="C4218" s="38">
        <f>INDEX(Videolength!E:E,MATCH(D4218,Videolength!A:A,0))</f>
        <v>20</v>
      </c>
      <c r="D4218" s="39">
        <v>20</v>
      </c>
      <c r="E4218" s="40" t="str">
        <f>INDEX(Videolength!B:B,MATCH(D4218,Videolength!A:A,0))</f>
        <v>https://youtu.be/7mCLB4xUVHg?list=PLTjhk5BwsiVV8SrR-dPCDjCfaMnt-5HZH</v>
      </c>
      <c r="F4218" s="41">
        <f>INDEX(Videolength!C:C,MATCH(D4218,Videolength!A:A,0))</f>
        <v>5.5983796296296295E-2</v>
      </c>
      <c r="G4218" s="41">
        <v>2.5196759259259256E-2</v>
      </c>
      <c r="H4218" s="71">
        <f>HYPERLINK(_xlfn.CONCAT(E4218,"&amp;t=",G4218*86400),G4218)</f>
        <v>2.5196759259259256E-2</v>
      </c>
      <c r="I4218" s="38">
        <v>10</v>
      </c>
      <c r="J4218" s="38">
        <v>5</v>
      </c>
      <c r="K4218" s="42" t="s">
        <v>8</v>
      </c>
      <c r="L4218" s="42" t="s">
        <v>163</v>
      </c>
      <c r="M4218" s="42" t="s">
        <v>1042</v>
      </c>
      <c r="Z4218" s="64"/>
      <c r="AA4218" s="64"/>
      <c r="AB4218" s="64"/>
      <c r="AE4218" s="42">
        <f>IF(Table32[[#This Row],[Gems]]&gt;0,Table32[[#This Row],[Gems]],0)</f>
        <v>0</v>
      </c>
      <c r="AF4218" s="42">
        <f>IF(Table32[[#This Row],[Gems]]&lt;0,Table32[[#This Row],[Gems]],0)</f>
        <v>0</v>
      </c>
      <c r="AG4218" s="30">
        <f t="shared" ca="1" si="97"/>
        <v>197</v>
      </c>
    </row>
    <row r="4219" spans="1:33" ht="14.4" x14ac:dyDescent="0.3">
      <c r="A4219" s="37">
        <v>44124</v>
      </c>
      <c r="B4219" s="38">
        <f>INDEX(Videolength!D:D,MATCH(D4219,Videolength!A:A,0))</f>
        <v>7</v>
      </c>
      <c r="C4219" s="38">
        <f>INDEX(Videolength!E:E,MATCH(D4219,Videolength!A:A,0))</f>
        <v>20</v>
      </c>
      <c r="D4219" s="39">
        <v>20</v>
      </c>
      <c r="E4219" s="40" t="str">
        <f>INDEX(Videolength!B:B,MATCH(D4219,Videolength!A:A,0))</f>
        <v>https://youtu.be/7mCLB4xUVHg?list=PLTjhk5BwsiVV8SrR-dPCDjCfaMnt-5HZH</v>
      </c>
      <c r="F4219" s="41">
        <f>INDEX(Videolength!C:C,MATCH(D4219,Videolength!A:A,0))</f>
        <v>5.5983796296296295E-2</v>
      </c>
      <c r="G4219" s="41">
        <v>2.5231481481481483E-2</v>
      </c>
      <c r="H4219" s="71">
        <f>HYPERLINK(_xlfn.CONCAT(E4219,"&amp;t=",G4219*86400),G4219)</f>
        <v>2.5231481481481483E-2</v>
      </c>
      <c r="I4219" s="38">
        <v>10</v>
      </c>
      <c r="J4219" s="38">
        <v>5</v>
      </c>
      <c r="K4219" s="42" t="s">
        <v>365</v>
      </c>
      <c r="L4219" s="42" t="s">
        <v>10</v>
      </c>
      <c r="Z4219" s="64"/>
      <c r="AA4219" s="64"/>
      <c r="AB4219" s="64"/>
      <c r="AE4219" s="42">
        <f>IF(Table32[[#This Row],[Gems]]&gt;0,Table32[[#This Row],[Gems]],0)</f>
        <v>0</v>
      </c>
      <c r="AF4219" s="42">
        <f>IF(Table32[[#This Row],[Gems]]&lt;0,Table32[[#This Row],[Gems]],0)</f>
        <v>0</v>
      </c>
      <c r="AG4219" s="30">
        <f t="shared" ca="1" si="97"/>
        <v>197</v>
      </c>
    </row>
    <row r="4220" spans="1:33" ht="14.4" x14ac:dyDescent="0.3">
      <c r="A4220" s="37">
        <v>44124</v>
      </c>
      <c r="B4220" s="38">
        <f>INDEX(Videolength!D:D,MATCH(D4220,Videolength!A:A,0))</f>
        <v>7</v>
      </c>
      <c r="C4220" s="38">
        <f>INDEX(Videolength!E:E,MATCH(D4220,Videolength!A:A,0))</f>
        <v>20</v>
      </c>
      <c r="D4220" s="39">
        <v>20</v>
      </c>
      <c r="E4220" s="40" t="str">
        <f>INDEX(Videolength!B:B,MATCH(D4220,Videolength!A:A,0))</f>
        <v>https://youtu.be/7mCLB4xUVHg?list=PLTjhk5BwsiVV8SrR-dPCDjCfaMnt-5HZH</v>
      </c>
      <c r="F4220" s="41">
        <f>INDEX(Videolength!C:C,MATCH(D4220,Videolength!A:A,0))</f>
        <v>5.5983796296296295E-2</v>
      </c>
      <c r="G4220" s="41">
        <v>2.5416666666666667E-2</v>
      </c>
      <c r="H4220" s="71">
        <f>HYPERLINK(_xlfn.CONCAT(E4220,"&amp;t=",G4220*86400),G4220)</f>
        <v>2.5416666666666667E-2</v>
      </c>
      <c r="I4220" s="38">
        <v>10</v>
      </c>
      <c r="J4220" s="38">
        <v>5</v>
      </c>
      <c r="K4220" s="42" t="s">
        <v>13</v>
      </c>
      <c r="L4220" s="42" t="s">
        <v>219</v>
      </c>
      <c r="M4220" s="42" t="s">
        <v>1043</v>
      </c>
      <c r="T4220" s="43" t="s">
        <v>1044</v>
      </c>
      <c r="W4220" s="44" t="s">
        <v>1045</v>
      </c>
      <c r="Z4220" s="64"/>
      <c r="AA4220" s="64"/>
      <c r="AB4220" s="64"/>
      <c r="AE4220" s="42">
        <f>IF(Table32[[#This Row],[Gems]]&gt;0,Table32[[#This Row],[Gems]],0)</f>
        <v>0</v>
      </c>
      <c r="AF4220" s="42">
        <f>IF(Table32[[#This Row],[Gems]]&lt;0,Table32[[#This Row],[Gems]],0)</f>
        <v>0</v>
      </c>
      <c r="AG4220" s="30">
        <f t="shared" ca="1" si="97"/>
        <v>197</v>
      </c>
    </row>
    <row r="4221" spans="1:33" ht="14.4" x14ac:dyDescent="0.3">
      <c r="A4221" s="37">
        <v>44124</v>
      </c>
      <c r="B4221" s="38">
        <f>INDEX(Videolength!D:D,MATCH(D4221,Videolength!A:A,0))</f>
        <v>7</v>
      </c>
      <c r="C4221" s="38">
        <f>INDEX(Videolength!E:E,MATCH(D4221,Videolength!A:A,0))</f>
        <v>20</v>
      </c>
      <c r="D4221" s="39">
        <v>20</v>
      </c>
      <c r="E4221" s="40" t="str">
        <f>INDEX(Videolength!B:B,MATCH(D4221,Videolength!A:A,0))</f>
        <v>https://youtu.be/7mCLB4xUVHg?list=PLTjhk5BwsiVV8SrR-dPCDjCfaMnt-5HZH</v>
      </c>
      <c r="F4221" s="41">
        <f>INDEX(Videolength!C:C,MATCH(D4221,Videolength!A:A,0))</f>
        <v>5.5983796296296295E-2</v>
      </c>
      <c r="G4221" s="41">
        <v>2.568287037037037E-2</v>
      </c>
      <c r="H4221" s="71">
        <f>HYPERLINK(_xlfn.CONCAT(E4221,"&amp;t=",G4221*86400),G4221)</f>
        <v>2.568287037037037E-2</v>
      </c>
      <c r="I4221" s="38">
        <v>10</v>
      </c>
      <c r="J4221" s="38">
        <v>5</v>
      </c>
      <c r="K4221" s="42" t="s">
        <v>13</v>
      </c>
      <c r="L4221" s="42" t="s">
        <v>197</v>
      </c>
      <c r="W4221" s="44" t="s">
        <v>1045</v>
      </c>
      <c r="Z4221" s="64" t="s">
        <v>1032</v>
      </c>
      <c r="AA4221" s="64"/>
      <c r="AB4221" s="64"/>
      <c r="AE4221" s="42">
        <f>IF(Table32[[#This Row],[Gems]]&gt;0,Table32[[#This Row],[Gems]],0)</f>
        <v>0</v>
      </c>
      <c r="AF4221" s="42">
        <f>IF(Table32[[#This Row],[Gems]]&lt;0,Table32[[#This Row],[Gems]],0)</f>
        <v>0</v>
      </c>
      <c r="AG4221" s="30">
        <f t="shared" ca="1" si="97"/>
        <v>197</v>
      </c>
    </row>
    <row r="4222" spans="1:33" ht="14.4" x14ac:dyDescent="0.3">
      <c r="A4222" s="37">
        <v>44124</v>
      </c>
      <c r="B4222" s="38">
        <f>INDEX(Videolength!D:D,MATCH(D4222,Videolength!A:A,0))</f>
        <v>7</v>
      </c>
      <c r="C4222" s="38">
        <f>INDEX(Videolength!E:E,MATCH(D4222,Videolength!A:A,0))</f>
        <v>20</v>
      </c>
      <c r="D4222" s="39">
        <v>20</v>
      </c>
      <c r="E4222" s="40" t="str">
        <f>INDEX(Videolength!B:B,MATCH(D4222,Videolength!A:A,0))</f>
        <v>https://youtu.be/7mCLB4xUVHg?list=PLTjhk5BwsiVV8SrR-dPCDjCfaMnt-5HZH</v>
      </c>
      <c r="F4222" s="41">
        <f>INDEX(Videolength!C:C,MATCH(D4222,Videolength!A:A,0))</f>
        <v>5.5983796296296295E-2</v>
      </c>
      <c r="G4222" s="41">
        <v>2.736111111111111E-2</v>
      </c>
      <c r="H4222" s="71">
        <f>HYPERLINK(_xlfn.CONCAT(E4222,"&amp;t=",G4222*86400),G4222)</f>
        <v>2.736111111111111E-2</v>
      </c>
      <c r="I4222" s="38">
        <v>10</v>
      </c>
      <c r="J4222" s="38">
        <v>5</v>
      </c>
      <c r="K4222" s="42" t="s">
        <v>13</v>
      </c>
      <c r="L4222" s="42" t="s">
        <v>198</v>
      </c>
      <c r="W4222" s="44" t="s">
        <v>1045</v>
      </c>
      <c r="Z4222" s="64" t="s">
        <v>1032</v>
      </c>
      <c r="AA4222" s="64"/>
      <c r="AB4222" s="64"/>
      <c r="AC4222" s="44" t="s">
        <v>201</v>
      </c>
      <c r="AE4222" s="42">
        <f>IF(Table32[[#This Row],[Gems]]&gt;0,Table32[[#This Row],[Gems]],0)</f>
        <v>0</v>
      </c>
      <c r="AF4222" s="42">
        <f>IF(Table32[[#This Row],[Gems]]&lt;0,Table32[[#This Row],[Gems]],0)</f>
        <v>0</v>
      </c>
      <c r="AG4222" s="30">
        <f t="shared" ca="1" si="97"/>
        <v>197</v>
      </c>
    </row>
    <row r="4223" spans="1:33" ht="14.4" x14ac:dyDescent="0.3">
      <c r="A4223" s="37">
        <v>44124</v>
      </c>
      <c r="B4223" s="38">
        <f>INDEX(Videolength!D:D,MATCH(D4223,Videolength!A:A,0))</f>
        <v>7</v>
      </c>
      <c r="C4223" s="38">
        <f>INDEX(Videolength!E:E,MATCH(D4223,Videolength!A:A,0))</f>
        <v>20</v>
      </c>
      <c r="D4223" s="39">
        <v>20</v>
      </c>
      <c r="E4223" s="40" t="str">
        <f>INDEX(Videolength!B:B,MATCH(D4223,Videolength!A:A,0))</f>
        <v>https://youtu.be/7mCLB4xUVHg?list=PLTjhk5BwsiVV8SrR-dPCDjCfaMnt-5HZH</v>
      </c>
      <c r="F4223" s="41">
        <f>INDEX(Videolength!C:C,MATCH(D4223,Videolength!A:A,0))</f>
        <v>5.5983796296296295E-2</v>
      </c>
      <c r="G4223" s="41">
        <v>2.75E-2</v>
      </c>
      <c r="H4223" s="71">
        <f>HYPERLINK(_xlfn.CONCAT(E4223,"&amp;t=",G4223*86400),G4223)</f>
        <v>2.75E-2</v>
      </c>
      <c r="I4223" s="38">
        <v>10</v>
      </c>
      <c r="J4223" s="38">
        <v>5</v>
      </c>
      <c r="K4223" s="42" t="s">
        <v>13</v>
      </c>
      <c r="L4223" s="42" t="s">
        <v>301</v>
      </c>
      <c r="W4223" s="44" t="s">
        <v>379</v>
      </c>
      <c r="X4223" s="43">
        <v>1</v>
      </c>
      <c r="Y4223" s="43">
        <v>1</v>
      </c>
      <c r="Z4223" s="64"/>
      <c r="AA4223" s="64"/>
      <c r="AB4223" s="64"/>
      <c r="AE4223" s="42">
        <f>IF(Table32[[#This Row],[Gems]]&gt;0,Table32[[#This Row],[Gems]],0)</f>
        <v>0</v>
      </c>
      <c r="AF4223" s="42">
        <f>IF(Table32[[#This Row],[Gems]]&lt;0,Table32[[#This Row],[Gems]],0)</f>
        <v>0</v>
      </c>
      <c r="AG4223" s="30">
        <f t="shared" ca="1" si="97"/>
        <v>197</v>
      </c>
    </row>
    <row r="4224" spans="1:33" ht="14.4" x14ac:dyDescent="0.3">
      <c r="A4224" s="37">
        <v>44124</v>
      </c>
      <c r="B4224" s="38">
        <f>INDEX(Videolength!D:D,MATCH(D4224,Videolength!A:A,0))</f>
        <v>7</v>
      </c>
      <c r="C4224" s="38">
        <f>INDEX(Videolength!E:E,MATCH(D4224,Videolength!A:A,0))</f>
        <v>20</v>
      </c>
      <c r="D4224" s="39">
        <v>20</v>
      </c>
      <c r="E4224" s="40" t="str">
        <f>INDEX(Videolength!B:B,MATCH(D4224,Videolength!A:A,0))</f>
        <v>https://youtu.be/7mCLB4xUVHg?list=PLTjhk5BwsiVV8SrR-dPCDjCfaMnt-5HZH</v>
      </c>
      <c r="F4224" s="41">
        <f>INDEX(Videolength!C:C,MATCH(D4224,Videolength!A:A,0))</f>
        <v>5.5983796296296295E-2</v>
      </c>
      <c r="G4224" s="41">
        <v>2.7685185185185188E-2</v>
      </c>
      <c r="H4224" s="71">
        <f>HYPERLINK(_xlfn.CONCAT(E4224,"&amp;t=",G4224*86400),G4224)</f>
        <v>2.7685185185185188E-2</v>
      </c>
      <c r="I4224" s="38">
        <v>10</v>
      </c>
      <c r="J4224" s="38">
        <v>5</v>
      </c>
      <c r="K4224" s="42" t="s">
        <v>13</v>
      </c>
      <c r="L4224" s="42" t="s">
        <v>197</v>
      </c>
      <c r="M4224" s="42" t="s">
        <v>1046</v>
      </c>
      <c r="W4224" s="44" t="s">
        <v>1045</v>
      </c>
      <c r="Z4224" s="64"/>
      <c r="AA4224" s="64"/>
      <c r="AB4224" s="64"/>
      <c r="AE4224" s="42">
        <f>IF(Table32[[#This Row],[Gems]]&gt;0,Table32[[#This Row],[Gems]],0)</f>
        <v>0</v>
      </c>
      <c r="AF4224" s="42">
        <f>IF(Table32[[#This Row],[Gems]]&lt;0,Table32[[#This Row],[Gems]],0)</f>
        <v>0</v>
      </c>
      <c r="AG4224" s="30">
        <f t="shared" ca="1" si="97"/>
        <v>197</v>
      </c>
    </row>
    <row r="4225" spans="1:33" ht="14.4" x14ac:dyDescent="0.3">
      <c r="A4225" s="37">
        <v>44124</v>
      </c>
      <c r="B4225" s="38">
        <f>INDEX(Videolength!D:D,MATCH(D4225,Videolength!A:A,0))</f>
        <v>7</v>
      </c>
      <c r="C4225" s="38">
        <f>INDEX(Videolength!E:E,MATCH(D4225,Videolength!A:A,0))</f>
        <v>20</v>
      </c>
      <c r="D4225" s="39">
        <v>20</v>
      </c>
      <c r="E4225" s="40" t="str">
        <f>INDEX(Videolength!B:B,MATCH(D4225,Videolength!A:A,0))</f>
        <v>https://youtu.be/7mCLB4xUVHg?list=PLTjhk5BwsiVV8SrR-dPCDjCfaMnt-5HZH</v>
      </c>
      <c r="F4225" s="41">
        <f>INDEX(Videolength!C:C,MATCH(D4225,Videolength!A:A,0))</f>
        <v>5.5983796296296295E-2</v>
      </c>
      <c r="G4225" s="41">
        <v>2.7766203703703706E-2</v>
      </c>
      <c r="H4225" s="71">
        <f>HYPERLINK(_xlfn.CONCAT(E4225,"&amp;t=",G4225*86400),G4225)</f>
        <v>2.7766203703703706E-2</v>
      </c>
      <c r="I4225" s="38">
        <v>10</v>
      </c>
      <c r="J4225" s="38">
        <v>5</v>
      </c>
      <c r="K4225" s="42" t="s">
        <v>13</v>
      </c>
      <c r="L4225" s="42" t="s">
        <v>197</v>
      </c>
      <c r="W4225" s="44" t="s">
        <v>1045</v>
      </c>
      <c r="Z4225" s="64" t="s">
        <v>1047</v>
      </c>
      <c r="AA4225" s="64"/>
      <c r="AB4225" s="64"/>
      <c r="AE4225" s="42">
        <f>IF(Table32[[#This Row],[Gems]]&gt;0,Table32[[#This Row],[Gems]],0)</f>
        <v>0</v>
      </c>
      <c r="AF4225" s="42">
        <f>IF(Table32[[#This Row],[Gems]]&lt;0,Table32[[#This Row],[Gems]],0)</f>
        <v>0</v>
      </c>
      <c r="AG4225" s="29">
        <f t="shared" ca="1" si="97"/>
        <v>197</v>
      </c>
    </row>
    <row r="4226" spans="1:33" ht="14.4" x14ac:dyDescent="0.3">
      <c r="A4226" s="37">
        <v>44124</v>
      </c>
      <c r="B4226" s="38">
        <f>INDEX(Videolength!D:D,MATCH(D4226,Videolength!A:A,0))</f>
        <v>7</v>
      </c>
      <c r="C4226" s="38">
        <f>INDEX(Videolength!E:E,MATCH(D4226,Videolength!A:A,0))</f>
        <v>20</v>
      </c>
      <c r="D4226" s="39">
        <v>20</v>
      </c>
      <c r="E4226" s="40" t="str">
        <f>INDEX(Videolength!B:B,MATCH(D4226,Videolength!A:A,0))</f>
        <v>https://youtu.be/7mCLB4xUVHg?list=PLTjhk5BwsiVV8SrR-dPCDjCfaMnt-5HZH</v>
      </c>
      <c r="F4226" s="41">
        <f>INDEX(Videolength!C:C,MATCH(D4226,Videolength!A:A,0))</f>
        <v>5.5983796296296295E-2</v>
      </c>
      <c r="G4226" s="41">
        <v>3.0115740740740738E-2</v>
      </c>
      <c r="H4226" s="71">
        <f>HYPERLINK(_xlfn.CONCAT(E4226,"&amp;t=",G4226*86400),G4226)</f>
        <v>3.0115740740740738E-2</v>
      </c>
      <c r="I4226" s="38">
        <v>10</v>
      </c>
      <c r="J4226" s="38">
        <v>5</v>
      </c>
      <c r="K4226" s="42" t="s">
        <v>13</v>
      </c>
      <c r="L4226" s="42" t="s">
        <v>198</v>
      </c>
      <c r="W4226" s="44" t="s">
        <v>1045</v>
      </c>
      <c r="Z4226" s="64" t="s">
        <v>1047</v>
      </c>
      <c r="AA4226" s="64"/>
      <c r="AB4226" s="64"/>
      <c r="AC4226" s="44" t="s">
        <v>203</v>
      </c>
      <c r="AE4226" s="42">
        <f>IF(Table32[[#This Row],[Gems]]&gt;0,Table32[[#This Row],[Gems]],0)</f>
        <v>0</v>
      </c>
      <c r="AF4226" s="42">
        <f>IF(Table32[[#This Row],[Gems]]&lt;0,Table32[[#This Row],[Gems]],0)</f>
        <v>0</v>
      </c>
      <c r="AG4226" s="30">
        <f t="shared" ca="1" si="97"/>
        <v>197</v>
      </c>
    </row>
    <row r="4227" spans="1:33" ht="14.4" x14ac:dyDescent="0.3">
      <c r="A4227" s="37">
        <v>44124</v>
      </c>
      <c r="B4227" s="38">
        <f>INDEX(Videolength!D:D,MATCH(D4227,Videolength!A:A,0))</f>
        <v>7</v>
      </c>
      <c r="C4227" s="38">
        <f>INDEX(Videolength!E:E,MATCH(D4227,Videolength!A:A,0))</f>
        <v>20</v>
      </c>
      <c r="D4227" s="39">
        <v>20</v>
      </c>
      <c r="E4227" s="40" t="str">
        <f>INDEX(Videolength!B:B,MATCH(D4227,Videolength!A:A,0))</f>
        <v>https://youtu.be/7mCLB4xUVHg?list=PLTjhk5BwsiVV8SrR-dPCDjCfaMnt-5HZH</v>
      </c>
      <c r="F4227" s="41">
        <f>INDEX(Videolength!C:C,MATCH(D4227,Videolength!A:A,0))</f>
        <v>5.5983796296296295E-2</v>
      </c>
      <c r="G4227" s="41">
        <v>3.0300925925925926E-2</v>
      </c>
      <c r="H4227" s="71">
        <f>HYPERLINK(_xlfn.CONCAT(E4227,"&amp;t=",G4227*86400),G4227)</f>
        <v>3.0300925925925926E-2</v>
      </c>
      <c r="I4227" s="38">
        <v>10</v>
      </c>
      <c r="J4227" s="38">
        <v>5</v>
      </c>
      <c r="K4227" s="42" t="s">
        <v>365</v>
      </c>
      <c r="L4227" s="42" t="s">
        <v>10</v>
      </c>
      <c r="Z4227" s="64"/>
      <c r="AA4227" s="64"/>
      <c r="AB4227" s="64"/>
      <c r="AE4227" s="42">
        <f>IF(Table32[[#This Row],[Gems]]&gt;0,Table32[[#This Row],[Gems]],0)</f>
        <v>0</v>
      </c>
      <c r="AF4227" s="42">
        <f>IF(Table32[[#This Row],[Gems]]&lt;0,Table32[[#This Row],[Gems]],0)</f>
        <v>0</v>
      </c>
      <c r="AG4227" s="30">
        <f t="shared" ca="1" si="97"/>
        <v>197</v>
      </c>
    </row>
    <row r="4228" spans="1:33" ht="14.4" x14ac:dyDescent="0.3">
      <c r="A4228" s="37">
        <v>44124</v>
      </c>
      <c r="B4228" s="38">
        <f>INDEX(Videolength!D:D,MATCH(D4228,Videolength!A:A,0))</f>
        <v>7</v>
      </c>
      <c r="C4228" s="38">
        <f>INDEX(Videolength!E:E,MATCH(D4228,Videolength!A:A,0))</f>
        <v>20</v>
      </c>
      <c r="D4228" s="39">
        <v>20</v>
      </c>
      <c r="E4228" s="40" t="str">
        <f>INDEX(Videolength!B:B,MATCH(D4228,Videolength!A:A,0))</f>
        <v>https://youtu.be/7mCLB4xUVHg?list=PLTjhk5BwsiVV8SrR-dPCDjCfaMnt-5HZH</v>
      </c>
      <c r="F4228" s="41">
        <f>INDEX(Videolength!C:C,MATCH(D4228,Videolength!A:A,0))</f>
        <v>5.5983796296296295E-2</v>
      </c>
      <c r="G4228" s="41">
        <v>3.0324074074074073E-2</v>
      </c>
      <c r="H4228" s="71">
        <f>HYPERLINK(_xlfn.CONCAT(E4228,"&amp;t=",G4228*86400),G4228)</f>
        <v>3.0324074074074073E-2</v>
      </c>
      <c r="I4228" s="38">
        <v>10</v>
      </c>
      <c r="J4228" s="38">
        <v>5</v>
      </c>
      <c r="K4228" s="42" t="s">
        <v>13</v>
      </c>
      <c r="L4228" s="42" t="s">
        <v>969</v>
      </c>
      <c r="M4228" s="42" t="s">
        <v>1048</v>
      </c>
      <c r="S4228" s="42" t="s">
        <v>212</v>
      </c>
      <c r="T4228" s="43">
        <v>1</v>
      </c>
      <c r="Z4228" s="64"/>
      <c r="AA4228" s="64"/>
      <c r="AB4228" s="64"/>
      <c r="AE4228" s="42">
        <f>IF(Table32[[#This Row],[Gems]]&gt;0,Table32[[#This Row],[Gems]],0)</f>
        <v>0</v>
      </c>
      <c r="AF4228" s="42">
        <f>IF(Table32[[#This Row],[Gems]]&lt;0,Table32[[#This Row],[Gems]],0)</f>
        <v>0</v>
      </c>
      <c r="AG4228" s="30">
        <f t="shared" ca="1" si="97"/>
        <v>197</v>
      </c>
    </row>
    <row r="4229" spans="1:33" ht="14.4" x14ac:dyDescent="0.3">
      <c r="A4229" s="37">
        <v>44124</v>
      </c>
      <c r="B4229" s="38">
        <f>INDEX(Videolength!D:D,MATCH(D4229,Videolength!A:A,0))</f>
        <v>7</v>
      </c>
      <c r="C4229" s="38">
        <f>INDEX(Videolength!E:E,MATCH(D4229,Videolength!A:A,0))</f>
        <v>20</v>
      </c>
      <c r="D4229" s="39">
        <v>20</v>
      </c>
      <c r="E4229" s="40" t="str">
        <f>INDEX(Videolength!B:B,MATCH(D4229,Videolength!A:A,0))</f>
        <v>https://youtu.be/7mCLB4xUVHg?list=PLTjhk5BwsiVV8SrR-dPCDjCfaMnt-5HZH</v>
      </c>
      <c r="F4229" s="41">
        <f>INDEX(Videolength!C:C,MATCH(D4229,Videolength!A:A,0))</f>
        <v>5.5983796296296295E-2</v>
      </c>
      <c r="G4229" s="41">
        <v>3.0358796296296297E-2</v>
      </c>
      <c r="H4229" s="71">
        <f>HYPERLINK(_xlfn.CONCAT(E4229,"&amp;t=",G4229*86400),G4229)</f>
        <v>3.0358796296296297E-2</v>
      </c>
      <c r="I4229" s="38">
        <v>10</v>
      </c>
      <c r="J4229" s="38">
        <v>5</v>
      </c>
      <c r="K4229" s="42" t="s">
        <v>55</v>
      </c>
      <c r="L4229" s="42" t="s">
        <v>10</v>
      </c>
      <c r="M4229" s="42" t="s">
        <v>1049</v>
      </c>
      <c r="Z4229" s="64"/>
      <c r="AA4229" s="64"/>
      <c r="AB4229" s="64"/>
      <c r="AE4229" s="42">
        <f>IF(Table32[[#This Row],[Gems]]&gt;0,Table32[[#This Row],[Gems]],0)</f>
        <v>0</v>
      </c>
      <c r="AF4229" s="42">
        <f>IF(Table32[[#This Row],[Gems]]&lt;0,Table32[[#This Row],[Gems]],0)</f>
        <v>0</v>
      </c>
      <c r="AG4229" s="30">
        <f t="shared" ca="1" si="97"/>
        <v>197</v>
      </c>
    </row>
    <row r="4230" spans="1:33" ht="14.4" x14ac:dyDescent="0.3">
      <c r="A4230" s="37">
        <v>44124</v>
      </c>
      <c r="B4230" s="38">
        <f>INDEX(Videolength!D:D,MATCH(D4230,Videolength!A:A,0))</f>
        <v>7</v>
      </c>
      <c r="C4230" s="38">
        <f>INDEX(Videolength!E:E,MATCH(D4230,Videolength!A:A,0))</f>
        <v>20</v>
      </c>
      <c r="D4230" s="39">
        <v>20</v>
      </c>
      <c r="E4230" s="40" t="str">
        <f>INDEX(Videolength!B:B,MATCH(D4230,Videolength!A:A,0))</f>
        <v>https://youtu.be/7mCLB4xUVHg?list=PLTjhk5BwsiVV8SrR-dPCDjCfaMnt-5HZH</v>
      </c>
      <c r="F4230" s="41">
        <f>INDEX(Videolength!C:C,MATCH(D4230,Videolength!A:A,0))</f>
        <v>5.5983796296296295E-2</v>
      </c>
      <c r="G4230" s="41">
        <v>3.0462962962962966E-2</v>
      </c>
      <c r="H4230" s="71">
        <f>HYPERLINK(_xlfn.CONCAT(E4230,"&amp;t=",G4230*86400),G4230)</f>
        <v>3.0462962962962966E-2</v>
      </c>
      <c r="I4230" s="38">
        <v>10</v>
      </c>
      <c r="J4230" s="38">
        <v>5</v>
      </c>
      <c r="K4230" s="42" t="s">
        <v>365</v>
      </c>
      <c r="L4230" s="42" t="s">
        <v>10</v>
      </c>
      <c r="Z4230" s="64"/>
      <c r="AA4230" s="64"/>
      <c r="AB4230" s="64"/>
      <c r="AE4230" s="42">
        <f>IF(Table32[[#This Row],[Gems]]&gt;0,Table32[[#This Row],[Gems]],0)</f>
        <v>0</v>
      </c>
      <c r="AF4230" s="42">
        <f>IF(Table32[[#This Row],[Gems]]&lt;0,Table32[[#This Row],[Gems]],0)</f>
        <v>0</v>
      </c>
      <c r="AG4230" s="30">
        <f t="shared" ca="1" si="97"/>
        <v>197</v>
      </c>
    </row>
    <row r="4231" spans="1:33" ht="14.4" x14ac:dyDescent="0.3">
      <c r="A4231" s="37">
        <v>44124</v>
      </c>
      <c r="B4231" s="38">
        <f>INDEX(Videolength!D:D,MATCH(D4231,Videolength!A:A,0))</f>
        <v>7</v>
      </c>
      <c r="C4231" s="38">
        <f>INDEX(Videolength!E:E,MATCH(D4231,Videolength!A:A,0))</f>
        <v>20</v>
      </c>
      <c r="D4231" s="39">
        <v>20</v>
      </c>
      <c r="E4231" s="40" t="str">
        <f>INDEX(Videolength!B:B,MATCH(D4231,Videolength!A:A,0))</f>
        <v>https://youtu.be/7mCLB4xUVHg?list=PLTjhk5BwsiVV8SrR-dPCDjCfaMnt-5HZH</v>
      </c>
      <c r="F4231" s="41">
        <f>INDEX(Videolength!C:C,MATCH(D4231,Videolength!A:A,0))</f>
        <v>5.5983796296296295E-2</v>
      </c>
      <c r="G4231" s="41">
        <v>3.0474537037037036E-2</v>
      </c>
      <c r="H4231" s="71">
        <f>HYPERLINK(_xlfn.CONCAT(E4231,"&amp;t=",G4231*86400),G4231)</f>
        <v>3.0474537037037036E-2</v>
      </c>
      <c r="I4231" s="38">
        <v>10</v>
      </c>
      <c r="J4231" s="38">
        <v>5</v>
      </c>
      <c r="K4231" s="42" t="s">
        <v>1050</v>
      </c>
      <c r="L4231" s="42" t="s">
        <v>219</v>
      </c>
      <c r="W4231" s="44" t="s">
        <v>1051</v>
      </c>
      <c r="Z4231" s="64"/>
      <c r="AA4231" s="64"/>
      <c r="AB4231" s="64"/>
      <c r="AE4231" s="42">
        <f>IF(Table32[[#This Row],[Gems]]&gt;0,Table32[[#This Row],[Gems]],0)</f>
        <v>0</v>
      </c>
      <c r="AF4231" s="42">
        <f>IF(Table32[[#This Row],[Gems]]&lt;0,Table32[[#This Row],[Gems]],0)</f>
        <v>0</v>
      </c>
      <c r="AG4231" s="30">
        <f t="shared" ca="1" si="97"/>
        <v>197</v>
      </c>
    </row>
    <row r="4232" spans="1:33" ht="14.4" x14ac:dyDescent="0.3">
      <c r="A4232" s="37">
        <v>44124</v>
      </c>
      <c r="B4232" s="38">
        <f>INDEX(Videolength!D:D,MATCH(D4232,Videolength!A:A,0))</f>
        <v>7</v>
      </c>
      <c r="C4232" s="38">
        <f>INDEX(Videolength!E:E,MATCH(D4232,Videolength!A:A,0))</f>
        <v>20</v>
      </c>
      <c r="D4232" s="39">
        <v>20</v>
      </c>
      <c r="E4232" s="40" t="str">
        <f>INDEX(Videolength!B:B,MATCH(D4232,Videolength!A:A,0))</f>
        <v>https://youtu.be/7mCLB4xUVHg?list=PLTjhk5BwsiVV8SrR-dPCDjCfaMnt-5HZH</v>
      </c>
      <c r="F4232" s="41">
        <f>INDEX(Videolength!C:C,MATCH(D4232,Videolength!A:A,0))</f>
        <v>5.5983796296296295E-2</v>
      </c>
      <c r="G4232" s="41">
        <v>3.0520833333333334E-2</v>
      </c>
      <c r="H4232" s="71">
        <f>HYPERLINK(_xlfn.CONCAT(E4232,"&amp;t=",G4232*86400),G4232)</f>
        <v>3.0520833333333334E-2</v>
      </c>
      <c r="I4232" s="38">
        <v>10</v>
      </c>
      <c r="J4232" s="38">
        <v>5</v>
      </c>
      <c r="K4232" s="42" t="s">
        <v>365</v>
      </c>
      <c r="L4232" s="42" t="s">
        <v>10</v>
      </c>
      <c r="W4232" s="44" t="s">
        <v>1051</v>
      </c>
      <c r="Z4232" s="64"/>
      <c r="AA4232" s="64"/>
      <c r="AB4232" s="64"/>
      <c r="AE4232" s="42">
        <f>IF(Table32[[#This Row],[Gems]]&gt;0,Table32[[#This Row],[Gems]],0)</f>
        <v>0</v>
      </c>
      <c r="AF4232" s="42">
        <f>IF(Table32[[#This Row],[Gems]]&lt;0,Table32[[#This Row],[Gems]],0)</f>
        <v>0</v>
      </c>
      <c r="AG4232" s="30">
        <f t="shared" ca="1" si="97"/>
        <v>197</v>
      </c>
    </row>
    <row r="4233" spans="1:33" ht="14.4" x14ac:dyDescent="0.3">
      <c r="A4233" s="37">
        <v>44124</v>
      </c>
      <c r="B4233" s="38">
        <f>INDEX(Videolength!D:D,MATCH(D4233,Videolength!A:A,0))</f>
        <v>7</v>
      </c>
      <c r="C4233" s="38">
        <f>INDEX(Videolength!E:E,MATCH(D4233,Videolength!A:A,0))</f>
        <v>20</v>
      </c>
      <c r="D4233" s="39">
        <v>20</v>
      </c>
      <c r="E4233" s="40" t="str">
        <f>INDEX(Videolength!B:B,MATCH(D4233,Videolength!A:A,0))</f>
        <v>https://youtu.be/7mCLB4xUVHg?list=PLTjhk5BwsiVV8SrR-dPCDjCfaMnt-5HZH</v>
      </c>
      <c r="F4233" s="41">
        <f>INDEX(Videolength!C:C,MATCH(D4233,Videolength!A:A,0))</f>
        <v>5.5983796296296295E-2</v>
      </c>
      <c r="G4233" s="41">
        <v>3.0578703703703702E-2</v>
      </c>
      <c r="H4233" s="71">
        <f>HYPERLINK(_xlfn.CONCAT(E4233,"&amp;t=",G4233*86400),G4233)</f>
        <v>3.0578703703703702E-2</v>
      </c>
      <c r="I4233" s="38">
        <v>10</v>
      </c>
      <c r="J4233" s="38">
        <v>5</v>
      </c>
      <c r="K4233" s="42" t="s">
        <v>1050</v>
      </c>
      <c r="L4233" s="42" t="s">
        <v>197</v>
      </c>
      <c r="W4233" s="44" t="s">
        <v>1051</v>
      </c>
      <c r="Z4233" s="64" t="s">
        <v>1032</v>
      </c>
      <c r="AA4233" s="64"/>
      <c r="AB4233" s="64"/>
      <c r="AE4233" s="42">
        <f>IF(Table32[[#This Row],[Gems]]&gt;0,Table32[[#This Row],[Gems]],0)</f>
        <v>0</v>
      </c>
      <c r="AF4233" s="42">
        <f>IF(Table32[[#This Row],[Gems]]&lt;0,Table32[[#This Row],[Gems]],0)</f>
        <v>0</v>
      </c>
      <c r="AG4233" s="30">
        <f t="shared" ca="1" si="97"/>
        <v>197</v>
      </c>
    </row>
    <row r="4234" spans="1:33" ht="14.4" x14ac:dyDescent="0.3">
      <c r="A4234" s="37">
        <v>44124</v>
      </c>
      <c r="B4234" s="38">
        <f>INDEX(Videolength!D:D,MATCH(D4234,Videolength!A:A,0))</f>
        <v>7</v>
      </c>
      <c r="C4234" s="38">
        <f>INDEX(Videolength!E:E,MATCH(D4234,Videolength!A:A,0))</f>
        <v>20</v>
      </c>
      <c r="D4234" s="39">
        <v>20</v>
      </c>
      <c r="E4234" s="40" t="str">
        <f>INDEX(Videolength!B:B,MATCH(D4234,Videolength!A:A,0))</f>
        <v>https://youtu.be/7mCLB4xUVHg?list=PLTjhk5BwsiVV8SrR-dPCDjCfaMnt-5HZH</v>
      </c>
      <c r="F4234" s="41">
        <f>INDEX(Videolength!C:C,MATCH(D4234,Videolength!A:A,0))</f>
        <v>5.5983796296296295E-2</v>
      </c>
      <c r="G4234" s="41">
        <v>3.3518518518518517E-2</v>
      </c>
      <c r="H4234" s="71">
        <f>HYPERLINK(_xlfn.CONCAT(E4234,"&amp;t=",G4234*86400),G4234)</f>
        <v>3.3518518518518517E-2</v>
      </c>
      <c r="I4234" s="38">
        <v>10</v>
      </c>
      <c r="J4234" s="38">
        <v>5</v>
      </c>
      <c r="K4234" s="42" t="s">
        <v>1050</v>
      </c>
      <c r="L4234" s="42" t="s">
        <v>198</v>
      </c>
      <c r="W4234" s="44" t="s">
        <v>1051</v>
      </c>
      <c r="Z4234" s="64" t="s">
        <v>1032</v>
      </c>
      <c r="AA4234" s="64"/>
      <c r="AB4234" s="64"/>
      <c r="AC4234" s="44" t="s">
        <v>201</v>
      </c>
      <c r="AE4234" s="42">
        <f>IF(Table32[[#This Row],[Gems]]&gt;0,Table32[[#This Row],[Gems]],0)</f>
        <v>0</v>
      </c>
      <c r="AF4234" s="42">
        <f>IF(Table32[[#This Row],[Gems]]&lt;0,Table32[[#This Row],[Gems]],0)</f>
        <v>0</v>
      </c>
      <c r="AG4234" s="29">
        <f t="shared" ca="1" si="97"/>
        <v>197</v>
      </c>
    </row>
    <row r="4235" spans="1:33" ht="14.4" x14ac:dyDescent="0.3">
      <c r="A4235" s="37">
        <v>44124</v>
      </c>
      <c r="B4235" s="38">
        <f>INDEX(Videolength!D:D,MATCH(D4235,Videolength!A:A,0))</f>
        <v>7</v>
      </c>
      <c r="C4235" s="38">
        <f>INDEX(Videolength!E:E,MATCH(D4235,Videolength!A:A,0))</f>
        <v>20</v>
      </c>
      <c r="D4235" s="39">
        <v>20</v>
      </c>
      <c r="E4235" s="40" t="str">
        <f>INDEX(Videolength!B:B,MATCH(D4235,Videolength!A:A,0))</f>
        <v>https://youtu.be/7mCLB4xUVHg?list=PLTjhk5BwsiVV8SrR-dPCDjCfaMnt-5HZH</v>
      </c>
      <c r="F4235" s="41">
        <f>INDEX(Videolength!C:C,MATCH(D4235,Videolength!A:A,0))</f>
        <v>5.5983796296296295E-2</v>
      </c>
      <c r="G4235" s="41">
        <v>3.3611111111111112E-2</v>
      </c>
      <c r="H4235" s="71">
        <f>HYPERLINK(_xlfn.CONCAT(E4235,"&amp;t=",G4235*86400),G4235)</f>
        <v>3.3611111111111112E-2</v>
      </c>
      <c r="I4235" s="38">
        <v>10</v>
      </c>
      <c r="J4235" s="38">
        <v>5</v>
      </c>
      <c r="K4235" s="42" t="s">
        <v>365</v>
      </c>
      <c r="L4235" s="42" t="s">
        <v>10</v>
      </c>
      <c r="M4235" s="42" t="s">
        <v>1052</v>
      </c>
      <c r="N4235" s="42" t="s">
        <v>121</v>
      </c>
      <c r="W4235" s="44" t="s">
        <v>1051</v>
      </c>
      <c r="Z4235" s="64"/>
      <c r="AA4235" s="64"/>
      <c r="AB4235" s="64"/>
      <c r="AE4235" s="42">
        <f>IF(Table32[[#This Row],[Gems]]&gt;0,Table32[[#This Row],[Gems]],0)</f>
        <v>0</v>
      </c>
      <c r="AF4235" s="42">
        <f>IF(Table32[[#This Row],[Gems]]&lt;0,Table32[[#This Row],[Gems]],0)</f>
        <v>0</v>
      </c>
      <c r="AG4235" s="30">
        <f t="shared" ca="1" si="97"/>
        <v>197</v>
      </c>
    </row>
    <row r="4236" spans="1:33" ht="14.4" x14ac:dyDescent="0.3">
      <c r="A4236" s="37">
        <v>44124</v>
      </c>
      <c r="B4236" s="38">
        <f>INDEX(Videolength!D:D,MATCH(D4236,Videolength!A:A,0))</f>
        <v>7</v>
      </c>
      <c r="C4236" s="38">
        <f>INDEX(Videolength!E:E,MATCH(D4236,Videolength!A:A,0))</f>
        <v>20</v>
      </c>
      <c r="D4236" s="39">
        <v>20</v>
      </c>
      <c r="E4236" s="40" t="str">
        <f>INDEX(Videolength!B:B,MATCH(D4236,Videolength!A:A,0))</f>
        <v>https://youtu.be/7mCLB4xUVHg?list=PLTjhk5BwsiVV8SrR-dPCDjCfaMnt-5HZH</v>
      </c>
      <c r="F4236" s="41">
        <f>INDEX(Videolength!C:C,MATCH(D4236,Videolength!A:A,0))</f>
        <v>5.5983796296296295E-2</v>
      </c>
      <c r="G4236" s="41">
        <v>3.3680555555555554E-2</v>
      </c>
      <c r="H4236" s="71">
        <f>HYPERLINK(_xlfn.CONCAT(E4236,"&amp;t=",G4236*86400),G4236)</f>
        <v>3.3680555555555554E-2</v>
      </c>
      <c r="I4236" s="38">
        <v>10</v>
      </c>
      <c r="J4236" s="38">
        <v>5</v>
      </c>
      <c r="K4236" s="42" t="s">
        <v>1050</v>
      </c>
      <c r="L4236" s="42" t="s">
        <v>350</v>
      </c>
      <c r="M4236" s="42" t="s">
        <v>828</v>
      </c>
      <c r="W4236" s="44" t="s">
        <v>1051</v>
      </c>
      <c r="Z4236" s="64"/>
      <c r="AA4236" s="64"/>
      <c r="AB4236" s="64"/>
      <c r="AE4236" s="42">
        <f>IF(Table32[[#This Row],[Gems]]&gt;0,Table32[[#This Row],[Gems]],0)</f>
        <v>0</v>
      </c>
      <c r="AF4236" s="42">
        <f>IF(Table32[[#This Row],[Gems]]&lt;0,Table32[[#This Row],[Gems]],0)</f>
        <v>0</v>
      </c>
      <c r="AG4236" s="30">
        <f t="shared" ca="1" si="97"/>
        <v>197</v>
      </c>
    </row>
    <row r="4237" spans="1:33" ht="14.4" x14ac:dyDescent="0.3">
      <c r="A4237" s="37">
        <v>44124</v>
      </c>
      <c r="B4237" s="38">
        <f>INDEX(Videolength!D:D,MATCH(D4237,Videolength!A:A,0))</f>
        <v>7</v>
      </c>
      <c r="C4237" s="38">
        <f>INDEX(Videolength!E:E,MATCH(D4237,Videolength!A:A,0))</f>
        <v>20</v>
      </c>
      <c r="D4237" s="39">
        <v>20</v>
      </c>
      <c r="E4237" s="40" t="str">
        <f>INDEX(Videolength!B:B,MATCH(D4237,Videolength!A:A,0))</f>
        <v>https://youtu.be/7mCLB4xUVHg?list=PLTjhk5BwsiVV8SrR-dPCDjCfaMnt-5HZH</v>
      </c>
      <c r="F4237" s="41">
        <f>INDEX(Videolength!C:C,MATCH(D4237,Videolength!A:A,0))</f>
        <v>5.5983796296296295E-2</v>
      </c>
      <c r="G4237" s="41">
        <v>3.3750000000000002E-2</v>
      </c>
      <c r="H4237" s="71">
        <f>HYPERLINK(_xlfn.CONCAT(E4237,"&amp;t=",G4237*86400),G4237)</f>
        <v>3.3750000000000002E-2</v>
      </c>
      <c r="I4237" s="38">
        <v>10</v>
      </c>
      <c r="J4237" s="38">
        <v>5</v>
      </c>
      <c r="K4237" s="42" t="s">
        <v>365</v>
      </c>
      <c r="L4237" s="42" t="s">
        <v>10</v>
      </c>
      <c r="Z4237" s="64"/>
      <c r="AA4237" s="64"/>
      <c r="AB4237" s="64"/>
      <c r="AE4237" s="42">
        <f>IF(Table32[[#This Row],[Gems]]&gt;0,Table32[[#This Row],[Gems]],0)</f>
        <v>0</v>
      </c>
      <c r="AF4237" s="42">
        <f>IF(Table32[[#This Row],[Gems]]&lt;0,Table32[[#This Row],[Gems]],0)</f>
        <v>0</v>
      </c>
      <c r="AG4237" s="30">
        <f t="shared" ca="1" si="97"/>
        <v>197</v>
      </c>
    </row>
    <row r="4238" spans="1:33" ht="14.4" x14ac:dyDescent="0.3">
      <c r="A4238" s="37">
        <v>44124</v>
      </c>
      <c r="B4238" s="38">
        <f>INDEX(Videolength!D:D,MATCH(D4238,Videolength!A:A,0))</f>
        <v>7</v>
      </c>
      <c r="C4238" s="38">
        <f>INDEX(Videolength!E:E,MATCH(D4238,Videolength!A:A,0))</f>
        <v>20</v>
      </c>
      <c r="D4238" s="39">
        <v>20</v>
      </c>
      <c r="E4238" s="40" t="str">
        <f>INDEX(Videolength!B:B,MATCH(D4238,Videolength!A:A,0))</f>
        <v>https://youtu.be/7mCLB4xUVHg?list=PLTjhk5BwsiVV8SrR-dPCDjCfaMnt-5HZH</v>
      </c>
      <c r="F4238" s="41">
        <f>INDEX(Videolength!C:C,MATCH(D4238,Videolength!A:A,0))</f>
        <v>5.5983796296296295E-2</v>
      </c>
      <c r="G4238" s="41">
        <v>3.3796296296296297E-2</v>
      </c>
      <c r="H4238" s="71">
        <f>HYPERLINK(_xlfn.CONCAT(E4238,"&amp;t=",G4238*86400),G4238)</f>
        <v>3.3796296296296297E-2</v>
      </c>
      <c r="I4238" s="38">
        <v>10</v>
      </c>
      <c r="J4238" s="38">
        <v>5</v>
      </c>
      <c r="K4238" s="42" t="s">
        <v>1050</v>
      </c>
      <c r="L4238" s="42" t="s">
        <v>219</v>
      </c>
      <c r="W4238" s="44" t="s">
        <v>1053</v>
      </c>
      <c r="Z4238" s="64"/>
      <c r="AA4238" s="64"/>
      <c r="AB4238" s="64"/>
      <c r="AE4238" s="42">
        <f>IF(Table32[[#This Row],[Gems]]&gt;0,Table32[[#This Row],[Gems]],0)</f>
        <v>0</v>
      </c>
      <c r="AF4238" s="42">
        <f>IF(Table32[[#This Row],[Gems]]&lt;0,Table32[[#This Row],[Gems]],0)</f>
        <v>0</v>
      </c>
      <c r="AG4238" s="30">
        <f t="shared" ca="1" si="97"/>
        <v>197</v>
      </c>
    </row>
    <row r="4239" spans="1:33" ht="14.4" x14ac:dyDescent="0.3">
      <c r="A4239" s="37">
        <v>44124</v>
      </c>
      <c r="B4239" s="38">
        <f>INDEX(Videolength!D:D,MATCH(D4239,Videolength!A:A,0))</f>
        <v>7</v>
      </c>
      <c r="C4239" s="38">
        <f>INDEX(Videolength!E:E,MATCH(D4239,Videolength!A:A,0))</f>
        <v>20</v>
      </c>
      <c r="D4239" s="39">
        <v>20</v>
      </c>
      <c r="E4239" s="40" t="str">
        <f>INDEX(Videolength!B:B,MATCH(D4239,Videolength!A:A,0))</f>
        <v>https://youtu.be/7mCLB4xUVHg?list=PLTjhk5BwsiVV8SrR-dPCDjCfaMnt-5HZH</v>
      </c>
      <c r="F4239" s="41">
        <f>INDEX(Videolength!C:C,MATCH(D4239,Videolength!A:A,0))</f>
        <v>5.5983796296296295E-2</v>
      </c>
      <c r="G4239" s="41">
        <v>3.3831018518518517E-2</v>
      </c>
      <c r="H4239" s="71">
        <f>HYPERLINK(_xlfn.CONCAT(E4239,"&amp;t=",G4239*86400),G4239)</f>
        <v>3.3831018518518517E-2</v>
      </c>
      <c r="I4239" s="38">
        <v>10</v>
      </c>
      <c r="J4239" s="38">
        <v>5</v>
      </c>
      <c r="K4239" s="42" t="s">
        <v>365</v>
      </c>
      <c r="L4239" s="42" t="s">
        <v>10</v>
      </c>
      <c r="W4239" s="44" t="s">
        <v>1053</v>
      </c>
      <c r="Z4239" s="64"/>
      <c r="AA4239" s="64"/>
      <c r="AB4239" s="64"/>
      <c r="AE4239" s="42">
        <f>IF(Table32[[#This Row],[Gems]]&gt;0,Table32[[#This Row],[Gems]],0)</f>
        <v>0</v>
      </c>
      <c r="AF4239" s="42">
        <f>IF(Table32[[#This Row],[Gems]]&lt;0,Table32[[#This Row],[Gems]],0)</f>
        <v>0</v>
      </c>
      <c r="AG4239" s="30">
        <f t="shared" ca="1" si="97"/>
        <v>197</v>
      </c>
    </row>
    <row r="4240" spans="1:33" ht="14.4" x14ac:dyDescent="0.3">
      <c r="A4240" s="37">
        <v>44124</v>
      </c>
      <c r="B4240" s="38">
        <f>INDEX(Videolength!D:D,MATCH(D4240,Videolength!A:A,0))</f>
        <v>7</v>
      </c>
      <c r="C4240" s="38">
        <f>INDEX(Videolength!E:E,MATCH(D4240,Videolength!A:A,0))</f>
        <v>20</v>
      </c>
      <c r="D4240" s="39">
        <v>20</v>
      </c>
      <c r="E4240" s="40" t="str">
        <f>INDEX(Videolength!B:B,MATCH(D4240,Videolength!A:A,0))</f>
        <v>https://youtu.be/7mCLB4xUVHg?list=PLTjhk5BwsiVV8SrR-dPCDjCfaMnt-5HZH</v>
      </c>
      <c r="F4240" s="41">
        <f>INDEX(Videolength!C:C,MATCH(D4240,Videolength!A:A,0))</f>
        <v>5.5983796296296295E-2</v>
      </c>
      <c r="G4240" s="41">
        <v>3.3900462962962966E-2</v>
      </c>
      <c r="H4240" s="71">
        <f>HYPERLINK(_xlfn.CONCAT(E4240,"&amp;t=",G4240*86400),G4240)</f>
        <v>3.3900462962962966E-2</v>
      </c>
      <c r="I4240" s="38">
        <v>10</v>
      </c>
      <c r="J4240" s="38">
        <v>5</v>
      </c>
      <c r="K4240" s="42" t="s">
        <v>1050</v>
      </c>
      <c r="L4240" s="42" t="s">
        <v>197</v>
      </c>
      <c r="W4240" s="44" t="s">
        <v>1053</v>
      </c>
      <c r="Z4240" s="64" t="s">
        <v>1032</v>
      </c>
      <c r="AA4240" s="64"/>
      <c r="AB4240" s="64"/>
      <c r="AE4240" s="42">
        <f>IF(Table32[[#This Row],[Gems]]&gt;0,Table32[[#This Row],[Gems]],0)</f>
        <v>0</v>
      </c>
      <c r="AF4240" s="42">
        <f>IF(Table32[[#This Row],[Gems]]&lt;0,Table32[[#This Row],[Gems]],0)</f>
        <v>0</v>
      </c>
      <c r="AG4240" s="30">
        <f t="shared" ca="1" si="97"/>
        <v>197</v>
      </c>
    </row>
    <row r="4241" spans="1:33" ht="14.4" x14ac:dyDescent="0.3">
      <c r="A4241" s="37">
        <v>44124</v>
      </c>
      <c r="B4241" s="38">
        <f>INDEX(Videolength!D:D,MATCH(D4241,Videolength!A:A,0))</f>
        <v>7</v>
      </c>
      <c r="C4241" s="38">
        <f>INDEX(Videolength!E:E,MATCH(D4241,Videolength!A:A,0))</f>
        <v>20</v>
      </c>
      <c r="D4241" s="39">
        <v>20</v>
      </c>
      <c r="E4241" s="40" t="str">
        <f>INDEX(Videolength!B:B,MATCH(D4241,Videolength!A:A,0))</f>
        <v>https://youtu.be/7mCLB4xUVHg?list=PLTjhk5BwsiVV8SrR-dPCDjCfaMnt-5HZH</v>
      </c>
      <c r="F4241" s="41">
        <f>INDEX(Videolength!C:C,MATCH(D4241,Videolength!A:A,0))</f>
        <v>5.5983796296296295E-2</v>
      </c>
      <c r="G4241" s="41">
        <v>3.6238425925925924E-2</v>
      </c>
      <c r="H4241" s="71">
        <f>HYPERLINK(_xlfn.CONCAT(E4241,"&amp;t=",G4241*86400),G4241)</f>
        <v>3.6238425925925924E-2</v>
      </c>
      <c r="I4241" s="38">
        <v>10</v>
      </c>
      <c r="J4241" s="38">
        <v>5</v>
      </c>
      <c r="K4241" s="42" t="s">
        <v>51</v>
      </c>
      <c r="L4241" s="42" t="s">
        <v>11</v>
      </c>
      <c r="W4241" s="44" t="s">
        <v>285</v>
      </c>
      <c r="X4241" s="43">
        <v>5</v>
      </c>
      <c r="Z4241" s="64"/>
      <c r="AA4241" s="64"/>
      <c r="AB4241" s="64"/>
      <c r="AE4241" s="42">
        <f>IF(Table32[[#This Row],[Gems]]&gt;0,Table32[[#This Row],[Gems]],0)</f>
        <v>0</v>
      </c>
      <c r="AF4241" s="42">
        <f>IF(Table32[[#This Row],[Gems]]&lt;0,Table32[[#This Row],[Gems]],0)</f>
        <v>0</v>
      </c>
      <c r="AG4241" s="29">
        <f t="shared" ca="1" si="97"/>
        <v>197</v>
      </c>
    </row>
    <row r="4242" spans="1:33" ht="14.4" x14ac:dyDescent="0.3">
      <c r="A4242" s="37">
        <v>44124</v>
      </c>
      <c r="B4242" s="38">
        <f>INDEX(Videolength!D:D,MATCH(D4242,Videolength!A:A,0))</f>
        <v>7</v>
      </c>
      <c r="C4242" s="38">
        <f>INDEX(Videolength!E:E,MATCH(D4242,Videolength!A:A,0))</f>
        <v>20</v>
      </c>
      <c r="D4242" s="39">
        <v>20</v>
      </c>
      <c r="E4242" s="40" t="str">
        <f>INDEX(Videolength!B:B,MATCH(D4242,Videolength!A:A,0))</f>
        <v>https://youtu.be/7mCLB4xUVHg?list=PLTjhk5BwsiVV8SrR-dPCDjCfaMnt-5HZH</v>
      </c>
      <c r="F4242" s="41">
        <f>INDEX(Videolength!C:C,MATCH(D4242,Videolength!A:A,0))</f>
        <v>5.5983796296296295E-2</v>
      </c>
      <c r="G4242" s="41">
        <v>3.6990740740740741E-2</v>
      </c>
      <c r="H4242" s="71">
        <f>HYPERLINK(_xlfn.CONCAT(E4242,"&amp;t=",G4242*86400),G4242)</f>
        <v>3.6990740740740741E-2</v>
      </c>
      <c r="I4242" s="38">
        <v>10</v>
      </c>
      <c r="J4242" s="38">
        <v>5</v>
      </c>
      <c r="K4242" s="42" t="s">
        <v>1050</v>
      </c>
      <c r="L4242" s="42" t="s">
        <v>198</v>
      </c>
      <c r="Q4242" s="42" t="s">
        <v>121</v>
      </c>
      <c r="W4242" s="44" t="s">
        <v>1053</v>
      </c>
      <c r="Z4242" s="64" t="s">
        <v>1032</v>
      </c>
      <c r="AA4242" s="64"/>
      <c r="AB4242" s="64"/>
      <c r="AC4242" s="44" t="s">
        <v>201</v>
      </c>
      <c r="AE4242" s="42">
        <f>IF(Table32[[#This Row],[Gems]]&gt;0,Table32[[#This Row],[Gems]],0)</f>
        <v>0</v>
      </c>
      <c r="AF4242" s="42">
        <f>IF(Table32[[#This Row],[Gems]]&lt;0,Table32[[#This Row],[Gems]],0)</f>
        <v>0</v>
      </c>
      <c r="AG4242" s="29">
        <f t="shared" ca="1" si="97"/>
        <v>197</v>
      </c>
    </row>
    <row r="4243" spans="1:33" ht="14.4" x14ac:dyDescent="0.3">
      <c r="A4243" s="37">
        <v>44124</v>
      </c>
      <c r="B4243" s="38">
        <f>INDEX(Videolength!D:D,MATCH(D4243,Videolength!A:A,0))</f>
        <v>7</v>
      </c>
      <c r="C4243" s="38">
        <f>INDEX(Videolength!E:E,MATCH(D4243,Videolength!A:A,0))</f>
        <v>20</v>
      </c>
      <c r="D4243" s="39">
        <v>20</v>
      </c>
      <c r="E4243" s="40" t="str">
        <f>INDEX(Videolength!B:B,MATCH(D4243,Videolength!A:A,0))</f>
        <v>https://youtu.be/7mCLB4xUVHg?list=PLTjhk5BwsiVV8SrR-dPCDjCfaMnt-5HZH</v>
      </c>
      <c r="F4243" s="41">
        <f>INDEX(Videolength!C:C,MATCH(D4243,Videolength!A:A,0))</f>
        <v>5.5983796296296295E-2</v>
      </c>
      <c r="G4243" s="41">
        <v>3.7037037037037042E-2</v>
      </c>
      <c r="H4243" s="71">
        <f>HYPERLINK(_xlfn.CONCAT(E4243,"&amp;t=",G4243*86400),G4243)</f>
        <v>3.7037037037037042E-2</v>
      </c>
      <c r="I4243" s="38">
        <v>10</v>
      </c>
      <c r="J4243" s="38">
        <v>5</v>
      </c>
      <c r="K4243" s="42" t="s">
        <v>1050</v>
      </c>
      <c r="L4243" s="42" t="s">
        <v>301</v>
      </c>
      <c r="W4243" s="44" t="s">
        <v>442</v>
      </c>
      <c r="X4243" s="43">
        <v>1</v>
      </c>
      <c r="Y4243" s="43">
        <v>1</v>
      </c>
      <c r="Z4243" s="64"/>
      <c r="AA4243" s="64"/>
      <c r="AB4243" s="64"/>
      <c r="AE4243" s="42">
        <f>IF(Table32[[#This Row],[Gems]]&gt;0,Table32[[#This Row],[Gems]],0)</f>
        <v>0</v>
      </c>
      <c r="AF4243" s="42">
        <f>IF(Table32[[#This Row],[Gems]]&lt;0,Table32[[#This Row],[Gems]],0)</f>
        <v>0</v>
      </c>
      <c r="AG4243" s="30">
        <f t="shared" ca="1" si="97"/>
        <v>197</v>
      </c>
    </row>
    <row r="4244" spans="1:33" ht="14.4" x14ac:dyDescent="0.3">
      <c r="A4244" s="37">
        <v>44124</v>
      </c>
      <c r="B4244" s="38">
        <f>INDEX(Videolength!D:D,MATCH(D4244,Videolength!A:A,0))</f>
        <v>7</v>
      </c>
      <c r="C4244" s="38">
        <f>INDEX(Videolength!E:E,MATCH(D4244,Videolength!A:A,0))</f>
        <v>20</v>
      </c>
      <c r="D4244" s="39">
        <v>20</v>
      </c>
      <c r="E4244" s="40" t="str">
        <f>INDEX(Videolength!B:B,MATCH(D4244,Videolength!A:A,0))</f>
        <v>https://youtu.be/7mCLB4xUVHg?list=PLTjhk5BwsiVV8SrR-dPCDjCfaMnt-5HZH</v>
      </c>
      <c r="F4244" s="41">
        <f>INDEX(Videolength!C:C,MATCH(D4244,Videolength!A:A,0))</f>
        <v>5.5983796296296295E-2</v>
      </c>
      <c r="G4244" s="41">
        <v>3.7083333333333336E-2</v>
      </c>
      <c r="H4244" s="71">
        <f>HYPERLINK(_xlfn.CONCAT(E4244,"&amp;t=",G4244*86400),G4244)</f>
        <v>3.7083333333333336E-2</v>
      </c>
      <c r="I4244" s="38">
        <v>10</v>
      </c>
      <c r="J4244" s="38">
        <v>5</v>
      </c>
      <c r="K4244" s="42" t="s">
        <v>365</v>
      </c>
      <c r="L4244" s="42" t="s">
        <v>10</v>
      </c>
      <c r="M4244" s="42" t="s">
        <v>1054</v>
      </c>
      <c r="N4244" s="42" t="s">
        <v>121</v>
      </c>
      <c r="W4244" s="44" t="s">
        <v>1053</v>
      </c>
      <c r="Z4244" s="64"/>
      <c r="AA4244" s="64"/>
      <c r="AB4244" s="64"/>
      <c r="AE4244" s="42">
        <f>IF(Table32[[#This Row],[Gems]]&gt;0,Table32[[#This Row],[Gems]],0)</f>
        <v>0</v>
      </c>
      <c r="AF4244" s="42">
        <f>IF(Table32[[#This Row],[Gems]]&lt;0,Table32[[#This Row],[Gems]],0)</f>
        <v>0</v>
      </c>
      <c r="AG4244" s="30">
        <f t="shared" ca="1" si="97"/>
        <v>197</v>
      </c>
    </row>
    <row r="4245" spans="1:33" ht="14.4" x14ac:dyDescent="0.3">
      <c r="A4245" s="37">
        <v>44124</v>
      </c>
      <c r="B4245" s="38">
        <f>INDEX(Videolength!D:D,MATCH(D4245,Videolength!A:A,0))</f>
        <v>7</v>
      </c>
      <c r="C4245" s="38">
        <f>INDEX(Videolength!E:E,MATCH(D4245,Videolength!A:A,0))</f>
        <v>20</v>
      </c>
      <c r="D4245" s="39">
        <v>20</v>
      </c>
      <c r="E4245" s="40" t="str">
        <f>INDEX(Videolength!B:B,MATCH(D4245,Videolength!A:A,0))</f>
        <v>https://youtu.be/7mCLB4xUVHg?list=PLTjhk5BwsiVV8SrR-dPCDjCfaMnt-5HZH</v>
      </c>
      <c r="F4245" s="41">
        <f>INDEX(Videolength!C:C,MATCH(D4245,Videolength!A:A,0))</f>
        <v>5.5983796296296295E-2</v>
      </c>
      <c r="G4245" s="41">
        <v>3.7245370370370366E-2</v>
      </c>
      <c r="H4245" s="71">
        <f>HYPERLINK(_xlfn.CONCAT(E4245,"&amp;t=",G4245*86400),G4245)</f>
        <v>3.7245370370370366E-2</v>
      </c>
      <c r="I4245" s="38">
        <v>10</v>
      </c>
      <c r="J4245" s="38">
        <v>5</v>
      </c>
      <c r="K4245" s="42" t="s">
        <v>346</v>
      </c>
      <c r="L4245" s="42" t="s">
        <v>10</v>
      </c>
      <c r="Z4245" s="64"/>
      <c r="AA4245" s="64"/>
      <c r="AB4245" s="64"/>
      <c r="AE4245" s="42">
        <f>IF(Table32[[#This Row],[Gems]]&gt;0,Table32[[#This Row],[Gems]],0)</f>
        <v>0</v>
      </c>
      <c r="AF4245" s="42">
        <f>IF(Table32[[#This Row],[Gems]]&lt;0,Table32[[#This Row],[Gems]],0)</f>
        <v>0</v>
      </c>
      <c r="AG4245" s="30">
        <f t="shared" ca="1" si="97"/>
        <v>197</v>
      </c>
    </row>
    <row r="4246" spans="1:33" ht="14.4" x14ac:dyDescent="0.3">
      <c r="A4246" s="37">
        <v>44124</v>
      </c>
      <c r="B4246" s="38">
        <f>INDEX(Videolength!D:D,MATCH(D4246,Videolength!A:A,0))</f>
        <v>7</v>
      </c>
      <c r="C4246" s="38">
        <f>INDEX(Videolength!E:E,MATCH(D4246,Videolength!A:A,0))</f>
        <v>20</v>
      </c>
      <c r="D4246" s="39">
        <v>20</v>
      </c>
      <c r="E4246" s="40" t="str">
        <f>INDEX(Videolength!B:B,MATCH(D4246,Videolength!A:A,0))</f>
        <v>https://youtu.be/7mCLB4xUVHg?list=PLTjhk5BwsiVV8SrR-dPCDjCfaMnt-5HZH</v>
      </c>
      <c r="F4246" s="41">
        <f>INDEX(Videolength!C:C,MATCH(D4246,Videolength!A:A,0))</f>
        <v>5.5983796296296295E-2</v>
      </c>
      <c r="G4246" s="41">
        <v>3.7256944444444447E-2</v>
      </c>
      <c r="H4246" s="71">
        <f>HYPERLINK(_xlfn.CONCAT(E4246,"&amp;t=",G4246*86400),G4246)</f>
        <v>3.7256944444444447E-2</v>
      </c>
      <c r="I4246" s="38">
        <v>10</v>
      </c>
      <c r="J4246" s="38">
        <v>5</v>
      </c>
      <c r="K4246" s="42" t="s">
        <v>346</v>
      </c>
      <c r="L4246" s="42" t="s">
        <v>350</v>
      </c>
      <c r="M4246" s="42" t="s">
        <v>1663</v>
      </c>
      <c r="T4246" s="43">
        <v>1</v>
      </c>
      <c r="Z4246" s="64"/>
      <c r="AA4246" s="64"/>
      <c r="AB4246" s="64"/>
      <c r="AE4246" s="42">
        <f>IF(Table32[[#This Row],[Gems]]&gt;0,Table32[[#This Row],[Gems]],0)</f>
        <v>0</v>
      </c>
      <c r="AF4246" s="42">
        <f>IF(Table32[[#This Row],[Gems]]&lt;0,Table32[[#This Row],[Gems]],0)</f>
        <v>0</v>
      </c>
      <c r="AG4246" s="30">
        <f t="shared" ca="1" si="97"/>
        <v>197</v>
      </c>
    </row>
    <row r="4247" spans="1:33" ht="14.4" x14ac:dyDescent="0.3">
      <c r="A4247" s="37">
        <v>44124</v>
      </c>
      <c r="B4247" s="38">
        <f>INDEX(Videolength!D:D,MATCH(D4247,Videolength!A:A,0))</f>
        <v>7</v>
      </c>
      <c r="C4247" s="38">
        <f>INDEX(Videolength!E:E,MATCH(D4247,Videolength!A:A,0))</f>
        <v>20</v>
      </c>
      <c r="D4247" s="39">
        <v>20</v>
      </c>
      <c r="E4247" s="40" t="str">
        <f>INDEX(Videolength!B:B,MATCH(D4247,Videolength!A:A,0))</f>
        <v>https://youtu.be/7mCLB4xUVHg?list=PLTjhk5BwsiVV8SrR-dPCDjCfaMnt-5HZH</v>
      </c>
      <c r="F4247" s="41">
        <f>INDEX(Videolength!C:C,MATCH(D4247,Videolength!A:A,0))</f>
        <v>5.5983796296296295E-2</v>
      </c>
      <c r="G4247" s="41">
        <v>3.7280092592592594E-2</v>
      </c>
      <c r="H4247" s="71">
        <f>HYPERLINK(_xlfn.CONCAT(E4247,"&amp;t=",G4247*86400),G4247)</f>
        <v>3.7280092592592594E-2</v>
      </c>
      <c r="I4247" s="38">
        <v>10</v>
      </c>
      <c r="J4247" s="38">
        <v>5</v>
      </c>
      <c r="K4247" s="42" t="s">
        <v>346</v>
      </c>
      <c r="L4247" s="42" t="s">
        <v>10</v>
      </c>
      <c r="Z4247" s="64"/>
      <c r="AA4247" s="64"/>
      <c r="AB4247" s="64"/>
      <c r="AE4247" s="42">
        <f>IF(Table32[[#This Row],[Gems]]&gt;0,Table32[[#This Row],[Gems]],0)</f>
        <v>0</v>
      </c>
      <c r="AF4247" s="42">
        <f>IF(Table32[[#This Row],[Gems]]&lt;0,Table32[[#This Row],[Gems]],0)</f>
        <v>0</v>
      </c>
      <c r="AG4247" s="30">
        <f t="shared" ca="1" si="97"/>
        <v>197</v>
      </c>
    </row>
    <row r="4248" spans="1:33" ht="14.4" x14ac:dyDescent="0.3">
      <c r="A4248" s="37">
        <v>44124</v>
      </c>
      <c r="B4248" s="38">
        <f>INDEX(Videolength!D:D,MATCH(D4248,Videolength!A:A,0))</f>
        <v>7</v>
      </c>
      <c r="C4248" s="38">
        <f>INDEX(Videolength!E:E,MATCH(D4248,Videolength!A:A,0))</f>
        <v>20</v>
      </c>
      <c r="D4248" s="39">
        <v>20</v>
      </c>
      <c r="E4248" s="40" t="str">
        <f>INDEX(Videolength!B:B,MATCH(D4248,Videolength!A:A,0))</f>
        <v>https://youtu.be/7mCLB4xUVHg?list=PLTjhk5BwsiVV8SrR-dPCDjCfaMnt-5HZH</v>
      </c>
      <c r="F4248" s="41">
        <f>INDEX(Videolength!C:C,MATCH(D4248,Videolength!A:A,0))</f>
        <v>5.5983796296296295E-2</v>
      </c>
      <c r="G4248" s="41">
        <v>3.7303240740740741E-2</v>
      </c>
      <c r="H4248" s="71">
        <f>HYPERLINK(_xlfn.CONCAT(E4248,"&amp;t=",G4248*86400),G4248)</f>
        <v>3.7303240740740741E-2</v>
      </c>
      <c r="I4248" s="38">
        <v>10</v>
      </c>
      <c r="J4248" s="38">
        <v>5</v>
      </c>
      <c r="K4248" s="42" t="s">
        <v>142</v>
      </c>
      <c r="L4248" s="42" t="s">
        <v>34</v>
      </c>
      <c r="Z4248" s="64"/>
      <c r="AA4248" s="64"/>
      <c r="AB4248" s="64"/>
      <c r="AE4248" s="42">
        <f>IF(Table32[[#This Row],[Gems]]&gt;0,Table32[[#This Row],[Gems]],0)</f>
        <v>0</v>
      </c>
      <c r="AF4248" s="42">
        <f>IF(Table32[[#This Row],[Gems]]&lt;0,Table32[[#This Row],[Gems]],0)</f>
        <v>0</v>
      </c>
      <c r="AG4248" s="30">
        <f t="shared" ca="1" si="97"/>
        <v>197</v>
      </c>
    </row>
    <row r="4249" spans="1:33" ht="14.4" x14ac:dyDescent="0.3">
      <c r="A4249" s="37">
        <v>44124</v>
      </c>
      <c r="B4249" s="38">
        <f>INDEX(Videolength!D:D,MATCH(D4249,Videolength!A:A,0))</f>
        <v>7</v>
      </c>
      <c r="C4249" s="38">
        <f>INDEX(Videolength!E:E,MATCH(D4249,Videolength!A:A,0))</f>
        <v>20</v>
      </c>
      <c r="D4249" s="39">
        <v>20</v>
      </c>
      <c r="E4249" s="40" t="str">
        <f>INDEX(Videolength!B:B,MATCH(D4249,Videolength!A:A,0))</f>
        <v>https://youtu.be/7mCLB4xUVHg?list=PLTjhk5BwsiVV8SrR-dPCDjCfaMnt-5HZH</v>
      </c>
      <c r="F4249" s="41">
        <f>INDEX(Videolength!C:C,MATCH(D4249,Videolength!A:A,0))</f>
        <v>5.5983796296296295E-2</v>
      </c>
      <c r="G4249" s="41">
        <v>3.7337962962962962E-2</v>
      </c>
      <c r="H4249" s="71">
        <f>HYPERLINK(_xlfn.CONCAT(E4249,"&amp;t=",G4249*86400),G4249)</f>
        <v>3.7337962962962962E-2</v>
      </c>
      <c r="I4249" s="38">
        <v>10</v>
      </c>
      <c r="J4249" s="38">
        <v>5</v>
      </c>
      <c r="K4249" s="42" t="s">
        <v>102</v>
      </c>
      <c r="L4249" s="42" t="s">
        <v>11</v>
      </c>
      <c r="W4249" s="44" t="s">
        <v>623</v>
      </c>
      <c r="Z4249" s="64"/>
      <c r="AA4249" s="64"/>
      <c r="AB4249" s="64"/>
      <c r="AE4249" s="42">
        <f>IF(Table32[[#This Row],[Gems]]&gt;0,Table32[[#This Row],[Gems]],0)</f>
        <v>0</v>
      </c>
      <c r="AF4249" s="42">
        <f>IF(Table32[[#This Row],[Gems]]&lt;0,Table32[[#This Row],[Gems]],0)</f>
        <v>0</v>
      </c>
      <c r="AG4249" s="30">
        <f t="shared" ca="1" si="97"/>
        <v>197</v>
      </c>
    </row>
    <row r="4250" spans="1:33" ht="14.4" x14ac:dyDescent="0.3">
      <c r="A4250" s="37">
        <v>44124</v>
      </c>
      <c r="B4250" s="38">
        <f>INDEX(Videolength!D:D,MATCH(D4250,Videolength!A:A,0))</f>
        <v>7</v>
      </c>
      <c r="C4250" s="38">
        <f>INDEX(Videolength!E:E,MATCH(D4250,Videolength!A:A,0))</f>
        <v>20</v>
      </c>
      <c r="D4250" s="39">
        <v>20</v>
      </c>
      <c r="E4250" s="40" t="str">
        <f>INDEX(Videolength!B:B,MATCH(D4250,Videolength!A:A,0))</f>
        <v>https://youtu.be/7mCLB4xUVHg?list=PLTjhk5BwsiVV8SrR-dPCDjCfaMnt-5HZH</v>
      </c>
      <c r="F4250" s="41">
        <f>INDEX(Videolength!C:C,MATCH(D4250,Videolength!A:A,0))</f>
        <v>5.5983796296296295E-2</v>
      </c>
      <c r="G4250" s="41">
        <v>3.7337962962962962E-2</v>
      </c>
      <c r="H4250" s="71">
        <f>HYPERLINK(_xlfn.CONCAT(E4250,"&amp;t=",G4250*86400),G4250)</f>
        <v>3.7337962962962962E-2</v>
      </c>
      <c r="I4250" s="38">
        <v>10</v>
      </c>
      <c r="J4250" s="38">
        <v>5</v>
      </c>
      <c r="K4250" s="42" t="s">
        <v>102</v>
      </c>
      <c r="L4250" s="42" t="s">
        <v>301</v>
      </c>
      <c r="W4250" s="44" t="s">
        <v>769</v>
      </c>
      <c r="X4250" s="43">
        <v>1</v>
      </c>
      <c r="Y4250" s="43">
        <v>2</v>
      </c>
      <c r="Z4250" s="64"/>
      <c r="AA4250" s="64"/>
      <c r="AB4250" s="64"/>
      <c r="AE4250" s="42">
        <f>IF(Table32[[#This Row],[Gems]]&gt;0,Table32[[#This Row],[Gems]],0)</f>
        <v>0</v>
      </c>
      <c r="AF4250" s="42">
        <f>IF(Table32[[#This Row],[Gems]]&lt;0,Table32[[#This Row],[Gems]],0)</f>
        <v>0</v>
      </c>
      <c r="AG4250" s="29">
        <f t="shared" ca="1" si="97"/>
        <v>197</v>
      </c>
    </row>
    <row r="4251" spans="1:33" ht="14.4" x14ac:dyDescent="0.3">
      <c r="A4251" s="37">
        <v>44124</v>
      </c>
      <c r="B4251" s="38">
        <f>INDEX(Videolength!D:D,MATCH(D4251,Videolength!A:A,0))</f>
        <v>7</v>
      </c>
      <c r="C4251" s="38">
        <f>INDEX(Videolength!E:E,MATCH(D4251,Videolength!A:A,0))</f>
        <v>20</v>
      </c>
      <c r="D4251" s="39">
        <v>20</v>
      </c>
      <c r="E4251" s="40" t="str">
        <f>INDEX(Videolength!B:B,MATCH(D4251,Videolength!A:A,0))</f>
        <v>https://youtu.be/7mCLB4xUVHg?list=PLTjhk5BwsiVV8SrR-dPCDjCfaMnt-5HZH</v>
      </c>
      <c r="F4251" s="41">
        <f>INDEX(Videolength!C:C,MATCH(D4251,Videolength!A:A,0))</f>
        <v>5.5983796296296295E-2</v>
      </c>
      <c r="G4251" s="41">
        <v>3.7349537037037035E-2</v>
      </c>
      <c r="H4251" s="71">
        <f>HYPERLINK(_xlfn.CONCAT(E4251,"&amp;t=",G4251*86400),G4251)</f>
        <v>3.7349537037037035E-2</v>
      </c>
      <c r="I4251" s="38">
        <v>10</v>
      </c>
      <c r="J4251" s="38">
        <v>5</v>
      </c>
      <c r="K4251" s="42" t="s">
        <v>346</v>
      </c>
      <c r="L4251" s="42" t="s">
        <v>10</v>
      </c>
      <c r="Z4251" s="64"/>
      <c r="AA4251" s="64"/>
      <c r="AB4251" s="64"/>
      <c r="AE4251" s="42">
        <f>IF(Table32[[#This Row],[Gems]]&gt;0,Table32[[#This Row],[Gems]],0)</f>
        <v>0</v>
      </c>
      <c r="AF4251" s="42">
        <f>IF(Table32[[#This Row],[Gems]]&lt;0,Table32[[#This Row],[Gems]],0)</f>
        <v>0</v>
      </c>
      <c r="AG4251" s="30">
        <f t="shared" ca="1" si="97"/>
        <v>197</v>
      </c>
    </row>
    <row r="4252" spans="1:33" ht="14.4" x14ac:dyDescent="0.3">
      <c r="A4252" s="37">
        <v>44124</v>
      </c>
      <c r="B4252" s="38">
        <f>INDEX(Videolength!D:D,MATCH(D4252,Videolength!A:A,0))</f>
        <v>7</v>
      </c>
      <c r="C4252" s="38">
        <f>INDEX(Videolength!E:E,MATCH(D4252,Videolength!A:A,0))</f>
        <v>20</v>
      </c>
      <c r="D4252" s="39">
        <v>20</v>
      </c>
      <c r="E4252" s="40" t="str">
        <f>INDEX(Videolength!B:B,MATCH(D4252,Videolength!A:A,0))</f>
        <v>https://youtu.be/7mCLB4xUVHg?list=PLTjhk5BwsiVV8SrR-dPCDjCfaMnt-5HZH</v>
      </c>
      <c r="F4252" s="41">
        <f>INDEX(Videolength!C:C,MATCH(D4252,Videolength!A:A,0))</f>
        <v>5.5983796296296295E-2</v>
      </c>
      <c r="G4252" s="41">
        <v>3.7384259259259263E-2</v>
      </c>
      <c r="H4252" s="71">
        <f>HYPERLINK(_xlfn.CONCAT(E4252,"&amp;t=",G4252*86400),G4252)</f>
        <v>3.7384259259259263E-2</v>
      </c>
      <c r="I4252" s="38">
        <v>10</v>
      </c>
      <c r="J4252" s="38">
        <v>5</v>
      </c>
      <c r="K4252" s="42" t="s">
        <v>102</v>
      </c>
      <c r="L4252" s="42" t="s">
        <v>11</v>
      </c>
      <c r="W4252" s="44" t="s">
        <v>623</v>
      </c>
      <c r="Z4252" s="64"/>
      <c r="AA4252" s="64"/>
      <c r="AB4252" s="64"/>
      <c r="AE4252" s="42">
        <f>IF(Table32[[#This Row],[Gems]]&gt;0,Table32[[#This Row],[Gems]],0)</f>
        <v>0</v>
      </c>
      <c r="AF4252" s="42">
        <f>IF(Table32[[#This Row],[Gems]]&lt;0,Table32[[#This Row],[Gems]],0)</f>
        <v>0</v>
      </c>
      <c r="AG4252" s="30">
        <f t="shared" ca="1" si="97"/>
        <v>197</v>
      </c>
    </row>
    <row r="4253" spans="1:33" ht="14.4" x14ac:dyDescent="0.3">
      <c r="A4253" s="37">
        <v>44124</v>
      </c>
      <c r="B4253" s="38">
        <f>INDEX(Videolength!D:D,MATCH(D4253,Videolength!A:A,0))</f>
        <v>7</v>
      </c>
      <c r="C4253" s="38">
        <f>INDEX(Videolength!E:E,MATCH(D4253,Videolength!A:A,0))</f>
        <v>20</v>
      </c>
      <c r="D4253" s="39">
        <v>20</v>
      </c>
      <c r="E4253" s="40" t="str">
        <f>INDEX(Videolength!B:B,MATCH(D4253,Videolength!A:A,0))</f>
        <v>https://youtu.be/7mCLB4xUVHg?list=PLTjhk5BwsiVV8SrR-dPCDjCfaMnt-5HZH</v>
      </c>
      <c r="F4253" s="41">
        <f>INDEX(Videolength!C:C,MATCH(D4253,Videolength!A:A,0))</f>
        <v>5.5983796296296295E-2</v>
      </c>
      <c r="G4253" s="41">
        <v>3.740740740740741E-2</v>
      </c>
      <c r="H4253" s="71">
        <f>HYPERLINK(_xlfn.CONCAT(E4253,"&amp;t=",G4253*86400),G4253)</f>
        <v>3.740740740740741E-2</v>
      </c>
      <c r="I4253" s="38">
        <v>10</v>
      </c>
      <c r="J4253" s="38">
        <v>5</v>
      </c>
      <c r="K4253" s="42" t="s">
        <v>102</v>
      </c>
      <c r="L4253" s="42" t="s">
        <v>301</v>
      </c>
      <c r="W4253" s="44" t="s">
        <v>380</v>
      </c>
      <c r="X4253" s="43">
        <v>1</v>
      </c>
      <c r="Y4253" s="43">
        <v>1</v>
      </c>
      <c r="Z4253" s="64"/>
      <c r="AA4253" s="64"/>
      <c r="AB4253" s="64"/>
      <c r="AE4253" s="42">
        <f>IF(Table32[[#This Row],[Gems]]&gt;0,Table32[[#This Row],[Gems]],0)</f>
        <v>0</v>
      </c>
      <c r="AF4253" s="42">
        <f>IF(Table32[[#This Row],[Gems]]&lt;0,Table32[[#This Row],[Gems]],0)</f>
        <v>0</v>
      </c>
      <c r="AG4253" s="30">
        <f t="shared" ca="1" si="97"/>
        <v>197</v>
      </c>
    </row>
    <row r="4254" spans="1:33" ht="14.4" x14ac:dyDescent="0.3">
      <c r="A4254" s="37">
        <v>44124</v>
      </c>
      <c r="B4254" s="38">
        <f>INDEX(Videolength!D:D,MATCH(D4254,Videolength!A:A,0))</f>
        <v>7</v>
      </c>
      <c r="C4254" s="38">
        <f>INDEX(Videolength!E:E,MATCH(D4254,Videolength!A:A,0))</f>
        <v>20</v>
      </c>
      <c r="D4254" s="39">
        <v>20</v>
      </c>
      <c r="E4254" s="40" t="str">
        <f>INDEX(Videolength!B:B,MATCH(D4254,Videolength!A:A,0))</f>
        <v>https://youtu.be/7mCLB4xUVHg?list=PLTjhk5BwsiVV8SrR-dPCDjCfaMnt-5HZH</v>
      </c>
      <c r="F4254" s="41">
        <f>INDEX(Videolength!C:C,MATCH(D4254,Videolength!A:A,0))</f>
        <v>5.5983796296296295E-2</v>
      </c>
      <c r="G4254" s="41">
        <v>3.740740740740741E-2</v>
      </c>
      <c r="H4254" s="71">
        <f>HYPERLINK(_xlfn.CONCAT(E4254,"&amp;t=",G4254*86400),G4254)</f>
        <v>3.740740740740741E-2</v>
      </c>
      <c r="I4254" s="38">
        <v>10</v>
      </c>
      <c r="J4254" s="38">
        <v>5</v>
      </c>
      <c r="K4254" s="42" t="s">
        <v>102</v>
      </c>
      <c r="L4254" s="42" t="s">
        <v>301</v>
      </c>
      <c r="W4254" s="44" t="s">
        <v>240</v>
      </c>
      <c r="X4254" s="43">
        <v>1</v>
      </c>
      <c r="Y4254" s="43">
        <v>1</v>
      </c>
      <c r="Z4254" s="64"/>
      <c r="AA4254" s="64"/>
      <c r="AB4254" s="64"/>
      <c r="AE4254" s="42">
        <f>IF(Table32[[#This Row],[Gems]]&gt;0,Table32[[#This Row],[Gems]],0)</f>
        <v>0</v>
      </c>
      <c r="AF4254" s="42">
        <f>IF(Table32[[#This Row],[Gems]]&lt;0,Table32[[#This Row],[Gems]],0)</f>
        <v>0</v>
      </c>
      <c r="AG4254" s="30">
        <f t="shared" ca="1" si="97"/>
        <v>197</v>
      </c>
    </row>
    <row r="4255" spans="1:33" ht="14.4" x14ac:dyDescent="0.3">
      <c r="A4255" s="37">
        <v>44124</v>
      </c>
      <c r="B4255" s="38">
        <f>INDEX(Videolength!D:D,MATCH(D4255,Videolength!A:A,0))</f>
        <v>7</v>
      </c>
      <c r="C4255" s="38">
        <f>INDEX(Videolength!E:E,MATCH(D4255,Videolength!A:A,0))</f>
        <v>20</v>
      </c>
      <c r="D4255" s="39">
        <v>20</v>
      </c>
      <c r="E4255" s="40" t="str">
        <f>INDEX(Videolength!B:B,MATCH(D4255,Videolength!A:A,0))</f>
        <v>https://youtu.be/7mCLB4xUVHg?list=PLTjhk5BwsiVV8SrR-dPCDjCfaMnt-5HZH</v>
      </c>
      <c r="F4255" s="41">
        <f>INDEX(Videolength!C:C,MATCH(D4255,Videolength!A:A,0))</f>
        <v>5.5983796296296295E-2</v>
      </c>
      <c r="G4255" s="41">
        <v>3.7430555555555557E-2</v>
      </c>
      <c r="H4255" s="71">
        <f>HYPERLINK(_xlfn.CONCAT(E4255,"&amp;t=",G4255*86400),G4255)</f>
        <v>3.7430555555555557E-2</v>
      </c>
      <c r="I4255" s="38">
        <v>10</v>
      </c>
      <c r="J4255" s="38">
        <v>5</v>
      </c>
      <c r="K4255" s="42" t="s">
        <v>142</v>
      </c>
      <c r="L4255" s="42" t="s">
        <v>34</v>
      </c>
      <c r="Z4255" s="64"/>
      <c r="AA4255" s="64"/>
      <c r="AB4255" s="64"/>
      <c r="AE4255" s="42">
        <f>IF(Table32[[#This Row],[Gems]]&gt;0,Table32[[#This Row],[Gems]],0)</f>
        <v>0</v>
      </c>
      <c r="AF4255" s="42">
        <f>IF(Table32[[#This Row],[Gems]]&lt;0,Table32[[#This Row],[Gems]],0)</f>
        <v>0</v>
      </c>
      <c r="AG4255" s="30">
        <f t="shared" ca="1" si="97"/>
        <v>197</v>
      </c>
    </row>
    <row r="4256" spans="1:33" ht="14.4" x14ac:dyDescent="0.3">
      <c r="A4256" s="37">
        <v>44124</v>
      </c>
      <c r="B4256" s="38">
        <f>INDEX(Videolength!D:D,MATCH(D4256,Videolength!A:A,0))</f>
        <v>7</v>
      </c>
      <c r="C4256" s="38">
        <f>INDEX(Videolength!E:E,MATCH(D4256,Videolength!A:A,0))</f>
        <v>20</v>
      </c>
      <c r="D4256" s="39">
        <v>20</v>
      </c>
      <c r="E4256" s="40" t="str">
        <f>INDEX(Videolength!B:B,MATCH(D4256,Videolength!A:A,0))</f>
        <v>https://youtu.be/7mCLB4xUVHg?list=PLTjhk5BwsiVV8SrR-dPCDjCfaMnt-5HZH</v>
      </c>
      <c r="F4256" s="41">
        <f>INDEX(Videolength!C:C,MATCH(D4256,Videolength!A:A,0))</f>
        <v>5.5983796296296295E-2</v>
      </c>
      <c r="G4256" s="41">
        <v>3.7442129629629624E-2</v>
      </c>
      <c r="H4256" s="71">
        <f>HYPERLINK(_xlfn.CONCAT(E4256,"&amp;t=",G4256*86400),G4256)</f>
        <v>3.7442129629629624E-2</v>
      </c>
      <c r="I4256" s="38">
        <v>10</v>
      </c>
      <c r="J4256" s="38">
        <v>5</v>
      </c>
      <c r="K4256" s="42" t="s">
        <v>346</v>
      </c>
      <c r="L4256" s="42" t="s">
        <v>10</v>
      </c>
      <c r="Z4256" s="64"/>
      <c r="AA4256" s="64"/>
      <c r="AB4256" s="64"/>
      <c r="AE4256" s="42">
        <f>IF(Table32[[#This Row],[Gems]]&gt;0,Table32[[#This Row],[Gems]],0)</f>
        <v>0</v>
      </c>
      <c r="AF4256" s="42">
        <f>IF(Table32[[#This Row],[Gems]]&lt;0,Table32[[#This Row],[Gems]],0)</f>
        <v>0</v>
      </c>
      <c r="AG4256" s="30">
        <f t="shared" ref="AG4256:AG4319" ca="1" si="98">SUM(OFFSET(AG4256,-1,0),AD4256)</f>
        <v>197</v>
      </c>
    </row>
    <row r="4257" spans="1:33" ht="14.4" x14ac:dyDescent="0.3">
      <c r="A4257" s="37">
        <v>44124</v>
      </c>
      <c r="B4257" s="38">
        <f>INDEX(Videolength!D:D,MATCH(D4257,Videolength!A:A,0))</f>
        <v>7</v>
      </c>
      <c r="C4257" s="38">
        <f>INDEX(Videolength!E:E,MATCH(D4257,Videolength!A:A,0))</f>
        <v>20</v>
      </c>
      <c r="D4257" s="39">
        <v>20</v>
      </c>
      <c r="E4257" s="40" t="str">
        <f>INDEX(Videolength!B:B,MATCH(D4257,Videolength!A:A,0))</f>
        <v>https://youtu.be/7mCLB4xUVHg?list=PLTjhk5BwsiVV8SrR-dPCDjCfaMnt-5HZH</v>
      </c>
      <c r="F4257" s="41">
        <f>INDEX(Videolength!C:C,MATCH(D4257,Videolength!A:A,0))</f>
        <v>5.5983796296296295E-2</v>
      </c>
      <c r="G4257" s="41">
        <v>3.7557870370370373E-2</v>
      </c>
      <c r="H4257" s="71">
        <f>HYPERLINK(_xlfn.CONCAT(E4257,"&amp;t=",G4257*86400),G4257)</f>
        <v>3.7557870370370373E-2</v>
      </c>
      <c r="I4257" s="38">
        <v>10</v>
      </c>
      <c r="J4257" s="38">
        <v>5</v>
      </c>
      <c r="K4257" s="42" t="s">
        <v>51</v>
      </c>
      <c r="L4257" s="42" t="s">
        <v>10</v>
      </c>
      <c r="Q4257" s="42" t="s">
        <v>34</v>
      </c>
      <c r="W4257" s="44" t="s">
        <v>247</v>
      </c>
      <c r="X4257" s="43">
        <v>4</v>
      </c>
      <c r="Z4257" s="64"/>
      <c r="AA4257" s="64"/>
      <c r="AB4257" s="64"/>
      <c r="AE4257" s="42">
        <f>IF(Table32[[#This Row],[Gems]]&gt;0,Table32[[#This Row],[Gems]],0)</f>
        <v>0</v>
      </c>
      <c r="AF4257" s="42">
        <f>IF(Table32[[#This Row],[Gems]]&lt;0,Table32[[#This Row],[Gems]],0)</f>
        <v>0</v>
      </c>
      <c r="AG4257" s="30">
        <f t="shared" ca="1" si="98"/>
        <v>197</v>
      </c>
    </row>
    <row r="4258" spans="1:33" ht="14.4" x14ac:dyDescent="0.3">
      <c r="A4258" s="37">
        <v>44124</v>
      </c>
      <c r="B4258" s="38">
        <f>INDEX(Videolength!D:D,MATCH(D4258,Videolength!A:A,0))</f>
        <v>7</v>
      </c>
      <c r="C4258" s="38">
        <f>INDEX(Videolength!E:E,MATCH(D4258,Videolength!A:A,0))</f>
        <v>20</v>
      </c>
      <c r="D4258" s="39">
        <v>20</v>
      </c>
      <c r="E4258" s="40" t="str">
        <f>INDEX(Videolength!B:B,MATCH(D4258,Videolength!A:A,0))</f>
        <v>https://youtu.be/7mCLB4xUVHg?list=PLTjhk5BwsiVV8SrR-dPCDjCfaMnt-5HZH</v>
      </c>
      <c r="F4258" s="41">
        <f>INDEX(Videolength!C:C,MATCH(D4258,Videolength!A:A,0))</f>
        <v>5.5983796296296295E-2</v>
      </c>
      <c r="G4258" s="41">
        <v>3.7581018518518521E-2</v>
      </c>
      <c r="H4258" s="71">
        <f>HYPERLINK(_xlfn.CONCAT(E4258,"&amp;t=",G4258*86400),G4258)</f>
        <v>3.7581018518518521E-2</v>
      </c>
      <c r="I4258" s="38">
        <v>10</v>
      </c>
      <c r="J4258" s="38">
        <v>5</v>
      </c>
      <c r="K4258" s="42" t="s">
        <v>346</v>
      </c>
      <c r="L4258" s="42" t="s">
        <v>10</v>
      </c>
      <c r="Z4258" s="64"/>
      <c r="AA4258" s="64"/>
      <c r="AB4258" s="64"/>
      <c r="AE4258" s="42">
        <f>IF(Table32[[#This Row],[Gems]]&gt;0,Table32[[#This Row],[Gems]],0)</f>
        <v>0</v>
      </c>
      <c r="AF4258" s="42">
        <f>IF(Table32[[#This Row],[Gems]]&lt;0,Table32[[#This Row],[Gems]],0)</f>
        <v>0</v>
      </c>
      <c r="AG4258" s="30">
        <f t="shared" ca="1" si="98"/>
        <v>197</v>
      </c>
    </row>
    <row r="4259" spans="1:33" ht="14.4" x14ac:dyDescent="0.3">
      <c r="A4259" s="37">
        <v>44124</v>
      </c>
      <c r="B4259" s="38">
        <f>INDEX(Videolength!D:D,MATCH(D4259,Videolength!A:A,0))</f>
        <v>7</v>
      </c>
      <c r="C4259" s="38">
        <f>INDEX(Videolength!E:E,MATCH(D4259,Videolength!A:A,0))</f>
        <v>20</v>
      </c>
      <c r="D4259" s="39">
        <v>20</v>
      </c>
      <c r="E4259" s="40" t="str">
        <f>INDEX(Videolength!B:B,MATCH(D4259,Videolength!A:A,0))</f>
        <v>https://youtu.be/7mCLB4xUVHg?list=PLTjhk5BwsiVV8SrR-dPCDjCfaMnt-5HZH</v>
      </c>
      <c r="F4259" s="41">
        <f>INDEX(Videolength!C:C,MATCH(D4259,Videolength!A:A,0))</f>
        <v>5.5983796296296295E-2</v>
      </c>
      <c r="G4259" s="41">
        <v>3.7662037037037036E-2</v>
      </c>
      <c r="H4259" s="71">
        <f>HYPERLINK(_xlfn.CONCAT(E4259,"&amp;t=",G4259*86400),G4259)</f>
        <v>3.7662037037037036E-2</v>
      </c>
      <c r="I4259" s="38">
        <v>10</v>
      </c>
      <c r="J4259" s="38">
        <v>5</v>
      </c>
      <c r="K4259" s="42" t="s">
        <v>55</v>
      </c>
      <c r="L4259" s="42" t="s">
        <v>10</v>
      </c>
      <c r="Z4259" s="64"/>
      <c r="AA4259" s="64"/>
      <c r="AB4259" s="64"/>
      <c r="AE4259" s="42">
        <f>IF(Table32[[#This Row],[Gems]]&gt;0,Table32[[#This Row],[Gems]],0)</f>
        <v>0</v>
      </c>
      <c r="AF4259" s="42">
        <f>IF(Table32[[#This Row],[Gems]]&lt;0,Table32[[#This Row],[Gems]],0)</f>
        <v>0</v>
      </c>
      <c r="AG4259" s="30">
        <f t="shared" ca="1" si="98"/>
        <v>197</v>
      </c>
    </row>
    <row r="4260" spans="1:33" ht="14.4" x14ac:dyDescent="0.3">
      <c r="A4260" s="37">
        <v>44124</v>
      </c>
      <c r="B4260" s="38">
        <f>INDEX(Videolength!D:D,MATCH(D4260,Videolength!A:A,0))</f>
        <v>7</v>
      </c>
      <c r="C4260" s="38">
        <f>INDEX(Videolength!E:E,MATCH(D4260,Videolength!A:A,0))</f>
        <v>20</v>
      </c>
      <c r="D4260" s="39">
        <v>20</v>
      </c>
      <c r="E4260" s="40" t="str">
        <f>INDEX(Videolength!B:B,MATCH(D4260,Videolength!A:A,0))</f>
        <v>https://youtu.be/7mCLB4xUVHg?list=PLTjhk5BwsiVV8SrR-dPCDjCfaMnt-5HZH</v>
      </c>
      <c r="F4260" s="41">
        <f>INDEX(Videolength!C:C,MATCH(D4260,Videolength!A:A,0))</f>
        <v>5.5983796296296295E-2</v>
      </c>
      <c r="G4260" s="41">
        <v>3.784722222222222E-2</v>
      </c>
      <c r="H4260" s="71">
        <f>HYPERLINK(_xlfn.CONCAT(E4260,"&amp;t=",G4260*86400),G4260)</f>
        <v>3.784722222222222E-2</v>
      </c>
      <c r="I4260" s="38">
        <v>10</v>
      </c>
      <c r="J4260" s="38">
        <v>5</v>
      </c>
      <c r="K4260" s="42" t="s">
        <v>346</v>
      </c>
      <c r="L4260" s="42" t="s">
        <v>10</v>
      </c>
      <c r="Z4260" s="64"/>
      <c r="AA4260" s="64"/>
      <c r="AB4260" s="64"/>
      <c r="AE4260" s="42">
        <f>IF(Table32[[#This Row],[Gems]]&gt;0,Table32[[#This Row],[Gems]],0)</f>
        <v>0</v>
      </c>
      <c r="AF4260" s="42">
        <f>IF(Table32[[#This Row],[Gems]]&lt;0,Table32[[#This Row],[Gems]],0)</f>
        <v>0</v>
      </c>
      <c r="AG4260" s="30">
        <f t="shared" ca="1" si="98"/>
        <v>197</v>
      </c>
    </row>
    <row r="4261" spans="1:33" ht="14.4" x14ac:dyDescent="0.3">
      <c r="A4261" s="37">
        <v>44124</v>
      </c>
      <c r="B4261" s="38">
        <f>INDEX(Videolength!D:D,MATCH(D4261,Videolength!A:A,0))</f>
        <v>7</v>
      </c>
      <c r="C4261" s="38">
        <f>INDEX(Videolength!E:E,MATCH(D4261,Videolength!A:A,0))</f>
        <v>20</v>
      </c>
      <c r="D4261" s="39">
        <v>20</v>
      </c>
      <c r="E4261" s="40" t="str">
        <f>INDEX(Videolength!B:B,MATCH(D4261,Videolength!A:A,0))</f>
        <v>https://youtu.be/7mCLB4xUVHg?list=PLTjhk5BwsiVV8SrR-dPCDjCfaMnt-5HZH</v>
      </c>
      <c r="F4261" s="41">
        <f>INDEX(Videolength!C:C,MATCH(D4261,Videolength!A:A,0))</f>
        <v>5.5983796296296295E-2</v>
      </c>
      <c r="G4261" s="41">
        <v>3.7905092592592594E-2</v>
      </c>
      <c r="H4261" s="71">
        <f>HYPERLINK(_xlfn.CONCAT(E4261,"&amp;t=",G4261*86400),G4261)</f>
        <v>3.7905092592592594E-2</v>
      </c>
      <c r="I4261" s="38">
        <v>10</v>
      </c>
      <c r="J4261" s="38">
        <v>5</v>
      </c>
      <c r="K4261" s="42" t="s">
        <v>90</v>
      </c>
      <c r="L4261" s="42" t="s">
        <v>10</v>
      </c>
      <c r="Z4261" s="64"/>
      <c r="AA4261" s="64"/>
      <c r="AB4261" s="64"/>
      <c r="AE4261" s="42">
        <f>IF(Table32[[#This Row],[Gems]]&gt;0,Table32[[#This Row],[Gems]],0)</f>
        <v>0</v>
      </c>
      <c r="AF4261" s="42">
        <f>IF(Table32[[#This Row],[Gems]]&lt;0,Table32[[#This Row],[Gems]],0)</f>
        <v>0</v>
      </c>
      <c r="AG4261" s="30">
        <f t="shared" ca="1" si="98"/>
        <v>197</v>
      </c>
    </row>
    <row r="4262" spans="1:33" ht="14.4" x14ac:dyDescent="0.3">
      <c r="A4262" s="37">
        <v>44124</v>
      </c>
      <c r="B4262" s="38">
        <f>INDEX(Videolength!D:D,MATCH(D4262,Videolength!A:A,0))</f>
        <v>7</v>
      </c>
      <c r="C4262" s="38">
        <f>INDEX(Videolength!E:E,MATCH(D4262,Videolength!A:A,0))</f>
        <v>20</v>
      </c>
      <c r="D4262" s="39">
        <v>20</v>
      </c>
      <c r="E4262" s="40" t="str">
        <f>INDEX(Videolength!B:B,MATCH(D4262,Videolength!A:A,0))</f>
        <v>https://youtu.be/7mCLB4xUVHg?list=PLTjhk5BwsiVV8SrR-dPCDjCfaMnt-5HZH</v>
      </c>
      <c r="F4262" s="41">
        <f>INDEX(Videolength!C:C,MATCH(D4262,Videolength!A:A,0))</f>
        <v>5.5983796296296295E-2</v>
      </c>
      <c r="G4262" s="41">
        <v>3.7939814814814815E-2</v>
      </c>
      <c r="H4262" s="71">
        <f>HYPERLINK(_xlfn.CONCAT(E4262,"&amp;t=",G4262*86400),G4262)</f>
        <v>3.7939814814814815E-2</v>
      </c>
      <c r="I4262" s="38">
        <v>10</v>
      </c>
      <c r="J4262" s="38">
        <v>5</v>
      </c>
      <c r="K4262" s="42" t="s">
        <v>107</v>
      </c>
      <c r="L4262" s="42" t="s">
        <v>10</v>
      </c>
      <c r="Z4262" s="64"/>
      <c r="AA4262" s="64"/>
      <c r="AB4262" s="64"/>
      <c r="AE4262" s="42">
        <f>IF(Table32[[#This Row],[Gems]]&gt;0,Table32[[#This Row],[Gems]],0)</f>
        <v>0</v>
      </c>
      <c r="AF4262" s="42">
        <f>IF(Table32[[#This Row],[Gems]]&lt;0,Table32[[#This Row],[Gems]],0)</f>
        <v>0</v>
      </c>
      <c r="AG4262" s="30">
        <f t="shared" ca="1" si="98"/>
        <v>197</v>
      </c>
    </row>
    <row r="4263" spans="1:33" ht="14.4" x14ac:dyDescent="0.3">
      <c r="A4263" s="37">
        <v>44124</v>
      </c>
      <c r="B4263" s="38">
        <f>INDEX(Videolength!D:D,MATCH(D4263,Videolength!A:A,0))</f>
        <v>7</v>
      </c>
      <c r="C4263" s="38">
        <f>INDEX(Videolength!E:E,MATCH(D4263,Videolength!A:A,0))</f>
        <v>20</v>
      </c>
      <c r="D4263" s="39">
        <v>20</v>
      </c>
      <c r="E4263" s="40" t="str">
        <f>INDEX(Videolength!B:B,MATCH(D4263,Videolength!A:A,0))</f>
        <v>https://youtu.be/7mCLB4xUVHg?list=PLTjhk5BwsiVV8SrR-dPCDjCfaMnt-5HZH</v>
      </c>
      <c r="F4263" s="41">
        <f>INDEX(Videolength!C:C,MATCH(D4263,Videolength!A:A,0))</f>
        <v>5.5983796296296295E-2</v>
      </c>
      <c r="G4263" s="41">
        <v>3.7986111111111116E-2</v>
      </c>
      <c r="H4263" s="71">
        <f>HYPERLINK(_xlfn.CONCAT(E4263,"&amp;t=",G4263*86400),G4263)</f>
        <v>3.7986111111111116E-2</v>
      </c>
      <c r="I4263" s="38">
        <v>10</v>
      </c>
      <c r="J4263" s="38">
        <v>5</v>
      </c>
      <c r="K4263" s="42" t="s">
        <v>114</v>
      </c>
      <c r="L4263" s="42" t="s">
        <v>10</v>
      </c>
      <c r="Z4263" s="64"/>
      <c r="AA4263" s="64"/>
      <c r="AB4263" s="64"/>
      <c r="AE4263" s="42">
        <f>IF(Table32[[#This Row],[Gems]]&gt;0,Table32[[#This Row],[Gems]],0)</f>
        <v>0</v>
      </c>
      <c r="AF4263" s="42">
        <f>IF(Table32[[#This Row],[Gems]]&lt;0,Table32[[#This Row],[Gems]],0)</f>
        <v>0</v>
      </c>
      <c r="AG4263" s="30">
        <f t="shared" ca="1" si="98"/>
        <v>197</v>
      </c>
    </row>
    <row r="4264" spans="1:33" ht="14.4" x14ac:dyDescent="0.3">
      <c r="A4264" s="37">
        <v>44124</v>
      </c>
      <c r="B4264" s="38">
        <f>INDEX(Videolength!D:D,MATCH(D4264,Videolength!A:A,0))</f>
        <v>7</v>
      </c>
      <c r="C4264" s="38">
        <f>INDEX(Videolength!E:E,MATCH(D4264,Videolength!A:A,0))</f>
        <v>20</v>
      </c>
      <c r="D4264" s="39">
        <v>20</v>
      </c>
      <c r="E4264" s="40" t="str">
        <f>INDEX(Videolength!B:B,MATCH(D4264,Videolength!A:A,0))</f>
        <v>https://youtu.be/7mCLB4xUVHg?list=PLTjhk5BwsiVV8SrR-dPCDjCfaMnt-5HZH</v>
      </c>
      <c r="F4264" s="41">
        <f>INDEX(Videolength!C:C,MATCH(D4264,Videolength!A:A,0))</f>
        <v>5.5983796296296295E-2</v>
      </c>
      <c r="G4264" s="41">
        <v>3.8078703703703705E-2</v>
      </c>
      <c r="H4264" s="71">
        <f>HYPERLINK(_xlfn.CONCAT(E4264,"&amp;t=",G4264*86400),G4264)</f>
        <v>3.8078703703703705E-2</v>
      </c>
      <c r="I4264" s="38">
        <v>10</v>
      </c>
      <c r="J4264" s="38">
        <v>5</v>
      </c>
      <c r="K4264" s="42" t="s">
        <v>114</v>
      </c>
      <c r="L4264" s="42" t="s">
        <v>177</v>
      </c>
      <c r="Z4264" s="64"/>
      <c r="AA4264" s="64"/>
      <c r="AB4264" s="64"/>
      <c r="AE4264" s="42">
        <f>IF(Table32[[#This Row],[Gems]]&gt;0,Table32[[#This Row],[Gems]],0)</f>
        <v>0</v>
      </c>
      <c r="AF4264" s="42">
        <f>IF(Table32[[#This Row],[Gems]]&lt;0,Table32[[#This Row],[Gems]],0)</f>
        <v>0</v>
      </c>
      <c r="AG4264" s="30">
        <f t="shared" ca="1" si="98"/>
        <v>197</v>
      </c>
    </row>
    <row r="4265" spans="1:33" ht="14.4" x14ac:dyDescent="0.3">
      <c r="A4265" s="37">
        <v>44124</v>
      </c>
      <c r="B4265" s="38">
        <f>INDEX(Videolength!D:D,MATCH(D4265,Videolength!A:A,0))</f>
        <v>7</v>
      </c>
      <c r="C4265" s="38">
        <f>INDEX(Videolength!E:E,MATCH(D4265,Videolength!A:A,0))</f>
        <v>20</v>
      </c>
      <c r="D4265" s="39">
        <v>20</v>
      </c>
      <c r="E4265" s="40" t="str">
        <f>INDEX(Videolength!B:B,MATCH(D4265,Videolength!A:A,0))</f>
        <v>https://youtu.be/7mCLB4xUVHg?list=PLTjhk5BwsiVV8SrR-dPCDjCfaMnt-5HZH</v>
      </c>
      <c r="F4265" s="41">
        <f>INDEX(Videolength!C:C,MATCH(D4265,Videolength!A:A,0))</f>
        <v>5.5983796296296295E-2</v>
      </c>
      <c r="G4265" s="41">
        <v>3.9178240740740743E-2</v>
      </c>
      <c r="H4265" s="71">
        <f>HYPERLINK(_xlfn.CONCAT(E4265,"&amp;t=",G4265*86400),G4265)</f>
        <v>3.9178240740740743E-2</v>
      </c>
      <c r="I4265" s="38">
        <v>10</v>
      </c>
      <c r="J4265" s="38">
        <v>5</v>
      </c>
      <c r="K4265" s="42" t="s">
        <v>114</v>
      </c>
      <c r="L4265" s="42" t="s">
        <v>178</v>
      </c>
      <c r="M4265" s="42" t="s">
        <v>1055</v>
      </c>
      <c r="T4265" s="43">
        <v>1</v>
      </c>
      <c r="Z4265" s="64"/>
      <c r="AA4265" s="64"/>
      <c r="AB4265" s="64"/>
      <c r="AC4265" s="44" t="s">
        <v>1343</v>
      </c>
      <c r="AE4265" s="42">
        <f>IF(Table32[[#This Row],[Gems]]&gt;0,Table32[[#This Row],[Gems]],0)</f>
        <v>0</v>
      </c>
      <c r="AF4265" s="42">
        <f>IF(Table32[[#This Row],[Gems]]&lt;0,Table32[[#This Row],[Gems]],0)</f>
        <v>0</v>
      </c>
      <c r="AG4265" s="30">
        <f t="shared" ca="1" si="98"/>
        <v>197</v>
      </c>
    </row>
    <row r="4266" spans="1:33" ht="14.4" x14ac:dyDescent="0.3">
      <c r="A4266" s="37">
        <v>44124</v>
      </c>
      <c r="B4266" s="38">
        <f>INDEX(Videolength!D:D,MATCH(D4266,Videolength!A:A,0))</f>
        <v>7</v>
      </c>
      <c r="C4266" s="38">
        <f>INDEX(Videolength!E:E,MATCH(D4266,Videolength!A:A,0))</f>
        <v>20</v>
      </c>
      <c r="D4266" s="39">
        <v>20</v>
      </c>
      <c r="E4266" s="40" t="str">
        <f>INDEX(Videolength!B:B,MATCH(D4266,Videolength!A:A,0))</f>
        <v>https://youtu.be/7mCLB4xUVHg?list=PLTjhk5BwsiVV8SrR-dPCDjCfaMnt-5HZH</v>
      </c>
      <c r="F4266" s="41">
        <f>INDEX(Videolength!C:C,MATCH(D4266,Videolength!A:A,0))</f>
        <v>5.5983796296296295E-2</v>
      </c>
      <c r="G4266" s="41">
        <v>3.9305555555555559E-2</v>
      </c>
      <c r="H4266" s="71">
        <f>HYPERLINK(_xlfn.CONCAT(E4266,"&amp;t=",G4266*86400),G4266)</f>
        <v>3.9305555555555559E-2</v>
      </c>
      <c r="I4266" s="38">
        <v>10</v>
      </c>
      <c r="J4266" s="38">
        <v>5</v>
      </c>
      <c r="K4266" s="42" t="s">
        <v>114</v>
      </c>
      <c r="L4266" s="42" t="s">
        <v>177</v>
      </c>
      <c r="Z4266" s="64"/>
      <c r="AA4266" s="64"/>
      <c r="AB4266" s="64"/>
      <c r="AE4266" s="42">
        <f>IF(Table32[[#This Row],[Gems]]&gt;0,Table32[[#This Row],[Gems]],0)</f>
        <v>0</v>
      </c>
      <c r="AF4266" s="42">
        <f>IF(Table32[[#This Row],[Gems]]&lt;0,Table32[[#This Row],[Gems]],0)</f>
        <v>0</v>
      </c>
      <c r="AG4266" s="30">
        <f t="shared" ca="1" si="98"/>
        <v>197</v>
      </c>
    </row>
    <row r="4267" spans="1:33" ht="14.4" x14ac:dyDescent="0.3">
      <c r="A4267" s="37">
        <v>44124</v>
      </c>
      <c r="B4267" s="38">
        <f>INDEX(Videolength!D:D,MATCH(D4267,Videolength!A:A,0))</f>
        <v>7</v>
      </c>
      <c r="C4267" s="38">
        <f>INDEX(Videolength!E:E,MATCH(D4267,Videolength!A:A,0))</f>
        <v>20</v>
      </c>
      <c r="D4267" s="39">
        <v>20</v>
      </c>
      <c r="E4267" s="40" t="str">
        <f>INDEX(Videolength!B:B,MATCH(D4267,Videolength!A:A,0))</f>
        <v>https://youtu.be/7mCLB4xUVHg?list=PLTjhk5BwsiVV8SrR-dPCDjCfaMnt-5HZH</v>
      </c>
      <c r="F4267" s="41">
        <f>INDEX(Videolength!C:C,MATCH(D4267,Videolength!A:A,0))</f>
        <v>5.5983796296296295E-2</v>
      </c>
      <c r="G4267" s="41">
        <v>3.9976851851851854E-2</v>
      </c>
      <c r="H4267" s="71">
        <f>HYPERLINK(_xlfn.CONCAT(E4267,"&amp;t=",G4267*86400),G4267)</f>
        <v>3.9976851851851854E-2</v>
      </c>
      <c r="I4267" s="38">
        <v>10</v>
      </c>
      <c r="J4267" s="38">
        <v>5</v>
      </c>
      <c r="K4267" s="42" t="s">
        <v>114</v>
      </c>
      <c r="L4267" s="42" t="s">
        <v>178</v>
      </c>
      <c r="Z4267" s="64"/>
      <c r="AA4267" s="64"/>
      <c r="AB4267" s="64"/>
      <c r="AC4267" s="44" t="s">
        <v>203</v>
      </c>
      <c r="AE4267" s="42">
        <f>IF(Table32[[#This Row],[Gems]]&gt;0,Table32[[#This Row],[Gems]],0)</f>
        <v>0</v>
      </c>
      <c r="AF4267" s="42">
        <f>IF(Table32[[#This Row],[Gems]]&lt;0,Table32[[#This Row],[Gems]],0)</f>
        <v>0</v>
      </c>
      <c r="AG4267" s="29">
        <f t="shared" ca="1" si="98"/>
        <v>197</v>
      </c>
    </row>
    <row r="4268" spans="1:33" ht="14.4" x14ac:dyDescent="0.3">
      <c r="A4268" s="37">
        <v>44124</v>
      </c>
      <c r="B4268" s="38">
        <f>INDEX(Videolength!D:D,MATCH(D4268,Videolength!A:A,0))</f>
        <v>7</v>
      </c>
      <c r="C4268" s="38">
        <f>INDEX(Videolength!E:E,MATCH(D4268,Videolength!A:A,0))</f>
        <v>20</v>
      </c>
      <c r="D4268" s="39">
        <v>20</v>
      </c>
      <c r="E4268" s="40" t="str">
        <f>INDEX(Videolength!B:B,MATCH(D4268,Videolength!A:A,0))</f>
        <v>https://youtu.be/7mCLB4xUVHg?list=PLTjhk5BwsiVV8SrR-dPCDjCfaMnt-5HZH</v>
      </c>
      <c r="F4268" s="41">
        <f>INDEX(Videolength!C:C,MATCH(D4268,Videolength!A:A,0))</f>
        <v>5.5983796296296295E-2</v>
      </c>
      <c r="G4268" s="41">
        <v>4.0081018518518523E-2</v>
      </c>
      <c r="H4268" s="71">
        <f>HYPERLINK(_xlfn.CONCAT(E4268,"&amp;t=",G4268*86400),G4268)</f>
        <v>4.0081018518518523E-2</v>
      </c>
      <c r="I4268" s="38">
        <v>10</v>
      </c>
      <c r="J4268" s="38">
        <v>5</v>
      </c>
      <c r="K4268" s="42" t="s">
        <v>114</v>
      </c>
      <c r="L4268" s="42" t="s">
        <v>177</v>
      </c>
      <c r="Z4268" s="64"/>
      <c r="AA4268" s="64"/>
      <c r="AB4268" s="64"/>
      <c r="AE4268" s="42">
        <f>IF(Table32[[#This Row],[Gems]]&gt;0,Table32[[#This Row],[Gems]],0)</f>
        <v>0</v>
      </c>
      <c r="AF4268" s="42">
        <f>IF(Table32[[#This Row],[Gems]]&lt;0,Table32[[#This Row],[Gems]],0)</f>
        <v>0</v>
      </c>
      <c r="AG4268" s="30">
        <f t="shared" ca="1" si="98"/>
        <v>197</v>
      </c>
    </row>
    <row r="4269" spans="1:33" ht="14.4" x14ac:dyDescent="0.3">
      <c r="A4269" s="37">
        <v>44124</v>
      </c>
      <c r="B4269" s="38">
        <f>INDEX(Videolength!D:D,MATCH(D4269,Videolength!A:A,0))</f>
        <v>7</v>
      </c>
      <c r="C4269" s="38">
        <f>INDEX(Videolength!E:E,MATCH(D4269,Videolength!A:A,0))</f>
        <v>20</v>
      </c>
      <c r="D4269" s="39">
        <v>20</v>
      </c>
      <c r="E4269" s="40" t="str">
        <f>INDEX(Videolength!B:B,MATCH(D4269,Videolength!A:A,0))</f>
        <v>https://youtu.be/7mCLB4xUVHg?list=PLTjhk5BwsiVV8SrR-dPCDjCfaMnt-5HZH</v>
      </c>
      <c r="F4269" s="41">
        <f>INDEX(Videolength!C:C,MATCH(D4269,Videolength!A:A,0))</f>
        <v>5.5983796296296295E-2</v>
      </c>
      <c r="G4269" s="41">
        <v>4.0462962962962964E-2</v>
      </c>
      <c r="H4269" s="71">
        <f>HYPERLINK(_xlfn.CONCAT(E4269,"&amp;t=",G4269*86400),G4269)</f>
        <v>4.0462962962962964E-2</v>
      </c>
      <c r="I4269" s="38">
        <v>10</v>
      </c>
      <c r="J4269" s="38">
        <v>5</v>
      </c>
      <c r="K4269" s="42" t="s">
        <v>114</v>
      </c>
      <c r="L4269" s="42" t="s">
        <v>178</v>
      </c>
      <c r="Q4269" s="42" t="s">
        <v>121</v>
      </c>
      <c r="Z4269" s="64"/>
      <c r="AA4269" s="64"/>
      <c r="AB4269" s="64"/>
      <c r="AC4269" s="44" t="s">
        <v>203</v>
      </c>
      <c r="AE4269" s="42">
        <f>IF(Table32[[#This Row],[Gems]]&gt;0,Table32[[#This Row],[Gems]],0)</f>
        <v>0</v>
      </c>
      <c r="AF4269" s="42">
        <f>IF(Table32[[#This Row],[Gems]]&lt;0,Table32[[#This Row],[Gems]],0)</f>
        <v>0</v>
      </c>
      <c r="AG4269" s="29">
        <f t="shared" ca="1" si="98"/>
        <v>197</v>
      </c>
    </row>
    <row r="4270" spans="1:33" ht="14.4" x14ac:dyDescent="0.3">
      <c r="A4270" s="37">
        <v>44124</v>
      </c>
      <c r="B4270" s="38">
        <f>INDEX(Videolength!D:D,MATCH(D4270,Videolength!A:A,0))</f>
        <v>7</v>
      </c>
      <c r="C4270" s="38">
        <f>INDEX(Videolength!E:E,MATCH(D4270,Videolength!A:A,0))</f>
        <v>20</v>
      </c>
      <c r="D4270" s="39">
        <v>20</v>
      </c>
      <c r="E4270" s="40" t="str">
        <f>INDEX(Videolength!B:B,MATCH(D4270,Videolength!A:A,0))</f>
        <v>https://youtu.be/7mCLB4xUVHg?list=PLTjhk5BwsiVV8SrR-dPCDjCfaMnt-5HZH</v>
      </c>
      <c r="F4270" s="41">
        <f>INDEX(Videolength!C:C,MATCH(D4270,Videolength!A:A,0))</f>
        <v>5.5983796296296295E-2</v>
      </c>
      <c r="G4270" s="41">
        <v>4.0543981481481479E-2</v>
      </c>
      <c r="H4270" s="71">
        <f>HYPERLINK(_xlfn.CONCAT(E4270,"&amp;t=",G4270*86400),G4270)</f>
        <v>4.0543981481481479E-2</v>
      </c>
      <c r="I4270" s="38">
        <v>10</v>
      </c>
      <c r="J4270" s="38">
        <v>5</v>
      </c>
      <c r="K4270" s="42" t="s">
        <v>15</v>
      </c>
      <c r="L4270" s="42" t="s">
        <v>216</v>
      </c>
      <c r="Z4270" s="64"/>
      <c r="AA4270" s="64"/>
      <c r="AB4270" s="64"/>
      <c r="AE4270" s="42">
        <f>IF(Table32[[#This Row],[Gems]]&gt;0,Table32[[#This Row],[Gems]],0)</f>
        <v>0</v>
      </c>
      <c r="AF4270" s="42">
        <f>IF(Table32[[#This Row],[Gems]]&lt;0,Table32[[#This Row],[Gems]],0)</f>
        <v>0</v>
      </c>
      <c r="AG4270" s="30">
        <f t="shared" ca="1" si="98"/>
        <v>197</v>
      </c>
    </row>
    <row r="4271" spans="1:33" ht="14.4" x14ac:dyDescent="0.3">
      <c r="A4271" s="37">
        <v>44124</v>
      </c>
      <c r="B4271" s="38">
        <f>INDEX(Videolength!D:D,MATCH(D4271,Videolength!A:A,0))</f>
        <v>7</v>
      </c>
      <c r="C4271" s="38">
        <f>INDEX(Videolength!E:E,MATCH(D4271,Videolength!A:A,0))</f>
        <v>20</v>
      </c>
      <c r="D4271" s="39">
        <v>20</v>
      </c>
      <c r="E4271" s="40" t="str">
        <f>INDEX(Videolength!B:B,MATCH(D4271,Videolength!A:A,0))</f>
        <v>https://youtu.be/7mCLB4xUVHg?list=PLTjhk5BwsiVV8SrR-dPCDjCfaMnt-5HZH</v>
      </c>
      <c r="F4271" s="41">
        <f>INDEX(Videolength!C:C,MATCH(D4271,Videolength!A:A,0))</f>
        <v>5.5983796296296295E-2</v>
      </c>
      <c r="G4271" s="41">
        <v>4.0567129629629627E-2</v>
      </c>
      <c r="H4271" s="71">
        <f>HYPERLINK(_xlfn.CONCAT(E4271,"&amp;t=",G4271*86400),G4271)</f>
        <v>4.0567129629629627E-2</v>
      </c>
      <c r="I4271" s="38">
        <v>10</v>
      </c>
      <c r="J4271" s="38">
        <v>5</v>
      </c>
      <c r="K4271" s="42" t="s">
        <v>346</v>
      </c>
      <c r="L4271" s="42" t="s">
        <v>10</v>
      </c>
      <c r="Z4271" s="64"/>
      <c r="AA4271" s="64"/>
      <c r="AB4271" s="64"/>
      <c r="AE4271" s="42">
        <f>IF(Table32[[#This Row],[Gems]]&gt;0,Table32[[#This Row],[Gems]],0)</f>
        <v>0</v>
      </c>
      <c r="AF4271" s="42">
        <f>IF(Table32[[#This Row],[Gems]]&lt;0,Table32[[#This Row],[Gems]],0)</f>
        <v>0</v>
      </c>
      <c r="AG4271" s="30">
        <f t="shared" ca="1" si="98"/>
        <v>197</v>
      </c>
    </row>
    <row r="4272" spans="1:33" ht="14.4" x14ac:dyDescent="0.3">
      <c r="A4272" s="37">
        <v>44124</v>
      </c>
      <c r="B4272" s="38">
        <f>INDEX(Videolength!D:D,MATCH(D4272,Videolength!A:A,0))</f>
        <v>7</v>
      </c>
      <c r="C4272" s="38">
        <f>INDEX(Videolength!E:E,MATCH(D4272,Videolength!A:A,0))</f>
        <v>20</v>
      </c>
      <c r="D4272" s="39">
        <v>20</v>
      </c>
      <c r="E4272" s="40" t="str">
        <f>INDEX(Videolength!B:B,MATCH(D4272,Videolength!A:A,0))</f>
        <v>https://youtu.be/7mCLB4xUVHg?list=PLTjhk5BwsiVV8SrR-dPCDjCfaMnt-5HZH</v>
      </c>
      <c r="F4272" s="41">
        <f>INDEX(Videolength!C:C,MATCH(D4272,Videolength!A:A,0))</f>
        <v>5.5983796296296295E-2</v>
      </c>
      <c r="G4272" s="41">
        <v>4.0590277777777781E-2</v>
      </c>
      <c r="H4272" s="71">
        <f>HYPERLINK(_xlfn.CONCAT(E4272,"&amp;t=",G4272*86400),G4272)</f>
        <v>4.0590277777777781E-2</v>
      </c>
      <c r="I4272" s="38">
        <v>10</v>
      </c>
      <c r="J4272" s="38">
        <v>5</v>
      </c>
      <c r="K4272" s="42" t="s">
        <v>114</v>
      </c>
      <c r="L4272" s="42" t="s">
        <v>10</v>
      </c>
      <c r="M4272" s="42" t="s">
        <v>1056</v>
      </c>
      <c r="Z4272" s="64"/>
      <c r="AA4272" s="64"/>
      <c r="AB4272" s="64"/>
      <c r="AE4272" s="42">
        <f>IF(Table32[[#This Row],[Gems]]&gt;0,Table32[[#This Row],[Gems]],0)</f>
        <v>0</v>
      </c>
      <c r="AF4272" s="42">
        <f>IF(Table32[[#This Row],[Gems]]&lt;0,Table32[[#This Row],[Gems]],0)</f>
        <v>0</v>
      </c>
      <c r="AG4272" s="30">
        <f t="shared" ca="1" si="98"/>
        <v>197</v>
      </c>
    </row>
    <row r="4273" spans="1:33" ht="14.4" x14ac:dyDescent="0.3">
      <c r="A4273" s="37">
        <v>44124</v>
      </c>
      <c r="B4273" s="38">
        <f>INDEX(Videolength!D:D,MATCH(D4273,Videolength!A:A,0))</f>
        <v>7</v>
      </c>
      <c r="C4273" s="38">
        <f>INDEX(Videolength!E:E,MATCH(D4273,Videolength!A:A,0))</f>
        <v>20</v>
      </c>
      <c r="D4273" s="39">
        <v>20</v>
      </c>
      <c r="E4273" s="40" t="str">
        <f>INDEX(Videolength!B:B,MATCH(D4273,Videolength!A:A,0))</f>
        <v>https://youtu.be/7mCLB4xUVHg?list=PLTjhk5BwsiVV8SrR-dPCDjCfaMnt-5HZH</v>
      </c>
      <c r="F4273" s="41">
        <f>INDEX(Videolength!C:C,MATCH(D4273,Videolength!A:A,0))</f>
        <v>5.5983796296296295E-2</v>
      </c>
      <c r="G4273" s="41">
        <v>4.0810185185185185E-2</v>
      </c>
      <c r="H4273" s="71">
        <f>HYPERLINK(_xlfn.CONCAT(E4273,"&amp;t=",G4273*86400),G4273)</f>
        <v>4.0810185185185185E-2</v>
      </c>
      <c r="I4273" s="38">
        <v>10</v>
      </c>
      <c r="J4273" s="38">
        <v>5</v>
      </c>
      <c r="K4273" s="42" t="s">
        <v>346</v>
      </c>
      <c r="L4273" s="42" t="s">
        <v>10</v>
      </c>
      <c r="Z4273" s="64"/>
      <c r="AA4273" s="64"/>
      <c r="AB4273" s="64"/>
      <c r="AE4273" s="42">
        <f>IF(Table32[[#This Row],[Gems]]&gt;0,Table32[[#This Row],[Gems]],0)</f>
        <v>0</v>
      </c>
      <c r="AF4273" s="42">
        <f>IF(Table32[[#This Row],[Gems]]&lt;0,Table32[[#This Row],[Gems]],0)</f>
        <v>0</v>
      </c>
      <c r="AG4273" s="30">
        <f t="shared" ca="1" si="98"/>
        <v>197</v>
      </c>
    </row>
    <row r="4274" spans="1:33" ht="14.4" x14ac:dyDescent="0.3">
      <c r="A4274" s="37">
        <v>44124</v>
      </c>
      <c r="B4274" s="38">
        <f>INDEX(Videolength!D:D,MATCH(D4274,Videolength!A:A,0))</f>
        <v>7</v>
      </c>
      <c r="C4274" s="38">
        <f>INDEX(Videolength!E:E,MATCH(D4274,Videolength!A:A,0))</f>
        <v>20</v>
      </c>
      <c r="D4274" s="39">
        <v>20</v>
      </c>
      <c r="E4274" s="40" t="str">
        <f>INDEX(Videolength!B:B,MATCH(D4274,Videolength!A:A,0))</f>
        <v>https://youtu.be/7mCLB4xUVHg?list=PLTjhk5BwsiVV8SrR-dPCDjCfaMnt-5HZH</v>
      </c>
      <c r="F4274" s="41">
        <f>INDEX(Videolength!C:C,MATCH(D4274,Videolength!A:A,0))</f>
        <v>5.5983796296296295E-2</v>
      </c>
      <c r="G4274" s="41">
        <v>4.1030092592592597E-2</v>
      </c>
      <c r="H4274" s="71">
        <f>HYPERLINK(_xlfn.CONCAT(E4274,"&amp;t=",G4274*86400),G4274)</f>
        <v>4.1030092592592597E-2</v>
      </c>
      <c r="I4274" s="38">
        <v>10</v>
      </c>
      <c r="J4274" s="38">
        <v>5</v>
      </c>
      <c r="K4274" s="42" t="s">
        <v>90</v>
      </c>
      <c r="L4274" s="42" t="s">
        <v>10</v>
      </c>
      <c r="Z4274" s="64"/>
      <c r="AA4274" s="64"/>
      <c r="AB4274" s="64"/>
      <c r="AE4274" s="42">
        <f>IF(Table32[[#This Row],[Gems]]&gt;0,Table32[[#This Row],[Gems]],0)</f>
        <v>0</v>
      </c>
      <c r="AF4274" s="42">
        <f>IF(Table32[[#This Row],[Gems]]&lt;0,Table32[[#This Row],[Gems]],0)</f>
        <v>0</v>
      </c>
      <c r="AG4274" s="30">
        <f t="shared" ca="1" si="98"/>
        <v>197</v>
      </c>
    </row>
    <row r="4275" spans="1:33" ht="14.4" x14ac:dyDescent="0.3">
      <c r="A4275" s="37">
        <v>44124</v>
      </c>
      <c r="B4275" s="38">
        <f>INDEX(Videolength!D:D,MATCH(D4275,Videolength!A:A,0))</f>
        <v>7</v>
      </c>
      <c r="C4275" s="38">
        <f>INDEX(Videolength!E:E,MATCH(D4275,Videolength!A:A,0))</f>
        <v>20</v>
      </c>
      <c r="D4275" s="39">
        <v>20</v>
      </c>
      <c r="E4275" s="40" t="str">
        <f>INDEX(Videolength!B:B,MATCH(D4275,Videolength!A:A,0))</f>
        <v>https://youtu.be/7mCLB4xUVHg?list=PLTjhk5BwsiVV8SrR-dPCDjCfaMnt-5HZH</v>
      </c>
      <c r="F4275" s="41">
        <f>INDEX(Videolength!C:C,MATCH(D4275,Videolength!A:A,0))</f>
        <v>5.5983796296296295E-2</v>
      </c>
      <c r="G4275" s="41">
        <v>4.1030092592592597E-2</v>
      </c>
      <c r="H4275" s="71">
        <f>HYPERLINK(_xlfn.CONCAT(E4275,"&amp;t=",G4275*86400),G4275)</f>
        <v>4.1030092592592597E-2</v>
      </c>
      <c r="I4275" s="38">
        <v>10</v>
      </c>
      <c r="J4275" s="38">
        <v>5</v>
      </c>
      <c r="K4275" s="42" t="s">
        <v>90</v>
      </c>
      <c r="L4275" s="42" t="s">
        <v>256</v>
      </c>
      <c r="Z4275" s="64"/>
      <c r="AA4275" s="64"/>
      <c r="AB4275" s="64"/>
      <c r="AE4275" s="42">
        <f>IF(Table32[[#This Row],[Gems]]&gt;0,Table32[[#This Row],[Gems]],0)</f>
        <v>0</v>
      </c>
      <c r="AF4275" s="42">
        <f>IF(Table32[[#This Row],[Gems]]&lt;0,Table32[[#This Row],[Gems]],0)</f>
        <v>0</v>
      </c>
      <c r="AG4275" s="30">
        <f t="shared" ca="1" si="98"/>
        <v>197</v>
      </c>
    </row>
    <row r="4276" spans="1:33" ht="14.4" x14ac:dyDescent="0.3">
      <c r="A4276" s="37">
        <v>44124</v>
      </c>
      <c r="B4276" s="38">
        <f>INDEX(Videolength!D:D,MATCH(D4276,Videolength!A:A,0))</f>
        <v>7</v>
      </c>
      <c r="C4276" s="38">
        <f>INDEX(Videolength!E:E,MATCH(D4276,Videolength!A:A,0))</f>
        <v>20</v>
      </c>
      <c r="D4276" s="39">
        <v>20</v>
      </c>
      <c r="E4276" s="40" t="str">
        <f>INDEX(Videolength!B:B,MATCH(D4276,Videolength!A:A,0))</f>
        <v>https://youtu.be/7mCLB4xUVHg?list=PLTjhk5BwsiVV8SrR-dPCDjCfaMnt-5HZH</v>
      </c>
      <c r="F4276" s="41">
        <f>INDEX(Videolength!C:C,MATCH(D4276,Videolength!A:A,0))</f>
        <v>5.5983796296296295E-2</v>
      </c>
      <c r="G4276" s="41">
        <v>4.1203703703703708E-2</v>
      </c>
      <c r="H4276" s="71">
        <f>HYPERLINK(_xlfn.CONCAT(E4276,"&amp;t=",G4276*86400),G4276)</f>
        <v>4.1203703703703708E-2</v>
      </c>
      <c r="I4276" s="38">
        <v>10</v>
      </c>
      <c r="J4276" s="38">
        <v>5</v>
      </c>
      <c r="K4276" s="42" t="s">
        <v>90</v>
      </c>
      <c r="L4276" s="42" t="s">
        <v>148</v>
      </c>
      <c r="M4276" s="42" t="s">
        <v>1057</v>
      </c>
      <c r="Z4276" s="64"/>
      <c r="AA4276" s="64"/>
      <c r="AB4276" s="64"/>
      <c r="AE4276" s="42">
        <f>IF(Table32[[#This Row],[Gems]]&gt;0,Table32[[#This Row],[Gems]],0)</f>
        <v>0</v>
      </c>
      <c r="AF4276" s="42">
        <f>IF(Table32[[#This Row],[Gems]]&lt;0,Table32[[#This Row],[Gems]],0)</f>
        <v>0</v>
      </c>
      <c r="AG4276" s="30">
        <f t="shared" ca="1" si="98"/>
        <v>197</v>
      </c>
    </row>
    <row r="4277" spans="1:33" ht="14.4" x14ac:dyDescent="0.3">
      <c r="A4277" s="37">
        <v>44124</v>
      </c>
      <c r="B4277" s="38">
        <f>INDEX(Videolength!D:D,MATCH(D4277,Videolength!A:A,0))</f>
        <v>7</v>
      </c>
      <c r="C4277" s="38">
        <f>INDEX(Videolength!E:E,MATCH(D4277,Videolength!A:A,0))</f>
        <v>20</v>
      </c>
      <c r="D4277" s="39">
        <v>20</v>
      </c>
      <c r="E4277" s="40" t="str">
        <f>INDEX(Videolength!B:B,MATCH(D4277,Videolength!A:A,0))</f>
        <v>https://youtu.be/7mCLB4xUVHg?list=PLTjhk5BwsiVV8SrR-dPCDjCfaMnt-5HZH</v>
      </c>
      <c r="F4277" s="41">
        <f>INDEX(Videolength!C:C,MATCH(D4277,Videolength!A:A,0))</f>
        <v>5.5983796296296295E-2</v>
      </c>
      <c r="G4277" s="41">
        <v>4.1759259259259253E-2</v>
      </c>
      <c r="H4277" s="71">
        <f>HYPERLINK(_xlfn.CONCAT(E4277,"&amp;t=",G4277*86400),G4277)</f>
        <v>4.1759259259259253E-2</v>
      </c>
      <c r="I4277" s="38">
        <v>10</v>
      </c>
      <c r="J4277" s="38">
        <v>5</v>
      </c>
      <c r="K4277" s="42" t="s">
        <v>90</v>
      </c>
      <c r="L4277" s="42" t="s">
        <v>197</v>
      </c>
      <c r="V4277" s="43">
        <v>1231</v>
      </c>
      <c r="Z4277" s="64"/>
      <c r="AA4277" s="64"/>
      <c r="AB4277" s="64"/>
      <c r="AE4277" s="42">
        <f>IF(Table32[[#This Row],[Gems]]&gt;0,Table32[[#This Row],[Gems]],0)</f>
        <v>0</v>
      </c>
      <c r="AF4277" s="42">
        <f>IF(Table32[[#This Row],[Gems]]&lt;0,Table32[[#This Row],[Gems]],0)</f>
        <v>0</v>
      </c>
      <c r="AG4277" s="30">
        <f t="shared" ca="1" si="98"/>
        <v>197</v>
      </c>
    </row>
    <row r="4278" spans="1:33" ht="14.4" x14ac:dyDescent="0.3">
      <c r="A4278" s="37">
        <v>44124</v>
      </c>
      <c r="B4278" s="38">
        <f>INDEX(Videolength!D:D,MATCH(D4278,Videolength!A:A,0))</f>
        <v>7</v>
      </c>
      <c r="C4278" s="38">
        <f>INDEX(Videolength!E:E,MATCH(D4278,Videolength!A:A,0))</f>
        <v>20</v>
      </c>
      <c r="D4278" s="39">
        <v>20</v>
      </c>
      <c r="E4278" s="40" t="str">
        <f>INDEX(Videolength!B:B,MATCH(D4278,Videolength!A:A,0))</f>
        <v>https://youtu.be/7mCLB4xUVHg?list=PLTjhk5BwsiVV8SrR-dPCDjCfaMnt-5HZH</v>
      </c>
      <c r="F4278" s="41">
        <f>INDEX(Videolength!C:C,MATCH(D4278,Videolength!A:A,0))</f>
        <v>5.5983796296296295E-2</v>
      </c>
      <c r="G4278" s="41">
        <v>4.2361111111111106E-2</v>
      </c>
      <c r="H4278" s="71">
        <f>HYPERLINK(_xlfn.CONCAT(E4278,"&amp;t=",G4278*86400),G4278)</f>
        <v>4.2361111111111106E-2</v>
      </c>
      <c r="I4278" s="38">
        <v>10</v>
      </c>
      <c r="J4278" s="38">
        <v>5</v>
      </c>
      <c r="K4278" s="42" t="s">
        <v>90</v>
      </c>
      <c r="L4278" s="42" t="s">
        <v>198</v>
      </c>
      <c r="V4278" s="43">
        <v>1231</v>
      </c>
      <c r="Z4278" s="64"/>
      <c r="AA4278" s="64"/>
      <c r="AB4278" s="64"/>
      <c r="AC4278" s="44" t="s">
        <v>203</v>
      </c>
      <c r="AE4278" s="42">
        <f>IF(Table32[[#This Row],[Gems]]&gt;0,Table32[[#This Row],[Gems]],0)</f>
        <v>0</v>
      </c>
      <c r="AF4278" s="42">
        <f>IF(Table32[[#This Row],[Gems]]&lt;0,Table32[[#This Row],[Gems]],0)</f>
        <v>0</v>
      </c>
      <c r="AG4278" s="30">
        <f t="shared" ca="1" si="98"/>
        <v>197</v>
      </c>
    </row>
    <row r="4279" spans="1:33" ht="14.4" x14ac:dyDescent="0.3">
      <c r="A4279" s="37">
        <v>44124</v>
      </c>
      <c r="B4279" s="38">
        <f>INDEX(Videolength!D:D,MATCH(D4279,Videolength!A:A,0))</f>
        <v>7</v>
      </c>
      <c r="C4279" s="38">
        <f>INDEX(Videolength!E:E,MATCH(D4279,Videolength!A:A,0))</f>
        <v>20</v>
      </c>
      <c r="D4279" s="39">
        <v>20</v>
      </c>
      <c r="E4279" s="40" t="str">
        <f>INDEX(Videolength!B:B,MATCH(D4279,Videolength!A:A,0))</f>
        <v>https://youtu.be/7mCLB4xUVHg?list=PLTjhk5BwsiVV8SrR-dPCDjCfaMnt-5HZH</v>
      </c>
      <c r="F4279" s="41">
        <f>INDEX(Videolength!C:C,MATCH(D4279,Videolength!A:A,0))</f>
        <v>5.5983796296296295E-2</v>
      </c>
      <c r="G4279" s="41">
        <v>4.2430555555555555E-2</v>
      </c>
      <c r="H4279" s="71">
        <f>HYPERLINK(_xlfn.CONCAT(E4279,"&amp;t=",G4279*86400),G4279)</f>
        <v>4.2430555555555555E-2</v>
      </c>
      <c r="I4279" s="38">
        <v>10</v>
      </c>
      <c r="J4279" s="38">
        <v>5</v>
      </c>
      <c r="K4279" s="42" t="s">
        <v>90</v>
      </c>
      <c r="L4279" s="42" t="s">
        <v>10</v>
      </c>
      <c r="Z4279" s="64"/>
      <c r="AA4279" s="64"/>
      <c r="AB4279" s="64"/>
      <c r="AE4279" s="42">
        <f>IF(Table32[[#This Row],[Gems]]&gt;0,Table32[[#This Row],[Gems]],0)</f>
        <v>0</v>
      </c>
      <c r="AF4279" s="42">
        <f>IF(Table32[[#This Row],[Gems]]&lt;0,Table32[[#This Row],[Gems]],0)</f>
        <v>0</v>
      </c>
      <c r="AG4279" s="30">
        <f t="shared" ca="1" si="98"/>
        <v>197</v>
      </c>
    </row>
    <row r="4280" spans="1:33" ht="14.4" x14ac:dyDescent="0.3">
      <c r="A4280" s="37">
        <v>44124</v>
      </c>
      <c r="B4280" s="38">
        <f>INDEX(Videolength!D:D,MATCH(D4280,Videolength!A:A,0))</f>
        <v>7</v>
      </c>
      <c r="C4280" s="38">
        <f>INDEX(Videolength!E:E,MATCH(D4280,Videolength!A:A,0))</f>
        <v>20</v>
      </c>
      <c r="D4280" s="39">
        <v>20</v>
      </c>
      <c r="E4280" s="40" t="str">
        <f>INDEX(Videolength!B:B,MATCH(D4280,Videolength!A:A,0))</f>
        <v>https://youtu.be/7mCLB4xUVHg?list=PLTjhk5BwsiVV8SrR-dPCDjCfaMnt-5HZH</v>
      </c>
      <c r="F4280" s="41">
        <f>INDEX(Videolength!C:C,MATCH(D4280,Videolength!A:A,0))</f>
        <v>5.5983796296296295E-2</v>
      </c>
      <c r="G4280" s="41">
        <v>4.2442129629629628E-2</v>
      </c>
      <c r="H4280" s="71">
        <f>HYPERLINK(_xlfn.CONCAT(E4280,"&amp;t=",G4280*86400),G4280)</f>
        <v>4.2442129629629628E-2</v>
      </c>
      <c r="I4280" s="38">
        <v>10</v>
      </c>
      <c r="J4280" s="38">
        <v>5</v>
      </c>
      <c r="K4280" s="42" t="s">
        <v>90</v>
      </c>
      <c r="L4280" s="42" t="s">
        <v>256</v>
      </c>
      <c r="Z4280" s="64"/>
      <c r="AA4280" s="64"/>
      <c r="AB4280" s="64"/>
      <c r="AE4280" s="42">
        <f>IF(Table32[[#This Row],[Gems]]&gt;0,Table32[[#This Row],[Gems]],0)</f>
        <v>0</v>
      </c>
      <c r="AF4280" s="42">
        <f>IF(Table32[[#This Row],[Gems]]&lt;0,Table32[[#This Row],[Gems]],0)</f>
        <v>0</v>
      </c>
      <c r="AG4280" s="30">
        <f t="shared" ca="1" si="98"/>
        <v>197</v>
      </c>
    </row>
    <row r="4281" spans="1:33" ht="14.4" x14ac:dyDescent="0.3">
      <c r="A4281" s="37">
        <v>44124</v>
      </c>
      <c r="B4281" s="38">
        <f>INDEX(Videolength!D:D,MATCH(D4281,Videolength!A:A,0))</f>
        <v>7</v>
      </c>
      <c r="C4281" s="38">
        <f>INDEX(Videolength!E:E,MATCH(D4281,Videolength!A:A,0))</f>
        <v>20</v>
      </c>
      <c r="D4281" s="39">
        <v>20</v>
      </c>
      <c r="E4281" s="40" t="str">
        <f>INDEX(Videolength!B:B,MATCH(D4281,Videolength!A:A,0))</f>
        <v>https://youtu.be/7mCLB4xUVHg?list=PLTjhk5BwsiVV8SrR-dPCDjCfaMnt-5HZH</v>
      </c>
      <c r="F4281" s="41">
        <f>INDEX(Videolength!C:C,MATCH(D4281,Videolength!A:A,0))</f>
        <v>5.5983796296296295E-2</v>
      </c>
      <c r="G4281" s="41">
        <v>4.2476851851851849E-2</v>
      </c>
      <c r="H4281" s="71">
        <f>HYPERLINK(_xlfn.CONCAT(E4281,"&amp;t=",G4281*86400),G4281)</f>
        <v>4.2476851851851849E-2</v>
      </c>
      <c r="I4281" s="38">
        <v>10</v>
      </c>
      <c r="J4281" s="38">
        <v>5</v>
      </c>
      <c r="K4281" s="42" t="s">
        <v>90</v>
      </c>
      <c r="L4281" s="42" t="s">
        <v>148</v>
      </c>
      <c r="M4281" s="42" t="s">
        <v>1058</v>
      </c>
      <c r="Q4281" s="42" t="s">
        <v>33</v>
      </c>
      <c r="Z4281" s="64"/>
      <c r="AA4281" s="64"/>
      <c r="AB4281" s="64"/>
      <c r="AE4281" s="42">
        <f>IF(Table32[[#This Row],[Gems]]&gt;0,Table32[[#This Row],[Gems]],0)</f>
        <v>0</v>
      </c>
      <c r="AF4281" s="42">
        <f>IF(Table32[[#This Row],[Gems]]&lt;0,Table32[[#This Row],[Gems]],0)</f>
        <v>0</v>
      </c>
      <c r="AG4281" s="30">
        <f t="shared" ca="1" si="98"/>
        <v>197</v>
      </c>
    </row>
    <row r="4282" spans="1:33" ht="14.4" x14ac:dyDescent="0.3">
      <c r="A4282" s="37">
        <v>44124</v>
      </c>
      <c r="B4282" s="38">
        <f>INDEX(Videolength!D:D,MATCH(D4282,Videolength!A:A,0))</f>
        <v>7</v>
      </c>
      <c r="C4282" s="38">
        <f>INDEX(Videolength!E:E,MATCH(D4282,Videolength!A:A,0))</f>
        <v>20</v>
      </c>
      <c r="D4282" s="39">
        <v>20</v>
      </c>
      <c r="E4282" s="40" t="str">
        <f>INDEX(Videolength!B:B,MATCH(D4282,Videolength!A:A,0))</f>
        <v>https://youtu.be/7mCLB4xUVHg?list=PLTjhk5BwsiVV8SrR-dPCDjCfaMnt-5HZH</v>
      </c>
      <c r="F4282" s="41">
        <f>INDEX(Videolength!C:C,MATCH(D4282,Videolength!A:A,0))</f>
        <v>5.5983796296296295E-2</v>
      </c>
      <c r="G4282" s="41">
        <v>4.2546296296296297E-2</v>
      </c>
      <c r="H4282" s="71">
        <f>HYPERLINK(_xlfn.CONCAT(E4282,"&amp;t=",G4282*86400),G4282)</f>
        <v>4.2546296296296297E-2</v>
      </c>
      <c r="I4282" s="38">
        <v>10</v>
      </c>
      <c r="J4282" s="38">
        <v>5</v>
      </c>
      <c r="K4282" s="42" t="s">
        <v>90</v>
      </c>
      <c r="L4282" s="42" t="s">
        <v>197</v>
      </c>
      <c r="V4282" s="43">
        <v>1231</v>
      </c>
      <c r="Z4282" s="64"/>
      <c r="AA4282" s="64"/>
      <c r="AB4282" s="64"/>
      <c r="AE4282" s="42">
        <f>IF(Table32[[#This Row],[Gems]]&gt;0,Table32[[#This Row],[Gems]],0)</f>
        <v>0</v>
      </c>
      <c r="AF4282" s="42">
        <f>IF(Table32[[#This Row],[Gems]]&lt;0,Table32[[#This Row],[Gems]],0)</f>
        <v>0</v>
      </c>
      <c r="AG4282" s="30">
        <f t="shared" ca="1" si="98"/>
        <v>197</v>
      </c>
    </row>
    <row r="4283" spans="1:33" ht="14.4" x14ac:dyDescent="0.3">
      <c r="A4283" s="37">
        <v>44124</v>
      </c>
      <c r="B4283" s="38">
        <f>INDEX(Videolength!D:D,MATCH(D4283,Videolength!A:A,0))</f>
        <v>7</v>
      </c>
      <c r="C4283" s="38">
        <f>INDEX(Videolength!E:E,MATCH(D4283,Videolength!A:A,0))</f>
        <v>20</v>
      </c>
      <c r="D4283" s="39">
        <v>20</v>
      </c>
      <c r="E4283" s="40" t="str">
        <f>INDEX(Videolength!B:B,MATCH(D4283,Videolength!A:A,0))</f>
        <v>https://youtu.be/7mCLB4xUVHg?list=PLTjhk5BwsiVV8SrR-dPCDjCfaMnt-5HZH</v>
      </c>
      <c r="F4283" s="41">
        <f>INDEX(Videolength!C:C,MATCH(D4283,Videolength!A:A,0))</f>
        <v>5.5983796296296295E-2</v>
      </c>
      <c r="G4283" s="41">
        <v>4.3888888888888887E-2</v>
      </c>
      <c r="H4283" s="71">
        <f>HYPERLINK(_xlfn.CONCAT(E4283,"&amp;t=",G4283*86400),G4283)</f>
        <v>4.3888888888888887E-2</v>
      </c>
      <c r="I4283" s="38">
        <v>10</v>
      </c>
      <c r="J4283" s="38">
        <v>5</v>
      </c>
      <c r="K4283" s="42" t="s">
        <v>90</v>
      </c>
      <c r="L4283" s="42" t="s">
        <v>198</v>
      </c>
      <c r="V4283" s="43">
        <v>1231</v>
      </c>
      <c r="Z4283" s="64"/>
      <c r="AA4283" s="64"/>
      <c r="AB4283" s="64"/>
      <c r="AC4283" s="44" t="s">
        <v>201</v>
      </c>
      <c r="AE4283" s="42">
        <f>IF(Table32[[#This Row],[Gems]]&gt;0,Table32[[#This Row],[Gems]],0)</f>
        <v>0</v>
      </c>
      <c r="AF4283" s="42">
        <f>IF(Table32[[#This Row],[Gems]]&lt;0,Table32[[#This Row],[Gems]],0)</f>
        <v>0</v>
      </c>
      <c r="AG4283" s="29">
        <f t="shared" ca="1" si="98"/>
        <v>197</v>
      </c>
    </row>
    <row r="4284" spans="1:33" ht="14.4" x14ac:dyDescent="0.3">
      <c r="A4284" s="37">
        <v>44124</v>
      </c>
      <c r="B4284" s="38">
        <f>INDEX(Videolength!D:D,MATCH(D4284,Videolength!A:A,0))</f>
        <v>7</v>
      </c>
      <c r="C4284" s="38">
        <f>INDEX(Videolength!E:E,MATCH(D4284,Videolength!A:A,0))</f>
        <v>20</v>
      </c>
      <c r="D4284" s="39">
        <v>20</v>
      </c>
      <c r="E4284" s="40" t="str">
        <f>INDEX(Videolength!B:B,MATCH(D4284,Videolength!A:A,0))</f>
        <v>https://youtu.be/7mCLB4xUVHg?list=PLTjhk5BwsiVV8SrR-dPCDjCfaMnt-5HZH</v>
      </c>
      <c r="F4284" s="41">
        <f>INDEX(Videolength!C:C,MATCH(D4284,Videolength!A:A,0))</f>
        <v>5.5983796296296295E-2</v>
      </c>
      <c r="G4284" s="41">
        <v>4.3981481481481483E-2</v>
      </c>
      <c r="H4284" s="71">
        <f>HYPERLINK(_xlfn.CONCAT(E4284,"&amp;t=",G4284*86400),G4284)</f>
        <v>4.3981481481481483E-2</v>
      </c>
      <c r="I4284" s="38">
        <v>10</v>
      </c>
      <c r="J4284" s="38">
        <v>5</v>
      </c>
      <c r="K4284" s="42" t="s">
        <v>90</v>
      </c>
      <c r="L4284" s="42" t="s">
        <v>10</v>
      </c>
      <c r="Z4284" s="64"/>
      <c r="AA4284" s="64"/>
      <c r="AB4284" s="64"/>
      <c r="AE4284" s="42">
        <f>IF(Table32[[#This Row],[Gems]]&gt;0,Table32[[#This Row],[Gems]],0)</f>
        <v>0</v>
      </c>
      <c r="AF4284" s="42">
        <f>IF(Table32[[#This Row],[Gems]]&lt;0,Table32[[#This Row],[Gems]],0)</f>
        <v>0</v>
      </c>
      <c r="AG4284" s="30">
        <f t="shared" ca="1" si="98"/>
        <v>197</v>
      </c>
    </row>
    <row r="4285" spans="1:33" ht="14.4" x14ac:dyDescent="0.3">
      <c r="A4285" s="37">
        <v>44124</v>
      </c>
      <c r="B4285" s="38">
        <f>INDEX(Videolength!D:D,MATCH(D4285,Videolength!A:A,0))</f>
        <v>7</v>
      </c>
      <c r="C4285" s="38">
        <f>INDEX(Videolength!E:E,MATCH(D4285,Videolength!A:A,0))</f>
        <v>20</v>
      </c>
      <c r="D4285" s="39">
        <v>20</v>
      </c>
      <c r="E4285" s="40" t="str">
        <f>INDEX(Videolength!B:B,MATCH(D4285,Videolength!A:A,0))</f>
        <v>https://youtu.be/7mCLB4xUVHg?list=PLTjhk5BwsiVV8SrR-dPCDjCfaMnt-5HZH</v>
      </c>
      <c r="F4285" s="41">
        <f>INDEX(Videolength!C:C,MATCH(D4285,Videolength!A:A,0))</f>
        <v>5.5983796296296295E-2</v>
      </c>
      <c r="G4285" s="41">
        <v>4.3993055555555556E-2</v>
      </c>
      <c r="H4285" s="71">
        <f>HYPERLINK(_xlfn.CONCAT(E4285,"&amp;t=",G4285*86400),G4285)</f>
        <v>4.3993055555555556E-2</v>
      </c>
      <c r="I4285" s="38">
        <v>10</v>
      </c>
      <c r="J4285" s="38">
        <v>5</v>
      </c>
      <c r="K4285" s="42" t="s">
        <v>90</v>
      </c>
      <c r="L4285" s="42" t="s">
        <v>256</v>
      </c>
      <c r="Z4285" s="64"/>
      <c r="AA4285" s="64"/>
      <c r="AB4285" s="64"/>
      <c r="AE4285" s="42">
        <f>IF(Table32[[#This Row],[Gems]]&gt;0,Table32[[#This Row],[Gems]],0)</f>
        <v>0</v>
      </c>
      <c r="AF4285" s="42">
        <f>IF(Table32[[#This Row],[Gems]]&lt;0,Table32[[#This Row],[Gems]],0)</f>
        <v>0</v>
      </c>
      <c r="AG4285" s="30">
        <f t="shared" ca="1" si="98"/>
        <v>197</v>
      </c>
    </row>
    <row r="4286" spans="1:33" ht="14.4" x14ac:dyDescent="0.3">
      <c r="A4286" s="37">
        <v>44124</v>
      </c>
      <c r="B4286" s="38">
        <f>INDEX(Videolength!D:D,MATCH(D4286,Videolength!A:A,0))</f>
        <v>7</v>
      </c>
      <c r="C4286" s="38">
        <f>INDEX(Videolength!E:E,MATCH(D4286,Videolength!A:A,0))</f>
        <v>20</v>
      </c>
      <c r="D4286" s="39">
        <v>20</v>
      </c>
      <c r="E4286" s="40" t="str">
        <f>INDEX(Videolength!B:B,MATCH(D4286,Videolength!A:A,0))</f>
        <v>https://youtu.be/7mCLB4xUVHg?list=PLTjhk5BwsiVV8SrR-dPCDjCfaMnt-5HZH</v>
      </c>
      <c r="F4286" s="41">
        <f>INDEX(Videolength!C:C,MATCH(D4286,Videolength!A:A,0))</f>
        <v>5.5983796296296295E-2</v>
      </c>
      <c r="G4286" s="41">
        <v>4.4050925925925931E-2</v>
      </c>
      <c r="H4286" s="71">
        <f>HYPERLINK(_xlfn.CONCAT(E4286,"&amp;t=",G4286*86400),G4286)</f>
        <v>4.4050925925925931E-2</v>
      </c>
      <c r="I4286" s="38">
        <v>10</v>
      </c>
      <c r="J4286" s="38">
        <v>5</v>
      </c>
      <c r="K4286" s="42" t="s">
        <v>90</v>
      </c>
      <c r="L4286" s="42" t="s">
        <v>148</v>
      </c>
      <c r="M4286" s="42" t="s">
        <v>714</v>
      </c>
      <c r="Z4286" s="64"/>
      <c r="AA4286" s="64"/>
      <c r="AB4286" s="64"/>
      <c r="AE4286" s="42">
        <f>IF(Table32[[#This Row],[Gems]]&gt;0,Table32[[#This Row],[Gems]],0)</f>
        <v>0</v>
      </c>
      <c r="AF4286" s="42">
        <f>IF(Table32[[#This Row],[Gems]]&lt;0,Table32[[#This Row],[Gems]],0)</f>
        <v>0</v>
      </c>
      <c r="AG4286" s="30">
        <f t="shared" ca="1" si="98"/>
        <v>197</v>
      </c>
    </row>
    <row r="4287" spans="1:33" ht="14.4" x14ac:dyDescent="0.3">
      <c r="A4287" s="37">
        <v>44124</v>
      </c>
      <c r="B4287" s="38">
        <f>INDEX(Videolength!D:D,MATCH(D4287,Videolength!A:A,0))</f>
        <v>7</v>
      </c>
      <c r="C4287" s="38">
        <f>INDEX(Videolength!E:E,MATCH(D4287,Videolength!A:A,0))</f>
        <v>20</v>
      </c>
      <c r="D4287" s="39">
        <v>20</v>
      </c>
      <c r="E4287" s="40" t="str">
        <f>INDEX(Videolength!B:B,MATCH(D4287,Videolength!A:A,0))</f>
        <v>https://youtu.be/7mCLB4xUVHg?list=PLTjhk5BwsiVV8SrR-dPCDjCfaMnt-5HZH</v>
      </c>
      <c r="F4287" s="41">
        <f>INDEX(Videolength!C:C,MATCH(D4287,Videolength!A:A,0))</f>
        <v>5.5983796296296295E-2</v>
      </c>
      <c r="G4287" s="41">
        <v>4.4178240740740747E-2</v>
      </c>
      <c r="H4287" s="71">
        <f>HYPERLINK(_xlfn.CONCAT(E4287,"&amp;t=",G4287*86400),G4287)</f>
        <v>4.4178240740740747E-2</v>
      </c>
      <c r="I4287" s="38">
        <v>10</v>
      </c>
      <c r="J4287" s="38">
        <v>5</v>
      </c>
      <c r="K4287" s="42" t="s">
        <v>90</v>
      </c>
      <c r="L4287" s="42" t="s">
        <v>197</v>
      </c>
      <c r="V4287" s="43">
        <v>1231</v>
      </c>
      <c r="Z4287" s="64"/>
      <c r="AA4287" s="64"/>
      <c r="AB4287" s="64"/>
      <c r="AE4287" s="42">
        <f>IF(Table32[[#This Row],[Gems]]&gt;0,Table32[[#This Row],[Gems]],0)</f>
        <v>0</v>
      </c>
      <c r="AF4287" s="42">
        <f>IF(Table32[[#This Row],[Gems]]&lt;0,Table32[[#This Row],[Gems]],0)</f>
        <v>0</v>
      </c>
      <c r="AG4287" s="30">
        <f t="shared" ca="1" si="98"/>
        <v>197</v>
      </c>
    </row>
    <row r="4288" spans="1:33" ht="14.4" x14ac:dyDescent="0.3">
      <c r="A4288" s="37">
        <v>44124</v>
      </c>
      <c r="B4288" s="38">
        <f>INDEX(Videolength!D:D,MATCH(D4288,Videolength!A:A,0))</f>
        <v>7</v>
      </c>
      <c r="C4288" s="38">
        <f>INDEX(Videolength!E:E,MATCH(D4288,Videolength!A:A,0))</f>
        <v>20</v>
      </c>
      <c r="D4288" s="39">
        <v>20</v>
      </c>
      <c r="E4288" s="40" t="str">
        <f>INDEX(Videolength!B:B,MATCH(D4288,Videolength!A:A,0))</f>
        <v>https://youtu.be/7mCLB4xUVHg?list=PLTjhk5BwsiVV8SrR-dPCDjCfaMnt-5HZH</v>
      </c>
      <c r="F4288" s="41">
        <f>INDEX(Videolength!C:C,MATCH(D4288,Videolength!A:A,0))</f>
        <v>5.5983796296296295E-2</v>
      </c>
      <c r="G4288" s="41">
        <v>4.5312499999999999E-2</v>
      </c>
      <c r="H4288" s="71">
        <f>HYPERLINK(_xlfn.CONCAT(E4288,"&amp;t=",G4288*86400),G4288)</f>
        <v>4.5312499999999999E-2</v>
      </c>
      <c r="I4288" s="38">
        <v>10</v>
      </c>
      <c r="J4288" s="38">
        <v>5</v>
      </c>
      <c r="K4288" s="42" t="s">
        <v>90</v>
      </c>
      <c r="L4288" s="42" t="s">
        <v>198</v>
      </c>
      <c r="V4288" s="43">
        <v>1231</v>
      </c>
      <c r="Z4288" s="64"/>
      <c r="AA4288" s="64"/>
      <c r="AB4288" s="64"/>
      <c r="AC4288" s="44" t="s">
        <v>203</v>
      </c>
      <c r="AE4288" s="42">
        <f>IF(Table32[[#This Row],[Gems]]&gt;0,Table32[[#This Row],[Gems]],0)</f>
        <v>0</v>
      </c>
      <c r="AF4288" s="42">
        <f>IF(Table32[[#This Row],[Gems]]&lt;0,Table32[[#This Row],[Gems]],0)</f>
        <v>0</v>
      </c>
      <c r="AG4288" s="29">
        <f t="shared" ca="1" si="98"/>
        <v>197</v>
      </c>
    </row>
    <row r="4289" spans="1:33" ht="14.4" x14ac:dyDescent="0.3">
      <c r="A4289" s="37">
        <v>44124</v>
      </c>
      <c r="B4289" s="38">
        <f>INDEX(Videolength!D:D,MATCH(D4289,Videolength!A:A,0))</f>
        <v>7</v>
      </c>
      <c r="C4289" s="38">
        <f>INDEX(Videolength!E:E,MATCH(D4289,Videolength!A:A,0))</f>
        <v>20</v>
      </c>
      <c r="D4289" s="39">
        <v>20</v>
      </c>
      <c r="E4289" s="40" t="str">
        <f>INDEX(Videolength!B:B,MATCH(D4289,Videolength!A:A,0))</f>
        <v>https://youtu.be/7mCLB4xUVHg?list=PLTjhk5BwsiVV8SrR-dPCDjCfaMnt-5HZH</v>
      </c>
      <c r="F4289" s="41">
        <f>INDEX(Videolength!C:C,MATCH(D4289,Videolength!A:A,0))</f>
        <v>5.5983796296296295E-2</v>
      </c>
      <c r="G4289" s="41">
        <v>4.5393518518518521E-2</v>
      </c>
      <c r="H4289" s="71">
        <f>HYPERLINK(_xlfn.CONCAT(E4289,"&amp;t=",G4289*86400),G4289)</f>
        <v>4.5393518518518521E-2</v>
      </c>
      <c r="I4289" s="38">
        <v>10</v>
      </c>
      <c r="J4289" s="38">
        <v>5</v>
      </c>
      <c r="K4289" s="42" t="s">
        <v>90</v>
      </c>
      <c r="L4289" s="42" t="s">
        <v>10</v>
      </c>
      <c r="Z4289" s="64"/>
      <c r="AA4289" s="64"/>
      <c r="AB4289" s="64"/>
      <c r="AE4289" s="42">
        <f>IF(Table32[[#This Row],[Gems]]&gt;0,Table32[[#This Row],[Gems]],0)</f>
        <v>0</v>
      </c>
      <c r="AF4289" s="42">
        <f>IF(Table32[[#This Row],[Gems]]&lt;0,Table32[[#This Row],[Gems]],0)</f>
        <v>0</v>
      </c>
      <c r="AG4289" s="30">
        <f t="shared" ca="1" si="98"/>
        <v>197</v>
      </c>
    </row>
    <row r="4290" spans="1:33" ht="14.4" x14ac:dyDescent="0.3">
      <c r="A4290" s="37">
        <v>44124</v>
      </c>
      <c r="B4290" s="38">
        <f>INDEX(Videolength!D:D,MATCH(D4290,Videolength!A:A,0))</f>
        <v>7</v>
      </c>
      <c r="C4290" s="38">
        <f>INDEX(Videolength!E:E,MATCH(D4290,Videolength!A:A,0))</f>
        <v>20</v>
      </c>
      <c r="D4290" s="39">
        <v>20</v>
      </c>
      <c r="E4290" s="40" t="str">
        <f>INDEX(Videolength!B:B,MATCH(D4290,Videolength!A:A,0))</f>
        <v>https://youtu.be/7mCLB4xUVHg?list=PLTjhk5BwsiVV8SrR-dPCDjCfaMnt-5HZH</v>
      </c>
      <c r="F4290" s="41">
        <f>INDEX(Videolength!C:C,MATCH(D4290,Videolength!A:A,0))</f>
        <v>5.5983796296296295E-2</v>
      </c>
      <c r="G4290" s="41">
        <v>4.5474537037037042E-2</v>
      </c>
      <c r="H4290" s="71">
        <f>HYPERLINK(_xlfn.CONCAT(E4290,"&amp;t=",G4290*86400),G4290)</f>
        <v>4.5474537037037042E-2</v>
      </c>
      <c r="I4290" s="38">
        <v>10</v>
      </c>
      <c r="J4290" s="38">
        <v>5</v>
      </c>
      <c r="K4290" s="42" t="s">
        <v>90</v>
      </c>
      <c r="L4290" s="42" t="s">
        <v>256</v>
      </c>
      <c r="Z4290" s="64"/>
      <c r="AA4290" s="64"/>
      <c r="AB4290" s="64"/>
      <c r="AE4290" s="42">
        <f>IF(Table32[[#This Row],[Gems]]&gt;0,Table32[[#This Row],[Gems]],0)</f>
        <v>0</v>
      </c>
      <c r="AF4290" s="42">
        <f>IF(Table32[[#This Row],[Gems]]&lt;0,Table32[[#This Row],[Gems]],0)</f>
        <v>0</v>
      </c>
      <c r="AG4290" s="30">
        <f t="shared" ca="1" si="98"/>
        <v>197</v>
      </c>
    </row>
    <row r="4291" spans="1:33" ht="14.4" x14ac:dyDescent="0.3">
      <c r="A4291" s="37">
        <v>44124</v>
      </c>
      <c r="B4291" s="38">
        <f>INDEX(Videolength!D:D,MATCH(D4291,Videolength!A:A,0))</f>
        <v>7</v>
      </c>
      <c r="C4291" s="38">
        <f>INDEX(Videolength!E:E,MATCH(D4291,Videolength!A:A,0))</f>
        <v>20</v>
      </c>
      <c r="D4291" s="39">
        <v>20</v>
      </c>
      <c r="E4291" s="40" t="str">
        <f>INDEX(Videolength!B:B,MATCH(D4291,Videolength!A:A,0))</f>
        <v>https://youtu.be/7mCLB4xUVHg?list=PLTjhk5BwsiVV8SrR-dPCDjCfaMnt-5HZH</v>
      </c>
      <c r="F4291" s="41">
        <f>INDEX(Videolength!C:C,MATCH(D4291,Videolength!A:A,0))</f>
        <v>5.5983796296296295E-2</v>
      </c>
      <c r="G4291" s="41">
        <v>4.5509259259259256E-2</v>
      </c>
      <c r="H4291" s="71">
        <f>HYPERLINK(_xlfn.CONCAT(E4291,"&amp;t=",G4291*86400),G4291)</f>
        <v>4.5509259259259256E-2</v>
      </c>
      <c r="I4291" s="38">
        <v>10</v>
      </c>
      <c r="J4291" s="38">
        <v>5</v>
      </c>
      <c r="K4291" s="42" t="s">
        <v>90</v>
      </c>
      <c r="L4291" s="42" t="s">
        <v>148</v>
      </c>
      <c r="M4291" s="42" t="s">
        <v>1671</v>
      </c>
      <c r="Q4291" s="42" t="s">
        <v>33</v>
      </c>
      <c r="Z4291" s="64"/>
      <c r="AA4291" s="64"/>
      <c r="AB4291" s="64"/>
      <c r="AE4291" s="42">
        <f>IF(Table32[[#This Row],[Gems]]&gt;0,Table32[[#This Row],[Gems]],0)</f>
        <v>0</v>
      </c>
      <c r="AF4291" s="42">
        <f>IF(Table32[[#This Row],[Gems]]&lt;0,Table32[[#This Row],[Gems]],0)</f>
        <v>0</v>
      </c>
      <c r="AG4291" s="30">
        <f t="shared" ca="1" si="98"/>
        <v>197</v>
      </c>
    </row>
    <row r="4292" spans="1:33" ht="14.4" x14ac:dyDescent="0.3">
      <c r="A4292" s="37">
        <v>44124</v>
      </c>
      <c r="B4292" s="38">
        <f>INDEX(Videolength!D:D,MATCH(D4292,Videolength!A:A,0))</f>
        <v>7</v>
      </c>
      <c r="C4292" s="38">
        <f>INDEX(Videolength!E:E,MATCH(D4292,Videolength!A:A,0))</f>
        <v>20</v>
      </c>
      <c r="D4292" s="39">
        <v>20</v>
      </c>
      <c r="E4292" s="40" t="str">
        <f>INDEX(Videolength!B:B,MATCH(D4292,Videolength!A:A,0))</f>
        <v>https://youtu.be/7mCLB4xUVHg?list=PLTjhk5BwsiVV8SrR-dPCDjCfaMnt-5HZH</v>
      </c>
      <c r="F4292" s="41">
        <f>INDEX(Videolength!C:C,MATCH(D4292,Videolength!A:A,0))</f>
        <v>5.5983796296296295E-2</v>
      </c>
      <c r="G4292" s="41">
        <v>4.5613425925925925E-2</v>
      </c>
      <c r="H4292" s="71">
        <f>HYPERLINK(_xlfn.CONCAT(E4292,"&amp;t=",G4292*86400),G4292)</f>
        <v>4.5613425925925925E-2</v>
      </c>
      <c r="I4292" s="38">
        <v>10</v>
      </c>
      <c r="J4292" s="38">
        <v>5</v>
      </c>
      <c r="K4292" s="42" t="s">
        <v>90</v>
      </c>
      <c r="L4292" s="42" t="s">
        <v>10</v>
      </c>
      <c r="Z4292" s="64"/>
      <c r="AA4292" s="64"/>
      <c r="AB4292" s="64"/>
      <c r="AE4292" s="42">
        <f>IF(Table32[[#This Row],[Gems]]&gt;0,Table32[[#This Row],[Gems]],0)</f>
        <v>0</v>
      </c>
      <c r="AF4292" s="42">
        <f>IF(Table32[[#This Row],[Gems]]&lt;0,Table32[[#This Row],[Gems]],0)</f>
        <v>0</v>
      </c>
      <c r="AG4292" s="30">
        <f t="shared" ca="1" si="98"/>
        <v>197</v>
      </c>
    </row>
    <row r="4293" spans="1:33" ht="14.4" x14ac:dyDescent="0.3">
      <c r="A4293" s="37">
        <v>44124</v>
      </c>
      <c r="B4293" s="38">
        <f>INDEX(Videolength!D:D,MATCH(D4293,Videolength!A:A,0))</f>
        <v>7</v>
      </c>
      <c r="C4293" s="38">
        <f>INDEX(Videolength!E:E,MATCH(D4293,Videolength!A:A,0))</f>
        <v>20</v>
      </c>
      <c r="D4293" s="39">
        <v>20</v>
      </c>
      <c r="E4293" s="40" t="str">
        <f>INDEX(Videolength!B:B,MATCH(D4293,Videolength!A:A,0))</f>
        <v>https://youtu.be/7mCLB4xUVHg?list=PLTjhk5BwsiVV8SrR-dPCDjCfaMnt-5HZH</v>
      </c>
      <c r="F4293" s="41">
        <f>INDEX(Videolength!C:C,MATCH(D4293,Videolength!A:A,0))</f>
        <v>5.5983796296296295E-2</v>
      </c>
      <c r="G4293" s="41">
        <v>4.5636574074074072E-2</v>
      </c>
      <c r="H4293" s="71">
        <f>HYPERLINK(_xlfn.CONCAT(E4293,"&amp;t=",G4293*86400),G4293)</f>
        <v>4.5636574074074072E-2</v>
      </c>
      <c r="I4293" s="38">
        <v>10</v>
      </c>
      <c r="J4293" s="38">
        <v>5</v>
      </c>
      <c r="K4293" s="42" t="s">
        <v>346</v>
      </c>
      <c r="L4293" s="42" t="s">
        <v>10</v>
      </c>
      <c r="Z4293" s="64"/>
      <c r="AA4293" s="64"/>
      <c r="AB4293" s="64"/>
      <c r="AE4293" s="42">
        <f>IF(Table32[[#This Row],[Gems]]&gt;0,Table32[[#This Row],[Gems]],0)</f>
        <v>0</v>
      </c>
      <c r="AF4293" s="42">
        <f>IF(Table32[[#This Row],[Gems]]&lt;0,Table32[[#This Row],[Gems]],0)</f>
        <v>0</v>
      </c>
      <c r="AG4293" s="30">
        <f t="shared" ca="1" si="98"/>
        <v>197</v>
      </c>
    </row>
    <row r="4294" spans="1:33" ht="14.4" x14ac:dyDescent="0.3">
      <c r="A4294" s="37">
        <v>44124</v>
      </c>
      <c r="B4294" s="38">
        <f>INDEX(Videolength!D:D,MATCH(D4294,Videolength!A:A,0))</f>
        <v>7</v>
      </c>
      <c r="C4294" s="38">
        <f>INDEX(Videolength!E:E,MATCH(D4294,Videolength!A:A,0))</f>
        <v>20</v>
      </c>
      <c r="D4294" s="39">
        <v>20</v>
      </c>
      <c r="E4294" s="40" t="str">
        <f>INDEX(Videolength!B:B,MATCH(D4294,Videolength!A:A,0))</f>
        <v>https://youtu.be/7mCLB4xUVHg?list=PLTjhk5BwsiVV8SrR-dPCDjCfaMnt-5HZH</v>
      </c>
      <c r="F4294" s="41">
        <f>INDEX(Videolength!C:C,MATCH(D4294,Videolength!A:A,0))</f>
        <v>5.5983796296296295E-2</v>
      </c>
      <c r="G4294" s="41">
        <v>4.5694444444444447E-2</v>
      </c>
      <c r="H4294" s="71">
        <f>HYPERLINK(_xlfn.CONCAT(E4294,"&amp;t=",G4294*86400),G4294)</f>
        <v>4.5694444444444447E-2</v>
      </c>
      <c r="I4294" s="38">
        <v>10</v>
      </c>
      <c r="J4294" s="38">
        <v>5</v>
      </c>
      <c r="K4294" s="42" t="s">
        <v>142</v>
      </c>
      <c r="L4294" s="42" t="s">
        <v>33</v>
      </c>
      <c r="Z4294" s="64"/>
      <c r="AA4294" s="64"/>
      <c r="AB4294" s="64"/>
      <c r="AE4294" s="42">
        <f>IF(Table32[[#This Row],[Gems]]&gt;0,Table32[[#This Row],[Gems]],0)</f>
        <v>0</v>
      </c>
      <c r="AF4294" s="42">
        <f>IF(Table32[[#This Row],[Gems]]&lt;0,Table32[[#This Row],[Gems]],0)</f>
        <v>0</v>
      </c>
      <c r="AG4294" s="30">
        <f t="shared" ca="1" si="98"/>
        <v>197</v>
      </c>
    </row>
    <row r="4295" spans="1:33" ht="14.4" x14ac:dyDescent="0.3">
      <c r="A4295" s="37">
        <v>44124</v>
      </c>
      <c r="B4295" s="38">
        <f>INDEX(Videolength!D:D,MATCH(D4295,Videolength!A:A,0))</f>
        <v>7</v>
      </c>
      <c r="C4295" s="38">
        <f>INDEX(Videolength!E:E,MATCH(D4295,Videolength!A:A,0))</f>
        <v>20</v>
      </c>
      <c r="D4295" s="39">
        <v>20</v>
      </c>
      <c r="E4295" s="40" t="str">
        <f>INDEX(Videolength!B:B,MATCH(D4295,Videolength!A:A,0))</f>
        <v>https://youtu.be/7mCLB4xUVHg?list=PLTjhk5BwsiVV8SrR-dPCDjCfaMnt-5HZH</v>
      </c>
      <c r="F4295" s="41">
        <f>INDEX(Videolength!C:C,MATCH(D4295,Videolength!A:A,0))</f>
        <v>5.5983796296296295E-2</v>
      </c>
      <c r="G4295" s="41">
        <v>4.5729166666666661E-2</v>
      </c>
      <c r="H4295" s="71">
        <f>HYPERLINK(_xlfn.CONCAT(E4295,"&amp;t=",G4295*86400),G4295)</f>
        <v>4.5729166666666661E-2</v>
      </c>
      <c r="I4295" s="38">
        <v>10</v>
      </c>
      <c r="J4295" s="38">
        <v>5</v>
      </c>
      <c r="K4295" s="42" t="s">
        <v>102</v>
      </c>
      <c r="L4295" s="42" t="s">
        <v>11</v>
      </c>
      <c r="W4295" s="44" t="s">
        <v>623</v>
      </c>
      <c r="Z4295" s="64"/>
      <c r="AA4295" s="64"/>
      <c r="AB4295" s="64"/>
      <c r="AE4295" s="42">
        <f>IF(Table32[[#This Row],[Gems]]&gt;0,Table32[[#This Row],[Gems]],0)</f>
        <v>0</v>
      </c>
      <c r="AF4295" s="42">
        <f>IF(Table32[[#This Row],[Gems]]&lt;0,Table32[[#This Row],[Gems]],0)</f>
        <v>0</v>
      </c>
      <c r="AG4295" s="30">
        <f t="shared" ca="1" si="98"/>
        <v>197</v>
      </c>
    </row>
    <row r="4296" spans="1:33" ht="14.4" x14ac:dyDescent="0.3">
      <c r="A4296" s="37">
        <v>44124</v>
      </c>
      <c r="B4296" s="38">
        <f>INDEX(Videolength!D:D,MATCH(D4296,Videolength!A:A,0))</f>
        <v>7</v>
      </c>
      <c r="C4296" s="38">
        <f>INDEX(Videolength!E:E,MATCH(D4296,Videolength!A:A,0))</f>
        <v>20</v>
      </c>
      <c r="D4296" s="39">
        <v>20</v>
      </c>
      <c r="E4296" s="40" t="str">
        <f>INDEX(Videolength!B:B,MATCH(D4296,Videolength!A:A,0))</f>
        <v>https://youtu.be/7mCLB4xUVHg?list=PLTjhk5BwsiVV8SrR-dPCDjCfaMnt-5HZH</v>
      </c>
      <c r="F4296" s="41">
        <f>INDEX(Videolength!C:C,MATCH(D4296,Videolength!A:A,0))</f>
        <v>5.5983796296296295E-2</v>
      </c>
      <c r="G4296" s="41">
        <v>4.5740740740740742E-2</v>
      </c>
      <c r="H4296" s="71">
        <f>HYPERLINK(_xlfn.CONCAT(E4296,"&amp;t=",G4296*86400),G4296)</f>
        <v>4.5740740740740742E-2</v>
      </c>
      <c r="I4296" s="38">
        <v>10</v>
      </c>
      <c r="J4296" s="38">
        <v>5</v>
      </c>
      <c r="K4296" s="42" t="s">
        <v>102</v>
      </c>
      <c r="L4296" s="42" t="s">
        <v>301</v>
      </c>
      <c r="W4296" s="44" t="s">
        <v>416</v>
      </c>
      <c r="X4296" s="43">
        <v>1</v>
      </c>
      <c r="Y4296" s="43">
        <v>1</v>
      </c>
      <c r="Z4296" s="64"/>
      <c r="AA4296" s="64"/>
      <c r="AB4296" s="64"/>
      <c r="AE4296" s="42">
        <f>IF(Table32[[#This Row],[Gems]]&gt;0,Table32[[#This Row],[Gems]],0)</f>
        <v>0</v>
      </c>
      <c r="AF4296" s="42">
        <f>IF(Table32[[#This Row],[Gems]]&lt;0,Table32[[#This Row],[Gems]],0)</f>
        <v>0</v>
      </c>
      <c r="AG4296" s="30">
        <f t="shared" ca="1" si="98"/>
        <v>197</v>
      </c>
    </row>
    <row r="4297" spans="1:33" ht="14.4" x14ac:dyDescent="0.3">
      <c r="A4297" s="37">
        <v>44124</v>
      </c>
      <c r="B4297" s="38">
        <f>INDEX(Videolength!D:D,MATCH(D4297,Videolength!A:A,0))</f>
        <v>7</v>
      </c>
      <c r="C4297" s="38">
        <f>INDEX(Videolength!E:E,MATCH(D4297,Videolength!A:A,0))</f>
        <v>20</v>
      </c>
      <c r="D4297" s="39">
        <v>20</v>
      </c>
      <c r="E4297" s="40" t="str">
        <f>INDEX(Videolength!B:B,MATCH(D4297,Videolength!A:A,0))</f>
        <v>https://youtu.be/7mCLB4xUVHg?list=PLTjhk5BwsiVV8SrR-dPCDjCfaMnt-5HZH</v>
      </c>
      <c r="F4297" s="41">
        <f>INDEX(Videolength!C:C,MATCH(D4297,Videolength!A:A,0))</f>
        <v>5.5983796296296295E-2</v>
      </c>
      <c r="G4297" s="41">
        <v>4.5775462962962969E-2</v>
      </c>
      <c r="H4297" s="71">
        <f>HYPERLINK(_xlfn.CONCAT(E4297,"&amp;t=",G4297*86400),G4297)</f>
        <v>4.5775462962962969E-2</v>
      </c>
      <c r="I4297" s="38">
        <v>10</v>
      </c>
      <c r="J4297" s="38">
        <v>5</v>
      </c>
      <c r="K4297" s="42" t="s">
        <v>346</v>
      </c>
      <c r="L4297" s="42" t="s">
        <v>10</v>
      </c>
      <c r="Z4297" s="64"/>
      <c r="AA4297" s="64"/>
      <c r="AB4297" s="64"/>
      <c r="AE4297" s="42">
        <f>IF(Table32[[#This Row],[Gems]]&gt;0,Table32[[#This Row],[Gems]],0)</f>
        <v>0</v>
      </c>
      <c r="AF4297" s="42">
        <f>IF(Table32[[#This Row],[Gems]]&lt;0,Table32[[#This Row],[Gems]],0)</f>
        <v>0</v>
      </c>
      <c r="AG4297" s="30">
        <f t="shared" ca="1" si="98"/>
        <v>197</v>
      </c>
    </row>
    <row r="4298" spans="1:33" ht="14.4" x14ac:dyDescent="0.3">
      <c r="A4298" s="37">
        <v>44124</v>
      </c>
      <c r="B4298" s="38">
        <f>INDEX(Videolength!D:D,MATCH(D4298,Videolength!A:A,0))</f>
        <v>7</v>
      </c>
      <c r="C4298" s="38">
        <f>INDEX(Videolength!E:E,MATCH(D4298,Videolength!A:A,0))</f>
        <v>20</v>
      </c>
      <c r="D4298" s="39">
        <v>20</v>
      </c>
      <c r="E4298" s="40" t="str">
        <f>INDEX(Videolength!B:B,MATCH(D4298,Videolength!A:A,0))</f>
        <v>https://youtu.be/7mCLB4xUVHg?list=PLTjhk5BwsiVV8SrR-dPCDjCfaMnt-5HZH</v>
      </c>
      <c r="F4298" s="41">
        <f>INDEX(Videolength!C:C,MATCH(D4298,Videolength!A:A,0))</f>
        <v>5.5983796296296295E-2</v>
      </c>
      <c r="G4298" s="41">
        <v>4.5821759259259263E-2</v>
      </c>
      <c r="H4298" s="71">
        <f>HYPERLINK(_xlfn.CONCAT(E4298,"&amp;t=",G4298*86400),G4298)</f>
        <v>4.5821759259259263E-2</v>
      </c>
      <c r="I4298" s="38">
        <v>10</v>
      </c>
      <c r="J4298" s="38">
        <v>5</v>
      </c>
      <c r="K4298" s="42" t="s">
        <v>284</v>
      </c>
      <c r="L4298" s="42" t="s">
        <v>10</v>
      </c>
      <c r="Z4298" s="64"/>
      <c r="AA4298" s="64"/>
      <c r="AB4298" s="64"/>
      <c r="AE4298" s="42">
        <f>IF(Table32[[#This Row],[Gems]]&gt;0,Table32[[#This Row],[Gems]],0)</f>
        <v>0</v>
      </c>
      <c r="AF4298" s="42">
        <f>IF(Table32[[#This Row],[Gems]]&lt;0,Table32[[#This Row],[Gems]],0)</f>
        <v>0</v>
      </c>
      <c r="AG4298" s="30">
        <f t="shared" ca="1" si="98"/>
        <v>197</v>
      </c>
    </row>
    <row r="4299" spans="1:33" ht="14.4" x14ac:dyDescent="0.3">
      <c r="A4299" s="37">
        <v>44124</v>
      </c>
      <c r="B4299" s="38">
        <f>INDEX(Videolength!D:D,MATCH(D4299,Videolength!A:A,0))</f>
        <v>7</v>
      </c>
      <c r="C4299" s="38">
        <f>INDEX(Videolength!E:E,MATCH(D4299,Videolength!A:A,0))</f>
        <v>20</v>
      </c>
      <c r="D4299" s="39">
        <v>20</v>
      </c>
      <c r="E4299" s="40" t="str">
        <f>INDEX(Videolength!B:B,MATCH(D4299,Videolength!A:A,0))</f>
        <v>https://youtu.be/7mCLB4xUVHg?list=PLTjhk5BwsiVV8SrR-dPCDjCfaMnt-5HZH</v>
      </c>
      <c r="F4299" s="41">
        <f>INDEX(Videolength!C:C,MATCH(D4299,Videolength!A:A,0))</f>
        <v>5.5983796296296295E-2</v>
      </c>
      <c r="G4299" s="41">
        <v>4.5844907407407404E-2</v>
      </c>
      <c r="H4299" s="71">
        <f>HYPERLINK(_xlfn.CONCAT(E4299,"&amp;t=",G4299*86400),G4299)</f>
        <v>4.5844907407407404E-2</v>
      </c>
      <c r="I4299" s="38">
        <v>10</v>
      </c>
      <c r="J4299" s="38">
        <v>5</v>
      </c>
      <c r="K4299" s="42" t="s">
        <v>142</v>
      </c>
      <c r="L4299" s="42" t="s">
        <v>407</v>
      </c>
      <c r="M4299" s="42" t="s">
        <v>408</v>
      </c>
      <c r="Z4299" s="64"/>
      <c r="AA4299" s="64"/>
      <c r="AB4299" s="64"/>
      <c r="AE4299" s="42">
        <f>IF(Table32[[#This Row],[Gems]]&gt;0,Table32[[#This Row],[Gems]],0)</f>
        <v>0</v>
      </c>
      <c r="AF4299" s="42">
        <f>IF(Table32[[#This Row],[Gems]]&lt;0,Table32[[#This Row],[Gems]],0)</f>
        <v>0</v>
      </c>
      <c r="AG4299" s="30">
        <f t="shared" ca="1" si="98"/>
        <v>197</v>
      </c>
    </row>
    <row r="4300" spans="1:33" ht="14.4" x14ac:dyDescent="0.3">
      <c r="A4300" s="37">
        <v>44124</v>
      </c>
      <c r="B4300" s="38">
        <f>INDEX(Videolength!D:D,MATCH(D4300,Videolength!A:A,0))</f>
        <v>7</v>
      </c>
      <c r="C4300" s="38">
        <f>INDEX(Videolength!E:E,MATCH(D4300,Videolength!A:A,0))</f>
        <v>20</v>
      </c>
      <c r="D4300" s="39">
        <v>20</v>
      </c>
      <c r="E4300" s="40" t="str">
        <f>INDEX(Videolength!B:B,MATCH(D4300,Videolength!A:A,0))</f>
        <v>https://youtu.be/7mCLB4xUVHg?list=PLTjhk5BwsiVV8SrR-dPCDjCfaMnt-5HZH</v>
      </c>
      <c r="F4300" s="41">
        <f>INDEX(Videolength!C:C,MATCH(D4300,Videolength!A:A,0))</f>
        <v>5.5983796296296295E-2</v>
      </c>
      <c r="G4300" s="41">
        <v>4.5856481481481477E-2</v>
      </c>
      <c r="H4300" s="71">
        <f>HYPERLINK(_xlfn.CONCAT(E4300,"&amp;t=",G4300*86400),G4300)</f>
        <v>4.5856481481481477E-2</v>
      </c>
      <c r="I4300" s="38">
        <v>10</v>
      </c>
      <c r="J4300" s="38">
        <v>5</v>
      </c>
      <c r="K4300" s="42" t="s">
        <v>346</v>
      </c>
      <c r="L4300" s="42" t="s">
        <v>10</v>
      </c>
      <c r="Z4300" s="64"/>
      <c r="AA4300" s="64"/>
      <c r="AB4300" s="64"/>
      <c r="AE4300" s="42">
        <f>IF(Table32[[#This Row],[Gems]]&gt;0,Table32[[#This Row],[Gems]],0)</f>
        <v>0</v>
      </c>
      <c r="AF4300" s="42">
        <f>IF(Table32[[#This Row],[Gems]]&lt;0,Table32[[#This Row],[Gems]],0)</f>
        <v>0</v>
      </c>
      <c r="AG4300" s="30">
        <f t="shared" ca="1" si="98"/>
        <v>197</v>
      </c>
    </row>
    <row r="4301" spans="1:33" ht="14.4" x14ac:dyDescent="0.3">
      <c r="A4301" s="37">
        <v>44124</v>
      </c>
      <c r="B4301" s="38">
        <f>INDEX(Videolength!D:D,MATCH(D4301,Videolength!A:A,0))</f>
        <v>7</v>
      </c>
      <c r="C4301" s="38">
        <f>INDEX(Videolength!E:E,MATCH(D4301,Videolength!A:A,0))</f>
        <v>20</v>
      </c>
      <c r="D4301" s="39">
        <v>20</v>
      </c>
      <c r="E4301" s="40" t="str">
        <f>INDEX(Videolength!B:B,MATCH(D4301,Videolength!A:A,0))</f>
        <v>https://youtu.be/7mCLB4xUVHg?list=PLTjhk5BwsiVV8SrR-dPCDjCfaMnt-5HZH</v>
      </c>
      <c r="F4301" s="41">
        <f>INDEX(Videolength!C:C,MATCH(D4301,Videolength!A:A,0))</f>
        <v>5.5983796296296295E-2</v>
      </c>
      <c r="G4301" s="41">
        <v>4.5902777777777772E-2</v>
      </c>
      <c r="H4301" s="71">
        <f>HYPERLINK(_xlfn.CONCAT(E4301,"&amp;t=",G4301*86400),G4301)</f>
        <v>4.5902777777777772E-2</v>
      </c>
      <c r="I4301" s="38">
        <v>10</v>
      </c>
      <c r="J4301" s="38">
        <v>5</v>
      </c>
      <c r="K4301" s="42" t="s">
        <v>90</v>
      </c>
      <c r="L4301" s="42" t="s">
        <v>10</v>
      </c>
      <c r="Z4301" s="64"/>
      <c r="AA4301" s="64"/>
      <c r="AB4301" s="64"/>
      <c r="AE4301" s="42">
        <f>IF(Table32[[#This Row],[Gems]]&gt;0,Table32[[#This Row],[Gems]],0)</f>
        <v>0</v>
      </c>
      <c r="AF4301" s="42">
        <f>IF(Table32[[#This Row],[Gems]]&lt;0,Table32[[#This Row],[Gems]],0)</f>
        <v>0</v>
      </c>
      <c r="AG4301" s="30">
        <f t="shared" ca="1" si="98"/>
        <v>197</v>
      </c>
    </row>
    <row r="4302" spans="1:33" ht="14.4" x14ac:dyDescent="0.3">
      <c r="A4302" s="37">
        <v>44124</v>
      </c>
      <c r="B4302" s="38">
        <f>INDEX(Videolength!D:D,MATCH(D4302,Videolength!A:A,0))</f>
        <v>7</v>
      </c>
      <c r="C4302" s="38">
        <f>INDEX(Videolength!E:E,MATCH(D4302,Videolength!A:A,0))</f>
        <v>20</v>
      </c>
      <c r="D4302" s="39">
        <v>20</v>
      </c>
      <c r="E4302" s="40" t="str">
        <f>INDEX(Videolength!B:B,MATCH(D4302,Videolength!A:A,0))</f>
        <v>https://youtu.be/7mCLB4xUVHg?list=PLTjhk5BwsiVV8SrR-dPCDjCfaMnt-5HZH</v>
      </c>
      <c r="F4302" s="41">
        <f>INDEX(Videolength!C:C,MATCH(D4302,Videolength!A:A,0))</f>
        <v>5.5983796296296295E-2</v>
      </c>
      <c r="G4302" s="41">
        <v>4.5902777777777772E-2</v>
      </c>
      <c r="H4302" s="71">
        <f>HYPERLINK(_xlfn.CONCAT(E4302,"&amp;t=",G4302*86400),G4302)</f>
        <v>4.5902777777777772E-2</v>
      </c>
      <c r="I4302" s="38">
        <v>10</v>
      </c>
      <c r="J4302" s="38">
        <v>5</v>
      </c>
      <c r="K4302" s="42" t="s">
        <v>90</v>
      </c>
      <c r="L4302" s="42" t="s">
        <v>256</v>
      </c>
      <c r="Z4302" s="64"/>
      <c r="AA4302" s="64"/>
      <c r="AB4302" s="64"/>
      <c r="AE4302" s="42">
        <f>IF(Table32[[#This Row],[Gems]]&gt;0,Table32[[#This Row],[Gems]],0)</f>
        <v>0</v>
      </c>
      <c r="AF4302" s="42">
        <f>IF(Table32[[#This Row],[Gems]]&lt;0,Table32[[#This Row],[Gems]],0)</f>
        <v>0</v>
      </c>
      <c r="AG4302" s="30">
        <f t="shared" ca="1" si="98"/>
        <v>197</v>
      </c>
    </row>
    <row r="4303" spans="1:33" ht="14.4" x14ac:dyDescent="0.3">
      <c r="A4303" s="37">
        <v>44124</v>
      </c>
      <c r="B4303" s="38">
        <f>INDEX(Videolength!D:D,MATCH(D4303,Videolength!A:A,0))</f>
        <v>7</v>
      </c>
      <c r="C4303" s="38">
        <f>INDEX(Videolength!E:E,MATCH(D4303,Videolength!A:A,0))</f>
        <v>20</v>
      </c>
      <c r="D4303" s="39">
        <v>20</v>
      </c>
      <c r="E4303" s="40" t="str">
        <f>INDEX(Videolength!B:B,MATCH(D4303,Videolength!A:A,0))</f>
        <v>https://youtu.be/7mCLB4xUVHg?list=PLTjhk5BwsiVV8SrR-dPCDjCfaMnt-5HZH</v>
      </c>
      <c r="F4303" s="41">
        <f>INDEX(Videolength!C:C,MATCH(D4303,Videolength!A:A,0))</f>
        <v>5.5983796296296295E-2</v>
      </c>
      <c r="G4303" s="41">
        <v>4.5925925925925926E-2</v>
      </c>
      <c r="H4303" s="71">
        <f>HYPERLINK(_xlfn.CONCAT(E4303,"&amp;t=",G4303*86400),G4303)</f>
        <v>4.5925925925925926E-2</v>
      </c>
      <c r="I4303" s="38">
        <v>10</v>
      </c>
      <c r="J4303" s="38">
        <v>5</v>
      </c>
      <c r="K4303" s="42" t="s">
        <v>90</v>
      </c>
      <c r="L4303" s="42" t="s">
        <v>148</v>
      </c>
      <c r="M4303" s="42" t="s">
        <v>398</v>
      </c>
      <c r="Z4303" s="64"/>
      <c r="AA4303" s="64"/>
      <c r="AB4303" s="64"/>
      <c r="AE4303" s="42">
        <f>IF(Table32[[#This Row],[Gems]]&gt;0,Table32[[#This Row],[Gems]],0)</f>
        <v>0</v>
      </c>
      <c r="AF4303" s="42">
        <f>IF(Table32[[#This Row],[Gems]]&lt;0,Table32[[#This Row],[Gems]],0)</f>
        <v>0</v>
      </c>
      <c r="AG4303" s="30">
        <f t="shared" ca="1" si="98"/>
        <v>197</v>
      </c>
    </row>
    <row r="4304" spans="1:33" ht="14.4" x14ac:dyDescent="0.3">
      <c r="A4304" s="37">
        <v>44124</v>
      </c>
      <c r="B4304" s="38">
        <f>INDEX(Videolength!D:D,MATCH(D4304,Videolength!A:A,0))</f>
        <v>7</v>
      </c>
      <c r="C4304" s="38">
        <f>INDEX(Videolength!E:E,MATCH(D4304,Videolength!A:A,0))</f>
        <v>20</v>
      </c>
      <c r="D4304" s="39">
        <v>20</v>
      </c>
      <c r="E4304" s="40" t="str">
        <f>INDEX(Videolength!B:B,MATCH(D4304,Videolength!A:A,0))</f>
        <v>https://youtu.be/7mCLB4xUVHg?list=PLTjhk5BwsiVV8SrR-dPCDjCfaMnt-5HZH</v>
      </c>
      <c r="F4304" s="41">
        <f>INDEX(Videolength!C:C,MATCH(D4304,Videolength!A:A,0))</f>
        <v>5.5983796296296295E-2</v>
      </c>
      <c r="G4304" s="41">
        <v>4.6087962962962963E-2</v>
      </c>
      <c r="H4304" s="71">
        <f>HYPERLINK(_xlfn.CONCAT(E4304,"&amp;t=",G4304*86400),G4304)</f>
        <v>4.6087962962962963E-2</v>
      </c>
      <c r="I4304" s="38">
        <v>10</v>
      </c>
      <c r="J4304" s="38">
        <v>5</v>
      </c>
      <c r="K4304" s="42" t="s">
        <v>90</v>
      </c>
      <c r="L4304" s="42" t="s">
        <v>197</v>
      </c>
      <c r="V4304" s="43">
        <v>1231</v>
      </c>
      <c r="Z4304" s="64"/>
      <c r="AA4304" s="64"/>
      <c r="AB4304" s="64"/>
      <c r="AE4304" s="42">
        <f>IF(Table32[[#This Row],[Gems]]&gt;0,Table32[[#This Row],[Gems]],0)</f>
        <v>0</v>
      </c>
      <c r="AF4304" s="42">
        <f>IF(Table32[[#This Row],[Gems]]&lt;0,Table32[[#This Row],[Gems]],0)</f>
        <v>0</v>
      </c>
      <c r="AG4304" s="30">
        <f t="shared" ca="1" si="98"/>
        <v>197</v>
      </c>
    </row>
    <row r="4305" spans="1:33" ht="14.4" x14ac:dyDescent="0.3">
      <c r="A4305" s="37">
        <v>44124</v>
      </c>
      <c r="B4305" s="38">
        <f>INDEX(Videolength!D:D,MATCH(D4305,Videolength!A:A,0))</f>
        <v>7</v>
      </c>
      <c r="C4305" s="38">
        <f>INDEX(Videolength!E:E,MATCH(D4305,Videolength!A:A,0))</f>
        <v>20</v>
      </c>
      <c r="D4305" s="39">
        <v>20</v>
      </c>
      <c r="E4305" s="40" t="str">
        <f>INDEX(Videolength!B:B,MATCH(D4305,Videolength!A:A,0))</f>
        <v>https://youtu.be/7mCLB4xUVHg?list=PLTjhk5BwsiVV8SrR-dPCDjCfaMnt-5HZH</v>
      </c>
      <c r="F4305" s="41">
        <f>INDEX(Videolength!C:C,MATCH(D4305,Videolength!A:A,0))</f>
        <v>5.5983796296296295E-2</v>
      </c>
      <c r="G4305" s="41">
        <v>4.7268518518518515E-2</v>
      </c>
      <c r="H4305" s="71">
        <f>HYPERLINK(_xlfn.CONCAT(E4305,"&amp;t=",G4305*86400),G4305)</f>
        <v>4.7268518518518515E-2</v>
      </c>
      <c r="I4305" s="38">
        <v>10</v>
      </c>
      <c r="J4305" s="38">
        <v>5</v>
      </c>
      <c r="K4305" s="42" t="s">
        <v>90</v>
      </c>
      <c r="L4305" s="42" t="s">
        <v>198</v>
      </c>
      <c r="V4305" s="43">
        <v>1231</v>
      </c>
      <c r="Z4305" s="64"/>
      <c r="AA4305" s="64"/>
      <c r="AB4305" s="64"/>
      <c r="AC4305" s="44" t="s">
        <v>203</v>
      </c>
      <c r="AE4305" s="42">
        <f>IF(Table32[[#This Row],[Gems]]&gt;0,Table32[[#This Row],[Gems]],0)</f>
        <v>0</v>
      </c>
      <c r="AF4305" s="42">
        <f>IF(Table32[[#This Row],[Gems]]&lt;0,Table32[[#This Row],[Gems]],0)</f>
        <v>0</v>
      </c>
      <c r="AG4305" s="29">
        <f t="shared" ca="1" si="98"/>
        <v>197</v>
      </c>
    </row>
    <row r="4306" spans="1:33" ht="14.4" x14ac:dyDescent="0.3">
      <c r="A4306" s="37">
        <v>44124</v>
      </c>
      <c r="B4306" s="38">
        <f>INDEX(Videolength!D:D,MATCH(D4306,Videolength!A:A,0))</f>
        <v>7</v>
      </c>
      <c r="C4306" s="38">
        <f>INDEX(Videolength!E:E,MATCH(D4306,Videolength!A:A,0))</f>
        <v>20</v>
      </c>
      <c r="D4306" s="39">
        <v>20</v>
      </c>
      <c r="E4306" s="40" t="str">
        <f>INDEX(Videolength!B:B,MATCH(D4306,Videolength!A:A,0))</f>
        <v>https://youtu.be/7mCLB4xUVHg?list=PLTjhk5BwsiVV8SrR-dPCDjCfaMnt-5HZH</v>
      </c>
      <c r="F4306" s="41">
        <f>INDEX(Videolength!C:C,MATCH(D4306,Videolength!A:A,0))</f>
        <v>5.5983796296296295E-2</v>
      </c>
      <c r="G4306" s="41">
        <v>4.7372685185185191E-2</v>
      </c>
      <c r="H4306" s="71">
        <f>HYPERLINK(_xlfn.CONCAT(E4306,"&amp;t=",G4306*86400),G4306)</f>
        <v>4.7372685185185191E-2</v>
      </c>
      <c r="I4306" s="38">
        <v>10</v>
      </c>
      <c r="J4306" s="38">
        <v>5</v>
      </c>
      <c r="K4306" s="42" t="s">
        <v>90</v>
      </c>
      <c r="L4306" s="42" t="s">
        <v>10</v>
      </c>
      <c r="Z4306" s="64"/>
      <c r="AA4306" s="64"/>
      <c r="AB4306" s="64"/>
      <c r="AE4306" s="42">
        <f>IF(Table32[[#This Row],[Gems]]&gt;0,Table32[[#This Row],[Gems]],0)</f>
        <v>0</v>
      </c>
      <c r="AF4306" s="42">
        <f>IF(Table32[[#This Row],[Gems]]&lt;0,Table32[[#This Row],[Gems]],0)</f>
        <v>0</v>
      </c>
      <c r="AG4306" s="30">
        <f t="shared" ca="1" si="98"/>
        <v>197</v>
      </c>
    </row>
    <row r="4307" spans="1:33" ht="14.4" x14ac:dyDescent="0.3">
      <c r="A4307" s="37">
        <v>44124</v>
      </c>
      <c r="B4307" s="38">
        <f>INDEX(Videolength!D:D,MATCH(D4307,Videolength!A:A,0))</f>
        <v>7</v>
      </c>
      <c r="C4307" s="38">
        <f>INDEX(Videolength!E:E,MATCH(D4307,Videolength!A:A,0))</f>
        <v>20</v>
      </c>
      <c r="D4307" s="39">
        <v>20</v>
      </c>
      <c r="E4307" s="40" t="str">
        <f>INDEX(Videolength!B:B,MATCH(D4307,Videolength!A:A,0))</f>
        <v>https://youtu.be/7mCLB4xUVHg?list=PLTjhk5BwsiVV8SrR-dPCDjCfaMnt-5HZH</v>
      </c>
      <c r="F4307" s="41">
        <f>INDEX(Videolength!C:C,MATCH(D4307,Videolength!A:A,0))</f>
        <v>5.5983796296296295E-2</v>
      </c>
      <c r="G4307" s="41">
        <v>4.7395833333333331E-2</v>
      </c>
      <c r="H4307" s="71">
        <f>HYPERLINK(_xlfn.CONCAT(E4307,"&amp;t=",G4307*86400),G4307)</f>
        <v>4.7395833333333331E-2</v>
      </c>
      <c r="I4307" s="38">
        <v>10</v>
      </c>
      <c r="J4307" s="38">
        <v>5</v>
      </c>
      <c r="K4307" s="42" t="s">
        <v>90</v>
      </c>
      <c r="L4307" s="42" t="s">
        <v>256</v>
      </c>
      <c r="Z4307" s="64"/>
      <c r="AA4307" s="64"/>
      <c r="AB4307" s="64"/>
      <c r="AE4307" s="42">
        <f>IF(Table32[[#This Row],[Gems]]&gt;0,Table32[[#This Row],[Gems]],0)</f>
        <v>0</v>
      </c>
      <c r="AF4307" s="42">
        <f>IF(Table32[[#This Row],[Gems]]&lt;0,Table32[[#This Row],[Gems]],0)</f>
        <v>0</v>
      </c>
      <c r="AG4307" s="30">
        <f t="shared" ca="1" si="98"/>
        <v>197</v>
      </c>
    </row>
    <row r="4308" spans="1:33" ht="14.4" x14ac:dyDescent="0.3">
      <c r="A4308" s="37">
        <v>44124</v>
      </c>
      <c r="B4308" s="38">
        <f>INDEX(Videolength!D:D,MATCH(D4308,Videolength!A:A,0))</f>
        <v>7</v>
      </c>
      <c r="C4308" s="38">
        <f>INDEX(Videolength!E:E,MATCH(D4308,Videolength!A:A,0))</f>
        <v>20</v>
      </c>
      <c r="D4308" s="39">
        <v>20</v>
      </c>
      <c r="E4308" s="40" t="str">
        <f>INDEX(Videolength!B:B,MATCH(D4308,Videolength!A:A,0))</f>
        <v>https://youtu.be/7mCLB4xUVHg?list=PLTjhk5BwsiVV8SrR-dPCDjCfaMnt-5HZH</v>
      </c>
      <c r="F4308" s="41">
        <f>INDEX(Videolength!C:C,MATCH(D4308,Videolength!A:A,0))</f>
        <v>5.5983796296296295E-2</v>
      </c>
      <c r="G4308" s="41">
        <v>4.7418981481481486E-2</v>
      </c>
      <c r="H4308" s="71">
        <f>HYPERLINK(_xlfn.CONCAT(E4308,"&amp;t=",G4308*86400),G4308)</f>
        <v>4.7418981481481486E-2</v>
      </c>
      <c r="I4308" s="38">
        <v>10</v>
      </c>
      <c r="J4308" s="38">
        <v>5</v>
      </c>
      <c r="K4308" s="42" t="s">
        <v>90</v>
      </c>
      <c r="L4308" s="42" t="s">
        <v>148</v>
      </c>
      <c r="M4308" s="42" t="s">
        <v>446</v>
      </c>
      <c r="Z4308" s="64"/>
      <c r="AA4308" s="64"/>
      <c r="AB4308" s="64"/>
      <c r="AE4308" s="42">
        <f>IF(Table32[[#This Row],[Gems]]&gt;0,Table32[[#This Row],[Gems]],0)</f>
        <v>0</v>
      </c>
      <c r="AF4308" s="42">
        <f>IF(Table32[[#This Row],[Gems]]&lt;0,Table32[[#This Row],[Gems]],0)</f>
        <v>0</v>
      </c>
      <c r="AG4308" s="30">
        <f t="shared" ca="1" si="98"/>
        <v>197</v>
      </c>
    </row>
    <row r="4309" spans="1:33" ht="14.4" x14ac:dyDescent="0.3">
      <c r="A4309" s="37">
        <v>44124</v>
      </c>
      <c r="B4309" s="38">
        <f>INDEX(Videolength!D:D,MATCH(D4309,Videolength!A:A,0))</f>
        <v>7</v>
      </c>
      <c r="C4309" s="38">
        <f>INDEX(Videolength!E:E,MATCH(D4309,Videolength!A:A,0))</f>
        <v>20</v>
      </c>
      <c r="D4309" s="39">
        <v>20</v>
      </c>
      <c r="E4309" s="40" t="str">
        <f>INDEX(Videolength!B:B,MATCH(D4309,Videolength!A:A,0))</f>
        <v>https://youtu.be/7mCLB4xUVHg?list=PLTjhk5BwsiVV8SrR-dPCDjCfaMnt-5HZH</v>
      </c>
      <c r="F4309" s="41">
        <f>INDEX(Videolength!C:C,MATCH(D4309,Videolength!A:A,0))</f>
        <v>5.5983796296296295E-2</v>
      </c>
      <c r="G4309" s="41">
        <v>4.7500000000000007E-2</v>
      </c>
      <c r="H4309" s="71">
        <f>HYPERLINK(_xlfn.CONCAT(E4309,"&amp;t=",G4309*86400),G4309)</f>
        <v>4.7500000000000007E-2</v>
      </c>
      <c r="I4309" s="38">
        <v>10</v>
      </c>
      <c r="J4309" s="38">
        <v>5</v>
      </c>
      <c r="K4309" s="42" t="s">
        <v>90</v>
      </c>
      <c r="L4309" s="42" t="s">
        <v>197</v>
      </c>
      <c r="V4309" s="43">
        <v>1231</v>
      </c>
      <c r="Z4309" s="64"/>
      <c r="AA4309" s="64"/>
      <c r="AB4309" s="64"/>
      <c r="AE4309" s="42">
        <f>IF(Table32[[#This Row],[Gems]]&gt;0,Table32[[#This Row],[Gems]],0)</f>
        <v>0</v>
      </c>
      <c r="AF4309" s="42">
        <f>IF(Table32[[#This Row],[Gems]]&lt;0,Table32[[#This Row],[Gems]],0)</f>
        <v>0</v>
      </c>
      <c r="AG4309" s="30">
        <f t="shared" ca="1" si="98"/>
        <v>197</v>
      </c>
    </row>
    <row r="4310" spans="1:33" ht="14.4" x14ac:dyDescent="0.3">
      <c r="A4310" s="37">
        <v>44124</v>
      </c>
      <c r="B4310" s="38">
        <f>INDEX(Videolength!D:D,MATCH(D4310,Videolength!A:A,0))</f>
        <v>7</v>
      </c>
      <c r="C4310" s="38">
        <f>INDEX(Videolength!E:E,MATCH(D4310,Videolength!A:A,0))</f>
        <v>20</v>
      </c>
      <c r="D4310" s="39">
        <v>20</v>
      </c>
      <c r="E4310" s="40" t="str">
        <f>INDEX(Videolength!B:B,MATCH(D4310,Videolength!A:A,0))</f>
        <v>https://youtu.be/7mCLB4xUVHg?list=PLTjhk5BwsiVV8SrR-dPCDjCfaMnt-5HZH</v>
      </c>
      <c r="F4310" s="41">
        <f>INDEX(Videolength!C:C,MATCH(D4310,Videolength!A:A,0))</f>
        <v>5.5983796296296295E-2</v>
      </c>
      <c r="G4310" s="41">
        <v>4.8078703703703707E-2</v>
      </c>
      <c r="H4310" s="71">
        <f>HYPERLINK(_xlfn.CONCAT(E4310,"&amp;t=",G4310*86400),G4310)</f>
        <v>4.8078703703703707E-2</v>
      </c>
      <c r="I4310" s="38">
        <v>10</v>
      </c>
      <c r="J4310" s="38">
        <v>5</v>
      </c>
      <c r="K4310" s="42" t="s">
        <v>90</v>
      </c>
      <c r="L4310" s="42" t="s">
        <v>198</v>
      </c>
      <c r="V4310" s="43">
        <v>1231</v>
      </c>
      <c r="Z4310" s="64"/>
      <c r="AA4310" s="64"/>
      <c r="AB4310" s="64"/>
      <c r="AC4310" s="44" t="s">
        <v>201</v>
      </c>
      <c r="AE4310" s="42">
        <f>IF(Table32[[#This Row],[Gems]]&gt;0,Table32[[#This Row],[Gems]],0)</f>
        <v>0</v>
      </c>
      <c r="AF4310" s="42">
        <f>IF(Table32[[#This Row],[Gems]]&lt;0,Table32[[#This Row],[Gems]],0)</f>
        <v>0</v>
      </c>
      <c r="AG4310" s="29">
        <f t="shared" ca="1" si="98"/>
        <v>197</v>
      </c>
    </row>
    <row r="4311" spans="1:33" ht="14.4" x14ac:dyDescent="0.3">
      <c r="A4311" s="37">
        <v>44124</v>
      </c>
      <c r="B4311" s="38">
        <f>INDEX(Videolength!D:D,MATCH(D4311,Videolength!A:A,0))</f>
        <v>7</v>
      </c>
      <c r="C4311" s="38">
        <f>INDEX(Videolength!E:E,MATCH(D4311,Videolength!A:A,0))</f>
        <v>20</v>
      </c>
      <c r="D4311" s="39">
        <v>20</v>
      </c>
      <c r="E4311" s="40" t="str">
        <f>INDEX(Videolength!B:B,MATCH(D4311,Videolength!A:A,0))</f>
        <v>https://youtu.be/7mCLB4xUVHg?list=PLTjhk5BwsiVV8SrR-dPCDjCfaMnt-5HZH</v>
      </c>
      <c r="F4311" s="41">
        <f>INDEX(Videolength!C:C,MATCH(D4311,Videolength!A:A,0))</f>
        <v>5.5983796296296295E-2</v>
      </c>
      <c r="G4311" s="41">
        <v>4.8148148148148141E-2</v>
      </c>
      <c r="H4311" s="71">
        <f>HYPERLINK(_xlfn.CONCAT(E4311,"&amp;t=",G4311*86400),G4311)</f>
        <v>4.8148148148148141E-2</v>
      </c>
      <c r="I4311" s="38">
        <v>10</v>
      </c>
      <c r="J4311" s="38">
        <v>5</v>
      </c>
      <c r="K4311" s="42" t="s">
        <v>90</v>
      </c>
      <c r="L4311" s="42" t="s">
        <v>10</v>
      </c>
      <c r="Z4311" s="64"/>
      <c r="AA4311" s="64"/>
      <c r="AB4311" s="64"/>
      <c r="AE4311" s="42">
        <f>IF(Table32[[#This Row],[Gems]]&gt;0,Table32[[#This Row],[Gems]],0)</f>
        <v>0</v>
      </c>
      <c r="AF4311" s="42">
        <f>IF(Table32[[#This Row],[Gems]]&lt;0,Table32[[#This Row],[Gems]],0)</f>
        <v>0</v>
      </c>
      <c r="AG4311" s="30">
        <f t="shared" ca="1" si="98"/>
        <v>197</v>
      </c>
    </row>
    <row r="4312" spans="1:33" ht="14.4" x14ac:dyDescent="0.3">
      <c r="A4312" s="37">
        <v>44124</v>
      </c>
      <c r="B4312" s="38">
        <f>INDEX(Videolength!D:D,MATCH(D4312,Videolength!A:A,0))</f>
        <v>7</v>
      </c>
      <c r="C4312" s="38">
        <f>INDEX(Videolength!E:E,MATCH(D4312,Videolength!A:A,0))</f>
        <v>20</v>
      </c>
      <c r="D4312" s="39">
        <v>20</v>
      </c>
      <c r="E4312" s="40" t="str">
        <f>INDEX(Videolength!B:B,MATCH(D4312,Videolength!A:A,0))</f>
        <v>https://youtu.be/7mCLB4xUVHg?list=PLTjhk5BwsiVV8SrR-dPCDjCfaMnt-5HZH</v>
      </c>
      <c r="F4312" s="41">
        <f>INDEX(Videolength!C:C,MATCH(D4312,Videolength!A:A,0))</f>
        <v>5.5983796296296295E-2</v>
      </c>
      <c r="G4312" s="41">
        <v>4.8171296296296295E-2</v>
      </c>
      <c r="H4312" s="71">
        <f>HYPERLINK(_xlfn.CONCAT(E4312,"&amp;t=",G4312*86400),G4312)</f>
        <v>4.8171296296296295E-2</v>
      </c>
      <c r="I4312" s="38">
        <v>10</v>
      </c>
      <c r="J4312" s="38">
        <v>5</v>
      </c>
      <c r="K4312" s="42" t="s">
        <v>90</v>
      </c>
      <c r="L4312" s="42" t="s">
        <v>256</v>
      </c>
      <c r="Z4312" s="64"/>
      <c r="AA4312" s="64"/>
      <c r="AB4312" s="64"/>
      <c r="AE4312" s="42">
        <f>IF(Table32[[#This Row],[Gems]]&gt;0,Table32[[#This Row],[Gems]],0)</f>
        <v>0</v>
      </c>
      <c r="AF4312" s="42">
        <f>IF(Table32[[#This Row],[Gems]]&lt;0,Table32[[#This Row],[Gems]],0)</f>
        <v>0</v>
      </c>
      <c r="AG4312" s="30">
        <f t="shared" ca="1" si="98"/>
        <v>197</v>
      </c>
    </row>
    <row r="4313" spans="1:33" ht="14.4" x14ac:dyDescent="0.3">
      <c r="A4313" s="37">
        <v>44124</v>
      </c>
      <c r="B4313" s="38">
        <f>INDEX(Videolength!D:D,MATCH(D4313,Videolength!A:A,0))</f>
        <v>7</v>
      </c>
      <c r="C4313" s="38">
        <f>INDEX(Videolength!E:E,MATCH(D4313,Videolength!A:A,0))</f>
        <v>20</v>
      </c>
      <c r="D4313" s="39">
        <v>20</v>
      </c>
      <c r="E4313" s="40" t="str">
        <f>INDEX(Videolength!B:B,MATCH(D4313,Videolength!A:A,0))</f>
        <v>https://youtu.be/7mCLB4xUVHg?list=PLTjhk5BwsiVV8SrR-dPCDjCfaMnt-5HZH</v>
      </c>
      <c r="F4313" s="41">
        <f>INDEX(Videolength!C:C,MATCH(D4313,Videolength!A:A,0))</f>
        <v>5.5983796296296295E-2</v>
      </c>
      <c r="G4313" s="41">
        <v>4.8229166666666663E-2</v>
      </c>
      <c r="H4313" s="71">
        <f>HYPERLINK(_xlfn.CONCAT(E4313,"&amp;t=",G4313*86400),G4313)</f>
        <v>4.8229166666666663E-2</v>
      </c>
      <c r="I4313" s="38">
        <v>10</v>
      </c>
      <c r="J4313" s="38">
        <v>5</v>
      </c>
      <c r="K4313" s="42" t="s">
        <v>90</v>
      </c>
      <c r="L4313" s="42" t="s">
        <v>148</v>
      </c>
      <c r="M4313" s="42" t="s">
        <v>399</v>
      </c>
      <c r="Z4313" s="64"/>
      <c r="AA4313" s="64"/>
      <c r="AB4313" s="64"/>
      <c r="AE4313" s="42">
        <f>IF(Table32[[#This Row],[Gems]]&gt;0,Table32[[#This Row],[Gems]],0)</f>
        <v>0</v>
      </c>
      <c r="AF4313" s="42">
        <f>IF(Table32[[#This Row],[Gems]]&lt;0,Table32[[#This Row],[Gems]],0)</f>
        <v>0</v>
      </c>
      <c r="AG4313" s="30">
        <f t="shared" ca="1" si="98"/>
        <v>197</v>
      </c>
    </row>
    <row r="4314" spans="1:33" ht="14.4" x14ac:dyDescent="0.3">
      <c r="A4314" s="37">
        <v>44124</v>
      </c>
      <c r="B4314" s="38">
        <f>INDEX(Videolength!D:D,MATCH(D4314,Videolength!A:A,0))</f>
        <v>7</v>
      </c>
      <c r="C4314" s="38">
        <f>INDEX(Videolength!E:E,MATCH(D4314,Videolength!A:A,0))</f>
        <v>20</v>
      </c>
      <c r="D4314" s="39">
        <v>20</v>
      </c>
      <c r="E4314" s="40" t="str">
        <f>INDEX(Videolength!B:B,MATCH(D4314,Videolength!A:A,0))</f>
        <v>https://youtu.be/7mCLB4xUVHg?list=PLTjhk5BwsiVV8SrR-dPCDjCfaMnt-5HZH</v>
      </c>
      <c r="F4314" s="41">
        <f>INDEX(Videolength!C:C,MATCH(D4314,Videolength!A:A,0))</f>
        <v>5.5983796296296295E-2</v>
      </c>
      <c r="G4314" s="41">
        <v>4.8414351851851854E-2</v>
      </c>
      <c r="H4314" s="71">
        <f>HYPERLINK(_xlfn.CONCAT(E4314,"&amp;t=",G4314*86400),G4314)</f>
        <v>4.8414351851851854E-2</v>
      </c>
      <c r="I4314" s="38">
        <v>10</v>
      </c>
      <c r="J4314" s="38">
        <v>5</v>
      </c>
      <c r="K4314" s="42" t="s">
        <v>90</v>
      </c>
      <c r="L4314" s="42" t="s">
        <v>197</v>
      </c>
      <c r="V4314" s="43">
        <v>1231</v>
      </c>
      <c r="Z4314" s="64"/>
      <c r="AA4314" s="64"/>
      <c r="AB4314" s="64"/>
      <c r="AE4314" s="42">
        <f>IF(Table32[[#This Row],[Gems]]&gt;0,Table32[[#This Row],[Gems]],0)</f>
        <v>0</v>
      </c>
      <c r="AF4314" s="42">
        <f>IF(Table32[[#This Row],[Gems]]&lt;0,Table32[[#This Row],[Gems]],0)</f>
        <v>0</v>
      </c>
      <c r="AG4314" s="30">
        <f t="shared" ca="1" si="98"/>
        <v>197</v>
      </c>
    </row>
    <row r="4315" spans="1:33" ht="14.4" x14ac:dyDescent="0.3">
      <c r="A4315" s="37">
        <v>44124</v>
      </c>
      <c r="B4315" s="38">
        <f>INDEX(Videolength!D:D,MATCH(D4315,Videolength!A:A,0))</f>
        <v>7</v>
      </c>
      <c r="C4315" s="38">
        <f>INDEX(Videolength!E:E,MATCH(D4315,Videolength!A:A,0))</f>
        <v>20</v>
      </c>
      <c r="D4315" s="39">
        <v>20</v>
      </c>
      <c r="E4315" s="40" t="str">
        <f>INDEX(Videolength!B:B,MATCH(D4315,Videolength!A:A,0))</f>
        <v>https://youtu.be/7mCLB4xUVHg?list=PLTjhk5BwsiVV8SrR-dPCDjCfaMnt-5HZH</v>
      </c>
      <c r="F4315" s="41">
        <f>INDEX(Videolength!C:C,MATCH(D4315,Videolength!A:A,0))</f>
        <v>5.5983796296296295E-2</v>
      </c>
      <c r="G4315" s="41">
        <v>4.9502314814814818E-2</v>
      </c>
      <c r="H4315" s="71">
        <f>HYPERLINK(_xlfn.CONCAT(E4315,"&amp;t=",G4315*86400),G4315)</f>
        <v>4.9502314814814818E-2</v>
      </c>
      <c r="I4315" s="38">
        <v>10</v>
      </c>
      <c r="J4315" s="38">
        <v>5</v>
      </c>
      <c r="K4315" s="42" t="s">
        <v>90</v>
      </c>
      <c r="L4315" s="42" t="s">
        <v>198</v>
      </c>
      <c r="Q4315" s="42" t="s">
        <v>121</v>
      </c>
      <c r="V4315" s="43">
        <v>1231</v>
      </c>
      <c r="Z4315" s="64"/>
      <c r="AA4315" s="64"/>
      <c r="AB4315" s="64"/>
      <c r="AC4315" s="44" t="s">
        <v>201</v>
      </c>
      <c r="AE4315" s="42">
        <f>IF(Table32[[#This Row],[Gems]]&gt;0,Table32[[#This Row],[Gems]],0)</f>
        <v>0</v>
      </c>
      <c r="AF4315" s="42">
        <f>IF(Table32[[#This Row],[Gems]]&lt;0,Table32[[#This Row],[Gems]],0)</f>
        <v>0</v>
      </c>
      <c r="AG4315" s="29">
        <f t="shared" ca="1" si="98"/>
        <v>197</v>
      </c>
    </row>
    <row r="4316" spans="1:33" ht="14.4" x14ac:dyDescent="0.3">
      <c r="A4316" s="37">
        <v>44124</v>
      </c>
      <c r="B4316" s="38">
        <f>INDEX(Videolength!D:D,MATCH(D4316,Videolength!A:A,0))</f>
        <v>7</v>
      </c>
      <c r="C4316" s="38">
        <f>INDEX(Videolength!E:E,MATCH(D4316,Videolength!A:A,0))</f>
        <v>20</v>
      </c>
      <c r="D4316" s="39">
        <v>20</v>
      </c>
      <c r="E4316" s="40" t="str">
        <f>INDEX(Videolength!B:B,MATCH(D4316,Videolength!A:A,0))</f>
        <v>https://youtu.be/7mCLB4xUVHg?list=PLTjhk5BwsiVV8SrR-dPCDjCfaMnt-5HZH</v>
      </c>
      <c r="F4316" s="41">
        <f>INDEX(Videolength!C:C,MATCH(D4316,Videolength!A:A,0))</f>
        <v>5.5983796296296295E-2</v>
      </c>
      <c r="G4316" s="41">
        <v>4.9583333333333333E-2</v>
      </c>
      <c r="H4316" s="71">
        <f>HYPERLINK(_xlfn.CONCAT(E4316,"&amp;t=",G4316*86400),G4316)</f>
        <v>4.9583333333333333E-2</v>
      </c>
      <c r="I4316" s="38">
        <v>10</v>
      </c>
      <c r="J4316" s="38">
        <v>5</v>
      </c>
      <c r="K4316" s="42" t="s">
        <v>90</v>
      </c>
      <c r="L4316" s="42" t="s">
        <v>10</v>
      </c>
      <c r="Z4316" s="64"/>
      <c r="AA4316" s="64"/>
      <c r="AB4316" s="64"/>
      <c r="AE4316" s="42">
        <f>IF(Table32[[#This Row],[Gems]]&gt;0,Table32[[#This Row],[Gems]],0)</f>
        <v>0</v>
      </c>
      <c r="AF4316" s="42">
        <f>IF(Table32[[#This Row],[Gems]]&lt;0,Table32[[#This Row],[Gems]],0)</f>
        <v>0</v>
      </c>
      <c r="AG4316" s="30">
        <f t="shared" ca="1" si="98"/>
        <v>197</v>
      </c>
    </row>
    <row r="4317" spans="1:33" ht="14.4" x14ac:dyDescent="0.3">
      <c r="A4317" s="37">
        <v>44124</v>
      </c>
      <c r="B4317" s="38">
        <f>INDEX(Videolength!D:D,MATCH(D4317,Videolength!A:A,0))</f>
        <v>7</v>
      </c>
      <c r="C4317" s="38">
        <f>INDEX(Videolength!E:E,MATCH(D4317,Videolength!A:A,0))</f>
        <v>20</v>
      </c>
      <c r="D4317" s="39">
        <v>20</v>
      </c>
      <c r="E4317" s="40" t="str">
        <f>INDEX(Videolength!B:B,MATCH(D4317,Videolength!A:A,0))</f>
        <v>https://youtu.be/7mCLB4xUVHg?list=PLTjhk5BwsiVV8SrR-dPCDjCfaMnt-5HZH</v>
      </c>
      <c r="F4317" s="41">
        <f>INDEX(Videolength!C:C,MATCH(D4317,Videolength!A:A,0))</f>
        <v>5.5983796296296295E-2</v>
      </c>
      <c r="G4317" s="41">
        <v>4.9618055555555561E-2</v>
      </c>
      <c r="H4317" s="71">
        <f>HYPERLINK(_xlfn.CONCAT(E4317,"&amp;t=",G4317*86400),G4317)</f>
        <v>4.9618055555555561E-2</v>
      </c>
      <c r="I4317" s="38">
        <v>10</v>
      </c>
      <c r="J4317" s="38">
        <v>5</v>
      </c>
      <c r="K4317" s="42" t="s">
        <v>102</v>
      </c>
      <c r="L4317" s="42" t="s">
        <v>11</v>
      </c>
      <c r="W4317" s="44" t="s">
        <v>623</v>
      </c>
      <c r="Z4317" s="64"/>
      <c r="AA4317" s="64"/>
      <c r="AB4317" s="64"/>
      <c r="AE4317" s="42">
        <f>IF(Table32[[#This Row],[Gems]]&gt;0,Table32[[#This Row],[Gems]],0)</f>
        <v>0</v>
      </c>
      <c r="AF4317" s="42">
        <f>IF(Table32[[#This Row],[Gems]]&lt;0,Table32[[#This Row],[Gems]],0)</f>
        <v>0</v>
      </c>
      <c r="AG4317" s="30">
        <f t="shared" ca="1" si="98"/>
        <v>197</v>
      </c>
    </row>
    <row r="4318" spans="1:33" ht="14.4" x14ac:dyDescent="0.3">
      <c r="A4318" s="37">
        <v>44124</v>
      </c>
      <c r="B4318" s="38">
        <f>INDEX(Videolength!D:D,MATCH(D4318,Videolength!A:A,0))</f>
        <v>7</v>
      </c>
      <c r="C4318" s="38">
        <f>INDEX(Videolength!E:E,MATCH(D4318,Videolength!A:A,0))</f>
        <v>20</v>
      </c>
      <c r="D4318" s="39">
        <v>20</v>
      </c>
      <c r="E4318" s="40" t="str">
        <f>INDEX(Videolength!B:B,MATCH(D4318,Videolength!A:A,0))</f>
        <v>https://youtu.be/7mCLB4xUVHg?list=PLTjhk5BwsiVV8SrR-dPCDjCfaMnt-5HZH</v>
      </c>
      <c r="F4318" s="41">
        <f>INDEX(Videolength!C:C,MATCH(D4318,Videolength!A:A,0))</f>
        <v>5.5983796296296295E-2</v>
      </c>
      <c r="G4318" s="41">
        <v>4.9618055555555561E-2</v>
      </c>
      <c r="H4318" s="71">
        <f>HYPERLINK(_xlfn.CONCAT(E4318,"&amp;t=",G4318*86400),G4318)</f>
        <v>4.9618055555555561E-2</v>
      </c>
      <c r="I4318" s="38">
        <v>10</v>
      </c>
      <c r="J4318" s="38">
        <v>5</v>
      </c>
      <c r="K4318" s="42" t="s">
        <v>102</v>
      </c>
      <c r="L4318" s="42" t="s">
        <v>301</v>
      </c>
      <c r="W4318" s="44" t="s">
        <v>442</v>
      </c>
      <c r="X4318" s="43">
        <v>1</v>
      </c>
      <c r="Y4318" s="43">
        <v>1</v>
      </c>
      <c r="Z4318" s="64"/>
      <c r="AA4318" s="64"/>
      <c r="AB4318" s="64"/>
      <c r="AE4318" s="42">
        <f>IF(Table32[[#This Row],[Gems]]&gt;0,Table32[[#This Row],[Gems]],0)</f>
        <v>0</v>
      </c>
      <c r="AF4318" s="42">
        <f>IF(Table32[[#This Row],[Gems]]&lt;0,Table32[[#This Row],[Gems]],0)</f>
        <v>0</v>
      </c>
      <c r="AG4318" s="30">
        <f t="shared" ca="1" si="98"/>
        <v>197</v>
      </c>
    </row>
    <row r="4319" spans="1:33" ht="14.4" x14ac:dyDescent="0.3">
      <c r="A4319" s="37">
        <v>44124</v>
      </c>
      <c r="B4319" s="38">
        <f>INDEX(Videolength!D:D,MATCH(D4319,Videolength!A:A,0))</f>
        <v>7</v>
      </c>
      <c r="C4319" s="38">
        <f>INDEX(Videolength!E:E,MATCH(D4319,Videolength!A:A,0))</f>
        <v>20</v>
      </c>
      <c r="D4319" s="39">
        <v>20</v>
      </c>
      <c r="E4319" s="40" t="str">
        <f>INDEX(Videolength!B:B,MATCH(D4319,Videolength!A:A,0))</f>
        <v>https://youtu.be/7mCLB4xUVHg?list=PLTjhk5BwsiVV8SrR-dPCDjCfaMnt-5HZH</v>
      </c>
      <c r="F4319" s="41">
        <f>INDEX(Videolength!C:C,MATCH(D4319,Videolength!A:A,0))</f>
        <v>5.5983796296296295E-2</v>
      </c>
      <c r="G4319" s="41">
        <v>4.9629629629629635E-2</v>
      </c>
      <c r="H4319" s="71">
        <f>HYPERLINK(_xlfn.CONCAT(E4319,"&amp;t=",G4319*86400),G4319)</f>
        <v>4.9629629629629635E-2</v>
      </c>
      <c r="I4319" s="38">
        <v>10</v>
      </c>
      <c r="J4319" s="38">
        <v>5</v>
      </c>
      <c r="K4319" s="42" t="s">
        <v>346</v>
      </c>
      <c r="L4319" s="42" t="s">
        <v>10</v>
      </c>
      <c r="Z4319" s="64"/>
      <c r="AA4319" s="64"/>
      <c r="AB4319" s="64"/>
      <c r="AE4319" s="42">
        <f>IF(Table32[[#This Row],[Gems]]&gt;0,Table32[[#This Row],[Gems]],0)</f>
        <v>0</v>
      </c>
      <c r="AF4319" s="42">
        <f>IF(Table32[[#This Row],[Gems]]&lt;0,Table32[[#This Row],[Gems]],0)</f>
        <v>0</v>
      </c>
      <c r="AG4319" s="30">
        <f t="shared" ca="1" si="98"/>
        <v>197</v>
      </c>
    </row>
    <row r="4320" spans="1:33" ht="14.4" x14ac:dyDescent="0.3">
      <c r="A4320" s="37">
        <v>44124</v>
      </c>
      <c r="B4320" s="38">
        <f>INDEX(Videolength!D:D,MATCH(D4320,Videolength!A:A,0))</f>
        <v>7</v>
      </c>
      <c r="C4320" s="38">
        <f>INDEX(Videolength!E:E,MATCH(D4320,Videolength!A:A,0))</f>
        <v>20</v>
      </c>
      <c r="D4320" s="39">
        <v>20</v>
      </c>
      <c r="E4320" s="40" t="str">
        <f>INDEX(Videolength!B:B,MATCH(D4320,Videolength!A:A,0))</f>
        <v>https://youtu.be/7mCLB4xUVHg?list=PLTjhk5BwsiVV8SrR-dPCDjCfaMnt-5HZH</v>
      </c>
      <c r="F4320" s="41">
        <f>INDEX(Videolength!C:C,MATCH(D4320,Videolength!A:A,0))</f>
        <v>5.5983796296296295E-2</v>
      </c>
      <c r="G4320" s="41">
        <v>4.9768518518518517E-2</v>
      </c>
      <c r="H4320" s="71">
        <f>HYPERLINK(_xlfn.CONCAT(E4320,"&amp;t=",G4320*86400),G4320)</f>
        <v>4.9768518518518517E-2</v>
      </c>
      <c r="I4320" s="38">
        <v>10</v>
      </c>
      <c r="J4320" s="38">
        <v>5</v>
      </c>
      <c r="K4320" s="42" t="s">
        <v>107</v>
      </c>
      <c r="L4320" s="42" t="s">
        <v>10</v>
      </c>
      <c r="Z4320" s="64"/>
      <c r="AA4320" s="64"/>
      <c r="AB4320" s="64"/>
      <c r="AE4320" s="42">
        <f>IF(Table32[[#This Row],[Gems]]&gt;0,Table32[[#This Row],[Gems]],0)</f>
        <v>0</v>
      </c>
      <c r="AF4320" s="42">
        <f>IF(Table32[[#This Row],[Gems]]&lt;0,Table32[[#This Row],[Gems]],0)</f>
        <v>0</v>
      </c>
      <c r="AG4320" s="30">
        <f t="shared" ref="AG4320:AG4384" ca="1" si="99">SUM(OFFSET(AG4320,-1,0),AD4320)</f>
        <v>197</v>
      </c>
    </row>
    <row r="4321" spans="1:33" ht="14.4" x14ac:dyDescent="0.3">
      <c r="A4321" s="37">
        <v>44124</v>
      </c>
      <c r="B4321" s="38">
        <f>INDEX(Videolength!D:D,MATCH(D4321,Videolength!A:A,0))</f>
        <v>7</v>
      </c>
      <c r="C4321" s="38">
        <f>INDEX(Videolength!E:E,MATCH(D4321,Videolength!A:A,0))</f>
        <v>20</v>
      </c>
      <c r="D4321" s="39">
        <v>20</v>
      </c>
      <c r="E4321" s="40" t="str">
        <f>INDEX(Videolength!B:B,MATCH(D4321,Videolength!A:A,0))</f>
        <v>https://youtu.be/7mCLB4xUVHg?list=PLTjhk5BwsiVV8SrR-dPCDjCfaMnt-5HZH</v>
      </c>
      <c r="F4321" s="41">
        <f>INDEX(Videolength!C:C,MATCH(D4321,Videolength!A:A,0))</f>
        <v>5.5983796296296295E-2</v>
      </c>
      <c r="G4321" s="41">
        <v>4.9942129629629628E-2</v>
      </c>
      <c r="H4321" s="71">
        <f>HYPERLINK(_xlfn.CONCAT(E4321,"&amp;t=",G4321*86400),G4321)</f>
        <v>4.9942129629629628E-2</v>
      </c>
      <c r="I4321" s="38">
        <v>10</v>
      </c>
      <c r="J4321" s="38">
        <v>5</v>
      </c>
      <c r="K4321" s="42" t="s">
        <v>107</v>
      </c>
      <c r="L4321" s="42" t="s">
        <v>229</v>
      </c>
      <c r="Z4321" s="64"/>
      <c r="AA4321" s="64"/>
      <c r="AB4321" s="64"/>
      <c r="AE4321" s="42">
        <f>IF(Table32[[#This Row],[Gems]]&gt;0,Table32[[#This Row],[Gems]],0)</f>
        <v>0</v>
      </c>
      <c r="AF4321" s="42">
        <f>IF(Table32[[#This Row],[Gems]]&lt;0,Table32[[#This Row],[Gems]],0)</f>
        <v>0</v>
      </c>
      <c r="AG4321" s="30">
        <f t="shared" ca="1" si="99"/>
        <v>197</v>
      </c>
    </row>
    <row r="4322" spans="1:33" ht="14.4" x14ac:dyDescent="0.3">
      <c r="A4322" s="37">
        <v>44124</v>
      </c>
      <c r="B4322" s="38">
        <f>INDEX(Videolength!D:D,MATCH(D4322,Videolength!A:A,0))</f>
        <v>7</v>
      </c>
      <c r="C4322" s="38">
        <f>INDEX(Videolength!E:E,MATCH(D4322,Videolength!A:A,0))</f>
        <v>20</v>
      </c>
      <c r="D4322" s="39">
        <v>20</v>
      </c>
      <c r="E4322" s="40" t="str">
        <f>INDEX(Videolength!B:B,MATCH(D4322,Videolength!A:A,0))</f>
        <v>https://youtu.be/7mCLB4xUVHg?list=PLTjhk5BwsiVV8SrR-dPCDjCfaMnt-5HZH</v>
      </c>
      <c r="F4322" s="41">
        <f>INDEX(Videolength!C:C,MATCH(D4322,Videolength!A:A,0))</f>
        <v>5.5983796296296295E-2</v>
      </c>
      <c r="G4322" s="41">
        <v>5.0254629629629628E-2</v>
      </c>
      <c r="H4322" s="71">
        <f>HYPERLINK(_xlfn.CONCAT(E4322,"&amp;t=",G4322*86400),G4322)</f>
        <v>5.0254629629629628E-2</v>
      </c>
      <c r="I4322" s="38">
        <v>10</v>
      </c>
      <c r="J4322" s="38">
        <v>5</v>
      </c>
      <c r="K4322" s="42" t="s">
        <v>107</v>
      </c>
      <c r="L4322" s="42" t="s">
        <v>231</v>
      </c>
      <c r="V4322" s="43">
        <v>1237</v>
      </c>
      <c r="Z4322" s="64"/>
      <c r="AA4322" s="64"/>
      <c r="AB4322" s="64"/>
      <c r="AE4322" s="42">
        <f>IF(Table32[[#This Row],[Gems]]&gt;0,Table32[[#This Row],[Gems]],0)</f>
        <v>0</v>
      </c>
      <c r="AF4322" s="42">
        <f>IF(Table32[[#This Row],[Gems]]&lt;0,Table32[[#This Row],[Gems]],0)</f>
        <v>0</v>
      </c>
      <c r="AG4322" s="30">
        <f t="shared" ca="1" si="99"/>
        <v>197</v>
      </c>
    </row>
    <row r="4323" spans="1:33" ht="14.4" x14ac:dyDescent="0.3">
      <c r="A4323" s="37">
        <v>44124</v>
      </c>
      <c r="B4323" s="38">
        <f>INDEX(Videolength!D:D,MATCH(D4323,Videolength!A:A,0))</f>
        <v>7</v>
      </c>
      <c r="C4323" s="38">
        <f>INDEX(Videolength!E:E,MATCH(D4323,Videolength!A:A,0))</f>
        <v>20</v>
      </c>
      <c r="D4323" s="39">
        <v>20</v>
      </c>
      <c r="E4323" s="40" t="str">
        <f>INDEX(Videolength!B:B,MATCH(D4323,Videolength!A:A,0))</f>
        <v>https://youtu.be/7mCLB4xUVHg?list=PLTjhk5BwsiVV8SrR-dPCDjCfaMnt-5HZH</v>
      </c>
      <c r="F4323" s="41">
        <f>INDEX(Videolength!C:C,MATCH(D4323,Videolength!A:A,0))</f>
        <v>5.5983796296296295E-2</v>
      </c>
      <c r="G4323" s="41">
        <v>5.0266203703703709E-2</v>
      </c>
      <c r="H4323" s="71">
        <f>HYPERLINK(_xlfn.CONCAT(E4323,"&amp;t=",G4323*86400),G4323)</f>
        <v>5.0266203703703709E-2</v>
      </c>
      <c r="I4323" s="38">
        <v>10</v>
      </c>
      <c r="J4323" s="38">
        <v>5</v>
      </c>
      <c r="K4323" s="42" t="s">
        <v>107</v>
      </c>
      <c r="L4323" s="42" t="s">
        <v>10</v>
      </c>
      <c r="Z4323" s="64"/>
      <c r="AA4323" s="64"/>
      <c r="AB4323" s="64"/>
      <c r="AE4323" s="42">
        <f>IF(Table32[[#This Row],[Gems]]&gt;0,Table32[[#This Row],[Gems]],0)</f>
        <v>0</v>
      </c>
      <c r="AF4323" s="42">
        <f>IF(Table32[[#This Row],[Gems]]&lt;0,Table32[[#This Row],[Gems]],0)</f>
        <v>0</v>
      </c>
      <c r="AG4323" s="30">
        <f t="shared" ca="1" si="99"/>
        <v>197</v>
      </c>
    </row>
    <row r="4324" spans="1:33" ht="14.4" x14ac:dyDescent="0.3">
      <c r="A4324" s="37">
        <v>44124</v>
      </c>
      <c r="B4324" s="38">
        <f>INDEX(Videolength!D:D,MATCH(D4324,Videolength!A:A,0))</f>
        <v>7</v>
      </c>
      <c r="C4324" s="38">
        <f>INDEX(Videolength!E:E,MATCH(D4324,Videolength!A:A,0))</f>
        <v>20</v>
      </c>
      <c r="D4324" s="39">
        <v>20</v>
      </c>
      <c r="E4324" s="40" t="str">
        <f>INDEX(Videolength!B:B,MATCH(D4324,Videolength!A:A,0))</f>
        <v>https://youtu.be/7mCLB4xUVHg?list=PLTjhk5BwsiVV8SrR-dPCDjCfaMnt-5HZH</v>
      </c>
      <c r="F4324" s="41">
        <f>INDEX(Videolength!C:C,MATCH(D4324,Videolength!A:A,0))</f>
        <v>5.5983796296296295E-2</v>
      </c>
      <c r="G4324" s="41">
        <v>5.0347222222222217E-2</v>
      </c>
      <c r="H4324" s="71">
        <f>HYPERLINK(_xlfn.CONCAT(E4324,"&amp;t=",G4324*86400),G4324)</f>
        <v>5.0347222222222217E-2</v>
      </c>
      <c r="I4324" s="38">
        <v>10</v>
      </c>
      <c r="J4324" s="38">
        <v>5</v>
      </c>
      <c r="K4324" s="42" t="s">
        <v>346</v>
      </c>
      <c r="L4324" s="42" t="s">
        <v>10</v>
      </c>
      <c r="Z4324" s="64"/>
      <c r="AA4324" s="64"/>
      <c r="AB4324" s="64"/>
      <c r="AE4324" s="42">
        <f>IF(Table32[[#This Row],[Gems]]&gt;0,Table32[[#This Row],[Gems]],0)</f>
        <v>0</v>
      </c>
      <c r="AF4324" s="42">
        <f>IF(Table32[[#This Row],[Gems]]&lt;0,Table32[[#This Row],[Gems]],0)</f>
        <v>0</v>
      </c>
      <c r="AG4324" s="30">
        <f t="shared" ca="1" si="99"/>
        <v>197</v>
      </c>
    </row>
    <row r="4325" spans="1:33" ht="14.4" x14ac:dyDescent="0.3">
      <c r="A4325" s="37">
        <v>44124</v>
      </c>
      <c r="B4325" s="38">
        <f>INDEX(Videolength!D:D,MATCH(D4325,Videolength!A:A,0))</f>
        <v>7</v>
      </c>
      <c r="C4325" s="38">
        <f>INDEX(Videolength!E:E,MATCH(D4325,Videolength!A:A,0))</f>
        <v>20</v>
      </c>
      <c r="D4325" s="39">
        <v>20</v>
      </c>
      <c r="E4325" s="40" t="str">
        <f>INDEX(Videolength!B:B,MATCH(D4325,Videolength!A:A,0))</f>
        <v>https://youtu.be/7mCLB4xUVHg?list=PLTjhk5BwsiVV8SrR-dPCDjCfaMnt-5HZH</v>
      </c>
      <c r="F4325" s="41">
        <f>INDEX(Videolength!C:C,MATCH(D4325,Videolength!A:A,0))</f>
        <v>5.5983796296296295E-2</v>
      </c>
      <c r="G4325" s="41">
        <v>5.0381944444444444E-2</v>
      </c>
      <c r="H4325" s="71">
        <f>HYPERLINK(_xlfn.CONCAT(E4325,"&amp;t=",G4325*86400),G4325)</f>
        <v>5.0381944444444444E-2</v>
      </c>
      <c r="I4325" s="38">
        <v>10</v>
      </c>
      <c r="J4325" s="38">
        <v>5</v>
      </c>
      <c r="K4325" s="42" t="s">
        <v>365</v>
      </c>
      <c r="L4325" s="42" t="s">
        <v>10</v>
      </c>
      <c r="Z4325" s="64"/>
      <c r="AA4325" s="64"/>
      <c r="AB4325" s="64"/>
      <c r="AE4325" s="42">
        <f>IF(Table32[[#This Row],[Gems]]&gt;0,Table32[[#This Row],[Gems]],0)</f>
        <v>0</v>
      </c>
      <c r="AF4325" s="42">
        <f>IF(Table32[[#This Row],[Gems]]&lt;0,Table32[[#This Row],[Gems]],0)</f>
        <v>0</v>
      </c>
      <c r="AG4325" s="30">
        <f t="shared" ca="1" si="99"/>
        <v>197</v>
      </c>
    </row>
    <row r="4326" spans="1:33" ht="14.4" x14ac:dyDescent="0.3">
      <c r="A4326" s="37">
        <v>44124</v>
      </c>
      <c r="B4326" s="38">
        <f>INDEX(Videolength!D:D,MATCH(D4326,Videolength!A:A,0))</f>
        <v>7</v>
      </c>
      <c r="C4326" s="38">
        <f>INDEX(Videolength!E:E,MATCH(D4326,Videolength!A:A,0))</f>
        <v>20</v>
      </c>
      <c r="D4326" s="39">
        <v>20</v>
      </c>
      <c r="E4326" s="40" t="str">
        <f>INDEX(Videolength!B:B,MATCH(D4326,Videolength!A:A,0))</f>
        <v>https://youtu.be/7mCLB4xUVHg?list=PLTjhk5BwsiVV8SrR-dPCDjCfaMnt-5HZH</v>
      </c>
      <c r="F4326" s="41">
        <f>INDEX(Videolength!C:C,MATCH(D4326,Videolength!A:A,0))</f>
        <v>5.5983796296296295E-2</v>
      </c>
      <c r="G4326" s="41">
        <v>5.0509259259259254E-2</v>
      </c>
      <c r="H4326" s="71">
        <f>HYPERLINK(_xlfn.CONCAT(E4326,"&amp;t=",G4326*86400),G4326)</f>
        <v>5.0509259259259254E-2</v>
      </c>
      <c r="I4326" s="38">
        <v>10</v>
      </c>
      <c r="J4326" s="38">
        <v>5</v>
      </c>
      <c r="K4326" s="42" t="s">
        <v>346</v>
      </c>
      <c r="L4326" s="42" t="s">
        <v>10</v>
      </c>
      <c r="Z4326" s="64"/>
      <c r="AA4326" s="64"/>
      <c r="AB4326" s="64"/>
      <c r="AE4326" s="42">
        <f>IF(Table32[[#This Row],[Gems]]&gt;0,Table32[[#This Row],[Gems]],0)</f>
        <v>0</v>
      </c>
      <c r="AF4326" s="42">
        <f>IF(Table32[[#This Row],[Gems]]&lt;0,Table32[[#This Row],[Gems]],0)</f>
        <v>0</v>
      </c>
      <c r="AG4326" s="30">
        <f t="shared" ca="1" si="99"/>
        <v>197</v>
      </c>
    </row>
    <row r="4327" spans="1:33" ht="14.4" x14ac:dyDescent="0.3">
      <c r="A4327" s="37">
        <v>44124</v>
      </c>
      <c r="B4327" s="38">
        <f>INDEX(Videolength!D:D,MATCH(D4327,Videolength!A:A,0))</f>
        <v>7</v>
      </c>
      <c r="C4327" s="38">
        <f>INDEX(Videolength!E:E,MATCH(D4327,Videolength!A:A,0))</f>
        <v>20</v>
      </c>
      <c r="D4327" s="39">
        <v>20</v>
      </c>
      <c r="E4327" s="40" t="str">
        <f>INDEX(Videolength!B:B,MATCH(D4327,Videolength!A:A,0))</f>
        <v>https://youtu.be/7mCLB4xUVHg?list=PLTjhk5BwsiVV8SrR-dPCDjCfaMnt-5HZH</v>
      </c>
      <c r="F4327" s="41">
        <f>INDEX(Videolength!C:C,MATCH(D4327,Videolength!A:A,0))</f>
        <v>5.5983796296296295E-2</v>
      </c>
      <c r="G4327" s="41">
        <v>5.0532407407407408E-2</v>
      </c>
      <c r="H4327" s="71">
        <f>HYPERLINK(_xlfn.CONCAT(E4327,"&amp;t=",G4327*86400),G4327)</f>
        <v>5.0532407407407408E-2</v>
      </c>
      <c r="I4327" s="38">
        <v>10</v>
      </c>
      <c r="J4327" s="38">
        <v>5</v>
      </c>
      <c r="K4327" s="42" t="s">
        <v>15</v>
      </c>
      <c r="L4327" s="42" t="s">
        <v>216</v>
      </c>
      <c r="Z4327" s="64"/>
      <c r="AA4327" s="64"/>
      <c r="AB4327" s="64"/>
      <c r="AE4327" s="42">
        <f>IF(Table32[[#This Row],[Gems]]&gt;0,Table32[[#This Row],[Gems]],0)</f>
        <v>0</v>
      </c>
      <c r="AF4327" s="42">
        <f>IF(Table32[[#This Row],[Gems]]&lt;0,Table32[[#This Row],[Gems]],0)</f>
        <v>0</v>
      </c>
      <c r="AG4327" s="30">
        <f t="shared" ca="1" si="99"/>
        <v>197</v>
      </c>
    </row>
    <row r="4328" spans="1:33" ht="14.4" x14ac:dyDescent="0.3">
      <c r="A4328" s="37">
        <v>44124</v>
      </c>
      <c r="B4328" s="38">
        <f>INDEX(Videolength!D:D,MATCH(D4328,Videolength!A:A,0))</f>
        <v>7</v>
      </c>
      <c r="C4328" s="38">
        <f>INDEX(Videolength!E:E,MATCH(D4328,Videolength!A:A,0))</f>
        <v>20</v>
      </c>
      <c r="D4328" s="39">
        <v>20</v>
      </c>
      <c r="E4328" s="40" t="str">
        <f>INDEX(Videolength!B:B,MATCH(D4328,Videolength!A:A,0))</f>
        <v>https://youtu.be/7mCLB4xUVHg?list=PLTjhk5BwsiVV8SrR-dPCDjCfaMnt-5HZH</v>
      </c>
      <c r="F4328" s="41">
        <f>INDEX(Videolength!C:C,MATCH(D4328,Videolength!A:A,0))</f>
        <v>5.5983796296296295E-2</v>
      </c>
      <c r="G4328" s="41">
        <v>5.0625000000000003E-2</v>
      </c>
      <c r="H4328" s="71">
        <f>HYPERLINK(_xlfn.CONCAT(E4328,"&amp;t=",G4328*86400),G4328)</f>
        <v>5.0625000000000003E-2</v>
      </c>
      <c r="I4328" s="38">
        <v>10</v>
      </c>
      <c r="J4328" s="38">
        <v>5</v>
      </c>
      <c r="K4328" s="42" t="s">
        <v>15</v>
      </c>
      <c r="L4328" s="42" t="s">
        <v>197</v>
      </c>
      <c r="Z4328" s="64" t="s">
        <v>1031</v>
      </c>
      <c r="AA4328" s="64">
        <v>10</v>
      </c>
      <c r="AB4328" s="64">
        <v>6</v>
      </c>
      <c r="AE4328" s="42">
        <f>IF(Table32[[#This Row],[Gems]]&gt;0,Table32[[#This Row],[Gems]],0)</f>
        <v>0</v>
      </c>
      <c r="AF4328" s="42">
        <f>IF(Table32[[#This Row],[Gems]]&lt;0,Table32[[#This Row],[Gems]],0)</f>
        <v>0</v>
      </c>
      <c r="AG4328" s="30">
        <f t="shared" ca="1" si="99"/>
        <v>197</v>
      </c>
    </row>
    <row r="4329" spans="1:33" ht="14.4" x14ac:dyDescent="0.3">
      <c r="A4329" s="37">
        <v>44124</v>
      </c>
      <c r="B4329" s="38">
        <f>INDEX(Videolength!D:D,MATCH(D4329,Videolength!A:A,0))</f>
        <v>7</v>
      </c>
      <c r="C4329" s="38">
        <f>INDEX(Videolength!E:E,MATCH(D4329,Videolength!A:A,0))</f>
        <v>20</v>
      </c>
      <c r="D4329" s="39">
        <v>20</v>
      </c>
      <c r="E4329" s="40" t="str">
        <f>INDEX(Videolength!B:B,MATCH(D4329,Videolength!A:A,0))</f>
        <v>https://youtu.be/7mCLB4xUVHg?list=PLTjhk5BwsiVV8SrR-dPCDjCfaMnt-5HZH</v>
      </c>
      <c r="F4329" s="41">
        <f>INDEX(Videolength!C:C,MATCH(D4329,Videolength!A:A,0))</f>
        <v>5.5983796296296295E-2</v>
      </c>
      <c r="G4329" s="41">
        <v>5.3530092592592594E-2</v>
      </c>
      <c r="H4329" s="71">
        <f>HYPERLINK(_xlfn.CONCAT(E4329,"&amp;t=",G4329*86400),G4329)</f>
        <v>5.3530092592592594E-2</v>
      </c>
      <c r="I4329" s="38">
        <v>10</v>
      </c>
      <c r="J4329" s="38">
        <v>5</v>
      </c>
      <c r="K4329" s="42" t="s">
        <v>15</v>
      </c>
      <c r="L4329" s="42" t="s">
        <v>198</v>
      </c>
      <c r="Z4329" s="64" t="s">
        <v>1031</v>
      </c>
      <c r="AA4329" s="64">
        <v>10</v>
      </c>
      <c r="AB4329" s="64">
        <v>6</v>
      </c>
      <c r="AC4329" s="44" t="s">
        <v>203</v>
      </c>
      <c r="AE4329" s="42">
        <f>IF(Table32[[#This Row],[Gems]]&gt;0,Table32[[#This Row],[Gems]],0)</f>
        <v>0</v>
      </c>
      <c r="AF4329" s="42">
        <f>IF(Table32[[#This Row],[Gems]]&lt;0,Table32[[#This Row],[Gems]],0)</f>
        <v>0</v>
      </c>
      <c r="AG4329" s="30">
        <f t="shared" ca="1" si="99"/>
        <v>197</v>
      </c>
    </row>
    <row r="4330" spans="1:33" ht="14.4" x14ac:dyDescent="0.3">
      <c r="A4330" s="37">
        <v>44124</v>
      </c>
      <c r="B4330" s="38">
        <f>INDEX(Videolength!D:D,MATCH(D4330,Videolength!A:A,0))</f>
        <v>7</v>
      </c>
      <c r="C4330" s="38">
        <f>INDEX(Videolength!E:E,MATCH(D4330,Videolength!A:A,0))</f>
        <v>20</v>
      </c>
      <c r="D4330" s="39">
        <v>20</v>
      </c>
      <c r="E4330" s="40" t="str">
        <f>INDEX(Videolength!B:B,MATCH(D4330,Videolength!A:A,0))</f>
        <v>https://youtu.be/7mCLB4xUVHg?list=PLTjhk5BwsiVV8SrR-dPCDjCfaMnt-5HZH</v>
      </c>
      <c r="F4330" s="41">
        <f>INDEX(Videolength!C:C,MATCH(D4330,Videolength!A:A,0))</f>
        <v>5.5983796296296295E-2</v>
      </c>
      <c r="G4330" s="41">
        <v>5.3622685185185183E-2</v>
      </c>
      <c r="H4330" s="71">
        <f>HYPERLINK(_xlfn.CONCAT(E4330,"&amp;t=",G4330*86400),G4330)</f>
        <v>5.3622685185185183E-2</v>
      </c>
      <c r="I4330" s="38">
        <v>10</v>
      </c>
      <c r="J4330" s="38">
        <v>5</v>
      </c>
      <c r="K4330" s="42" t="s">
        <v>15</v>
      </c>
      <c r="L4330" s="42" t="s">
        <v>350</v>
      </c>
      <c r="M4330" s="42" t="s">
        <v>533</v>
      </c>
      <c r="Z4330" s="64"/>
      <c r="AA4330" s="64"/>
      <c r="AB4330" s="64"/>
      <c r="AE4330" s="42">
        <f>IF(Table32[[#This Row],[Gems]]&gt;0,Table32[[#This Row],[Gems]],0)</f>
        <v>0</v>
      </c>
      <c r="AF4330" s="42">
        <f>IF(Table32[[#This Row],[Gems]]&lt;0,Table32[[#This Row],[Gems]],0)</f>
        <v>0</v>
      </c>
      <c r="AG4330" s="30">
        <f t="shared" ca="1" si="99"/>
        <v>197</v>
      </c>
    </row>
    <row r="4331" spans="1:33" ht="14.4" x14ac:dyDescent="0.3">
      <c r="A4331" s="37">
        <v>44124</v>
      </c>
      <c r="B4331" s="38">
        <f>INDEX(Videolength!D:D,MATCH(D4331,Videolength!A:A,0))</f>
        <v>7</v>
      </c>
      <c r="C4331" s="38">
        <f>INDEX(Videolength!E:E,MATCH(D4331,Videolength!A:A,0))</f>
        <v>20</v>
      </c>
      <c r="D4331" s="39">
        <v>20</v>
      </c>
      <c r="E4331" s="40" t="str">
        <f>INDEX(Videolength!B:B,MATCH(D4331,Videolength!A:A,0))</f>
        <v>https://youtu.be/7mCLB4xUVHg?list=PLTjhk5BwsiVV8SrR-dPCDjCfaMnt-5HZH</v>
      </c>
      <c r="F4331" s="41">
        <f>INDEX(Videolength!C:C,MATCH(D4331,Videolength!A:A,0))</f>
        <v>5.5983796296296295E-2</v>
      </c>
      <c r="G4331" s="41">
        <v>5.3634259259259263E-2</v>
      </c>
      <c r="H4331" s="71">
        <f>HYPERLINK(_xlfn.CONCAT(E4331,"&amp;t=",G4331*86400),G4331)</f>
        <v>5.3634259259259263E-2</v>
      </c>
      <c r="I4331" s="38">
        <v>10</v>
      </c>
      <c r="J4331" s="38">
        <v>5</v>
      </c>
      <c r="K4331" s="42" t="s">
        <v>15</v>
      </c>
      <c r="L4331" s="42" t="s">
        <v>216</v>
      </c>
      <c r="Z4331" s="64"/>
      <c r="AA4331" s="64"/>
      <c r="AB4331" s="64"/>
      <c r="AE4331" s="42">
        <f>IF(Table32[[#This Row],[Gems]]&gt;0,Table32[[#This Row],[Gems]],0)</f>
        <v>0</v>
      </c>
      <c r="AF4331" s="42">
        <f>IF(Table32[[#This Row],[Gems]]&lt;0,Table32[[#This Row],[Gems]],0)</f>
        <v>0</v>
      </c>
      <c r="AG4331" s="30">
        <f t="shared" ca="1" si="99"/>
        <v>197</v>
      </c>
    </row>
    <row r="4332" spans="1:33" ht="14.4" x14ac:dyDescent="0.3">
      <c r="A4332" s="37">
        <v>44124</v>
      </c>
      <c r="B4332" s="38">
        <f>INDEX(Videolength!D:D,MATCH(D4332,Videolength!A:A,0))</f>
        <v>7</v>
      </c>
      <c r="C4332" s="38">
        <f>INDEX(Videolength!E:E,MATCH(D4332,Videolength!A:A,0))</f>
        <v>20</v>
      </c>
      <c r="D4332" s="39">
        <v>20</v>
      </c>
      <c r="E4332" s="40" t="str">
        <f>INDEX(Videolength!B:B,MATCH(D4332,Videolength!A:A,0))</f>
        <v>https://youtu.be/7mCLB4xUVHg?list=PLTjhk5BwsiVV8SrR-dPCDjCfaMnt-5HZH</v>
      </c>
      <c r="F4332" s="41">
        <f>INDEX(Videolength!C:C,MATCH(D4332,Videolength!A:A,0))</f>
        <v>5.5983796296296295E-2</v>
      </c>
      <c r="G4332" s="41">
        <v>5.3657407407407404E-2</v>
      </c>
      <c r="H4332" s="71">
        <f>HYPERLINK(_xlfn.CONCAT(E4332,"&amp;t=",G4332*86400),G4332)</f>
        <v>5.3657407407407404E-2</v>
      </c>
      <c r="I4332" s="38">
        <v>10</v>
      </c>
      <c r="J4332" s="38">
        <v>5</v>
      </c>
      <c r="K4332" s="42" t="s">
        <v>346</v>
      </c>
      <c r="L4332" s="42" t="s">
        <v>10</v>
      </c>
      <c r="Z4332" s="64"/>
      <c r="AA4332" s="64"/>
      <c r="AB4332" s="64"/>
      <c r="AE4332" s="42">
        <f>IF(Table32[[#This Row],[Gems]]&gt;0,Table32[[#This Row],[Gems]],0)</f>
        <v>0</v>
      </c>
      <c r="AF4332" s="42">
        <f>IF(Table32[[#This Row],[Gems]]&lt;0,Table32[[#This Row],[Gems]],0)</f>
        <v>0</v>
      </c>
      <c r="AG4332" s="30">
        <f t="shared" ca="1" si="99"/>
        <v>197</v>
      </c>
    </row>
    <row r="4333" spans="1:33" ht="14.4" x14ac:dyDescent="0.3">
      <c r="A4333" s="37">
        <v>44124</v>
      </c>
      <c r="B4333" s="38">
        <f>INDEX(Videolength!D:D,MATCH(D4333,Videolength!A:A,0))</f>
        <v>7</v>
      </c>
      <c r="C4333" s="38">
        <f>INDEX(Videolength!E:E,MATCH(D4333,Videolength!A:A,0))</f>
        <v>20</v>
      </c>
      <c r="D4333" s="39">
        <v>20</v>
      </c>
      <c r="E4333" s="40" t="str">
        <f>INDEX(Videolength!B:B,MATCH(D4333,Videolength!A:A,0))</f>
        <v>https://youtu.be/7mCLB4xUVHg?list=PLTjhk5BwsiVV8SrR-dPCDjCfaMnt-5HZH</v>
      </c>
      <c r="F4333" s="41">
        <f>INDEX(Videolength!C:C,MATCH(D4333,Videolength!A:A,0))</f>
        <v>5.5983796296296295E-2</v>
      </c>
      <c r="G4333" s="41">
        <v>5.3773148148148153E-2</v>
      </c>
      <c r="H4333" s="71">
        <f>HYPERLINK(_xlfn.CONCAT(E4333,"&amp;t=",G4333*86400),G4333)</f>
        <v>5.3773148148148153E-2</v>
      </c>
      <c r="I4333" s="38">
        <v>10</v>
      </c>
      <c r="J4333" s="38">
        <v>5</v>
      </c>
      <c r="K4333" s="42" t="s">
        <v>8</v>
      </c>
      <c r="L4333" s="42" t="s">
        <v>163</v>
      </c>
      <c r="M4333" s="42" t="s">
        <v>591</v>
      </c>
      <c r="Z4333" s="64"/>
      <c r="AA4333" s="64"/>
      <c r="AB4333" s="64"/>
      <c r="AE4333" s="42">
        <f>IF(Table32[[#This Row],[Gems]]&gt;0,Table32[[#This Row],[Gems]],0)</f>
        <v>0</v>
      </c>
      <c r="AF4333" s="42">
        <f>IF(Table32[[#This Row],[Gems]]&lt;0,Table32[[#This Row],[Gems]],0)</f>
        <v>0</v>
      </c>
      <c r="AG4333" s="30">
        <f t="shared" ca="1" si="99"/>
        <v>197</v>
      </c>
    </row>
    <row r="4334" spans="1:33" ht="14.4" x14ac:dyDescent="0.3">
      <c r="A4334" s="37">
        <v>44124</v>
      </c>
      <c r="B4334" s="38">
        <f>INDEX(Videolength!D:D,MATCH(D4334,Videolength!A:A,0))</f>
        <v>7</v>
      </c>
      <c r="C4334" s="38">
        <f>INDEX(Videolength!E:E,MATCH(D4334,Videolength!A:A,0))</f>
        <v>20</v>
      </c>
      <c r="D4334" s="39">
        <v>20</v>
      </c>
      <c r="E4334" s="40" t="str">
        <f>INDEX(Videolength!B:B,MATCH(D4334,Videolength!A:A,0))</f>
        <v>https://youtu.be/7mCLB4xUVHg?list=PLTjhk5BwsiVV8SrR-dPCDjCfaMnt-5HZH</v>
      </c>
      <c r="F4334" s="41">
        <f>INDEX(Videolength!C:C,MATCH(D4334,Videolength!A:A,0))</f>
        <v>5.5983796296296295E-2</v>
      </c>
      <c r="G4334" s="41">
        <v>5.3807870370370374E-2</v>
      </c>
      <c r="H4334" s="71">
        <f>HYPERLINK(_xlfn.CONCAT(E4334,"&amp;t=",G4334*86400),G4334)</f>
        <v>5.3807870370370374E-2</v>
      </c>
      <c r="I4334" s="38">
        <v>10</v>
      </c>
      <c r="J4334" s="38">
        <v>5</v>
      </c>
      <c r="K4334" s="42" t="s">
        <v>36</v>
      </c>
      <c r="L4334" s="42" t="s">
        <v>10</v>
      </c>
      <c r="Z4334" s="64"/>
      <c r="AA4334" s="64"/>
      <c r="AB4334" s="64"/>
      <c r="AE4334" s="42">
        <f>IF(Table32[[#This Row],[Gems]]&gt;0,Table32[[#This Row],[Gems]],0)</f>
        <v>0</v>
      </c>
      <c r="AF4334" s="42">
        <f>IF(Table32[[#This Row],[Gems]]&lt;0,Table32[[#This Row],[Gems]],0)</f>
        <v>0</v>
      </c>
      <c r="AG4334" s="30">
        <f t="shared" ca="1" si="99"/>
        <v>197</v>
      </c>
    </row>
    <row r="4335" spans="1:33" ht="14.4" x14ac:dyDescent="0.3">
      <c r="A4335" s="37">
        <v>44124</v>
      </c>
      <c r="B4335" s="38">
        <f>INDEX(Videolength!D:D,MATCH(D4335,Videolength!A:A,0))</f>
        <v>7</v>
      </c>
      <c r="C4335" s="38">
        <f>INDEX(Videolength!E:E,MATCH(D4335,Videolength!A:A,0))</f>
        <v>20</v>
      </c>
      <c r="D4335" s="39">
        <v>20</v>
      </c>
      <c r="E4335" s="40" t="str">
        <f>INDEX(Videolength!B:B,MATCH(D4335,Videolength!A:A,0))</f>
        <v>https://youtu.be/7mCLB4xUVHg?list=PLTjhk5BwsiVV8SrR-dPCDjCfaMnt-5HZH</v>
      </c>
      <c r="F4335" s="41">
        <f>INDEX(Videolength!C:C,MATCH(D4335,Videolength!A:A,0))</f>
        <v>5.5983796296296295E-2</v>
      </c>
      <c r="G4335" s="41">
        <v>5.3819444444444448E-2</v>
      </c>
      <c r="H4335" s="71">
        <f>HYPERLINK(_xlfn.CONCAT(E4335,"&amp;t=",G4335*86400),G4335)</f>
        <v>5.3819444444444448E-2</v>
      </c>
      <c r="I4335" s="38">
        <v>10</v>
      </c>
      <c r="J4335" s="38">
        <v>5</v>
      </c>
      <c r="K4335" s="42" t="s">
        <v>47</v>
      </c>
      <c r="L4335" s="42" t="s">
        <v>10</v>
      </c>
      <c r="M4335" s="42" t="s">
        <v>591</v>
      </c>
      <c r="Z4335" s="64"/>
      <c r="AA4335" s="64"/>
      <c r="AB4335" s="64"/>
      <c r="AE4335" s="42">
        <f>IF(Table32[[#This Row],[Gems]]&gt;0,Table32[[#This Row],[Gems]],0)</f>
        <v>0</v>
      </c>
      <c r="AF4335" s="42">
        <f>IF(Table32[[#This Row],[Gems]]&lt;0,Table32[[#This Row],[Gems]],0)</f>
        <v>0</v>
      </c>
      <c r="AG4335" s="30">
        <f t="shared" ca="1" si="99"/>
        <v>197</v>
      </c>
    </row>
    <row r="4336" spans="1:33" ht="14.4" x14ac:dyDescent="0.3">
      <c r="A4336" s="37">
        <v>44124</v>
      </c>
      <c r="B4336" s="38">
        <f>INDEX(Videolength!D:D,MATCH(D4336,Videolength!A:A,0))</f>
        <v>7</v>
      </c>
      <c r="C4336" s="38">
        <f>INDEX(Videolength!E:E,MATCH(D4336,Videolength!A:A,0))</f>
        <v>20</v>
      </c>
      <c r="D4336" s="39">
        <v>20</v>
      </c>
      <c r="E4336" s="40" t="str">
        <f>INDEX(Videolength!B:B,MATCH(D4336,Videolength!A:A,0))</f>
        <v>https://youtu.be/7mCLB4xUVHg?list=PLTjhk5BwsiVV8SrR-dPCDjCfaMnt-5HZH</v>
      </c>
      <c r="F4336" s="41">
        <f>INDEX(Videolength!C:C,MATCH(D4336,Videolength!A:A,0))</f>
        <v>5.5983796296296295E-2</v>
      </c>
      <c r="G4336" s="41">
        <v>5.3831018518518514E-2</v>
      </c>
      <c r="H4336" s="71">
        <f>HYPERLINK(_xlfn.CONCAT(E4336,"&amp;t=",G4336*86400),G4336)</f>
        <v>5.3831018518518514E-2</v>
      </c>
      <c r="I4336" s="38">
        <v>10</v>
      </c>
      <c r="J4336" s="38">
        <v>5</v>
      </c>
      <c r="K4336" s="42" t="s">
        <v>36</v>
      </c>
      <c r="L4336" s="42" t="s">
        <v>10</v>
      </c>
      <c r="M4336" s="42" t="s">
        <v>591</v>
      </c>
      <c r="Z4336" s="64"/>
      <c r="AA4336" s="64"/>
      <c r="AB4336" s="64"/>
      <c r="AE4336" s="42">
        <f>IF(Table32[[#This Row],[Gems]]&gt;0,Table32[[#This Row],[Gems]],0)</f>
        <v>0</v>
      </c>
      <c r="AF4336" s="42">
        <f>IF(Table32[[#This Row],[Gems]]&lt;0,Table32[[#This Row],[Gems]],0)</f>
        <v>0</v>
      </c>
      <c r="AG4336" s="30">
        <f t="shared" ca="1" si="99"/>
        <v>197</v>
      </c>
    </row>
    <row r="4337" spans="1:33" ht="14.4" x14ac:dyDescent="0.3">
      <c r="A4337" s="37">
        <v>44124</v>
      </c>
      <c r="B4337" s="38">
        <f>INDEX(Videolength!D:D,MATCH(D4337,Videolength!A:A,0))</f>
        <v>7</v>
      </c>
      <c r="C4337" s="38">
        <f>INDEX(Videolength!E:E,MATCH(D4337,Videolength!A:A,0))</f>
        <v>20</v>
      </c>
      <c r="D4337" s="39">
        <v>20</v>
      </c>
      <c r="E4337" s="40" t="str">
        <f>INDEX(Videolength!B:B,MATCH(D4337,Videolength!A:A,0))</f>
        <v>https://youtu.be/7mCLB4xUVHg?list=PLTjhk5BwsiVV8SrR-dPCDjCfaMnt-5HZH</v>
      </c>
      <c r="F4337" s="41">
        <f>INDEX(Videolength!C:C,MATCH(D4337,Videolength!A:A,0))</f>
        <v>5.5983796296296295E-2</v>
      </c>
      <c r="G4337" s="41">
        <v>5.4050925925925926E-2</v>
      </c>
      <c r="H4337" s="71">
        <f>HYPERLINK(_xlfn.CONCAT(E4337,"&amp;t=",G4337*86400),G4337)</f>
        <v>5.4050925925925926E-2</v>
      </c>
      <c r="I4337" s="38">
        <v>10</v>
      </c>
      <c r="J4337" s="38">
        <v>5</v>
      </c>
      <c r="K4337" s="42" t="s">
        <v>346</v>
      </c>
      <c r="L4337" s="42" t="s">
        <v>10</v>
      </c>
      <c r="Z4337" s="64"/>
      <c r="AA4337" s="64"/>
      <c r="AB4337" s="64"/>
      <c r="AE4337" s="42">
        <f>IF(Table32[[#This Row],[Gems]]&gt;0,Table32[[#This Row],[Gems]],0)</f>
        <v>0</v>
      </c>
      <c r="AF4337" s="42">
        <f>IF(Table32[[#This Row],[Gems]]&lt;0,Table32[[#This Row],[Gems]],0)</f>
        <v>0</v>
      </c>
      <c r="AG4337" s="30">
        <f t="shared" ca="1" si="99"/>
        <v>197</v>
      </c>
    </row>
    <row r="4338" spans="1:33" ht="14.4" x14ac:dyDescent="0.3">
      <c r="A4338" s="37">
        <v>44124</v>
      </c>
      <c r="B4338" s="38">
        <f>INDEX(Videolength!D:D,MATCH(D4338,Videolength!A:A,0))</f>
        <v>7</v>
      </c>
      <c r="C4338" s="38">
        <f>INDEX(Videolength!E:E,MATCH(D4338,Videolength!A:A,0))</f>
        <v>20</v>
      </c>
      <c r="D4338" s="39">
        <v>20</v>
      </c>
      <c r="E4338" s="40" t="str">
        <f>INDEX(Videolength!B:B,MATCH(D4338,Videolength!A:A,0))</f>
        <v>https://youtu.be/7mCLB4xUVHg?list=PLTjhk5BwsiVV8SrR-dPCDjCfaMnt-5HZH</v>
      </c>
      <c r="F4338" s="41">
        <f>INDEX(Videolength!C:C,MATCH(D4338,Videolength!A:A,0))</f>
        <v>5.5983796296296295E-2</v>
      </c>
      <c r="G4338" s="41">
        <v>5.4085648148148147E-2</v>
      </c>
      <c r="H4338" s="71">
        <f>HYPERLINK(_xlfn.CONCAT(E4338,"&amp;t=",G4338*86400),G4338)</f>
        <v>5.4085648148148147E-2</v>
      </c>
      <c r="I4338" s="38">
        <v>10</v>
      </c>
      <c r="J4338" s="38">
        <v>5</v>
      </c>
      <c r="K4338" s="42" t="s">
        <v>25</v>
      </c>
      <c r="L4338" s="42" t="s">
        <v>10</v>
      </c>
      <c r="Z4338" s="64"/>
      <c r="AA4338" s="64"/>
      <c r="AB4338" s="64"/>
      <c r="AE4338" s="42">
        <f>IF(Table32[[#This Row],[Gems]]&gt;0,Table32[[#This Row],[Gems]],0)</f>
        <v>0</v>
      </c>
      <c r="AF4338" s="42">
        <f>IF(Table32[[#This Row],[Gems]]&lt;0,Table32[[#This Row],[Gems]],0)</f>
        <v>0</v>
      </c>
      <c r="AG4338" s="30">
        <f t="shared" ca="1" si="99"/>
        <v>197</v>
      </c>
    </row>
    <row r="4339" spans="1:33" ht="14.4" x14ac:dyDescent="0.3">
      <c r="A4339" s="37">
        <v>44124</v>
      </c>
      <c r="B4339" s="38">
        <f>INDEX(Videolength!D:D,MATCH(D4339,Videolength!A:A,0))</f>
        <v>7</v>
      </c>
      <c r="C4339" s="38">
        <f>INDEX(Videolength!E:E,MATCH(D4339,Videolength!A:A,0))</f>
        <v>20</v>
      </c>
      <c r="D4339" s="39">
        <v>20</v>
      </c>
      <c r="E4339" s="40" t="str">
        <f>INDEX(Videolength!B:B,MATCH(D4339,Videolength!A:A,0))</f>
        <v>https://youtu.be/7mCLB4xUVHg?list=PLTjhk5BwsiVV8SrR-dPCDjCfaMnt-5HZH</v>
      </c>
      <c r="F4339" s="41">
        <f>INDEX(Videolength!C:C,MATCH(D4339,Videolength!A:A,0))</f>
        <v>5.5983796296296295E-2</v>
      </c>
      <c r="G4339" s="41">
        <v>5.424768518518519E-2</v>
      </c>
      <c r="H4339" s="71">
        <f>HYPERLINK(_xlfn.CONCAT(E4339,"&amp;t=",G4339*86400),G4339)</f>
        <v>5.424768518518519E-2</v>
      </c>
      <c r="I4339" s="38">
        <v>10</v>
      </c>
      <c r="J4339" s="38">
        <v>5</v>
      </c>
      <c r="K4339" s="42" t="s">
        <v>100</v>
      </c>
      <c r="L4339" s="42" t="s">
        <v>1040</v>
      </c>
      <c r="M4339" s="42" t="s">
        <v>591</v>
      </c>
      <c r="U4339" s="44" t="s">
        <v>420</v>
      </c>
      <c r="Z4339" s="64"/>
      <c r="AA4339" s="64"/>
      <c r="AB4339" s="64"/>
      <c r="AE4339" s="42">
        <f>IF(Table32[[#This Row],[Gems]]&gt;0,Table32[[#This Row],[Gems]],0)</f>
        <v>0</v>
      </c>
      <c r="AF4339" s="42">
        <f>IF(Table32[[#This Row],[Gems]]&lt;0,Table32[[#This Row],[Gems]],0)</f>
        <v>0</v>
      </c>
      <c r="AG4339" s="30">
        <f t="shared" ca="1" si="99"/>
        <v>197</v>
      </c>
    </row>
    <row r="4340" spans="1:33" ht="14.4" x14ac:dyDescent="0.3">
      <c r="A4340" s="37">
        <v>44124</v>
      </c>
      <c r="B4340" s="38">
        <f>INDEX(Videolength!D:D,MATCH(D4340,Videolength!A:A,0))</f>
        <v>7</v>
      </c>
      <c r="C4340" s="38">
        <f>INDEX(Videolength!E:E,MATCH(D4340,Videolength!A:A,0))</f>
        <v>20</v>
      </c>
      <c r="D4340" s="39">
        <v>20</v>
      </c>
      <c r="E4340" s="40" t="str">
        <f>INDEX(Videolength!B:B,MATCH(D4340,Videolength!A:A,0))</f>
        <v>https://youtu.be/7mCLB4xUVHg?list=PLTjhk5BwsiVV8SrR-dPCDjCfaMnt-5HZH</v>
      </c>
      <c r="F4340" s="41">
        <f>INDEX(Videolength!C:C,MATCH(D4340,Videolength!A:A,0))</f>
        <v>5.5983796296296295E-2</v>
      </c>
      <c r="G4340" s="41">
        <v>5.4282407407407411E-2</v>
      </c>
      <c r="H4340" s="71">
        <f>HYPERLINK(_xlfn.CONCAT(E4340,"&amp;t=",G4340*86400),G4340)</f>
        <v>5.4282407407407411E-2</v>
      </c>
      <c r="I4340" s="38">
        <v>10</v>
      </c>
      <c r="J4340" s="38">
        <v>5</v>
      </c>
      <c r="K4340" s="42" t="s">
        <v>100</v>
      </c>
      <c r="L4340" s="42" t="s">
        <v>990</v>
      </c>
      <c r="M4340" s="42" t="s">
        <v>591</v>
      </c>
      <c r="U4340" s="44" t="s">
        <v>1697</v>
      </c>
      <c r="Z4340" s="64"/>
      <c r="AA4340" s="64"/>
      <c r="AB4340" s="64"/>
      <c r="AE4340" s="42">
        <f>IF(Table32[[#This Row],[Gems]]&gt;0,Table32[[#This Row],[Gems]],0)</f>
        <v>0</v>
      </c>
      <c r="AF4340" s="42">
        <f>IF(Table32[[#This Row],[Gems]]&lt;0,Table32[[#This Row],[Gems]],0)</f>
        <v>0</v>
      </c>
      <c r="AG4340" s="30">
        <f t="shared" ca="1" si="99"/>
        <v>197</v>
      </c>
    </row>
    <row r="4341" spans="1:33" ht="14.4" x14ac:dyDescent="0.3">
      <c r="A4341" s="37">
        <v>44124</v>
      </c>
      <c r="B4341" s="38">
        <f>INDEX(Videolength!D:D,MATCH(D4341,Videolength!A:A,0))</f>
        <v>7</v>
      </c>
      <c r="C4341" s="38">
        <f>INDEX(Videolength!E:E,MATCH(D4341,Videolength!A:A,0))</f>
        <v>20</v>
      </c>
      <c r="D4341" s="39">
        <v>20</v>
      </c>
      <c r="E4341" s="40" t="str">
        <f>INDEX(Videolength!B:B,MATCH(D4341,Videolength!A:A,0))</f>
        <v>https://youtu.be/7mCLB4xUVHg?list=PLTjhk5BwsiVV8SrR-dPCDjCfaMnt-5HZH</v>
      </c>
      <c r="F4341" s="41">
        <f>INDEX(Videolength!C:C,MATCH(D4341,Videolength!A:A,0))</f>
        <v>5.5983796296296295E-2</v>
      </c>
      <c r="G4341" s="41">
        <v>5.4317129629629625E-2</v>
      </c>
      <c r="H4341" s="71">
        <f>HYPERLINK(_xlfn.CONCAT(E4341,"&amp;t=",G4341*86400),G4341)</f>
        <v>5.4317129629629625E-2</v>
      </c>
      <c r="I4341" s="38">
        <v>10</v>
      </c>
      <c r="J4341" s="38">
        <v>5</v>
      </c>
      <c r="K4341" s="42" t="s">
        <v>284</v>
      </c>
      <c r="L4341" s="42" t="s">
        <v>10</v>
      </c>
      <c r="M4341" s="42" t="s">
        <v>1059</v>
      </c>
      <c r="Z4341" s="64"/>
      <c r="AA4341" s="64"/>
      <c r="AB4341" s="64"/>
      <c r="AE4341" s="42">
        <f>IF(Table32[[#This Row],[Gems]]&gt;0,Table32[[#This Row],[Gems]],0)</f>
        <v>0</v>
      </c>
      <c r="AF4341" s="42">
        <f>IF(Table32[[#This Row],[Gems]]&lt;0,Table32[[#This Row],[Gems]],0)</f>
        <v>0</v>
      </c>
      <c r="AG4341" s="30">
        <f t="shared" ca="1" si="99"/>
        <v>197</v>
      </c>
    </row>
    <row r="4342" spans="1:33" ht="14.4" x14ac:dyDescent="0.3">
      <c r="A4342" s="37">
        <v>44124</v>
      </c>
      <c r="B4342" s="38">
        <f>INDEX(Videolength!D:D,MATCH(D4342,Videolength!A:A,0))</f>
        <v>7</v>
      </c>
      <c r="C4342" s="38">
        <f>INDEX(Videolength!E:E,MATCH(D4342,Videolength!A:A,0))</f>
        <v>20</v>
      </c>
      <c r="D4342" s="39">
        <v>20</v>
      </c>
      <c r="E4342" s="40" t="str">
        <f>INDEX(Videolength!B:B,MATCH(D4342,Videolength!A:A,0))</f>
        <v>https://youtu.be/7mCLB4xUVHg?list=PLTjhk5BwsiVV8SrR-dPCDjCfaMnt-5HZH</v>
      </c>
      <c r="F4342" s="41">
        <f>INDEX(Videolength!C:C,MATCH(D4342,Videolength!A:A,0))</f>
        <v>5.5983796296296295E-2</v>
      </c>
      <c r="G4342" s="41">
        <v>5.4502314814814816E-2</v>
      </c>
      <c r="H4342" s="71">
        <f>HYPERLINK(_xlfn.CONCAT(E4342,"&amp;t=",G4342*86400),G4342)</f>
        <v>5.4502314814814816E-2</v>
      </c>
      <c r="I4342" s="38">
        <v>10</v>
      </c>
      <c r="J4342" s="38">
        <v>5</v>
      </c>
      <c r="K4342" s="42" t="s">
        <v>107</v>
      </c>
      <c r="L4342" s="42" t="s">
        <v>10</v>
      </c>
      <c r="M4342" s="42" t="s">
        <v>591</v>
      </c>
      <c r="N4342" s="42" t="s">
        <v>1835</v>
      </c>
      <c r="Z4342" s="64"/>
      <c r="AA4342" s="64"/>
      <c r="AB4342" s="64"/>
      <c r="AE4342" s="42">
        <f>IF(Table32[[#This Row],[Gems]]&gt;0,Table32[[#This Row],[Gems]],0)</f>
        <v>0</v>
      </c>
      <c r="AF4342" s="42">
        <f>IF(Table32[[#This Row],[Gems]]&lt;0,Table32[[#This Row],[Gems]],0)</f>
        <v>0</v>
      </c>
      <c r="AG4342" s="30">
        <f t="shared" ca="1" si="99"/>
        <v>197</v>
      </c>
    </row>
    <row r="4343" spans="1:33" ht="14.4" x14ac:dyDescent="0.3">
      <c r="A4343" s="37">
        <v>44124</v>
      </c>
      <c r="B4343" s="38">
        <f>INDEX(Videolength!D:D,MATCH(D4343,Videolength!A:A,0))</f>
        <v>7</v>
      </c>
      <c r="C4343" s="38">
        <f>INDEX(Videolength!E:E,MATCH(D4343,Videolength!A:A,0))</f>
        <v>20</v>
      </c>
      <c r="D4343" s="39">
        <v>20</v>
      </c>
      <c r="E4343" s="40" t="str">
        <f>INDEX(Videolength!B:B,MATCH(D4343,Videolength!A:A,0))</f>
        <v>https://youtu.be/7mCLB4xUVHg?list=PLTjhk5BwsiVV8SrR-dPCDjCfaMnt-5HZH</v>
      </c>
      <c r="F4343" s="41">
        <f>INDEX(Videolength!C:C,MATCH(D4343,Videolength!A:A,0))</f>
        <v>5.5983796296296295E-2</v>
      </c>
      <c r="G4343" s="41">
        <v>5.4571759259259257E-2</v>
      </c>
      <c r="H4343" s="71">
        <f>HYPERLINK(_xlfn.CONCAT(E4343,"&amp;t=",G4343*86400),G4343)</f>
        <v>5.4571759259259257E-2</v>
      </c>
      <c r="I4343" s="38">
        <v>10</v>
      </c>
      <c r="J4343" s="38">
        <v>5</v>
      </c>
      <c r="K4343" s="42" t="s">
        <v>55</v>
      </c>
      <c r="L4343" s="42" t="s">
        <v>10</v>
      </c>
      <c r="M4343" s="42" t="s">
        <v>591</v>
      </c>
      <c r="Z4343" s="64"/>
      <c r="AA4343" s="64"/>
      <c r="AB4343" s="64"/>
      <c r="AE4343" s="42">
        <f>IF(Table32[[#This Row],[Gems]]&gt;0,Table32[[#This Row],[Gems]],0)</f>
        <v>0</v>
      </c>
      <c r="AF4343" s="42">
        <f>IF(Table32[[#This Row],[Gems]]&lt;0,Table32[[#This Row],[Gems]],0)</f>
        <v>0</v>
      </c>
      <c r="AG4343" s="30">
        <f t="shared" ca="1" si="99"/>
        <v>197</v>
      </c>
    </row>
    <row r="4344" spans="1:33" ht="14.4" x14ac:dyDescent="0.3">
      <c r="A4344" s="37">
        <v>44124</v>
      </c>
      <c r="B4344" s="38">
        <f>INDEX(Videolength!D:D,MATCH(D4344,Videolength!A:A,0))</f>
        <v>7</v>
      </c>
      <c r="C4344" s="38">
        <f>INDEX(Videolength!E:E,MATCH(D4344,Videolength!A:A,0))</f>
        <v>20</v>
      </c>
      <c r="D4344" s="39">
        <v>20</v>
      </c>
      <c r="E4344" s="40" t="str">
        <f>INDEX(Videolength!B:B,MATCH(D4344,Videolength!A:A,0))</f>
        <v>https://youtu.be/7mCLB4xUVHg?list=PLTjhk5BwsiVV8SrR-dPCDjCfaMnt-5HZH</v>
      </c>
      <c r="F4344" s="41">
        <f>INDEX(Videolength!C:C,MATCH(D4344,Videolength!A:A,0))</f>
        <v>5.5983796296296295E-2</v>
      </c>
      <c r="G4344" s="41">
        <v>5.4849537037037037E-2</v>
      </c>
      <c r="H4344" s="71">
        <f>HYPERLINK(_xlfn.CONCAT(E4344,"&amp;t=",G4344*86400),G4344)</f>
        <v>5.4849537037037037E-2</v>
      </c>
      <c r="I4344" s="38">
        <v>10</v>
      </c>
      <c r="J4344" s="38">
        <v>5</v>
      </c>
      <c r="K4344" s="42" t="s">
        <v>90</v>
      </c>
      <c r="L4344" s="42" t="s">
        <v>167</v>
      </c>
      <c r="Z4344" s="64"/>
      <c r="AA4344" s="64"/>
      <c r="AB4344" s="64"/>
      <c r="AE4344" s="42">
        <f>IF(Table32[[#This Row],[Gems]]&gt;0,Table32[[#This Row],[Gems]],0)</f>
        <v>0</v>
      </c>
      <c r="AF4344" s="42">
        <f>IF(Table32[[#This Row],[Gems]]&lt;0,Table32[[#This Row],[Gems]],0)</f>
        <v>0</v>
      </c>
      <c r="AG4344" s="30">
        <f t="shared" ca="1" si="99"/>
        <v>197</v>
      </c>
    </row>
    <row r="4345" spans="1:33" ht="14.4" x14ac:dyDescent="0.3">
      <c r="A4345" s="37">
        <v>44124</v>
      </c>
      <c r="B4345" s="38">
        <f>INDEX(Videolength!D:D,MATCH(D4345,Videolength!A:A,0))</f>
        <v>7</v>
      </c>
      <c r="C4345" s="38">
        <f>INDEX(Videolength!E:E,MATCH(D4345,Videolength!A:A,0))</f>
        <v>20</v>
      </c>
      <c r="D4345" s="39">
        <v>20</v>
      </c>
      <c r="E4345" s="40" t="str">
        <f>INDEX(Videolength!B:B,MATCH(D4345,Videolength!A:A,0))</f>
        <v>https://youtu.be/7mCLB4xUVHg?list=PLTjhk5BwsiVV8SrR-dPCDjCfaMnt-5HZH</v>
      </c>
      <c r="F4345" s="41">
        <f>INDEX(Videolength!C:C,MATCH(D4345,Videolength!A:A,0))</f>
        <v>5.5983796296296295E-2</v>
      </c>
      <c r="G4345" s="41">
        <v>5.5844907407407406E-2</v>
      </c>
      <c r="H4345" s="71">
        <f>HYPERLINK(_xlfn.CONCAT(E4345,"&amp;t=",G4345*86400),G4345)</f>
        <v>5.5844907407407406E-2</v>
      </c>
      <c r="I4345" s="38">
        <v>10</v>
      </c>
      <c r="J4345" s="38">
        <v>5</v>
      </c>
      <c r="K4345" s="42" t="s">
        <v>346</v>
      </c>
      <c r="L4345" s="42" t="s">
        <v>10</v>
      </c>
      <c r="Z4345" s="64"/>
      <c r="AA4345" s="64"/>
      <c r="AB4345" s="64"/>
      <c r="AE4345" s="42">
        <f>IF(Table32[[#This Row],[Gems]]&gt;0,Table32[[#This Row],[Gems]],0)</f>
        <v>0</v>
      </c>
      <c r="AF4345" s="42">
        <f>IF(Table32[[#This Row],[Gems]]&lt;0,Table32[[#This Row],[Gems]],0)</f>
        <v>0</v>
      </c>
      <c r="AG4345" s="30">
        <f t="shared" ca="1" si="99"/>
        <v>197</v>
      </c>
    </row>
    <row r="4346" spans="1:33" ht="14.4" x14ac:dyDescent="0.3">
      <c r="A4346" s="37">
        <v>44124</v>
      </c>
      <c r="B4346" s="38">
        <f>INDEX(Videolength!D:D,MATCH(D4346,Videolength!A:A,0))</f>
        <v>7</v>
      </c>
      <c r="C4346" s="38">
        <f>INDEX(Videolength!E:E,MATCH(D4346,Videolength!A:A,0))</f>
        <v>20</v>
      </c>
      <c r="D4346" s="39">
        <v>20</v>
      </c>
      <c r="E4346" s="40" t="str">
        <f>INDEX(Videolength!B:B,MATCH(D4346,Videolength!A:A,0))</f>
        <v>https://youtu.be/7mCLB4xUVHg?list=PLTjhk5BwsiVV8SrR-dPCDjCfaMnt-5HZH</v>
      </c>
      <c r="F4346" s="41">
        <f>INDEX(Videolength!C:C,MATCH(D4346,Videolength!A:A,0))</f>
        <v>5.5983796296296295E-2</v>
      </c>
      <c r="G4346" s="41">
        <v>5.5891203703703707E-2</v>
      </c>
      <c r="H4346" s="71">
        <f>HYPERLINK(_xlfn.CONCAT(E4346,"&amp;t=",G4346*86400),G4346)</f>
        <v>5.5891203703703707E-2</v>
      </c>
      <c r="I4346" s="38">
        <v>10</v>
      </c>
      <c r="J4346" s="38">
        <v>5</v>
      </c>
      <c r="K4346" s="42" t="s">
        <v>365</v>
      </c>
      <c r="L4346" s="42" t="s">
        <v>10</v>
      </c>
      <c r="Z4346" s="64"/>
      <c r="AA4346" s="64"/>
      <c r="AB4346" s="64"/>
      <c r="AE4346" s="42">
        <f>IF(Table32[[#This Row],[Gems]]&gt;0,Table32[[#This Row],[Gems]],0)</f>
        <v>0</v>
      </c>
      <c r="AF4346" s="42">
        <f>IF(Table32[[#This Row],[Gems]]&lt;0,Table32[[#This Row],[Gems]],0)</f>
        <v>0</v>
      </c>
      <c r="AG4346" s="30">
        <f t="shared" ca="1" si="99"/>
        <v>197</v>
      </c>
    </row>
    <row r="4347" spans="1:33" ht="14.4" x14ac:dyDescent="0.3">
      <c r="A4347" s="37">
        <v>44124</v>
      </c>
      <c r="B4347" s="38">
        <f>INDEX(Videolength!D:D,MATCH(D4347,Videolength!A:A,0))</f>
        <v>7</v>
      </c>
      <c r="C4347" s="38">
        <f>INDEX(Videolength!E:E,MATCH(D4347,Videolength!A:A,0))</f>
        <v>20</v>
      </c>
      <c r="D4347" s="39">
        <v>20</v>
      </c>
      <c r="E4347" s="40" t="str">
        <f>INDEX(Videolength!B:B,MATCH(D4347,Videolength!A:A,0))</f>
        <v>https://youtu.be/7mCLB4xUVHg?list=PLTjhk5BwsiVV8SrR-dPCDjCfaMnt-5HZH</v>
      </c>
      <c r="F4347" s="41">
        <f>INDEX(Videolength!C:C,MATCH(D4347,Videolength!A:A,0))</f>
        <v>5.5983796296296295E-2</v>
      </c>
      <c r="G4347" s="41">
        <v>5.5937500000000001E-2</v>
      </c>
      <c r="H4347" s="71">
        <f>HYPERLINK(_xlfn.CONCAT(E4347,"&amp;t=",G4347*86400),G4347)</f>
        <v>5.5937500000000001E-2</v>
      </c>
      <c r="I4347" s="38">
        <v>10</v>
      </c>
      <c r="J4347" s="38">
        <v>5</v>
      </c>
      <c r="K4347" s="42" t="s">
        <v>346</v>
      </c>
      <c r="L4347" s="42" t="s">
        <v>10</v>
      </c>
      <c r="Z4347" s="64"/>
      <c r="AA4347" s="64"/>
      <c r="AB4347" s="64"/>
      <c r="AE4347" s="42">
        <f>IF(Table32[[#This Row],[Gems]]&gt;0,Table32[[#This Row],[Gems]],0)</f>
        <v>0</v>
      </c>
      <c r="AF4347" s="42">
        <f>IF(Table32[[#This Row],[Gems]]&lt;0,Table32[[#This Row],[Gems]],0)</f>
        <v>0</v>
      </c>
      <c r="AG4347" s="30">
        <f t="shared" ca="1" si="99"/>
        <v>197</v>
      </c>
    </row>
    <row r="4348" spans="1:33" ht="14.4" x14ac:dyDescent="0.3">
      <c r="A4348" s="37">
        <v>44125</v>
      </c>
      <c r="B4348" s="38">
        <f>INDEX(Videolength!D:D,MATCH(D4348,Videolength!A:A,0))</f>
        <v>8</v>
      </c>
      <c r="C4348" s="38">
        <f>INDEX(Videolength!E:E,MATCH(D4348,Videolength!A:A,0))</f>
        <v>21</v>
      </c>
      <c r="D4348" s="39">
        <v>21</v>
      </c>
      <c r="E4348" s="40" t="str">
        <f>INDEX(Videolength!B:B,MATCH(D4348,Videolength!A:A,0))</f>
        <v>https://youtu.be/eJrVSkt4KeE?list=PLTjhk5BwsiVV8SrR-dPCDjCfaMnt-5HZH</v>
      </c>
      <c r="F4348" s="41">
        <f>INDEX(Videolength!C:C,MATCH(D4348,Videolength!A:A,0))</f>
        <v>4.0208333333333332E-2</v>
      </c>
      <c r="G4348" s="41">
        <v>5.7870370370370366E-5</v>
      </c>
      <c r="H4348" s="71">
        <f>HYPERLINK(_xlfn.CONCAT(E4348,"&amp;t=",G4348*86400),G4348)</f>
        <v>5.7870370370370366E-5</v>
      </c>
      <c r="I4348" s="38">
        <v>10</v>
      </c>
      <c r="J4348" s="38">
        <v>5</v>
      </c>
      <c r="K4348" s="42" t="s">
        <v>123</v>
      </c>
      <c r="L4348" s="42" t="s">
        <v>10</v>
      </c>
      <c r="Z4348" s="64"/>
      <c r="AA4348" s="64"/>
      <c r="AB4348" s="64"/>
      <c r="AE4348" s="42">
        <f>IF(Table32[[#This Row],[Gems]]&gt;0,Table32[[#This Row],[Gems]],0)</f>
        <v>0</v>
      </c>
      <c r="AF4348" s="42">
        <f>IF(Table32[[#This Row],[Gems]]&lt;0,Table32[[#This Row],[Gems]],0)</f>
        <v>0</v>
      </c>
      <c r="AG4348" s="30">
        <f t="shared" ca="1" si="99"/>
        <v>197</v>
      </c>
    </row>
    <row r="4349" spans="1:33" ht="14.4" x14ac:dyDescent="0.3">
      <c r="A4349" s="37">
        <v>44125</v>
      </c>
      <c r="B4349" s="38">
        <f>INDEX(Videolength!D:D,MATCH(D4349,Videolength!A:A,0))</f>
        <v>8</v>
      </c>
      <c r="C4349" s="38">
        <f>INDEX(Videolength!E:E,MATCH(D4349,Videolength!A:A,0))</f>
        <v>21</v>
      </c>
      <c r="D4349" s="39">
        <v>21</v>
      </c>
      <c r="E4349" s="40" t="str">
        <f>INDEX(Videolength!B:B,MATCH(D4349,Videolength!A:A,0))</f>
        <v>https://youtu.be/eJrVSkt4KeE?list=PLTjhk5BwsiVV8SrR-dPCDjCfaMnt-5HZH</v>
      </c>
      <c r="F4349" s="41">
        <f>INDEX(Videolength!C:C,MATCH(D4349,Videolength!A:A,0))</f>
        <v>4.0208333333333332E-2</v>
      </c>
      <c r="G4349" s="41">
        <v>6.9444444444444444E-5</v>
      </c>
      <c r="H4349" s="71">
        <f>HYPERLINK(_xlfn.CONCAT(E4349,"&amp;t=",G4349*86400),G4349)</f>
        <v>6.9444444444444444E-5</v>
      </c>
      <c r="I4349" s="38">
        <v>10</v>
      </c>
      <c r="J4349" s="38">
        <v>5</v>
      </c>
      <c r="K4349" s="42" t="s">
        <v>51</v>
      </c>
      <c r="L4349" s="42" t="s">
        <v>11</v>
      </c>
      <c r="W4349" s="44" t="s">
        <v>247</v>
      </c>
      <c r="X4349" s="43">
        <v>5</v>
      </c>
      <c r="Z4349" s="64"/>
      <c r="AA4349" s="64"/>
      <c r="AB4349" s="64"/>
      <c r="AE4349" s="42">
        <f>IF(Table32[[#This Row],[Gems]]&gt;0,Table32[[#This Row],[Gems]],0)</f>
        <v>0</v>
      </c>
      <c r="AF4349" s="42">
        <f>IF(Table32[[#This Row],[Gems]]&lt;0,Table32[[#This Row],[Gems]],0)</f>
        <v>0</v>
      </c>
      <c r="AG4349" s="29">
        <f t="shared" ca="1" si="99"/>
        <v>197</v>
      </c>
    </row>
    <row r="4350" spans="1:33" ht="14.4" x14ac:dyDescent="0.3">
      <c r="A4350" s="37">
        <v>44125</v>
      </c>
      <c r="B4350" s="38">
        <f>INDEX(Videolength!D:D,MATCH(D4350,Videolength!A:A,0))</f>
        <v>8</v>
      </c>
      <c r="C4350" s="38">
        <f>INDEX(Videolength!E:E,MATCH(D4350,Videolength!A:A,0))</f>
        <v>21</v>
      </c>
      <c r="D4350" s="39">
        <v>21</v>
      </c>
      <c r="E4350" s="40" t="str">
        <f>INDEX(Videolength!B:B,MATCH(D4350,Videolength!A:A,0))</f>
        <v>https://youtu.be/eJrVSkt4KeE?list=PLTjhk5BwsiVV8SrR-dPCDjCfaMnt-5HZH</v>
      </c>
      <c r="F4350" s="41">
        <f>INDEX(Videolength!C:C,MATCH(D4350,Videolength!A:A,0))</f>
        <v>4.0208333333333332E-2</v>
      </c>
      <c r="G4350" s="41">
        <v>6.9444444444444444E-5</v>
      </c>
      <c r="H4350" s="71">
        <f>HYPERLINK(_xlfn.CONCAT(E4350,"&amp;t=",G4350*86400),G4350)</f>
        <v>6.9444444444444444E-5</v>
      </c>
      <c r="I4350" s="38">
        <v>10</v>
      </c>
      <c r="J4350" s="38">
        <v>5</v>
      </c>
      <c r="K4350" s="42" t="s">
        <v>346</v>
      </c>
      <c r="L4350" s="42" t="s">
        <v>10</v>
      </c>
      <c r="Z4350" s="64"/>
      <c r="AA4350" s="64"/>
      <c r="AB4350" s="64"/>
      <c r="AE4350" s="42">
        <f>IF(Table32[[#This Row],[Gems]]&gt;0,Table32[[#This Row],[Gems]],0)</f>
        <v>0</v>
      </c>
      <c r="AF4350" s="42">
        <f>IF(Table32[[#This Row],[Gems]]&lt;0,Table32[[#This Row],[Gems]],0)</f>
        <v>0</v>
      </c>
      <c r="AG4350" s="30">
        <f t="shared" ca="1" si="99"/>
        <v>197</v>
      </c>
    </row>
    <row r="4351" spans="1:33" ht="14.4" x14ac:dyDescent="0.3">
      <c r="A4351" s="37">
        <v>44125</v>
      </c>
      <c r="B4351" s="38">
        <f>INDEX(Videolength!D:D,MATCH(D4351,Videolength!A:A,0))</f>
        <v>8</v>
      </c>
      <c r="C4351" s="38">
        <f>INDEX(Videolength!E:E,MATCH(D4351,Videolength!A:A,0))</f>
        <v>21</v>
      </c>
      <c r="D4351" s="39">
        <v>21</v>
      </c>
      <c r="E4351" s="40" t="str">
        <f>INDEX(Videolength!B:B,MATCH(D4351,Videolength!A:A,0))</f>
        <v>https://youtu.be/eJrVSkt4KeE?list=PLTjhk5BwsiVV8SrR-dPCDjCfaMnt-5HZH</v>
      </c>
      <c r="F4351" s="41">
        <f>INDEX(Videolength!C:C,MATCH(D4351,Videolength!A:A,0))</f>
        <v>4.0208333333333332E-2</v>
      </c>
      <c r="G4351" s="41">
        <v>1.3888888888888889E-4</v>
      </c>
      <c r="H4351" s="71">
        <f>HYPERLINK(_xlfn.CONCAT(E4351,"&amp;t=",G4351*86400),G4351)</f>
        <v>1.3888888888888889E-4</v>
      </c>
      <c r="I4351" s="38">
        <v>10</v>
      </c>
      <c r="J4351" s="38">
        <v>5</v>
      </c>
      <c r="K4351" s="42" t="s">
        <v>100</v>
      </c>
      <c r="L4351" s="42" t="s">
        <v>1040</v>
      </c>
      <c r="M4351" s="42" t="s">
        <v>392</v>
      </c>
      <c r="U4351" s="44" t="s">
        <v>1428</v>
      </c>
      <c r="Z4351" s="64"/>
      <c r="AA4351" s="64"/>
      <c r="AB4351" s="64"/>
      <c r="AE4351" s="42">
        <f>IF(Table32[[#This Row],[Gems]]&gt;0,Table32[[#This Row],[Gems]],0)</f>
        <v>0</v>
      </c>
      <c r="AF4351" s="42">
        <f>IF(Table32[[#This Row],[Gems]]&lt;0,Table32[[#This Row],[Gems]],0)</f>
        <v>0</v>
      </c>
      <c r="AG4351" s="30">
        <f t="shared" ca="1" si="99"/>
        <v>197</v>
      </c>
    </row>
    <row r="4352" spans="1:33" ht="14.4" x14ac:dyDescent="0.3">
      <c r="A4352" s="37">
        <v>44125</v>
      </c>
      <c r="B4352" s="38">
        <f>INDEX(Videolength!D:D,MATCH(D4352,Videolength!A:A,0))</f>
        <v>8</v>
      </c>
      <c r="C4352" s="38">
        <f>INDEX(Videolength!E:E,MATCH(D4352,Videolength!A:A,0))</f>
        <v>21</v>
      </c>
      <c r="D4352" s="39">
        <v>21</v>
      </c>
      <c r="E4352" s="40" t="str">
        <f>INDEX(Videolength!B:B,MATCH(D4352,Videolength!A:A,0))</f>
        <v>https://youtu.be/eJrVSkt4KeE?list=PLTjhk5BwsiVV8SrR-dPCDjCfaMnt-5HZH</v>
      </c>
      <c r="F4352" s="41">
        <f>INDEX(Videolength!C:C,MATCH(D4352,Videolength!A:A,0))</f>
        <v>4.0208333333333332E-2</v>
      </c>
      <c r="G4352" s="41">
        <v>3.7037037037037035E-4</v>
      </c>
      <c r="H4352" s="71">
        <f>HYPERLINK(_xlfn.CONCAT(E4352,"&amp;t=",G4352*86400),G4352)</f>
        <v>3.7037037037037035E-4</v>
      </c>
      <c r="I4352" s="38">
        <v>10</v>
      </c>
      <c r="J4352" s="38">
        <v>5</v>
      </c>
      <c r="K4352" s="42" t="s">
        <v>90</v>
      </c>
      <c r="L4352" s="42" t="s">
        <v>518</v>
      </c>
      <c r="M4352" s="42" t="s">
        <v>554</v>
      </c>
      <c r="V4352" s="43">
        <v>1237</v>
      </c>
      <c r="Z4352" s="64"/>
      <c r="AA4352" s="64"/>
      <c r="AB4352" s="64"/>
      <c r="AC4352" s="44" t="s">
        <v>203</v>
      </c>
      <c r="AE4352" s="42">
        <f>IF(Table32[[#This Row],[Gems]]&gt;0,Table32[[#This Row],[Gems]],0)</f>
        <v>0</v>
      </c>
      <c r="AF4352" s="42">
        <f>IF(Table32[[#This Row],[Gems]]&lt;0,Table32[[#This Row],[Gems]],0)</f>
        <v>0</v>
      </c>
      <c r="AG4352" s="30">
        <f t="shared" ca="1" si="99"/>
        <v>197</v>
      </c>
    </row>
    <row r="4353" spans="1:33" ht="14.4" x14ac:dyDescent="0.3">
      <c r="A4353" s="37">
        <v>44125</v>
      </c>
      <c r="B4353" s="38">
        <f>INDEX(Videolength!D:D,MATCH(D4353,Videolength!A:A,0))</f>
        <v>8</v>
      </c>
      <c r="C4353" s="38">
        <f>INDEX(Videolength!E:E,MATCH(D4353,Videolength!A:A,0))</f>
        <v>21</v>
      </c>
      <c r="D4353" s="39">
        <v>21</v>
      </c>
      <c r="E4353" s="40" t="str">
        <f>INDEX(Videolength!B:B,MATCH(D4353,Videolength!A:A,0))</f>
        <v>https://youtu.be/eJrVSkt4KeE?list=PLTjhk5BwsiVV8SrR-dPCDjCfaMnt-5HZH</v>
      </c>
      <c r="F4353" s="41">
        <f>INDEX(Videolength!C:C,MATCH(D4353,Videolength!A:A,0))</f>
        <v>4.0208333333333332E-2</v>
      </c>
      <c r="G4353" s="41">
        <v>3.7037037037037035E-4</v>
      </c>
      <c r="H4353" s="71">
        <f>HYPERLINK(_xlfn.CONCAT(E4353,"&amp;t=",G4353*86400),G4353)</f>
        <v>3.7037037037037035E-4</v>
      </c>
      <c r="I4353" s="38">
        <v>10</v>
      </c>
      <c r="J4353" s="38">
        <v>5</v>
      </c>
      <c r="K4353" s="42" t="s">
        <v>90</v>
      </c>
      <c r="L4353" s="42" t="s">
        <v>518</v>
      </c>
      <c r="V4353" s="43">
        <v>1237</v>
      </c>
      <c r="Z4353" s="64"/>
      <c r="AA4353" s="64"/>
      <c r="AB4353" s="64"/>
      <c r="AC4353" s="44" t="s">
        <v>203</v>
      </c>
      <c r="AE4353" s="42">
        <f>IF(Table32[[#This Row],[Gems]]&gt;0,Table32[[#This Row],[Gems]],0)</f>
        <v>0</v>
      </c>
      <c r="AF4353" s="42">
        <f>IF(Table32[[#This Row],[Gems]]&lt;0,Table32[[#This Row],[Gems]],0)</f>
        <v>0</v>
      </c>
      <c r="AG4353" s="29">
        <f ca="1">SUM(OFFSET(AG4353,-1,0),AD4353)</f>
        <v>197</v>
      </c>
    </row>
    <row r="4354" spans="1:33" ht="14.4" x14ac:dyDescent="0.3">
      <c r="A4354" s="37">
        <v>44125</v>
      </c>
      <c r="B4354" s="38">
        <f>INDEX(Videolength!D:D,MATCH(D4354,Videolength!A:A,0))</f>
        <v>8</v>
      </c>
      <c r="C4354" s="38">
        <f>INDEX(Videolength!E:E,MATCH(D4354,Videolength!A:A,0))</f>
        <v>21</v>
      </c>
      <c r="D4354" s="39">
        <v>21</v>
      </c>
      <c r="E4354" s="40" t="str">
        <f>INDEX(Videolength!B:B,MATCH(D4354,Videolength!A:A,0))</f>
        <v>https://youtu.be/eJrVSkt4KeE?list=PLTjhk5BwsiVV8SrR-dPCDjCfaMnt-5HZH</v>
      </c>
      <c r="F4354" s="41">
        <f>INDEX(Videolength!C:C,MATCH(D4354,Videolength!A:A,0))</f>
        <v>4.0208333333333332E-2</v>
      </c>
      <c r="G4354" s="41">
        <v>3.7037037037037035E-4</v>
      </c>
      <c r="H4354" s="71">
        <f>HYPERLINK(_xlfn.CONCAT(E4354,"&amp;t=",G4354*86400),G4354)</f>
        <v>3.7037037037037035E-4</v>
      </c>
      <c r="I4354" s="38">
        <v>10</v>
      </c>
      <c r="J4354" s="38">
        <v>5</v>
      </c>
      <c r="K4354" s="42" t="s">
        <v>90</v>
      </c>
      <c r="L4354" s="42" t="s">
        <v>518</v>
      </c>
      <c r="V4354" s="43">
        <v>1237</v>
      </c>
      <c r="Z4354" s="64"/>
      <c r="AA4354" s="64"/>
      <c r="AB4354" s="64"/>
      <c r="AC4354" s="44" t="s">
        <v>203</v>
      </c>
      <c r="AE4354" s="42">
        <f>IF(Table32[[#This Row],[Gems]]&gt;0,Table32[[#This Row],[Gems]],0)</f>
        <v>0</v>
      </c>
      <c r="AF4354" s="42">
        <f>IF(Table32[[#This Row],[Gems]]&lt;0,Table32[[#This Row],[Gems]],0)</f>
        <v>0</v>
      </c>
      <c r="AG4354" s="29">
        <f ca="1">SUM(OFFSET(AG4354,-1,0),AD4354)</f>
        <v>197</v>
      </c>
    </row>
    <row r="4355" spans="1:33" ht="14.4" x14ac:dyDescent="0.3">
      <c r="A4355" s="37">
        <v>44125</v>
      </c>
      <c r="B4355" s="38">
        <f>INDEX(Videolength!D:D,MATCH(D4355,Videolength!A:A,0))</f>
        <v>8</v>
      </c>
      <c r="C4355" s="38">
        <f>INDEX(Videolength!E:E,MATCH(D4355,Videolength!A:A,0))</f>
        <v>21</v>
      </c>
      <c r="D4355" s="39">
        <v>21</v>
      </c>
      <c r="E4355" s="40" t="str">
        <f>INDEX(Videolength!B:B,MATCH(D4355,Videolength!A:A,0))</f>
        <v>https://youtu.be/eJrVSkt4KeE?list=PLTjhk5BwsiVV8SrR-dPCDjCfaMnt-5HZH</v>
      </c>
      <c r="F4355" s="41">
        <f>INDEX(Videolength!C:C,MATCH(D4355,Videolength!A:A,0))</f>
        <v>4.0208333333333332E-2</v>
      </c>
      <c r="G4355" s="41">
        <v>3.7037037037037035E-4</v>
      </c>
      <c r="H4355" s="71">
        <f>HYPERLINK(_xlfn.CONCAT(E4355,"&amp;t=",G4355*86400),G4355)</f>
        <v>3.7037037037037035E-4</v>
      </c>
      <c r="I4355" s="38">
        <v>10</v>
      </c>
      <c r="J4355" s="38">
        <v>5</v>
      </c>
      <c r="K4355" s="42" t="s">
        <v>90</v>
      </c>
      <c r="L4355" s="42" t="s">
        <v>518</v>
      </c>
      <c r="V4355" s="43">
        <v>1237</v>
      </c>
      <c r="Z4355" s="64"/>
      <c r="AA4355" s="64"/>
      <c r="AB4355" s="64"/>
      <c r="AC4355" s="44" t="s">
        <v>203</v>
      </c>
      <c r="AE4355" s="42">
        <f>IF(Table32[[#This Row],[Gems]]&gt;0,Table32[[#This Row],[Gems]],0)</f>
        <v>0</v>
      </c>
      <c r="AF4355" s="42">
        <f>IF(Table32[[#This Row],[Gems]]&lt;0,Table32[[#This Row],[Gems]],0)</f>
        <v>0</v>
      </c>
      <c r="AG4355" s="29">
        <f ca="1">SUM(OFFSET(AG4355,-1,0),AD4355)</f>
        <v>197</v>
      </c>
    </row>
    <row r="4356" spans="1:33" ht="14.4" x14ac:dyDescent="0.3">
      <c r="A4356" s="37">
        <v>44125</v>
      </c>
      <c r="B4356" s="38">
        <f>INDEX(Videolength!D:D,MATCH(D4356,Videolength!A:A,0))</f>
        <v>8</v>
      </c>
      <c r="C4356" s="38">
        <f>INDEX(Videolength!E:E,MATCH(D4356,Videolength!A:A,0))</f>
        <v>21</v>
      </c>
      <c r="D4356" s="39">
        <v>21</v>
      </c>
      <c r="E4356" s="40" t="str">
        <f>INDEX(Videolength!B:B,MATCH(D4356,Videolength!A:A,0))</f>
        <v>https://youtu.be/eJrVSkt4KeE?list=PLTjhk5BwsiVV8SrR-dPCDjCfaMnt-5HZH</v>
      </c>
      <c r="F4356" s="41">
        <f>INDEX(Videolength!C:C,MATCH(D4356,Videolength!A:A,0))</f>
        <v>4.0208333333333332E-2</v>
      </c>
      <c r="G4356" s="41">
        <v>3.7037037037037035E-4</v>
      </c>
      <c r="H4356" s="71">
        <f>HYPERLINK(_xlfn.CONCAT(E4356,"&amp;t=",G4356*86400),G4356)</f>
        <v>3.7037037037037035E-4</v>
      </c>
      <c r="I4356" s="38">
        <v>10</v>
      </c>
      <c r="J4356" s="38">
        <v>5</v>
      </c>
      <c r="K4356" s="42" t="s">
        <v>90</v>
      </c>
      <c r="L4356" s="42" t="s">
        <v>518</v>
      </c>
      <c r="V4356" s="43">
        <v>1237</v>
      </c>
      <c r="Z4356" s="64"/>
      <c r="AA4356" s="64"/>
      <c r="AB4356" s="64"/>
      <c r="AC4356" s="44" t="s">
        <v>201</v>
      </c>
      <c r="AE4356" s="42">
        <f>IF(Table32[[#This Row],[Gems]]&gt;0,Table32[[#This Row],[Gems]],0)</f>
        <v>0</v>
      </c>
      <c r="AF4356" s="42">
        <f>IF(Table32[[#This Row],[Gems]]&lt;0,Table32[[#This Row],[Gems]],0)</f>
        <v>0</v>
      </c>
      <c r="AG4356" s="29">
        <f ca="1">SUM(OFFSET(AG4356,-1,0),AD4356)</f>
        <v>197</v>
      </c>
    </row>
    <row r="4357" spans="1:33" ht="14.4" x14ac:dyDescent="0.3">
      <c r="A4357" s="37">
        <v>44125</v>
      </c>
      <c r="B4357" s="38">
        <f>INDEX(Videolength!D:D,MATCH(D4357,Videolength!A:A,0))</f>
        <v>8</v>
      </c>
      <c r="C4357" s="38">
        <f>INDEX(Videolength!E:E,MATCH(D4357,Videolength!A:A,0))</f>
        <v>21</v>
      </c>
      <c r="D4357" s="39">
        <v>21</v>
      </c>
      <c r="E4357" s="40" t="str">
        <f>INDEX(Videolength!B:B,MATCH(D4357,Videolength!A:A,0))</f>
        <v>https://youtu.be/eJrVSkt4KeE?list=PLTjhk5BwsiVV8SrR-dPCDjCfaMnt-5HZH</v>
      </c>
      <c r="F4357" s="41">
        <f>INDEX(Videolength!C:C,MATCH(D4357,Videolength!A:A,0))</f>
        <v>4.0208333333333332E-2</v>
      </c>
      <c r="G4357" s="41">
        <v>4.3981481481481481E-4</v>
      </c>
      <c r="H4357" s="71">
        <f>HYPERLINK(_xlfn.CONCAT(E4357,"&amp;t=",G4357*86400),G4357)</f>
        <v>4.3981481481481481E-4</v>
      </c>
      <c r="I4357" s="38">
        <v>10</v>
      </c>
      <c r="J4357" s="38">
        <v>5</v>
      </c>
      <c r="K4357" s="42" t="s">
        <v>114</v>
      </c>
      <c r="L4357" s="42" t="s">
        <v>326</v>
      </c>
      <c r="M4357" s="42" t="s">
        <v>1787</v>
      </c>
      <c r="Z4357" s="64"/>
      <c r="AA4357" s="64"/>
      <c r="AB4357" s="64"/>
      <c r="AD4357" s="42">
        <v>1</v>
      </c>
      <c r="AE4357" s="42">
        <f>IF(Table32[[#This Row],[Gems]]&gt;0,Table32[[#This Row],[Gems]],0)</f>
        <v>1</v>
      </c>
      <c r="AF4357" s="42">
        <f>IF(Table32[[#This Row],[Gems]]&lt;0,Table32[[#This Row],[Gems]],0)</f>
        <v>0</v>
      </c>
      <c r="AG4357" s="30">
        <f t="shared" ca="1" si="99"/>
        <v>198</v>
      </c>
    </row>
    <row r="4358" spans="1:33" ht="14.4" x14ac:dyDescent="0.3">
      <c r="A4358" s="37">
        <v>44125</v>
      </c>
      <c r="B4358" s="38">
        <f>INDEX(Videolength!D:D,MATCH(D4358,Videolength!A:A,0))</f>
        <v>8</v>
      </c>
      <c r="C4358" s="38">
        <f>INDEX(Videolength!E:E,MATCH(D4358,Videolength!A:A,0))</f>
        <v>21</v>
      </c>
      <c r="D4358" s="39">
        <v>21</v>
      </c>
      <c r="E4358" s="40" t="str">
        <f>INDEX(Videolength!B:B,MATCH(D4358,Videolength!A:A,0))</f>
        <v>https://youtu.be/eJrVSkt4KeE?list=PLTjhk5BwsiVV8SrR-dPCDjCfaMnt-5HZH</v>
      </c>
      <c r="F4358" s="41">
        <f>INDEX(Videolength!C:C,MATCH(D4358,Videolength!A:A,0))</f>
        <v>4.0208333333333332E-2</v>
      </c>
      <c r="G4358" s="41">
        <v>7.5231481481481471E-4</v>
      </c>
      <c r="H4358" s="71">
        <f>HYPERLINK(_xlfn.CONCAT(E4358,"&amp;t=",G4358*86400),G4358)</f>
        <v>7.5231481481481471E-4</v>
      </c>
      <c r="I4358" s="38">
        <v>10</v>
      </c>
      <c r="J4358" s="38">
        <v>5</v>
      </c>
      <c r="K4358" s="42" t="s">
        <v>100</v>
      </c>
      <c r="L4358" s="42" t="s">
        <v>990</v>
      </c>
      <c r="M4358" s="42" t="s">
        <v>392</v>
      </c>
      <c r="U4358" s="44" t="s">
        <v>1698</v>
      </c>
      <c r="Z4358" s="64"/>
      <c r="AA4358" s="64"/>
      <c r="AB4358" s="64"/>
      <c r="AE4358" s="42">
        <f>IF(Table32[[#This Row],[Gems]]&gt;0,Table32[[#This Row],[Gems]],0)</f>
        <v>0</v>
      </c>
      <c r="AF4358" s="42">
        <f>IF(Table32[[#This Row],[Gems]]&lt;0,Table32[[#This Row],[Gems]],0)</f>
        <v>0</v>
      </c>
      <c r="AG4358" s="30">
        <f t="shared" ca="1" si="99"/>
        <v>198</v>
      </c>
    </row>
    <row r="4359" spans="1:33" ht="14.4" x14ac:dyDescent="0.3">
      <c r="A4359" s="37">
        <v>44125</v>
      </c>
      <c r="B4359" s="38">
        <f>INDEX(Videolength!D:D,MATCH(D4359,Videolength!A:A,0))</f>
        <v>8</v>
      </c>
      <c r="C4359" s="38">
        <f>INDEX(Videolength!E:E,MATCH(D4359,Videolength!A:A,0))</f>
        <v>21</v>
      </c>
      <c r="D4359" s="39">
        <v>21</v>
      </c>
      <c r="E4359" s="40" t="str">
        <f>INDEX(Videolength!B:B,MATCH(D4359,Videolength!A:A,0))</f>
        <v>https://youtu.be/eJrVSkt4KeE?list=PLTjhk5BwsiVV8SrR-dPCDjCfaMnt-5HZH</v>
      </c>
      <c r="F4359" s="41">
        <f>INDEX(Videolength!C:C,MATCH(D4359,Videolength!A:A,0))</f>
        <v>4.0208333333333332E-2</v>
      </c>
      <c r="G4359" s="41">
        <v>9.7222222222222209E-4</v>
      </c>
      <c r="H4359" s="71">
        <f>HYPERLINK(_xlfn.CONCAT(E4359,"&amp;t=",G4359*86400),G4359)</f>
        <v>9.7222222222222209E-4</v>
      </c>
      <c r="I4359" s="38">
        <v>10</v>
      </c>
      <c r="J4359" s="38">
        <v>5</v>
      </c>
      <c r="K4359" s="42" t="s">
        <v>25</v>
      </c>
      <c r="L4359" s="42" t="s">
        <v>350</v>
      </c>
      <c r="M4359" s="42" t="s">
        <v>963</v>
      </c>
      <c r="Z4359" s="64"/>
      <c r="AA4359" s="64"/>
      <c r="AB4359" s="64"/>
      <c r="AE4359" s="42">
        <f>IF(Table32[[#This Row],[Gems]]&gt;0,Table32[[#This Row],[Gems]],0)</f>
        <v>0</v>
      </c>
      <c r="AF4359" s="42">
        <f>IF(Table32[[#This Row],[Gems]]&lt;0,Table32[[#This Row],[Gems]],0)</f>
        <v>0</v>
      </c>
      <c r="AG4359" s="30">
        <f t="shared" ca="1" si="99"/>
        <v>198</v>
      </c>
    </row>
    <row r="4360" spans="1:33" ht="14.4" x14ac:dyDescent="0.3">
      <c r="A4360" s="37">
        <v>44125</v>
      </c>
      <c r="B4360" s="38">
        <f>INDEX(Videolength!D:D,MATCH(D4360,Videolength!A:A,0))</f>
        <v>8</v>
      </c>
      <c r="C4360" s="38">
        <f>INDEX(Videolength!E:E,MATCH(D4360,Videolength!A:A,0))</f>
        <v>21</v>
      </c>
      <c r="D4360" s="39">
        <v>21</v>
      </c>
      <c r="E4360" s="40" t="str">
        <f>INDEX(Videolength!B:B,MATCH(D4360,Videolength!A:A,0))</f>
        <v>https://youtu.be/eJrVSkt4KeE?list=PLTjhk5BwsiVV8SrR-dPCDjCfaMnt-5HZH</v>
      </c>
      <c r="F4360" s="41">
        <f>INDEX(Videolength!C:C,MATCH(D4360,Videolength!A:A,0))</f>
        <v>4.0208333333333332E-2</v>
      </c>
      <c r="G4360" s="41">
        <v>1.0069444444444444E-3</v>
      </c>
      <c r="H4360" s="71">
        <f>HYPERLINK(_xlfn.CONCAT(E4360,"&amp;t=",G4360*86400),G4360)</f>
        <v>1.0069444444444444E-3</v>
      </c>
      <c r="I4360" s="38">
        <v>10</v>
      </c>
      <c r="J4360" s="38">
        <v>5</v>
      </c>
      <c r="K4360" s="42" t="s">
        <v>346</v>
      </c>
      <c r="L4360" s="42" t="s">
        <v>10</v>
      </c>
      <c r="Z4360" s="64"/>
      <c r="AA4360" s="64"/>
      <c r="AB4360" s="64"/>
      <c r="AE4360" s="42">
        <f>IF(Table32[[#This Row],[Gems]]&gt;0,Table32[[#This Row],[Gems]],0)</f>
        <v>0</v>
      </c>
      <c r="AF4360" s="42">
        <f>IF(Table32[[#This Row],[Gems]]&lt;0,Table32[[#This Row],[Gems]],0)</f>
        <v>0</v>
      </c>
      <c r="AG4360" s="30">
        <f t="shared" ca="1" si="99"/>
        <v>198</v>
      </c>
    </row>
    <row r="4361" spans="1:33" ht="14.4" x14ac:dyDescent="0.3">
      <c r="A4361" s="37">
        <v>44125</v>
      </c>
      <c r="B4361" s="38">
        <f>INDEX(Videolength!D:D,MATCH(D4361,Videolength!A:A,0))</f>
        <v>8</v>
      </c>
      <c r="C4361" s="38">
        <f>INDEX(Videolength!E:E,MATCH(D4361,Videolength!A:A,0))</f>
        <v>21</v>
      </c>
      <c r="D4361" s="39">
        <v>21</v>
      </c>
      <c r="E4361" s="40" t="str">
        <f>INDEX(Videolength!B:B,MATCH(D4361,Videolength!A:A,0))</f>
        <v>https://youtu.be/eJrVSkt4KeE?list=PLTjhk5BwsiVV8SrR-dPCDjCfaMnt-5HZH</v>
      </c>
      <c r="F4361" s="41">
        <f>INDEX(Videolength!C:C,MATCH(D4361,Videolength!A:A,0))</f>
        <v>4.0208333333333332E-2</v>
      </c>
      <c r="G4361" s="41">
        <v>1.0300925925925926E-3</v>
      </c>
      <c r="H4361" s="71">
        <f>HYPERLINK(_xlfn.CONCAT(E4361,"&amp;t=",G4361*86400),G4361)</f>
        <v>1.0300925925925926E-3</v>
      </c>
      <c r="I4361" s="38">
        <v>10</v>
      </c>
      <c r="J4361" s="38">
        <v>5</v>
      </c>
      <c r="K4361" s="42" t="s">
        <v>133</v>
      </c>
      <c r="L4361" s="42" t="s">
        <v>312</v>
      </c>
      <c r="M4361" s="42" t="s">
        <v>1060</v>
      </c>
      <c r="T4361" s="43">
        <v>1</v>
      </c>
      <c r="Z4361" s="64"/>
      <c r="AA4361" s="64"/>
      <c r="AB4361" s="64"/>
      <c r="AD4361" s="42">
        <v>5</v>
      </c>
      <c r="AE4361" s="42">
        <f>IF(Table32[[#This Row],[Gems]]&gt;0,Table32[[#This Row],[Gems]],0)</f>
        <v>5</v>
      </c>
      <c r="AF4361" s="42">
        <f>IF(Table32[[#This Row],[Gems]]&lt;0,Table32[[#This Row],[Gems]],0)</f>
        <v>0</v>
      </c>
      <c r="AG4361" s="30">
        <f t="shared" ca="1" si="99"/>
        <v>203</v>
      </c>
    </row>
    <row r="4362" spans="1:33" ht="15.75" customHeight="1" x14ac:dyDescent="0.3">
      <c r="A4362" s="37">
        <v>44125</v>
      </c>
      <c r="B4362" s="38">
        <f>INDEX(Videolength!D:D,MATCH(D4362,Videolength!A:A,0))</f>
        <v>8</v>
      </c>
      <c r="C4362" s="38">
        <f>INDEX(Videolength!E:E,MATCH(D4362,Videolength!A:A,0))</f>
        <v>21</v>
      </c>
      <c r="D4362" s="39">
        <v>21</v>
      </c>
      <c r="E4362" s="40" t="str">
        <f>INDEX(Videolength!B:B,MATCH(D4362,Videolength!A:A,0))</f>
        <v>https://youtu.be/eJrVSkt4KeE?list=PLTjhk5BwsiVV8SrR-dPCDjCfaMnt-5HZH</v>
      </c>
      <c r="F4362" s="41">
        <f>INDEX(Videolength!C:C,MATCH(D4362,Videolength!A:A,0))</f>
        <v>4.0208333333333332E-2</v>
      </c>
      <c r="G4362" s="41">
        <v>1.3888888888888889E-3</v>
      </c>
      <c r="H4362" s="71">
        <f>HYPERLINK(_xlfn.CONCAT(E4362,"&amp;t=",G4362*86400),G4362)</f>
        <v>1.3888888888888889E-3</v>
      </c>
      <c r="I4362" s="38">
        <v>10</v>
      </c>
      <c r="J4362" s="38">
        <v>5</v>
      </c>
      <c r="K4362" s="42" t="s">
        <v>346</v>
      </c>
      <c r="L4362" s="42" t="s">
        <v>350</v>
      </c>
      <c r="M4362" s="42" t="s">
        <v>1061</v>
      </c>
      <c r="T4362" s="43">
        <v>1</v>
      </c>
      <c r="Z4362" s="64"/>
      <c r="AA4362" s="64"/>
      <c r="AB4362" s="64"/>
      <c r="AE4362" s="42">
        <f>IF(Table32[[#This Row],[Gems]]&gt;0,Table32[[#This Row],[Gems]],0)</f>
        <v>0</v>
      </c>
      <c r="AF4362" s="42">
        <f>IF(Table32[[#This Row],[Gems]]&lt;0,Table32[[#This Row],[Gems]],0)</f>
        <v>0</v>
      </c>
      <c r="AG4362" s="30">
        <f t="shared" ca="1" si="99"/>
        <v>203</v>
      </c>
    </row>
    <row r="4363" spans="1:33" ht="15" customHeight="1" x14ac:dyDescent="0.3">
      <c r="A4363" s="37">
        <v>44125</v>
      </c>
      <c r="B4363" s="38">
        <f>INDEX(Videolength!D:D,MATCH(D4363,Videolength!A:A,0))</f>
        <v>8</v>
      </c>
      <c r="C4363" s="38">
        <f>INDEX(Videolength!E:E,MATCH(D4363,Videolength!A:A,0))</f>
        <v>21</v>
      </c>
      <c r="D4363" s="39">
        <v>21</v>
      </c>
      <c r="E4363" s="40" t="str">
        <f>INDEX(Videolength!B:B,MATCH(D4363,Videolength!A:A,0))</f>
        <v>https://youtu.be/eJrVSkt4KeE?list=PLTjhk5BwsiVV8SrR-dPCDjCfaMnt-5HZH</v>
      </c>
      <c r="F4363" s="41">
        <f>INDEX(Videolength!C:C,MATCH(D4363,Videolength!A:A,0))</f>
        <v>4.0208333333333332E-2</v>
      </c>
      <c r="G4363" s="41">
        <v>1.4930555555555556E-3</v>
      </c>
      <c r="H4363" s="71">
        <f>HYPERLINK(_xlfn.CONCAT(E4363,"&amp;t=",G4363*86400),G4363)</f>
        <v>1.4930555555555556E-3</v>
      </c>
      <c r="I4363" s="38">
        <v>10</v>
      </c>
      <c r="J4363" s="38">
        <v>5</v>
      </c>
      <c r="K4363" s="42" t="s">
        <v>126</v>
      </c>
      <c r="L4363" s="42" t="s">
        <v>1061</v>
      </c>
      <c r="T4363" s="43">
        <v>1</v>
      </c>
      <c r="Z4363" s="64"/>
      <c r="AA4363" s="64"/>
      <c r="AB4363" s="64"/>
      <c r="AE4363" s="42">
        <f>IF(Table32[[#This Row],[Gems]]&gt;0,Table32[[#This Row],[Gems]],0)</f>
        <v>0</v>
      </c>
      <c r="AF4363" s="42">
        <f>IF(Table32[[#This Row],[Gems]]&lt;0,Table32[[#This Row],[Gems]],0)</f>
        <v>0</v>
      </c>
      <c r="AG4363" s="30">
        <f t="shared" ca="1" si="99"/>
        <v>203</v>
      </c>
    </row>
    <row r="4364" spans="1:33" ht="14.4" x14ac:dyDescent="0.3">
      <c r="A4364" s="37">
        <v>44125</v>
      </c>
      <c r="B4364" s="38">
        <f>INDEX(Videolength!D:D,MATCH(D4364,Videolength!A:A,0))</f>
        <v>8</v>
      </c>
      <c r="C4364" s="38">
        <f>INDEX(Videolength!E:E,MATCH(D4364,Videolength!A:A,0))</f>
        <v>21</v>
      </c>
      <c r="D4364" s="39">
        <v>21</v>
      </c>
      <c r="E4364" s="40" t="str">
        <f>INDEX(Videolength!B:B,MATCH(D4364,Videolength!A:A,0))</f>
        <v>https://youtu.be/eJrVSkt4KeE?list=PLTjhk5BwsiVV8SrR-dPCDjCfaMnt-5HZH</v>
      </c>
      <c r="F4364" s="41">
        <f>INDEX(Videolength!C:C,MATCH(D4364,Videolength!A:A,0))</f>
        <v>4.0208333333333332E-2</v>
      </c>
      <c r="G4364" s="41">
        <v>1.5509259259259261E-3</v>
      </c>
      <c r="H4364" s="71">
        <f>HYPERLINK(_xlfn.CONCAT(E4364,"&amp;t=",G4364*86400),G4364)</f>
        <v>1.5509259259259261E-3</v>
      </c>
      <c r="I4364" s="38">
        <v>10</v>
      </c>
      <c r="J4364" s="38">
        <v>5</v>
      </c>
      <c r="K4364" s="42" t="s">
        <v>13</v>
      </c>
      <c r="L4364" s="42" t="s">
        <v>10</v>
      </c>
      <c r="W4364" s="44" t="s">
        <v>1310</v>
      </c>
      <c r="Z4364" s="64"/>
      <c r="AA4364" s="64"/>
      <c r="AB4364" s="64"/>
      <c r="AE4364" s="42">
        <f>IF(Table32[[#This Row],[Gems]]&gt;0,Table32[[#This Row],[Gems]],0)</f>
        <v>0</v>
      </c>
      <c r="AF4364" s="42">
        <f>IF(Table32[[#This Row],[Gems]]&lt;0,Table32[[#This Row],[Gems]],0)</f>
        <v>0</v>
      </c>
      <c r="AG4364" s="29">
        <f t="shared" ca="1" si="99"/>
        <v>203</v>
      </c>
    </row>
    <row r="4365" spans="1:33" ht="14.4" x14ac:dyDescent="0.3">
      <c r="A4365" s="37">
        <v>44125</v>
      </c>
      <c r="B4365" s="38">
        <f>INDEX(Videolength!D:D,MATCH(D4365,Videolength!A:A,0))</f>
        <v>8</v>
      </c>
      <c r="C4365" s="38">
        <f>INDEX(Videolength!E:E,MATCH(D4365,Videolength!A:A,0))</f>
        <v>21</v>
      </c>
      <c r="D4365" s="39">
        <v>21</v>
      </c>
      <c r="E4365" s="40" t="str">
        <f>INDEX(Videolength!B:B,MATCH(D4365,Videolength!A:A,0))</f>
        <v>https://youtu.be/eJrVSkt4KeE?list=PLTjhk5BwsiVV8SrR-dPCDjCfaMnt-5HZH</v>
      </c>
      <c r="F4365" s="41">
        <f>INDEX(Videolength!C:C,MATCH(D4365,Videolength!A:A,0))</f>
        <v>4.0208333333333332E-2</v>
      </c>
      <c r="G4365" s="41">
        <v>1.7592592592592592E-3</v>
      </c>
      <c r="H4365" s="71">
        <f>HYPERLINK(_xlfn.CONCAT(E4365,"&amp;t=",G4365*86400),G4365)</f>
        <v>1.7592592592592592E-3</v>
      </c>
      <c r="I4365" s="38">
        <v>10</v>
      </c>
      <c r="J4365" s="38">
        <v>5</v>
      </c>
      <c r="K4365" s="42" t="s">
        <v>13</v>
      </c>
      <c r="L4365" s="42" t="s">
        <v>1062</v>
      </c>
      <c r="M4365" s="42" t="s">
        <v>1676</v>
      </c>
      <c r="T4365" s="43">
        <v>1</v>
      </c>
      <c r="W4365" s="44" t="s">
        <v>1310</v>
      </c>
      <c r="Z4365" s="64"/>
      <c r="AA4365" s="64"/>
      <c r="AB4365" s="64"/>
      <c r="AE4365" s="42">
        <f>IF(Table32[[#This Row],[Gems]]&gt;0,Table32[[#This Row],[Gems]],0)</f>
        <v>0</v>
      </c>
      <c r="AF4365" s="42">
        <f>IF(Table32[[#This Row],[Gems]]&lt;0,Table32[[#This Row],[Gems]],0)</f>
        <v>0</v>
      </c>
      <c r="AG4365" s="30">
        <f t="shared" ca="1" si="99"/>
        <v>203</v>
      </c>
    </row>
    <row r="4366" spans="1:33" ht="14.4" x14ac:dyDescent="0.3">
      <c r="A4366" s="37">
        <v>44125</v>
      </c>
      <c r="B4366" s="38">
        <f>INDEX(Videolength!D:D,MATCH(D4366,Videolength!A:A,0))</f>
        <v>8</v>
      </c>
      <c r="C4366" s="38">
        <f>INDEX(Videolength!E:E,MATCH(D4366,Videolength!A:A,0))</f>
        <v>21</v>
      </c>
      <c r="D4366" s="39">
        <v>21</v>
      </c>
      <c r="E4366" s="40" t="str">
        <f>INDEX(Videolength!B:B,MATCH(D4366,Videolength!A:A,0))</f>
        <v>https://youtu.be/eJrVSkt4KeE?list=PLTjhk5BwsiVV8SrR-dPCDjCfaMnt-5HZH</v>
      </c>
      <c r="F4366" s="41">
        <f>INDEX(Videolength!C:C,MATCH(D4366,Videolength!A:A,0))</f>
        <v>4.0208333333333332E-2</v>
      </c>
      <c r="G4366" s="41">
        <v>1.9097222222222222E-3</v>
      </c>
      <c r="H4366" s="71">
        <f>HYPERLINK(_xlfn.CONCAT(E4366,"&amp;t=",G4366*86400),G4366)</f>
        <v>1.9097222222222222E-3</v>
      </c>
      <c r="I4366" s="38">
        <v>10</v>
      </c>
      <c r="J4366" s="38">
        <v>5</v>
      </c>
      <c r="K4366" s="42" t="s">
        <v>13</v>
      </c>
      <c r="L4366" s="42" t="s">
        <v>10</v>
      </c>
      <c r="M4366" s="42" t="s">
        <v>1677</v>
      </c>
      <c r="W4366" s="44" t="s">
        <v>1310</v>
      </c>
      <c r="Z4366" s="64"/>
      <c r="AA4366" s="64"/>
      <c r="AB4366" s="64"/>
      <c r="AE4366" s="42">
        <f>IF(Table32[[#This Row],[Gems]]&gt;0,Table32[[#This Row],[Gems]],0)</f>
        <v>0</v>
      </c>
      <c r="AF4366" s="42">
        <f>IF(Table32[[#This Row],[Gems]]&lt;0,Table32[[#This Row],[Gems]],0)</f>
        <v>0</v>
      </c>
      <c r="AG4366" s="30">
        <f t="shared" ca="1" si="99"/>
        <v>203</v>
      </c>
    </row>
    <row r="4367" spans="1:33" ht="14.4" x14ac:dyDescent="0.3">
      <c r="A4367" s="37">
        <v>44125</v>
      </c>
      <c r="B4367" s="38">
        <f>INDEX(Videolength!D:D,MATCH(D4367,Videolength!A:A,0))</f>
        <v>8</v>
      </c>
      <c r="C4367" s="38">
        <f>INDEX(Videolength!E:E,MATCH(D4367,Videolength!A:A,0))</f>
        <v>21</v>
      </c>
      <c r="D4367" s="39">
        <v>21</v>
      </c>
      <c r="E4367" s="40" t="str">
        <f>INDEX(Videolength!B:B,MATCH(D4367,Videolength!A:A,0))</f>
        <v>https://youtu.be/eJrVSkt4KeE?list=PLTjhk5BwsiVV8SrR-dPCDjCfaMnt-5HZH</v>
      </c>
      <c r="F4367" s="41">
        <f>INDEX(Videolength!C:C,MATCH(D4367,Videolength!A:A,0))</f>
        <v>4.0208333333333332E-2</v>
      </c>
      <c r="G4367" s="41">
        <v>2.0023148148148148E-3</v>
      </c>
      <c r="H4367" s="71">
        <f>HYPERLINK(_xlfn.CONCAT(E4367,"&amp;t=",G4367*86400),G4367)</f>
        <v>2.0023148148148148E-3</v>
      </c>
      <c r="I4367" s="38">
        <v>10</v>
      </c>
      <c r="J4367" s="38">
        <v>5</v>
      </c>
      <c r="K4367" s="42" t="s">
        <v>346</v>
      </c>
      <c r="L4367" s="42" t="s">
        <v>10</v>
      </c>
      <c r="Z4367" s="64"/>
      <c r="AA4367" s="64"/>
      <c r="AB4367" s="64"/>
      <c r="AE4367" s="42">
        <f>IF(Table32[[#This Row],[Gems]]&gt;0,Table32[[#This Row],[Gems]],0)</f>
        <v>0</v>
      </c>
      <c r="AF4367" s="42">
        <f>IF(Table32[[#This Row],[Gems]]&lt;0,Table32[[#This Row],[Gems]],0)</f>
        <v>0</v>
      </c>
      <c r="AG4367" s="30">
        <f t="shared" ca="1" si="99"/>
        <v>203</v>
      </c>
    </row>
    <row r="4368" spans="1:33" ht="14.4" x14ac:dyDescent="0.3">
      <c r="A4368" s="37">
        <v>44125</v>
      </c>
      <c r="B4368" s="38">
        <f>INDEX(Videolength!D:D,MATCH(D4368,Videolength!A:A,0))</f>
        <v>8</v>
      </c>
      <c r="C4368" s="38">
        <f>INDEX(Videolength!E:E,MATCH(D4368,Videolength!A:A,0))</f>
        <v>21</v>
      </c>
      <c r="D4368" s="39">
        <v>21</v>
      </c>
      <c r="E4368" s="40" t="str">
        <f>INDEX(Videolength!B:B,MATCH(D4368,Videolength!A:A,0))</f>
        <v>https://youtu.be/eJrVSkt4KeE?list=PLTjhk5BwsiVV8SrR-dPCDjCfaMnt-5HZH</v>
      </c>
      <c r="F4368" s="41">
        <f>INDEX(Videolength!C:C,MATCH(D4368,Videolength!A:A,0))</f>
        <v>4.0208333333333332E-2</v>
      </c>
      <c r="G4368" s="41">
        <v>2.0370370370370373E-3</v>
      </c>
      <c r="H4368" s="71">
        <f>HYPERLINK(_xlfn.CONCAT(E4368,"&amp;t=",G4368*86400),G4368)</f>
        <v>2.0370370370370373E-3</v>
      </c>
      <c r="I4368" s="38">
        <v>10</v>
      </c>
      <c r="J4368" s="38">
        <v>5</v>
      </c>
      <c r="K4368" s="42" t="s">
        <v>55</v>
      </c>
      <c r="L4368" s="42" t="s">
        <v>10</v>
      </c>
      <c r="Z4368" s="64"/>
      <c r="AA4368" s="64"/>
      <c r="AB4368" s="64"/>
      <c r="AE4368" s="42">
        <f>IF(Table32[[#This Row],[Gems]]&gt;0,Table32[[#This Row],[Gems]],0)</f>
        <v>0</v>
      </c>
      <c r="AF4368" s="42">
        <f>IF(Table32[[#This Row],[Gems]]&lt;0,Table32[[#This Row],[Gems]],0)</f>
        <v>0</v>
      </c>
      <c r="AG4368" s="30">
        <f t="shared" ca="1" si="99"/>
        <v>203</v>
      </c>
    </row>
    <row r="4369" spans="1:33" ht="14.4" x14ac:dyDescent="0.3">
      <c r="A4369" s="37">
        <v>44125</v>
      </c>
      <c r="B4369" s="38">
        <f>INDEX(Videolength!D:D,MATCH(D4369,Videolength!A:A,0))</f>
        <v>8</v>
      </c>
      <c r="C4369" s="38">
        <f>INDEX(Videolength!E:E,MATCH(D4369,Videolength!A:A,0))</f>
        <v>21</v>
      </c>
      <c r="D4369" s="39">
        <v>21</v>
      </c>
      <c r="E4369" s="40" t="str">
        <f>INDEX(Videolength!B:B,MATCH(D4369,Videolength!A:A,0))</f>
        <v>https://youtu.be/eJrVSkt4KeE?list=PLTjhk5BwsiVV8SrR-dPCDjCfaMnt-5HZH</v>
      </c>
      <c r="F4369" s="41">
        <f>INDEX(Videolength!C:C,MATCH(D4369,Videolength!A:A,0))</f>
        <v>4.0208333333333332E-2</v>
      </c>
      <c r="G4369" s="41">
        <v>2.2453703703703702E-3</v>
      </c>
      <c r="H4369" s="71">
        <f>HYPERLINK(_xlfn.CONCAT(E4369,"&amp;t=",G4369*86400),G4369)</f>
        <v>2.2453703703703702E-3</v>
      </c>
      <c r="I4369" s="38">
        <v>10</v>
      </c>
      <c r="J4369" s="38">
        <v>5</v>
      </c>
      <c r="K4369" s="42" t="s">
        <v>123</v>
      </c>
      <c r="L4369" s="42" t="s">
        <v>10</v>
      </c>
      <c r="Z4369" s="64"/>
      <c r="AA4369" s="64"/>
      <c r="AB4369" s="64"/>
      <c r="AE4369" s="42">
        <f>IF(Table32[[#This Row],[Gems]]&gt;0,Table32[[#This Row],[Gems]],0)</f>
        <v>0</v>
      </c>
      <c r="AF4369" s="42">
        <f>IF(Table32[[#This Row],[Gems]]&lt;0,Table32[[#This Row],[Gems]],0)</f>
        <v>0</v>
      </c>
      <c r="AG4369" s="30">
        <f ca="1">SUM(OFFSET(AG4369,-1,0),AD4369)</f>
        <v>203</v>
      </c>
    </row>
    <row r="4370" spans="1:33" ht="14.4" x14ac:dyDescent="0.3">
      <c r="A4370" s="37">
        <v>44125</v>
      </c>
      <c r="B4370" s="38">
        <f>INDEX(Videolength!D:D,MATCH(D4370,Videolength!A:A,0))</f>
        <v>8</v>
      </c>
      <c r="C4370" s="38">
        <f>INDEX(Videolength!E:E,MATCH(D4370,Videolength!A:A,0))</f>
        <v>21</v>
      </c>
      <c r="D4370" s="39">
        <v>21</v>
      </c>
      <c r="E4370" s="40" t="str">
        <f>INDEX(Videolength!B:B,MATCH(D4370,Videolength!A:A,0))</f>
        <v>https://youtu.be/eJrVSkt4KeE?list=PLTjhk5BwsiVV8SrR-dPCDjCfaMnt-5HZH</v>
      </c>
      <c r="F4370" s="41">
        <f>INDEX(Videolength!C:C,MATCH(D4370,Videolength!A:A,0))</f>
        <v>4.0208333333333332E-2</v>
      </c>
      <c r="G4370" s="41">
        <v>2.5115740740740741E-3</v>
      </c>
      <c r="H4370" s="71">
        <f>HYPERLINK(_xlfn.CONCAT(E4370,"&amp;t=",G4370*86400),G4370)</f>
        <v>2.5115740740740741E-3</v>
      </c>
      <c r="I4370" s="38">
        <v>10</v>
      </c>
      <c r="J4370" s="38">
        <v>5</v>
      </c>
      <c r="K4370" s="42" t="s">
        <v>55</v>
      </c>
      <c r="L4370" s="42" t="s">
        <v>10</v>
      </c>
      <c r="Z4370" s="64"/>
      <c r="AA4370" s="64"/>
      <c r="AB4370" s="64"/>
      <c r="AE4370" s="42">
        <f>IF(Table32[[#This Row],[Gems]]&gt;0,Table32[[#This Row],[Gems]],0)</f>
        <v>0</v>
      </c>
      <c r="AF4370" s="42">
        <f>IF(Table32[[#This Row],[Gems]]&lt;0,Table32[[#This Row],[Gems]],0)</f>
        <v>0</v>
      </c>
      <c r="AG4370" s="30">
        <f ca="1">SUM(OFFSET(AG4370,-1,0),AD4370)</f>
        <v>203</v>
      </c>
    </row>
    <row r="4371" spans="1:33" ht="14.4" x14ac:dyDescent="0.3">
      <c r="A4371" s="37">
        <v>44125</v>
      </c>
      <c r="B4371" s="38">
        <f>INDEX(Videolength!D:D,MATCH(D4371,Videolength!A:A,0))</f>
        <v>8</v>
      </c>
      <c r="C4371" s="38">
        <f>INDEX(Videolength!E:E,MATCH(D4371,Videolength!A:A,0))</f>
        <v>21</v>
      </c>
      <c r="D4371" s="39">
        <v>21</v>
      </c>
      <c r="E4371" s="40" t="str">
        <f>INDEX(Videolength!B:B,MATCH(D4371,Videolength!A:A,0))</f>
        <v>https://youtu.be/eJrVSkt4KeE?list=PLTjhk5BwsiVV8SrR-dPCDjCfaMnt-5HZH</v>
      </c>
      <c r="F4371" s="41">
        <f>INDEX(Videolength!C:C,MATCH(D4371,Videolength!A:A,0))</f>
        <v>4.0208333333333332E-2</v>
      </c>
      <c r="G4371" s="41">
        <v>2.8124999999999995E-3</v>
      </c>
      <c r="H4371" s="71">
        <f>HYPERLINK(_xlfn.CONCAT(E4371,"&amp;t=",G4371*86400),G4371)</f>
        <v>2.8124999999999995E-3</v>
      </c>
      <c r="I4371" s="38">
        <v>10</v>
      </c>
      <c r="J4371" s="38">
        <v>5</v>
      </c>
      <c r="K4371" s="42" t="s">
        <v>346</v>
      </c>
      <c r="L4371" s="42" t="s">
        <v>10</v>
      </c>
      <c r="Z4371" s="64"/>
      <c r="AA4371" s="64"/>
      <c r="AB4371" s="64"/>
      <c r="AE4371" s="42">
        <f>IF(Table32[[#This Row],[Gems]]&gt;0,Table32[[#This Row],[Gems]],0)</f>
        <v>0</v>
      </c>
      <c r="AF4371" s="42">
        <f>IF(Table32[[#This Row],[Gems]]&lt;0,Table32[[#This Row],[Gems]],0)</f>
        <v>0</v>
      </c>
      <c r="AG4371" s="30">
        <f t="shared" ca="1" si="99"/>
        <v>203</v>
      </c>
    </row>
    <row r="4372" spans="1:33" ht="14.4" x14ac:dyDescent="0.3">
      <c r="A4372" s="37">
        <v>44125</v>
      </c>
      <c r="B4372" s="38">
        <f>INDEX(Videolength!D:D,MATCH(D4372,Videolength!A:A,0))</f>
        <v>8</v>
      </c>
      <c r="C4372" s="38">
        <f>INDEX(Videolength!E:E,MATCH(D4372,Videolength!A:A,0))</f>
        <v>21</v>
      </c>
      <c r="D4372" s="39">
        <v>21</v>
      </c>
      <c r="E4372" s="40" t="str">
        <f>INDEX(Videolength!B:B,MATCH(D4372,Videolength!A:A,0))</f>
        <v>https://youtu.be/eJrVSkt4KeE?list=PLTjhk5BwsiVV8SrR-dPCDjCfaMnt-5HZH</v>
      </c>
      <c r="F4372" s="41">
        <f>INDEX(Videolength!C:C,MATCH(D4372,Videolength!A:A,0))</f>
        <v>4.0208333333333332E-2</v>
      </c>
      <c r="G4372" s="41">
        <v>2.9513888888888888E-3</v>
      </c>
      <c r="H4372" s="71">
        <f>HYPERLINK(_xlfn.CONCAT(E4372,"&amp;t=",G4372*86400),G4372)</f>
        <v>2.9513888888888888E-3</v>
      </c>
      <c r="I4372" s="38">
        <v>10</v>
      </c>
      <c r="J4372" s="38">
        <v>5</v>
      </c>
      <c r="K4372" s="42" t="s">
        <v>100</v>
      </c>
      <c r="L4372" s="42" t="s">
        <v>1040</v>
      </c>
      <c r="M4372" s="42" t="s">
        <v>1063</v>
      </c>
      <c r="U4372" s="44" t="s">
        <v>1428</v>
      </c>
      <c r="Z4372" s="64"/>
      <c r="AA4372" s="64"/>
      <c r="AB4372" s="64"/>
      <c r="AE4372" s="42">
        <f>IF(Table32[[#This Row],[Gems]]&gt;0,Table32[[#This Row],[Gems]],0)</f>
        <v>0</v>
      </c>
      <c r="AF4372" s="42">
        <f>IF(Table32[[#This Row],[Gems]]&lt;0,Table32[[#This Row],[Gems]],0)</f>
        <v>0</v>
      </c>
      <c r="AG4372" s="30">
        <f t="shared" ca="1" si="99"/>
        <v>203</v>
      </c>
    </row>
    <row r="4373" spans="1:33" ht="14.4" x14ac:dyDescent="0.3">
      <c r="A4373" s="37">
        <v>44125</v>
      </c>
      <c r="B4373" s="38">
        <f>INDEX(Videolength!D:D,MATCH(D4373,Videolength!A:A,0))</f>
        <v>8</v>
      </c>
      <c r="C4373" s="38">
        <f>INDEX(Videolength!E:E,MATCH(D4373,Videolength!A:A,0))</f>
        <v>21</v>
      </c>
      <c r="D4373" s="39">
        <v>21</v>
      </c>
      <c r="E4373" s="40" t="str">
        <f>INDEX(Videolength!B:B,MATCH(D4373,Videolength!A:A,0))</f>
        <v>https://youtu.be/eJrVSkt4KeE?list=PLTjhk5BwsiVV8SrR-dPCDjCfaMnt-5HZH</v>
      </c>
      <c r="F4373" s="41">
        <f>INDEX(Videolength!C:C,MATCH(D4373,Videolength!A:A,0))</f>
        <v>4.0208333333333332E-2</v>
      </c>
      <c r="G4373" s="41">
        <v>2.9745370370370373E-3</v>
      </c>
      <c r="H4373" s="71">
        <f>HYPERLINK(_xlfn.CONCAT(E4373,"&amp;t=",G4373*86400),G4373)</f>
        <v>2.9745370370370373E-3</v>
      </c>
      <c r="I4373" s="38">
        <v>10</v>
      </c>
      <c r="J4373" s="38">
        <v>5</v>
      </c>
      <c r="K4373" s="42" t="s">
        <v>100</v>
      </c>
      <c r="L4373" s="42" t="s">
        <v>990</v>
      </c>
      <c r="M4373" s="42" t="s">
        <v>392</v>
      </c>
      <c r="U4373" s="44" t="s">
        <v>1699</v>
      </c>
      <c r="Z4373" s="64"/>
      <c r="AA4373" s="64"/>
      <c r="AB4373" s="64"/>
      <c r="AE4373" s="42">
        <f>IF(Table32[[#This Row],[Gems]]&gt;0,Table32[[#This Row],[Gems]],0)</f>
        <v>0</v>
      </c>
      <c r="AF4373" s="42">
        <f>IF(Table32[[#This Row],[Gems]]&lt;0,Table32[[#This Row],[Gems]],0)</f>
        <v>0</v>
      </c>
      <c r="AG4373" s="30">
        <f t="shared" ca="1" si="99"/>
        <v>203</v>
      </c>
    </row>
    <row r="4374" spans="1:33" ht="14.4" x14ac:dyDescent="0.3">
      <c r="A4374" s="37">
        <v>44125</v>
      </c>
      <c r="B4374" s="38">
        <f>INDEX(Videolength!D:D,MATCH(D4374,Videolength!A:A,0))</f>
        <v>8</v>
      </c>
      <c r="C4374" s="38">
        <f>INDEX(Videolength!E:E,MATCH(D4374,Videolength!A:A,0))</f>
        <v>21</v>
      </c>
      <c r="D4374" s="39">
        <v>21</v>
      </c>
      <c r="E4374" s="40" t="str">
        <f>INDEX(Videolength!B:B,MATCH(D4374,Videolength!A:A,0))</f>
        <v>https://youtu.be/eJrVSkt4KeE?list=PLTjhk5BwsiVV8SrR-dPCDjCfaMnt-5HZH</v>
      </c>
      <c r="F4374" s="41">
        <f>INDEX(Videolength!C:C,MATCH(D4374,Videolength!A:A,0))</f>
        <v>4.0208333333333332E-2</v>
      </c>
      <c r="G4374" s="41">
        <v>3.0324074074074073E-3</v>
      </c>
      <c r="H4374" s="71">
        <f>HYPERLINK(_xlfn.CONCAT(E4374,"&amp;t=",G4374*86400),G4374)</f>
        <v>3.0324074074074073E-3</v>
      </c>
      <c r="I4374" s="38">
        <v>10</v>
      </c>
      <c r="J4374" s="38">
        <v>5</v>
      </c>
      <c r="K4374" s="42" t="s">
        <v>36</v>
      </c>
      <c r="L4374" s="42" t="s">
        <v>10</v>
      </c>
      <c r="Z4374" s="64"/>
      <c r="AA4374" s="64"/>
      <c r="AB4374" s="64"/>
      <c r="AE4374" s="42">
        <f>IF(Table32[[#This Row],[Gems]]&gt;0,Table32[[#This Row],[Gems]],0)</f>
        <v>0</v>
      </c>
      <c r="AF4374" s="42">
        <f>IF(Table32[[#This Row],[Gems]]&lt;0,Table32[[#This Row],[Gems]],0)</f>
        <v>0</v>
      </c>
      <c r="AG4374" s="30">
        <f t="shared" ca="1" si="99"/>
        <v>203</v>
      </c>
    </row>
    <row r="4375" spans="1:33" ht="14.4" x14ac:dyDescent="0.3">
      <c r="A4375" s="37">
        <v>44125</v>
      </c>
      <c r="B4375" s="38">
        <f>INDEX(Videolength!D:D,MATCH(D4375,Videolength!A:A,0))</f>
        <v>8</v>
      </c>
      <c r="C4375" s="38">
        <f>INDEX(Videolength!E:E,MATCH(D4375,Videolength!A:A,0))</f>
        <v>21</v>
      </c>
      <c r="D4375" s="39">
        <v>21</v>
      </c>
      <c r="E4375" s="40" t="str">
        <f>INDEX(Videolength!B:B,MATCH(D4375,Videolength!A:A,0))</f>
        <v>https://youtu.be/eJrVSkt4KeE?list=PLTjhk5BwsiVV8SrR-dPCDjCfaMnt-5HZH</v>
      </c>
      <c r="F4375" s="41">
        <f>INDEX(Videolength!C:C,MATCH(D4375,Videolength!A:A,0))</f>
        <v>4.0208333333333332E-2</v>
      </c>
      <c r="G4375" s="41">
        <v>3.0555555555555557E-3</v>
      </c>
      <c r="H4375" s="71">
        <f>HYPERLINK(_xlfn.CONCAT(E4375,"&amp;t=",G4375*86400),G4375)</f>
        <v>3.0555555555555557E-3</v>
      </c>
      <c r="I4375" s="38">
        <v>10</v>
      </c>
      <c r="J4375" s="38">
        <v>5</v>
      </c>
      <c r="K4375" s="42" t="s">
        <v>47</v>
      </c>
      <c r="L4375" s="42" t="s">
        <v>10</v>
      </c>
      <c r="M4375" s="42" t="s">
        <v>591</v>
      </c>
      <c r="Z4375" s="64"/>
      <c r="AA4375" s="64"/>
      <c r="AB4375" s="64"/>
      <c r="AE4375" s="42">
        <f>IF(Table32[[#This Row],[Gems]]&gt;0,Table32[[#This Row],[Gems]],0)</f>
        <v>0</v>
      </c>
      <c r="AF4375" s="42">
        <f>IF(Table32[[#This Row],[Gems]]&lt;0,Table32[[#This Row],[Gems]],0)</f>
        <v>0</v>
      </c>
      <c r="AG4375" s="30">
        <f t="shared" ca="1" si="99"/>
        <v>203</v>
      </c>
    </row>
    <row r="4376" spans="1:33" ht="14.4" x14ac:dyDescent="0.3">
      <c r="A4376" s="37">
        <v>44125</v>
      </c>
      <c r="B4376" s="38">
        <f>INDEX(Videolength!D:D,MATCH(D4376,Videolength!A:A,0))</f>
        <v>8</v>
      </c>
      <c r="C4376" s="38">
        <f>INDEX(Videolength!E:E,MATCH(D4376,Videolength!A:A,0))</f>
        <v>21</v>
      </c>
      <c r="D4376" s="39">
        <v>21</v>
      </c>
      <c r="E4376" s="40" t="str">
        <f>INDEX(Videolength!B:B,MATCH(D4376,Videolength!A:A,0))</f>
        <v>https://youtu.be/eJrVSkt4KeE?list=PLTjhk5BwsiVV8SrR-dPCDjCfaMnt-5HZH</v>
      </c>
      <c r="F4376" s="41">
        <f>INDEX(Videolength!C:C,MATCH(D4376,Videolength!A:A,0))</f>
        <v>4.0208333333333332E-2</v>
      </c>
      <c r="G4376" s="41">
        <v>3.1018518518518522E-3</v>
      </c>
      <c r="H4376" s="71">
        <f>HYPERLINK(_xlfn.CONCAT(E4376,"&amp;t=",G4376*86400),G4376)</f>
        <v>3.1018518518518522E-3</v>
      </c>
      <c r="I4376" s="38">
        <v>10</v>
      </c>
      <c r="J4376" s="38">
        <v>5</v>
      </c>
      <c r="K4376" s="42" t="s">
        <v>117</v>
      </c>
      <c r="L4376" s="42" t="s">
        <v>10</v>
      </c>
      <c r="M4376" s="42" t="s">
        <v>1064</v>
      </c>
      <c r="Z4376" s="64"/>
      <c r="AA4376" s="64"/>
      <c r="AB4376" s="64"/>
      <c r="AE4376" s="42">
        <f>IF(Table32[[#This Row],[Gems]]&gt;0,Table32[[#This Row],[Gems]],0)</f>
        <v>0</v>
      </c>
      <c r="AF4376" s="42">
        <f>IF(Table32[[#This Row],[Gems]]&lt;0,Table32[[#This Row],[Gems]],0)</f>
        <v>0</v>
      </c>
      <c r="AG4376" s="29">
        <f t="shared" ca="1" si="99"/>
        <v>203</v>
      </c>
    </row>
    <row r="4377" spans="1:33" ht="14.4" x14ac:dyDescent="0.3">
      <c r="A4377" s="37">
        <v>44125</v>
      </c>
      <c r="B4377" s="38">
        <f>INDEX(Videolength!D:D,MATCH(D4377,Videolength!A:A,0))</f>
        <v>8</v>
      </c>
      <c r="C4377" s="38">
        <f>INDEX(Videolength!E:E,MATCH(D4377,Videolength!A:A,0))</f>
        <v>21</v>
      </c>
      <c r="D4377" s="39">
        <v>21</v>
      </c>
      <c r="E4377" s="40" t="str">
        <f>INDEX(Videolength!B:B,MATCH(D4377,Videolength!A:A,0))</f>
        <v>https://youtu.be/eJrVSkt4KeE?list=PLTjhk5BwsiVV8SrR-dPCDjCfaMnt-5HZH</v>
      </c>
      <c r="F4377" s="41">
        <f>INDEX(Videolength!C:C,MATCH(D4377,Videolength!A:A,0))</f>
        <v>4.0208333333333332E-2</v>
      </c>
      <c r="G4377" s="41">
        <v>3.1481481481481482E-3</v>
      </c>
      <c r="H4377" s="71">
        <f>HYPERLINK(_xlfn.CONCAT(E4377,"&amp;t=",G4377*86400),G4377)</f>
        <v>3.1481481481481482E-3</v>
      </c>
      <c r="I4377" s="38">
        <v>10</v>
      </c>
      <c r="J4377" s="38">
        <v>5</v>
      </c>
      <c r="K4377" s="42" t="s">
        <v>36</v>
      </c>
      <c r="L4377" s="42" t="s">
        <v>10</v>
      </c>
      <c r="M4377" s="42" t="s">
        <v>591</v>
      </c>
      <c r="Z4377" s="64"/>
      <c r="AA4377" s="64"/>
      <c r="AB4377" s="64"/>
      <c r="AE4377" s="42">
        <f>IF(Table32[[#This Row],[Gems]]&gt;0,Table32[[#This Row],[Gems]],0)</f>
        <v>0</v>
      </c>
      <c r="AF4377" s="42">
        <f>IF(Table32[[#This Row],[Gems]]&lt;0,Table32[[#This Row],[Gems]],0)</f>
        <v>0</v>
      </c>
      <c r="AG4377" s="29">
        <f t="shared" ca="1" si="99"/>
        <v>203</v>
      </c>
    </row>
    <row r="4378" spans="1:33" ht="14.4" x14ac:dyDescent="0.3">
      <c r="A4378" s="37">
        <v>44125</v>
      </c>
      <c r="B4378" s="38">
        <f>INDEX(Videolength!D:D,MATCH(D4378,Videolength!A:A,0))</f>
        <v>8</v>
      </c>
      <c r="C4378" s="38">
        <f>INDEX(Videolength!E:E,MATCH(D4378,Videolength!A:A,0))</f>
        <v>21</v>
      </c>
      <c r="D4378" s="39">
        <v>21</v>
      </c>
      <c r="E4378" s="40" t="str">
        <f>INDEX(Videolength!B:B,MATCH(D4378,Videolength!A:A,0))</f>
        <v>https://youtu.be/eJrVSkt4KeE?list=PLTjhk5BwsiVV8SrR-dPCDjCfaMnt-5HZH</v>
      </c>
      <c r="F4378" s="41">
        <f>INDEX(Videolength!C:C,MATCH(D4378,Videolength!A:A,0))</f>
        <v>4.0208333333333332E-2</v>
      </c>
      <c r="G4378" s="41">
        <v>4.4791666666666669E-3</v>
      </c>
      <c r="H4378" s="71">
        <f>HYPERLINK(_xlfn.CONCAT(E4378,"&amp;t=",G4378*86400),G4378)</f>
        <v>4.4791666666666669E-3</v>
      </c>
      <c r="I4378" s="38">
        <v>10</v>
      </c>
      <c r="J4378" s="38">
        <v>5</v>
      </c>
      <c r="K4378" s="42" t="s">
        <v>346</v>
      </c>
      <c r="L4378" s="42" t="s">
        <v>10</v>
      </c>
      <c r="Z4378" s="64"/>
      <c r="AA4378" s="64"/>
      <c r="AB4378" s="64"/>
      <c r="AE4378" s="42">
        <f>IF(Table32[[#This Row],[Gems]]&gt;0,Table32[[#This Row],[Gems]],0)</f>
        <v>0</v>
      </c>
      <c r="AF4378" s="42">
        <f>IF(Table32[[#This Row],[Gems]]&lt;0,Table32[[#This Row],[Gems]],0)</f>
        <v>0</v>
      </c>
      <c r="AG4378" s="30">
        <f t="shared" ca="1" si="99"/>
        <v>203</v>
      </c>
    </row>
    <row r="4379" spans="1:33" ht="14.4" x14ac:dyDescent="0.3">
      <c r="A4379" s="37">
        <v>44125</v>
      </c>
      <c r="B4379" s="38">
        <f>INDEX(Videolength!D:D,MATCH(D4379,Videolength!A:A,0))</f>
        <v>8</v>
      </c>
      <c r="C4379" s="38">
        <f>INDEX(Videolength!E:E,MATCH(D4379,Videolength!A:A,0))</f>
        <v>21</v>
      </c>
      <c r="D4379" s="39">
        <v>21</v>
      </c>
      <c r="E4379" s="40" t="str">
        <f>INDEX(Videolength!B:B,MATCH(D4379,Videolength!A:A,0))</f>
        <v>https://youtu.be/eJrVSkt4KeE?list=PLTjhk5BwsiVV8SrR-dPCDjCfaMnt-5HZH</v>
      </c>
      <c r="F4379" s="41">
        <f>INDEX(Videolength!C:C,MATCH(D4379,Videolength!A:A,0))</f>
        <v>4.0208333333333332E-2</v>
      </c>
      <c r="G4379" s="41">
        <v>4.5370370370370365E-3</v>
      </c>
      <c r="H4379" s="71">
        <f>HYPERLINK(_xlfn.CONCAT(E4379,"&amp;t=",G4379*86400),G4379)</f>
        <v>4.5370370370370365E-3</v>
      </c>
      <c r="I4379" s="38">
        <v>10</v>
      </c>
      <c r="J4379" s="38">
        <v>5</v>
      </c>
      <c r="K4379" s="42" t="s">
        <v>284</v>
      </c>
      <c r="L4379" s="42" t="s">
        <v>10</v>
      </c>
      <c r="M4379" s="42" t="s">
        <v>987</v>
      </c>
      <c r="Z4379" s="64"/>
      <c r="AA4379" s="64"/>
      <c r="AB4379" s="64"/>
      <c r="AE4379" s="42">
        <f>IF(Table32[[#This Row],[Gems]]&gt;0,Table32[[#This Row],[Gems]],0)</f>
        <v>0</v>
      </c>
      <c r="AF4379" s="42">
        <f>IF(Table32[[#This Row],[Gems]]&lt;0,Table32[[#This Row],[Gems]],0)</f>
        <v>0</v>
      </c>
      <c r="AG4379" s="30">
        <f t="shared" ca="1" si="99"/>
        <v>203</v>
      </c>
    </row>
    <row r="4380" spans="1:33" ht="14.4" x14ac:dyDescent="0.3">
      <c r="A4380" s="37">
        <v>44125</v>
      </c>
      <c r="B4380" s="38">
        <f>INDEX(Videolength!D:D,MATCH(D4380,Videolength!A:A,0))</f>
        <v>8</v>
      </c>
      <c r="C4380" s="38">
        <f>INDEX(Videolength!E:E,MATCH(D4380,Videolength!A:A,0))</f>
        <v>21</v>
      </c>
      <c r="D4380" s="39">
        <v>21</v>
      </c>
      <c r="E4380" s="40" t="str">
        <f>INDEX(Videolength!B:B,MATCH(D4380,Videolength!A:A,0))</f>
        <v>https://youtu.be/eJrVSkt4KeE?list=PLTjhk5BwsiVV8SrR-dPCDjCfaMnt-5HZH</v>
      </c>
      <c r="F4380" s="41">
        <f>INDEX(Videolength!C:C,MATCH(D4380,Videolength!A:A,0))</f>
        <v>4.0208333333333332E-2</v>
      </c>
      <c r="G4380" s="41">
        <v>4.6412037037037038E-3</v>
      </c>
      <c r="H4380" s="71">
        <f>HYPERLINK(_xlfn.CONCAT(E4380,"&amp;t=",G4380*86400),G4380)</f>
        <v>4.6412037037037038E-3</v>
      </c>
      <c r="I4380" s="38">
        <v>10</v>
      </c>
      <c r="J4380" s="38">
        <v>5</v>
      </c>
      <c r="K4380" s="42" t="s">
        <v>142</v>
      </c>
      <c r="L4380" s="42" t="s">
        <v>407</v>
      </c>
      <c r="M4380" s="42" t="s">
        <v>408</v>
      </c>
      <c r="Z4380" s="64"/>
      <c r="AA4380" s="64"/>
      <c r="AB4380" s="64"/>
      <c r="AE4380" s="42">
        <f>IF(Table32[[#This Row],[Gems]]&gt;0,Table32[[#This Row],[Gems]],0)</f>
        <v>0</v>
      </c>
      <c r="AF4380" s="42">
        <f>IF(Table32[[#This Row],[Gems]]&lt;0,Table32[[#This Row],[Gems]],0)</f>
        <v>0</v>
      </c>
      <c r="AG4380" s="30">
        <f t="shared" ca="1" si="99"/>
        <v>203</v>
      </c>
    </row>
    <row r="4381" spans="1:33" ht="14.4" x14ac:dyDescent="0.3">
      <c r="A4381" s="37">
        <v>44125</v>
      </c>
      <c r="B4381" s="38">
        <f>INDEX(Videolength!D:D,MATCH(D4381,Videolength!A:A,0))</f>
        <v>8</v>
      </c>
      <c r="C4381" s="38">
        <f>INDEX(Videolength!E:E,MATCH(D4381,Videolength!A:A,0))</f>
        <v>21</v>
      </c>
      <c r="D4381" s="39">
        <v>21</v>
      </c>
      <c r="E4381" s="40" t="str">
        <f>INDEX(Videolength!B:B,MATCH(D4381,Videolength!A:A,0))</f>
        <v>https://youtu.be/eJrVSkt4KeE?list=PLTjhk5BwsiVV8SrR-dPCDjCfaMnt-5HZH</v>
      </c>
      <c r="F4381" s="41">
        <f>INDEX(Videolength!C:C,MATCH(D4381,Videolength!A:A,0))</f>
        <v>4.0208333333333332E-2</v>
      </c>
      <c r="G4381" s="41">
        <v>4.6643518518518518E-3</v>
      </c>
      <c r="H4381" s="71">
        <f>HYPERLINK(_xlfn.CONCAT(E4381,"&amp;t=",G4381*86400),G4381)</f>
        <v>4.6643518518518518E-3</v>
      </c>
      <c r="I4381" s="38">
        <v>10</v>
      </c>
      <c r="J4381" s="38">
        <v>5</v>
      </c>
      <c r="K4381" s="42" t="s">
        <v>346</v>
      </c>
      <c r="L4381" s="42" t="s">
        <v>10</v>
      </c>
      <c r="Z4381" s="64"/>
      <c r="AA4381" s="64"/>
      <c r="AB4381" s="64"/>
      <c r="AE4381" s="42">
        <f>IF(Table32[[#This Row],[Gems]]&gt;0,Table32[[#This Row],[Gems]],0)</f>
        <v>0</v>
      </c>
      <c r="AF4381" s="42">
        <f>IF(Table32[[#This Row],[Gems]]&lt;0,Table32[[#This Row],[Gems]],0)</f>
        <v>0</v>
      </c>
      <c r="AG4381" s="30">
        <f t="shared" ca="1" si="99"/>
        <v>203</v>
      </c>
    </row>
    <row r="4382" spans="1:33" ht="14.4" x14ac:dyDescent="0.3">
      <c r="A4382" s="37">
        <v>44125</v>
      </c>
      <c r="B4382" s="38">
        <f>INDEX(Videolength!D:D,MATCH(D4382,Videolength!A:A,0))</f>
        <v>8</v>
      </c>
      <c r="C4382" s="38">
        <f>INDEX(Videolength!E:E,MATCH(D4382,Videolength!A:A,0))</f>
        <v>21</v>
      </c>
      <c r="D4382" s="39">
        <v>21</v>
      </c>
      <c r="E4382" s="40" t="str">
        <f>INDEX(Videolength!B:B,MATCH(D4382,Videolength!A:A,0))</f>
        <v>https://youtu.be/eJrVSkt4KeE?list=PLTjhk5BwsiVV8SrR-dPCDjCfaMnt-5HZH</v>
      </c>
      <c r="F4382" s="41">
        <f>INDEX(Videolength!C:C,MATCH(D4382,Videolength!A:A,0))</f>
        <v>4.0208333333333332E-2</v>
      </c>
      <c r="G4382" s="41">
        <v>4.6990740740740743E-3</v>
      </c>
      <c r="H4382" s="71">
        <f>HYPERLINK(_xlfn.CONCAT(E4382,"&amp;t=",G4382*86400),G4382)</f>
        <v>4.6990740740740743E-3</v>
      </c>
      <c r="I4382" s="38">
        <v>10</v>
      </c>
      <c r="J4382" s="38">
        <v>5</v>
      </c>
      <c r="K4382" s="42" t="s">
        <v>90</v>
      </c>
      <c r="L4382" s="42" t="s">
        <v>167</v>
      </c>
      <c r="M4382" s="42" t="s">
        <v>591</v>
      </c>
      <c r="Z4382" s="64"/>
      <c r="AA4382" s="64"/>
      <c r="AB4382" s="64"/>
      <c r="AE4382" s="42">
        <f>IF(Table32[[#This Row],[Gems]]&gt;0,Table32[[#This Row],[Gems]],0)</f>
        <v>0</v>
      </c>
      <c r="AF4382" s="42">
        <f>IF(Table32[[#This Row],[Gems]]&lt;0,Table32[[#This Row],[Gems]],0)</f>
        <v>0</v>
      </c>
      <c r="AG4382" s="30">
        <f t="shared" ca="1" si="99"/>
        <v>203</v>
      </c>
    </row>
    <row r="4383" spans="1:33" ht="14.4" x14ac:dyDescent="0.3">
      <c r="A4383" s="37">
        <v>44125</v>
      </c>
      <c r="B4383" s="38">
        <f>INDEX(Videolength!D:D,MATCH(D4383,Videolength!A:A,0))</f>
        <v>8</v>
      </c>
      <c r="C4383" s="38">
        <f>INDEX(Videolength!E:E,MATCH(D4383,Videolength!A:A,0))</f>
        <v>21</v>
      </c>
      <c r="D4383" s="39">
        <v>21</v>
      </c>
      <c r="E4383" s="40" t="str">
        <f>INDEX(Videolength!B:B,MATCH(D4383,Videolength!A:A,0))</f>
        <v>https://youtu.be/eJrVSkt4KeE?list=PLTjhk5BwsiVV8SrR-dPCDjCfaMnt-5HZH</v>
      </c>
      <c r="F4383" s="41">
        <f>INDEX(Videolength!C:C,MATCH(D4383,Videolength!A:A,0))</f>
        <v>4.0208333333333332E-2</v>
      </c>
      <c r="G4383" s="41">
        <v>6.2037037037037043E-3</v>
      </c>
      <c r="H4383" s="71">
        <f>HYPERLINK(_xlfn.CONCAT(E4383,"&amp;t=",G4383*86400),G4383)</f>
        <v>6.2037037037037043E-3</v>
      </c>
      <c r="I4383" s="38">
        <v>10</v>
      </c>
      <c r="J4383" s="38">
        <v>5</v>
      </c>
      <c r="K4383" s="42" t="s">
        <v>346</v>
      </c>
      <c r="L4383" s="42" t="s">
        <v>10</v>
      </c>
      <c r="Z4383" s="64"/>
      <c r="AA4383" s="64"/>
      <c r="AB4383" s="64"/>
      <c r="AE4383" s="42">
        <f>IF(Table32[[#This Row],[Gems]]&gt;0,Table32[[#This Row],[Gems]],0)</f>
        <v>0</v>
      </c>
      <c r="AF4383" s="42">
        <f>IF(Table32[[#This Row],[Gems]]&lt;0,Table32[[#This Row],[Gems]],0)</f>
        <v>0</v>
      </c>
      <c r="AG4383" s="30">
        <f t="shared" ca="1" si="99"/>
        <v>203</v>
      </c>
    </row>
    <row r="4384" spans="1:33" ht="14.4" x14ac:dyDescent="0.3">
      <c r="A4384" s="37">
        <v>44125</v>
      </c>
      <c r="B4384" s="38">
        <f>INDEX(Videolength!D:D,MATCH(D4384,Videolength!A:A,0))</f>
        <v>8</v>
      </c>
      <c r="C4384" s="38">
        <f>INDEX(Videolength!E:E,MATCH(D4384,Videolength!A:A,0))</f>
        <v>21</v>
      </c>
      <c r="D4384" s="39">
        <v>21</v>
      </c>
      <c r="E4384" s="40" t="str">
        <f>INDEX(Videolength!B:B,MATCH(D4384,Videolength!A:A,0))</f>
        <v>https://youtu.be/eJrVSkt4KeE?list=PLTjhk5BwsiVV8SrR-dPCDjCfaMnt-5HZH</v>
      </c>
      <c r="F4384" s="41">
        <f>INDEX(Videolength!C:C,MATCH(D4384,Videolength!A:A,0))</f>
        <v>4.0208333333333332E-2</v>
      </c>
      <c r="G4384" s="41">
        <v>6.2615740740740748E-3</v>
      </c>
      <c r="H4384" s="71">
        <f>HYPERLINK(_xlfn.CONCAT(E4384,"&amp;t=",G4384*86400),G4384)</f>
        <v>6.2615740740740748E-3</v>
      </c>
      <c r="I4384" s="38">
        <v>10</v>
      </c>
      <c r="J4384" s="38">
        <v>5</v>
      </c>
      <c r="K4384" s="42" t="s">
        <v>142</v>
      </c>
      <c r="L4384" s="42" t="s">
        <v>34</v>
      </c>
      <c r="Z4384" s="64"/>
      <c r="AA4384" s="64"/>
      <c r="AB4384" s="64"/>
      <c r="AE4384" s="42">
        <f>IF(Table32[[#This Row],[Gems]]&gt;0,Table32[[#This Row],[Gems]],0)</f>
        <v>0</v>
      </c>
      <c r="AF4384" s="42">
        <f>IF(Table32[[#This Row],[Gems]]&lt;0,Table32[[#This Row],[Gems]],0)</f>
        <v>0</v>
      </c>
      <c r="AG4384" s="30">
        <f t="shared" ca="1" si="99"/>
        <v>203</v>
      </c>
    </row>
    <row r="4385" spans="1:33" ht="14.4" x14ac:dyDescent="0.3">
      <c r="A4385" s="37">
        <v>44125</v>
      </c>
      <c r="B4385" s="38">
        <f>INDEX(Videolength!D:D,MATCH(D4385,Videolength!A:A,0))</f>
        <v>8</v>
      </c>
      <c r="C4385" s="38">
        <f>INDEX(Videolength!E:E,MATCH(D4385,Videolength!A:A,0))</f>
        <v>21</v>
      </c>
      <c r="D4385" s="39">
        <v>21</v>
      </c>
      <c r="E4385" s="40" t="str">
        <f>INDEX(Videolength!B:B,MATCH(D4385,Videolength!A:A,0))</f>
        <v>https://youtu.be/eJrVSkt4KeE?list=PLTjhk5BwsiVV8SrR-dPCDjCfaMnt-5HZH</v>
      </c>
      <c r="F4385" s="41">
        <f>INDEX(Videolength!C:C,MATCH(D4385,Videolength!A:A,0))</f>
        <v>4.0208333333333332E-2</v>
      </c>
      <c r="G4385" s="41">
        <v>6.2847222222222228E-3</v>
      </c>
      <c r="H4385" s="71">
        <f>HYPERLINK(_xlfn.CONCAT(E4385,"&amp;t=",G4385*86400),G4385)</f>
        <v>6.2847222222222228E-3</v>
      </c>
      <c r="I4385" s="38">
        <v>10</v>
      </c>
      <c r="J4385" s="38">
        <v>5</v>
      </c>
      <c r="K4385" s="42" t="s">
        <v>142</v>
      </c>
      <c r="L4385" s="42" t="s">
        <v>33</v>
      </c>
      <c r="Z4385" s="64"/>
      <c r="AA4385" s="64"/>
      <c r="AB4385" s="64"/>
      <c r="AE4385" s="42">
        <f>IF(Table32[[#This Row],[Gems]]&gt;0,Table32[[#This Row],[Gems]],0)</f>
        <v>0</v>
      </c>
      <c r="AF4385" s="42">
        <f>IF(Table32[[#This Row],[Gems]]&lt;0,Table32[[#This Row],[Gems]],0)</f>
        <v>0</v>
      </c>
      <c r="AG4385" s="30">
        <f t="shared" ref="AG4385:AG4449" ca="1" si="100">SUM(OFFSET(AG4385,-1,0),AD4385)</f>
        <v>203</v>
      </c>
    </row>
    <row r="4386" spans="1:33" ht="14.4" x14ac:dyDescent="0.3">
      <c r="A4386" s="37">
        <v>44125</v>
      </c>
      <c r="B4386" s="38">
        <f>INDEX(Videolength!D:D,MATCH(D4386,Videolength!A:A,0))</f>
        <v>8</v>
      </c>
      <c r="C4386" s="38">
        <f>INDEX(Videolength!E:E,MATCH(D4386,Videolength!A:A,0))</f>
        <v>21</v>
      </c>
      <c r="D4386" s="39">
        <v>21</v>
      </c>
      <c r="E4386" s="40" t="str">
        <f>INDEX(Videolength!B:B,MATCH(D4386,Videolength!A:A,0))</f>
        <v>https://youtu.be/eJrVSkt4KeE?list=PLTjhk5BwsiVV8SrR-dPCDjCfaMnt-5HZH</v>
      </c>
      <c r="F4386" s="41">
        <f>INDEX(Videolength!C:C,MATCH(D4386,Videolength!A:A,0))</f>
        <v>4.0208333333333332E-2</v>
      </c>
      <c r="G4386" s="41">
        <v>6.3194444444444444E-3</v>
      </c>
      <c r="H4386" s="71">
        <f>HYPERLINK(_xlfn.CONCAT(E4386,"&amp;t=",G4386*86400),G4386)</f>
        <v>6.3194444444444444E-3</v>
      </c>
      <c r="I4386" s="38">
        <v>10</v>
      </c>
      <c r="J4386" s="38">
        <v>5</v>
      </c>
      <c r="K4386" s="42" t="s">
        <v>142</v>
      </c>
      <c r="L4386" s="42" t="s">
        <v>34</v>
      </c>
      <c r="Z4386" s="64"/>
      <c r="AA4386" s="64"/>
      <c r="AB4386" s="64"/>
      <c r="AE4386" s="42">
        <f>IF(Table32[[#This Row],[Gems]]&gt;0,Table32[[#This Row],[Gems]],0)</f>
        <v>0</v>
      </c>
      <c r="AF4386" s="42">
        <f>IF(Table32[[#This Row],[Gems]]&lt;0,Table32[[#This Row],[Gems]],0)</f>
        <v>0</v>
      </c>
      <c r="AG4386" s="30">
        <f t="shared" ca="1" si="100"/>
        <v>203</v>
      </c>
    </row>
    <row r="4387" spans="1:33" ht="14.4" x14ac:dyDescent="0.3">
      <c r="A4387" s="37">
        <v>44125</v>
      </c>
      <c r="B4387" s="38">
        <f>INDEX(Videolength!D:D,MATCH(D4387,Videolength!A:A,0))</f>
        <v>8</v>
      </c>
      <c r="C4387" s="38">
        <f>INDEX(Videolength!E:E,MATCH(D4387,Videolength!A:A,0))</f>
        <v>21</v>
      </c>
      <c r="D4387" s="39">
        <v>21</v>
      </c>
      <c r="E4387" s="40" t="str">
        <f>INDEX(Videolength!B:B,MATCH(D4387,Videolength!A:A,0))</f>
        <v>https://youtu.be/eJrVSkt4KeE?list=PLTjhk5BwsiVV8SrR-dPCDjCfaMnt-5HZH</v>
      </c>
      <c r="F4387" s="41">
        <f>INDEX(Videolength!C:C,MATCH(D4387,Videolength!A:A,0))</f>
        <v>4.0208333333333332E-2</v>
      </c>
      <c r="G4387" s="41">
        <v>6.3310185185185197E-3</v>
      </c>
      <c r="H4387" s="71">
        <f>HYPERLINK(_xlfn.CONCAT(E4387,"&amp;t=",G4387*86400),G4387)</f>
        <v>6.3310185185185197E-3</v>
      </c>
      <c r="I4387" s="38">
        <v>10</v>
      </c>
      <c r="J4387" s="38">
        <v>5</v>
      </c>
      <c r="K4387" s="42" t="s">
        <v>142</v>
      </c>
      <c r="L4387" s="42" t="s">
        <v>33</v>
      </c>
      <c r="Z4387" s="64"/>
      <c r="AA4387" s="64"/>
      <c r="AB4387" s="64"/>
      <c r="AE4387" s="42">
        <f>IF(Table32[[#This Row],[Gems]]&gt;0,Table32[[#This Row],[Gems]],0)</f>
        <v>0</v>
      </c>
      <c r="AF4387" s="42">
        <f>IF(Table32[[#This Row],[Gems]]&lt;0,Table32[[#This Row],[Gems]],0)</f>
        <v>0</v>
      </c>
      <c r="AG4387" s="30">
        <f t="shared" ca="1" si="100"/>
        <v>203</v>
      </c>
    </row>
    <row r="4388" spans="1:33" ht="14.4" x14ac:dyDescent="0.3">
      <c r="A4388" s="37">
        <v>44125</v>
      </c>
      <c r="B4388" s="38">
        <f>INDEX(Videolength!D:D,MATCH(D4388,Videolength!A:A,0))</f>
        <v>8</v>
      </c>
      <c r="C4388" s="38">
        <f>INDEX(Videolength!E:E,MATCH(D4388,Videolength!A:A,0))</f>
        <v>21</v>
      </c>
      <c r="D4388" s="39">
        <v>21</v>
      </c>
      <c r="E4388" s="40" t="str">
        <f>INDEX(Videolength!B:B,MATCH(D4388,Videolength!A:A,0))</f>
        <v>https://youtu.be/eJrVSkt4KeE?list=PLTjhk5BwsiVV8SrR-dPCDjCfaMnt-5HZH</v>
      </c>
      <c r="F4388" s="41">
        <f>INDEX(Videolength!C:C,MATCH(D4388,Videolength!A:A,0))</f>
        <v>4.0208333333333332E-2</v>
      </c>
      <c r="G4388" s="41">
        <v>6.4236111111111117E-3</v>
      </c>
      <c r="H4388" s="71">
        <f>HYPERLINK(_xlfn.CONCAT(E4388,"&amp;t=",G4388*86400),G4388)</f>
        <v>6.4236111111111117E-3</v>
      </c>
      <c r="I4388" s="38">
        <v>10</v>
      </c>
      <c r="J4388" s="38">
        <v>5</v>
      </c>
      <c r="K4388" s="42" t="s">
        <v>102</v>
      </c>
      <c r="L4388" s="42" t="s">
        <v>11</v>
      </c>
      <c r="W4388" s="44" t="s">
        <v>623</v>
      </c>
      <c r="Z4388" s="64"/>
      <c r="AA4388" s="64"/>
      <c r="AB4388" s="64"/>
      <c r="AE4388" s="42">
        <f>IF(Table32[[#This Row],[Gems]]&gt;0,Table32[[#This Row],[Gems]],0)</f>
        <v>0</v>
      </c>
      <c r="AF4388" s="42">
        <f>IF(Table32[[#This Row],[Gems]]&lt;0,Table32[[#This Row],[Gems]],0)</f>
        <v>0</v>
      </c>
      <c r="AG4388" s="30">
        <f t="shared" ca="1" si="100"/>
        <v>203</v>
      </c>
    </row>
    <row r="4389" spans="1:33" ht="14.4" x14ac:dyDescent="0.3">
      <c r="A4389" s="37">
        <v>44125</v>
      </c>
      <c r="B4389" s="38">
        <f>INDEX(Videolength!D:D,MATCH(D4389,Videolength!A:A,0))</f>
        <v>8</v>
      </c>
      <c r="C4389" s="38">
        <f>INDEX(Videolength!E:E,MATCH(D4389,Videolength!A:A,0))</f>
        <v>21</v>
      </c>
      <c r="D4389" s="39">
        <v>21</v>
      </c>
      <c r="E4389" s="40" t="str">
        <f>INDEX(Videolength!B:B,MATCH(D4389,Videolength!A:A,0))</f>
        <v>https://youtu.be/eJrVSkt4KeE?list=PLTjhk5BwsiVV8SrR-dPCDjCfaMnt-5HZH</v>
      </c>
      <c r="F4389" s="41">
        <f>INDEX(Videolength!C:C,MATCH(D4389,Videolength!A:A,0))</f>
        <v>4.0208333333333332E-2</v>
      </c>
      <c r="G4389" s="41">
        <v>6.4930555555555549E-3</v>
      </c>
      <c r="H4389" s="71">
        <f>HYPERLINK(_xlfn.CONCAT(E4389,"&amp;t=",G4389*86400),G4389)</f>
        <v>6.4930555555555549E-3</v>
      </c>
      <c r="I4389" s="38">
        <v>10</v>
      </c>
      <c r="J4389" s="38">
        <v>5</v>
      </c>
      <c r="K4389" s="42" t="s">
        <v>102</v>
      </c>
      <c r="L4389" s="42" t="s">
        <v>301</v>
      </c>
      <c r="W4389" s="44" t="s">
        <v>529</v>
      </c>
      <c r="X4389" s="43">
        <v>1</v>
      </c>
      <c r="Y4389" s="43">
        <v>2</v>
      </c>
      <c r="Z4389" s="64"/>
      <c r="AA4389" s="64"/>
      <c r="AB4389" s="64"/>
      <c r="AE4389" s="42">
        <f>IF(Table32[[#This Row],[Gems]]&gt;0,Table32[[#This Row],[Gems]],0)</f>
        <v>0</v>
      </c>
      <c r="AF4389" s="42">
        <f>IF(Table32[[#This Row],[Gems]]&lt;0,Table32[[#This Row],[Gems]],0)</f>
        <v>0</v>
      </c>
      <c r="AG4389" s="30">
        <f t="shared" ca="1" si="100"/>
        <v>203</v>
      </c>
    </row>
    <row r="4390" spans="1:33" ht="14.4" x14ac:dyDescent="0.3">
      <c r="A4390" s="37">
        <v>44125</v>
      </c>
      <c r="B4390" s="38">
        <f>INDEX(Videolength!D:D,MATCH(D4390,Videolength!A:A,0))</f>
        <v>8</v>
      </c>
      <c r="C4390" s="38">
        <f>INDEX(Videolength!E:E,MATCH(D4390,Videolength!A:A,0))</f>
        <v>21</v>
      </c>
      <c r="D4390" s="39">
        <v>21</v>
      </c>
      <c r="E4390" s="40" t="str">
        <f>INDEX(Videolength!B:B,MATCH(D4390,Videolength!A:A,0))</f>
        <v>https://youtu.be/eJrVSkt4KeE?list=PLTjhk5BwsiVV8SrR-dPCDjCfaMnt-5HZH</v>
      </c>
      <c r="F4390" s="41">
        <f>INDEX(Videolength!C:C,MATCH(D4390,Videolength!A:A,0))</f>
        <v>4.0208333333333332E-2</v>
      </c>
      <c r="G4390" s="41">
        <v>6.4930555555555549E-3</v>
      </c>
      <c r="H4390" s="71">
        <f>HYPERLINK(_xlfn.CONCAT(E4390,"&amp;t=",G4390*86400),G4390)</f>
        <v>6.4930555555555549E-3</v>
      </c>
      <c r="I4390" s="38">
        <v>10</v>
      </c>
      <c r="J4390" s="38">
        <v>5</v>
      </c>
      <c r="K4390" s="42" t="s">
        <v>102</v>
      </c>
      <c r="L4390" s="42" t="s">
        <v>301</v>
      </c>
      <c r="W4390" s="44" t="s">
        <v>242</v>
      </c>
      <c r="X4390" s="43">
        <v>1</v>
      </c>
      <c r="Y4390" s="43">
        <v>2</v>
      </c>
      <c r="Z4390" s="64"/>
      <c r="AA4390" s="64"/>
      <c r="AB4390" s="64"/>
      <c r="AE4390" s="42">
        <f>IF(Table32[[#This Row],[Gems]]&gt;0,Table32[[#This Row],[Gems]],0)</f>
        <v>0</v>
      </c>
      <c r="AF4390" s="42">
        <f>IF(Table32[[#This Row],[Gems]]&lt;0,Table32[[#This Row],[Gems]],0)</f>
        <v>0</v>
      </c>
      <c r="AG4390" s="30">
        <f t="shared" ca="1" si="100"/>
        <v>203</v>
      </c>
    </row>
    <row r="4391" spans="1:33" ht="14.4" x14ac:dyDescent="0.3">
      <c r="A4391" s="37">
        <v>44125</v>
      </c>
      <c r="B4391" s="38">
        <f>INDEX(Videolength!D:D,MATCH(D4391,Videolength!A:A,0))</f>
        <v>8</v>
      </c>
      <c r="C4391" s="38">
        <f>INDEX(Videolength!E:E,MATCH(D4391,Videolength!A:A,0))</f>
        <v>21</v>
      </c>
      <c r="D4391" s="39">
        <v>21</v>
      </c>
      <c r="E4391" s="40" t="str">
        <f>INDEX(Videolength!B:B,MATCH(D4391,Videolength!A:A,0))</f>
        <v>https://youtu.be/eJrVSkt4KeE?list=PLTjhk5BwsiVV8SrR-dPCDjCfaMnt-5HZH</v>
      </c>
      <c r="F4391" s="41">
        <f>INDEX(Videolength!C:C,MATCH(D4391,Videolength!A:A,0))</f>
        <v>4.0208333333333332E-2</v>
      </c>
      <c r="G4391" s="41">
        <v>6.4930555555555549E-3</v>
      </c>
      <c r="H4391" s="71">
        <f>HYPERLINK(_xlfn.CONCAT(E4391,"&amp;t=",G4391*86400),G4391)</f>
        <v>6.4930555555555549E-3</v>
      </c>
      <c r="I4391" s="38">
        <v>10</v>
      </c>
      <c r="J4391" s="38">
        <v>5</v>
      </c>
      <c r="K4391" s="42" t="s">
        <v>102</v>
      </c>
      <c r="L4391" s="42" t="s">
        <v>301</v>
      </c>
      <c r="W4391" s="44" t="s">
        <v>379</v>
      </c>
      <c r="X4391" s="43">
        <v>1</v>
      </c>
      <c r="Y4391" s="43">
        <v>1</v>
      </c>
      <c r="Z4391" s="64"/>
      <c r="AA4391" s="64"/>
      <c r="AB4391" s="64"/>
      <c r="AE4391" s="42">
        <f>IF(Table32[[#This Row],[Gems]]&gt;0,Table32[[#This Row],[Gems]],0)</f>
        <v>0</v>
      </c>
      <c r="AF4391" s="42">
        <f>IF(Table32[[#This Row],[Gems]]&lt;0,Table32[[#This Row],[Gems]],0)</f>
        <v>0</v>
      </c>
      <c r="AG4391" s="30">
        <f t="shared" ca="1" si="100"/>
        <v>203</v>
      </c>
    </row>
    <row r="4392" spans="1:33" ht="14.4" x14ac:dyDescent="0.3">
      <c r="A4392" s="37">
        <v>44125</v>
      </c>
      <c r="B4392" s="38">
        <f>INDEX(Videolength!D:D,MATCH(D4392,Videolength!A:A,0))</f>
        <v>8</v>
      </c>
      <c r="C4392" s="38">
        <f>INDEX(Videolength!E:E,MATCH(D4392,Videolength!A:A,0))</f>
        <v>21</v>
      </c>
      <c r="D4392" s="39">
        <v>21</v>
      </c>
      <c r="E4392" s="40" t="str">
        <f>INDEX(Videolength!B:B,MATCH(D4392,Videolength!A:A,0))</f>
        <v>https://youtu.be/eJrVSkt4KeE?list=PLTjhk5BwsiVV8SrR-dPCDjCfaMnt-5HZH</v>
      </c>
      <c r="F4392" s="41">
        <f>INDEX(Videolength!C:C,MATCH(D4392,Videolength!A:A,0))</f>
        <v>4.0208333333333332E-2</v>
      </c>
      <c r="G4392" s="41">
        <v>6.4930555555555549E-3</v>
      </c>
      <c r="H4392" s="71">
        <f>HYPERLINK(_xlfn.CONCAT(E4392,"&amp;t=",G4392*86400),G4392)</f>
        <v>6.4930555555555549E-3</v>
      </c>
      <c r="I4392" s="38">
        <v>10</v>
      </c>
      <c r="J4392" s="38">
        <v>5</v>
      </c>
      <c r="K4392" s="42" t="s">
        <v>102</v>
      </c>
      <c r="L4392" s="42" t="s">
        <v>301</v>
      </c>
      <c r="W4392" s="44" t="s">
        <v>262</v>
      </c>
      <c r="X4392" s="43">
        <v>1</v>
      </c>
      <c r="Y4392" s="43">
        <v>1</v>
      </c>
      <c r="Z4392" s="64"/>
      <c r="AA4392" s="64"/>
      <c r="AB4392" s="64"/>
      <c r="AE4392" s="42">
        <f>IF(Table32[[#This Row],[Gems]]&gt;0,Table32[[#This Row],[Gems]],0)</f>
        <v>0</v>
      </c>
      <c r="AF4392" s="42">
        <f>IF(Table32[[#This Row],[Gems]]&lt;0,Table32[[#This Row],[Gems]],0)</f>
        <v>0</v>
      </c>
      <c r="AG4392" s="30">
        <f t="shared" ca="1" si="100"/>
        <v>203</v>
      </c>
    </row>
    <row r="4393" spans="1:33" ht="14.4" x14ac:dyDescent="0.3">
      <c r="A4393" s="37">
        <v>44125</v>
      </c>
      <c r="B4393" s="38">
        <f>INDEX(Videolength!D:D,MATCH(D4393,Videolength!A:A,0))</f>
        <v>8</v>
      </c>
      <c r="C4393" s="38">
        <f>INDEX(Videolength!E:E,MATCH(D4393,Videolength!A:A,0))</f>
        <v>21</v>
      </c>
      <c r="D4393" s="39">
        <v>21</v>
      </c>
      <c r="E4393" s="40" t="str">
        <f>INDEX(Videolength!B:B,MATCH(D4393,Videolength!A:A,0))</f>
        <v>https://youtu.be/eJrVSkt4KeE?list=PLTjhk5BwsiVV8SrR-dPCDjCfaMnt-5HZH</v>
      </c>
      <c r="F4393" s="41">
        <f>INDEX(Videolength!C:C,MATCH(D4393,Videolength!A:A,0))</f>
        <v>4.0208333333333332E-2</v>
      </c>
      <c r="G4393" s="41">
        <v>6.4930555555555549E-3</v>
      </c>
      <c r="H4393" s="71">
        <f>HYPERLINK(_xlfn.CONCAT(E4393,"&amp;t=",G4393*86400),G4393)</f>
        <v>6.4930555555555549E-3</v>
      </c>
      <c r="I4393" s="38">
        <v>10</v>
      </c>
      <c r="J4393" s="38">
        <v>5</v>
      </c>
      <c r="K4393" s="42" t="s">
        <v>102</v>
      </c>
      <c r="L4393" s="42" t="s">
        <v>301</v>
      </c>
      <c r="W4393" s="44" t="s">
        <v>542</v>
      </c>
      <c r="X4393" s="43">
        <v>1</v>
      </c>
      <c r="Y4393" s="43">
        <v>2</v>
      </c>
      <c r="Z4393" s="64"/>
      <c r="AA4393" s="64"/>
      <c r="AB4393" s="64"/>
      <c r="AE4393" s="42">
        <f>IF(Table32[[#This Row],[Gems]]&gt;0,Table32[[#This Row],[Gems]],0)</f>
        <v>0</v>
      </c>
      <c r="AF4393" s="42">
        <f>IF(Table32[[#This Row],[Gems]]&lt;0,Table32[[#This Row],[Gems]],0)</f>
        <v>0</v>
      </c>
      <c r="AG4393" s="30">
        <f t="shared" ca="1" si="100"/>
        <v>203</v>
      </c>
    </row>
    <row r="4394" spans="1:33" ht="14.4" x14ac:dyDescent="0.3">
      <c r="A4394" s="37">
        <v>44125</v>
      </c>
      <c r="B4394" s="38">
        <f>INDEX(Videolength!D:D,MATCH(D4394,Videolength!A:A,0))</f>
        <v>8</v>
      </c>
      <c r="C4394" s="38">
        <f>INDEX(Videolength!E:E,MATCH(D4394,Videolength!A:A,0))</f>
        <v>21</v>
      </c>
      <c r="D4394" s="39">
        <v>21</v>
      </c>
      <c r="E4394" s="40" t="str">
        <f>INDEX(Videolength!B:B,MATCH(D4394,Videolength!A:A,0))</f>
        <v>https://youtu.be/eJrVSkt4KeE?list=PLTjhk5BwsiVV8SrR-dPCDjCfaMnt-5HZH</v>
      </c>
      <c r="F4394" s="41">
        <f>INDEX(Videolength!C:C,MATCH(D4394,Videolength!A:A,0))</f>
        <v>4.0208333333333332E-2</v>
      </c>
      <c r="G4394" s="41">
        <v>6.5162037037037037E-3</v>
      </c>
      <c r="H4394" s="71">
        <f>HYPERLINK(_xlfn.CONCAT(E4394,"&amp;t=",G4394*86400),G4394)</f>
        <v>6.5162037037037037E-3</v>
      </c>
      <c r="I4394" s="38">
        <v>10</v>
      </c>
      <c r="J4394" s="38">
        <v>5</v>
      </c>
      <c r="K4394" s="42" t="s">
        <v>346</v>
      </c>
      <c r="L4394" s="42" t="s">
        <v>10</v>
      </c>
      <c r="Z4394" s="64"/>
      <c r="AA4394" s="64"/>
      <c r="AB4394" s="64"/>
      <c r="AE4394" s="42">
        <f>IF(Table32[[#This Row],[Gems]]&gt;0,Table32[[#This Row],[Gems]],0)</f>
        <v>0</v>
      </c>
      <c r="AF4394" s="42">
        <f>IF(Table32[[#This Row],[Gems]]&lt;0,Table32[[#This Row],[Gems]],0)</f>
        <v>0</v>
      </c>
      <c r="AG4394" s="30">
        <f t="shared" ca="1" si="100"/>
        <v>203</v>
      </c>
    </row>
    <row r="4395" spans="1:33" ht="14.4" x14ac:dyDescent="0.3">
      <c r="A4395" s="37">
        <v>44125</v>
      </c>
      <c r="B4395" s="38">
        <f>INDEX(Videolength!D:D,MATCH(D4395,Videolength!A:A,0))</f>
        <v>8</v>
      </c>
      <c r="C4395" s="38">
        <f>INDEX(Videolength!E:E,MATCH(D4395,Videolength!A:A,0))</f>
        <v>21</v>
      </c>
      <c r="D4395" s="39">
        <v>21</v>
      </c>
      <c r="E4395" s="40" t="str">
        <f>INDEX(Videolength!B:B,MATCH(D4395,Videolength!A:A,0))</f>
        <v>https://youtu.be/eJrVSkt4KeE?list=PLTjhk5BwsiVV8SrR-dPCDjCfaMnt-5HZH</v>
      </c>
      <c r="F4395" s="41">
        <f>INDEX(Videolength!C:C,MATCH(D4395,Videolength!A:A,0))</f>
        <v>4.0208333333333332E-2</v>
      </c>
      <c r="G4395" s="41">
        <v>6.5740740740740733E-3</v>
      </c>
      <c r="H4395" s="71">
        <f>HYPERLINK(_xlfn.CONCAT(E4395,"&amp;t=",G4395*86400),G4395)</f>
        <v>6.5740740740740733E-3</v>
      </c>
      <c r="I4395" s="38">
        <v>10</v>
      </c>
      <c r="J4395" s="38">
        <v>5</v>
      </c>
      <c r="K4395" s="42" t="s">
        <v>137</v>
      </c>
      <c r="L4395" s="42" t="s">
        <v>10</v>
      </c>
      <c r="Z4395" s="64"/>
      <c r="AA4395" s="64"/>
      <c r="AB4395" s="64"/>
      <c r="AE4395" s="42">
        <f>IF(Table32[[#This Row],[Gems]]&gt;0,Table32[[#This Row],[Gems]],0)</f>
        <v>0</v>
      </c>
      <c r="AF4395" s="42">
        <f>IF(Table32[[#This Row],[Gems]]&lt;0,Table32[[#This Row],[Gems]],0)</f>
        <v>0</v>
      </c>
      <c r="AG4395" s="30">
        <f t="shared" ca="1" si="100"/>
        <v>203</v>
      </c>
    </row>
    <row r="4396" spans="1:33" ht="14.4" x14ac:dyDescent="0.3">
      <c r="A4396" s="37">
        <v>44125</v>
      </c>
      <c r="B4396" s="38">
        <f>INDEX(Videolength!D:D,MATCH(D4396,Videolength!A:A,0))</f>
        <v>8</v>
      </c>
      <c r="C4396" s="38">
        <f>INDEX(Videolength!E:E,MATCH(D4396,Videolength!A:A,0))</f>
        <v>21</v>
      </c>
      <c r="D4396" s="39">
        <v>21</v>
      </c>
      <c r="E4396" s="40" t="str">
        <f>INDEX(Videolength!B:B,MATCH(D4396,Videolength!A:A,0))</f>
        <v>https://youtu.be/eJrVSkt4KeE?list=PLTjhk5BwsiVV8SrR-dPCDjCfaMnt-5HZH</v>
      </c>
      <c r="F4396" s="41">
        <f>INDEX(Videolength!C:C,MATCH(D4396,Videolength!A:A,0))</f>
        <v>4.0208333333333332E-2</v>
      </c>
      <c r="G4396" s="41">
        <v>6.8865740740740736E-3</v>
      </c>
      <c r="H4396" s="71">
        <f>HYPERLINK(_xlfn.CONCAT(E4396,"&amp;t=",G4396*86400),G4396)</f>
        <v>6.8865740740740736E-3</v>
      </c>
      <c r="I4396" s="38">
        <v>10</v>
      </c>
      <c r="J4396" s="38">
        <v>5</v>
      </c>
      <c r="K4396" s="42" t="s">
        <v>137</v>
      </c>
      <c r="L4396" s="42" t="s">
        <v>11</v>
      </c>
      <c r="Z4396" s="64"/>
      <c r="AA4396" s="64"/>
      <c r="AB4396" s="64"/>
      <c r="AD4396" s="42">
        <v>1</v>
      </c>
      <c r="AE4396" s="42">
        <f>IF(Table32[[#This Row],[Gems]]&gt;0,Table32[[#This Row],[Gems]],0)</f>
        <v>1</v>
      </c>
      <c r="AF4396" s="42">
        <f>IF(Table32[[#This Row],[Gems]]&lt;0,Table32[[#This Row],[Gems]],0)</f>
        <v>0</v>
      </c>
      <c r="AG4396" s="30">
        <f t="shared" ca="1" si="100"/>
        <v>204</v>
      </c>
    </row>
    <row r="4397" spans="1:33" ht="14.4" x14ac:dyDescent="0.3">
      <c r="A4397" s="37">
        <v>44125</v>
      </c>
      <c r="B4397" s="38">
        <f>INDEX(Videolength!D:D,MATCH(D4397,Videolength!A:A,0))</f>
        <v>8</v>
      </c>
      <c r="C4397" s="38">
        <f>INDEX(Videolength!E:E,MATCH(D4397,Videolength!A:A,0))</f>
        <v>21</v>
      </c>
      <c r="D4397" s="39">
        <v>21</v>
      </c>
      <c r="E4397" s="40" t="str">
        <f>INDEX(Videolength!B:B,MATCH(D4397,Videolength!A:A,0))</f>
        <v>https://youtu.be/eJrVSkt4KeE?list=PLTjhk5BwsiVV8SrR-dPCDjCfaMnt-5HZH</v>
      </c>
      <c r="F4397" s="41">
        <f>INDEX(Videolength!C:C,MATCH(D4397,Videolength!A:A,0))</f>
        <v>4.0208333333333332E-2</v>
      </c>
      <c r="G4397" s="41">
        <v>6.9212962962962969E-3</v>
      </c>
      <c r="H4397" s="71">
        <f>HYPERLINK(_xlfn.CONCAT(E4397,"&amp;t=",G4397*86400),G4397)</f>
        <v>6.9212962962962969E-3</v>
      </c>
      <c r="I4397" s="38">
        <v>10</v>
      </c>
      <c r="J4397" s="38">
        <v>5</v>
      </c>
      <c r="K4397" s="42" t="s">
        <v>346</v>
      </c>
      <c r="L4397" s="42" t="s">
        <v>10</v>
      </c>
      <c r="Z4397" s="64"/>
      <c r="AA4397" s="64"/>
      <c r="AB4397" s="64"/>
      <c r="AE4397" s="42">
        <f>IF(Table32[[#This Row],[Gems]]&gt;0,Table32[[#This Row],[Gems]],0)</f>
        <v>0</v>
      </c>
      <c r="AF4397" s="42">
        <f>IF(Table32[[#This Row],[Gems]]&lt;0,Table32[[#This Row],[Gems]],0)</f>
        <v>0</v>
      </c>
      <c r="AG4397" s="30">
        <f t="shared" ca="1" si="100"/>
        <v>204</v>
      </c>
    </row>
    <row r="4398" spans="1:33" ht="14.4" x14ac:dyDescent="0.3">
      <c r="A4398" s="37">
        <v>44125</v>
      </c>
      <c r="B4398" s="38">
        <f>INDEX(Videolength!D:D,MATCH(D4398,Videolength!A:A,0))</f>
        <v>8</v>
      </c>
      <c r="C4398" s="38">
        <f>INDEX(Videolength!E:E,MATCH(D4398,Videolength!A:A,0))</f>
        <v>21</v>
      </c>
      <c r="D4398" s="39">
        <v>21</v>
      </c>
      <c r="E4398" s="40" t="str">
        <f>INDEX(Videolength!B:B,MATCH(D4398,Videolength!A:A,0))</f>
        <v>https://youtu.be/eJrVSkt4KeE?list=PLTjhk5BwsiVV8SrR-dPCDjCfaMnt-5HZH</v>
      </c>
      <c r="F4398" s="41">
        <f>INDEX(Videolength!C:C,MATCH(D4398,Videolength!A:A,0))</f>
        <v>4.0208333333333332E-2</v>
      </c>
      <c r="G4398" s="41">
        <v>7.0254629629629634E-3</v>
      </c>
      <c r="H4398" s="71">
        <f>HYPERLINK(_xlfn.CONCAT(E4398,"&amp;t=",G4398*86400),G4398)</f>
        <v>7.0254629629629634E-3</v>
      </c>
      <c r="I4398" s="38">
        <v>10</v>
      </c>
      <c r="J4398" s="38">
        <v>5</v>
      </c>
      <c r="K4398" s="42" t="s">
        <v>55</v>
      </c>
      <c r="L4398" s="42" t="s">
        <v>10</v>
      </c>
      <c r="Z4398" s="64"/>
      <c r="AA4398" s="64"/>
      <c r="AB4398" s="64"/>
      <c r="AE4398" s="42">
        <f>IF(Table32[[#This Row],[Gems]]&gt;0,Table32[[#This Row],[Gems]],0)</f>
        <v>0</v>
      </c>
      <c r="AF4398" s="42">
        <f>IF(Table32[[#This Row],[Gems]]&lt;0,Table32[[#This Row],[Gems]],0)</f>
        <v>0</v>
      </c>
      <c r="AG4398" s="30">
        <f t="shared" ca="1" si="100"/>
        <v>204</v>
      </c>
    </row>
    <row r="4399" spans="1:33" ht="14.4" x14ac:dyDescent="0.3">
      <c r="A4399" s="37">
        <v>44125</v>
      </c>
      <c r="B4399" s="38">
        <f>INDEX(Videolength!D:D,MATCH(D4399,Videolength!A:A,0))</f>
        <v>8</v>
      </c>
      <c r="C4399" s="38">
        <f>INDEX(Videolength!E:E,MATCH(D4399,Videolength!A:A,0))</f>
        <v>21</v>
      </c>
      <c r="D4399" s="39">
        <v>21</v>
      </c>
      <c r="E4399" s="40" t="str">
        <f>INDEX(Videolength!B:B,MATCH(D4399,Videolength!A:A,0))</f>
        <v>https://youtu.be/eJrVSkt4KeE?list=PLTjhk5BwsiVV8SrR-dPCDjCfaMnt-5HZH</v>
      </c>
      <c r="F4399" s="41">
        <f>INDEX(Videolength!C:C,MATCH(D4399,Videolength!A:A,0))</f>
        <v>4.0208333333333332E-2</v>
      </c>
      <c r="G4399" s="41">
        <v>7.2569444444444443E-3</v>
      </c>
      <c r="H4399" s="71">
        <f>HYPERLINK(_xlfn.CONCAT(E4399,"&amp;t=",G4399*86400),G4399)</f>
        <v>7.2569444444444443E-3</v>
      </c>
      <c r="I4399" s="38">
        <v>10</v>
      </c>
      <c r="J4399" s="38">
        <v>5</v>
      </c>
      <c r="K4399" s="42" t="s">
        <v>346</v>
      </c>
      <c r="L4399" s="42" t="s">
        <v>10</v>
      </c>
      <c r="Z4399" s="64"/>
      <c r="AA4399" s="64"/>
      <c r="AB4399" s="64"/>
      <c r="AE4399" s="42">
        <f>IF(Table32[[#This Row],[Gems]]&gt;0,Table32[[#This Row],[Gems]],0)</f>
        <v>0</v>
      </c>
      <c r="AF4399" s="42">
        <f>IF(Table32[[#This Row],[Gems]]&lt;0,Table32[[#This Row],[Gems]],0)</f>
        <v>0</v>
      </c>
      <c r="AG4399" s="30">
        <f t="shared" ca="1" si="100"/>
        <v>204</v>
      </c>
    </row>
    <row r="4400" spans="1:33" ht="14.4" x14ac:dyDescent="0.3">
      <c r="A4400" s="37">
        <v>44125</v>
      </c>
      <c r="B4400" s="38">
        <f>INDEX(Videolength!D:D,MATCH(D4400,Videolength!A:A,0))</f>
        <v>8</v>
      </c>
      <c r="C4400" s="38">
        <f>INDEX(Videolength!E:E,MATCH(D4400,Videolength!A:A,0))</f>
        <v>21</v>
      </c>
      <c r="D4400" s="39">
        <v>21</v>
      </c>
      <c r="E4400" s="40" t="str">
        <f>INDEX(Videolength!B:B,MATCH(D4400,Videolength!A:A,0))</f>
        <v>https://youtu.be/eJrVSkt4KeE?list=PLTjhk5BwsiVV8SrR-dPCDjCfaMnt-5HZH</v>
      </c>
      <c r="F4400" s="41">
        <f>INDEX(Videolength!C:C,MATCH(D4400,Videolength!A:A,0))</f>
        <v>4.0208333333333332E-2</v>
      </c>
      <c r="G4400" s="41">
        <v>7.3032407407407412E-3</v>
      </c>
      <c r="H4400" s="71">
        <f>HYPERLINK(_xlfn.CONCAT(E4400,"&amp;t=",G4400*86400),G4400)</f>
        <v>7.3032407407407412E-3</v>
      </c>
      <c r="I4400" s="38">
        <v>10</v>
      </c>
      <c r="J4400" s="38">
        <v>5</v>
      </c>
      <c r="K4400" s="42" t="s">
        <v>117</v>
      </c>
      <c r="L4400" s="42" t="s">
        <v>10</v>
      </c>
      <c r="Z4400" s="64"/>
      <c r="AA4400" s="64"/>
      <c r="AB4400" s="64"/>
      <c r="AE4400" s="42">
        <f>IF(Table32[[#This Row],[Gems]]&gt;0,Table32[[#This Row],[Gems]],0)</f>
        <v>0</v>
      </c>
      <c r="AF4400" s="42">
        <f>IF(Table32[[#This Row],[Gems]]&lt;0,Table32[[#This Row],[Gems]],0)</f>
        <v>0</v>
      </c>
      <c r="AG4400" s="30">
        <f t="shared" ca="1" si="100"/>
        <v>204</v>
      </c>
    </row>
    <row r="4401" spans="1:33" ht="14.4" x14ac:dyDescent="0.3">
      <c r="A4401" s="37">
        <v>44125</v>
      </c>
      <c r="B4401" s="38">
        <f>INDEX(Videolength!D:D,MATCH(D4401,Videolength!A:A,0))</f>
        <v>8</v>
      </c>
      <c r="C4401" s="38">
        <f>INDEX(Videolength!E:E,MATCH(D4401,Videolength!A:A,0))</f>
        <v>21</v>
      </c>
      <c r="D4401" s="39">
        <v>21</v>
      </c>
      <c r="E4401" s="40" t="str">
        <f>INDEX(Videolength!B:B,MATCH(D4401,Videolength!A:A,0))</f>
        <v>https://youtu.be/eJrVSkt4KeE?list=PLTjhk5BwsiVV8SrR-dPCDjCfaMnt-5HZH</v>
      </c>
      <c r="F4401" s="41">
        <f>INDEX(Videolength!C:C,MATCH(D4401,Videolength!A:A,0))</f>
        <v>4.0208333333333332E-2</v>
      </c>
      <c r="G4401" s="41">
        <v>7.3148148148148148E-3</v>
      </c>
      <c r="H4401" s="71">
        <f>HYPERLINK(_xlfn.CONCAT(E4401,"&amp;t=",G4401*86400),G4401)</f>
        <v>7.3148148148148148E-3</v>
      </c>
      <c r="I4401" s="38">
        <v>10</v>
      </c>
      <c r="J4401" s="38">
        <v>5</v>
      </c>
      <c r="K4401" s="42" t="s">
        <v>117</v>
      </c>
      <c r="L4401" s="42" t="s">
        <v>312</v>
      </c>
      <c r="M4401" s="42" t="s">
        <v>1065</v>
      </c>
      <c r="Z4401" s="64"/>
      <c r="AA4401" s="64"/>
      <c r="AB4401" s="64"/>
      <c r="AE4401" s="42">
        <f>IF(Table32[[#This Row],[Gems]]&gt;0,Table32[[#This Row],[Gems]],0)</f>
        <v>0</v>
      </c>
      <c r="AF4401" s="42">
        <f>IF(Table32[[#This Row],[Gems]]&lt;0,Table32[[#This Row],[Gems]],0)</f>
        <v>0</v>
      </c>
      <c r="AG4401" s="30">
        <f t="shared" ca="1" si="100"/>
        <v>204</v>
      </c>
    </row>
    <row r="4402" spans="1:33" ht="14.4" x14ac:dyDescent="0.3">
      <c r="A4402" s="37">
        <v>44125</v>
      </c>
      <c r="B4402" s="38">
        <f>INDEX(Videolength!D:D,MATCH(D4402,Videolength!A:A,0))</f>
        <v>8</v>
      </c>
      <c r="C4402" s="38">
        <f>INDEX(Videolength!E:E,MATCH(D4402,Videolength!A:A,0))</f>
        <v>21</v>
      </c>
      <c r="D4402" s="39">
        <v>21</v>
      </c>
      <c r="E4402" s="40" t="str">
        <f>INDEX(Videolength!B:B,MATCH(D4402,Videolength!A:A,0))</f>
        <v>https://youtu.be/eJrVSkt4KeE?list=PLTjhk5BwsiVV8SrR-dPCDjCfaMnt-5HZH</v>
      </c>
      <c r="F4402" s="41">
        <f>INDEX(Videolength!C:C,MATCH(D4402,Videolength!A:A,0))</f>
        <v>4.0208333333333332E-2</v>
      </c>
      <c r="G4402" s="41">
        <v>7.4305555555555548E-3</v>
      </c>
      <c r="H4402" s="71">
        <f>HYPERLINK(_xlfn.CONCAT(E4402,"&amp;t=",G4402*86400),G4402)</f>
        <v>7.4305555555555548E-3</v>
      </c>
      <c r="I4402" s="38">
        <v>10</v>
      </c>
      <c r="J4402" s="38">
        <v>5</v>
      </c>
      <c r="K4402" s="42" t="s">
        <v>107</v>
      </c>
      <c r="L4402" s="42" t="s">
        <v>10</v>
      </c>
      <c r="Z4402" s="64"/>
      <c r="AA4402" s="64"/>
      <c r="AB4402" s="64"/>
      <c r="AE4402" s="42">
        <f>IF(Table32[[#This Row],[Gems]]&gt;0,Table32[[#This Row],[Gems]],0)</f>
        <v>0</v>
      </c>
      <c r="AF4402" s="42">
        <f>IF(Table32[[#This Row],[Gems]]&lt;0,Table32[[#This Row],[Gems]],0)</f>
        <v>0</v>
      </c>
      <c r="AG4402" s="30">
        <f t="shared" ca="1" si="100"/>
        <v>204</v>
      </c>
    </row>
    <row r="4403" spans="1:33" ht="14.4" x14ac:dyDescent="0.3">
      <c r="A4403" s="37">
        <v>44125</v>
      </c>
      <c r="B4403" s="38">
        <f>INDEX(Videolength!D:D,MATCH(D4403,Videolength!A:A,0))</f>
        <v>8</v>
      </c>
      <c r="C4403" s="38">
        <f>INDEX(Videolength!E:E,MATCH(D4403,Videolength!A:A,0))</f>
        <v>21</v>
      </c>
      <c r="D4403" s="39">
        <v>21</v>
      </c>
      <c r="E4403" s="40" t="str">
        <f>INDEX(Videolength!B:B,MATCH(D4403,Videolength!A:A,0))</f>
        <v>https://youtu.be/eJrVSkt4KeE?list=PLTjhk5BwsiVV8SrR-dPCDjCfaMnt-5HZH</v>
      </c>
      <c r="F4403" s="41">
        <f>INDEX(Videolength!C:C,MATCH(D4403,Videolength!A:A,0))</f>
        <v>4.0208333333333332E-2</v>
      </c>
      <c r="G4403" s="41">
        <v>7.5231481481481477E-3</v>
      </c>
      <c r="H4403" s="71">
        <f>HYPERLINK(_xlfn.CONCAT(E4403,"&amp;t=",G4403*86400),G4403)</f>
        <v>7.5231481481481477E-3</v>
      </c>
      <c r="I4403" s="38">
        <v>10</v>
      </c>
      <c r="J4403" s="38">
        <v>5</v>
      </c>
      <c r="K4403" s="42" t="s">
        <v>107</v>
      </c>
      <c r="L4403" s="42" t="s">
        <v>244</v>
      </c>
      <c r="V4403" s="43">
        <v>1245</v>
      </c>
      <c r="W4403" s="44" t="s">
        <v>241</v>
      </c>
      <c r="Z4403" s="64"/>
      <c r="AA4403" s="64"/>
      <c r="AB4403" s="64"/>
      <c r="AE4403" s="42">
        <f>IF(Table32[[#This Row],[Gems]]&gt;0,Table32[[#This Row],[Gems]],0)</f>
        <v>0</v>
      </c>
      <c r="AF4403" s="42">
        <f>IF(Table32[[#This Row],[Gems]]&lt;0,Table32[[#This Row],[Gems]],0)</f>
        <v>0</v>
      </c>
      <c r="AG4403" s="30">
        <f t="shared" ca="1" si="100"/>
        <v>204</v>
      </c>
    </row>
    <row r="4404" spans="1:33" ht="14.4" x14ac:dyDescent="0.3">
      <c r="A4404" s="37">
        <v>44125</v>
      </c>
      <c r="B4404" s="38">
        <f>INDEX(Videolength!D:D,MATCH(D4404,Videolength!A:A,0))</f>
        <v>8</v>
      </c>
      <c r="C4404" s="38">
        <f>INDEX(Videolength!E:E,MATCH(D4404,Videolength!A:A,0))</f>
        <v>21</v>
      </c>
      <c r="D4404" s="39">
        <v>21</v>
      </c>
      <c r="E4404" s="40" t="str">
        <f>INDEX(Videolength!B:B,MATCH(D4404,Videolength!A:A,0))</f>
        <v>https://youtu.be/eJrVSkt4KeE?list=PLTjhk5BwsiVV8SrR-dPCDjCfaMnt-5HZH</v>
      </c>
      <c r="F4404" s="41">
        <f>INDEX(Videolength!C:C,MATCH(D4404,Videolength!A:A,0))</f>
        <v>4.0208333333333332E-2</v>
      </c>
      <c r="G4404" s="41">
        <v>7.69675925925926E-3</v>
      </c>
      <c r="H4404" s="71">
        <f>HYPERLINK(_xlfn.CONCAT(E4404,"&amp;t=",G4404*86400),G4404)</f>
        <v>7.69675925925926E-3</v>
      </c>
      <c r="I4404" s="38">
        <v>10</v>
      </c>
      <c r="J4404" s="38">
        <v>5</v>
      </c>
      <c r="K4404" s="42" t="s">
        <v>107</v>
      </c>
      <c r="L4404" s="42" t="s">
        <v>140</v>
      </c>
      <c r="M4404" s="42" t="s">
        <v>1066</v>
      </c>
      <c r="Z4404" s="64"/>
      <c r="AA4404" s="64"/>
      <c r="AB4404" s="64"/>
      <c r="AE4404" s="42">
        <f>IF(Table32[[#This Row],[Gems]]&gt;0,Table32[[#This Row],[Gems]],0)</f>
        <v>0</v>
      </c>
      <c r="AF4404" s="42">
        <f>IF(Table32[[#This Row],[Gems]]&lt;0,Table32[[#This Row],[Gems]],0)</f>
        <v>0</v>
      </c>
      <c r="AG4404" s="30">
        <f t="shared" ca="1" si="100"/>
        <v>204</v>
      </c>
    </row>
    <row r="4405" spans="1:33" ht="14.4" x14ac:dyDescent="0.3">
      <c r="A4405" s="37">
        <v>44125</v>
      </c>
      <c r="B4405" s="38">
        <f>INDEX(Videolength!D:D,MATCH(D4405,Videolength!A:A,0))</f>
        <v>8</v>
      </c>
      <c r="C4405" s="38">
        <f>INDEX(Videolength!E:E,MATCH(D4405,Videolength!A:A,0))</f>
        <v>21</v>
      </c>
      <c r="D4405" s="39">
        <v>21</v>
      </c>
      <c r="E4405" s="40" t="str">
        <f>INDEX(Videolength!B:B,MATCH(D4405,Videolength!A:A,0))</f>
        <v>https://youtu.be/eJrVSkt4KeE?list=PLTjhk5BwsiVV8SrR-dPCDjCfaMnt-5HZH</v>
      </c>
      <c r="F4405" s="41">
        <f>INDEX(Videolength!C:C,MATCH(D4405,Videolength!A:A,0))</f>
        <v>4.0208333333333332E-2</v>
      </c>
      <c r="G4405" s="41">
        <v>7.8703703703703713E-3</v>
      </c>
      <c r="H4405" s="71">
        <f>HYPERLINK(_xlfn.CONCAT(E4405,"&amp;t=",G4405*86400),G4405)</f>
        <v>7.8703703703703713E-3</v>
      </c>
      <c r="I4405" s="38">
        <v>10</v>
      </c>
      <c r="J4405" s="38">
        <v>5</v>
      </c>
      <c r="K4405" s="42" t="s">
        <v>346</v>
      </c>
      <c r="L4405" s="42" t="s">
        <v>10</v>
      </c>
      <c r="Z4405" s="64"/>
      <c r="AA4405" s="64"/>
      <c r="AB4405" s="64"/>
      <c r="AE4405" s="42">
        <f>IF(Table32[[#This Row],[Gems]]&gt;0,Table32[[#This Row],[Gems]],0)</f>
        <v>0</v>
      </c>
      <c r="AF4405" s="42">
        <f>IF(Table32[[#This Row],[Gems]]&lt;0,Table32[[#This Row],[Gems]],0)</f>
        <v>0</v>
      </c>
      <c r="AG4405" s="30">
        <f t="shared" ca="1" si="100"/>
        <v>204</v>
      </c>
    </row>
    <row r="4406" spans="1:33" ht="14.4" x14ac:dyDescent="0.3">
      <c r="A4406" s="37">
        <v>44125</v>
      </c>
      <c r="B4406" s="38">
        <f>INDEX(Videolength!D:D,MATCH(D4406,Videolength!A:A,0))</f>
        <v>8</v>
      </c>
      <c r="C4406" s="38">
        <f>INDEX(Videolength!E:E,MATCH(D4406,Videolength!A:A,0))</f>
        <v>21</v>
      </c>
      <c r="D4406" s="39">
        <v>21</v>
      </c>
      <c r="E4406" s="40" t="str">
        <f>INDEX(Videolength!B:B,MATCH(D4406,Videolength!A:A,0))</f>
        <v>https://youtu.be/eJrVSkt4KeE?list=PLTjhk5BwsiVV8SrR-dPCDjCfaMnt-5HZH</v>
      </c>
      <c r="F4406" s="41">
        <f>INDEX(Videolength!C:C,MATCH(D4406,Videolength!A:A,0))</f>
        <v>4.0208333333333332E-2</v>
      </c>
      <c r="G4406" s="41">
        <v>7.9629629629629634E-3</v>
      </c>
      <c r="H4406" s="71">
        <f>HYPERLINK(_xlfn.CONCAT(E4406,"&amp;t=",G4406*86400),G4406)</f>
        <v>7.9629629629629634E-3</v>
      </c>
      <c r="I4406" s="38">
        <v>10</v>
      </c>
      <c r="J4406" s="38">
        <v>5</v>
      </c>
      <c r="K4406" s="42" t="s">
        <v>25</v>
      </c>
      <c r="L4406" s="42" t="s">
        <v>10</v>
      </c>
      <c r="Z4406" s="64"/>
      <c r="AA4406" s="64"/>
      <c r="AB4406" s="64"/>
      <c r="AE4406" s="42">
        <f>IF(Table32[[#This Row],[Gems]]&gt;0,Table32[[#This Row],[Gems]],0)</f>
        <v>0</v>
      </c>
      <c r="AF4406" s="42">
        <f>IF(Table32[[#This Row],[Gems]]&lt;0,Table32[[#This Row],[Gems]],0)</f>
        <v>0</v>
      </c>
      <c r="AG4406" s="30">
        <f t="shared" ca="1" si="100"/>
        <v>204</v>
      </c>
    </row>
    <row r="4407" spans="1:33" ht="14.4" x14ac:dyDescent="0.3">
      <c r="A4407" s="37">
        <v>44125</v>
      </c>
      <c r="B4407" s="38">
        <f>INDEX(Videolength!D:D,MATCH(D4407,Videolength!A:A,0))</f>
        <v>8</v>
      </c>
      <c r="C4407" s="38">
        <f>INDEX(Videolength!E:E,MATCH(D4407,Videolength!A:A,0))</f>
        <v>21</v>
      </c>
      <c r="D4407" s="39">
        <v>21</v>
      </c>
      <c r="E4407" s="40" t="str">
        <f>INDEX(Videolength!B:B,MATCH(D4407,Videolength!A:A,0))</f>
        <v>https://youtu.be/eJrVSkt4KeE?list=PLTjhk5BwsiVV8SrR-dPCDjCfaMnt-5HZH</v>
      </c>
      <c r="F4407" s="41">
        <f>INDEX(Videolength!C:C,MATCH(D4407,Videolength!A:A,0))</f>
        <v>4.0208333333333332E-2</v>
      </c>
      <c r="G4407" s="41">
        <v>8.3912037037037045E-3</v>
      </c>
      <c r="H4407" s="71">
        <f>HYPERLINK(_xlfn.CONCAT(E4407,"&amp;t=",G4407*86400),G4407)</f>
        <v>8.3912037037037045E-3</v>
      </c>
      <c r="I4407" s="38">
        <v>10</v>
      </c>
      <c r="J4407" s="38">
        <v>5</v>
      </c>
      <c r="K4407" s="42" t="s">
        <v>25</v>
      </c>
      <c r="L4407" s="42" t="s">
        <v>28</v>
      </c>
      <c r="M4407" s="42" t="s">
        <v>1067</v>
      </c>
      <c r="Z4407" s="64"/>
      <c r="AA4407" s="64"/>
      <c r="AB4407" s="64"/>
      <c r="AE4407" s="42">
        <f>IF(Table32[[#This Row],[Gems]]&gt;0,Table32[[#This Row],[Gems]],0)</f>
        <v>0</v>
      </c>
      <c r="AF4407" s="42">
        <f>IF(Table32[[#This Row],[Gems]]&lt;0,Table32[[#This Row],[Gems]],0)</f>
        <v>0</v>
      </c>
      <c r="AG4407" s="30">
        <f t="shared" ca="1" si="100"/>
        <v>204</v>
      </c>
    </row>
    <row r="4408" spans="1:33" ht="14.4" x14ac:dyDescent="0.3">
      <c r="A4408" s="37">
        <v>44125</v>
      </c>
      <c r="B4408" s="38">
        <f>INDEX(Videolength!D:D,MATCH(D4408,Videolength!A:A,0))</f>
        <v>8</v>
      </c>
      <c r="C4408" s="38">
        <f>INDEX(Videolength!E:E,MATCH(D4408,Videolength!A:A,0))</f>
        <v>21</v>
      </c>
      <c r="D4408" s="39">
        <v>21</v>
      </c>
      <c r="E4408" s="40" t="str">
        <f>INDEX(Videolength!B:B,MATCH(D4408,Videolength!A:A,0))</f>
        <v>https://youtu.be/eJrVSkt4KeE?list=PLTjhk5BwsiVV8SrR-dPCDjCfaMnt-5HZH</v>
      </c>
      <c r="F4408" s="41">
        <f>INDEX(Videolength!C:C,MATCH(D4408,Videolength!A:A,0))</f>
        <v>4.0208333333333332E-2</v>
      </c>
      <c r="G4408" s="41">
        <v>8.4259259259259253E-3</v>
      </c>
      <c r="H4408" s="71">
        <f>HYPERLINK(_xlfn.CONCAT(E4408,"&amp;t=",G4408*86400),G4408)</f>
        <v>8.4259259259259253E-3</v>
      </c>
      <c r="I4408" s="38">
        <v>10</v>
      </c>
      <c r="J4408" s="38">
        <v>5</v>
      </c>
      <c r="K4408" s="42" t="s">
        <v>25</v>
      </c>
      <c r="L4408" s="42" t="s">
        <v>323</v>
      </c>
      <c r="W4408" s="44" t="s">
        <v>1068</v>
      </c>
      <c r="X4408" s="43">
        <v>1</v>
      </c>
      <c r="Y4408" s="43">
        <v>3</v>
      </c>
      <c r="Z4408" s="64"/>
      <c r="AA4408" s="64"/>
      <c r="AB4408" s="64"/>
      <c r="AE4408" s="42">
        <f>IF(Table32[[#This Row],[Gems]]&gt;0,Table32[[#This Row],[Gems]],0)</f>
        <v>0</v>
      </c>
      <c r="AF4408" s="42">
        <f>IF(Table32[[#This Row],[Gems]]&lt;0,Table32[[#This Row],[Gems]],0)</f>
        <v>0</v>
      </c>
      <c r="AG4408" s="30">
        <f t="shared" ca="1" si="100"/>
        <v>204</v>
      </c>
    </row>
    <row r="4409" spans="1:33" ht="14.4" x14ac:dyDescent="0.3">
      <c r="A4409" s="37">
        <v>44125</v>
      </c>
      <c r="B4409" s="38">
        <f>INDEX(Videolength!D:D,MATCH(D4409,Videolength!A:A,0))</f>
        <v>8</v>
      </c>
      <c r="C4409" s="38">
        <f>INDEX(Videolength!E:E,MATCH(D4409,Videolength!A:A,0))</f>
        <v>21</v>
      </c>
      <c r="D4409" s="39">
        <v>21</v>
      </c>
      <c r="E4409" s="40" t="str">
        <f>INDEX(Videolength!B:B,MATCH(D4409,Videolength!A:A,0))</f>
        <v>https://youtu.be/eJrVSkt4KeE?list=PLTjhk5BwsiVV8SrR-dPCDjCfaMnt-5HZH</v>
      </c>
      <c r="F4409" s="41">
        <f>INDEX(Videolength!C:C,MATCH(D4409,Videolength!A:A,0))</f>
        <v>4.0208333333333332E-2</v>
      </c>
      <c r="G4409" s="41">
        <v>8.5069444444444437E-3</v>
      </c>
      <c r="H4409" s="71">
        <f>HYPERLINK(_xlfn.CONCAT(E4409,"&amp;t=",G4409*86400),G4409)</f>
        <v>8.5069444444444437E-3</v>
      </c>
      <c r="I4409" s="38">
        <v>10</v>
      </c>
      <c r="J4409" s="38">
        <v>5</v>
      </c>
      <c r="K4409" s="42" t="s">
        <v>25</v>
      </c>
      <c r="L4409" s="42" t="s">
        <v>10</v>
      </c>
      <c r="Z4409" s="64"/>
      <c r="AA4409" s="64"/>
      <c r="AB4409" s="64"/>
      <c r="AE4409" s="42">
        <f>IF(Table32[[#This Row],[Gems]]&gt;0,Table32[[#This Row],[Gems]],0)</f>
        <v>0</v>
      </c>
      <c r="AF4409" s="42">
        <f>IF(Table32[[#This Row],[Gems]]&lt;0,Table32[[#This Row],[Gems]],0)</f>
        <v>0</v>
      </c>
      <c r="AG4409" s="30">
        <f t="shared" ca="1" si="100"/>
        <v>204</v>
      </c>
    </row>
    <row r="4410" spans="1:33" ht="14.4" x14ac:dyDescent="0.3">
      <c r="A4410" s="37">
        <v>44125</v>
      </c>
      <c r="B4410" s="38">
        <f>INDEX(Videolength!D:D,MATCH(D4410,Videolength!A:A,0))</f>
        <v>8</v>
      </c>
      <c r="C4410" s="38">
        <f>INDEX(Videolength!E:E,MATCH(D4410,Videolength!A:A,0))</f>
        <v>21</v>
      </c>
      <c r="D4410" s="39">
        <v>21</v>
      </c>
      <c r="E4410" s="40" t="str">
        <f>INDEX(Videolength!B:B,MATCH(D4410,Videolength!A:A,0))</f>
        <v>https://youtu.be/eJrVSkt4KeE?list=PLTjhk5BwsiVV8SrR-dPCDjCfaMnt-5HZH</v>
      </c>
      <c r="F4410" s="41">
        <f>INDEX(Videolength!C:C,MATCH(D4410,Videolength!A:A,0))</f>
        <v>4.0208333333333332E-2</v>
      </c>
      <c r="G4410" s="41">
        <v>8.5532407407407415E-3</v>
      </c>
      <c r="H4410" s="71">
        <f>HYPERLINK(_xlfn.CONCAT(E4410,"&amp;t=",G4410*86400),G4410)</f>
        <v>8.5532407407407415E-3</v>
      </c>
      <c r="I4410" s="38">
        <v>10</v>
      </c>
      <c r="J4410" s="38">
        <v>5</v>
      </c>
      <c r="K4410" s="42" t="s">
        <v>25</v>
      </c>
      <c r="L4410" s="42" t="s">
        <v>29</v>
      </c>
      <c r="Z4410" s="64"/>
      <c r="AA4410" s="64"/>
      <c r="AB4410" s="64"/>
      <c r="AE4410" s="42">
        <f>IF(Table32[[#This Row],[Gems]]&gt;0,Table32[[#This Row],[Gems]],0)</f>
        <v>0</v>
      </c>
      <c r="AF4410" s="42">
        <f>IF(Table32[[#This Row],[Gems]]&lt;0,Table32[[#This Row],[Gems]],0)</f>
        <v>0</v>
      </c>
      <c r="AG4410" s="30">
        <f t="shared" ca="1" si="100"/>
        <v>204</v>
      </c>
    </row>
    <row r="4411" spans="1:33" ht="14.4" x14ac:dyDescent="0.3">
      <c r="A4411" s="37">
        <v>44125</v>
      </c>
      <c r="B4411" s="38">
        <f>INDEX(Videolength!D:D,MATCH(D4411,Videolength!A:A,0))</f>
        <v>8</v>
      </c>
      <c r="C4411" s="38">
        <f>INDEX(Videolength!E:E,MATCH(D4411,Videolength!A:A,0))</f>
        <v>21</v>
      </c>
      <c r="D4411" s="39">
        <v>21</v>
      </c>
      <c r="E4411" s="40" t="str">
        <f>INDEX(Videolength!B:B,MATCH(D4411,Videolength!A:A,0))</f>
        <v>https://youtu.be/eJrVSkt4KeE?list=PLTjhk5BwsiVV8SrR-dPCDjCfaMnt-5HZH</v>
      </c>
      <c r="F4411" s="41">
        <f>INDEX(Videolength!C:C,MATCH(D4411,Videolength!A:A,0))</f>
        <v>4.0208333333333332E-2</v>
      </c>
      <c r="G4411" s="41">
        <v>8.5879629629629622E-3</v>
      </c>
      <c r="H4411" s="71">
        <f>HYPERLINK(_xlfn.CONCAT(E4411,"&amp;t=",G4411*86400),G4411)</f>
        <v>8.5879629629629622E-3</v>
      </c>
      <c r="I4411" s="38">
        <v>10</v>
      </c>
      <c r="J4411" s="38">
        <v>5</v>
      </c>
      <c r="K4411" s="42" t="s">
        <v>25</v>
      </c>
      <c r="L4411" s="42" t="s">
        <v>323</v>
      </c>
      <c r="W4411" s="44" t="s">
        <v>278</v>
      </c>
      <c r="X4411" s="43">
        <v>1</v>
      </c>
      <c r="Y4411" s="43">
        <v>2</v>
      </c>
      <c r="Z4411" s="64"/>
      <c r="AA4411" s="64"/>
      <c r="AB4411" s="64"/>
      <c r="AE4411" s="42">
        <f>IF(Table32[[#This Row],[Gems]]&gt;0,Table32[[#This Row],[Gems]],0)</f>
        <v>0</v>
      </c>
      <c r="AF4411" s="42">
        <f>IF(Table32[[#This Row],[Gems]]&lt;0,Table32[[#This Row],[Gems]],0)</f>
        <v>0</v>
      </c>
      <c r="AG4411" s="30">
        <f t="shared" ca="1" si="100"/>
        <v>204</v>
      </c>
    </row>
    <row r="4412" spans="1:33" ht="14.4" x14ac:dyDescent="0.3">
      <c r="A4412" s="37">
        <v>44125</v>
      </c>
      <c r="B4412" s="38">
        <f>INDEX(Videolength!D:D,MATCH(D4412,Videolength!A:A,0))</f>
        <v>8</v>
      </c>
      <c r="C4412" s="38">
        <f>INDEX(Videolength!E:E,MATCH(D4412,Videolength!A:A,0))</f>
        <v>21</v>
      </c>
      <c r="D4412" s="39">
        <v>21</v>
      </c>
      <c r="E4412" s="40" t="str">
        <f>INDEX(Videolength!B:B,MATCH(D4412,Videolength!A:A,0))</f>
        <v>https://youtu.be/eJrVSkt4KeE?list=PLTjhk5BwsiVV8SrR-dPCDjCfaMnt-5HZH</v>
      </c>
      <c r="F4412" s="41">
        <f>INDEX(Videolength!C:C,MATCH(D4412,Videolength!A:A,0))</f>
        <v>4.0208333333333332E-2</v>
      </c>
      <c r="G4412" s="41">
        <v>8.6458333333333335E-3</v>
      </c>
      <c r="H4412" s="71">
        <f>HYPERLINK(_xlfn.CONCAT(E4412,"&amp;t=",G4412*86400),G4412)</f>
        <v>8.6458333333333335E-3</v>
      </c>
      <c r="I4412" s="38">
        <v>10</v>
      </c>
      <c r="J4412" s="38">
        <v>5</v>
      </c>
      <c r="K4412" s="42" t="s">
        <v>25</v>
      </c>
      <c r="L4412" s="42" t="s">
        <v>29</v>
      </c>
      <c r="Z4412" s="64"/>
      <c r="AA4412" s="64"/>
      <c r="AB4412" s="64"/>
      <c r="AE4412" s="42">
        <f>IF(Table32[[#This Row],[Gems]]&gt;0,Table32[[#This Row],[Gems]],0)</f>
        <v>0</v>
      </c>
      <c r="AF4412" s="42">
        <f>IF(Table32[[#This Row],[Gems]]&lt;0,Table32[[#This Row],[Gems]],0)</f>
        <v>0</v>
      </c>
      <c r="AG4412" s="30">
        <f t="shared" ca="1" si="100"/>
        <v>204</v>
      </c>
    </row>
    <row r="4413" spans="1:33" ht="14.4" x14ac:dyDescent="0.3">
      <c r="A4413" s="37">
        <v>44125</v>
      </c>
      <c r="B4413" s="38">
        <f>INDEX(Videolength!D:D,MATCH(D4413,Videolength!A:A,0))</f>
        <v>8</v>
      </c>
      <c r="C4413" s="38">
        <f>INDEX(Videolength!E:E,MATCH(D4413,Videolength!A:A,0))</f>
        <v>21</v>
      </c>
      <c r="D4413" s="39">
        <v>21</v>
      </c>
      <c r="E4413" s="40" t="str">
        <f>INDEX(Videolength!B:B,MATCH(D4413,Videolength!A:A,0))</f>
        <v>https://youtu.be/eJrVSkt4KeE?list=PLTjhk5BwsiVV8SrR-dPCDjCfaMnt-5HZH</v>
      </c>
      <c r="F4413" s="41">
        <f>INDEX(Videolength!C:C,MATCH(D4413,Videolength!A:A,0))</f>
        <v>4.0208333333333332E-2</v>
      </c>
      <c r="G4413" s="41">
        <v>8.6805555555555559E-3</v>
      </c>
      <c r="H4413" s="71">
        <f>HYPERLINK(_xlfn.CONCAT(E4413,"&amp;t=",G4413*86400),G4413)</f>
        <v>8.6805555555555559E-3</v>
      </c>
      <c r="I4413" s="38">
        <v>10</v>
      </c>
      <c r="J4413" s="38">
        <v>5</v>
      </c>
      <c r="K4413" s="42" t="s">
        <v>25</v>
      </c>
      <c r="L4413" s="42" t="s">
        <v>301</v>
      </c>
      <c r="W4413" s="44" t="s">
        <v>380</v>
      </c>
      <c r="X4413" s="43">
        <v>1</v>
      </c>
      <c r="Y4413" s="43">
        <v>1</v>
      </c>
      <c r="Z4413" s="64"/>
      <c r="AA4413" s="64"/>
      <c r="AB4413" s="64"/>
      <c r="AE4413" s="42">
        <f>IF(Table32[[#This Row],[Gems]]&gt;0,Table32[[#This Row],[Gems]],0)</f>
        <v>0</v>
      </c>
      <c r="AF4413" s="42">
        <f>IF(Table32[[#This Row],[Gems]]&lt;0,Table32[[#This Row],[Gems]],0)</f>
        <v>0</v>
      </c>
      <c r="AG4413" s="30">
        <f t="shared" ca="1" si="100"/>
        <v>204</v>
      </c>
    </row>
    <row r="4414" spans="1:33" ht="14.4" x14ac:dyDescent="0.3">
      <c r="A4414" s="37">
        <v>44125</v>
      </c>
      <c r="B4414" s="38">
        <f>INDEX(Videolength!D:D,MATCH(D4414,Videolength!A:A,0))</f>
        <v>8</v>
      </c>
      <c r="C4414" s="38">
        <f>INDEX(Videolength!E:E,MATCH(D4414,Videolength!A:A,0))</f>
        <v>21</v>
      </c>
      <c r="D4414" s="39">
        <v>21</v>
      </c>
      <c r="E4414" s="40" t="str">
        <f>INDEX(Videolength!B:B,MATCH(D4414,Videolength!A:A,0))</f>
        <v>https://youtu.be/eJrVSkt4KeE?list=PLTjhk5BwsiVV8SrR-dPCDjCfaMnt-5HZH</v>
      </c>
      <c r="F4414" s="41">
        <f>INDEX(Videolength!C:C,MATCH(D4414,Videolength!A:A,0))</f>
        <v>4.0208333333333332E-2</v>
      </c>
      <c r="G4414" s="41">
        <v>8.7152777777777784E-3</v>
      </c>
      <c r="H4414" s="71">
        <f>HYPERLINK(_xlfn.CONCAT(E4414,"&amp;t=",G4414*86400),G4414)</f>
        <v>8.7152777777777784E-3</v>
      </c>
      <c r="I4414" s="38">
        <v>10</v>
      </c>
      <c r="J4414" s="38">
        <v>5</v>
      </c>
      <c r="K4414" s="42" t="s">
        <v>25</v>
      </c>
      <c r="L4414" s="42" t="s">
        <v>10</v>
      </c>
      <c r="Z4414" s="64"/>
      <c r="AA4414" s="64"/>
      <c r="AB4414" s="64"/>
      <c r="AE4414" s="42">
        <f>IF(Table32[[#This Row],[Gems]]&gt;0,Table32[[#This Row],[Gems]],0)</f>
        <v>0</v>
      </c>
      <c r="AF4414" s="42">
        <f>IF(Table32[[#This Row],[Gems]]&lt;0,Table32[[#This Row],[Gems]],0)</f>
        <v>0</v>
      </c>
      <c r="AG4414" s="30">
        <f t="shared" ca="1" si="100"/>
        <v>204</v>
      </c>
    </row>
    <row r="4415" spans="1:33" ht="14.4" x14ac:dyDescent="0.3">
      <c r="A4415" s="37">
        <v>44125</v>
      </c>
      <c r="B4415" s="38">
        <f>INDEX(Videolength!D:D,MATCH(D4415,Videolength!A:A,0))</f>
        <v>8</v>
      </c>
      <c r="C4415" s="38">
        <f>INDEX(Videolength!E:E,MATCH(D4415,Videolength!A:A,0))</f>
        <v>21</v>
      </c>
      <c r="D4415" s="39">
        <v>21</v>
      </c>
      <c r="E4415" s="40" t="str">
        <f>INDEX(Videolength!B:B,MATCH(D4415,Videolength!A:A,0))</f>
        <v>https://youtu.be/eJrVSkt4KeE?list=PLTjhk5BwsiVV8SrR-dPCDjCfaMnt-5HZH</v>
      </c>
      <c r="F4415" s="41">
        <f>INDEX(Videolength!C:C,MATCH(D4415,Videolength!A:A,0))</f>
        <v>4.0208333333333332E-2</v>
      </c>
      <c r="G4415" s="41">
        <v>8.7499999999999991E-3</v>
      </c>
      <c r="H4415" s="71">
        <f>HYPERLINK(_xlfn.CONCAT(E4415,"&amp;t=",G4415*86400),G4415)</f>
        <v>8.7499999999999991E-3</v>
      </c>
      <c r="I4415" s="38">
        <v>10</v>
      </c>
      <c r="J4415" s="38">
        <v>5</v>
      </c>
      <c r="K4415" s="42" t="s">
        <v>346</v>
      </c>
      <c r="L4415" s="42" t="s">
        <v>10</v>
      </c>
      <c r="Z4415" s="64"/>
      <c r="AA4415" s="64"/>
      <c r="AB4415" s="64"/>
      <c r="AE4415" s="42">
        <f>IF(Table32[[#This Row],[Gems]]&gt;0,Table32[[#This Row],[Gems]],0)</f>
        <v>0</v>
      </c>
      <c r="AF4415" s="42">
        <f>IF(Table32[[#This Row],[Gems]]&lt;0,Table32[[#This Row],[Gems]],0)</f>
        <v>0</v>
      </c>
      <c r="AG4415" s="30">
        <f t="shared" ca="1" si="100"/>
        <v>204</v>
      </c>
    </row>
    <row r="4416" spans="1:33" ht="14.4" x14ac:dyDescent="0.3">
      <c r="A4416" s="37">
        <v>44125</v>
      </c>
      <c r="B4416" s="38">
        <f>INDEX(Videolength!D:D,MATCH(D4416,Videolength!A:A,0))</f>
        <v>8</v>
      </c>
      <c r="C4416" s="38">
        <f>INDEX(Videolength!E:E,MATCH(D4416,Videolength!A:A,0))</f>
        <v>21</v>
      </c>
      <c r="D4416" s="39">
        <v>21</v>
      </c>
      <c r="E4416" s="40" t="str">
        <f>INDEX(Videolength!B:B,MATCH(D4416,Videolength!A:A,0))</f>
        <v>https://youtu.be/eJrVSkt4KeE?list=PLTjhk5BwsiVV8SrR-dPCDjCfaMnt-5HZH</v>
      </c>
      <c r="F4416" s="41">
        <f>INDEX(Videolength!C:C,MATCH(D4416,Videolength!A:A,0))</f>
        <v>4.0208333333333332E-2</v>
      </c>
      <c r="G4416" s="41">
        <v>8.7847222222222233E-3</v>
      </c>
      <c r="H4416" s="71">
        <f>HYPERLINK(_xlfn.CONCAT(E4416,"&amp;t=",G4416*86400),G4416)</f>
        <v>8.7847222222222233E-3</v>
      </c>
      <c r="I4416" s="38">
        <v>10</v>
      </c>
      <c r="J4416" s="38">
        <v>5</v>
      </c>
      <c r="K4416" s="42" t="s">
        <v>55</v>
      </c>
      <c r="L4416" s="42" t="s">
        <v>10</v>
      </c>
      <c r="Z4416" s="64"/>
      <c r="AA4416" s="64"/>
      <c r="AB4416" s="64"/>
      <c r="AE4416" s="42">
        <f>IF(Table32[[#This Row],[Gems]]&gt;0,Table32[[#This Row],[Gems]],0)</f>
        <v>0</v>
      </c>
      <c r="AF4416" s="42">
        <f>IF(Table32[[#This Row],[Gems]]&lt;0,Table32[[#This Row],[Gems]],0)</f>
        <v>0</v>
      </c>
      <c r="AG4416" s="30">
        <f t="shared" ca="1" si="100"/>
        <v>204</v>
      </c>
    </row>
    <row r="4417" spans="1:33" ht="14.4" x14ac:dyDescent="0.3">
      <c r="A4417" s="37">
        <v>44125</v>
      </c>
      <c r="B4417" s="38">
        <f>INDEX(Videolength!D:D,MATCH(D4417,Videolength!A:A,0))</f>
        <v>8</v>
      </c>
      <c r="C4417" s="38">
        <f>INDEX(Videolength!E:E,MATCH(D4417,Videolength!A:A,0))</f>
        <v>21</v>
      </c>
      <c r="D4417" s="39">
        <v>21</v>
      </c>
      <c r="E4417" s="40" t="str">
        <f>INDEX(Videolength!B:B,MATCH(D4417,Videolength!A:A,0))</f>
        <v>https://youtu.be/eJrVSkt4KeE?list=PLTjhk5BwsiVV8SrR-dPCDjCfaMnt-5HZH</v>
      </c>
      <c r="F4417" s="41">
        <f>INDEX(Videolength!C:C,MATCH(D4417,Videolength!A:A,0))</f>
        <v>4.0208333333333332E-2</v>
      </c>
      <c r="G4417" s="41">
        <v>8.8888888888888889E-3</v>
      </c>
      <c r="H4417" s="71">
        <f>HYPERLINK(_xlfn.CONCAT(E4417,"&amp;t=",G4417*86400),G4417)</f>
        <v>8.8888888888888889E-3</v>
      </c>
      <c r="I4417" s="38">
        <v>10</v>
      </c>
      <c r="J4417" s="38">
        <v>5</v>
      </c>
      <c r="K4417" s="42" t="s">
        <v>107</v>
      </c>
      <c r="L4417" s="42" t="s">
        <v>10</v>
      </c>
      <c r="Z4417" s="64"/>
      <c r="AA4417" s="64"/>
      <c r="AB4417" s="64"/>
      <c r="AE4417" s="42">
        <f>IF(Table32[[#This Row],[Gems]]&gt;0,Table32[[#This Row],[Gems]],0)</f>
        <v>0</v>
      </c>
      <c r="AF4417" s="42">
        <f>IF(Table32[[#This Row],[Gems]]&lt;0,Table32[[#This Row],[Gems]],0)</f>
        <v>0</v>
      </c>
      <c r="AG4417" s="30">
        <f t="shared" ca="1" si="100"/>
        <v>204</v>
      </c>
    </row>
    <row r="4418" spans="1:33" ht="14.4" x14ac:dyDescent="0.3">
      <c r="A4418" s="37">
        <v>44125</v>
      </c>
      <c r="B4418" s="38">
        <f>INDEX(Videolength!D:D,MATCH(D4418,Videolength!A:A,0))</f>
        <v>8</v>
      </c>
      <c r="C4418" s="38">
        <f>INDEX(Videolength!E:E,MATCH(D4418,Videolength!A:A,0))</f>
        <v>21</v>
      </c>
      <c r="D4418" s="39">
        <v>21</v>
      </c>
      <c r="E4418" s="40" t="str">
        <f>INDEX(Videolength!B:B,MATCH(D4418,Videolength!A:A,0))</f>
        <v>https://youtu.be/eJrVSkt4KeE?list=PLTjhk5BwsiVV8SrR-dPCDjCfaMnt-5HZH</v>
      </c>
      <c r="F4418" s="41">
        <f>INDEX(Videolength!C:C,MATCH(D4418,Videolength!A:A,0))</f>
        <v>4.0208333333333332E-2</v>
      </c>
      <c r="G4418" s="41">
        <v>8.9814814814814809E-3</v>
      </c>
      <c r="H4418" s="71">
        <f>HYPERLINK(_xlfn.CONCAT(E4418,"&amp;t=",G4418*86400),G4418)</f>
        <v>8.9814814814814809E-3</v>
      </c>
      <c r="I4418" s="38">
        <v>10</v>
      </c>
      <c r="J4418" s="38">
        <v>5</v>
      </c>
      <c r="K4418" s="42" t="s">
        <v>107</v>
      </c>
      <c r="L4418" s="42" t="s">
        <v>229</v>
      </c>
      <c r="Z4418" s="64"/>
      <c r="AA4418" s="64"/>
      <c r="AB4418" s="64"/>
      <c r="AE4418" s="42">
        <f>IF(Table32[[#This Row],[Gems]]&gt;0,Table32[[#This Row],[Gems]],0)</f>
        <v>0</v>
      </c>
      <c r="AF4418" s="42">
        <f>IF(Table32[[#This Row],[Gems]]&lt;0,Table32[[#This Row],[Gems]],0)</f>
        <v>0</v>
      </c>
      <c r="AG4418" s="30">
        <f t="shared" ca="1" si="100"/>
        <v>204</v>
      </c>
    </row>
    <row r="4419" spans="1:33" ht="14.4" x14ac:dyDescent="0.3">
      <c r="A4419" s="37">
        <v>44125</v>
      </c>
      <c r="B4419" s="38">
        <f>INDEX(Videolength!D:D,MATCH(D4419,Videolength!A:A,0))</f>
        <v>8</v>
      </c>
      <c r="C4419" s="38">
        <f>INDEX(Videolength!E:E,MATCH(D4419,Videolength!A:A,0))</f>
        <v>21</v>
      </c>
      <c r="D4419" s="39">
        <v>21</v>
      </c>
      <c r="E4419" s="40" t="str">
        <f>INDEX(Videolength!B:B,MATCH(D4419,Videolength!A:A,0))</f>
        <v>https://youtu.be/eJrVSkt4KeE?list=PLTjhk5BwsiVV8SrR-dPCDjCfaMnt-5HZH</v>
      </c>
      <c r="F4419" s="41">
        <f>INDEX(Videolength!C:C,MATCH(D4419,Videolength!A:A,0))</f>
        <v>4.0208333333333332E-2</v>
      </c>
      <c r="G4419" s="41">
        <v>9.0972222222222218E-3</v>
      </c>
      <c r="H4419" s="71">
        <f>HYPERLINK(_xlfn.CONCAT(E4419,"&amp;t=",G4419*86400),G4419)</f>
        <v>9.0972222222222218E-3</v>
      </c>
      <c r="I4419" s="38">
        <v>10</v>
      </c>
      <c r="J4419" s="38">
        <v>5</v>
      </c>
      <c r="K4419" s="42" t="s">
        <v>107</v>
      </c>
      <c r="L4419" s="42" t="s">
        <v>231</v>
      </c>
      <c r="V4419" s="43">
        <v>1256</v>
      </c>
      <c r="Z4419" s="64"/>
      <c r="AA4419" s="64"/>
      <c r="AB4419" s="64"/>
      <c r="AE4419" s="42">
        <f>IF(Table32[[#This Row],[Gems]]&gt;0,Table32[[#This Row],[Gems]],0)</f>
        <v>0</v>
      </c>
      <c r="AF4419" s="42">
        <f>IF(Table32[[#This Row],[Gems]]&lt;0,Table32[[#This Row],[Gems]],0)</f>
        <v>0</v>
      </c>
      <c r="AG4419" s="30">
        <f t="shared" ca="1" si="100"/>
        <v>204</v>
      </c>
    </row>
    <row r="4420" spans="1:33" ht="14.4" x14ac:dyDescent="0.3">
      <c r="A4420" s="37">
        <v>44125</v>
      </c>
      <c r="B4420" s="38">
        <f>INDEX(Videolength!D:D,MATCH(D4420,Videolength!A:A,0))</f>
        <v>8</v>
      </c>
      <c r="C4420" s="38">
        <f>INDEX(Videolength!E:E,MATCH(D4420,Videolength!A:A,0))</f>
        <v>21</v>
      </c>
      <c r="D4420" s="39">
        <v>21</v>
      </c>
      <c r="E4420" s="40" t="str">
        <f>INDEX(Videolength!B:B,MATCH(D4420,Videolength!A:A,0))</f>
        <v>https://youtu.be/eJrVSkt4KeE?list=PLTjhk5BwsiVV8SrR-dPCDjCfaMnt-5HZH</v>
      </c>
      <c r="F4420" s="41">
        <f>INDEX(Videolength!C:C,MATCH(D4420,Videolength!A:A,0))</f>
        <v>4.0208333333333332E-2</v>
      </c>
      <c r="G4420" s="41">
        <v>9.1550925925925931E-3</v>
      </c>
      <c r="H4420" s="71">
        <f>HYPERLINK(_xlfn.CONCAT(E4420,"&amp;t=",G4420*86400),G4420)</f>
        <v>9.1550925925925931E-3</v>
      </c>
      <c r="I4420" s="38">
        <v>10</v>
      </c>
      <c r="J4420" s="38">
        <v>5</v>
      </c>
      <c r="K4420" s="42" t="s">
        <v>107</v>
      </c>
      <c r="L4420" s="42" t="s">
        <v>10</v>
      </c>
      <c r="Z4420" s="64"/>
      <c r="AA4420" s="64"/>
      <c r="AB4420" s="64"/>
      <c r="AE4420" s="42">
        <f>IF(Table32[[#This Row],[Gems]]&gt;0,Table32[[#This Row],[Gems]],0)</f>
        <v>0</v>
      </c>
      <c r="AF4420" s="42">
        <f>IF(Table32[[#This Row],[Gems]]&lt;0,Table32[[#This Row],[Gems]],0)</f>
        <v>0</v>
      </c>
      <c r="AG4420" s="30">
        <f t="shared" ca="1" si="100"/>
        <v>204</v>
      </c>
    </row>
    <row r="4421" spans="1:33" ht="14.4" x14ac:dyDescent="0.3">
      <c r="A4421" s="37">
        <v>44125</v>
      </c>
      <c r="B4421" s="38">
        <f>INDEX(Videolength!D:D,MATCH(D4421,Videolength!A:A,0))</f>
        <v>8</v>
      </c>
      <c r="C4421" s="38">
        <f>INDEX(Videolength!E:E,MATCH(D4421,Videolength!A:A,0))</f>
        <v>21</v>
      </c>
      <c r="D4421" s="39">
        <v>21</v>
      </c>
      <c r="E4421" s="40" t="str">
        <f>INDEX(Videolength!B:B,MATCH(D4421,Videolength!A:A,0))</f>
        <v>https://youtu.be/eJrVSkt4KeE?list=PLTjhk5BwsiVV8SrR-dPCDjCfaMnt-5HZH</v>
      </c>
      <c r="F4421" s="41">
        <f>INDEX(Videolength!C:C,MATCH(D4421,Videolength!A:A,0))</f>
        <v>4.0208333333333332E-2</v>
      </c>
      <c r="G4421" s="41">
        <v>9.5486111111111101E-3</v>
      </c>
      <c r="H4421" s="71">
        <f>HYPERLINK(_xlfn.CONCAT(E4421,"&amp;t=",G4421*86400),G4421)</f>
        <v>9.5486111111111101E-3</v>
      </c>
      <c r="I4421" s="38">
        <v>10</v>
      </c>
      <c r="J4421" s="38">
        <v>5</v>
      </c>
      <c r="K4421" s="42" t="s">
        <v>107</v>
      </c>
      <c r="L4421" s="42" t="s">
        <v>140</v>
      </c>
      <c r="Q4421" s="42" t="s">
        <v>33</v>
      </c>
      <c r="V4421" s="43">
        <v>1264</v>
      </c>
      <c r="W4421" s="44" t="s">
        <v>770</v>
      </c>
      <c r="X4421" s="43">
        <v>7</v>
      </c>
      <c r="Z4421" s="64"/>
      <c r="AA4421" s="64"/>
      <c r="AB4421" s="64"/>
      <c r="AE4421" s="42">
        <f>IF(Table32[[#This Row],[Gems]]&gt;0,Table32[[#This Row],[Gems]],0)</f>
        <v>0</v>
      </c>
      <c r="AF4421" s="42">
        <f>IF(Table32[[#This Row],[Gems]]&lt;0,Table32[[#This Row],[Gems]],0)</f>
        <v>0</v>
      </c>
      <c r="AG4421" s="30">
        <f t="shared" ca="1" si="100"/>
        <v>204</v>
      </c>
    </row>
    <row r="4422" spans="1:33" ht="14.4" x14ac:dyDescent="0.3">
      <c r="A4422" s="37">
        <v>44125</v>
      </c>
      <c r="B4422" s="38">
        <f>INDEX(Videolength!D:D,MATCH(D4422,Videolength!A:A,0))</f>
        <v>8</v>
      </c>
      <c r="C4422" s="38">
        <f>INDEX(Videolength!E:E,MATCH(D4422,Videolength!A:A,0))</f>
        <v>21</v>
      </c>
      <c r="D4422" s="39">
        <v>21</v>
      </c>
      <c r="E4422" s="40" t="str">
        <f>INDEX(Videolength!B:B,MATCH(D4422,Videolength!A:A,0))</f>
        <v>https://youtu.be/eJrVSkt4KeE?list=PLTjhk5BwsiVV8SrR-dPCDjCfaMnt-5HZH</v>
      </c>
      <c r="F4422" s="41">
        <f>INDEX(Videolength!C:C,MATCH(D4422,Videolength!A:A,0))</f>
        <v>4.0208333333333332E-2</v>
      </c>
      <c r="G4422" s="41">
        <v>9.8842592592592576E-3</v>
      </c>
      <c r="H4422" s="71">
        <f>HYPERLINK(_xlfn.CONCAT(E4422,"&amp;t=",G4422*86400),G4422)</f>
        <v>9.8842592592592576E-3</v>
      </c>
      <c r="I4422" s="38">
        <v>10</v>
      </c>
      <c r="J4422" s="38">
        <v>5</v>
      </c>
      <c r="K4422" s="42" t="s">
        <v>107</v>
      </c>
      <c r="L4422" s="42" t="s">
        <v>10</v>
      </c>
      <c r="Z4422" s="64"/>
      <c r="AA4422" s="64"/>
      <c r="AB4422" s="64"/>
      <c r="AE4422" s="42">
        <f>IF(Table32[[#This Row],[Gems]]&gt;0,Table32[[#This Row],[Gems]],0)</f>
        <v>0</v>
      </c>
      <c r="AF4422" s="42">
        <f>IF(Table32[[#This Row],[Gems]]&lt;0,Table32[[#This Row],[Gems]],0)</f>
        <v>0</v>
      </c>
      <c r="AG4422" s="30">
        <f t="shared" ca="1" si="100"/>
        <v>204</v>
      </c>
    </row>
    <row r="4423" spans="1:33" ht="14.4" x14ac:dyDescent="0.3">
      <c r="A4423" s="37">
        <v>44125</v>
      </c>
      <c r="B4423" s="38">
        <f>INDEX(Videolength!D:D,MATCH(D4423,Videolength!A:A,0))</f>
        <v>8</v>
      </c>
      <c r="C4423" s="38">
        <f>INDEX(Videolength!E:E,MATCH(D4423,Videolength!A:A,0))</f>
        <v>21</v>
      </c>
      <c r="D4423" s="39">
        <v>21</v>
      </c>
      <c r="E4423" s="40" t="str">
        <f>INDEX(Videolength!B:B,MATCH(D4423,Videolength!A:A,0))</f>
        <v>https://youtu.be/eJrVSkt4KeE?list=PLTjhk5BwsiVV8SrR-dPCDjCfaMnt-5HZH</v>
      </c>
      <c r="F4423" s="41">
        <f>INDEX(Videolength!C:C,MATCH(D4423,Videolength!A:A,0))</f>
        <v>4.0208333333333332E-2</v>
      </c>
      <c r="G4423" s="41">
        <v>9.9421296296296289E-3</v>
      </c>
      <c r="H4423" s="71">
        <f>HYPERLINK(_xlfn.CONCAT(E4423,"&amp;t=",G4423*86400),G4423)</f>
        <v>9.9421296296296289E-3</v>
      </c>
      <c r="I4423" s="38">
        <v>10</v>
      </c>
      <c r="J4423" s="38">
        <v>5</v>
      </c>
      <c r="K4423" s="42" t="s">
        <v>346</v>
      </c>
      <c r="L4423" s="42" t="s">
        <v>10</v>
      </c>
      <c r="Z4423" s="64"/>
      <c r="AA4423" s="64"/>
      <c r="AB4423" s="64"/>
      <c r="AE4423" s="42">
        <f>IF(Table32[[#This Row],[Gems]]&gt;0,Table32[[#This Row],[Gems]],0)</f>
        <v>0</v>
      </c>
      <c r="AF4423" s="42">
        <f>IF(Table32[[#This Row],[Gems]]&lt;0,Table32[[#This Row],[Gems]],0)</f>
        <v>0</v>
      </c>
      <c r="AG4423" s="30">
        <f t="shared" ca="1" si="100"/>
        <v>204</v>
      </c>
    </row>
    <row r="4424" spans="1:33" ht="14.4" x14ac:dyDescent="0.3">
      <c r="A4424" s="37">
        <v>44125</v>
      </c>
      <c r="B4424" s="38">
        <f>INDEX(Videolength!D:D,MATCH(D4424,Videolength!A:A,0))</f>
        <v>8</v>
      </c>
      <c r="C4424" s="38">
        <f>INDEX(Videolength!E:E,MATCH(D4424,Videolength!A:A,0))</f>
        <v>21</v>
      </c>
      <c r="D4424" s="39">
        <v>21</v>
      </c>
      <c r="E4424" s="40" t="str">
        <f>INDEX(Videolength!B:B,MATCH(D4424,Videolength!A:A,0))</f>
        <v>https://youtu.be/eJrVSkt4KeE?list=PLTjhk5BwsiVV8SrR-dPCDjCfaMnt-5HZH</v>
      </c>
      <c r="F4424" s="41">
        <f>INDEX(Videolength!C:C,MATCH(D4424,Videolength!A:A,0))</f>
        <v>4.0208333333333332E-2</v>
      </c>
      <c r="G4424" s="41">
        <v>1.0185185185185184E-2</v>
      </c>
      <c r="H4424" s="71">
        <f>HYPERLINK(_xlfn.CONCAT(E4424,"&amp;t=",G4424*86400),G4424)</f>
        <v>1.0185185185185184E-2</v>
      </c>
      <c r="I4424" s="38">
        <v>10</v>
      </c>
      <c r="J4424" s="38">
        <v>5</v>
      </c>
      <c r="K4424" s="42" t="s">
        <v>51</v>
      </c>
      <c r="L4424" s="42" t="s">
        <v>10</v>
      </c>
      <c r="W4424" s="44" t="s">
        <v>211</v>
      </c>
      <c r="X4424" s="43">
        <v>1</v>
      </c>
      <c r="Z4424" s="64"/>
      <c r="AA4424" s="64"/>
      <c r="AB4424" s="64"/>
      <c r="AE4424" s="42">
        <f>IF(Table32[[#This Row],[Gems]]&gt;0,Table32[[#This Row],[Gems]],0)</f>
        <v>0</v>
      </c>
      <c r="AF4424" s="42">
        <f>IF(Table32[[#This Row],[Gems]]&lt;0,Table32[[#This Row],[Gems]],0)</f>
        <v>0</v>
      </c>
      <c r="AG4424" s="30">
        <f t="shared" ca="1" si="100"/>
        <v>204</v>
      </c>
    </row>
    <row r="4425" spans="1:33" ht="14.4" x14ac:dyDescent="0.3">
      <c r="A4425" s="37">
        <v>44125</v>
      </c>
      <c r="B4425" s="38">
        <f>INDEX(Videolength!D:D,MATCH(D4425,Videolength!A:A,0))</f>
        <v>8</v>
      </c>
      <c r="C4425" s="38">
        <f>INDEX(Videolength!E:E,MATCH(D4425,Videolength!A:A,0))</f>
        <v>21</v>
      </c>
      <c r="D4425" s="39">
        <v>21</v>
      </c>
      <c r="E4425" s="40" t="str">
        <f>INDEX(Videolength!B:B,MATCH(D4425,Videolength!A:A,0))</f>
        <v>https://youtu.be/eJrVSkt4KeE?list=PLTjhk5BwsiVV8SrR-dPCDjCfaMnt-5HZH</v>
      </c>
      <c r="F4425" s="41">
        <f>INDEX(Videolength!C:C,MATCH(D4425,Videolength!A:A,0))</f>
        <v>4.0208333333333332E-2</v>
      </c>
      <c r="G4425" s="41">
        <v>1.0208333333333333E-2</v>
      </c>
      <c r="H4425" s="71">
        <f>HYPERLINK(_xlfn.CONCAT(E4425,"&amp;t=",G4425*86400),G4425)</f>
        <v>1.0208333333333333E-2</v>
      </c>
      <c r="I4425" s="38">
        <v>10</v>
      </c>
      <c r="J4425" s="38">
        <v>5</v>
      </c>
      <c r="K4425" s="42" t="s">
        <v>346</v>
      </c>
      <c r="L4425" s="42" t="s">
        <v>10</v>
      </c>
      <c r="Z4425" s="64"/>
      <c r="AA4425" s="64"/>
      <c r="AB4425" s="64"/>
      <c r="AE4425" s="42">
        <f>IF(Table32[[#This Row],[Gems]]&gt;0,Table32[[#This Row],[Gems]],0)</f>
        <v>0</v>
      </c>
      <c r="AF4425" s="42">
        <f>IF(Table32[[#This Row],[Gems]]&lt;0,Table32[[#This Row],[Gems]],0)</f>
        <v>0</v>
      </c>
      <c r="AG4425" s="30">
        <f t="shared" ca="1" si="100"/>
        <v>204</v>
      </c>
    </row>
    <row r="4426" spans="1:33" ht="14.4" x14ac:dyDescent="0.3">
      <c r="A4426" s="37">
        <v>44125</v>
      </c>
      <c r="B4426" s="38">
        <f>INDEX(Videolength!D:D,MATCH(D4426,Videolength!A:A,0))</f>
        <v>8</v>
      </c>
      <c r="C4426" s="38">
        <f>INDEX(Videolength!E:E,MATCH(D4426,Videolength!A:A,0))</f>
        <v>21</v>
      </c>
      <c r="D4426" s="39">
        <v>21</v>
      </c>
      <c r="E4426" s="40" t="str">
        <f>INDEX(Videolength!B:B,MATCH(D4426,Videolength!A:A,0))</f>
        <v>https://youtu.be/eJrVSkt4KeE?list=PLTjhk5BwsiVV8SrR-dPCDjCfaMnt-5HZH</v>
      </c>
      <c r="F4426" s="41">
        <f>INDEX(Videolength!C:C,MATCH(D4426,Videolength!A:A,0))</f>
        <v>4.0208333333333332E-2</v>
      </c>
      <c r="G4426" s="41">
        <v>1.0439814814814813E-2</v>
      </c>
      <c r="H4426" s="71">
        <f>HYPERLINK(_xlfn.CONCAT(E4426,"&amp;t=",G4426*86400),G4426)</f>
        <v>1.0439814814814813E-2</v>
      </c>
      <c r="I4426" s="38">
        <v>10</v>
      </c>
      <c r="J4426" s="38">
        <v>5</v>
      </c>
      <c r="K4426" s="42" t="s">
        <v>365</v>
      </c>
      <c r="L4426" s="42" t="s">
        <v>10</v>
      </c>
      <c r="Z4426" s="64"/>
      <c r="AA4426" s="64"/>
      <c r="AB4426" s="64"/>
      <c r="AE4426" s="42">
        <f>IF(Table32[[#This Row],[Gems]]&gt;0,Table32[[#This Row],[Gems]],0)</f>
        <v>0</v>
      </c>
      <c r="AF4426" s="42">
        <f>IF(Table32[[#This Row],[Gems]]&lt;0,Table32[[#This Row],[Gems]],0)</f>
        <v>0</v>
      </c>
      <c r="AG4426" s="30">
        <f t="shared" ca="1" si="100"/>
        <v>204</v>
      </c>
    </row>
    <row r="4427" spans="1:33" ht="14.4" x14ac:dyDescent="0.3">
      <c r="A4427" s="37">
        <v>44125</v>
      </c>
      <c r="B4427" s="38">
        <f>INDEX(Videolength!D:D,MATCH(D4427,Videolength!A:A,0))</f>
        <v>8</v>
      </c>
      <c r="C4427" s="38">
        <f>INDEX(Videolength!E:E,MATCH(D4427,Videolength!A:A,0))</f>
        <v>21</v>
      </c>
      <c r="D4427" s="39">
        <v>21</v>
      </c>
      <c r="E4427" s="40" t="str">
        <f>INDEX(Videolength!B:B,MATCH(D4427,Videolength!A:A,0))</f>
        <v>https://youtu.be/eJrVSkt4KeE?list=PLTjhk5BwsiVV8SrR-dPCDjCfaMnt-5HZH</v>
      </c>
      <c r="F4427" s="41">
        <f>INDEX(Videolength!C:C,MATCH(D4427,Videolength!A:A,0))</f>
        <v>4.0208333333333332E-2</v>
      </c>
      <c r="G4427" s="41">
        <v>1.0532407407407407E-2</v>
      </c>
      <c r="H4427" s="71">
        <f>HYPERLINK(_xlfn.CONCAT(E4427,"&amp;t=",G4427*86400),G4427)</f>
        <v>1.0532407407407407E-2</v>
      </c>
      <c r="I4427" s="38">
        <v>10</v>
      </c>
      <c r="J4427" s="38">
        <v>5</v>
      </c>
      <c r="K4427" s="42" t="s">
        <v>1050</v>
      </c>
      <c r="L4427" s="42" t="s">
        <v>219</v>
      </c>
      <c r="W4427" s="44" t="s">
        <v>1069</v>
      </c>
      <c r="Z4427" s="64"/>
      <c r="AA4427" s="64"/>
      <c r="AB4427" s="64"/>
      <c r="AE4427" s="42">
        <f>IF(Table32[[#This Row],[Gems]]&gt;0,Table32[[#This Row],[Gems]],0)</f>
        <v>0</v>
      </c>
      <c r="AF4427" s="42">
        <f>IF(Table32[[#This Row],[Gems]]&lt;0,Table32[[#This Row],[Gems]],0)</f>
        <v>0</v>
      </c>
      <c r="AG4427" s="30">
        <f t="shared" ca="1" si="100"/>
        <v>204</v>
      </c>
    </row>
    <row r="4428" spans="1:33" ht="14.4" x14ac:dyDescent="0.3">
      <c r="A4428" s="37">
        <v>44125</v>
      </c>
      <c r="B4428" s="38">
        <f>INDEX(Videolength!D:D,MATCH(D4428,Videolength!A:A,0))</f>
        <v>8</v>
      </c>
      <c r="C4428" s="38">
        <f>INDEX(Videolength!E:E,MATCH(D4428,Videolength!A:A,0))</f>
        <v>21</v>
      </c>
      <c r="D4428" s="39">
        <v>21</v>
      </c>
      <c r="E4428" s="40" t="str">
        <f>INDEX(Videolength!B:B,MATCH(D4428,Videolength!A:A,0))</f>
        <v>https://youtu.be/eJrVSkt4KeE?list=PLTjhk5BwsiVV8SrR-dPCDjCfaMnt-5HZH</v>
      </c>
      <c r="F4428" s="41">
        <f>INDEX(Videolength!C:C,MATCH(D4428,Videolength!A:A,0))</f>
        <v>4.0208333333333332E-2</v>
      </c>
      <c r="G4428" s="41">
        <v>1.0659722222222221E-2</v>
      </c>
      <c r="H4428" s="71">
        <f>HYPERLINK(_xlfn.CONCAT(E4428,"&amp;t=",G4428*86400),G4428)</f>
        <v>1.0659722222222221E-2</v>
      </c>
      <c r="I4428" s="38">
        <v>10</v>
      </c>
      <c r="J4428" s="38">
        <v>5</v>
      </c>
      <c r="K4428" s="42" t="s">
        <v>1050</v>
      </c>
      <c r="L4428" s="42" t="s">
        <v>197</v>
      </c>
      <c r="W4428" s="44" t="s">
        <v>1069</v>
      </c>
      <c r="Z4428" s="64" t="s">
        <v>1032</v>
      </c>
      <c r="AA4428" s="64"/>
      <c r="AB4428" s="64"/>
      <c r="AE4428" s="42">
        <f>IF(Table32[[#This Row],[Gems]]&gt;0,Table32[[#This Row],[Gems]],0)</f>
        <v>0</v>
      </c>
      <c r="AF4428" s="42">
        <f>IF(Table32[[#This Row],[Gems]]&lt;0,Table32[[#This Row],[Gems]],0)</f>
        <v>0</v>
      </c>
      <c r="AG4428" s="30">
        <f t="shared" ca="1" si="100"/>
        <v>204</v>
      </c>
    </row>
    <row r="4429" spans="1:33" ht="14.4" x14ac:dyDescent="0.3">
      <c r="A4429" s="37">
        <v>44125</v>
      </c>
      <c r="B4429" s="38">
        <f>INDEX(Videolength!D:D,MATCH(D4429,Videolength!A:A,0))</f>
        <v>8</v>
      </c>
      <c r="C4429" s="38">
        <f>INDEX(Videolength!E:E,MATCH(D4429,Videolength!A:A,0))</f>
        <v>21</v>
      </c>
      <c r="D4429" s="39">
        <v>21</v>
      </c>
      <c r="E4429" s="40" t="str">
        <f>INDEX(Videolength!B:B,MATCH(D4429,Videolength!A:A,0))</f>
        <v>https://youtu.be/eJrVSkt4KeE?list=PLTjhk5BwsiVV8SrR-dPCDjCfaMnt-5HZH</v>
      </c>
      <c r="F4429" s="41">
        <f>INDEX(Videolength!C:C,MATCH(D4429,Videolength!A:A,0))</f>
        <v>4.0208333333333332E-2</v>
      </c>
      <c r="G4429" s="41">
        <v>1.087962962962963E-2</v>
      </c>
      <c r="H4429" s="71">
        <f>HYPERLINK(_xlfn.CONCAT(E4429,"&amp;t=",G4429*86400),G4429)</f>
        <v>1.087962962962963E-2</v>
      </c>
      <c r="I4429" s="38">
        <v>10</v>
      </c>
      <c r="J4429" s="38">
        <v>5</v>
      </c>
      <c r="K4429" s="42" t="s">
        <v>51</v>
      </c>
      <c r="L4429" s="42" t="s">
        <v>11</v>
      </c>
      <c r="W4429" s="44" t="s">
        <v>211</v>
      </c>
      <c r="X4429" s="43">
        <v>2</v>
      </c>
      <c r="Z4429" s="64"/>
      <c r="AA4429" s="64"/>
      <c r="AB4429" s="64"/>
      <c r="AE4429" s="42">
        <f>IF(Table32[[#This Row],[Gems]]&gt;0,Table32[[#This Row],[Gems]],0)</f>
        <v>0</v>
      </c>
      <c r="AF4429" s="42">
        <f>IF(Table32[[#This Row],[Gems]]&lt;0,Table32[[#This Row],[Gems]],0)</f>
        <v>0</v>
      </c>
      <c r="AG4429" s="29">
        <f t="shared" ca="1" si="100"/>
        <v>204</v>
      </c>
    </row>
    <row r="4430" spans="1:33" ht="14.4" x14ac:dyDescent="0.3">
      <c r="A4430" s="37">
        <v>44125</v>
      </c>
      <c r="B4430" s="38">
        <f>INDEX(Videolength!D:D,MATCH(D4430,Videolength!A:A,0))</f>
        <v>8</v>
      </c>
      <c r="C4430" s="38">
        <f>INDEX(Videolength!E:E,MATCH(D4430,Videolength!A:A,0))</f>
        <v>21</v>
      </c>
      <c r="D4430" s="39">
        <v>21</v>
      </c>
      <c r="E4430" s="40" t="str">
        <f>INDEX(Videolength!B:B,MATCH(D4430,Videolength!A:A,0))</f>
        <v>https://youtu.be/eJrVSkt4KeE?list=PLTjhk5BwsiVV8SrR-dPCDjCfaMnt-5HZH</v>
      </c>
      <c r="F4430" s="41">
        <f>INDEX(Videolength!C:C,MATCH(D4430,Videolength!A:A,0))</f>
        <v>4.0208333333333332E-2</v>
      </c>
      <c r="G4430" s="41">
        <v>1.3275462962962963E-2</v>
      </c>
      <c r="H4430" s="71">
        <f>HYPERLINK(_xlfn.CONCAT(E4430,"&amp;t=",G4430*86400),G4430)</f>
        <v>1.3275462962962963E-2</v>
      </c>
      <c r="I4430" s="38">
        <v>10</v>
      </c>
      <c r="J4430" s="38">
        <v>5</v>
      </c>
      <c r="K4430" s="42" t="s">
        <v>1050</v>
      </c>
      <c r="L4430" s="42" t="s">
        <v>198</v>
      </c>
      <c r="S4430" s="42" t="s">
        <v>1770</v>
      </c>
      <c r="W4430" s="44" t="s">
        <v>1069</v>
      </c>
      <c r="Z4430" s="64" t="s">
        <v>1032</v>
      </c>
      <c r="AA4430" s="64"/>
      <c r="AB4430" s="64"/>
      <c r="AC4430" s="44" t="s">
        <v>201</v>
      </c>
      <c r="AE4430" s="42">
        <f>IF(Table32[[#This Row],[Gems]]&gt;0,Table32[[#This Row],[Gems]],0)</f>
        <v>0</v>
      </c>
      <c r="AF4430" s="42">
        <f>IF(Table32[[#This Row],[Gems]]&lt;0,Table32[[#This Row],[Gems]],0)</f>
        <v>0</v>
      </c>
      <c r="AG4430" s="30">
        <f t="shared" ca="1" si="100"/>
        <v>204</v>
      </c>
    </row>
    <row r="4431" spans="1:33" ht="14.4" x14ac:dyDescent="0.3">
      <c r="A4431" s="37">
        <v>44125</v>
      </c>
      <c r="B4431" s="38">
        <f>INDEX(Videolength!D:D,MATCH(D4431,Videolength!A:A,0))</f>
        <v>8</v>
      </c>
      <c r="C4431" s="38">
        <f>INDEX(Videolength!E:E,MATCH(D4431,Videolength!A:A,0))</f>
        <v>21</v>
      </c>
      <c r="D4431" s="39">
        <v>21</v>
      </c>
      <c r="E4431" s="40" t="str">
        <f>INDEX(Videolength!B:B,MATCH(D4431,Videolength!A:A,0))</f>
        <v>https://youtu.be/eJrVSkt4KeE?list=PLTjhk5BwsiVV8SrR-dPCDjCfaMnt-5HZH</v>
      </c>
      <c r="F4431" s="41">
        <f>INDEX(Videolength!C:C,MATCH(D4431,Videolength!A:A,0))</f>
        <v>4.0208333333333332E-2</v>
      </c>
      <c r="G4431" s="41">
        <v>1.3321759259259261E-2</v>
      </c>
      <c r="H4431" s="71">
        <f>HYPERLINK(_xlfn.CONCAT(E4431,"&amp;t=",G4431*86400),G4431)</f>
        <v>1.3321759259259261E-2</v>
      </c>
      <c r="I4431" s="38">
        <v>10</v>
      </c>
      <c r="J4431" s="38">
        <v>5</v>
      </c>
      <c r="K4431" s="42" t="s">
        <v>1050</v>
      </c>
      <c r="L4431" s="42" t="s">
        <v>301</v>
      </c>
      <c r="W4431" s="44" t="s">
        <v>442</v>
      </c>
      <c r="X4431" s="43">
        <v>1</v>
      </c>
      <c r="Y4431" s="43">
        <v>1</v>
      </c>
      <c r="Z4431" s="64"/>
      <c r="AA4431" s="64"/>
      <c r="AB4431" s="64"/>
      <c r="AE4431" s="42">
        <f>IF(Table32[[#This Row],[Gems]]&gt;0,Table32[[#This Row],[Gems]],0)</f>
        <v>0</v>
      </c>
      <c r="AF4431" s="42">
        <f>IF(Table32[[#This Row],[Gems]]&lt;0,Table32[[#This Row],[Gems]],0)</f>
        <v>0</v>
      </c>
      <c r="AG4431" s="30">
        <f t="shared" ca="1" si="100"/>
        <v>204</v>
      </c>
    </row>
    <row r="4432" spans="1:33" ht="14.4" x14ac:dyDescent="0.3">
      <c r="A4432" s="37">
        <v>44125</v>
      </c>
      <c r="B4432" s="38">
        <f>INDEX(Videolength!D:D,MATCH(D4432,Videolength!A:A,0))</f>
        <v>8</v>
      </c>
      <c r="C4432" s="38">
        <f>INDEX(Videolength!E:E,MATCH(D4432,Videolength!A:A,0))</f>
        <v>21</v>
      </c>
      <c r="D4432" s="39">
        <v>21</v>
      </c>
      <c r="E4432" s="40" t="str">
        <f>INDEX(Videolength!B:B,MATCH(D4432,Videolength!A:A,0))</f>
        <v>https://youtu.be/eJrVSkt4KeE?list=PLTjhk5BwsiVV8SrR-dPCDjCfaMnt-5HZH</v>
      </c>
      <c r="F4432" s="41">
        <f>INDEX(Videolength!C:C,MATCH(D4432,Videolength!A:A,0))</f>
        <v>4.0208333333333332E-2</v>
      </c>
      <c r="G4432" s="41">
        <v>1.3425925925925924E-2</v>
      </c>
      <c r="H4432" s="71">
        <f>HYPERLINK(_xlfn.CONCAT(E4432,"&amp;t=",G4432*86400),G4432)</f>
        <v>1.3425925925925924E-2</v>
      </c>
      <c r="I4432" s="38">
        <v>10</v>
      </c>
      <c r="J4432" s="38">
        <v>5</v>
      </c>
      <c r="K4432" s="42" t="s">
        <v>365</v>
      </c>
      <c r="L4432" s="42" t="s">
        <v>10</v>
      </c>
      <c r="Z4432" s="64"/>
      <c r="AA4432" s="64"/>
      <c r="AB4432" s="64"/>
      <c r="AE4432" s="42">
        <f>IF(Table32[[#This Row],[Gems]]&gt;0,Table32[[#This Row],[Gems]],0)</f>
        <v>0</v>
      </c>
      <c r="AF4432" s="42">
        <f>IF(Table32[[#This Row],[Gems]]&lt;0,Table32[[#This Row],[Gems]],0)</f>
        <v>0</v>
      </c>
      <c r="AG4432" s="30">
        <f t="shared" ca="1" si="100"/>
        <v>204</v>
      </c>
    </row>
    <row r="4433" spans="1:33" ht="14.4" x14ac:dyDescent="0.3">
      <c r="A4433" s="37">
        <v>44125</v>
      </c>
      <c r="B4433" s="38">
        <f>INDEX(Videolength!D:D,MATCH(D4433,Videolength!A:A,0))</f>
        <v>8</v>
      </c>
      <c r="C4433" s="38">
        <f>INDEX(Videolength!E:E,MATCH(D4433,Videolength!A:A,0))</f>
        <v>21</v>
      </c>
      <c r="D4433" s="39">
        <v>21</v>
      </c>
      <c r="E4433" s="40" t="str">
        <f>INDEX(Videolength!B:B,MATCH(D4433,Videolength!A:A,0))</f>
        <v>https://youtu.be/eJrVSkt4KeE?list=PLTjhk5BwsiVV8SrR-dPCDjCfaMnt-5HZH</v>
      </c>
      <c r="F4433" s="41">
        <f>INDEX(Videolength!C:C,MATCH(D4433,Videolength!A:A,0))</f>
        <v>4.0208333333333332E-2</v>
      </c>
      <c r="G4433" s="41">
        <v>1.3564814814814816E-2</v>
      </c>
      <c r="H4433" s="71">
        <f>HYPERLINK(_xlfn.CONCAT(E4433,"&amp;t=",G4433*86400),G4433)</f>
        <v>1.3564814814814816E-2</v>
      </c>
      <c r="I4433" s="38">
        <v>10</v>
      </c>
      <c r="J4433" s="38">
        <v>5</v>
      </c>
      <c r="K4433" s="42" t="s">
        <v>1050</v>
      </c>
      <c r="L4433" s="42" t="s">
        <v>197</v>
      </c>
      <c r="W4433" s="44" t="s">
        <v>1069</v>
      </c>
      <c r="Z4433" s="64" t="s">
        <v>1047</v>
      </c>
      <c r="AA4433" s="64"/>
      <c r="AB4433" s="64"/>
      <c r="AE4433" s="42">
        <f>IF(Table32[[#This Row],[Gems]]&gt;0,Table32[[#This Row],[Gems]],0)</f>
        <v>0</v>
      </c>
      <c r="AF4433" s="42">
        <f>IF(Table32[[#This Row],[Gems]]&lt;0,Table32[[#This Row],[Gems]],0)</f>
        <v>0</v>
      </c>
      <c r="AG4433" s="30">
        <f t="shared" ca="1" si="100"/>
        <v>204</v>
      </c>
    </row>
    <row r="4434" spans="1:33" ht="14.4" x14ac:dyDescent="0.3">
      <c r="A4434" s="37">
        <v>44125</v>
      </c>
      <c r="B4434" s="38">
        <f>INDEX(Videolength!D:D,MATCH(D4434,Videolength!A:A,0))</f>
        <v>8</v>
      </c>
      <c r="C4434" s="38">
        <f>INDEX(Videolength!E:E,MATCH(D4434,Videolength!A:A,0))</f>
        <v>21</v>
      </c>
      <c r="D4434" s="39">
        <v>21</v>
      </c>
      <c r="E4434" s="40" t="str">
        <f>INDEX(Videolength!B:B,MATCH(D4434,Videolength!A:A,0))</f>
        <v>https://youtu.be/eJrVSkt4KeE?list=PLTjhk5BwsiVV8SrR-dPCDjCfaMnt-5HZH</v>
      </c>
      <c r="F4434" s="41">
        <f>INDEX(Videolength!C:C,MATCH(D4434,Videolength!A:A,0))</f>
        <v>4.0208333333333332E-2</v>
      </c>
      <c r="G4434" s="41">
        <v>1.6446759259259262E-2</v>
      </c>
      <c r="H4434" s="71">
        <f>HYPERLINK(_xlfn.CONCAT(E4434,"&amp;t=",G4434*86400),G4434)</f>
        <v>1.6446759259259262E-2</v>
      </c>
      <c r="I4434" s="38">
        <v>10</v>
      </c>
      <c r="J4434" s="38">
        <v>5</v>
      </c>
      <c r="K4434" s="42" t="s">
        <v>1050</v>
      </c>
      <c r="L4434" s="42" t="s">
        <v>198</v>
      </c>
      <c r="S4434" s="42" t="s">
        <v>1770</v>
      </c>
      <c r="W4434" s="44" t="s">
        <v>1069</v>
      </c>
      <c r="Z4434" s="64" t="s">
        <v>1047</v>
      </c>
      <c r="AA4434" s="64"/>
      <c r="AB4434" s="64"/>
      <c r="AC4434" s="44" t="s">
        <v>201</v>
      </c>
      <c r="AE4434" s="42">
        <f>IF(Table32[[#This Row],[Gems]]&gt;0,Table32[[#This Row],[Gems]],0)</f>
        <v>0</v>
      </c>
      <c r="AF4434" s="42">
        <f>IF(Table32[[#This Row],[Gems]]&lt;0,Table32[[#This Row],[Gems]],0)</f>
        <v>0</v>
      </c>
      <c r="AG4434" s="30">
        <f t="shared" ca="1" si="100"/>
        <v>204</v>
      </c>
    </row>
    <row r="4435" spans="1:33" ht="14.4" x14ac:dyDescent="0.3">
      <c r="A4435" s="37">
        <v>44125</v>
      </c>
      <c r="B4435" s="38">
        <f>INDEX(Videolength!D:D,MATCH(D4435,Videolength!A:A,0))</f>
        <v>8</v>
      </c>
      <c r="C4435" s="38">
        <f>INDEX(Videolength!E:E,MATCH(D4435,Videolength!A:A,0))</f>
        <v>21</v>
      </c>
      <c r="D4435" s="39">
        <v>21</v>
      </c>
      <c r="E4435" s="40" t="str">
        <f>INDEX(Videolength!B:B,MATCH(D4435,Videolength!A:A,0))</f>
        <v>https://youtu.be/eJrVSkt4KeE?list=PLTjhk5BwsiVV8SrR-dPCDjCfaMnt-5HZH</v>
      </c>
      <c r="F4435" s="41">
        <f>INDEX(Videolength!C:C,MATCH(D4435,Videolength!A:A,0))</f>
        <v>4.0208333333333332E-2</v>
      </c>
      <c r="G4435" s="41">
        <v>1.6493055555555556E-2</v>
      </c>
      <c r="H4435" s="71">
        <f>HYPERLINK(_xlfn.CONCAT(E4435,"&amp;t=",G4435*86400),G4435)</f>
        <v>1.6493055555555556E-2</v>
      </c>
      <c r="I4435" s="38">
        <v>10</v>
      </c>
      <c r="J4435" s="38">
        <v>5</v>
      </c>
      <c r="K4435" s="42" t="s">
        <v>1050</v>
      </c>
      <c r="L4435" s="42" t="s">
        <v>301</v>
      </c>
      <c r="W4435" s="44" t="s">
        <v>416</v>
      </c>
      <c r="X4435" s="43">
        <v>1</v>
      </c>
      <c r="Y4435" s="43">
        <v>1</v>
      </c>
      <c r="Z4435" s="64"/>
      <c r="AA4435" s="64"/>
      <c r="AB4435" s="64"/>
      <c r="AE4435" s="42">
        <f>IF(Table32[[#This Row],[Gems]]&gt;0,Table32[[#This Row],[Gems]],0)</f>
        <v>0</v>
      </c>
      <c r="AF4435" s="42">
        <f>IF(Table32[[#This Row],[Gems]]&lt;0,Table32[[#This Row],[Gems]],0)</f>
        <v>0</v>
      </c>
      <c r="AG4435" s="30">
        <f t="shared" ca="1" si="100"/>
        <v>204</v>
      </c>
    </row>
    <row r="4436" spans="1:33" ht="14.4" x14ac:dyDescent="0.3">
      <c r="A4436" s="37">
        <v>44125</v>
      </c>
      <c r="B4436" s="38">
        <f>INDEX(Videolength!D:D,MATCH(D4436,Videolength!A:A,0))</f>
        <v>8</v>
      </c>
      <c r="C4436" s="38">
        <f>INDEX(Videolength!E:E,MATCH(D4436,Videolength!A:A,0))</f>
        <v>21</v>
      </c>
      <c r="D4436" s="39">
        <v>21</v>
      </c>
      <c r="E4436" s="40" t="str">
        <f>INDEX(Videolength!B:B,MATCH(D4436,Videolength!A:A,0))</f>
        <v>https://youtu.be/eJrVSkt4KeE?list=PLTjhk5BwsiVV8SrR-dPCDjCfaMnt-5HZH</v>
      </c>
      <c r="F4436" s="41">
        <f>INDEX(Videolength!C:C,MATCH(D4436,Videolength!A:A,0))</f>
        <v>4.0208333333333332E-2</v>
      </c>
      <c r="G4436" s="41">
        <v>1.653935185185185E-2</v>
      </c>
      <c r="H4436" s="71">
        <f>HYPERLINK(_xlfn.CONCAT(E4436,"&amp;t=",G4436*86400),G4436)</f>
        <v>1.653935185185185E-2</v>
      </c>
      <c r="I4436" s="38">
        <v>10</v>
      </c>
      <c r="J4436" s="38">
        <v>5</v>
      </c>
      <c r="K4436" s="42" t="s">
        <v>365</v>
      </c>
      <c r="L4436" s="42" t="s">
        <v>10</v>
      </c>
      <c r="Z4436" s="64"/>
      <c r="AA4436" s="64"/>
      <c r="AB4436" s="64"/>
      <c r="AE4436" s="42">
        <f>IF(Table32[[#This Row],[Gems]]&gt;0,Table32[[#This Row],[Gems]],0)</f>
        <v>0</v>
      </c>
      <c r="AF4436" s="42">
        <f>IF(Table32[[#This Row],[Gems]]&lt;0,Table32[[#This Row],[Gems]],0)</f>
        <v>0</v>
      </c>
      <c r="AG4436" s="30">
        <f t="shared" ca="1" si="100"/>
        <v>204</v>
      </c>
    </row>
    <row r="4437" spans="1:33" ht="14.4" x14ac:dyDescent="0.3">
      <c r="A4437" s="37">
        <v>44125</v>
      </c>
      <c r="B4437" s="38">
        <f>INDEX(Videolength!D:D,MATCH(D4437,Videolength!A:A,0))</f>
        <v>8</v>
      </c>
      <c r="C4437" s="38">
        <f>INDEX(Videolength!E:E,MATCH(D4437,Videolength!A:A,0))</f>
        <v>21</v>
      </c>
      <c r="D4437" s="39">
        <v>21</v>
      </c>
      <c r="E4437" s="40" t="str">
        <f>INDEX(Videolength!B:B,MATCH(D4437,Videolength!A:A,0))</f>
        <v>https://youtu.be/eJrVSkt4KeE?list=PLTjhk5BwsiVV8SrR-dPCDjCfaMnt-5HZH</v>
      </c>
      <c r="F4437" s="41">
        <f>INDEX(Videolength!C:C,MATCH(D4437,Videolength!A:A,0))</f>
        <v>4.0208333333333332E-2</v>
      </c>
      <c r="G4437" s="41">
        <v>1.6597222222222222E-2</v>
      </c>
      <c r="H4437" s="71">
        <f>HYPERLINK(_xlfn.CONCAT(E4437,"&amp;t=",G4437*86400),G4437)</f>
        <v>1.6597222222222222E-2</v>
      </c>
      <c r="I4437" s="38">
        <v>10</v>
      </c>
      <c r="J4437" s="38">
        <v>5</v>
      </c>
      <c r="K4437" s="42" t="s">
        <v>1050</v>
      </c>
      <c r="L4437" s="42" t="s">
        <v>229</v>
      </c>
      <c r="W4437" s="44" t="s">
        <v>1069</v>
      </c>
      <c r="Z4437" s="64"/>
      <c r="AA4437" s="64"/>
      <c r="AB4437" s="64"/>
      <c r="AE4437" s="42">
        <f>IF(Table32[[#This Row],[Gems]]&gt;0,Table32[[#This Row],[Gems]],0)</f>
        <v>0</v>
      </c>
      <c r="AF4437" s="42">
        <f>IF(Table32[[#This Row],[Gems]]&lt;0,Table32[[#This Row],[Gems]],0)</f>
        <v>0</v>
      </c>
      <c r="AG4437" s="30">
        <f t="shared" ca="1" si="100"/>
        <v>204</v>
      </c>
    </row>
    <row r="4438" spans="1:33" ht="14.4" x14ac:dyDescent="0.3">
      <c r="A4438" s="37">
        <v>44125</v>
      </c>
      <c r="B4438" s="38">
        <f>INDEX(Videolength!D:D,MATCH(D4438,Videolength!A:A,0))</f>
        <v>8</v>
      </c>
      <c r="C4438" s="38">
        <f>INDEX(Videolength!E:E,MATCH(D4438,Videolength!A:A,0))</f>
        <v>21</v>
      </c>
      <c r="D4438" s="39">
        <v>21</v>
      </c>
      <c r="E4438" s="40" t="str">
        <f>INDEX(Videolength!B:B,MATCH(D4438,Videolength!A:A,0))</f>
        <v>https://youtu.be/eJrVSkt4KeE?list=PLTjhk5BwsiVV8SrR-dPCDjCfaMnt-5HZH</v>
      </c>
      <c r="F4438" s="41">
        <f>INDEX(Videolength!C:C,MATCH(D4438,Videolength!A:A,0))</f>
        <v>4.0208333333333332E-2</v>
      </c>
      <c r="G4438" s="41">
        <v>1.6701388888888887E-2</v>
      </c>
      <c r="H4438" s="71">
        <f>HYPERLINK(_xlfn.CONCAT(E4438,"&amp;t=",G4438*86400),G4438)</f>
        <v>1.6701388888888887E-2</v>
      </c>
      <c r="I4438" s="38">
        <v>10</v>
      </c>
      <c r="J4438" s="38">
        <v>5</v>
      </c>
      <c r="K4438" s="42" t="s">
        <v>1050</v>
      </c>
      <c r="L4438" s="42" t="s">
        <v>231</v>
      </c>
      <c r="V4438" s="43">
        <v>1258</v>
      </c>
      <c r="W4438" s="44" t="s">
        <v>1069</v>
      </c>
      <c r="Z4438" s="64"/>
      <c r="AA4438" s="64"/>
      <c r="AB4438" s="64"/>
      <c r="AE4438" s="42">
        <f>IF(Table32[[#This Row],[Gems]]&gt;0,Table32[[#This Row],[Gems]],0)</f>
        <v>0</v>
      </c>
      <c r="AF4438" s="42">
        <f>IF(Table32[[#This Row],[Gems]]&lt;0,Table32[[#This Row],[Gems]],0)</f>
        <v>0</v>
      </c>
      <c r="AG4438" s="29">
        <f t="shared" ca="1" si="100"/>
        <v>204</v>
      </c>
    </row>
    <row r="4439" spans="1:33" ht="14.4" x14ac:dyDescent="0.3">
      <c r="A4439" s="37">
        <v>44125</v>
      </c>
      <c r="B4439" s="38">
        <f>INDEX(Videolength!D:D,MATCH(D4439,Videolength!A:A,0))</f>
        <v>8</v>
      </c>
      <c r="C4439" s="38">
        <f>INDEX(Videolength!E:E,MATCH(D4439,Videolength!A:A,0))</f>
        <v>21</v>
      </c>
      <c r="D4439" s="39">
        <v>21</v>
      </c>
      <c r="E4439" s="40" t="str">
        <f>INDEX(Videolength!B:B,MATCH(D4439,Videolength!A:A,0))</f>
        <v>https://youtu.be/eJrVSkt4KeE?list=PLTjhk5BwsiVV8SrR-dPCDjCfaMnt-5HZH</v>
      </c>
      <c r="F4439" s="41">
        <f>INDEX(Videolength!C:C,MATCH(D4439,Videolength!A:A,0))</f>
        <v>4.0208333333333332E-2</v>
      </c>
      <c r="G4439" s="41">
        <v>1.6712962962962961E-2</v>
      </c>
      <c r="H4439" s="71">
        <f>HYPERLINK(_xlfn.CONCAT(E4439,"&amp;t=",G4439*86400),G4439)</f>
        <v>1.6712962962962961E-2</v>
      </c>
      <c r="I4439" s="38">
        <v>10</v>
      </c>
      <c r="J4439" s="38">
        <v>5</v>
      </c>
      <c r="K4439" s="42" t="s">
        <v>1050</v>
      </c>
      <c r="L4439" s="42" t="s">
        <v>306</v>
      </c>
      <c r="W4439" s="44" t="s">
        <v>1069</v>
      </c>
      <c r="Z4439" s="64"/>
      <c r="AA4439" s="64"/>
      <c r="AB4439" s="64"/>
      <c r="AE4439" s="42">
        <f>IF(Table32[[#This Row],[Gems]]&gt;0,Table32[[#This Row],[Gems]],0)</f>
        <v>0</v>
      </c>
      <c r="AF4439" s="42">
        <f>IF(Table32[[#This Row],[Gems]]&lt;0,Table32[[#This Row],[Gems]],0)</f>
        <v>0</v>
      </c>
      <c r="AG4439" s="29">
        <f t="shared" ca="1" si="100"/>
        <v>204</v>
      </c>
    </row>
    <row r="4440" spans="1:33" ht="14.4" x14ac:dyDescent="0.3">
      <c r="A4440" s="37">
        <v>44125</v>
      </c>
      <c r="B4440" s="38">
        <f>INDEX(Videolength!D:D,MATCH(D4440,Videolength!A:A,0))</f>
        <v>8</v>
      </c>
      <c r="C4440" s="38">
        <f>INDEX(Videolength!E:E,MATCH(D4440,Videolength!A:A,0))</f>
        <v>21</v>
      </c>
      <c r="D4440" s="39">
        <v>21</v>
      </c>
      <c r="E4440" s="40" t="str">
        <f>INDEX(Videolength!B:B,MATCH(D4440,Videolength!A:A,0))</f>
        <v>https://youtu.be/eJrVSkt4KeE?list=PLTjhk5BwsiVV8SrR-dPCDjCfaMnt-5HZH</v>
      </c>
      <c r="F4440" s="41">
        <f>INDEX(Videolength!C:C,MATCH(D4440,Videolength!A:A,0))</f>
        <v>4.0208333333333332E-2</v>
      </c>
      <c r="G4440" s="41">
        <v>1.6828703703703703E-2</v>
      </c>
      <c r="H4440" s="71">
        <f>HYPERLINK(_xlfn.CONCAT(E4440,"&amp;t=",G4440*86400),G4440)</f>
        <v>1.6828703703703703E-2</v>
      </c>
      <c r="I4440" s="38">
        <v>10</v>
      </c>
      <c r="J4440" s="38">
        <v>5</v>
      </c>
      <c r="K4440" s="42" t="s">
        <v>1050</v>
      </c>
      <c r="L4440" s="42" t="s">
        <v>308</v>
      </c>
      <c r="V4440" s="43">
        <v>1258</v>
      </c>
      <c r="W4440" s="44" t="s">
        <v>1069</v>
      </c>
      <c r="Z4440" s="64"/>
      <c r="AA4440" s="64"/>
      <c r="AB4440" s="64"/>
      <c r="AE4440" s="42">
        <f>IF(Table32[[#This Row],[Gems]]&gt;0,Table32[[#This Row],[Gems]],0)</f>
        <v>0</v>
      </c>
      <c r="AF4440" s="42">
        <f>IF(Table32[[#This Row],[Gems]]&lt;0,Table32[[#This Row],[Gems]],0)</f>
        <v>0</v>
      </c>
      <c r="AG4440" s="29">
        <f t="shared" ca="1" si="100"/>
        <v>204</v>
      </c>
    </row>
    <row r="4441" spans="1:33" ht="14.4" x14ac:dyDescent="0.3">
      <c r="A4441" s="37">
        <v>44125</v>
      </c>
      <c r="B4441" s="38">
        <f>INDEX(Videolength!D:D,MATCH(D4441,Videolength!A:A,0))</f>
        <v>8</v>
      </c>
      <c r="C4441" s="38">
        <f>INDEX(Videolength!E:E,MATCH(D4441,Videolength!A:A,0))</f>
        <v>21</v>
      </c>
      <c r="D4441" s="39">
        <v>21</v>
      </c>
      <c r="E4441" s="40" t="str">
        <f>INDEX(Videolength!B:B,MATCH(D4441,Videolength!A:A,0))</f>
        <v>https://youtu.be/eJrVSkt4KeE?list=PLTjhk5BwsiVV8SrR-dPCDjCfaMnt-5HZH</v>
      </c>
      <c r="F4441" s="41">
        <f>INDEX(Videolength!C:C,MATCH(D4441,Videolength!A:A,0))</f>
        <v>4.0208333333333332E-2</v>
      </c>
      <c r="G4441" s="41">
        <v>1.6886574074074075E-2</v>
      </c>
      <c r="H4441" s="71">
        <f>HYPERLINK(_xlfn.CONCAT(E4441,"&amp;t=",G4441*86400),G4441)</f>
        <v>1.6886574074074075E-2</v>
      </c>
      <c r="I4441" s="38">
        <v>10</v>
      </c>
      <c r="J4441" s="38">
        <v>5</v>
      </c>
      <c r="K4441" s="42" t="s">
        <v>1050</v>
      </c>
      <c r="L4441" s="42" t="s">
        <v>368</v>
      </c>
      <c r="W4441" s="44" t="s">
        <v>1069</v>
      </c>
      <c r="Z4441" s="64"/>
      <c r="AA4441" s="64"/>
      <c r="AB4441" s="64"/>
      <c r="AE4441" s="42">
        <f>IF(Table32[[#This Row],[Gems]]&gt;0,Table32[[#This Row],[Gems]],0)</f>
        <v>0</v>
      </c>
      <c r="AF4441" s="42">
        <f>IF(Table32[[#This Row],[Gems]]&lt;0,Table32[[#This Row],[Gems]],0)</f>
        <v>0</v>
      </c>
      <c r="AG4441" s="30">
        <f t="shared" ca="1" si="100"/>
        <v>204</v>
      </c>
    </row>
    <row r="4442" spans="1:33" ht="14.4" x14ac:dyDescent="0.3">
      <c r="A4442" s="37">
        <v>44125</v>
      </c>
      <c r="B4442" s="38">
        <f>INDEX(Videolength!D:D,MATCH(D4442,Videolength!A:A,0))</f>
        <v>8</v>
      </c>
      <c r="C4442" s="38">
        <f>INDEX(Videolength!E:E,MATCH(D4442,Videolength!A:A,0))</f>
        <v>21</v>
      </c>
      <c r="D4442" s="39">
        <v>21</v>
      </c>
      <c r="E4442" s="40" t="str">
        <f>INDEX(Videolength!B:B,MATCH(D4442,Videolength!A:A,0))</f>
        <v>https://youtu.be/eJrVSkt4KeE?list=PLTjhk5BwsiVV8SrR-dPCDjCfaMnt-5HZH</v>
      </c>
      <c r="F4442" s="41">
        <f>INDEX(Videolength!C:C,MATCH(D4442,Videolength!A:A,0))</f>
        <v>4.0208333333333332E-2</v>
      </c>
      <c r="G4442" s="41">
        <v>1.6921296296296299E-2</v>
      </c>
      <c r="H4442" s="71">
        <f>HYPERLINK(_xlfn.CONCAT(E4442,"&amp;t=",G4442*86400),G4442)</f>
        <v>1.6921296296296299E-2</v>
      </c>
      <c r="I4442" s="38">
        <v>10</v>
      </c>
      <c r="J4442" s="38">
        <v>5</v>
      </c>
      <c r="K4442" s="42" t="s">
        <v>1050</v>
      </c>
      <c r="L4442" s="42" t="s">
        <v>369</v>
      </c>
      <c r="M4442" s="42" t="s">
        <v>1070</v>
      </c>
      <c r="W4442" s="44" t="s">
        <v>1069</v>
      </c>
      <c r="Z4442" s="64"/>
      <c r="AA4442" s="64"/>
      <c r="AB4442" s="64"/>
      <c r="AE4442" s="42">
        <f>IF(Table32[[#This Row],[Gems]]&gt;0,Table32[[#This Row],[Gems]],0)</f>
        <v>0</v>
      </c>
      <c r="AF4442" s="42">
        <f>IF(Table32[[#This Row],[Gems]]&lt;0,Table32[[#This Row],[Gems]],0)</f>
        <v>0</v>
      </c>
      <c r="AG4442" s="29">
        <f t="shared" ca="1" si="100"/>
        <v>204</v>
      </c>
    </row>
    <row r="4443" spans="1:33" ht="14.4" x14ac:dyDescent="0.3">
      <c r="A4443" s="37">
        <v>44125</v>
      </c>
      <c r="B4443" s="38">
        <f>INDEX(Videolength!D:D,MATCH(D4443,Videolength!A:A,0))</f>
        <v>8</v>
      </c>
      <c r="C4443" s="38">
        <f>INDEX(Videolength!E:E,MATCH(D4443,Videolength!A:A,0))</f>
        <v>21</v>
      </c>
      <c r="D4443" s="39">
        <v>21</v>
      </c>
      <c r="E4443" s="40" t="str">
        <f>INDEX(Videolength!B:B,MATCH(D4443,Videolength!A:A,0))</f>
        <v>https://youtu.be/eJrVSkt4KeE?list=PLTjhk5BwsiVV8SrR-dPCDjCfaMnt-5HZH</v>
      </c>
      <c r="F4443" s="41">
        <f>INDEX(Videolength!C:C,MATCH(D4443,Videolength!A:A,0))</f>
        <v>4.0208333333333332E-2</v>
      </c>
      <c r="G4443" s="41">
        <v>1.6944444444444443E-2</v>
      </c>
      <c r="H4443" s="71">
        <f>HYPERLINK(_xlfn.CONCAT(E4443,"&amp;t=",G4443*86400),G4443)</f>
        <v>1.6944444444444443E-2</v>
      </c>
      <c r="I4443" s="38">
        <v>10</v>
      </c>
      <c r="J4443" s="38">
        <v>5</v>
      </c>
      <c r="K4443" s="42" t="s">
        <v>1050</v>
      </c>
      <c r="L4443" s="42" t="s">
        <v>197</v>
      </c>
      <c r="W4443" s="44" t="s">
        <v>1069</v>
      </c>
      <c r="Z4443" s="64" t="s">
        <v>1071</v>
      </c>
      <c r="AA4443" s="64"/>
      <c r="AB4443" s="64"/>
      <c r="AE4443" s="42">
        <f>IF(Table32[[#This Row],[Gems]]&gt;0,Table32[[#This Row],[Gems]],0)</f>
        <v>0</v>
      </c>
      <c r="AF4443" s="42">
        <f>IF(Table32[[#This Row],[Gems]]&lt;0,Table32[[#This Row],[Gems]],0)</f>
        <v>0</v>
      </c>
      <c r="AG4443" s="30">
        <f t="shared" ca="1" si="100"/>
        <v>204</v>
      </c>
    </row>
    <row r="4444" spans="1:33" ht="14.4" x14ac:dyDescent="0.3">
      <c r="A4444" s="37">
        <v>44125</v>
      </c>
      <c r="B4444" s="38">
        <f>INDEX(Videolength!D:D,MATCH(D4444,Videolength!A:A,0))</f>
        <v>8</v>
      </c>
      <c r="C4444" s="38">
        <f>INDEX(Videolength!E:E,MATCH(D4444,Videolength!A:A,0))</f>
        <v>21</v>
      </c>
      <c r="D4444" s="39">
        <v>21</v>
      </c>
      <c r="E4444" s="40" t="str">
        <f>INDEX(Videolength!B:B,MATCH(D4444,Videolength!A:A,0))</f>
        <v>https://youtu.be/eJrVSkt4KeE?list=PLTjhk5BwsiVV8SrR-dPCDjCfaMnt-5HZH</v>
      </c>
      <c r="F4444" s="41">
        <f>INDEX(Videolength!C:C,MATCH(D4444,Videolength!A:A,0))</f>
        <v>4.0208333333333332E-2</v>
      </c>
      <c r="G4444" s="41">
        <v>2.0208333333333335E-2</v>
      </c>
      <c r="H4444" s="71">
        <f>HYPERLINK(_xlfn.CONCAT(E4444,"&amp;t=",G4444*86400),G4444)</f>
        <v>2.0208333333333335E-2</v>
      </c>
      <c r="I4444" s="38">
        <v>10</v>
      </c>
      <c r="J4444" s="38">
        <v>5</v>
      </c>
      <c r="K4444" s="42" t="s">
        <v>1050</v>
      </c>
      <c r="L4444" s="42" t="s">
        <v>198</v>
      </c>
      <c r="S4444" s="42" t="s">
        <v>1770</v>
      </c>
      <c r="W4444" s="44" t="s">
        <v>1069</v>
      </c>
      <c r="Z4444" s="64" t="s">
        <v>1071</v>
      </c>
      <c r="AA4444" s="64"/>
      <c r="AB4444" s="64"/>
      <c r="AC4444" s="44" t="s">
        <v>201</v>
      </c>
      <c r="AE4444" s="42">
        <f>IF(Table32[[#This Row],[Gems]]&gt;0,Table32[[#This Row],[Gems]],0)</f>
        <v>0</v>
      </c>
      <c r="AF4444" s="42">
        <f>IF(Table32[[#This Row],[Gems]]&lt;0,Table32[[#This Row],[Gems]],0)</f>
        <v>0</v>
      </c>
      <c r="AG4444" s="29">
        <f t="shared" ca="1" si="100"/>
        <v>204</v>
      </c>
    </row>
    <row r="4445" spans="1:33" ht="14.4" x14ac:dyDescent="0.3">
      <c r="A4445" s="37">
        <v>44125</v>
      </c>
      <c r="B4445" s="38">
        <f>INDEX(Videolength!D:D,MATCH(D4445,Videolength!A:A,0))</f>
        <v>8</v>
      </c>
      <c r="C4445" s="38">
        <f>INDEX(Videolength!E:E,MATCH(D4445,Videolength!A:A,0))</f>
        <v>21</v>
      </c>
      <c r="D4445" s="39">
        <v>21</v>
      </c>
      <c r="E4445" s="40" t="str">
        <f>INDEX(Videolength!B:B,MATCH(D4445,Videolength!A:A,0))</f>
        <v>https://youtu.be/eJrVSkt4KeE?list=PLTjhk5BwsiVV8SrR-dPCDjCfaMnt-5HZH</v>
      </c>
      <c r="F4445" s="41">
        <f>INDEX(Videolength!C:C,MATCH(D4445,Videolength!A:A,0))</f>
        <v>4.0208333333333332E-2</v>
      </c>
      <c r="G4445" s="41">
        <v>2.0312500000000001E-2</v>
      </c>
      <c r="H4445" s="71">
        <f>HYPERLINK(_xlfn.CONCAT(E4445,"&amp;t=",G4445*86400),G4445)</f>
        <v>2.0312500000000001E-2</v>
      </c>
      <c r="I4445" s="38">
        <v>10</v>
      </c>
      <c r="J4445" s="38">
        <v>5</v>
      </c>
      <c r="K4445" s="42" t="s">
        <v>1050</v>
      </c>
      <c r="L4445" s="42" t="s">
        <v>219</v>
      </c>
      <c r="Z4445" s="64"/>
      <c r="AA4445" s="64"/>
      <c r="AB4445" s="64"/>
      <c r="AE4445" s="42">
        <f>IF(Table32[[#This Row],[Gems]]&gt;0,Table32[[#This Row],[Gems]],0)</f>
        <v>0</v>
      </c>
      <c r="AF4445" s="42">
        <f>IF(Table32[[#This Row],[Gems]]&lt;0,Table32[[#This Row],[Gems]],0)</f>
        <v>0</v>
      </c>
      <c r="AG4445" s="30">
        <f t="shared" ca="1" si="100"/>
        <v>204</v>
      </c>
    </row>
    <row r="4446" spans="1:33" ht="14.4" x14ac:dyDescent="0.3">
      <c r="A4446" s="37">
        <v>44125</v>
      </c>
      <c r="B4446" s="38">
        <f>INDEX(Videolength!D:D,MATCH(D4446,Videolength!A:A,0))</f>
        <v>8</v>
      </c>
      <c r="C4446" s="38">
        <f>INDEX(Videolength!E:E,MATCH(D4446,Videolength!A:A,0))</f>
        <v>21</v>
      </c>
      <c r="D4446" s="39">
        <v>21</v>
      </c>
      <c r="E4446" s="40" t="str">
        <f>INDEX(Videolength!B:B,MATCH(D4446,Videolength!A:A,0))</f>
        <v>https://youtu.be/eJrVSkt4KeE?list=PLTjhk5BwsiVV8SrR-dPCDjCfaMnt-5HZH</v>
      </c>
      <c r="F4446" s="41">
        <f>INDEX(Videolength!C:C,MATCH(D4446,Videolength!A:A,0))</f>
        <v>4.0208333333333332E-2</v>
      </c>
      <c r="G4446" s="41">
        <v>2.0486111111111111E-2</v>
      </c>
      <c r="H4446" s="71">
        <f>HYPERLINK(_xlfn.CONCAT(E4446,"&amp;t=",G4446*86400),G4446)</f>
        <v>2.0486111111111111E-2</v>
      </c>
      <c r="I4446" s="38">
        <v>10</v>
      </c>
      <c r="J4446" s="38">
        <v>5</v>
      </c>
      <c r="K4446" s="42" t="s">
        <v>365</v>
      </c>
      <c r="L4446" s="42" t="s">
        <v>10</v>
      </c>
      <c r="Z4446" s="64"/>
      <c r="AA4446" s="64"/>
      <c r="AB4446" s="64"/>
      <c r="AE4446" s="42">
        <f>IF(Table32[[#This Row],[Gems]]&gt;0,Table32[[#This Row],[Gems]],0)</f>
        <v>0</v>
      </c>
      <c r="AF4446" s="42">
        <f>IF(Table32[[#This Row],[Gems]]&lt;0,Table32[[#This Row],[Gems]],0)</f>
        <v>0</v>
      </c>
      <c r="AG4446" s="30">
        <f t="shared" ca="1" si="100"/>
        <v>204</v>
      </c>
    </row>
    <row r="4447" spans="1:33" ht="14.4" x14ac:dyDescent="0.3">
      <c r="A4447" s="37">
        <v>44125</v>
      </c>
      <c r="B4447" s="38">
        <f>INDEX(Videolength!D:D,MATCH(D4447,Videolength!A:A,0))</f>
        <v>8</v>
      </c>
      <c r="C4447" s="38">
        <f>INDEX(Videolength!E:E,MATCH(D4447,Videolength!A:A,0))</f>
        <v>21</v>
      </c>
      <c r="D4447" s="39">
        <v>21</v>
      </c>
      <c r="E4447" s="40" t="str">
        <f>INDEX(Videolength!B:B,MATCH(D4447,Videolength!A:A,0))</f>
        <v>https://youtu.be/eJrVSkt4KeE?list=PLTjhk5BwsiVV8SrR-dPCDjCfaMnt-5HZH</v>
      </c>
      <c r="F4447" s="41">
        <f>INDEX(Videolength!C:C,MATCH(D4447,Videolength!A:A,0))</f>
        <v>4.0208333333333332E-2</v>
      </c>
      <c r="G4447" s="41">
        <v>2.056712962962963E-2</v>
      </c>
      <c r="H4447" s="71">
        <f>HYPERLINK(_xlfn.CONCAT(E4447,"&amp;t=",G4447*86400),G4447)</f>
        <v>2.056712962962963E-2</v>
      </c>
      <c r="I4447" s="38">
        <v>10</v>
      </c>
      <c r="J4447" s="38">
        <v>5</v>
      </c>
      <c r="K4447" s="42" t="s">
        <v>1050</v>
      </c>
      <c r="L4447" s="42" t="s">
        <v>219</v>
      </c>
      <c r="W4447" s="44" t="s">
        <v>1072</v>
      </c>
      <c r="Z4447" s="64"/>
      <c r="AA4447" s="64"/>
      <c r="AB4447" s="64"/>
      <c r="AE4447" s="42">
        <f>IF(Table32[[#This Row],[Gems]]&gt;0,Table32[[#This Row],[Gems]],0)</f>
        <v>0</v>
      </c>
      <c r="AF4447" s="42">
        <f>IF(Table32[[#This Row],[Gems]]&lt;0,Table32[[#This Row],[Gems]],0)</f>
        <v>0</v>
      </c>
      <c r="AG4447" s="30">
        <f t="shared" ca="1" si="100"/>
        <v>204</v>
      </c>
    </row>
    <row r="4448" spans="1:33" ht="14.4" x14ac:dyDescent="0.3">
      <c r="A4448" s="37">
        <v>44125</v>
      </c>
      <c r="B4448" s="38">
        <f>INDEX(Videolength!D:D,MATCH(D4448,Videolength!A:A,0))</f>
        <v>8</v>
      </c>
      <c r="C4448" s="38">
        <f>INDEX(Videolength!E:E,MATCH(D4448,Videolength!A:A,0))</f>
        <v>21</v>
      </c>
      <c r="D4448" s="39">
        <v>21</v>
      </c>
      <c r="E4448" s="40" t="str">
        <f>INDEX(Videolength!B:B,MATCH(D4448,Videolength!A:A,0))</f>
        <v>https://youtu.be/eJrVSkt4KeE?list=PLTjhk5BwsiVV8SrR-dPCDjCfaMnt-5HZH</v>
      </c>
      <c r="F4448" s="41">
        <f>INDEX(Videolength!C:C,MATCH(D4448,Videolength!A:A,0))</f>
        <v>4.0208333333333332E-2</v>
      </c>
      <c r="G4448" s="41">
        <v>2.0810185185185185E-2</v>
      </c>
      <c r="H4448" s="71">
        <f>HYPERLINK(_xlfn.CONCAT(E4448,"&amp;t=",G4448*86400),G4448)</f>
        <v>2.0810185185185185E-2</v>
      </c>
      <c r="I4448" s="38">
        <v>10</v>
      </c>
      <c r="J4448" s="38">
        <v>5</v>
      </c>
      <c r="K4448" s="42" t="s">
        <v>13</v>
      </c>
      <c r="L4448" s="42" t="s">
        <v>197</v>
      </c>
      <c r="W4448" s="44" t="s">
        <v>1045</v>
      </c>
      <c r="Z4448" s="64" t="s">
        <v>1047</v>
      </c>
      <c r="AA4448" s="64"/>
      <c r="AB4448" s="64"/>
      <c r="AE4448" s="42">
        <f>IF(Table32[[#This Row],[Gems]]&gt;0,Table32[[#This Row],[Gems]],0)</f>
        <v>0</v>
      </c>
      <c r="AF4448" s="42">
        <f>IF(Table32[[#This Row],[Gems]]&lt;0,Table32[[#This Row],[Gems]],0)</f>
        <v>0</v>
      </c>
      <c r="AG4448" s="30">
        <f t="shared" ca="1" si="100"/>
        <v>204</v>
      </c>
    </row>
    <row r="4449" spans="1:33" ht="14.4" x14ac:dyDescent="0.3">
      <c r="A4449" s="37">
        <v>44125</v>
      </c>
      <c r="B4449" s="38">
        <f>INDEX(Videolength!D:D,MATCH(D4449,Videolength!A:A,0))</f>
        <v>8</v>
      </c>
      <c r="C4449" s="38">
        <f>INDEX(Videolength!E:E,MATCH(D4449,Videolength!A:A,0))</f>
        <v>21</v>
      </c>
      <c r="D4449" s="39">
        <v>21</v>
      </c>
      <c r="E4449" s="40" t="str">
        <f>INDEX(Videolength!B:B,MATCH(D4449,Videolength!A:A,0))</f>
        <v>https://youtu.be/eJrVSkt4KeE?list=PLTjhk5BwsiVV8SrR-dPCDjCfaMnt-5HZH</v>
      </c>
      <c r="F4449" s="41">
        <f>INDEX(Videolength!C:C,MATCH(D4449,Videolength!A:A,0))</f>
        <v>4.0208333333333332E-2</v>
      </c>
      <c r="G4449" s="41">
        <v>2.3564814814814813E-2</v>
      </c>
      <c r="H4449" s="71">
        <f>HYPERLINK(_xlfn.CONCAT(E4449,"&amp;t=",G4449*86400),G4449)</f>
        <v>2.3564814814814813E-2</v>
      </c>
      <c r="I4449" s="38">
        <v>10</v>
      </c>
      <c r="J4449" s="38">
        <v>5</v>
      </c>
      <c r="K4449" s="42" t="s">
        <v>13</v>
      </c>
      <c r="L4449" s="42" t="s">
        <v>198</v>
      </c>
      <c r="Q4449" s="42" t="s">
        <v>121</v>
      </c>
      <c r="W4449" s="44" t="s">
        <v>1045</v>
      </c>
      <c r="Z4449" s="64" t="s">
        <v>1047</v>
      </c>
      <c r="AA4449" s="64"/>
      <c r="AB4449" s="64"/>
      <c r="AC4449" s="44" t="s">
        <v>203</v>
      </c>
      <c r="AE4449" s="42">
        <f>IF(Table32[[#This Row],[Gems]]&gt;0,Table32[[#This Row],[Gems]],0)</f>
        <v>0</v>
      </c>
      <c r="AF4449" s="42">
        <f>IF(Table32[[#This Row],[Gems]]&lt;0,Table32[[#This Row],[Gems]],0)</f>
        <v>0</v>
      </c>
      <c r="AG4449" s="29">
        <f t="shared" ca="1" si="100"/>
        <v>204</v>
      </c>
    </row>
    <row r="4450" spans="1:33" ht="14.4" x14ac:dyDescent="0.3">
      <c r="A4450" s="37">
        <v>44125</v>
      </c>
      <c r="B4450" s="38">
        <f>INDEX(Videolength!D:D,MATCH(D4450,Videolength!A:A,0))</f>
        <v>8</v>
      </c>
      <c r="C4450" s="38">
        <f>INDEX(Videolength!E:E,MATCH(D4450,Videolength!A:A,0))</f>
        <v>21</v>
      </c>
      <c r="D4450" s="39">
        <v>21</v>
      </c>
      <c r="E4450" s="40" t="str">
        <f>INDEX(Videolength!B:B,MATCH(D4450,Videolength!A:A,0))</f>
        <v>https://youtu.be/eJrVSkt4KeE?list=PLTjhk5BwsiVV8SrR-dPCDjCfaMnt-5HZH</v>
      </c>
      <c r="F4450" s="41">
        <f>INDEX(Videolength!C:C,MATCH(D4450,Videolength!A:A,0))</f>
        <v>4.0208333333333332E-2</v>
      </c>
      <c r="G4450" s="41">
        <v>2.3738425925925923E-2</v>
      </c>
      <c r="H4450" s="71">
        <f>HYPERLINK(_xlfn.CONCAT(E4450,"&amp;t=",G4450*86400),G4450)</f>
        <v>2.3738425925925923E-2</v>
      </c>
      <c r="I4450" s="38">
        <v>10</v>
      </c>
      <c r="J4450" s="38">
        <v>5</v>
      </c>
      <c r="K4450" s="42" t="s">
        <v>365</v>
      </c>
      <c r="L4450" s="42" t="s">
        <v>10</v>
      </c>
      <c r="Z4450" s="64"/>
      <c r="AA4450" s="64"/>
      <c r="AB4450" s="64"/>
      <c r="AE4450" s="42">
        <f>IF(Table32[[#This Row],[Gems]]&gt;0,Table32[[#This Row],[Gems]],0)</f>
        <v>0</v>
      </c>
      <c r="AF4450" s="42">
        <f>IF(Table32[[#This Row],[Gems]]&lt;0,Table32[[#This Row],[Gems]],0)</f>
        <v>0</v>
      </c>
      <c r="AG4450" s="30">
        <f t="shared" ref="AG4450:AG4513" ca="1" si="101">SUM(OFFSET(AG4450,-1,0),AD4450)</f>
        <v>204</v>
      </c>
    </row>
    <row r="4451" spans="1:33" ht="14.4" x14ac:dyDescent="0.3">
      <c r="A4451" s="37">
        <v>44125</v>
      </c>
      <c r="B4451" s="38">
        <f>INDEX(Videolength!D:D,MATCH(D4451,Videolength!A:A,0))</f>
        <v>8</v>
      </c>
      <c r="C4451" s="38">
        <f>INDEX(Videolength!E:E,MATCH(D4451,Videolength!A:A,0))</f>
        <v>21</v>
      </c>
      <c r="D4451" s="39">
        <v>21</v>
      </c>
      <c r="E4451" s="40" t="str">
        <f>INDEX(Videolength!B:B,MATCH(D4451,Videolength!A:A,0))</f>
        <v>https://youtu.be/eJrVSkt4KeE?list=PLTjhk5BwsiVV8SrR-dPCDjCfaMnt-5HZH</v>
      </c>
      <c r="F4451" s="41">
        <f>INDEX(Videolength!C:C,MATCH(D4451,Videolength!A:A,0))</f>
        <v>4.0208333333333332E-2</v>
      </c>
      <c r="G4451" s="41">
        <v>2.3761574074074074E-2</v>
      </c>
      <c r="H4451" s="71">
        <f>HYPERLINK(_xlfn.CONCAT(E4451,"&amp;t=",G4451*86400),G4451)</f>
        <v>2.3761574074074074E-2</v>
      </c>
      <c r="I4451" s="38">
        <v>10</v>
      </c>
      <c r="J4451" s="38">
        <v>5</v>
      </c>
      <c r="K4451" s="42" t="s">
        <v>346</v>
      </c>
      <c r="L4451" s="42" t="s">
        <v>10</v>
      </c>
      <c r="Z4451" s="64"/>
      <c r="AA4451" s="64"/>
      <c r="AB4451" s="64"/>
      <c r="AE4451" s="42">
        <f>IF(Table32[[#This Row],[Gems]]&gt;0,Table32[[#This Row],[Gems]],0)</f>
        <v>0</v>
      </c>
      <c r="AF4451" s="42">
        <f>IF(Table32[[#This Row],[Gems]]&lt;0,Table32[[#This Row],[Gems]],0)</f>
        <v>0</v>
      </c>
      <c r="AG4451" s="30">
        <f t="shared" ca="1" si="101"/>
        <v>204</v>
      </c>
    </row>
    <row r="4452" spans="1:33" ht="14.4" x14ac:dyDescent="0.3">
      <c r="A4452" s="37">
        <v>44125</v>
      </c>
      <c r="B4452" s="38">
        <f>INDEX(Videolength!D:D,MATCH(D4452,Videolength!A:A,0))</f>
        <v>8</v>
      </c>
      <c r="C4452" s="38">
        <f>INDEX(Videolength!E:E,MATCH(D4452,Videolength!A:A,0))</f>
        <v>21</v>
      </c>
      <c r="D4452" s="39">
        <v>21</v>
      </c>
      <c r="E4452" s="40" t="str">
        <f>INDEX(Videolength!B:B,MATCH(D4452,Videolength!A:A,0))</f>
        <v>https://youtu.be/eJrVSkt4KeE?list=PLTjhk5BwsiVV8SrR-dPCDjCfaMnt-5HZH</v>
      </c>
      <c r="F4452" s="41">
        <f>INDEX(Videolength!C:C,MATCH(D4452,Videolength!A:A,0))</f>
        <v>4.0208333333333332E-2</v>
      </c>
      <c r="G4452" s="41">
        <v>2.3842592592592596E-2</v>
      </c>
      <c r="H4452" s="71">
        <f>HYPERLINK(_xlfn.CONCAT(E4452,"&amp;t=",G4452*86400),G4452)</f>
        <v>2.3842592592592596E-2</v>
      </c>
      <c r="I4452" s="38">
        <v>10</v>
      </c>
      <c r="J4452" s="38">
        <v>5</v>
      </c>
      <c r="K4452" s="42" t="s">
        <v>51</v>
      </c>
      <c r="L4452" s="42" t="s">
        <v>10</v>
      </c>
      <c r="W4452" s="44" t="s">
        <v>211</v>
      </c>
      <c r="X4452" s="43">
        <v>2</v>
      </c>
      <c r="Z4452" s="64"/>
      <c r="AA4452" s="64"/>
      <c r="AB4452" s="64"/>
      <c r="AE4452" s="42">
        <f>IF(Table32[[#This Row],[Gems]]&gt;0,Table32[[#This Row],[Gems]],0)</f>
        <v>0</v>
      </c>
      <c r="AF4452" s="42">
        <f>IF(Table32[[#This Row],[Gems]]&lt;0,Table32[[#This Row],[Gems]],0)</f>
        <v>0</v>
      </c>
      <c r="AG4452" s="30">
        <f t="shared" ca="1" si="101"/>
        <v>204</v>
      </c>
    </row>
    <row r="4453" spans="1:33" ht="14.4" x14ac:dyDescent="0.3">
      <c r="A4453" s="37">
        <v>44125</v>
      </c>
      <c r="B4453" s="38">
        <f>INDEX(Videolength!D:D,MATCH(D4453,Videolength!A:A,0))</f>
        <v>8</v>
      </c>
      <c r="C4453" s="38">
        <f>INDEX(Videolength!E:E,MATCH(D4453,Videolength!A:A,0))</f>
        <v>21</v>
      </c>
      <c r="D4453" s="39">
        <v>21</v>
      </c>
      <c r="E4453" s="40" t="str">
        <f>INDEX(Videolength!B:B,MATCH(D4453,Videolength!A:A,0))</f>
        <v>https://youtu.be/eJrVSkt4KeE?list=PLTjhk5BwsiVV8SrR-dPCDjCfaMnt-5HZH</v>
      </c>
      <c r="F4453" s="41">
        <f>INDEX(Videolength!C:C,MATCH(D4453,Videolength!A:A,0))</f>
        <v>4.0208333333333332E-2</v>
      </c>
      <c r="G4453" s="41">
        <v>2.3854166666666666E-2</v>
      </c>
      <c r="H4453" s="71">
        <f>HYPERLINK(_xlfn.CONCAT(E4453,"&amp;t=",G4453*86400),G4453)</f>
        <v>2.3854166666666666E-2</v>
      </c>
      <c r="I4453" s="38">
        <v>10</v>
      </c>
      <c r="J4453" s="38">
        <v>5</v>
      </c>
      <c r="K4453" s="42" t="s">
        <v>346</v>
      </c>
      <c r="L4453" s="42" t="s">
        <v>10</v>
      </c>
      <c r="Z4453" s="64"/>
      <c r="AA4453" s="64"/>
      <c r="AB4453" s="64"/>
      <c r="AE4453" s="42">
        <f>IF(Table32[[#This Row],[Gems]]&gt;0,Table32[[#This Row],[Gems]],0)</f>
        <v>0</v>
      </c>
      <c r="AF4453" s="42">
        <f>IF(Table32[[#This Row],[Gems]]&lt;0,Table32[[#This Row],[Gems]],0)</f>
        <v>0</v>
      </c>
      <c r="AG4453" s="30">
        <f t="shared" ca="1" si="101"/>
        <v>204</v>
      </c>
    </row>
    <row r="4454" spans="1:33" ht="14.4" x14ac:dyDescent="0.3">
      <c r="A4454" s="37">
        <v>44125</v>
      </c>
      <c r="B4454" s="38">
        <f>INDEX(Videolength!D:D,MATCH(D4454,Videolength!A:A,0))</f>
        <v>8</v>
      </c>
      <c r="C4454" s="38">
        <f>INDEX(Videolength!E:E,MATCH(D4454,Videolength!A:A,0))</f>
        <v>21</v>
      </c>
      <c r="D4454" s="39">
        <v>21</v>
      </c>
      <c r="E4454" s="40" t="str">
        <f>INDEX(Videolength!B:B,MATCH(D4454,Videolength!A:A,0))</f>
        <v>https://youtu.be/eJrVSkt4KeE?list=PLTjhk5BwsiVV8SrR-dPCDjCfaMnt-5HZH</v>
      </c>
      <c r="F4454" s="41">
        <f>INDEX(Videolength!C:C,MATCH(D4454,Videolength!A:A,0))</f>
        <v>4.0208333333333332E-2</v>
      </c>
      <c r="G4454" s="41">
        <v>2.390046296296296E-2</v>
      </c>
      <c r="H4454" s="71">
        <f>HYPERLINK(_xlfn.CONCAT(E4454,"&amp;t=",G4454*86400),G4454)</f>
        <v>2.390046296296296E-2</v>
      </c>
      <c r="I4454" s="38">
        <v>10</v>
      </c>
      <c r="J4454" s="38">
        <v>5</v>
      </c>
      <c r="K4454" s="42" t="s">
        <v>25</v>
      </c>
      <c r="L4454" s="42" t="s">
        <v>10</v>
      </c>
      <c r="Z4454" s="64"/>
      <c r="AA4454" s="64"/>
      <c r="AB4454" s="64"/>
      <c r="AE4454" s="42">
        <f>IF(Table32[[#This Row],[Gems]]&gt;0,Table32[[#This Row],[Gems]],0)</f>
        <v>0</v>
      </c>
      <c r="AF4454" s="42">
        <f>IF(Table32[[#This Row],[Gems]]&lt;0,Table32[[#This Row],[Gems]],0)</f>
        <v>0</v>
      </c>
      <c r="AG4454" s="30">
        <f t="shared" ca="1" si="101"/>
        <v>204</v>
      </c>
    </row>
    <row r="4455" spans="1:33" ht="14.4" x14ac:dyDescent="0.3">
      <c r="A4455" s="37">
        <v>44125</v>
      </c>
      <c r="B4455" s="38">
        <f>INDEX(Videolength!D:D,MATCH(D4455,Videolength!A:A,0))</f>
        <v>8</v>
      </c>
      <c r="C4455" s="38">
        <f>INDEX(Videolength!E:E,MATCH(D4455,Videolength!A:A,0))</f>
        <v>21</v>
      </c>
      <c r="D4455" s="39">
        <v>21</v>
      </c>
      <c r="E4455" s="40" t="str">
        <f>INDEX(Videolength!B:B,MATCH(D4455,Videolength!A:A,0))</f>
        <v>https://youtu.be/eJrVSkt4KeE?list=PLTjhk5BwsiVV8SrR-dPCDjCfaMnt-5HZH</v>
      </c>
      <c r="F4455" s="41">
        <f>INDEX(Videolength!C:C,MATCH(D4455,Videolength!A:A,0))</f>
        <v>4.0208333333333332E-2</v>
      </c>
      <c r="G4455" s="41">
        <v>2.3923611111111114E-2</v>
      </c>
      <c r="H4455" s="71">
        <f>HYPERLINK(_xlfn.CONCAT(E4455,"&amp;t=",G4455*86400),G4455)</f>
        <v>2.3923611111111114E-2</v>
      </c>
      <c r="I4455" s="38">
        <v>10</v>
      </c>
      <c r="J4455" s="38">
        <v>5</v>
      </c>
      <c r="K4455" s="42" t="s">
        <v>25</v>
      </c>
      <c r="L4455" s="42" t="s">
        <v>29</v>
      </c>
      <c r="Z4455" s="64"/>
      <c r="AA4455" s="64"/>
      <c r="AB4455" s="64"/>
      <c r="AE4455" s="42">
        <f>IF(Table32[[#This Row],[Gems]]&gt;0,Table32[[#This Row],[Gems]],0)</f>
        <v>0</v>
      </c>
      <c r="AF4455" s="42">
        <f>IF(Table32[[#This Row],[Gems]]&lt;0,Table32[[#This Row],[Gems]],0)</f>
        <v>0</v>
      </c>
      <c r="AG4455" s="30">
        <f t="shared" ca="1" si="101"/>
        <v>204</v>
      </c>
    </row>
    <row r="4456" spans="1:33" ht="14.4" x14ac:dyDescent="0.3">
      <c r="A4456" s="37">
        <v>44125</v>
      </c>
      <c r="B4456" s="38">
        <f>INDEX(Videolength!D:D,MATCH(D4456,Videolength!A:A,0))</f>
        <v>8</v>
      </c>
      <c r="C4456" s="38">
        <f>INDEX(Videolength!E:E,MATCH(D4456,Videolength!A:A,0))</f>
        <v>21</v>
      </c>
      <c r="D4456" s="39">
        <v>21</v>
      </c>
      <c r="E4456" s="40" t="str">
        <f>INDEX(Videolength!B:B,MATCH(D4456,Videolength!A:A,0))</f>
        <v>https://youtu.be/eJrVSkt4KeE?list=PLTjhk5BwsiVV8SrR-dPCDjCfaMnt-5HZH</v>
      </c>
      <c r="F4456" s="41">
        <f>INDEX(Videolength!C:C,MATCH(D4456,Videolength!A:A,0))</f>
        <v>4.0208333333333332E-2</v>
      </c>
      <c r="G4456" s="41">
        <v>2.3946759259259261E-2</v>
      </c>
      <c r="H4456" s="71">
        <f>HYPERLINK(_xlfn.CONCAT(E4456,"&amp;t=",G4456*86400),G4456)</f>
        <v>2.3946759259259261E-2</v>
      </c>
      <c r="I4456" s="38">
        <v>10</v>
      </c>
      <c r="J4456" s="38">
        <v>5</v>
      </c>
      <c r="K4456" s="42" t="s">
        <v>25</v>
      </c>
      <c r="L4456" s="42" t="s">
        <v>301</v>
      </c>
      <c r="W4456" s="44" t="s">
        <v>463</v>
      </c>
      <c r="X4456" s="43">
        <v>1</v>
      </c>
      <c r="Y4456" s="43">
        <v>2</v>
      </c>
      <c r="Z4456" s="64"/>
      <c r="AA4456" s="64"/>
      <c r="AB4456" s="64"/>
      <c r="AE4456" s="42">
        <f>IF(Table32[[#This Row],[Gems]]&gt;0,Table32[[#This Row],[Gems]],0)</f>
        <v>0</v>
      </c>
      <c r="AF4456" s="42">
        <f>IF(Table32[[#This Row],[Gems]]&lt;0,Table32[[#This Row],[Gems]],0)</f>
        <v>0</v>
      </c>
      <c r="AG4456" s="30">
        <f t="shared" ca="1" si="101"/>
        <v>204</v>
      </c>
    </row>
    <row r="4457" spans="1:33" ht="14.4" x14ac:dyDescent="0.3">
      <c r="A4457" s="37">
        <v>44125</v>
      </c>
      <c r="B4457" s="38">
        <f>INDEX(Videolength!D:D,MATCH(D4457,Videolength!A:A,0))</f>
        <v>8</v>
      </c>
      <c r="C4457" s="38">
        <f>INDEX(Videolength!E:E,MATCH(D4457,Videolength!A:A,0))</f>
        <v>21</v>
      </c>
      <c r="D4457" s="39">
        <v>21</v>
      </c>
      <c r="E4457" s="40" t="str">
        <f>INDEX(Videolength!B:B,MATCH(D4457,Videolength!A:A,0))</f>
        <v>https://youtu.be/eJrVSkt4KeE?list=PLTjhk5BwsiVV8SrR-dPCDjCfaMnt-5HZH</v>
      </c>
      <c r="F4457" s="41">
        <f>INDEX(Videolength!C:C,MATCH(D4457,Videolength!A:A,0))</f>
        <v>4.0208333333333332E-2</v>
      </c>
      <c r="G4457" s="41">
        <v>2.4004629629629629E-2</v>
      </c>
      <c r="H4457" s="71">
        <f>HYPERLINK(_xlfn.CONCAT(E4457,"&amp;t=",G4457*86400),G4457)</f>
        <v>2.4004629629629629E-2</v>
      </c>
      <c r="I4457" s="38">
        <v>10</v>
      </c>
      <c r="J4457" s="38">
        <v>5</v>
      </c>
      <c r="K4457" s="42" t="s">
        <v>25</v>
      </c>
      <c r="L4457" s="42" t="s">
        <v>10</v>
      </c>
      <c r="Z4457" s="64"/>
      <c r="AA4457" s="64"/>
      <c r="AB4457" s="64"/>
      <c r="AE4457" s="42">
        <f>IF(Table32[[#This Row],[Gems]]&gt;0,Table32[[#This Row],[Gems]],0)</f>
        <v>0</v>
      </c>
      <c r="AF4457" s="42">
        <f>IF(Table32[[#This Row],[Gems]]&lt;0,Table32[[#This Row],[Gems]],0)</f>
        <v>0</v>
      </c>
      <c r="AG4457" s="30">
        <f t="shared" ca="1" si="101"/>
        <v>204</v>
      </c>
    </row>
    <row r="4458" spans="1:33" ht="14.4" x14ac:dyDescent="0.3">
      <c r="A4458" s="37">
        <v>44125</v>
      </c>
      <c r="B4458" s="38">
        <f>INDEX(Videolength!D:D,MATCH(D4458,Videolength!A:A,0))</f>
        <v>8</v>
      </c>
      <c r="C4458" s="38">
        <f>INDEX(Videolength!E:E,MATCH(D4458,Videolength!A:A,0))</f>
        <v>21</v>
      </c>
      <c r="D4458" s="39">
        <v>21</v>
      </c>
      <c r="E4458" s="40" t="str">
        <f>INDEX(Videolength!B:B,MATCH(D4458,Videolength!A:A,0))</f>
        <v>https://youtu.be/eJrVSkt4KeE?list=PLTjhk5BwsiVV8SrR-dPCDjCfaMnt-5HZH</v>
      </c>
      <c r="F4458" s="41">
        <f>INDEX(Videolength!C:C,MATCH(D4458,Videolength!A:A,0))</f>
        <v>4.0208333333333332E-2</v>
      </c>
      <c r="G4458" s="41">
        <v>2.4050925925925924E-2</v>
      </c>
      <c r="H4458" s="71">
        <f>HYPERLINK(_xlfn.CONCAT(E4458,"&amp;t=",G4458*86400),G4458)</f>
        <v>2.4050925925925924E-2</v>
      </c>
      <c r="I4458" s="38">
        <v>10</v>
      </c>
      <c r="J4458" s="38">
        <v>5</v>
      </c>
      <c r="K4458" s="42" t="s">
        <v>107</v>
      </c>
      <c r="L4458" s="42" t="s">
        <v>10</v>
      </c>
      <c r="M4458" s="42" t="s">
        <v>1033</v>
      </c>
      <c r="Z4458" s="64"/>
      <c r="AA4458" s="64"/>
      <c r="AB4458" s="64"/>
      <c r="AE4458" s="42">
        <f>IF(Table32[[#This Row],[Gems]]&gt;0,Table32[[#This Row],[Gems]],0)</f>
        <v>0</v>
      </c>
      <c r="AF4458" s="42">
        <f>IF(Table32[[#This Row],[Gems]]&lt;0,Table32[[#This Row],[Gems]],0)</f>
        <v>0</v>
      </c>
      <c r="AG4458" s="30">
        <f t="shared" ca="1" si="101"/>
        <v>204</v>
      </c>
    </row>
    <row r="4459" spans="1:33" ht="14.4" x14ac:dyDescent="0.3">
      <c r="A4459" s="37">
        <v>44125</v>
      </c>
      <c r="B4459" s="38">
        <f>INDEX(Videolength!D:D,MATCH(D4459,Videolength!A:A,0))</f>
        <v>8</v>
      </c>
      <c r="C4459" s="38">
        <f>INDEX(Videolength!E:E,MATCH(D4459,Videolength!A:A,0))</f>
        <v>21</v>
      </c>
      <c r="D4459" s="39">
        <v>21</v>
      </c>
      <c r="E4459" s="40" t="str">
        <f>INDEX(Videolength!B:B,MATCH(D4459,Videolength!A:A,0))</f>
        <v>https://youtu.be/eJrVSkt4KeE?list=PLTjhk5BwsiVV8SrR-dPCDjCfaMnt-5HZH</v>
      </c>
      <c r="F4459" s="41">
        <f>INDEX(Videolength!C:C,MATCH(D4459,Videolength!A:A,0))</f>
        <v>4.0208333333333332E-2</v>
      </c>
      <c r="G4459" s="41">
        <v>2.4120370370370372E-2</v>
      </c>
      <c r="H4459" s="71">
        <f>HYPERLINK(_xlfn.CONCAT(E4459,"&amp;t=",G4459*86400),G4459)</f>
        <v>2.4120370370370372E-2</v>
      </c>
      <c r="I4459" s="38">
        <v>10</v>
      </c>
      <c r="J4459" s="38">
        <v>5</v>
      </c>
      <c r="K4459" s="42" t="s">
        <v>107</v>
      </c>
      <c r="L4459" s="42" t="s">
        <v>10</v>
      </c>
      <c r="Z4459" s="64"/>
      <c r="AA4459" s="64"/>
      <c r="AB4459" s="64"/>
      <c r="AE4459" s="42">
        <f>IF(Table32[[#This Row],[Gems]]&gt;0,Table32[[#This Row],[Gems]],0)</f>
        <v>0</v>
      </c>
      <c r="AF4459" s="42">
        <f>IF(Table32[[#This Row],[Gems]]&lt;0,Table32[[#This Row],[Gems]],0)</f>
        <v>0</v>
      </c>
      <c r="AG4459" s="30">
        <f t="shared" ca="1" si="101"/>
        <v>204</v>
      </c>
    </row>
    <row r="4460" spans="1:33" ht="14.4" x14ac:dyDescent="0.3">
      <c r="A4460" s="37">
        <v>44125</v>
      </c>
      <c r="B4460" s="38">
        <f>INDEX(Videolength!D:D,MATCH(D4460,Videolength!A:A,0))</f>
        <v>8</v>
      </c>
      <c r="C4460" s="38">
        <f>INDEX(Videolength!E:E,MATCH(D4460,Videolength!A:A,0))</f>
        <v>21</v>
      </c>
      <c r="D4460" s="39">
        <v>21</v>
      </c>
      <c r="E4460" s="40" t="str">
        <f>INDEX(Videolength!B:B,MATCH(D4460,Videolength!A:A,0))</f>
        <v>https://youtu.be/eJrVSkt4KeE?list=PLTjhk5BwsiVV8SrR-dPCDjCfaMnt-5HZH</v>
      </c>
      <c r="F4460" s="41">
        <f>INDEX(Videolength!C:C,MATCH(D4460,Videolength!A:A,0))</f>
        <v>4.0208333333333332E-2</v>
      </c>
      <c r="G4460" s="41">
        <v>2.4270833333333335E-2</v>
      </c>
      <c r="H4460" s="71">
        <f>HYPERLINK(_xlfn.CONCAT(E4460,"&amp;t=",G4460*86400),G4460)</f>
        <v>2.4270833333333335E-2</v>
      </c>
      <c r="I4460" s="38">
        <v>10</v>
      </c>
      <c r="J4460" s="38">
        <v>5</v>
      </c>
      <c r="K4460" s="42" t="s">
        <v>107</v>
      </c>
      <c r="L4460" s="42" t="s">
        <v>140</v>
      </c>
      <c r="Q4460" s="42" t="s">
        <v>228</v>
      </c>
      <c r="V4460" s="43">
        <v>1262</v>
      </c>
      <c r="W4460" s="44" t="s">
        <v>240</v>
      </c>
      <c r="X4460" s="43">
        <v>15</v>
      </c>
      <c r="Z4460" s="64"/>
      <c r="AA4460" s="64"/>
      <c r="AB4460" s="64"/>
      <c r="AE4460" s="42">
        <f>IF(Table32[[#This Row],[Gems]]&gt;0,Table32[[#This Row],[Gems]],0)</f>
        <v>0</v>
      </c>
      <c r="AF4460" s="42">
        <f>IF(Table32[[#This Row],[Gems]]&lt;0,Table32[[#This Row],[Gems]],0)</f>
        <v>0</v>
      </c>
      <c r="AG4460" s="30">
        <f t="shared" ca="1" si="101"/>
        <v>204</v>
      </c>
    </row>
    <row r="4461" spans="1:33" ht="14.4" x14ac:dyDescent="0.3">
      <c r="A4461" s="37">
        <v>44125</v>
      </c>
      <c r="B4461" s="38">
        <f>INDEX(Videolength!D:D,MATCH(D4461,Videolength!A:A,0))</f>
        <v>8</v>
      </c>
      <c r="C4461" s="38">
        <f>INDEX(Videolength!E:E,MATCH(D4461,Videolength!A:A,0))</f>
        <v>21</v>
      </c>
      <c r="D4461" s="39">
        <v>21</v>
      </c>
      <c r="E4461" s="40" t="str">
        <f>INDEX(Videolength!B:B,MATCH(D4461,Videolength!A:A,0))</f>
        <v>https://youtu.be/eJrVSkt4KeE?list=PLTjhk5BwsiVV8SrR-dPCDjCfaMnt-5HZH</v>
      </c>
      <c r="F4461" s="41">
        <f>INDEX(Videolength!C:C,MATCH(D4461,Videolength!A:A,0))</f>
        <v>4.0208333333333332E-2</v>
      </c>
      <c r="G4461" s="41">
        <v>2.449074074074074E-2</v>
      </c>
      <c r="H4461" s="71">
        <f>HYPERLINK(_xlfn.CONCAT(E4461,"&amp;t=",G4461*86400),G4461)</f>
        <v>2.449074074074074E-2</v>
      </c>
      <c r="I4461" s="38">
        <v>10</v>
      </c>
      <c r="J4461" s="38">
        <v>5</v>
      </c>
      <c r="K4461" s="42" t="s">
        <v>107</v>
      </c>
      <c r="L4461" s="42" t="s">
        <v>10</v>
      </c>
      <c r="Z4461" s="64"/>
      <c r="AA4461" s="64"/>
      <c r="AB4461" s="64"/>
      <c r="AE4461" s="42">
        <f>IF(Table32[[#This Row],[Gems]]&gt;0,Table32[[#This Row],[Gems]],0)</f>
        <v>0</v>
      </c>
      <c r="AF4461" s="42">
        <f>IF(Table32[[#This Row],[Gems]]&lt;0,Table32[[#This Row],[Gems]],0)</f>
        <v>0</v>
      </c>
      <c r="AG4461" s="30">
        <f t="shared" ca="1" si="101"/>
        <v>204</v>
      </c>
    </row>
    <row r="4462" spans="1:33" ht="14.4" x14ac:dyDescent="0.3">
      <c r="A4462" s="37">
        <v>44125</v>
      </c>
      <c r="B4462" s="38">
        <f>INDEX(Videolength!D:D,MATCH(D4462,Videolength!A:A,0))</f>
        <v>8</v>
      </c>
      <c r="C4462" s="38">
        <f>INDEX(Videolength!E:E,MATCH(D4462,Videolength!A:A,0))</f>
        <v>21</v>
      </c>
      <c r="D4462" s="39">
        <v>21</v>
      </c>
      <c r="E4462" s="40" t="str">
        <f>INDEX(Videolength!B:B,MATCH(D4462,Videolength!A:A,0))</f>
        <v>https://youtu.be/eJrVSkt4KeE?list=PLTjhk5BwsiVV8SrR-dPCDjCfaMnt-5HZH</v>
      </c>
      <c r="F4462" s="41">
        <f>INDEX(Videolength!C:C,MATCH(D4462,Videolength!A:A,0))</f>
        <v>4.0208333333333332E-2</v>
      </c>
      <c r="G4462" s="41">
        <v>2.4537037037037038E-2</v>
      </c>
      <c r="H4462" s="71">
        <f>HYPERLINK(_xlfn.CONCAT(E4462,"&amp;t=",G4462*86400),G4462)</f>
        <v>2.4537037037037038E-2</v>
      </c>
      <c r="I4462" s="38">
        <v>10</v>
      </c>
      <c r="J4462" s="38">
        <v>5</v>
      </c>
      <c r="K4462" s="42" t="s">
        <v>346</v>
      </c>
      <c r="L4462" s="42" t="s">
        <v>10</v>
      </c>
      <c r="Z4462" s="64"/>
      <c r="AA4462" s="64"/>
      <c r="AB4462" s="64"/>
      <c r="AE4462" s="42">
        <f>IF(Table32[[#This Row],[Gems]]&gt;0,Table32[[#This Row],[Gems]],0)</f>
        <v>0</v>
      </c>
      <c r="AF4462" s="42">
        <f>IF(Table32[[#This Row],[Gems]]&lt;0,Table32[[#This Row],[Gems]],0)</f>
        <v>0</v>
      </c>
      <c r="AG4462" s="30">
        <f t="shared" ca="1" si="101"/>
        <v>204</v>
      </c>
    </row>
    <row r="4463" spans="1:33" ht="14.4" x14ac:dyDescent="0.3">
      <c r="A4463" s="37">
        <v>44125</v>
      </c>
      <c r="B4463" s="38">
        <f>INDEX(Videolength!D:D,MATCH(D4463,Videolength!A:A,0))</f>
        <v>8</v>
      </c>
      <c r="C4463" s="38">
        <f>INDEX(Videolength!E:E,MATCH(D4463,Videolength!A:A,0))</f>
        <v>21</v>
      </c>
      <c r="D4463" s="39">
        <v>21</v>
      </c>
      <c r="E4463" s="40" t="str">
        <f>INDEX(Videolength!B:B,MATCH(D4463,Videolength!A:A,0))</f>
        <v>https://youtu.be/eJrVSkt4KeE?list=PLTjhk5BwsiVV8SrR-dPCDjCfaMnt-5HZH</v>
      </c>
      <c r="F4463" s="41">
        <f>INDEX(Videolength!C:C,MATCH(D4463,Videolength!A:A,0))</f>
        <v>4.0208333333333332E-2</v>
      </c>
      <c r="G4463" s="41">
        <v>2.4606481481481479E-2</v>
      </c>
      <c r="H4463" s="71">
        <f>HYPERLINK(_xlfn.CONCAT(E4463,"&amp;t=",G4463*86400),G4463)</f>
        <v>2.4606481481481479E-2</v>
      </c>
      <c r="I4463" s="38">
        <v>10</v>
      </c>
      <c r="J4463" s="38">
        <v>5</v>
      </c>
      <c r="K4463" s="42" t="s">
        <v>98</v>
      </c>
      <c r="L4463" s="42" t="s">
        <v>10</v>
      </c>
      <c r="W4463" s="44" t="s">
        <v>367</v>
      </c>
      <c r="Z4463" s="64"/>
      <c r="AA4463" s="64"/>
      <c r="AB4463" s="64"/>
      <c r="AE4463" s="42">
        <f>IF(Table32[[#This Row],[Gems]]&gt;0,Table32[[#This Row],[Gems]],0)</f>
        <v>0</v>
      </c>
      <c r="AF4463" s="42">
        <f>IF(Table32[[#This Row],[Gems]]&lt;0,Table32[[#This Row],[Gems]],0)</f>
        <v>0</v>
      </c>
      <c r="AG4463" s="30">
        <f t="shared" ca="1" si="101"/>
        <v>204</v>
      </c>
    </row>
    <row r="4464" spans="1:33" ht="14.4" x14ac:dyDescent="0.3">
      <c r="A4464" s="37">
        <v>44125</v>
      </c>
      <c r="B4464" s="38">
        <f>INDEX(Videolength!D:D,MATCH(D4464,Videolength!A:A,0))</f>
        <v>8</v>
      </c>
      <c r="C4464" s="38">
        <f>INDEX(Videolength!E:E,MATCH(D4464,Videolength!A:A,0))</f>
        <v>21</v>
      </c>
      <c r="D4464" s="39">
        <v>21</v>
      </c>
      <c r="E4464" s="40" t="str">
        <f>INDEX(Videolength!B:B,MATCH(D4464,Videolength!A:A,0))</f>
        <v>https://youtu.be/eJrVSkt4KeE?list=PLTjhk5BwsiVV8SrR-dPCDjCfaMnt-5HZH</v>
      </c>
      <c r="F4464" s="41">
        <f>INDEX(Videolength!C:C,MATCH(D4464,Videolength!A:A,0))</f>
        <v>4.0208333333333332E-2</v>
      </c>
      <c r="G4464" s="41">
        <v>2.4710648148148148E-2</v>
      </c>
      <c r="H4464" s="71">
        <f>HYPERLINK(_xlfn.CONCAT(E4464,"&amp;t=",G4464*86400),G4464)</f>
        <v>2.4710648148148148E-2</v>
      </c>
      <c r="I4464" s="38">
        <v>10</v>
      </c>
      <c r="J4464" s="38">
        <v>5</v>
      </c>
      <c r="K4464" s="42" t="s">
        <v>346</v>
      </c>
      <c r="L4464" s="42" t="s">
        <v>10</v>
      </c>
      <c r="Z4464" s="64"/>
      <c r="AA4464" s="64"/>
      <c r="AB4464" s="64"/>
      <c r="AE4464" s="42">
        <f>IF(Table32[[#This Row],[Gems]]&gt;0,Table32[[#This Row],[Gems]],0)</f>
        <v>0</v>
      </c>
      <c r="AF4464" s="42">
        <f>IF(Table32[[#This Row],[Gems]]&lt;0,Table32[[#This Row],[Gems]],0)</f>
        <v>0</v>
      </c>
      <c r="AG4464" s="30">
        <f t="shared" ca="1" si="101"/>
        <v>204</v>
      </c>
    </row>
    <row r="4465" spans="1:33" ht="14.4" x14ac:dyDescent="0.3">
      <c r="A4465" s="37">
        <v>44125</v>
      </c>
      <c r="B4465" s="38">
        <f>INDEX(Videolength!D:D,MATCH(D4465,Videolength!A:A,0))</f>
        <v>8</v>
      </c>
      <c r="C4465" s="38">
        <f>INDEX(Videolength!E:E,MATCH(D4465,Videolength!A:A,0))</f>
        <v>21</v>
      </c>
      <c r="D4465" s="39">
        <v>21</v>
      </c>
      <c r="E4465" s="40" t="str">
        <f>INDEX(Videolength!B:B,MATCH(D4465,Videolength!A:A,0))</f>
        <v>https://youtu.be/eJrVSkt4KeE?list=PLTjhk5BwsiVV8SrR-dPCDjCfaMnt-5HZH</v>
      </c>
      <c r="F4465" s="41">
        <f>INDEX(Videolength!C:C,MATCH(D4465,Videolength!A:A,0))</f>
        <v>4.0208333333333332E-2</v>
      </c>
      <c r="G4465" s="41">
        <v>2.4756944444444443E-2</v>
      </c>
      <c r="H4465" s="71">
        <f>HYPERLINK(_xlfn.CONCAT(E4465,"&amp;t=",G4465*86400),G4465)</f>
        <v>2.4756944444444443E-2</v>
      </c>
      <c r="I4465" s="38">
        <v>10</v>
      </c>
      <c r="J4465" s="38">
        <v>5</v>
      </c>
      <c r="K4465" s="42" t="s">
        <v>346</v>
      </c>
      <c r="L4465" s="42" t="s">
        <v>350</v>
      </c>
      <c r="M4465" s="42" t="s">
        <v>1663</v>
      </c>
      <c r="S4465" s="42" t="s">
        <v>212</v>
      </c>
      <c r="Z4465" s="64"/>
      <c r="AA4465" s="64"/>
      <c r="AB4465" s="64"/>
      <c r="AE4465" s="42">
        <f>IF(Table32[[#This Row],[Gems]]&gt;0,Table32[[#This Row],[Gems]],0)</f>
        <v>0</v>
      </c>
      <c r="AF4465" s="42">
        <f>IF(Table32[[#This Row],[Gems]]&lt;0,Table32[[#This Row],[Gems]],0)</f>
        <v>0</v>
      </c>
      <c r="AG4465" s="30">
        <f t="shared" ca="1" si="101"/>
        <v>204</v>
      </c>
    </row>
    <row r="4466" spans="1:33" ht="14.4" x14ac:dyDescent="0.3">
      <c r="A4466" s="37">
        <v>44125</v>
      </c>
      <c r="B4466" s="38">
        <f>INDEX(Videolength!D:D,MATCH(D4466,Videolength!A:A,0))</f>
        <v>8</v>
      </c>
      <c r="C4466" s="38">
        <f>INDEX(Videolength!E:E,MATCH(D4466,Videolength!A:A,0))</f>
        <v>21</v>
      </c>
      <c r="D4466" s="39">
        <v>21</v>
      </c>
      <c r="E4466" s="40" t="str">
        <f>INDEX(Videolength!B:B,MATCH(D4466,Videolength!A:A,0))</f>
        <v>https://youtu.be/eJrVSkt4KeE?list=PLTjhk5BwsiVV8SrR-dPCDjCfaMnt-5HZH</v>
      </c>
      <c r="F4466" s="41">
        <f>INDEX(Videolength!C:C,MATCH(D4466,Videolength!A:A,0))</f>
        <v>4.0208333333333332E-2</v>
      </c>
      <c r="G4466" s="41">
        <v>2.478009259259259E-2</v>
      </c>
      <c r="H4466" s="71">
        <f>HYPERLINK(_xlfn.CONCAT(E4466,"&amp;t=",G4466*86400),G4466)</f>
        <v>2.478009259259259E-2</v>
      </c>
      <c r="I4466" s="38">
        <v>10</v>
      </c>
      <c r="J4466" s="38">
        <v>5</v>
      </c>
      <c r="K4466" s="42" t="s">
        <v>346</v>
      </c>
      <c r="L4466" s="42" t="s">
        <v>10</v>
      </c>
      <c r="Z4466" s="64"/>
      <c r="AA4466" s="64"/>
      <c r="AB4466" s="64"/>
      <c r="AE4466" s="42">
        <f>IF(Table32[[#This Row],[Gems]]&gt;0,Table32[[#This Row],[Gems]],0)</f>
        <v>0</v>
      </c>
      <c r="AF4466" s="42">
        <f>IF(Table32[[#This Row],[Gems]]&lt;0,Table32[[#This Row],[Gems]],0)</f>
        <v>0</v>
      </c>
      <c r="AG4466" s="30">
        <f t="shared" ca="1" si="101"/>
        <v>204</v>
      </c>
    </row>
    <row r="4467" spans="1:33" ht="14.4" x14ac:dyDescent="0.3">
      <c r="A4467" s="37">
        <v>44125</v>
      </c>
      <c r="B4467" s="38">
        <f>INDEX(Videolength!D:D,MATCH(D4467,Videolength!A:A,0))</f>
        <v>8</v>
      </c>
      <c r="C4467" s="38">
        <f>INDEX(Videolength!E:E,MATCH(D4467,Videolength!A:A,0))</f>
        <v>21</v>
      </c>
      <c r="D4467" s="39">
        <v>21</v>
      </c>
      <c r="E4467" s="40" t="str">
        <f>INDEX(Videolength!B:B,MATCH(D4467,Videolength!A:A,0))</f>
        <v>https://youtu.be/eJrVSkt4KeE?list=PLTjhk5BwsiVV8SrR-dPCDjCfaMnt-5HZH</v>
      </c>
      <c r="F4467" s="41">
        <f>INDEX(Videolength!C:C,MATCH(D4467,Videolength!A:A,0))</f>
        <v>4.0208333333333332E-2</v>
      </c>
      <c r="G4467" s="41">
        <v>2.4884259259259259E-2</v>
      </c>
      <c r="H4467" s="71">
        <f>HYPERLINK(_xlfn.CONCAT(E4467,"&amp;t=",G4467*86400),G4467)</f>
        <v>2.4884259259259259E-2</v>
      </c>
      <c r="I4467" s="38">
        <v>10</v>
      </c>
      <c r="J4467" s="38">
        <v>5</v>
      </c>
      <c r="K4467" s="42" t="s">
        <v>90</v>
      </c>
      <c r="L4467" s="42" t="s">
        <v>10</v>
      </c>
      <c r="Z4467" s="64"/>
      <c r="AA4467" s="64"/>
      <c r="AB4467" s="64"/>
      <c r="AE4467" s="42">
        <f>IF(Table32[[#This Row],[Gems]]&gt;0,Table32[[#This Row],[Gems]],0)</f>
        <v>0</v>
      </c>
      <c r="AF4467" s="42">
        <f>IF(Table32[[#This Row],[Gems]]&lt;0,Table32[[#This Row],[Gems]],0)</f>
        <v>0</v>
      </c>
      <c r="AG4467" s="30">
        <f t="shared" ca="1" si="101"/>
        <v>204</v>
      </c>
    </row>
    <row r="4468" spans="1:33" ht="14.4" x14ac:dyDescent="0.3">
      <c r="A4468" s="37">
        <v>44125</v>
      </c>
      <c r="B4468" s="38">
        <f>INDEX(Videolength!D:D,MATCH(D4468,Videolength!A:A,0))</f>
        <v>8</v>
      </c>
      <c r="C4468" s="38">
        <f>INDEX(Videolength!E:E,MATCH(D4468,Videolength!A:A,0))</f>
        <v>21</v>
      </c>
      <c r="D4468" s="39">
        <v>21</v>
      </c>
      <c r="E4468" s="40" t="str">
        <f>INDEX(Videolength!B:B,MATCH(D4468,Videolength!A:A,0))</f>
        <v>https://youtu.be/eJrVSkt4KeE?list=PLTjhk5BwsiVV8SrR-dPCDjCfaMnt-5HZH</v>
      </c>
      <c r="F4468" s="41">
        <f>INDEX(Videolength!C:C,MATCH(D4468,Videolength!A:A,0))</f>
        <v>4.0208333333333332E-2</v>
      </c>
      <c r="G4468" s="41">
        <v>2.4930555555555553E-2</v>
      </c>
      <c r="H4468" s="71">
        <f>HYPERLINK(_xlfn.CONCAT(E4468,"&amp;t=",G4468*86400),G4468)</f>
        <v>2.4930555555555553E-2</v>
      </c>
      <c r="I4468" s="38">
        <v>10</v>
      </c>
      <c r="J4468" s="38">
        <v>5</v>
      </c>
      <c r="K4468" s="42" t="s">
        <v>284</v>
      </c>
      <c r="L4468" s="42" t="s">
        <v>10</v>
      </c>
      <c r="M4468" s="42" t="s">
        <v>554</v>
      </c>
      <c r="Z4468" s="64"/>
      <c r="AA4468" s="64"/>
      <c r="AB4468" s="64"/>
      <c r="AE4468" s="42">
        <f>IF(Table32[[#This Row],[Gems]]&gt;0,Table32[[#This Row],[Gems]],0)</f>
        <v>0</v>
      </c>
      <c r="AF4468" s="42">
        <f>IF(Table32[[#This Row],[Gems]]&lt;0,Table32[[#This Row],[Gems]],0)</f>
        <v>0</v>
      </c>
      <c r="AG4468" s="30">
        <f t="shared" ca="1" si="101"/>
        <v>204</v>
      </c>
    </row>
    <row r="4469" spans="1:33" ht="14.4" x14ac:dyDescent="0.3">
      <c r="A4469" s="37">
        <v>44125</v>
      </c>
      <c r="B4469" s="38">
        <f>INDEX(Videolength!D:D,MATCH(D4469,Videolength!A:A,0))</f>
        <v>8</v>
      </c>
      <c r="C4469" s="38">
        <f>INDEX(Videolength!E:E,MATCH(D4469,Videolength!A:A,0))</f>
        <v>21</v>
      </c>
      <c r="D4469" s="39">
        <v>21</v>
      </c>
      <c r="E4469" s="40" t="str">
        <f>INDEX(Videolength!B:B,MATCH(D4469,Videolength!A:A,0))</f>
        <v>https://youtu.be/eJrVSkt4KeE?list=PLTjhk5BwsiVV8SrR-dPCDjCfaMnt-5HZH</v>
      </c>
      <c r="F4469" s="41">
        <f>INDEX(Videolength!C:C,MATCH(D4469,Videolength!A:A,0))</f>
        <v>4.0208333333333332E-2</v>
      </c>
      <c r="G4469" s="41">
        <v>2.5046296296296299E-2</v>
      </c>
      <c r="H4469" s="71">
        <f>HYPERLINK(_xlfn.CONCAT(E4469,"&amp;t=",G4469*86400),G4469)</f>
        <v>2.5046296296296299E-2</v>
      </c>
      <c r="I4469" s="38">
        <v>10</v>
      </c>
      <c r="J4469" s="38">
        <v>5</v>
      </c>
      <c r="K4469" s="42" t="s">
        <v>90</v>
      </c>
      <c r="L4469" s="42" t="s">
        <v>197</v>
      </c>
      <c r="M4469" s="42" t="s">
        <v>660</v>
      </c>
      <c r="V4469" s="43">
        <v>1262</v>
      </c>
      <c r="Z4469" s="64"/>
      <c r="AA4469" s="64"/>
      <c r="AB4469" s="64"/>
      <c r="AE4469" s="42">
        <f>IF(Table32[[#This Row],[Gems]]&gt;0,Table32[[#This Row],[Gems]],0)</f>
        <v>0</v>
      </c>
      <c r="AF4469" s="42">
        <f>IF(Table32[[#This Row],[Gems]]&lt;0,Table32[[#This Row],[Gems]],0)</f>
        <v>0</v>
      </c>
      <c r="AG4469" s="30">
        <f t="shared" ca="1" si="101"/>
        <v>204</v>
      </c>
    </row>
    <row r="4470" spans="1:33" ht="14.4" x14ac:dyDescent="0.3">
      <c r="A4470" s="37">
        <v>44125</v>
      </c>
      <c r="B4470" s="38">
        <f>INDEX(Videolength!D:D,MATCH(D4470,Videolength!A:A,0))</f>
        <v>8</v>
      </c>
      <c r="C4470" s="38">
        <f>INDEX(Videolength!E:E,MATCH(D4470,Videolength!A:A,0))</f>
        <v>21</v>
      </c>
      <c r="D4470" s="39">
        <v>21</v>
      </c>
      <c r="E4470" s="40" t="str">
        <f>INDEX(Videolength!B:B,MATCH(D4470,Videolength!A:A,0))</f>
        <v>https://youtu.be/eJrVSkt4KeE?list=PLTjhk5BwsiVV8SrR-dPCDjCfaMnt-5HZH</v>
      </c>
      <c r="F4470" s="41">
        <f>INDEX(Videolength!C:C,MATCH(D4470,Videolength!A:A,0))</f>
        <v>4.0208333333333332E-2</v>
      </c>
      <c r="G4470" s="41">
        <v>2.584490740740741E-2</v>
      </c>
      <c r="H4470" s="71">
        <f>HYPERLINK(_xlfn.CONCAT(E4470,"&amp;t=",G4470*86400),G4470)</f>
        <v>2.584490740740741E-2</v>
      </c>
      <c r="I4470" s="38">
        <v>10</v>
      </c>
      <c r="J4470" s="38">
        <v>5</v>
      </c>
      <c r="K4470" s="42" t="s">
        <v>90</v>
      </c>
      <c r="L4470" s="42" t="s">
        <v>198</v>
      </c>
      <c r="M4470" s="42" t="s">
        <v>660</v>
      </c>
      <c r="V4470" s="43">
        <v>1262</v>
      </c>
      <c r="Z4470" s="64"/>
      <c r="AA4470" s="64"/>
      <c r="AB4470" s="64"/>
      <c r="AC4470" s="44" t="s">
        <v>203</v>
      </c>
      <c r="AE4470" s="42">
        <f>IF(Table32[[#This Row],[Gems]]&gt;0,Table32[[#This Row],[Gems]],0)</f>
        <v>0</v>
      </c>
      <c r="AF4470" s="42">
        <f>IF(Table32[[#This Row],[Gems]]&lt;0,Table32[[#This Row],[Gems]],0)</f>
        <v>0</v>
      </c>
      <c r="AG4470" s="30">
        <f t="shared" ca="1" si="101"/>
        <v>204</v>
      </c>
    </row>
    <row r="4471" spans="1:33" ht="14.4" x14ac:dyDescent="0.3">
      <c r="A4471" s="37">
        <v>44125</v>
      </c>
      <c r="B4471" s="38">
        <f>INDEX(Videolength!D:D,MATCH(D4471,Videolength!A:A,0))</f>
        <v>8</v>
      </c>
      <c r="C4471" s="38">
        <f>INDEX(Videolength!E:E,MATCH(D4471,Videolength!A:A,0))</f>
        <v>21</v>
      </c>
      <c r="D4471" s="39">
        <v>21</v>
      </c>
      <c r="E4471" s="40" t="str">
        <f>INDEX(Videolength!B:B,MATCH(D4471,Videolength!A:A,0))</f>
        <v>https://youtu.be/eJrVSkt4KeE?list=PLTjhk5BwsiVV8SrR-dPCDjCfaMnt-5HZH</v>
      </c>
      <c r="F4471" s="41">
        <f>INDEX(Videolength!C:C,MATCH(D4471,Videolength!A:A,0))</f>
        <v>4.0208333333333332E-2</v>
      </c>
      <c r="G4471" s="41">
        <v>2.5902777777777775E-2</v>
      </c>
      <c r="H4471" s="71">
        <f>HYPERLINK(_xlfn.CONCAT(E4471,"&amp;t=",G4471*86400),G4471)</f>
        <v>2.5902777777777775E-2</v>
      </c>
      <c r="I4471" s="38">
        <v>10</v>
      </c>
      <c r="J4471" s="38">
        <v>5</v>
      </c>
      <c r="K4471" s="42" t="s">
        <v>284</v>
      </c>
      <c r="L4471" s="42" t="s">
        <v>10</v>
      </c>
      <c r="M4471" s="42" t="s">
        <v>554</v>
      </c>
      <c r="Z4471" s="64"/>
      <c r="AA4471" s="64"/>
      <c r="AB4471" s="64"/>
      <c r="AE4471" s="42">
        <f>IF(Table32[[#This Row],[Gems]]&gt;0,Table32[[#This Row],[Gems]],0)</f>
        <v>0</v>
      </c>
      <c r="AF4471" s="42">
        <f>IF(Table32[[#This Row],[Gems]]&lt;0,Table32[[#This Row],[Gems]],0)</f>
        <v>0</v>
      </c>
      <c r="AG4471" s="30">
        <f t="shared" ca="1" si="101"/>
        <v>204</v>
      </c>
    </row>
    <row r="4472" spans="1:33" ht="14.4" x14ac:dyDescent="0.3">
      <c r="A4472" s="37">
        <v>44125</v>
      </c>
      <c r="B4472" s="38">
        <f>INDEX(Videolength!D:D,MATCH(D4472,Videolength!A:A,0))</f>
        <v>8</v>
      </c>
      <c r="C4472" s="38">
        <f>INDEX(Videolength!E:E,MATCH(D4472,Videolength!A:A,0))</f>
        <v>21</v>
      </c>
      <c r="D4472" s="39">
        <v>21</v>
      </c>
      <c r="E4472" s="40" t="str">
        <f>INDEX(Videolength!B:B,MATCH(D4472,Videolength!A:A,0))</f>
        <v>https://youtu.be/eJrVSkt4KeE?list=PLTjhk5BwsiVV8SrR-dPCDjCfaMnt-5HZH</v>
      </c>
      <c r="F4472" s="41">
        <f>INDEX(Videolength!C:C,MATCH(D4472,Videolength!A:A,0))</f>
        <v>4.0208333333333332E-2</v>
      </c>
      <c r="G4472" s="41">
        <v>2.6516203703703698E-2</v>
      </c>
      <c r="H4472" s="71">
        <f>HYPERLINK(_xlfn.CONCAT(E4472,"&amp;t=",G4472*86400),G4472)</f>
        <v>2.6516203703703698E-2</v>
      </c>
      <c r="I4472" s="38">
        <v>10</v>
      </c>
      <c r="J4472" s="38">
        <v>5</v>
      </c>
      <c r="K4472" s="42" t="s">
        <v>346</v>
      </c>
      <c r="L4472" s="42" t="s">
        <v>10</v>
      </c>
      <c r="Z4472" s="64"/>
      <c r="AA4472" s="64"/>
      <c r="AB4472" s="64"/>
      <c r="AE4472" s="42">
        <f>IF(Table32[[#This Row],[Gems]]&gt;0,Table32[[#This Row],[Gems]],0)</f>
        <v>0</v>
      </c>
      <c r="AF4472" s="42">
        <f>IF(Table32[[#This Row],[Gems]]&lt;0,Table32[[#This Row],[Gems]],0)</f>
        <v>0</v>
      </c>
      <c r="AG4472" s="30">
        <f t="shared" ca="1" si="101"/>
        <v>204</v>
      </c>
    </row>
    <row r="4473" spans="1:33" ht="14.4" x14ac:dyDescent="0.3">
      <c r="A4473" s="37">
        <v>44125</v>
      </c>
      <c r="B4473" s="38">
        <f>INDEX(Videolength!D:D,MATCH(D4473,Videolength!A:A,0))</f>
        <v>8</v>
      </c>
      <c r="C4473" s="38">
        <f>INDEX(Videolength!E:E,MATCH(D4473,Videolength!A:A,0))</f>
        <v>21</v>
      </c>
      <c r="D4473" s="39">
        <v>21</v>
      </c>
      <c r="E4473" s="40" t="str">
        <f>INDEX(Videolength!B:B,MATCH(D4473,Videolength!A:A,0))</f>
        <v>https://youtu.be/eJrVSkt4KeE?list=PLTjhk5BwsiVV8SrR-dPCDjCfaMnt-5HZH</v>
      </c>
      <c r="F4473" s="41">
        <f>INDEX(Videolength!C:C,MATCH(D4473,Videolength!A:A,0))</f>
        <v>4.0208333333333332E-2</v>
      </c>
      <c r="G4473" s="41">
        <v>2.6585648148148146E-2</v>
      </c>
      <c r="H4473" s="71">
        <f>HYPERLINK(_xlfn.CONCAT(E4473,"&amp;t=",G4473*86400),G4473)</f>
        <v>2.6585648148148146E-2</v>
      </c>
      <c r="I4473" s="38">
        <v>10</v>
      </c>
      <c r="J4473" s="38">
        <v>5</v>
      </c>
      <c r="K4473" s="42" t="s">
        <v>90</v>
      </c>
      <c r="L4473" s="42" t="s">
        <v>10</v>
      </c>
      <c r="Z4473" s="64"/>
      <c r="AA4473" s="64"/>
      <c r="AB4473" s="64"/>
      <c r="AE4473" s="42">
        <f>IF(Table32[[#This Row],[Gems]]&gt;0,Table32[[#This Row],[Gems]],0)</f>
        <v>0</v>
      </c>
      <c r="AF4473" s="42">
        <f>IF(Table32[[#This Row],[Gems]]&lt;0,Table32[[#This Row],[Gems]],0)</f>
        <v>0</v>
      </c>
      <c r="AG4473" s="30">
        <f t="shared" ca="1" si="101"/>
        <v>204</v>
      </c>
    </row>
    <row r="4474" spans="1:33" ht="14.4" x14ac:dyDescent="0.3">
      <c r="A4474" s="37">
        <v>44125</v>
      </c>
      <c r="B4474" s="38">
        <f>INDEX(Videolength!D:D,MATCH(D4474,Videolength!A:A,0))</f>
        <v>8</v>
      </c>
      <c r="C4474" s="38">
        <f>INDEX(Videolength!E:E,MATCH(D4474,Videolength!A:A,0))</f>
        <v>21</v>
      </c>
      <c r="D4474" s="39">
        <v>21</v>
      </c>
      <c r="E4474" s="40" t="str">
        <f>INDEX(Videolength!B:B,MATCH(D4474,Videolength!A:A,0))</f>
        <v>https://youtu.be/eJrVSkt4KeE?list=PLTjhk5BwsiVV8SrR-dPCDjCfaMnt-5HZH</v>
      </c>
      <c r="F4474" s="41">
        <f>INDEX(Videolength!C:C,MATCH(D4474,Videolength!A:A,0))</f>
        <v>4.0208333333333332E-2</v>
      </c>
      <c r="G4474" s="41">
        <v>2.6585648148148146E-2</v>
      </c>
      <c r="H4474" s="71">
        <f>HYPERLINK(_xlfn.CONCAT(E4474,"&amp;t=",G4474*86400),G4474)</f>
        <v>2.6585648148148146E-2</v>
      </c>
      <c r="I4474" s="38">
        <v>10</v>
      </c>
      <c r="J4474" s="38">
        <v>5</v>
      </c>
      <c r="K4474" s="42" t="s">
        <v>90</v>
      </c>
      <c r="L4474" s="42" t="s">
        <v>256</v>
      </c>
      <c r="Z4474" s="64"/>
      <c r="AA4474" s="64"/>
      <c r="AB4474" s="64"/>
      <c r="AE4474" s="42">
        <f>IF(Table32[[#This Row],[Gems]]&gt;0,Table32[[#This Row],[Gems]],0)</f>
        <v>0</v>
      </c>
      <c r="AF4474" s="42">
        <f>IF(Table32[[#This Row],[Gems]]&lt;0,Table32[[#This Row],[Gems]],0)</f>
        <v>0</v>
      </c>
      <c r="AG4474" s="30">
        <f t="shared" ca="1" si="101"/>
        <v>204</v>
      </c>
    </row>
    <row r="4475" spans="1:33" ht="14.4" x14ac:dyDescent="0.3">
      <c r="A4475" s="37">
        <v>44125</v>
      </c>
      <c r="B4475" s="38">
        <f>INDEX(Videolength!D:D,MATCH(D4475,Videolength!A:A,0))</f>
        <v>8</v>
      </c>
      <c r="C4475" s="38">
        <f>INDEX(Videolength!E:E,MATCH(D4475,Videolength!A:A,0))</f>
        <v>21</v>
      </c>
      <c r="D4475" s="39">
        <v>21</v>
      </c>
      <c r="E4475" s="40" t="str">
        <f>INDEX(Videolength!B:B,MATCH(D4475,Videolength!A:A,0))</f>
        <v>https://youtu.be/eJrVSkt4KeE?list=PLTjhk5BwsiVV8SrR-dPCDjCfaMnt-5HZH</v>
      </c>
      <c r="F4475" s="41">
        <f>INDEX(Videolength!C:C,MATCH(D4475,Videolength!A:A,0))</f>
        <v>4.0208333333333332E-2</v>
      </c>
      <c r="G4475" s="41">
        <v>2.6620370370370374E-2</v>
      </c>
      <c r="H4475" s="71">
        <f>HYPERLINK(_xlfn.CONCAT(E4475,"&amp;t=",G4475*86400),G4475)</f>
        <v>2.6620370370370374E-2</v>
      </c>
      <c r="I4475" s="38">
        <v>10</v>
      </c>
      <c r="J4475" s="38">
        <v>5</v>
      </c>
      <c r="K4475" s="42" t="s">
        <v>51</v>
      </c>
      <c r="L4475" s="42" t="s">
        <v>11</v>
      </c>
      <c r="W4475" s="44" t="s">
        <v>211</v>
      </c>
      <c r="X4475" s="43">
        <v>3</v>
      </c>
      <c r="Z4475" s="64"/>
      <c r="AA4475" s="64"/>
      <c r="AB4475" s="64"/>
      <c r="AE4475" s="42">
        <f>IF(Table32[[#This Row],[Gems]]&gt;0,Table32[[#This Row],[Gems]],0)</f>
        <v>0</v>
      </c>
      <c r="AF4475" s="42">
        <f>IF(Table32[[#This Row],[Gems]]&lt;0,Table32[[#This Row],[Gems]],0)</f>
        <v>0</v>
      </c>
      <c r="AG4475" s="29">
        <f t="shared" ca="1" si="101"/>
        <v>204</v>
      </c>
    </row>
    <row r="4476" spans="1:33" ht="14.4" x14ac:dyDescent="0.3">
      <c r="A4476" s="37">
        <v>44125</v>
      </c>
      <c r="B4476" s="38">
        <f>INDEX(Videolength!D:D,MATCH(D4476,Videolength!A:A,0))</f>
        <v>8</v>
      </c>
      <c r="C4476" s="38">
        <f>INDEX(Videolength!E:E,MATCH(D4476,Videolength!A:A,0))</f>
        <v>21</v>
      </c>
      <c r="D4476" s="39">
        <v>21</v>
      </c>
      <c r="E4476" s="40" t="str">
        <f>INDEX(Videolength!B:B,MATCH(D4476,Videolength!A:A,0))</f>
        <v>https://youtu.be/eJrVSkt4KeE?list=PLTjhk5BwsiVV8SrR-dPCDjCfaMnt-5HZH</v>
      </c>
      <c r="F4476" s="41">
        <f>INDEX(Videolength!C:C,MATCH(D4476,Videolength!A:A,0))</f>
        <v>4.0208333333333332E-2</v>
      </c>
      <c r="G4476" s="41">
        <v>2.6620370370370374E-2</v>
      </c>
      <c r="H4476" s="71">
        <f>HYPERLINK(_xlfn.CONCAT(E4476,"&amp;t=",G4476*86400),G4476)</f>
        <v>2.6620370370370374E-2</v>
      </c>
      <c r="I4476" s="38">
        <v>10</v>
      </c>
      <c r="J4476" s="38">
        <v>5</v>
      </c>
      <c r="K4476" s="42" t="s">
        <v>90</v>
      </c>
      <c r="L4476" s="42" t="s">
        <v>148</v>
      </c>
      <c r="M4476" s="42" t="s">
        <v>400</v>
      </c>
      <c r="Z4476" s="64"/>
      <c r="AA4476" s="64"/>
      <c r="AB4476" s="64"/>
      <c r="AE4476" s="42">
        <f>IF(Table32[[#This Row],[Gems]]&gt;0,Table32[[#This Row],[Gems]],0)</f>
        <v>0</v>
      </c>
      <c r="AF4476" s="42">
        <f>IF(Table32[[#This Row],[Gems]]&lt;0,Table32[[#This Row],[Gems]],0)</f>
        <v>0</v>
      </c>
      <c r="AG4476" s="30">
        <f t="shared" ca="1" si="101"/>
        <v>204</v>
      </c>
    </row>
    <row r="4477" spans="1:33" ht="14.4" x14ac:dyDescent="0.3">
      <c r="A4477" s="37">
        <v>44125</v>
      </c>
      <c r="B4477" s="38">
        <f>INDEX(Videolength!D:D,MATCH(D4477,Videolength!A:A,0))</f>
        <v>8</v>
      </c>
      <c r="C4477" s="38">
        <f>INDEX(Videolength!E:E,MATCH(D4477,Videolength!A:A,0))</f>
        <v>21</v>
      </c>
      <c r="D4477" s="39">
        <v>21</v>
      </c>
      <c r="E4477" s="40" t="str">
        <f>INDEX(Videolength!B:B,MATCH(D4477,Videolength!A:A,0))</f>
        <v>https://youtu.be/eJrVSkt4KeE?list=PLTjhk5BwsiVV8SrR-dPCDjCfaMnt-5HZH</v>
      </c>
      <c r="F4477" s="41">
        <f>INDEX(Videolength!C:C,MATCH(D4477,Videolength!A:A,0))</f>
        <v>4.0208333333333332E-2</v>
      </c>
      <c r="G4477" s="41">
        <v>2.6701388888888889E-2</v>
      </c>
      <c r="H4477" s="71">
        <f>HYPERLINK(_xlfn.CONCAT(E4477,"&amp;t=",G4477*86400),G4477)</f>
        <v>2.6701388888888889E-2</v>
      </c>
      <c r="I4477" s="38">
        <v>10</v>
      </c>
      <c r="J4477" s="38">
        <v>5</v>
      </c>
      <c r="K4477" s="42" t="s">
        <v>90</v>
      </c>
      <c r="L4477" s="42" t="s">
        <v>197</v>
      </c>
      <c r="V4477" s="43">
        <v>1262</v>
      </c>
      <c r="Z4477" s="64"/>
      <c r="AA4477" s="64"/>
      <c r="AB4477" s="64"/>
      <c r="AE4477" s="42">
        <f>IF(Table32[[#This Row],[Gems]]&gt;0,Table32[[#This Row],[Gems]],0)</f>
        <v>0</v>
      </c>
      <c r="AF4477" s="42">
        <f>IF(Table32[[#This Row],[Gems]]&lt;0,Table32[[#This Row],[Gems]],0)</f>
        <v>0</v>
      </c>
      <c r="AG4477" s="30">
        <f t="shared" ca="1" si="101"/>
        <v>204</v>
      </c>
    </row>
    <row r="4478" spans="1:33" ht="14.4" x14ac:dyDescent="0.3">
      <c r="A4478" s="37">
        <v>44125</v>
      </c>
      <c r="B4478" s="38">
        <f>INDEX(Videolength!D:D,MATCH(D4478,Videolength!A:A,0))</f>
        <v>8</v>
      </c>
      <c r="C4478" s="38">
        <f>INDEX(Videolength!E:E,MATCH(D4478,Videolength!A:A,0))</f>
        <v>21</v>
      </c>
      <c r="D4478" s="39">
        <v>21</v>
      </c>
      <c r="E4478" s="40" t="str">
        <f>INDEX(Videolength!B:B,MATCH(D4478,Videolength!A:A,0))</f>
        <v>https://youtu.be/eJrVSkt4KeE?list=PLTjhk5BwsiVV8SrR-dPCDjCfaMnt-5HZH</v>
      </c>
      <c r="F4478" s="41">
        <f>INDEX(Videolength!C:C,MATCH(D4478,Videolength!A:A,0))</f>
        <v>4.0208333333333332E-2</v>
      </c>
      <c r="G4478" s="41">
        <v>2.7847222222222221E-2</v>
      </c>
      <c r="H4478" s="71">
        <f>HYPERLINK(_xlfn.CONCAT(E4478,"&amp;t=",G4478*86400),G4478)</f>
        <v>2.7847222222222221E-2</v>
      </c>
      <c r="I4478" s="38">
        <v>10</v>
      </c>
      <c r="J4478" s="38">
        <v>5</v>
      </c>
      <c r="K4478" s="42" t="s">
        <v>90</v>
      </c>
      <c r="L4478" s="42" t="s">
        <v>198</v>
      </c>
      <c r="V4478" s="43">
        <v>1262</v>
      </c>
      <c r="Z4478" s="64"/>
      <c r="AA4478" s="64"/>
      <c r="AB4478" s="64"/>
      <c r="AC4478" s="44" t="s">
        <v>201</v>
      </c>
      <c r="AE4478" s="42">
        <f>IF(Table32[[#This Row],[Gems]]&gt;0,Table32[[#This Row],[Gems]],0)</f>
        <v>0</v>
      </c>
      <c r="AF4478" s="42">
        <f>IF(Table32[[#This Row],[Gems]]&lt;0,Table32[[#This Row],[Gems]],0)</f>
        <v>0</v>
      </c>
      <c r="AG4478" s="30">
        <f t="shared" ca="1" si="101"/>
        <v>204</v>
      </c>
    </row>
    <row r="4479" spans="1:33" ht="14.4" x14ac:dyDescent="0.3">
      <c r="A4479" s="37">
        <v>44125</v>
      </c>
      <c r="B4479" s="38">
        <f>INDEX(Videolength!D:D,MATCH(D4479,Videolength!A:A,0))</f>
        <v>8</v>
      </c>
      <c r="C4479" s="38">
        <f>INDEX(Videolength!E:E,MATCH(D4479,Videolength!A:A,0))</f>
        <v>21</v>
      </c>
      <c r="D4479" s="39">
        <v>21</v>
      </c>
      <c r="E4479" s="40" t="str">
        <f>INDEX(Videolength!B:B,MATCH(D4479,Videolength!A:A,0))</f>
        <v>https://youtu.be/eJrVSkt4KeE?list=PLTjhk5BwsiVV8SrR-dPCDjCfaMnt-5HZH</v>
      </c>
      <c r="F4479" s="41">
        <f>INDEX(Videolength!C:C,MATCH(D4479,Videolength!A:A,0))</f>
        <v>4.0208333333333332E-2</v>
      </c>
      <c r="G4479" s="41">
        <v>2.7928240740740743E-2</v>
      </c>
      <c r="H4479" s="71">
        <f>HYPERLINK(_xlfn.CONCAT(E4479,"&amp;t=",G4479*86400),G4479)</f>
        <v>2.7928240740740743E-2</v>
      </c>
      <c r="I4479" s="38">
        <v>10</v>
      </c>
      <c r="J4479" s="38">
        <v>5</v>
      </c>
      <c r="K4479" s="42" t="s">
        <v>90</v>
      </c>
      <c r="L4479" s="42" t="s">
        <v>10</v>
      </c>
      <c r="Z4479" s="64"/>
      <c r="AA4479" s="64"/>
      <c r="AB4479" s="64"/>
      <c r="AE4479" s="42">
        <f>IF(Table32[[#This Row],[Gems]]&gt;0,Table32[[#This Row],[Gems]],0)</f>
        <v>0</v>
      </c>
      <c r="AF4479" s="42">
        <f>IF(Table32[[#This Row],[Gems]]&lt;0,Table32[[#This Row],[Gems]],0)</f>
        <v>0</v>
      </c>
      <c r="AG4479" s="30">
        <f t="shared" ca="1" si="101"/>
        <v>204</v>
      </c>
    </row>
    <row r="4480" spans="1:33" ht="14.4" x14ac:dyDescent="0.3">
      <c r="A4480" s="37">
        <v>44125</v>
      </c>
      <c r="B4480" s="38">
        <f>INDEX(Videolength!D:D,MATCH(D4480,Videolength!A:A,0))</f>
        <v>8</v>
      </c>
      <c r="C4480" s="38">
        <f>INDEX(Videolength!E:E,MATCH(D4480,Videolength!A:A,0))</f>
        <v>21</v>
      </c>
      <c r="D4480" s="39">
        <v>21</v>
      </c>
      <c r="E4480" s="40" t="str">
        <f>INDEX(Videolength!B:B,MATCH(D4480,Videolength!A:A,0))</f>
        <v>https://youtu.be/eJrVSkt4KeE?list=PLTjhk5BwsiVV8SrR-dPCDjCfaMnt-5HZH</v>
      </c>
      <c r="F4480" s="41">
        <f>INDEX(Videolength!C:C,MATCH(D4480,Videolength!A:A,0))</f>
        <v>4.0208333333333332E-2</v>
      </c>
      <c r="G4480" s="41">
        <v>2.7939814814814817E-2</v>
      </c>
      <c r="H4480" s="71">
        <f>HYPERLINK(_xlfn.CONCAT(E4480,"&amp;t=",G4480*86400),G4480)</f>
        <v>2.7939814814814817E-2</v>
      </c>
      <c r="I4480" s="38">
        <v>10</v>
      </c>
      <c r="J4480" s="38">
        <v>5</v>
      </c>
      <c r="K4480" s="42" t="s">
        <v>90</v>
      </c>
      <c r="L4480" s="42" t="s">
        <v>256</v>
      </c>
      <c r="Z4480" s="64"/>
      <c r="AA4480" s="64"/>
      <c r="AB4480" s="64"/>
      <c r="AE4480" s="42">
        <f>IF(Table32[[#This Row],[Gems]]&gt;0,Table32[[#This Row],[Gems]],0)</f>
        <v>0</v>
      </c>
      <c r="AF4480" s="42">
        <f>IF(Table32[[#This Row],[Gems]]&lt;0,Table32[[#This Row],[Gems]],0)</f>
        <v>0</v>
      </c>
      <c r="AG4480" s="30">
        <f t="shared" ca="1" si="101"/>
        <v>204</v>
      </c>
    </row>
    <row r="4481" spans="1:33" ht="14.4" x14ac:dyDescent="0.3">
      <c r="A4481" s="37">
        <v>44125</v>
      </c>
      <c r="B4481" s="38">
        <f>INDEX(Videolength!D:D,MATCH(D4481,Videolength!A:A,0))</f>
        <v>8</v>
      </c>
      <c r="C4481" s="38">
        <f>INDEX(Videolength!E:E,MATCH(D4481,Videolength!A:A,0))</f>
        <v>21</v>
      </c>
      <c r="D4481" s="39">
        <v>21</v>
      </c>
      <c r="E4481" s="40" t="str">
        <f>INDEX(Videolength!B:B,MATCH(D4481,Videolength!A:A,0))</f>
        <v>https://youtu.be/eJrVSkt4KeE?list=PLTjhk5BwsiVV8SrR-dPCDjCfaMnt-5HZH</v>
      </c>
      <c r="F4481" s="41">
        <f>INDEX(Videolength!C:C,MATCH(D4481,Videolength!A:A,0))</f>
        <v>4.0208333333333332E-2</v>
      </c>
      <c r="G4481" s="41">
        <v>2.7974537037037034E-2</v>
      </c>
      <c r="H4481" s="71">
        <f>HYPERLINK(_xlfn.CONCAT(E4481,"&amp;t=",G4481*86400),G4481)</f>
        <v>2.7974537037037034E-2</v>
      </c>
      <c r="I4481" s="38">
        <v>10</v>
      </c>
      <c r="J4481" s="38">
        <v>5</v>
      </c>
      <c r="K4481" s="42" t="s">
        <v>90</v>
      </c>
      <c r="L4481" s="42" t="s">
        <v>148</v>
      </c>
      <c r="M4481" s="42" t="s">
        <v>398</v>
      </c>
      <c r="Z4481" s="64"/>
      <c r="AA4481" s="64"/>
      <c r="AB4481" s="64"/>
      <c r="AE4481" s="42">
        <f>IF(Table32[[#This Row],[Gems]]&gt;0,Table32[[#This Row],[Gems]],0)</f>
        <v>0</v>
      </c>
      <c r="AF4481" s="42">
        <f>IF(Table32[[#This Row],[Gems]]&lt;0,Table32[[#This Row],[Gems]],0)</f>
        <v>0</v>
      </c>
      <c r="AG4481" s="30">
        <f t="shared" ca="1" si="101"/>
        <v>204</v>
      </c>
    </row>
    <row r="4482" spans="1:33" ht="14.4" x14ac:dyDescent="0.3">
      <c r="A4482" s="37">
        <v>44125</v>
      </c>
      <c r="B4482" s="38">
        <f>INDEX(Videolength!D:D,MATCH(D4482,Videolength!A:A,0))</f>
        <v>8</v>
      </c>
      <c r="C4482" s="38">
        <f>INDEX(Videolength!E:E,MATCH(D4482,Videolength!A:A,0))</f>
        <v>21</v>
      </c>
      <c r="D4482" s="39">
        <v>21</v>
      </c>
      <c r="E4482" s="40" t="str">
        <f>INDEX(Videolength!B:B,MATCH(D4482,Videolength!A:A,0))</f>
        <v>https://youtu.be/eJrVSkt4KeE?list=PLTjhk5BwsiVV8SrR-dPCDjCfaMnt-5HZH</v>
      </c>
      <c r="F4482" s="41">
        <f>INDEX(Videolength!C:C,MATCH(D4482,Videolength!A:A,0))</f>
        <v>4.0208333333333332E-2</v>
      </c>
      <c r="G4482" s="41">
        <v>2.8101851851851854E-2</v>
      </c>
      <c r="H4482" s="71">
        <f>HYPERLINK(_xlfn.CONCAT(E4482,"&amp;t=",G4482*86400),G4482)</f>
        <v>2.8101851851851854E-2</v>
      </c>
      <c r="I4482" s="38">
        <v>10</v>
      </c>
      <c r="J4482" s="38">
        <v>5</v>
      </c>
      <c r="K4482" s="42" t="s">
        <v>90</v>
      </c>
      <c r="L4482" s="42" t="s">
        <v>197</v>
      </c>
      <c r="V4482" s="43">
        <v>1262</v>
      </c>
      <c r="Z4482" s="64"/>
      <c r="AA4482" s="64"/>
      <c r="AB4482" s="64"/>
      <c r="AE4482" s="42">
        <f>IF(Table32[[#This Row],[Gems]]&gt;0,Table32[[#This Row],[Gems]],0)</f>
        <v>0</v>
      </c>
      <c r="AF4482" s="42">
        <f>IF(Table32[[#This Row],[Gems]]&lt;0,Table32[[#This Row],[Gems]],0)</f>
        <v>0</v>
      </c>
      <c r="AG4482" s="30">
        <f t="shared" ca="1" si="101"/>
        <v>204</v>
      </c>
    </row>
    <row r="4483" spans="1:33" ht="14.4" x14ac:dyDescent="0.3">
      <c r="A4483" s="37">
        <v>44125</v>
      </c>
      <c r="B4483" s="38">
        <f>INDEX(Videolength!D:D,MATCH(D4483,Videolength!A:A,0))</f>
        <v>8</v>
      </c>
      <c r="C4483" s="38">
        <f>INDEX(Videolength!E:E,MATCH(D4483,Videolength!A:A,0))</f>
        <v>21</v>
      </c>
      <c r="D4483" s="39">
        <v>21</v>
      </c>
      <c r="E4483" s="40" t="str">
        <f>INDEX(Videolength!B:B,MATCH(D4483,Videolength!A:A,0))</f>
        <v>https://youtu.be/eJrVSkt4KeE?list=PLTjhk5BwsiVV8SrR-dPCDjCfaMnt-5HZH</v>
      </c>
      <c r="F4483" s="41">
        <f>INDEX(Videolength!C:C,MATCH(D4483,Videolength!A:A,0))</f>
        <v>4.0208333333333332E-2</v>
      </c>
      <c r="G4483" s="41">
        <v>2.8993055555555553E-2</v>
      </c>
      <c r="H4483" s="71">
        <f>HYPERLINK(_xlfn.CONCAT(E4483,"&amp;t=",G4483*86400),G4483)</f>
        <v>2.8993055555555553E-2</v>
      </c>
      <c r="I4483" s="38">
        <v>10</v>
      </c>
      <c r="J4483" s="38">
        <v>5</v>
      </c>
      <c r="K4483" s="42" t="s">
        <v>90</v>
      </c>
      <c r="L4483" s="42" t="s">
        <v>198</v>
      </c>
      <c r="V4483" s="43">
        <v>1262</v>
      </c>
      <c r="Z4483" s="64"/>
      <c r="AA4483" s="64"/>
      <c r="AB4483" s="64"/>
      <c r="AC4483" s="44" t="s">
        <v>201</v>
      </c>
      <c r="AE4483" s="42">
        <f>IF(Table32[[#This Row],[Gems]]&gt;0,Table32[[#This Row],[Gems]],0)</f>
        <v>0</v>
      </c>
      <c r="AF4483" s="42">
        <f>IF(Table32[[#This Row],[Gems]]&lt;0,Table32[[#This Row],[Gems]],0)</f>
        <v>0</v>
      </c>
      <c r="AG4483" s="29">
        <f t="shared" ca="1" si="101"/>
        <v>204</v>
      </c>
    </row>
    <row r="4484" spans="1:33" ht="14.4" x14ac:dyDescent="0.3">
      <c r="A4484" s="37">
        <v>44125</v>
      </c>
      <c r="B4484" s="38">
        <f>INDEX(Videolength!D:D,MATCH(D4484,Videolength!A:A,0))</f>
        <v>8</v>
      </c>
      <c r="C4484" s="38">
        <f>INDEX(Videolength!E:E,MATCH(D4484,Videolength!A:A,0))</f>
        <v>21</v>
      </c>
      <c r="D4484" s="39">
        <v>21</v>
      </c>
      <c r="E4484" s="40" t="str">
        <f>INDEX(Videolength!B:B,MATCH(D4484,Videolength!A:A,0))</f>
        <v>https://youtu.be/eJrVSkt4KeE?list=PLTjhk5BwsiVV8SrR-dPCDjCfaMnt-5HZH</v>
      </c>
      <c r="F4484" s="41">
        <f>INDEX(Videolength!C:C,MATCH(D4484,Videolength!A:A,0))</f>
        <v>4.0208333333333332E-2</v>
      </c>
      <c r="G4484" s="41">
        <v>2.9074074074074075E-2</v>
      </c>
      <c r="H4484" s="71">
        <f>HYPERLINK(_xlfn.CONCAT(E4484,"&amp;t=",G4484*86400),G4484)</f>
        <v>2.9074074074074075E-2</v>
      </c>
      <c r="I4484" s="38">
        <v>10</v>
      </c>
      <c r="J4484" s="38">
        <v>5</v>
      </c>
      <c r="K4484" s="42" t="s">
        <v>90</v>
      </c>
      <c r="L4484" s="42" t="s">
        <v>10</v>
      </c>
      <c r="Z4484" s="64"/>
      <c r="AA4484" s="64"/>
      <c r="AB4484" s="64"/>
      <c r="AE4484" s="42">
        <f>IF(Table32[[#This Row],[Gems]]&gt;0,Table32[[#This Row],[Gems]],0)</f>
        <v>0</v>
      </c>
      <c r="AF4484" s="42">
        <f>IF(Table32[[#This Row],[Gems]]&lt;0,Table32[[#This Row],[Gems]],0)</f>
        <v>0</v>
      </c>
      <c r="AG4484" s="30">
        <f t="shared" ca="1" si="101"/>
        <v>204</v>
      </c>
    </row>
    <row r="4485" spans="1:33" ht="14.4" x14ac:dyDescent="0.3">
      <c r="A4485" s="37">
        <v>44125</v>
      </c>
      <c r="B4485" s="38">
        <f>INDEX(Videolength!D:D,MATCH(D4485,Videolength!A:A,0))</f>
        <v>8</v>
      </c>
      <c r="C4485" s="38">
        <f>INDEX(Videolength!E:E,MATCH(D4485,Videolength!A:A,0))</f>
        <v>21</v>
      </c>
      <c r="D4485" s="39">
        <v>21</v>
      </c>
      <c r="E4485" s="40" t="str">
        <f>INDEX(Videolength!B:B,MATCH(D4485,Videolength!A:A,0))</f>
        <v>https://youtu.be/eJrVSkt4KeE?list=PLTjhk5BwsiVV8SrR-dPCDjCfaMnt-5HZH</v>
      </c>
      <c r="F4485" s="41">
        <f>INDEX(Videolength!C:C,MATCH(D4485,Videolength!A:A,0))</f>
        <v>4.0208333333333332E-2</v>
      </c>
      <c r="G4485" s="41">
        <v>2.9085648148148149E-2</v>
      </c>
      <c r="H4485" s="71">
        <f>HYPERLINK(_xlfn.CONCAT(E4485,"&amp;t=",G4485*86400),G4485)</f>
        <v>2.9085648148148149E-2</v>
      </c>
      <c r="I4485" s="38">
        <v>10</v>
      </c>
      <c r="J4485" s="38">
        <v>5</v>
      </c>
      <c r="K4485" s="42" t="s">
        <v>90</v>
      </c>
      <c r="L4485" s="42" t="s">
        <v>256</v>
      </c>
      <c r="Z4485" s="64"/>
      <c r="AA4485" s="64"/>
      <c r="AB4485" s="64"/>
      <c r="AE4485" s="42">
        <f>IF(Table32[[#This Row],[Gems]]&gt;0,Table32[[#This Row],[Gems]],0)</f>
        <v>0</v>
      </c>
      <c r="AF4485" s="42">
        <f>IF(Table32[[#This Row],[Gems]]&lt;0,Table32[[#This Row],[Gems]],0)</f>
        <v>0</v>
      </c>
      <c r="AG4485" s="30">
        <f t="shared" ca="1" si="101"/>
        <v>204</v>
      </c>
    </row>
    <row r="4486" spans="1:33" ht="14.4" x14ac:dyDescent="0.3">
      <c r="A4486" s="37">
        <v>44125</v>
      </c>
      <c r="B4486" s="38">
        <f>INDEX(Videolength!D:D,MATCH(D4486,Videolength!A:A,0))</f>
        <v>8</v>
      </c>
      <c r="C4486" s="38">
        <f>INDEX(Videolength!E:E,MATCH(D4486,Videolength!A:A,0))</f>
        <v>21</v>
      </c>
      <c r="D4486" s="39">
        <v>21</v>
      </c>
      <c r="E4486" s="40" t="str">
        <f>INDEX(Videolength!B:B,MATCH(D4486,Videolength!A:A,0))</f>
        <v>https://youtu.be/eJrVSkt4KeE?list=PLTjhk5BwsiVV8SrR-dPCDjCfaMnt-5HZH</v>
      </c>
      <c r="F4486" s="41">
        <f>INDEX(Videolength!C:C,MATCH(D4486,Videolength!A:A,0))</f>
        <v>4.0208333333333332E-2</v>
      </c>
      <c r="G4486" s="41">
        <v>2.9108796296296296E-2</v>
      </c>
      <c r="H4486" s="71">
        <f>HYPERLINK(_xlfn.CONCAT(E4486,"&amp;t=",G4486*86400),G4486)</f>
        <v>2.9108796296296296E-2</v>
      </c>
      <c r="I4486" s="38">
        <v>10</v>
      </c>
      <c r="J4486" s="38">
        <v>5</v>
      </c>
      <c r="K4486" s="42" t="s">
        <v>90</v>
      </c>
      <c r="L4486" s="42" t="s">
        <v>148</v>
      </c>
      <c r="M4486" s="42" t="s">
        <v>1073</v>
      </c>
      <c r="Z4486" s="64"/>
      <c r="AA4486" s="64"/>
      <c r="AB4486" s="64"/>
      <c r="AE4486" s="42">
        <f>IF(Table32[[#This Row],[Gems]]&gt;0,Table32[[#This Row],[Gems]],0)</f>
        <v>0</v>
      </c>
      <c r="AF4486" s="42">
        <f>IF(Table32[[#This Row],[Gems]]&lt;0,Table32[[#This Row],[Gems]],0)</f>
        <v>0</v>
      </c>
      <c r="AG4486" s="30">
        <f t="shared" ca="1" si="101"/>
        <v>204</v>
      </c>
    </row>
    <row r="4487" spans="1:33" ht="14.4" x14ac:dyDescent="0.3">
      <c r="A4487" s="37">
        <v>44125</v>
      </c>
      <c r="B4487" s="38">
        <f>INDEX(Videolength!D:D,MATCH(D4487,Videolength!A:A,0))</f>
        <v>8</v>
      </c>
      <c r="C4487" s="38">
        <f>INDEX(Videolength!E:E,MATCH(D4487,Videolength!A:A,0))</f>
        <v>21</v>
      </c>
      <c r="D4487" s="39">
        <v>21</v>
      </c>
      <c r="E4487" s="40" t="str">
        <f>INDEX(Videolength!B:B,MATCH(D4487,Videolength!A:A,0))</f>
        <v>https://youtu.be/eJrVSkt4KeE?list=PLTjhk5BwsiVV8SrR-dPCDjCfaMnt-5HZH</v>
      </c>
      <c r="F4487" s="41">
        <f>INDEX(Videolength!C:C,MATCH(D4487,Videolength!A:A,0))</f>
        <v>4.0208333333333332E-2</v>
      </c>
      <c r="G4487" s="41">
        <v>2.9791666666666664E-2</v>
      </c>
      <c r="H4487" s="71">
        <f>HYPERLINK(_xlfn.CONCAT(E4487,"&amp;t=",G4487*86400),G4487)</f>
        <v>2.9791666666666664E-2</v>
      </c>
      <c r="I4487" s="38">
        <v>10</v>
      </c>
      <c r="J4487" s="38">
        <v>5</v>
      </c>
      <c r="K4487" s="42" t="s">
        <v>90</v>
      </c>
      <c r="L4487" s="42" t="s">
        <v>197</v>
      </c>
      <c r="V4487" s="43">
        <v>1262</v>
      </c>
      <c r="Z4487" s="64"/>
      <c r="AA4487" s="64"/>
      <c r="AB4487" s="64"/>
      <c r="AE4487" s="42">
        <f>IF(Table32[[#This Row],[Gems]]&gt;0,Table32[[#This Row],[Gems]],0)</f>
        <v>0</v>
      </c>
      <c r="AF4487" s="42">
        <f>IF(Table32[[#This Row],[Gems]]&lt;0,Table32[[#This Row],[Gems]],0)</f>
        <v>0</v>
      </c>
      <c r="AG4487" s="30">
        <f t="shared" ca="1" si="101"/>
        <v>204</v>
      </c>
    </row>
    <row r="4488" spans="1:33" ht="14.4" x14ac:dyDescent="0.3">
      <c r="A4488" s="37">
        <v>44125</v>
      </c>
      <c r="B4488" s="38">
        <f>INDEX(Videolength!D:D,MATCH(D4488,Videolength!A:A,0))</f>
        <v>8</v>
      </c>
      <c r="C4488" s="38">
        <f>INDEX(Videolength!E:E,MATCH(D4488,Videolength!A:A,0))</f>
        <v>21</v>
      </c>
      <c r="D4488" s="39">
        <v>21</v>
      </c>
      <c r="E4488" s="40" t="str">
        <f>INDEX(Videolength!B:B,MATCH(D4488,Videolength!A:A,0))</f>
        <v>https://youtu.be/eJrVSkt4KeE?list=PLTjhk5BwsiVV8SrR-dPCDjCfaMnt-5HZH</v>
      </c>
      <c r="F4488" s="41">
        <f>INDEX(Videolength!C:C,MATCH(D4488,Videolength!A:A,0))</f>
        <v>4.0208333333333332E-2</v>
      </c>
      <c r="G4488" s="41">
        <v>3.0601851851851852E-2</v>
      </c>
      <c r="H4488" s="71">
        <f>HYPERLINK(_xlfn.CONCAT(E4488,"&amp;t=",G4488*86400),G4488)</f>
        <v>3.0601851851851852E-2</v>
      </c>
      <c r="I4488" s="38">
        <v>10</v>
      </c>
      <c r="J4488" s="38">
        <v>5</v>
      </c>
      <c r="K4488" s="42" t="s">
        <v>90</v>
      </c>
      <c r="L4488" s="42" t="s">
        <v>198</v>
      </c>
      <c r="V4488" s="43">
        <v>1262</v>
      </c>
      <c r="Z4488" s="64"/>
      <c r="AA4488" s="64"/>
      <c r="AB4488" s="64"/>
      <c r="AC4488" s="44" t="s">
        <v>201</v>
      </c>
      <c r="AE4488" s="42">
        <f>IF(Table32[[#This Row],[Gems]]&gt;0,Table32[[#This Row],[Gems]],0)</f>
        <v>0</v>
      </c>
      <c r="AF4488" s="42">
        <f>IF(Table32[[#This Row],[Gems]]&lt;0,Table32[[#This Row],[Gems]],0)</f>
        <v>0</v>
      </c>
      <c r="AG4488" s="29">
        <f t="shared" ca="1" si="101"/>
        <v>204</v>
      </c>
    </row>
    <row r="4489" spans="1:33" ht="14.4" x14ac:dyDescent="0.3">
      <c r="A4489" s="37">
        <v>44125</v>
      </c>
      <c r="B4489" s="38">
        <f>INDEX(Videolength!D:D,MATCH(D4489,Videolength!A:A,0))</f>
        <v>8</v>
      </c>
      <c r="C4489" s="38">
        <f>INDEX(Videolength!E:E,MATCH(D4489,Videolength!A:A,0))</f>
        <v>21</v>
      </c>
      <c r="D4489" s="39">
        <v>21</v>
      </c>
      <c r="E4489" s="40" t="str">
        <f>INDEX(Videolength!B:B,MATCH(D4489,Videolength!A:A,0))</f>
        <v>https://youtu.be/eJrVSkt4KeE?list=PLTjhk5BwsiVV8SrR-dPCDjCfaMnt-5HZH</v>
      </c>
      <c r="F4489" s="41">
        <f>INDEX(Videolength!C:C,MATCH(D4489,Videolength!A:A,0))</f>
        <v>4.0208333333333332E-2</v>
      </c>
      <c r="G4489" s="41">
        <v>3.0682870370370371E-2</v>
      </c>
      <c r="H4489" s="71">
        <f>HYPERLINK(_xlfn.CONCAT(E4489,"&amp;t=",G4489*86400),G4489)</f>
        <v>3.0682870370370371E-2</v>
      </c>
      <c r="I4489" s="38">
        <v>10</v>
      </c>
      <c r="J4489" s="38">
        <v>5</v>
      </c>
      <c r="K4489" s="42" t="s">
        <v>90</v>
      </c>
      <c r="L4489" s="42" t="s">
        <v>10</v>
      </c>
      <c r="Z4489" s="64"/>
      <c r="AA4489" s="64"/>
      <c r="AB4489" s="64"/>
      <c r="AE4489" s="42">
        <f>IF(Table32[[#This Row],[Gems]]&gt;0,Table32[[#This Row],[Gems]],0)</f>
        <v>0</v>
      </c>
      <c r="AF4489" s="42">
        <f>IF(Table32[[#This Row],[Gems]]&lt;0,Table32[[#This Row],[Gems]],0)</f>
        <v>0</v>
      </c>
      <c r="AG4489" s="30">
        <f t="shared" ca="1" si="101"/>
        <v>204</v>
      </c>
    </row>
    <row r="4490" spans="1:33" ht="14.4" x14ac:dyDescent="0.3">
      <c r="A4490" s="37">
        <v>44125</v>
      </c>
      <c r="B4490" s="38">
        <f>INDEX(Videolength!D:D,MATCH(D4490,Videolength!A:A,0))</f>
        <v>8</v>
      </c>
      <c r="C4490" s="38">
        <f>INDEX(Videolength!E:E,MATCH(D4490,Videolength!A:A,0))</f>
        <v>21</v>
      </c>
      <c r="D4490" s="39">
        <v>21</v>
      </c>
      <c r="E4490" s="40" t="str">
        <f>INDEX(Videolength!B:B,MATCH(D4490,Videolength!A:A,0))</f>
        <v>https://youtu.be/eJrVSkt4KeE?list=PLTjhk5BwsiVV8SrR-dPCDjCfaMnt-5HZH</v>
      </c>
      <c r="F4490" s="41">
        <f>INDEX(Videolength!C:C,MATCH(D4490,Videolength!A:A,0))</f>
        <v>4.0208333333333332E-2</v>
      </c>
      <c r="G4490" s="41">
        <v>3.0717592592592591E-2</v>
      </c>
      <c r="H4490" s="71">
        <f>HYPERLINK(_xlfn.CONCAT(E4490,"&amp;t=",G4490*86400),G4490)</f>
        <v>3.0717592592592591E-2</v>
      </c>
      <c r="I4490" s="38">
        <v>10</v>
      </c>
      <c r="J4490" s="38">
        <v>5</v>
      </c>
      <c r="K4490" s="42" t="s">
        <v>90</v>
      </c>
      <c r="L4490" s="42" t="s">
        <v>256</v>
      </c>
      <c r="Z4490" s="64"/>
      <c r="AA4490" s="64"/>
      <c r="AB4490" s="64"/>
      <c r="AE4490" s="42">
        <f>IF(Table32[[#This Row],[Gems]]&gt;0,Table32[[#This Row],[Gems]],0)</f>
        <v>0</v>
      </c>
      <c r="AF4490" s="42">
        <f>IF(Table32[[#This Row],[Gems]]&lt;0,Table32[[#This Row],[Gems]],0)</f>
        <v>0</v>
      </c>
      <c r="AG4490" s="30">
        <f t="shared" ca="1" si="101"/>
        <v>204</v>
      </c>
    </row>
    <row r="4491" spans="1:33" ht="14.4" x14ac:dyDescent="0.3">
      <c r="A4491" s="37">
        <v>44125</v>
      </c>
      <c r="B4491" s="38">
        <f>INDEX(Videolength!D:D,MATCH(D4491,Videolength!A:A,0))</f>
        <v>8</v>
      </c>
      <c r="C4491" s="38">
        <f>INDEX(Videolength!E:E,MATCH(D4491,Videolength!A:A,0))</f>
        <v>21</v>
      </c>
      <c r="D4491" s="39">
        <v>21</v>
      </c>
      <c r="E4491" s="40" t="str">
        <f>INDEX(Videolength!B:B,MATCH(D4491,Videolength!A:A,0))</f>
        <v>https://youtu.be/eJrVSkt4KeE?list=PLTjhk5BwsiVV8SrR-dPCDjCfaMnt-5HZH</v>
      </c>
      <c r="F4491" s="41">
        <f>INDEX(Videolength!C:C,MATCH(D4491,Videolength!A:A,0))</f>
        <v>4.0208333333333332E-2</v>
      </c>
      <c r="G4491" s="41">
        <v>3.0902777777777779E-2</v>
      </c>
      <c r="H4491" s="71">
        <f>HYPERLINK(_xlfn.CONCAT(E4491,"&amp;t=",G4491*86400),G4491)</f>
        <v>3.0902777777777779E-2</v>
      </c>
      <c r="I4491" s="38">
        <v>10</v>
      </c>
      <c r="J4491" s="38">
        <v>5</v>
      </c>
      <c r="K4491" s="42" t="s">
        <v>90</v>
      </c>
      <c r="L4491" s="42" t="s">
        <v>148</v>
      </c>
      <c r="M4491" s="42" t="s">
        <v>1074</v>
      </c>
      <c r="Q4491" s="42" t="s">
        <v>33</v>
      </c>
      <c r="Z4491" s="64"/>
      <c r="AA4491" s="64"/>
      <c r="AB4491" s="64"/>
      <c r="AE4491" s="42">
        <f>IF(Table32[[#This Row],[Gems]]&gt;0,Table32[[#This Row],[Gems]],0)</f>
        <v>0</v>
      </c>
      <c r="AF4491" s="42">
        <f>IF(Table32[[#This Row],[Gems]]&lt;0,Table32[[#This Row],[Gems]],0)</f>
        <v>0</v>
      </c>
      <c r="AG4491" s="30">
        <f t="shared" ca="1" si="101"/>
        <v>204</v>
      </c>
    </row>
    <row r="4492" spans="1:33" ht="14.4" x14ac:dyDescent="0.3">
      <c r="A4492" s="37">
        <v>44125</v>
      </c>
      <c r="B4492" s="38">
        <f>INDEX(Videolength!D:D,MATCH(D4492,Videolength!A:A,0))</f>
        <v>8</v>
      </c>
      <c r="C4492" s="38">
        <f>INDEX(Videolength!E:E,MATCH(D4492,Videolength!A:A,0))</f>
        <v>21</v>
      </c>
      <c r="D4492" s="39">
        <v>21</v>
      </c>
      <c r="E4492" s="40" t="str">
        <f>INDEX(Videolength!B:B,MATCH(D4492,Videolength!A:A,0))</f>
        <v>https://youtu.be/eJrVSkt4KeE?list=PLTjhk5BwsiVV8SrR-dPCDjCfaMnt-5HZH</v>
      </c>
      <c r="F4492" s="41">
        <f>INDEX(Videolength!C:C,MATCH(D4492,Videolength!A:A,0))</f>
        <v>4.0208333333333332E-2</v>
      </c>
      <c r="G4492" s="41">
        <v>3.1342592592592596E-2</v>
      </c>
      <c r="H4492" s="71">
        <f>HYPERLINK(_xlfn.CONCAT(E4492,"&amp;t=",G4492*86400),G4492)</f>
        <v>3.1342592592592596E-2</v>
      </c>
      <c r="I4492" s="38">
        <v>10</v>
      </c>
      <c r="J4492" s="38">
        <v>5</v>
      </c>
      <c r="K4492" s="42" t="s">
        <v>90</v>
      </c>
      <c r="L4492" s="42" t="s">
        <v>10</v>
      </c>
      <c r="M4492" s="42" t="s">
        <v>1075</v>
      </c>
      <c r="Z4492" s="64"/>
      <c r="AA4492" s="64"/>
      <c r="AB4492" s="64"/>
      <c r="AE4492" s="42">
        <f>IF(Table32[[#This Row],[Gems]]&gt;0,Table32[[#This Row],[Gems]],0)</f>
        <v>0</v>
      </c>
      <c r="AF4492" s="42">
        <f>IF(Table32[[#This Row],[Gems]]&lt;0,Table32[[#This Row],[Gems]],0)</f>
        <v>0</v>
      </c>
      <c r="AG4492" s="30">
        <f t="shared" ca="1" si="101"/>
        <v>204</v>
      </c>
    </row>
    <row r="4493" spans="1:33" ht="14.4" x14ac:dyDescent="0.3">
      <c r="A4493" s="37">
        <v>44125</v>
      </c>
      <c r="B4493" s="38">
        <f>INDEX(Videolength!D:D,MATCH(D4493,Videolength!A:A,0))</f>
        <v>8</v>
      </c>
      <c r="C4493" s="38">
        <f>INDEX(Videolength!E:E,MATCH(D4493,Videolength!A:A,0))</f>
        <v>21</v>
      </c>
      <c r="D4493" s="39">
        <v>21</v>
      </c>
      <c r="E4493" s="40" t="str">
        <f>INDEX(Videolength!B:B,MATCH(D4493,Videolength!A:A,0))</f>
        <v>https://youtu.be/eJrVSkt4KeE?list=PLTjhk5BwsiVV8SrR-dPCDjCfaMnt-5HZH</v>
      </c>
      <c r="F4493" s="41">
        <f>INDEX(Videolength!C:C,MATCH(D4493,Videolength!A:A,0))</f>
        <v>4.0208333333333332E-2</v>
      </c>
      <c r="G4493" s="41">
        <v>3.1365740740740743E-2</v>
      </c>
      <c r="H4493" s="71">
        <f>HYPERLINK(_xlfn.CONCAT(E4493,"&amp;t=",G4493*86400),G4493)</f>
        <v>3.1365740740740743E-2</v>
      </c>
      <c r="I4493" s="38">
        <v>10</v>
      </c>
      <c r="J4493" s="38">
        <v>5</v>
      </c>
      <c r="K4493" s="42" t="s">
        <v>346</v>
      </c>
      <c r="L4493" s="42" t="s">
        <v>10</v>
      </c>
      <c r="Z4493" s="64"/>
      <c r="AA4493" s="64"/>
      <c r="AB4493" s="64"/>
      <c r="AE4493" s="42">
        <f>IF(Table32[[#This Row],[Gems]]&gt;0,Table32[[#This Row],[Gems]],0)</f>
        <v>0</v>
      </c>
      <c r="AF4493" s="42">
        <f>IF(Table32[[#This Row],[Gems]]&lt;0,Table32[[#This Row],[Gems]],0)</f>
        <v>0</v>
      </c>
      <c r="AG4493" s="30">
        <f t="shared" ca="1" si="101"/>
        <v>204</v>
      </c>
    </row>
    <row r="4494" spans="1:33" ht="14.4" x14ac:dyDescent="0.3">
      <c r="A4494" s="37">
        <v>44125</v>
      </c>
      <c r="B4494" s="38">
        <f>INDEX(Videolength!D:D,MATCH(D4494,Videolength!A:A,0))</f>
        <v>8</v>
      </c>
      <c r="C4494" s="38">
        <f>INDEX(Videolength!E:E,MATCH(D4494,Videolength!A:A,0))</f>
        <v>21</v>
      </c>
      <c r="D4494" s="39">
        <v>21</v>
      </c>
      <c r="E4494" s="40" t="str">
        <f>INDEX(Videolength!B:B,MATCH(D4494,Videolength!A:A,0))</f>
        <v>https://youtu.be/eJrVSkt4KeE?list=PLTjhk5BwsiVV8SrR-dPCDjCfaMnt-5HZH</v>
      </c>
      <c r="F4494" s="41">
        <f>INDEX(Videolength!C:C,MATCH(D4494,Videolength!A:A,0))</f>
        <v>4.0208333333333332E-2</v>
      </c>
      <c r="G4494" s="41">
        <v>3.1458333333333331E-2</v>
      </c>
      <c r="H4494" s="71">
        <f>HYPERLINK(_xlfn.CONCAT(E4494,"&amp;t=",G4494*86400),G4494)</f>
        <v>3.1458333333333331E-2</v>
      </c>
      <c r="I4494" s="38">
        <v>10</v>
      </c>
      <c r="J4494" s="38">
        <v>5</v>
      </c>
      <c r="K4494" s="42" t="s">
        <v>98</v>
      </c>
      <c r="L4494" s="42" t="s">
        <v>11</v>
      </c>
      <c r="W4494" s="44" t="s">
        <v>367</v>
      </c>
      <c r="Z4494" s="64"/>
      <c r="AA4494" s="64"/>
      <c r="AB4494" s="64"/>
      <c r="AE4494" s="42">
        <f>IF(Table32[[#This Row],[Gems]]&gt;0,Table32[[#This Row],[Gems]],0)</f>
        <v>0</v>
      </c>
      <c r="AF4494" s="42">
        <f>IF(Table32[[#This Row],[Gems]]&lt;0,Table32[[#This Row],[Gems]],0)</f>
        <v>0</v>
      </c>
      <c r="AG4494" s="30">
        <f t="shared" ca="1" si="101"/>
        <v>204</v>
      </c>
    </row>
    <row r="4495" spans="1:33" ht="14.4" x14ac:dyDescent="0.3">
      <c r="A4495" s="37">
        <v>44125</v>
      </c>
      <c r="B4495" s="38">
        <f>INDEX(Videolength!D:D,MATCH(D4495,Videolength!A:A,0))</f>
        <v>8</v>
      </c>
      <c r="C4495" s="38">
        <f>INDEX(Videolength!E:E,MATCH(D4495,Videolength!A:A,0))</f>
        <v>21</v>
      </c>
      <c r="D4495" s="39">
        <v>21</v>
      </c>
      <c r="E4495" s="40" t="str">
        <f>INDEX(Videolength!B:B,MATCH(D4495,Videolength!A:A,0))</f>
        <v>https://youtu.be/eJrVSkt4KeE?list=PLTjhk5BwsiVV8SrR-dPCDjCfaMnt-5HZH</v>
      </c>
      <c r="F4495" s="41">
        <f>INDEX(Videolength!C:C,MATCH(D4495,Videolength!A:A,0))</f>
        <v>4.0208333333333332E-2</v>
      </c>
      <c r="G4495" s="41">
        <v>3.1469907407407412E-2</v>
      </c>
      <c r="H4495" s="71">
        <f>HYPERLINK(_xlfn.CONCAT(E4495,"&amp;t=",G4495*86400),G4495)</f>
        <v>3.1469907407407412E-2</v>
      </c>
      <c r="I4495" s="38">
        <v>10</v>
      </c>
      <c r="J4495" s="38">
        <v>5</v>
      </c>
      <c r="K4495" s="42" t="s">
        <v>346</v>
      </c>
      <c r="L4495" s="42" t="s">
        <v>10</v>
      </c>
      <c r="Z4495" s="64"/>
      <c r="AA4495" s="64"/>
      <c r="AB4495" s="64"/>
      <c r="AE4495" s="42">
        <f>IF(Table32[[#This Row],[Gems]]&gt;0,Table32[[#This Row],[Gems]],0)</f>
        <v>0</v>
      </c>
      <c r="AF4495" s="42">
        <f>IF(Table32[[#This Row],[Gems]]&lt;0,Table32[[#This Row],[Gems]],0)</f>
        <v>0</v>
      </c>
      <c r="AG4495" s="30">
        <f t="shared" ca="1" si="101"/>
        <v>204</v>
      </c>
    </row>
    <row r="4496" spans="1:33" ht="14.4" x14ac:dyDescent="0.3">
      <c r="A4496" s="37">
        <v>44125</v>
      </c>
      <c r="B4496" s="38">
        <f>INDEX(Videolength!D:D,MATCH(D4496,Videolength!A:A,0))</f>
        <v>8</v>
      </c>
      <c r="C4496" s="38">
        <f>INDEX(Videolength!E:E,MATCH(D4496,Videolength!A:A,0))</f>
        <v>21</v>
      </c>
      <c r="D4496" s="39">
        <v>21</v>
      </c>
      <c r="E4496" s="40" t="str">
        <f>INDEX(Videolength!B:B,MATCH(D4496,Videolength!A:A,0))</f>
        <v>https://youtu.be/eJrVSkt4KeE?list=PLTjhk5BwsiVV8SrR-dPCDjCfaMnt-5HZH</v>
      </c>
      <c r="F4496" s="41">
        <f>INDEX(Videolength!C:C,MATCH(D4496,Videolength!A:A,0))</f>
        <v>4.0208333333333332E-2</v>
      </c>
      <c r="G4496" s="41">
        <v>3.1527777777777773E-2</v>
      </c>
      <c r="H4496" s="71">
        <f>HYPERLINK(_xlfn.CONCAT(E4496,"&amp;t=",G4496*86400),G4496)</f>
        <v>3.1527777777777773E-2</v>
      </c>
      <c r="I4496" s="38">
        <v>10</v>
      </c>
      <c r="J4496" s="38">
        <v>5</v>
      </c>
      <c r="K4496" s="42" t="s">
        <v>51</v>
      </c>
      <c r="L4496" s="42" t="s">
        <v>10</v>
      </c>
      <c r="W4496" s="44" t="s">
        <v>211</v>
      </c>
      <c r="X4496" s="43">
        <v>3</v>
      </c>
      <c r="Z4496" s="64"/>
      <c r="AA4496" s="64"/>
      <c r="AB4496" s="64"/>
      <c r="AE4496" s="42">
        <f>IF(Table32[[#This Row],[Gems]]&gt;0,Table32[[#This Row],[Gems]],0)</f>
        <v>0</v>
      </c>
      <c r="AF4496" s="42">
        <f>IF(Table32[[#This Row],[Gems]]&lt;0,Table32[[#This Row],[Gems]],0)</f>
        <v>0</v>
      </c>
      <c r="AG4496" s="30">
        <f t="shared" ca="1" si="101"/>
        <v>204</v>
      </c>
    </row>
    <row r="4497" spans="1:33" ht="14.4" x14ac:dyDescent="0.3">
      <c r="A4497" s="37">
        <v>44125</v>
      </c>
      <c r="B4497" s="38">
        <f>INDEX(Videolength!D:D,MATCH(D4497,Videolength!A:A,0))</f>
        <v>8</v>
      </c>
      <c r="C4497" s="38">
        <f>INDEX(Videolength!E:E,MATCH(D4497,Videolength!A:A,0))</f>
        <v>21</v>
      </c>
      <c r="D4497" s="39">
        <v>21</v>
      </c>
      <c r="E4497" s="40" t="str">
        <f>INDEX(Videolength!B:B,MATCH(D4497,Videolength!A:A,0))</f>
        <v>https://youtu.be/eJrVSkt4KeE?list=PLTjhk5BwsiVV8SrR-dPCDjCfaMnt-5HZH</v>
      </c>
      <c r="F4497" s="41">
        <f>INDEX(Videolength!C:C,MATCH(D4497,Videolength!A:A,0))</f>
        <v>4.0208333333333332E-2</v>
      </c>
      <c r="G4497" s="41">
        <v>3.1539351851851853E-2</v>
      </c>
      <c r="H4497" s="71">
        <f>HYPERLINK(_xlfn.CONCAT(E4497,"&amp;t=",G4497*86400),G4497)</f>
        <v>3.1539351851851853E-2</v>
      </c>
      <c r="I4497" s="38">
        <v>10</v>
      </c>
      <c r="J4497" s="38">
        <v>5</v>
      </c>
      <c r="K4497" s="42" t="s">
        <v>346</v>
      </c>
      <c r="L4497" s="42" t="s">
        <v>10</v>
      </c>
      <c r="Z4497" s="64"/>
      <c r="AA4497" s="64"/>
      <c r="AB4497" s="64"/>
      <c r="AE4497" s="42">
        <f>IF(Table32[[#This Row],[Gems]]&gt;0,Table32[[#This Row],[Gems]],0)</f>
        <v>0</v>
      </c>
      <c r="AF4497" s="42">
        <f>IF(Table32[[#This Row],[Gems]]&lt;0,Table32[[#This Row],[Gems]],0)</f>
        <v>0</v>
      </c>
      <c r="AG4497" s="30">
        <f t="shared" ca="1" si="101"/>
        <v>204</v>
      </c>
    </row>
    <row r="4498" spans="1:33" ht="14.4" x14ac:dyDescent="0.3">
      <c r="A4498" s="37">
        <v>44125</v>
      </c>
      <c r="B4498" s="38">
        <f>INDEX(Videolength!D:D,MATCH(D4498,Videolength!A:A,0))</f>
        <v>8</v>
      </c>
      <c r="C4498" s="38">
        <f>INDEX(Videolength!E:E,MATCH(D4498,Videolength!A:A,0))</f>
        <v>21</v>
      </c>
      <c r="D4498" s="39">
        <v>21</v>
      </c>
      <c r="E4498" s="40" t="str">
        <f>INDEX(Videolength!B:B,MATCH(D4498,Videolength!A:A,0))</f>
        <v>https://youtu.be/eJrVSkt4KeE?list=PLTjhk5BwsiVV8SrR-dPCDjCfaMnt-5HZH</v>
      </c>
      <c r="F4498" s="41">
        <f>INDEX(Videolength!C:C,MATCH(D4498,Videolength!A:A,0))</f>
        <v>4.0208333333333332E-2</v>
      </c>
      <c r="G4498" s="41">
        <v>3.1574074074074074E-2</v>
      </c>
      <c r="H4498" s="71">
        <f>HYPERLINK(_xlfn.CONCAT(E4498,"&amp;t=",G4498*86400),G4498)</f>
        <v>3.1574074074074074E-2</v>
      </c>
      <c r="I4498" s="38">
        <v>10</v>
      </c>
      <c r="J4498" s="38">
        <v>5</v>
      </c>
      <c r="K4498" s="42" t="s">
        <v>98</v>
      </c>
      <c r="L4498" s="42" t="s">
        <v>11</v>
      </c>
      <c r="W4498" s="44" t="s">
        <v>367</v>
      </c>
      <c r="Z4498" s="64"/>
      <c r="AA4498" s="64"/>
      <c r="AB4498" s="64"/>
      <c r="AE4498" s="42">
        <f>IF(Table32[[#This Row],[Gems]]&gt;0,Table32[[#This Row],[Gems]],0)</f>
        <v>0</v>
      </c>
      <c r="AF4498" s="42">
        <f>IF(Table32[[#This Row],[Gems]]&lt;0,Table32[[#This Row],[Gems]],0)</f>
        <v>0</v>
      </c>
      <c r="AG4498" s="30">
        <f t="shared" ca="1" si="101"/>
        <v>204</v>
      </c>
    </row>
    <row r="4499" spans="1:33" ht="14.4" x14ac:dyDescent="0.3">
      <c r="A4499" s="37">
        <v>44125</v>
      </c>
      <c r="B4499" s="38">
        <f>INDEX(Videolength!D:D,MATCH(D4499,Videolength!A:A,0))</f>
        <v>8</v>
      </c>
      <c r="C4499" s="38">
        <f>INDEX(Videolength!E:E,MATCH(D4499,Videolength!A:A,0))</f>
        <v>21</v>
      </c>
      <c r="D4499" s="39">
        <v>21</v>
      </c>
      <c r="E4499" s="40" t="str">
        <f>INDEX(Videolength!B:B,MATCH(D4499,Videolength!A:A,0))</f>
        <v>https://youtu.be/eJrVSkt4KeE?list=PLTjhk5BwsiVV8SrR-dPCDjCfaMnt-5HZH</v>
      </c>
      <c r="F4499" s="41">
        <f>INDEX(Videolength!C:C,MATCH(D4499,Videolength!A:A,0))</f>
        <v>4.0208333333333332E-2</v>
      </c>
      <c r="G4499" s="41">
        <v>3.1585648148148147E-2</v>
      </c>
      <c r="H4499" s="71">
        <f>HYPERLINK(_xlfn.CONCAT(E4499,"&amp;t=",G4499*86400),G4499)</f>
        <v>3.1585648148148147E-2</v>
      </c>
      <c r="I4499" s="38">
        <v>10</v>
      </c>
      <c r="J4499" s="38">
        <v>5</v>
      </c>
      <c r="K4499" s="42" t="s">
        <v>346</v>
      </c>
      <c r="L4499" s="42" t="s">
        <v>10</v>
      </c>
      <c r="Z4499" s="64"/>
      <c r="AA4499" s="64"/>
      <c r="AB4499" s="64"/>
      <c r="AE4499" s="42">
        <f>IF(Table32[[#This Row],[Gems]]&gt;0,Table32[[#This Row],[Gems]],0)</f>
        <v>0</v>
      </c>
      <c r="AF4499" s="42">
        <f>IF(Table32[[#This Row],[Gems]]&lt;0,Table32[[#This Row],[Gems]],0)</f>
        <v>0</v>
      </c>
      <c r="AG4499" s="30">
        <f t="shared" ca="1" si="101"/>
        <v>204</v>
      </c>
    </row>
    <row r="4500" spans="1:33" ht="14.4" x14ac:dyDescent="0.3">
      <c r="A4500" s="37">
        <v>44125</v>
      </c>
      <c r="B4500" s="38">
        <f>INDEX(Videolength!D:D,MATCH(D4500,Videolength!A:A,0))</f>
        <v>8</v>
      </c>
      <c r="C4500" s="38">
        <f>INDEX(Videolength!E:E,MATCH(D4500,Videolength!A:A,0))</f>
        <v>21</v>
      </c>
      <c r="D4500" s="39">
        <v>21</v>
      </c>
      <c r="E4500" s="40" t="str">
        <f>INDEX(Videolength!B:B,MATCH(D4500,Videolength!A:A,0))</f>
        <v>https://youtu.be/eJrVSkt4KeE?list=PLTjhk5BwsiVV8SrR-dPCDjCfaMnt-5HZH</v>
      </c>
      <c r="F4500" s="41">
        <f>INDEX(Videolength!C:C,MATCH(D4500,Videolength!A:A,0))</f>
        <v>4.0208333333333332E-2</v>
      </c>
      <c r="G4500" s="41">
        <v>3.1631944444444442E-2</v>
      </c>
      <c r="H4500" s="71">
        <f>HYPERLINK(_xlfn.CONCAT(E4500,"&amp;t=",G4500*86400),G4500)</f>
        <v>3.1631944444444442E-2</v>
      </c>
      <c r="I4500" s="38">
        <v>10</v>
      </c>
      <c r="J4500" s="38">
        <v>5</v>
      </c>
      <c r="K4500" s="42" t="s">
        <v>55</v>
      </c>
      <c r="L4500" s="42" t="s">
        <v>10</v>
      </c>
      <c r="Z4500" s="64"/>
      <c r="AA4500" s="64"/>
      <c r="AB4500" s="64"/>
      <c r="AE4500" s="42">
        <f>IF(Table32[[#This Row],[Gems]]&gt;0,Table32[[#This Row],[Gems]],0)</f>
        <v>0</v>
      </c>
      <c r="AF4500" s="42">
        <f>IF(Table32[[#This Row],[Gems]]&lt;0,Table32[[#This Row],[Gems]],0)</f>
        <v>0</v>
      </c>
      <c r="AG4500" s="30">
        <f t="shared" ca="1" si="101"/>
        <v>204</v>
      </c>
    </row>
    <row r="4501" spans="1:33" ht="14.4" x14ac:dyDescent="0.3">
      <c r="A4501" s="37">
        <v>44125</v>
      </c>
      <c r="B4501" s="38">
        <f>INDEX(Videolength!D:D,MATCH(D4501,Videolength!A:A,0))</f>
        <v>8</v>
      </c>
      <c r="C4501" s="38">
        <f>INDEX(Videolength!E:E,MATCH(D4501,Videolength!A:A,0))</f>
        <v>21</v>
      </c>
      <c r="D4501" s="39">
        <v>21</v>
      </c>
      <c r="E4501" s="40" t="str">
        <f>INDEX(Videolength!B:B,MATCH(D4501,Videolength!A:A,0))</f>
        <v>https://youtu.be/eJrVSkt4KeE?list=PLTjhk5BwsiVV8SrR-dPCDjCfaMnt-5HZH</v>
      </c>
      <c r="F4501" s="41">
        <f>INDEX(Videolength!C:C,MATCH(D4501,Videolength!A:A,0))</f>
        <v>4.0208333333333332E-2</v>
      </c>
      <c r="G4501" s="41">
        <v>3.1979166666666663E-2</v>
      </c>
      <c r="H4501" s="71">
        <f>HYPERLINK(_xlfn.CONCAT(E4501,"&amp;t=",G4501*86400),G4501)</f>
        <v>3.1979166666666663E-2</v>
      </c>
      <c r="I4501" s="38">
        <v>10</v>
      </c>
      <c r="J4501" s="38">
        <v>5</v>
      </c>
      <c r="K4501" s="42" t="s">
        <v>114</v>
      </c>
      <c r="L4501" s="42" t="s">
        <v>10</v>
      </c>
      <c r="M4501" s="42" t="s">
        <v>1076</v>
      </c>
      <c r="Z4501" s="64"/>
      <c r="AA4501" s="64"/>
      <c r="AB4501" s="64"/>
      <c r="AE4501" s="42">
        <f>IF(Table32[[#This Row],[Gems]]&gt;0,Table32[[#This Row],[Gems]],0)</f>
        <v>0</v>
      </c>
      <c r="AF4501" s="42">
        <f>IF(Table32[[#This Row],[Gems]]&lt;0,Table32[[#This Row],[Gems]],0)</f>
        <v>0</v>
      </c>
      <c r="AG4501" s="30">
        <f t="shared" ca="1" si="101"/>
        <v>204</v>
      </c>
    </row>
    <row r="4502" spans="1:33" ht="14.4" x14ac:dyDescent="0.3">
      <c r="A4502" s="37">
        <v>44125</v>
      </c>
      <c r="B4502" s="38">
        <f>INDEX(Videolength!D:D,MATCH(D4502,Videolength!A:A,0))</f>
        <v>8</v>
      </c>
      <c r="C4502" s="38">
        <f>INDEX(Videolength!E:E,MATCH(D4502,Videolength!A:A,0))</f>
        <v>21</v>
      </c>
      <c r="D4502" s="39">
        <v>21</v>
      </c>
      <c r="E4502" s="40" t="str">
        <f>INDEX(Videolength!B:B,MATCH(D4502,Videolength!A:A,0))</f>
        <v>https://youtu.be/eJrVSkt4KeE?list=PLTjhk5BwsiVV8SrR-dPCDjCfaMnt-5HZH</v>
      </c>
      <c r="F4502" s="41">
        <f>INDEX(Videolength!C:C,MATCH(D4502,Videolength!A:A,0))</f>
        <v>4.0208333333333332E-2</v>
      </c>
      <c r="G4502" s="41">
        <v>3.2094907407407412E-2</v>
      </c>
      <c r="H4502" s="71">
        <f>HYPERLINK(_xlfn.CONCAT(E4502,"&amp;t=",G4502*86400),G4502)</f>
        <v>3.2094907407407412E-2</v>
      </c>
      <c r="I4502" s="38">
        <v>10</v>
      </c>
      <c r="J4502" s="38">
        <v>5</v>
      </c>
      <c r="K4502" s="42" t="s">
        <v>114</v>
      </c>
      <c r="L4502" s="42" t="s">
        <v>177</v>
      </c>
      <c r="Z4502" s="64"/>
      <c r="AA4502" s="64"/>
      <c r="AB4502" s="64"/>
      <c r="AE4502" s="42">
        <f>IF(Table32[[#This Row],[Gems]]&gt;0,Table32[[#This Row],[Gems]],0)</f>
        <v>0</v>
      </c>
      <c r="AF4502" s="42">
        <f>IF(Table32[[#This Row],[Gems]]&lt;0,Table32[[#This Row],[Gems]],0)</f>
        <v>0</v>
      </c>
      <c r="AG4502" s="30">
        <f t="shared" ca="1" si="101"/>
        <v>204</v>
      </c>
    </row>
    <row r="4503" spans="1:33" ht="14.4" x14ac:dyDescent="0.3">
      <c r="A4503" s="37">
        <v>44125</v>
      </c>
      <c r="B4503" s="38">
        <f>INDEX(Videolength!D:D,MATCH(D4503,Videolength!A:A,0))</f>
        <v>8</v>
      </c>
      <c r="C4503" s="38">
        <f>INDEX(Videolength!E:E,MATCH(D4503,Videolength!A:A,0))</f>
        <v>21</v>
      </c>
      <c r="D4503" s="39">
        <v>21</v>
      </c>
      <c r="E4503" s="40" t="str">
        <f>INDEX(Videolength!B:B,MATCH(D4503,Videolength!A:A,0))</f>
        <v>https://youtu.be/eJrVSkt4KeE?list=PLTjhk5BwsiVV8SrR-dPCDjCfaMnt-5HZH</v>
      </c>
      <c r="F4503" s="41">
        <f>INDEX(Videolength!C:C,MATCH(D4503,Videolength!A:A,0))</f>
        <v>4.0208333333333332E-2</v>
      </c>
      <c r="G4503" s="41">
        <v>3.27662037037037E-2</v>
      </c>
      <c r="H4503" s="71">
        <f>HYPERLINK(_xlfn.CONCAT(E4503,"&amp;t=",G4503*86400),G4503)</f>
        <v>3.27662037037037E-2</v>
      </c>
      <c r="I4503" s="38">
        <v>10</v>
      </c>
      <c r="J4503" s="38">
        <v>5</v>
      </c>
      <c r="K4503" s="42" t="s">
        <v>114</v>
      </c>
      <c r="L4503" s="42" t="s">
        <v>178</v>
      </c>
      <c r="Z4503" s="64"/>
      <c r="AA4503" s="64"/>
      <c r="AB4503" s="64"/>
      <c r="AC4503" s="44" t="s">
        <v>203</v>
      </c>
      <c r="AE4503" s="42">
        <f>IF(Table32[[#This Row],[Gems]]&gt;0,Table32[[#This Row],[Gems]],0)</f>
        <v>0</v>
      </c>
      <c r="AF4503" s="42">
        <f>IF(Table32[[#This Row],[Gems]]&lt;0,Table32[[#This Row],[Gems]],0)</f>
        <v>0</v>
      </c>
      <c r="AG4503" s="30">
        <f t="shared" ca="1" si="101"/>
        <v>204</v>
      </c>
    </row>
    <row r="4504" spans="1:33" ht="14.4" x14ac:dyDescent="0.3">
      <c r="A4504" s="37">
        <v>44125</v>
      </c>
      <c r="B4504" s="38">
        <f>INDEX(Videolength!D:D,MATCH(D4504,Videolength!A:A,0))</f>
        <v>8</v>
      </c>
      <c r="C4504" s="38">
        <f>INDEX(Videolength!E:E,MATCH(D4504,Videolength!A:A,0))</f>
        <v>21</v>
      </c>
      <c r="D4504" s="39">
        <v>21</v>
      </c>
      <c r="E4504" s="40" t="str">
        <f>INDEX(Videolength!B:B,MATCH(D4504,Videolength!A:A,0))</f>
        <v>https://youtu.be/eJrVSkt4KeE?list=PLTjhk5BwsiVV8SrR-dPCDjCfaMnt-5HZH</v>
      </c>
      <c r="F4504" s="41">
        <f>INDEX(Videolength!C:C,MATCH(D4504,Videolength!A:A,0))</f>
        <v>4.0208333333333332E-2</v>
      </c>
      <c r="G4504" s="41">
        <v>3.2858796296296296E-2</v>
      </c>
      <c r="H4504" s="71">
        <f>HYPERLINK(_xlfn.CONCAT(E4504,"&amp;t=",G4504*86400),G4504)</f>
        <v>3.2858796296296296E-2</v>
      </c>
      <c r="I4504" s="38">
        <v>10</v>
      </c>
      <c r="J4504" s="38">
        <v>5</v>
      </c>
      <c r="K4504" s="42" t="s">
        <v>114</v>
      </c>
      <c r="L4504" s="42" t="s">
        <v>177</v>
      </c>
      <c r="Z4504" s="64"/>
      <c r="AA4504" s="64"/>
      <c r="AB4504" s="64"/>
      <c r="AE4504" s="42">
        <f>IF(Table32[[#This Row],[Gems]]&gt;0,Table32[[#This Row],[Gems]],0)</f>
        <v>0</v>
      </c>
      <c r="AF4504" s="42">
        <f>IF(Table32[[#This Row],[Gems]]&lt;0,Table32[[#This Row],[Gems]],0)</f>
        <v>0</v>
      </c>
      <c r="AG4504" s="30">
        <f t="shared" ca="1" si="101"/>
        <v>204</v>
      </c>
    </row>
    <row r="4505" spans="1:33" ht="14.4" x14ac:dyDescent="0.3">
      <c r="A4505" s="37">
        <v>44125</v>
      </c>
      <c r="B4505" s="38">
        <f>INDEX(Videolength!D:D,MATCH(D4505,Videolength!A:A,0))</f>
        <v>8</v>
      </c>
      <c r="C4505" s="38">
        <f>INDEX(Videolength!E:E,MATCH(D4505,Videolength!A:A,0))</f>
        <v>21</v>
      </c>
      <c r="D4505" s="39">
        <v>21</v>
      </c>
      <c r="E4505" s="40" t="str">
        <f>INDEX(Videolength!B:B,MATCH(D4505,Videolength!A:A,0))</f>
        <v>https://youtu.be/eJrVSkt4KeE?list=PLTjhk5BwsiVV8SrR-dPCDjCfaMnt-5HZH</v>
      </c>
      <c r="F4505" s="41">
        <f>INDEX(Videolength!C:C,MATCH(D4505,Videolength!A:A,0))</f>
        <v>4.0208333333333332E-2</v>
      </c>
      <c r="G4505" s="41">
        <v>3.3553240740740745E-2</v>
      </c>
      <c r="H4505" s="71">
        <f>HYPERLINK(_xlfn.CONCAT(E4505,"&amp;t=",G4505*86400),G4505)</f>
        <v>3.3553240740740745E-2</v>
      </c>
      <c r="I4505" s="38">
        <v>10</v>
      </c>
      <c r="J4505" s="38">
        <v>5</v>
      </c>
      <c r="K4505" s="42" t="s">
        <v>114</v>
      </c>
      <c r="L4505" s="42" t="s">
        <v>178</v>
      </c>
      <c r="Z4505" s="64"/>
      <c r="AA4505" s="64"/>
      <c r="AB4505" s="64"/>
      <c r="AC4505" s="44" t="s">
        <v>203</v>
      </c>
      <c r="AE4505" s="42">
        <f>IF(Table32[[#This Row],[Gems]]&gt;0,Table32[[#This Row],[Gems]],0)</f>
        <v>0</v>
      </c>
      <c r="AF4505" s="42">
        <f>IF(Table32[[#This Row],[Gems]]&lt;0,Table32[[#This Row],[Gems]],0)</f>
        <v>0</v>
      </c>
      <c r="AG4505" s="29">
        <f t="shared" ca="1" si="101"/>
        <v>204</v>
      </c>
    </row>
    <row r="4506" spans="1:33" ht="14.4" x14ac:dyDescent="0.3">
      <c r="A4506" s="37">
        <v>44125</v>
      </c>
      <c r="B4506" s="38">
        <f>INDEX(Videolength!D:D,MATCH(D4506,Videolength!A:A,0))</f>
        <v>8</v>
      </c>
      <c r="C4506" s="38">
        <f>INDEX(Videolength!E:E,MATCH(D4506,Videolength!A:A,0))</f>
        <v>21</v>
      </c>
      <c r="D4506" s="39">
        <v>21</v>
      </c>
      <c r="E4506" s="40" t="str">
        <f>INDEX(Videolength!B:B,MATCH(D4506,Videolength!A:A,0))</f>
        <v>https://youtu.be/eJrVSkt4KeE?list=PLTjhk5BwsiVV8SrR-dPCDjCfaMnt-5HZH</v>
      </c>
      <c r="F4506" s="41">
        <f>INDEX(Videolength!C:C,MATCH(D4506,Videolength!A:A,0))</f>
        <v>4.0208333333333332E-2</v>
      </c>
      <c r="G4506" s="41">
        <v>3.3645833333333333E-2</v>
      </c>
      <c r="H4506" s="71">
        <f>HYPERLINK(_xlfn.CONCAT(E4506,"&amp;t=",G4506*86400),G4506)</f>
        <v>3.3645833333333333E-2</v>
      </c>
      <c r="I4506" s="38">
        <v>10</v>
      </c>
      <c r="J4506" s="38">
        <v>5</v>
      </c>
      <c r="K4506" s="42" t="s">
        <v>114</v>
      </c>
      <c r="L4506" s="42" t="s">
        <v>177</v>
      </c>
      <c r="Z4506" s="64"/>
      <c r="AA4506" s="64"/>
      <c r="AB4506" s="64"/>
      <c r="AE4506" s="42">
        <f>IF(Table32[[#This Row],[Gems]]&gt;0,Table32[[#This Row],[Gems]],0)</f>
        <v>0</v>
      </c>
      <c r="AF4506" s="42">
        <f>IF(Table32[[#This Row],[Gems]]&lt;0,Table32[[#This Row],[Gems]],0)</f>
        <v>0</v>
      </c>
      <c r="AG4506" s="30">
        <f t="shared" ca="1" si="101"/>
        <v>204</v>
      </c>
    </row>
    <row r="4507" spans="1:33" ht="14.4" x14ac:dyDescent="0.3">
      <c r="A4507" s="37">
        <v>44125</v>
      </c>
      <c r="B4507" s="38">
        <f>INDEX(Videolength!D:D,MATCH(D4507,Videolength!A:A,0))</f>
        <v>8</v>
      </c>
      <c r="C4507" s="38">
        <f>INDEX(Videolength!E:E,MATCH(D4507,Videolength!A:A,0))</f>
        <v>21</v>
      </c>
      <c r="D4507" s="39">
        <v>21</v>
      </c>
      <c r="E4507" s="40" t="str">
        <f>INDEX(Videolength!B:B,MATCH(D4507,Videolength!A:A,0))</f>
        <v>https://youtu.be/eJrVSkt4KeE?list=PLTjhk5BwsiVV8SrR-dPCDjCfaMnt-5HZH</v>
      </c>
      <c r="F4507" s="41">
        <f>INDEX(Videolength!C:C,MATCH(D4507,Videolength!A:A,0))</f>
        <v>4.0208333333333332E-2</v>
      </c>
      <c r="G4507" s="41">
        <v>3.4722222222222224E-2</v>
      </c>
      <c r="H4507" s="71">
        <f>HYPERLINK(_xlfn.CONCAT(E4507,"&amp;t=",G4507*86400),G4507)</f>
        <v>3.4722222222222224E-2</v>
      </c>
      <c r="I4507" s="38">
        <v>10</v>
      </c>
      <c r="J4507" s="38">
        <v>5</v>
      </c>
      <c r="K4507" s="42" t="s">
        <v>114</v>
      </c>
      <c r="L4507" s="42" t="s">
        <v>178</v>
      </c>
      <c r="Q4507" s="42" t="s">
        <v>121</v>
      </c>
      <c r="Z4507" s="64"/>
      <c r="AA4507" s="64"/>
      <c r="AB4507" s="64"/>
      <c r="AC4507" s="44" t="s">
        <v>203</v>
      </c>
      <c r="AE4507" s="42">
        <f>IF(Table32[[#This Row],[Gems]]&gt;0,Table32[[#This Row],[Gems]],0)</f>
        <v>0</v>
      </c>
      <c r="AF4507" s="42">
        <f>IF(Table32[[#This Row],[Gems]]&lt;0,Table32[[#This Row],[Gems]],0)</f>
        <v>0</v>
      </c>
      <c r="AG4507" s="29">
        <f t="shared" ca="1" si="101"/>
        <v>204</v>
      </c>
    </row>
    <row r="4508" spans="1:33" ht="14.4" x14ac:dyDescent="0.3">
      <c r="A4508" s="37">
        <v>44125</v>
      </c>
      <c r="B4508" s="38">
        <f>INDEX(Videolength!D:D,MATCH(D4508,Videolength!A:A,0))</f>
        <v>8</v>
      </c>
      <c r="C4508" s="38">
        <f>INDEX(Videolength!E:E,MATCH(D4508,Videolength!A:A,0))</f>
        <v>21</v>
      </c>
      <c r="D4508" s="39">
        <v>21</v>
      </c>
      <c r="E4508" s="40" t="str">
        <f>INDEX(Videolength!B:B,MATCH(D4508,Videolength!A:A,0))</f>
        <v>https://youtu.be/eJrVSkt4KeE?list=PLTjhk5BwsiVV8SrR-dPCDjCfaMnt-5HZH</v>
      </c>
      <c r="F4508" s="41">
        <f>INDEX(Videolength!C:C,MATCH(D4508,Videolength!A:A,0))</f>
        <v>4.0208333333333332E-2</v>
      </c>
      <c r="G4508" s="41">
        <v>3.4791666666666672E-2</v>
      </c>
      <c r="H4508" s="71">
        <f>HYPERLINK(_xlfn.CONCAT(E4508,"&amp;t=",G4508*86400),G4508)</f>
        <v>3.4791666666666672E-2</v>
      </c>
      <c r="I4508" s="38">
        <v>10</v>
      </c>
      <c r="J4508" s="38">
        <v>5</v>
      </c>
      <c r="K4508" s="42" t="s">
        <v>15</v>
      </c>
      <c r="L4508" s="42" t="s">
        <v>216</v>
      </c>
      <c r="Z4508" s="64"/>
      <c r="AA4508" s="64"/>
      <c r="AB4508" s="64"/>
      <c r="AE4508" s="42">
        <f>IF(Table32[[#This Row],[Gems]]&gt;0,Table32[[#This Row],[Gems]],0)</f>
        <v>0</v>
      </c>
      <c r="AF4508" s="42">
        <f>IF(Table32[[#This Row],[Gems]]&lt;0,Table32[[#This Row],[Gems]],0)</f>
        <v>0</v>
      </c>
      <c r="AG4508" s="30">
        <f t="shared" ca="1" si="101"/>
        <v>204</v>
      </c>
    </row>
    <row r="4509" spans="1:33" ht="14.4" x14ac:dyDescent="0.3">
      <c r="A4509" s="37">
        <v>44125</v>
      </c>
      <c r="B4509" s="38">
        <f>INDEX(Videolength!D:D,MATCH(D4509,Videolength!A:A,0))</f>
        <v>8</v>
      </c>
      <c r="C4509" s="38">
        <f>INDEX(Videolength!E:E,MATCH(D4509,Videolength!A:A,0))</f>
        <v>21</v>
      </c>
      <c r="D4509" s="39">
        <v>21</v>
      </c>
      <c r="E4509" s="40" t="str">
        <f>INDEX(Videolength!B:B,MATCH(D4509,Videolength!A:A,0))</f>
        <v>https://youtu.be/eJrVSkt4KeE?list=PLTjhk5BwsiVV8SrR-dPCDjCfaMnt-5HZH</v>
      </c>
      <c r="F4509" s="41">
        <f>INDEX(Videolength!C:C,MATCH(D4509,Videolength!A:A,0))</f>
        <v>4.0208333333333332E-2</v>
      </c>
      <c r="G4509" s="41">
        <v>3.4814814814814812E-2</v>
      </c>
      <c r="H4509" s="71">
        <f>HYPERLINK(_xlfn.CONCAT(E4509,"&amp;t=",G4509*86400),G4509)</f>
        <v>3.4814814814814812E-2</v>
      </c>
      <c r="I4509" s="38">
        <v>10</v>
      </c>
      <c r="J4509" s="38">
        <v>5</v>
      </c>
      <c r="K4509" s="42" t="s">
        <v>114</v>
      </c>
      <c r="L4509" s="42" t="s">
        <v>10</v>
      </c>
      <c r="M4509" s="42" t="s">
        <v>1056</v>
      </c>
      <c r="Z4509" s="64"/>
      <c r="AA4509" s="64"/>
      <c r="AB4509" s="64"/>
      <c r="AE4509" s="42">
        <f>IF(Table32[[#This Row],[Gems]]&gt;0,Table32[[#This Row],[Gems]],0)</f>
        <v>0</v>
      </c>
      <c r="AF4509" s="42">
        <f>IF(Table32[[#This Row],[Gems]]&lt;0,Table32[[#This Row],[Gems]],0)</f>
        <v>0</v>
      </c>
      <c r="AG4509" s="30">
        <f t="shared" ca="1" si="101"/>
        <v>204</v>
      </c>
    </row>
    <row r="4510" spans="1:33" ht="14.4" x14ac:dyDescent="0.3">
      <c r="A4510" s="37">
        <v>44125</v>
      </c>
      <c r="B4510" s="38">
        <f>INDEX(Videolength!D:D,MATCH(D4510,Videolength!A:A,0))</f>
        <v>8</v>
      </c>
      <c r="C4510" s="38">
        <f>INDEX(Videolength!E:E,MATCH(D4510,Videolength!A:A,0))</f>
        <v>21</v>
      </c>
      <c r="D4510" s="39">
        <v>21</v>
      </c>
      <c r="E4510" s="40" t="str">
        <f>INDEX(Videolength!B:B,MATCH(D4510,Videolength!A:A,0))</f>
        <v>https://youtu.be/eJrVSkt4KeE?list=PLTjhk5BwsiVV8SrR-dPCDjCfaMnt-5HZH</v>
      </c>
      <c r="F4510" s="41">
        <f>INDEX(Videolength!C:C,MATCH(D4510,Videolength!A:A,0))</f>
        <v>4.0208333333333332E-2</v>
      </c>
      <c r="G4510" s="41">
        <v>3.4826388888888886E-2</v>
      </c>
      <c r="H4510" s="71">
        <f>HYPERLINK(_xlfn.CONCAT(E4510,"&amp;t=",G4510*86400),G4510)</f>
        <v>3.4826388888888886E-2</v>
      </c>
      <c r="I4510" s="38">
        <v>10</v>
      </c>
      <c r="J4510" s="38">
        <v>5</v>
      </c>
      <c r="K4510" s="42" t="s">
        <v>15</v>
      </c>
      <c r="L4510" s="42" t="s">
        <v>216</v>
      </c>
      <c r="Z4510" s="64"/>
      <c r="AA4510" s="64"/>
      <c r="AB4510" s="64"/>
      <c r="AE4510" s="42">
        <f>IF(Table32[[#This Row],[Gems]]&gt;0,Table32[[#This Row],[Gems]],0)</f>
        <v>0</v>
      </c>
      <c r="AF4510" s="42">
        <f>IF(Table32[[#This Row],[Gems]]&lt;0,Table32[[#This Row],[Gems]],0)</f>
        <v>0</v>
      </c>
      <c r="AG4510" s="30">
        <f t="shared" ca="1" si="101"/>
        <v>204</v>
      </c>
    </row>
    <row r="4511" spans="1:33" ht="14.4" x14ac:dyDescent="0.3">
      <c r="A4511" s="37">
        <v>44125</v>
      </c>
      <c r="B4511" s="38">
        <f>INDEX(Videolength!D:D,MATCH(D4511,Videolength!A:A,0))</f>
        <v>8</v>
      </c>
      <c r="C4511" s="38">
        <f>INDEX(Videolength!E:E,MATCH(D4511,Videolength!A:A,0))</f>
        <v>21</v>
      </c>
      <c r="D4511" s="39">
        <v>21</v>
      </c>
      <c r="E4511" s="40" t="str">
        <f>INDEX(Videolength!B:B,MATCH(D4511,Videolength!A:A,0))</f>
        <v>https://youtu.be/eJrVSkt4KeE?list=PLTjhk5BwsiVV8SrR-dPCDjCfaMnt-5HZH</v>
      </c>
      <c r="F4511" s="41">
        <f>INDEX(Videolength!C:C,MATCH(D4511,Videolength!A:A,0))</f>
        <v>4.0208333333333332E-2</v>
      </c>
      <c r="G4511" s="41">
        <v>3.4976851851851849E-2</v>
      </c>
      <c r="H4511" s="71">
        <f>HYPERLINK(_xlfn.CONCAT(E4511,"&amp;t=",G4511*86400),G4511)</f>
        <v>3.4976851851851849E-2</v>
      </c>
      <c r="I4511" s="38">
        <v>10</v>
      </c>
      <c r="J4511" s="38">
        <v>5</v>
      </c>
      <c r="K4511" s="42" t="s">
        <v>346</v>
      </c>
      <c r="L4511" s="42" t="s">
        <v>10</v>
      </c>
      <c r="Z4511" s="64"/>
      <c r="AA4511" s="64"/>
      <c r="AB4511" s="64"/>
      <c r="AE4511" s="42">
        <f>IF(Table32[[#This Row],[Gems]]&gt;0,Table32[[#This Row],[Gems]],0)</f>
        <v>0</v>
      </c>
      <c r="AF4511" s="42">
        <f>IF(Table32[[#This Row],[Gems]]&lt;0,Table32[[#This Row],[Gems]],0)</f>
        <v>0</v>
      </c>
      <c r="AG4511" s="30">
        <f t="shared" ca="1" si="101"/>
        <v>204</v>
      </c>
    </row>
    <row r="4512" spans="1:33" ht="14.4" x14ac:dyDescent="0.3">
      <c r="A4512" s="37">
        <v>44125</v>
      </c>
      <c r="B4512" s="38">
        <f>INDEX(Videolength!D:D,MATCH(D4512,Videolength!A:A,0))</f>
        <v>8</v>
      </c>
      <c r="C4512" s="38">
        <f>INDEX(Videolength!E:E,MATCH(D4512,Videolength!A:A,0))</f>
        <v>21</v>
      </c>
      <c r="D4512" s="39">
        <v>21</v>
      </c>
      <c r="E4512" s="40" t="str">
        <f>INDEX(Videolength!B:B,MATCH(D4512,Videolength!A:A,0))</f>
        <v>https://youtu.be/eJrVSkt4KeE?list=PLTjhk5BwsiVV8SrR-dPCDjCfaMnt-5HZH</v>
      </c>
      <c r="F4512" s="41">
        <f>INDEX(Videolength!C:C,MATCH(D4512,Videolength!A:A,0))</f>
        <v>4.0208333333333332E-2</v>
      </c>
      <c r="G4512" s="41">
        <v>3.5092592592592592E-2</v>
      </c>
      <c r="H4512" s="71">
        <f>HYPERLINK(_xlfn.CONCAT(E4512,"&amp;t=",G4512*86400),G4512)</f>
        <v>3.5092592592592592E-2</v>
      </c>
      <c r="I4512" s="38">
        <v>10</v>
      </c>
      <c r="J4512" s="38">
        <v>5</v>
      </c>
      <c r="K4512" s="42" t="s">
        <v>365</v>
      </c>
      <c r="L4512" s="42" t="s">
        <v>10</v>
      </c>
      <c r="Z4512" s="64"/>
      <c r="AA4512" s="64"/>
      <c r="AB4512" s="64"/>
      <c r="AE4512" s="42">
        <f>IF(Table32[[#This Row],[Gems]]&gt;0,Table32[[#This Row],[Gems]],0)</f>
        <v>0</v>
      </c>
      <c r="AF4512" s="42">
        <f>IF(Table32[[#This Row],[Gems]]&lt;0,Table32[[#This Row],[Gems]],0)</f>
        <v>0</v>
      </c>
      <c r="AG4512" s="30">
        <f t="shared" ca="1" si="101"/>
        <v>204</v>
      </c>
    </row>
    <row r="4513" spans="1:33" ht="14.4" x14ac:dyDescent="0.3">
      <c r="A4513" s="37">
        <v>44125</v>
      </c>
      <c r="B4513" s="38">
        <f>INDEX(Videolength!D:D,MATCH(D4513,Videolength!A:A,0))</f>
        <v>8</v>
      </c>
      <c r="C4513" s="38">
        <f>INDEX(Videolength!E:E,MATCH(D4513,Videolength!A:A,0))</f>
        <v>21</v>
      </c>
      <c r="D4513" s="39">
        <v>21</v>
      </c>
      <c r="E4513" s="40" t="str">
        <f>INDEX(Videolength!B:B,MATCH(D4513,Videolength!A:A,0))</f>
        <v>https://youtu.be/eJrVSkt4KeE?list=PLTjhk5BwsiVV8SrR-dPCDjCfaMnt-5HZH</v>
      </c>
      <c r="F4513" s="41">
        <f>INDEX(Videolength!C:C,MATCH(D4513,Videolength!A:A,0))</f>
        <v>4.0208333333333332E-2</v>
      </c>
      <c r="G4513" s="41">
        <v>3.5231481481481482E-2</v>
      </c>
      <c r="H4513" s="71">
        <f>HYPERLINK(_xlfn.CONCAT(E4513,"&amp;t=",G4513*86400),G4513)</f>
        <v>3.5231481481481482E-2</v>
      </c>
      <c r="I4513" s="38">
        <v>10</v>
      </c>
      <c r="J4513" s="38">
        <v>5</v>
      </c>
      <c r="K4513" s="42" t="s">
        <v>15</v>
      </c>
      <c r="L4513" s="42" t="s">
        <v>216</v>
      </c>
      <c r="Z4513" s="64"/>
      <c r="AA4513" s="64"/>
      <c r="AB4513" s="64"/>
      <c r="AE4513" s="42">
        <f>IF(Table32[[#This Row],[Gems]]&gt;0,Table32[[#This Row],[Gems]],0)</f>
        <v>0</v>
      </c>
      <c r="AF4513" s="42">
        <f>IF(Table32[[#This Row],[Gems]]&lt;0,Table32[[#This Row],[Gems]],0)</f>
        <v>0</v>
      </c>
      <c r="AG4513" s="30">
        <f t="shared" ca="1" si="101"/>
        <v>204</v>
      </c>
    </row>
    <row r="4514" spans="1:33" ht="14.4" x14ac:dyDescent="0.3">
      <c r="A4514" s="37">
        <v>44125</v>
      </c>
      <c r="B4514" s="38">
        <f>INDEX(Videolength!D:D,MATCH(D4514,Videolength!A:A,0))</f>
        <v>8</v>
      </c>
      <c r="C4514" s="38">
        <f>INDEX(Videolength!E:E,MATCH(D4514,Videolength!A:A,0))</f>
        <v>21</v>
      </c>
      <c r="D4514" s="39">
        <v>21</v>
      </c>
      <c r="E4514" s="40" t="str">
        <f>INDEX(Videolength!B:B,MATCH(D4514,Videolength!A:A,0))</f>
        <v>https://youtu.be/eJrVSkt4KeE?list=PLTjhk5BwsiVV8SrR-dPCDjCfaMnt-5HZH</v>
      </c>
      <c r="F4514" s="41">
        <f>INDEX(Videolength!C:C,MATCH(D4514,Videolength!A:A,0))</f>
        <v>4.0208333333333332E-2</v>
      </c>
      <c r="G4514" s="41">
        <v>3.5243055555555555E-2</v>
      </c>
      <c r="H4514" s="71">
        <f>HYPERLINK(_xlfn.CONCAT(E4514,"&amp;t=",G4514*86400),G4514)</f>
        <v>3.5243055555555555E-2</v>
      </c>
      <c r="I4514" s="38">
        <v>10</v>
      </c>
      <c r="J4514" s="38">
        <v>5</v>
      </c>
      <c r="K4514" s="42" t="s">
        <v>15</v>
      </c>
      <c r="L4514" s="42" t="s">
        <v>10</v>
      </c>
      <c r="M4514" s="42" t="s">
        <v>1077</v>
      </c>
      <c r="N4514" s="42" t="s">
        <v>121</v>
      </c>
      <c r="Z4514" s="64"/>
      <c r="AA4514" s="64"/>
      <c r="AB4514" s="64"/>
      <c r="AE4514" s="42">
        <f>IF(Table32[[#This Row],[Gems]]&gt;0,Table32[[#This Row],[Gems]],0)</f>
        <v>0</v>
      </c>
      <c r="AF4514" s="42">
        <f>IF(Table32[[#This Row],[Gems]]&lt;0,Table32[[#This Row],[Gems]],0)</f>
        <v>0</v>
      </c>
      <c r="AG4514" s="29">
        <f ca="1">SUM(OFFSET(AG4514,-1,0),AD4514)</f>
        <v>204</v>
      </c>
    </row>
    <row r="4515" spans="1:33" ht="14.4" x14ac:dyDescent="0.3">
      <c r="A4515" s="37">
        <v>44125</v>
      </c>
      <c r="B4515" s="38">
        <f>INDEX(Videolength!D:D,MATCH(D4515,Videolength!A:A,0))</f>
        <v>8</v>
      </c>
      <c r="C4515" s="38">
        <f>INDEX(Videolength!E:E,MATCH(D4515,Videolength!A:A,0))</f>
        <v>21</v>
      </c>
      <c r="D4515" s="39">
        <v>21</v>
      </c>
      <c r="E4515" s="40" t="str">
        <f>INDEX(Videolength!B:B,MATCH(D4515,Videolength!A:A,0))</f>
        <v>https://youtu.be/eJrVSkt4KeE?list=PLTjhk5BwsiVV8SrR-dPCDjCfaMnt-5HZH</v>
      </c>
      <c r="F4515" s="41">
        <f>INDEX(Videolength!C:C,MATCH(D4515,Videolength!A:A,0))</f>
        <v>4.0208333333333332E-2</v>
      </c>
      <c r="G4515" s="41">
        <v>3.5289351851851856E-2</v>
      </c>
      <c r="H4515" s="71">
        <f>HYPERLINK(_xlfn.CONCAT(E4515,"&amp;t=",G4515*86400),G4515)</f>
        <v>3.5289351851851856E-2</v>
      </c>
      <c r="I4515" s="38">
        <v>10</v>
      </c>
      <c r="J4515" s="38">
        <v>5</v>
      </c>
      <c r="K4515" s="42" t="s">
        <v>15</v>
      </c>
      <c r="L4515" s="42" t="s">
        <v>216</v>
      </c>
      <c r="Z4515" s="64"/>
      <c r="AA4515" s="64"/>
      <c r="AB4515" s="64"/>
      <c r="AE4515" s="42">
        <f>IF(Table32[[#This Row],[Gems]]&gt;0,Table32[[#This Row],[Gems]],0)</f>
        <v>0</v>
      </c>
      <c r="AF4515" s="42">
        <f>IF(Table32[[#This Row],[Gems]]&lt;0,Table32[[#This Row],[Gems]],0)</f>
        <v>0</v>
      </c>
      <c r="AG4515" s="30">
        <f t="shared" ref="AG4515:AG4577" ca="1" si="102">SUM(OFFSET(AG4515,-1,0),AD4515)</f>
        <v>204</v>
      </c>
    </row>
    <row r="4516" spans="1:33" ht="14.4" x14ac:dyDescent="0.3">
      <c r="A4516" s="37">
        <v>44125</v>
      </c>
      <c r="B4516" s="38">
        <f>INDEX(Videolength!D:D,MATCH(D4516,Videolength!A:A,0))</f>
        <v>8</v>
      </c>
      <c r="C4516" s="38">
        <f>INDEX(Videolength!E:E,MATCH(D4516,Videolength!A:A,0))</f>
        <v>21</v>
      </c>
      <c r="D4516" s="39">
        <v>21</v>
      </c>
      <c r="E4516" s="40" t="str">
        <f>INDEX(Videolength!B:B,MATCH(D4516,Videolength!A:A,0))</f>
        <v>https://youtu.be/eJrVSkt4KeE?list=PLTjhk5BwsiVV8SrR-dPCDjCfaMnt-5HZH</v>
      </c>
      <c r="F4516" s="41">
        <f>INDEX(Videolength!C:C,MATCH(D4516,Videolength!A:A,0))</f>
        <v>4.0208333333333332E-2</v>
      </c>
      <c r="G4516" s="41">
        <v>3.5347222222222217E-2</v>
      </c>
      <c r="H4516" s="71">
        <f>HYPERLINK(_xlfn.CONCAT(E4516,"&amp;t=",G4516*86400),G4516)</f>
        <v>3.5347222222222217E-2</v>
      </c>
      <c r="I4516" s="38">
        <v>10</v>
      </c>
      <c r="J4516" s="38">
        <v>5</v>
      </c>
      <c r="K4516" s="42" t="s">
        <v>365</v>
      </c>
      <c r="L4516" s="42" t="s">
        <v>10</v>
      </c>
      <c r="Z4516" s="64"/>
      <c r="AA4516" s="64"/>
      <c r="AB4516" s="64"/>
      <c r="AE4516" s="42">
        <f>IF(Table32[[#This Row],[Gems]]&gt;0,Table32[[#This Row],[Gems]],0)</f>
        <v>0</v>
      </c>
      <c r="AF4516" s="42">
        <f>IF(Table32[[#This Row],[Gems]]&lt;0,Table32[[#This Row],[Gems]],0)</f>
        <v>0</v>
      </c>
      <c r="AG4516" s="30">
        <f t="shared" ca="1" si="102"/>
        <v>204</v>
      </c>
    </row>
    <row r="4517" spans="1:33" ht="14.4" x14ac:dyDescent="0.3">
      <c r="A4517" s="37">
        <v>44125</v>
      </c>
      <c r="B4517" s="38">
        <f>INDEX(Videolength!D:D,MATCH(D4517,Videolength!A:A,0))</f>
        <v>8</v>
      </c>
      <c r="C4517" s="38">
        <f>INDEX(Videolength!E:E,MATCH(D4517,Videolength!A:A,0))</f>
        <v>21</v>
      </c>
      <c r="D4517" s="39">
        <v>21</v>
      </c>
      <c r="E4517" s="40" t="str">
        <f>INDEX(Videolength!B:B,MATCH(D4517,Videolength!A:A,0))</f>
        <v>https://youtu.be/eJrVSkt4KeE?list=PLTjhk5BwsiVV8SrR-dPCDjCfaMnt-5HZH</v>
      </c>
      <c r="F4517" s="41">
        <f>INDEX(Videolength!C:C,MATCH(D4517,Videolength!A:A,0))</f>
        <v>4.0208333333333332E-2</v>
      </c>
      <c r="G4517" s="41">
        <v>3.5393518518518519E-2</v>
      </c>
      <c r="H4517" s="71">
        <f>HYPERLINK(_xlfn.CONCAT(E4517,"&amp;t=",G4517*86400),G4517)</f>
        <v>3.5393518518518519E-2</v>
      </c>
      <c r="I4517" s="38">
        <v>10</v>
      </c>
      <c r="J4517" s="38">
        <v>5</v>
      </c>
      <c r="K4517" s="42" t="s">
        <v>1050</v>
      </c>
      <c r="L4517" s="42" t="s">
        <v>197</v>
      </c>
      <c r="W4517" s="44" t="s">
        <v>1072</v>
      </c>
      <c r="Z4517" s="64" t="s">
        <v>1032</v>
      </c>
      <c r="AA4517" s="64"/>
      <c r="AB4517" s="64"/>
      <c r="AE4517" s="42">
        <f>IF(Table32[[#This Row],[Gems]]&gt;0,Table32[[#This Row],[Gems]],0)</f>
        <v>0</v>
      </c>
      <c r="AF4517" s="42">
        <f>IF(Table32[[#This Row],[Gems]]&lt;0,Table32[[#This Row],[Gems]],0)</f>
        <v>0</v>
      </c>
      <c r="AG4517" s="30">
        <f t="shared" ca="1" si="102"/>
        <v>204</v>
      </c>
    </row>
    <row r="4518" spans="1:33" ht="14.4" x14ac:dyDescent="0.3">
      <c r="A4518" s="37">
        <v>44125</v>
      </c>
      <c r="B4518" s="38">
        <f>INDEX(Videolength!D:D,MATCH(D4518,Videolength!A:A,0))</f>
        <v>8</v>
      </c>
      <c r="C4518" s="38">
        <f>INDEX(Videolength!E:E,MATCH(D4518,Videolength!A:A,0))</f>
        <v>21</v>
      </c>
      <c r="D4518" s="39">
        <v>21</v>
      </c>
      <c r="E4518" s="40" t="str">
        <f>INDEX(Videolength!B:B,MATCH(D4518,Videolength!A:A,0))</f>
        <v>https://youtu.be/eJrVSkt4KeE?list=PLTjhk5BwsiVV8SrR-dPCDjCfaMnt-5HZH</v>
      </c>
      <c r="F4518" s="41">
        <f>INDEX(Videolength!C:C,MATCH(D4518,Videolength!A:A,0))</f>
        <v>4.0208333333333332E-2</v>
      </c>
      <c r="G4518" s="41">
        <v>3.7453703703703704E-2</v>
      </c>
      <c r="H4518" s="71">
        <f>HYPERLINK(_xlfn.CONCAT(E4518,"&amp;t=",G4518*86400),G4518)</f>
        <v>3.7453703703703704E-2</v>
      </c>
      <c r="I4518" s="38">
        <v>10</v>
      </c>
      <c r="J4518" s="38">
        <v>5</v>
      </c>
      <c r="K4518" s="42" t="s">
        <v>1050</v>
      </c>
      <c r="L4518" s="42" t="s">
        <v>198</v>
      </c>
      <c r="Q4518" s="42" t="s">
        <v>121</v>
      </c>
      <c r="S4518" s="42" t="s">
        <v>1770</v>
      </c>
      <c r="W4518" s="44" t="s">
        <v>1072</v>
      </c>
      <c r="Z4518" s="64" t="s">
        <v>1032</v>
      </c>
      <c r="AA4518" s="64"/>
      <c r="AB4518" s="64"/>
      <c r="AC4518" s="44" t="s">
        <v>201</v>
      </c>
      <c r="AE4518" s="42">
        <f>IF(Table32[[#This Row],[Gems]]&gt;0,Table32[[#This Row],[Gems]],0)</f>
        <v>0</v>
      </c>
      <c r="AF4518" s="42">
        <f>IF(Table32[[#This Row],[Gems]]&lt;0,Table32[[#This Row],[Gems]],0)</f>
        <v>0</v>
      </c>
      <c r="AG4518" s="30">
        <f t="shared" ca="1" si="102"/>
        <v>204</v>
      </c>
    </row>
    <row r="4519" spans="1:33" ht="14.4" x14ac:dyDescent="0.3">
      <c r="A4519" s="37">
        <v>44125</v>
      </c>
      <c r="B4519" s="38">
        <f>INDEX(Videolength!D:D,MATCH(D4519,Videolength!A:A,0))</f>
        <v>8</v>
      </c>
      <c r="C4519" s="38">
        <f>INDEX(Videolength!E:E,MATCH(D4519,Videolength!A:A,0))</f>
        <v>21</v>
      </c>
      <c r="D4519" s="39">
        <v>21</v>
      </c>
      <c r="E4519" s="40" t="str">
        <f>INDEX(Videolength!B:B,MATCH(D4519,Videolength!A:A,0))</f>
        <v>https://youtu.be/eJrVSkt4KeE?list=PLTjhk5BwsiVV8SrR-dPCDjCfaMnt-5HZH</v>
      </c>
      <c r="F4519" s="41">
        <f>INDEX(Videolength!C:C,MATCH(D4519,Videolength!A:A,0))</f>
        <v>4.0208333333333332E-2</v>
      </c>
      <c r="G4519" s="41">
        <v>3.7476851851851851E-2</v>
      </c>
      <c r="H4519" s="71">
        <f>HYPERLINK(_xlfn.CONCAT(E4519,"&amp;t=",G4519*86400),G4519)</f>
        <v>3.7476851851851851E-2</v>
      </c>
      <c r="I4519" s="38">
        <v>10</v>
      </c>
      <c r="J4519" s="38">
        <v>5</v>
      </c>
      <c r="K4519" s="42" t="s">
        <v>1050</v>
      </c>
      <c r="L4519" s="42" t="s">
        <v>301</v>
      </c>
      <c r="W4519" s="44" t="s">
        <v>416</v>
      </c>
      <c r="X4519" s="43">
        <v>1</v>
      </c>
      <c r="Y4519" s="43">
        <v>1</v>
      </c>
      <c r="Z4519" s="64"/>
      <c r="AA4519" s="64"/>
      <c r="AB4519" s="64"/>
      <c r="AE4519" s="42">
        <f>IF(Table32[[#This Row],[Gems]]&gt;0,Table32[[#This Row],[Gems]],0)</f>
        <v>0</v>
      </c>
      <c r="AF4519" s="42">
        <f>IF(Table32[[#This Row],[Gems]]&lt;0,Table32[[#This Row],[Gems]],0)</f>
        <v>0</v>
      </c>
      <c r="AG4519" s="30">
        <f t="shared" ca="1" si="102"/>
        <v>204</v>
      </c>
    </row>
    <row r="4520" spans="1:33" ht="14.4" x14ac:dyDescent="0.3">
      <c r="A4520" s="37">
        <v>44125</v>
      </c>
      <c r="B4520" s="38">
        <f>INDEX(Videolength!D:D,MATCH(D4520,Videolength!A:A,0))</f>
        <v>8</v>
      </c>
      <c r="C4520" s="38">
        <f>INDEX(Videolength!E:E,MATCH(D4520,Videolength!A:A,0))</f>
        <v>21</v>
      </c>
      <c r="D4520" s="39">
        <v>21</v>
      </c>
      <c r="E4520" s="40" t="str">
        <f>INDEX(Videolength!B:B,MATCH(D4520,Videolength!A:A,0))</f>
        <v>https://youtu.be/eJrVSkt4KeE?list=PLTjhk5BwsiVV8SrR-dPCDjCfaMnt-5HZH</v>
      </c>
      <c r="F4520" s="41">
        <f>INDEX(Videolength!C:C,MATCH(D4520,Videolength!A:A,0))</f>
        <v>4.0208333333333332E-2</v>
      </c>
      <c r="G4520" s="41">
        <v>3.7557870370370373E-2</v>
      </c>
      <c r="H4520" s="71">
        <f>HYPERLINK(_xlfn.CONCAT(E4520,"&amp;t=",G4520*86400),G4520)</f>
        <v>3.7557870370370373E-2</v>
      </c>
      <c r="I4520" s="38">
        <v>10</v>
      </c>
      <c r="J4520" s="38">
        <v>5</v>
      </c>
      <c r="K4520" s="42" t="s">
        <v>365</v>
      </c>
      <c r="L4520" s="42" t="s">
        <v>10</v>
      </c>
      <c r="Z4520" s="64"/>
      <c r="AA4520" s="64"/>
      <c r="AB4520" s="64"/>
      <c r="AE4520" s="42">
        <f>IF(Table32[[#This Row],[Gems]]&gt;0,Table32[[#This Row],[Gems]],0)</f>
        <v>0</v>
      </c>
      <c r="AF4520" s="42">
        <f>IF(Table32[[#This Row],[Gems]]&lt;0,Table32[[#This Row],[Gems]],0)</f>
        <v>0</v>
      </c>
      <c r="AG4520" s="30">
        <f t="shared" ca="1" si="102"/>
        <v>204</v>
      </c>
    </row>
    <row r="4521" spans="1:33" ht="14.4" x14ac:dyDescent="0.3">
      <c r="A4521" s="37">
        <v>44125</v>
      </c>
      <c r="B4521" s="38">
        <f>INDEX(Videolength!D:D,MATCH(D4521,Videolength!A:A,0))</f>
        <v>8</v>
      </c>
      <c r="C4521" s="38">
        <f>INDEX(Videolength!E:E,MATCH(D4521,Videolength!A:A,0))</f>
        <v>21</v>
      </c>
      <c r="D4521" s="39">
        <v>21</v>
      </c>
      <c r="E4521" s="40" t="str">
        <f>INDEX(Videolength!B:B,MATCH(D4521,Videolength!A:A,0))</f>
        <v>https://youtu.be/eJrVSkt4KeE?list=PLTjhk5BwsiVV8SrR-dPCDjCfaMnt-5HZH</v>
      </c>
      <c r="F4521" s="41">
        <f>INDEX(Videolength!C:C,MATCH(D4521,Videolength!A:A,0))</f>
        <v>4.0208333333333332E-2</v>
      </c>
      <c r="G4521" s="41">
        <v>3.7581018518518521E-2</v>
      </c>
      <c r="H4521" s="71">
        <f>HYPERLINK(_xlfn.CONCAT(E4521,"&amp;t=",G4521*86400),G4521)</f>
        <v>3.7581018518518521E-2</v>
      </c>
      <c r="I4521" s="38">
        <v>10</v>
      </c>
      <c r="J4521" s="38">
        <v>5</v>
      </c>
      <c r="K4521" s="42" t="s">
        <v>100</v>
      </c>
      <c r="L4521" s="42" t="s">
        <v>1040</v>
      </c>
      <c r="M4521" s="42" t="s">
        <v>1078</v>
      </c>
      <c r="U4521" s="44" t="s">
        <v>684</v>
      </c>
      <c r="Z4521" s="64"/>
      <c r="AA4521" s="64"/>
      <c r="AB4521" s="64"/>
      <c r="AE4521" s="42">
        <f>IF(Table32[[#This Row],[Gems]]&gt;0,Table32[[#This Row],[Gems]],0)</f>
        <v>0</v>
      </c>
      <c r="AF4521" s="42">
        <f>IF(Table32[[#This Row],[Gems]]&lt;0,Table32[[#This Row],[Gems]],0)</f>
        <v>0</v>
      </c>
      <c r="AG4521" s="30">
        <f t="shared" ca="1" si="102"/>
        <v>204</v>
      </c>
    </row>
    <row r="4522" spans="1:33" ht="14.4" x14ac:dyDescent="0.3">
      <c r="A4522" s="37">
        <v>44125</v>
      </c>
      <c r="B4522" s="38">
        <f>INDEX(Videolength!D:D,MATCH(D4522,Videolength!A:A,0))</f>
        <v>8</v>
      </c>
      <c r="C4522" s="38">
        <f>INDEX(Videolength!E:E,MATCH(D4522,Videolength!A:A,0))</f>
        <v>21</v>
      </c>
      <c r="D4522" s="39">
        <v>21</v>
      </c>
      <c r="E4522" s="40" t="str">
        <f>INDEX(Videolength!B:B,MATCH(D4522,Videolength!A:A,0))</f>
        <v>https://youtu.be/eJrVSkt4KeE?list=PLTjhk5BwsiVV8SrR-dPCDjCfaMnt-5HZH</v>
      </c>
      <c r="F4522" s="41">
        <f>INDEX(Videolength!C:C,MATCH(D4522,Videolength!A:A,0))</f>
        <v>4.0208333333333332E-2</v>
      </c>
      <c r="G4522" s="41">
        <v>3.7604166666666668E-2</v>
      </c>
      <c r="H4522" s="71">
        <f>HYPERLINK(_xlfn.CONCAT(E4522,"&amp;t=",G4522*86400),G4522)</f>
        <v>3.7604166666666668E-2</v>
      </c>
      <c r="I4522" s="38">
        <v>10</v>
      </c>
      <c r="J4522" s="38">
        <v>5</v>
      </c>
      <c r="K4522" s="42" t="s">
        <v>346</v>
      </c>
      <c r="L4522" s="42" t="s">
        <v>10</v>
      </c>
      <c r="Z4522" s="64"/>
      <c r="AA4522" s="64"/>
      <c r="AB4522" s="64"/>
      <c r="AE4522" s="42">
        <f>IF(Table32[[#This Row],[Gems]]&gt;0,Table32[[#This Row],[Gems]],0)</f>
        <v>0</v>
      </c>
      <c r="AF4522" s="42">
        <f>IF(Table32[[#This Row],[Gems]]&lt;0,Table32[[#This Row],[Gems]],0)</f>
        <v>0</v>
      </c>
      <c r="AG4522" s="30">
        <f t="shared" ca="1" si="102"/>
        <v>204</v>
      </c>
    </row>
    <row r="4523" spans="1:33" ht="14.4" x14ac:dyDescent="0.3">
      <c r="A4523" s="37">
        <v>44125</v>
      </c>
      <c r="B4523" s="38">
        <f>INDEX(Videolength!D:D,MATCH(D4523,Videolength!A:A,0))</f>
        <v>8</v>
      </c>
      <c r="C4523" s="38">
        <f>INDEX(Videolength!E:E,MATCH(D4523,Videolength!A:A,0))</f>
        <v>21</v>
      </c>
      <c r="D4523" s="39">
        <v>21</v>
      </c>
      <c r="E4523" s="40" t="str">
        <f>INDEX(Videolength!B:B,MATCH(D4523,Videolength!A:A,0))</f>
        <v>https://youtu.be/eJrVSkt4KeE?list=PLTjhk5BwsiVV8SrR-dPCDjCfaMnt-5HZH</v>
      </c>
      <c r="F4523" s="41">
        <f>INDEX(Videolength!C:C,MATCH(D4523,Videolength!A:A,0))</f>
        <v>4.0208333333333332E-2</v>
      </c>
      <c r="G4523" s="41">
        <v>3.7615740740740741E-2</v>
      </c>
      <c r="H4523" s="71">
        <f>HYPERLINK(_xlfn.CONCAT(E4523,"&amp;t=",G4523*86400),G4523)</f>
        <v>3.7615740740740741E-2</v>
      </c>
      <c r="I4523" s="38">
        <v>10</v>
      </c>
      <c r="J4523" s="38">
        <v>5</v>
      </c>
      <c r="K4523" s="42" t="s">
        <v>107</v>
      </c>
      <c r="L4523" s="42" t="s">
        <v>10</v>
      </c>
      <c r="N4523" s="42" t="s">
        <v>33</v>
      </c>
      <c r="Z4523" s="64"/>
      <c r="AA4523" s="64"/>
      <c r="AB4523" s="64"/>
      <c r="AE4523" s="42">
        <f>IF(Table32[[#This Row],[Gems]]&gt;0,Table32[[#This Row],[Gems]],0)</f>
        <v>0</v>
      </c>
      <c r="AF4523" s="42">
        <f>IF(Table32[[#This Row],[Gems]]&lt;0,Table32[[#This Row],[Gems]],0)</f>
        <v>0</v>
      </c>
      <c r="AG4523" s="30">
        <f t="shared" ca="1" si="102"/>
        <v>204</v>
      </c>
    </row>
    <row r="4524" spans="1:33" ht="14.4" x14ac:dyDescent="0.3">
      <c r="A4524" s="37">
        <v>44125</v>
      </c>
      <c r="B4524" s="38">
        <f>INDEX(Videolength!D:D,MATCH(D4524,Videolength!A:A,0))</f>
        <v>8</v>
      </c>
      <c r="C4524" s="38">
        <f>INDEX(Videolength!E:E,MATCH(D4524,Videolength!A:A,0))</f>
        <v>21</v>
      </c>
      <c r="D4524" s="39">
        <v>21</v>
      </c>
      <c r="E4524" s="40" t="str">
        <f>INDEX(Videolength!B:B,MATCH(D4524,Videolength!A:A,0))</f>
        <v>https://youtu.be/eJrVSkt4KeE?list=PLTjhk5BwsiVV8SrR-dPCDjCfaMnt-5HZH</v>
      </c>
      <c r="F4524" s="41">
        <f>INDEX(Videolength!C:C,MATCH(D4524,Videolength!A:A,0))</f>
        <v>4.0208333333333332E-2</v>
      </c>
      <c r="G4524" s="41">
        <v>3.7696759259259256E-2</v>
      </c>
      <c r="H4524" s="71">
        <f>HYPERLINK(_xlfn.CONCAT(E4524,"&amp;t=",G4524*86400),G4524)</f>
        <v>3.7696759259259256E-2</v>
      </c>
      <c r="I4524" s="38">
        <v>10</v>
      </c>
      <c r="J4524" s="38">
        <v>5</v>
      </c>
      <c r="K4524" s="42" t="s">
        <v>142</v>
      </c>
      <c r="L4524" s="42" t="s">
        <v>34</v>
      </c>
      <c r="Z4524" s="64"/>
      <c r="AA4524" s="64"/>
      <c r="AB4524" s="64"/>
      <c r="AE4524" s="42">
        <f>IF(Table32[[#This Row],[Gems]]&gt;0,Table32[[#This Row],[Gems]],0)</f>
        <v>0</v>
      </c>
      <c r="AF4524" s="42">
        <f>IF(Table32[[#This Row],[Gems]]&lt;0,Table32[[#This Row],[Gems]],0)</f>
        <v>0</v>
      </c>
      <c r="AG4524" s="30">
        <f t="shared" ca="1" si="102"/>
        <v>204</v>
      </c>
    </row>
    <row r="4525" spans="1:33" ht="14.4" x14ac:dyDescent="0.3">
      <c r="A4525" s="37">
        <v>44125</v>
      </c>
      <c r="B4525" s="38">
        <f>INDEX(Videolength!D:D,MATCH(D4525,Videolength!A:A,0))</f>
        <v>8</v>
      </c>
      <c r="C4525" s="38">
        <f>INDEX(Videolength!E:E,MATCH(D4525,Videolength!A:A,0))</f>
        <v>21</v>
      </c>
      <c r="D4525" s="39">
        <v>21</v>
      </c>
      <c r="E4525" s="40" t="str">
        <f>INDEX(Videolength!B:B,MATCH(D4525,Videolength!A:A,0))</f>
        <v>https://youtu.be/eJrVSkt4KeE?list=PLTjhk5BwsiVV8SrR-dPCDjCfaMnt-5HZH</v>
      </c>
      <c r="F4525" s="41">
        <f>INDEX(Videolength!C:C,MATCH(D4525,Videolength!A:A,0))</f>
        <v>4.0208333333333332E-2</v>
      </c>
      <c r="G4525" s="41">
        <v>3.7754629629629631E-2</v>
      </c>
      <c r="H4525" s="71">
        <f>HYPERLINK(_xlfn.CONCAT(E4525,"&amp;t=",G4525*86400),G4525)</f>
        <v>3.7754629629629631E-2</v>
      </c>
      <c r="I4525" s="38">
        <v>10</v>
      </c>
      <c r="J4525" s="38">
        <v>5</v>
      </c>
      <c r="K4525" s="42" t="s">
        <v>346</v>
      </c>
      <c r="L4525" s="42" t="s">
        <v>10</v>
      </c>
      <c r="Z4525" s="64"/>
      <c r="AA4525" s="64"/>
      <c r="AB4525" s="64"/>
      <c r="AE4525" s="42">
        <f>IF(Table32[[#This Row],[Gems]]&gt;0,Table32[[#This Row],[Gems]],0)</f>
        <v>0</v>
      </c>
      <c r="AF4525" s="42">
        <f>IF(Table32[[#This Row],[Gems]]&lt;0,Table32[[#This Row],[Gems]],0)</f>
        <v>0</v>
      </c>
      <c r="AG4525" s="30">
        <f t="shared" ca="1" si="102"/>
        <v>204</v>
      </c>
    </row>
    <row r="4526" spans="1:33" ht="14.4" x14ac:dyDescent="0.3">
      <c r="A4526" s="37">
        <v>44125</v>
      </c>
      <c r="B4526" s="38">
        <f>INDEX(Videolength!D:D,MATCH(D4526,Videolength!A:A,0))</f>
        <v>8</v>
      </c>
      <c r="C4526" s="38">
        <f>INDEX(Videolength!E:E,MATCH(D4526,Videolength!A:A,0))</f>
        <v>21</v>
      </c>
      <c r="D4526" s="39">
        <v>21</v>
      </c>
      <c r="E4526" s="40" t="str">
        <f>INDEX(Videolength!B:B,MATCH(D4526,Videolength!A:A,0))</f>
        <v>https://youtu.be/eJrVSkt4KeE?list=PLTjhk5BwsiVV8SrR-dPCDjCfaMnt-5HZH</v>
      </c>
      <c r="F4526" s="41">
        <f>INDEX(Videolength!C:C,MATCH(D4526,Videolength!A:A,0))</f>
        <v>4.0208333333333332E-2</v>
      </c>
      <c r="G4526" s="41">
        <v>3.7789351851851852E-2</v>
      </c>
      <c r="H4526" s="71">
        <f>HYPERLINK(_xlfn.CONCAT(E4526,"&amp;t=",G4526*86400),G4526)</f>
        <v>3.7789351851851852E-2</v>
      </c>
      <c r="I4526" s="38">
        <v>10</v>
      </c>
      <c r="J4526" s="38">
        <v>5</v>
      </c>
      <c r="K4526" s="42" t="s">
        <v>90</v>
      </c>
      <c r="L4526" s="42" t="s">
        <v>10</v>
      </c>
      <c r="Z4526" s="64"/>
      <c r="AA4526" s="64"/>
      <c r="AB4526" s="64"/>
      <c r="AE4526" s="42">
        <f>IF(Table32[[#This Row],[Gems]]&gt;0,Table32[[#This Row],[Gems]],0)</f>
        <v>0</v>
      </c>
      <c r="AF4526" s="42">
        <f>IF(Table32[[#This Row],[Gems]]&lt;0,Table32[[#This Row],[Gems]],0)</f>
        <v>0</v>
      </c>
      <c r="AG4526" s="30">
        <f t="shared" ca="1" si="102"/>
        <v>204</v>
      </c>
    </row>
    <row r="4527" spans="1:33" ht="14.4" x14ac:dyDescent="0.3">
      <c r="A4527" s="37">
        <v>44125</v>
      </c>
      <c r="B4527" s="38">
        <f>INDEX(Videolength!D:D,MATCH(D4527,Videolength!A:A,0))</f>
        <v>8</v>
      </c>
      <c r="C4527" s="38">
        <f>INDEX(Videolength!E:E,MATCH(D4527,Videolength!A:A,0))</f>
        <v>21</v>
      </c>
      <c r="D4527" s="39">
        <v>21</v>
      </c>
      <c r="E4527" s="40" t="str">
        <f>INDEX(Videolength!B:B,MATCH(D4527,Videolength!A:A,0))</f>
        <v>https://youtu.be/eJrVSkt4KeE?list=PLTjhk5BwsiVV8SrR-dPCDjCfaMnt-5HZH</v>
      </c>
      <c r="F4527" s="41">
        <f>INDEX(Videolength!C:C,MATCH(D4527,Videolength!A:A,0))</f>
        <v>4.0208333333333332E-2</v>
      </c>
      <c r="G4527" s="41">
        <v>3.7789351851851852E-2</v>
      </c>
      <c r="H4527" s="71">
        <f>HYPERLINK(_xlfn.CONCAT(E4527,"&amp;t=",G4527*86400),G4527)</f>
        <v>3.7789351851851852E-2</v>
      </c>
      <c r="I4527" s="38">
        <v>10</v>
      </c>
      <c r="J4527" s="38">
        <v>5</v>
      </c>
      <c r="K4527" s="42" t="s">
        <v>90</v>
      </c>
      <c r="L4527" s="42" t="s">
        <v>256</v>
      </c>
      <c r="Z4527" s="64"/>
      <c r="AA4527" s="64"/>
      <c r="AB4527" s="64"/>
      <c r="AE4527" s="42">
        <f>IF(Table32[[#This Row],[Gems]]&gt;0,Table32[[#This Row],[Gems]],0)</f>
        <v>0</v>
      </c>
      <c r="AF4527" s="42">
        <f>IF(Table32[[#This Row],[Gems]]&lt;0,Table32[[#This Row],[Gems]],0)</f>
        <v>0</v>
      </c>
      <c r="AG4527" s="30">
        <f t="shared" ca="1" si="102"/>
        <v>204</v>
      </c>
    </row>
    <row r="4528" spans="1:33" ht="14.4" x14ac:dyDescent="0.3">
      <c r="A4528" s="37">
        <v>44125</v>
      </c>
      <c r="B4528" s="38">
        <f>INDEX(Videolength!D:D,MATCH(D4528,Videolength!A:A,0))</f>
        <v>8</v>
      </c>
      <c r="C4528" s="38">
        <f>INDEX(Videolength!E:E,MATCH(D4528,Videolength!A:A,0))</f>
        <v>21</v>
      </c>
      <c r="D4528" s="39">
        <v>21</v>
      </c>
      <c r="E4528" s="40" t="str">
        <f>INDEX(Videolength!B:B,MATCH(D4528,Videolength!A:A,0))</f>
        <v>https://youtu.be/eJrVSkt4KeE?list=PLTjhk5BwsiVV8SrR-dPCDjCfaMnt-5HZH</v>
      </c>
      <c r="F4528" s="41">
        <f>INDEX(Videolength!C:C,MATCH(D4528,Videolength!A:A,0))</f>
        <v>4.0208333333333332E-2</v>
      </c>
      <c r="G4528" s="41">
        <v>3.7812500000000006E-2</v>
      </c>
      <c r="H4528" s="71">
        <f>HYPERLINK(_xlfn.CONCAT(E4528,"&amp;t=",G4528*86400),G4528)</f>
        <v>3.7812500000000006E-2</v>
      </c>
      <c r="I4528" s="38">
        <v>10</v>
      </c>
      <c r="J4528" s="38">
        <v>5</v>
      </c>
      <c r="K4528" s="42" t="s">
        <v>90</v>
      </c>
      <c r="L4528" s="42" t="s">
        <v>148</v>
      </c>
      <c r="M4528" s="42" t="s">
        <v>1079</v>
      </c>
      <c r="Q4528" s="42" t="s">
        <v>33</v>
      </c>
      <c r="Z4528" s="64"/>
      <c r="AA4528" s="64"/>
      <c r="AB4528" s="64"/>
      <c r="AE4528" s="42">
        <f>IF(Table32[[#This Row],[Gems]]&gt;0,Table32[[#This Row],[Gems]],0)</f>
        <v>0</v>
      </c>
      <c r="AF4528" s="42">
        <f>IF(Table32[[#This Row],[Gems]]&lt;0,Table32[[#This Row],[Gems]],0)</f>
        <v>0</v>
      </c>
      <c r="AG4528" s="30">
        <f t="shared" ca="1" si="102"/>
        <v>204</v>
      </c>
    </row>
    <row r="4529" spans="1:33" ht="14.4" x14ac:dyDescent="0.3">
      <c r="A4529" s="37">
        <v>44125</v>
      </c>
      <c r="B4529" s="38">
        <f>INDEX(Videolength!D:D,MATCH(D4529,Videolength!A:A,0))</f>
        <v>8</v>
      </c>
      <c r="C4529" s="38">
        <f>INDEX(Videolength!E:E,MATCH(D4529,Videolength!A:A,0))</f>
        <v>21</v>
      </c>
      <c r="D4529" s="39">
        <v>21</v>
      </c>
      <c r="E4529" s="40" t="str">
        <f>INDEX(Videolength!B:B,MATCH(D4529,Videolength!A:A,0))</f>
        <v>https://youtu.be/eJrVSkt4KeE?list=PLTjhk5BwsiVV8SrR-dPCDjCfaMnt-5HZH</v>
      </c>
      <c r="F4529" s="41">
        <f>INDEX(Videolength!C:C,MATCH(D4529,Videolength!A:A,0))</f>
        <v>4.0208333333333332E-2</v>
      </c>
      <c r="G4529" s="41">
        <v>3.8055555555555558E-2</v>
      </c>
      <c r="H4529" s="71">
        <f>HYPERLINK(_xlfn.CONCAT(E4529,"&amp;t=",G4529*86400),G4529)</f>
        <v>3.8055555555555558E-2</v>
      </c>
      <c r="I4529" s="38">
        <v>10</v>
      </c>
      <c r="J4529" s="38">
        <v>5</v>
      </c>
      <c r="K4529" s="42" t="s">
        <v>346</v>
      </c>
      <c r="L4529" s="42" t="s">
        <v>10</v>
      </c>
      <c r="Z4529" s="64"/>
      <c r="AA4529" s="64"/>
      <c r="AB4529" s="64"/>
      <c r="AE4529" s="42">
        <f>IF(Table32[[#This Row],[Gems]]&gt;0,Table32[[#This Row],[Gems]],0)</f>
        <v>0</v>
      </c>
      <c r="AF4529" s="42">
        <f>IF(Table32[[#This Row],[Gems]]&lt;0,Table32[[#This Row],[Gems]],0)</f>
        <v>0</v>
      </c>
      <c r="AG4529" s="30">
        <f t="shared" ca="1" si="102"/>
        <v>204</v>
      </c>
    </row>
    <row r="4530" spans="1:33" ht="14.4" x14ac:dyDescent="0.3">
      <c r="A4530" s="37">
        <v>44125</v>
      </c>
      <c r="B4530" s="38">
        <f>INDEX(Videolength!D:D,MATCH(D4530,Videolength!A:A,0))</f>
        <v>8</v>
      </c>
      <c r="C4530" s="38">
        <f>INDEX(Videolength!E:E,MATCH(D4530,Videolength!A:A,0))</f>
        <v>21</v>
      </c>
      <c r="D4530" s="39">
        <v>21</v>
      </c>
      <c r="E4530" s="40" t="str">
        <f>INDEX(Videolength!B:B,MATCH(D4530,Videolength!A:A,0))</f>
        <v>https://youtu.be/eJrVSkt4KeE?list=PLTjhk5BwsiVV8SrR-dPCDjCfaMnt-5HZH</v>
      </c>
      <c r="F4530" s="41">
        <f>INDEX(Videolength!C:C,MATCH(D4530,Videolength!A:A,0))</f>
        <v>4.0208333333333332E-2</v>
      </c>
      <c r="G4530" s="41">
        <v>3.8206018518518521E-2</v>
      </c>
      <c r="H4530" s="71">
        <f>HYPERLINK(_xlfn.CONCAT(E4530,"&amp;t=",G4530*86400),G4530)</f>
        <v>3.8206018518518521E-2</v>
      </c>
      <c r="I4530" s="38">
        <v>10</v>
      </c>
      <c r="J4530" s="38">
        <v>5</v>
      </c>
      <c r="K4530" s="42" t="s">
        <v>98</v>
      </c>
      <c r="L4530" s="42" t="s">
        <v>10</v>
      </c>
      <c r="M4530" s="42" t="s">
        <v>1080</v>
      </c>
      <c r="N4530" s="42" t="s">
        <v>33</v>
      </c>
      <c r="Z4530" s="64"/>
      <c r="AA4530" s="64"/>
      <c r="AB4530" s="64"/>
      <c r="AE4530" s="42">
        <f>IF(Table32[[#This Row],[Gems]]&gt;0,Table32[[#This Row],[Gems]],0)</f>
        <v>0</v>
      </c>
      <c r="AF4530" s="42">
        <f>IF(Table32[[#This Row],[Gems]]&lt;0,Table32[[#This Row],[Gems]],0)</f>
        <v>0</v>
      </c>
      <c r="AG4530" s="30">
        <f t="shared" ca="1" si="102"/>
        <v>204</v>
      </c>
    </row>
    <row r="4531" spans="1:33" ht="14.4" x14ac:dyDescent="0.3">
      <c r="A4531" s="37">
        <v>44125</v>
      </c>
      <c r="B4531" s="38">
        <f>INDEX(Videolength!D:D,MATCH(D4531,Videolength!A:A,0))</f>
        <v>8</v>
      </c>
      <c r="C4531" s="38">
        <f>INDEX(Videolength!E:E,MATCH(D4531,Videolength!A:A,0))</f>
        <v>21</v>
      </c>
      <c r="D4531" s="39">
        <v>21</v>
      </c>
      <c r="E4531" s="40" t="str">
        <f>INDEX(Videolength!B:B,MATCH(D4531,Videolength!A:A,0))</f>
        <v>https://youtu.be/eJrVSkt4KeE?list=PLTjhk5BwsiVV8SrR-dPCDjCfaMnt-5HZH</v>
      </c>
      <c r="F4531" s="41">
        <f>INDEX(Videolength!C:C,MATCH(D4531,Videolength!A:A,0))</f>
        <v>4.0208333333333332E-2</v>
      </c>
      <c r="G4531" s="41">
        <v>3.8310185185185183E-2</v>
      </c>
      <c r="H4531" s="71">
        <f>HYPERLINK(_xlfn.CONCAT(E4531,"&amp;t=",G4531*86400),G4531)</f>
        <v>3.8310185185185183E-2</v>
      </c>
      <c r="I4531" s="38">
        <v>10</v>
      </c>
      <c r="J4531" s="38">
        <v>5</v>
      </c>
      <c r="K4531" s="42" t="s">
        <v>346</v>
      </c>
      <c r="L4531" s="42" t="s">
        <v>10</v>
      </c>
      <c r="Z4531" s="64"/>
      <c r="AA4531" s="64"/>
      <c r="AB4531" s="64"/>
      <c r="AE4531" s="42">
        <f>IF(Table32[[#This Row],[Gems]]&gt;0,Table32[[#This Row],[Gems]],0)</f>
        <v>0</v>
      </c>
      <c r="AF4531" s="42">
        <f>IF(Table32[[#This Row],[Gems]]&lt;0,Table32[[#This Row],[Gems]],0)</f>
        <v>0</v>
      </c>
      <c r="AG4531" s="30">
        <f t="shared" ca="1" si="102"/>
        <v>204</v>
      </c>
    </row>
    <row r="4532" spans="1:33" ht="14.4" x14ac:dyDescent="0.3">
      <c r="A4532" s="37">
        <v>44125</v>
      </c>
      <c r="B4532" s="38">
        <f>INDEX(Videolength!D:D,MATCH(D4532,Videolength!A:A,0))</f>
        <v>8</v>
      </c>
      <c r="C4532" s="38">
        <f>INDEX(Videolength!E:E,MATCH(D4532,Videolength!A:A,0))</f>
        <v>21</v>
      </c>
      <c r="D4532" s="39">
        <v>21</v>
      </c>
      <c r="E4532" s="40" t="str">
        <f>INDEX(Videolength!B:B,MATCH(D4532,Videolength!A:A,0))</f>
        <v>https://youtu.be/eJrVSkt4KeE?list=PLTjhk5BwsiVV8SrR-dPCDjCfaMnt-5HZH</v>
      </c>
      <c r="F4532" s="41">
        <f>INDEX(Videolength!C:C,MATCH(D4532,Videolength!A:A,0))</f>
        <v>4.0208333333333332E-2</v>
      </c>
      <c r="G4532" s="41">
        <v>3.8368055555555551E-2</v>
      </c>
      <c r="H4532" s="71">
        <f>HYPERLINK(_xlfn.CONCAT(E4532,"&amp;t=",G4532*86400),G4532)</f>
        <v>3.8368055555555551E-2</v>
      </c>
      <c r="I4532" s="38">
        <v>10</v>
      </c>
      <c r="J4532" s="38">
        <v>5</v>
      </c>
      <c r="K4532" s="42" t="s">
        <v>100</v>
      </c>
      <c r="L4532" s="42" t="s">
        <v>1040</v>
      </c>
      <c r="M4532" s="42" t="s">
        <v>591</v>
      </c>
      <c r="U4532" s="44" t="s">
        <v>684</v>
      </c>
      <c r="Z4532" s="64"/>
      <c r="AA4532" s="64"/>
      <c r="AB4532" s="64"/>
      <c r="AE4532" s="42">
        <f>IF(Table32[[#This Row],[Gems]]&gt;0,Table32[[#This Row],[Gems]],0)</f>
        <v>0</v>
      </c>
      <c r="AF4532" s="42">
        <f>IF(Table32[[#This Row],[Gems]]&lt;0,Table32[[#This Row],[Gems]],0)</f>
        <v>0</v>
      </c>
      <c r="AG4532" s="30">
        <f t="shared" ca="1" si="102"/>
        <v>204</v>
      </c>
    </row>
    <row r="4533" spans="1:33" ht="14.4" x14ac:dyDescent="0.3">
      <c r="A4533" s="37">
        <v>44125</v>
      </c>
      <c r="B4533" s="38">
        <f>INDEX(Videolength!D:D,MATCH(D4533,Videolength!A:A,0))</f>
        <v>8</v>
      </c>
      <c r="C4533" s="38">
        <f>INDEX(Videolength!E:E,MATCH(D4533,Videolength!A:A,0))</f>
        <v>21</v>
      </c>
      <c r="D4533" s="39">
        <v>21</v>
      </c>
      <c r="E4533" s="40" t="str">
        <f>INDEX(Videolength!B:B,MATCH(D4533,Videolength!A:A,0))</f>
        <v>https://youtu.be/eJrVSkt4KeE?list=PLTjhk5BwsiVV8SrR-dPCDjCfaMnt-5HZH</v>
      </c>
      <c r="F4533" s="41">
        <f>INDEX(Videolength!C:C,MATCH(D4533,Videolength!A:A,0))</f>
        <v>4.0208333333333332E-2</v>
      </c>
      <c r="G4533" s="41">
        <v>3.8391203703703698E-2</v>
      </c>
      <c r="H4533" s="71">
        <f>HYPERLINK(_xlfn.CONCAT(E4533,"&amp;t=",G4533*86400),G4533)</f>
        <v>3.8391203703703698E-2</v>
      </c>
      <c r="I4533" s="38">
        <v>10</v>
      </c>
      <c r="J4533" s="38">
        <v>5</v>
      </c>
      <c r="K4533" s="42" t="s">
        <v>100</v>
      </c>
      <c r="L4533" s="42" t="s">
        <v>990</v>
      </c>
      <c r="M4533" s="42" t="s">
        <v>591</v>
      </c>
      <c r="U4533" s="44" t="s">
        <v>1700</v>
      </c>
      <c r="Z4533" s="64"/>
      <c r="AA4533" s="64"/>
      <c r="AB4533" s="64"/>
      <c r="AE4533" s="42">
        <f>IF(Table32[[#This Row],[Gems]]&gt;0,Table32[[#This Row],[Gems]],0)</f>
        <v>0</v>
      </c>
      <c r="AF4533" s="42">
        <f>IF(Table32[[#This Row],[Gems]]&lt;0,Table32[[#This Row],[Gems]],0)</f>
        <v>0</v>
      </c>
      <c r="AG4533" s="30">
        <f t="shared" ca="1" si="102"/>
        <v>204</v>
      </c>
    </row>
    <row r="4534" spans="1:33" ht="14.4" x14ac:dyDescent="0.3">
      <c r="A4534" s="37">
        <v>44125</v>
      </c>
      <c r="B4534" s="38">
        <f>INDEX(Videolength!D:D,MATCH(D4534,Videolength!A:A,0))</f>
        <v>8</v>
      </c>
      <c r="C4534" s="38">
        <f>INDEX(Videolength!E:E,MATCH(D4534,Videolength!A:A,0))</f>
        <v>21</v>
      </c>
      <c r="D4534" s="39">
        <v>21</v>
      </c>
      <c r="E4534" s="40" t="str">
        <f>INDEX(Videolength!B:B,MATCH(D4534,Videolength!A:A,0))</f>
        <v>https://youtu.be/eJrVSkt4KeE?list=PLTjhk5BwsiVV8SrR-dPCDjCfaMnt-5HZH</v>
      </c>
      <c r="F4534" s="41">
        <f>INDEX(Videolength!C:C,MATCH(D4534,Videolength!A:A,0))</f>
        <v>4.0208333333333332E-2</v>
      </c>
      <c r="G4534" s="41">
        <v>3.8449074074074073E-2</v>
      </c>
      <c r="H4534" s="71">
        <f>HYPERLINK(_xlfn.CONCAT(E4534,"&amp;t=",G4534*86400),G4534)</f>
        <v>3.8449074074074073E-2</v>
      </c>
      <c r="I4534" s="38">
        <v>10</v>
      </c>
      <c r="J4534" s="38">
        <v>5</v>
      </c>
      <c r="K4534" s="42" t="s">
        <v>36</v>
      </c>
      <c r="L4534" s="42" t="s">
        <v>10</v>
      </c>
      <c r="Z4534" s="64"/>
      <c r="AA4534" s="64"/>
      <c r="AB4534" s="64"/>
      <c r="AE4534" s="42">
        <f>IF(Table32[[#This Row],[Gems]]&gt;0,Table32[[#This Row],[Gems]],0)</f>
        <v>0</v>
      </c>
      <c r="AF4534" s="42">
        <f>IF(Table32[[#This Row],[Gems]]&lt;0,Table32[[#This Row],[Gems]],0)</f>
        <v>0</v>
      </c>
      <c r="AG4534" s="30">
        <f t="shared" ca="1" si="102"/>
        <v>204</v>
      </c>
    </row>
    <row r="4535" spans="1:33" ht="14.4" x14ac:dyDescent="0.3">
      <c r="A4535" s="37">
        <v>44125</v>
      </c>
      <c r="B4535" s="38">
        <f>INDEX(Videolength!D:D,MATCH(D4535,Videolength!A:A,0))</f>
        <v>8</v>
      </c>
      <c r="C4535" s="38">
        <f>INDEX(Videolength!E:E,MATCH(D4535,Videolength!A:A,0))</f>
        <v>21</v>
      </c>
      <c r="D4535" s="39">
        <v>21</v>
      </c>
      <c r="E4535" s="40" t="str">
        <f>INDEX(Videolength!B:B,MATCH(D4535,Videolength!A:A,0))</f>
        <v>https://youtu.be/eJrVSkt4KeE?list=PLTjhk5BwsiVV8SrR-dPCDjCfaMnt-5HZH</v>
      </c>
      <c r="F4535" s="41">
        <f>INDEX(Videolength!C:C,MATCH(D4535,Videolength!A:A,0))</f>
        <v>4.0208333333333332E-2</v>
      </c>
      <c r="G4535" s="41">
        <v>3.847222222222222E-2</v>
      </c>
      <c r="H4535" s="71">
        <f>HYPERLINK(_xlfn.CONCAT(E4535,"&amp;t=",G4535*86400),G4535)</f>
        <v>3.847222222222222E-2</v>
      </c>
      <c r="I4535" s="38">
        <v>10</v>
      </c>
      <c r="J4535" s="38">
        <v>5</v>
      </c>
      <c r="K4535" s="42" t="s">
        <v>47</v>
      </c>
      <c r="L4535" s="42" t="s">
        <v>10</v>
      </c>
      <c r="M4535" s="42" t="s">
        <v>591</v>
      </c>
      <c r="Z4535" s="64"/>
      <c r="AA4535" s="64"/>
      <c r="AB4535" s="64"/>
      <c r="AE4535" s="42">
        <f>IF(Table32[[#This Row],[Gems]]&gt;0,Table32[[#This Row],[Gems]],0)</f>
        <v>0</v>
      </c>
      <c r="AF4535" s="42">
        <f>IF(Table32[[#This Row],[Gems]]&lt;0,Table32[[#This Row],[Gems]],0)</f>
        <v>0</v>
      </c>
      <c r="AG4535" s="30">
        <f t="shared" ca="1" si="102"/>
        <v>204</v>
      </c>
    </row>
    <row r="4536" spans="1:33" ht="14.4" x14ac:dyDescent="0.3">
      <c r="A4536" s="37">
        <v>44125</v>
      </c>
      <c r="B4536" s="38">
        <f>INDEX(Videolength!D:D,MATCH(D4536,Videolength!A:A,0))</f>
        <v>8</v>
      </c>
      <c r="C4536" s="38">
        <f>INDEX(Videolength!E:E,MATCH(D4536,Videolength!A:A,0))</f>
        <v>21</v>
      </c>
      <c r="D4536" s="39">
        <v>21</v>
      </c>
      <c r="E4536" s="40" t="str">
        <f>INDEX(Videolength!B:B,MATCH(D4536,Videolength!A:A,0))</f>
        <v>https://youtu.be/eJrVSkt4KeE?list=PLTjhk5BwsiVV8SrR-dPCDjCfaMnt-5HZH</v>
      </c>
      <c r="F4536" s="41">
        <f>INDEX(Videolength!C:C,MATCH(D4536,Videolength!A:A,0))</f>
        <v>4.0208333333333332E-2</v>
      </c>
      <c r="G4536" s="41">
        <v>3.8483796296296294E-2</v>
      </c>
      <c r="H4536" s="71">
        <f>HYPERLINK(_xlfn.CONCAT(E4536,"&amp;t=",G4536*86400),G4536)</f>
        <v>3.8483796296296294E-2</v>
      </c>
      <c r="I4536" s="38">
        <v>10</v>
      </c>
      <c r="J4536" s="38">
        <v>5</v>
      </c>
      <c r="K4536" s="42" t="s">
        <v>36</v>
      </c>
      <c r="L4536" s="42" t="s">
        <v>10</v>
      </c>
      <c r="M4536" s="42" t="s">
        <v>591</v>
      </c>
      <c r="Z4536" s="64"/>
      <c r="AA4536" s="64"/>
      <c r="AB4536" s="64"/>
      <c r="AE4536" s="42">
        <f>IF(Table32[[#This Row],[Gems]]&gt;0,Table32[[#This Row],[Gems]],0)</f>
        <v>0</v>
      </c>
      <c r="AF4536" s="42">
        <f>IF(Table32[[#This Row],[Gems]]&lt;0,Table32[[#This Row],[Gems]],0)</f>
        <v>0</v>
      </c>
      <c r="AG4536" s="30">
        <f t="shared" ca="1" si="102"/>
        <v>204</v>
      </c>
    </row>
    <row r="4537" spans="1:33" ht="14.4" x14ac:dyDescent="0.3">
      <c r="A4537" s="37">
        <v>44125</v>
      </c>
      <c r="B4537" s="38">
        <f>INDEX(Videolength!D:D,MATCH(D4537,Videolength!A:A,0))</f>
        <v>8</v>
      </c>
      <c r="C4537" s="38">
        <f>INDEX(Videolength!E:E,MATCH(D4537,Videolength!A:A,0))</f>
        <v>21</v>
      </c>
      <c r="D4537" s="39">
        <v>21</v>
      </c>
      <c r="E4537" s="40" t="str">
        <f>INDEX(Videolength!B:B,MATCH(D4537,Videolength!A:A,0))</f>
        <v>https://youtu.be/eJrVSkt4KeE?list=PLTjhk5BwsiVV8SrR-dPCDjCfaMnt-5HZH</v>
      </c>
      <c r="F4537" s="41">
        <f>INDEX(Videolength!C:C,MATCH(D4537,Videolength!A:A,0))</f>
        <v>4.0208333333333332E-2</v>
      </c>
      <c r="G4537" s="41">
        <v>3.8738425925925926E-2</v>
      </c>
      <c r="H4537" s="71">
        <f>HYPERLINK(_xlfn.CONCAT(E4537,"&amp;t=",G4537*86400),G4537)</f>
        <v>3.8738425925925926E-2</v>
      </c>
      <c r="I4537" s="38">
        <v>10</v>
      </c>
      <c r="J4537" s="38">
        <v>5</v>
      </c>
      <c r="K4537" s="42" t="s">
        <v>346</v>
      </c>
      <c r="L4537" s="42" t="s">
        <v>10</v>
      </c>
      <c r="Z4537" s="64"/>
      <c r="AA4537" s="64"/>
      <c r="AB4537" s="64"/>
      <c r="AE4537" s="42">
        <f>IF(Table32[[#This Row],[Gems]]&gt;0,Table32[[#This Row],[Gems]],0)</f>
        <v>0</v>
      </c>
      <c r="AF4537" s="42">
        <f>IF(Table32[[#This Row],[Gems]]&lt;0,Table32[[#This Row],[Gems]],0)</f>
        <v>0</v>
      </c>
      <c r="AG4537" s="30">
        <f t="shared" ca="1" si="102"/>
        <v>204</v>
      </c>
    </row>
    <row r="4538" spans="1:33" ht="14.4" x14ac:dyDescent="0.3">
      <c r="A4538" s="37">
        <v>44125</v>
      </c>
      <c r="B4538" s="38">
        <f>INDEX(Videolength!D:D,MATCH(D4538,Videolength!A:A,0))</f>
        <v>8</v>
      </c>
      <c r="C4538" s="38">
        <f>INDEX(Videolength!E:E,MATCH(D4538,Videolength!A:A,0))</f>
        <v>21</v>
      </c>
      <c r="D4538" s="39">
        <v>21</v>
      </c>
      <c r="E4538" s="40" t="str">
        <f>INDEX(Videolength!B:B,MATCH(D4538,Videolength!A:A,0))</f>
        <v>https://youtu.be/eJrVSkt4KeE?list=PLTjhk5BwsiVV8SrR-dPCDjCfaMnt-5HZH</v>
      </c>
      <c r="F4538" s="41">
        <f>INDEX(Videolength!C:C,MATCH(D4538,Videolength!A:A,0))</f>
        <v>4.0208333333333332E-2</v>
      </c>
      <c r="G4538" s="41">
        <v>3.8784722222222227E-2</v>
      </c>
      <c r="H4538" s="71">
        <f>HYPERLINK(_xlfn.CONCAT(E4538,"&amp;t=",G4538*86400),G4538)</f>
        <v>3.8784722222222227E-2</v>
      </c>
      <c r="I4538" s="38">
        <v>10</v>
      </c>
      <c r="J4538" s="38">
        <v>5</v>
      </c>
      <c r="K4538" s="42" t="s">
        <v>284</v>
      </c>
      <c r="L4538" s="42" t="s">
        <v>10</v>
      </c>
      <c r="M4538" s="42" t="s">
        <v>1081</v>
      </c>
      <c r="Z4538" s="64"/>
      <c r="AA4538" s="64"/>
      <c r="AB4538" s="64"/>
      <c r="AE4538" s="42">
        <f>IF(Table32[[#This Row],[Gems]]&gt;0,Table32[[#This Row],[Gems]],0)</f>
        <v>0</v>
      </c>
      <c r="AF4538" s="42">
        <f>IF(Table32[[#This Row],[Gems]]&lt;0,Table32[[#This Row],[Gems]],0)</f>
        <v>0</v>
      </c>
      <c r="AG4538" s="30">
        <f t="shared" ca="1" si="102"/>
        <v>204</v>
      </c>
    </row>
    <row r="4539" spans="1:33" ht="14.4" x14ac:dyDescent="0.3">
      <c r="A4539" s="37">
        <v>44125</v>
      </c>
      <c r="B4539" s="38">
        <f>INDEX(Videolength!D:D,MATCH(D4539,Videolength!A:A,0))</f>
        <v>8</v>
      </c>
      <c r="C4539" s="38">
        <f>INDEX(Videolength!E:E,MATCH(D4539,Videolength!A:A,0))</f>
        <v>21</v>
      </c>
      <c r="D4539" s="39">
        <v>21</v>
      </c>
      <c r="E4539" s="40" t="str">
        <f>INDEX(Videolength!B:B,MATCH(D4539,Videolength!A:A,0))</f>
        <v>https://youtu.be/eJrVSkt4KeE?list=PLTjhk5BwsiVV8SrR-dPCDjCfaMnt-5HZH</v>
      </c>
      <c r="F4539" s="41">
        <f>INDEX(Videolength!C:C,MATCH(D4539,Videolength!A:A,0))</f>
        <v>4.0208333333333332E-2</v>
      </c>
      <c r="G4539" s="41">
        <v>3.8935185185185191E-2</v>
      </c>
      <c r="H4539" s="71">
        <f>HYPERLINK(_xlfn.CONCAT(E4539,"&amp;t=",G4539*86400),G4539)</f>
        <v>3.8935185185185191E-2</v>
      </c>
      <c r="I4539" s="38">
        <v>10</v>
      </c>
      <c r="J4539" s="38">
        <v>5</v>
      </c>
      <c r="K4539" s="42" t="s">
        <v>90</v>
      </c>
      <c r="L4539" s="42" t="s">
        <v>167</v>
      </c>
      <c r="M4539" s="42" t="s">
        <v>591</v>
      </c>
      <c r="Z4539" s="64"/>
      <c r="AA4539" s="64"/>
      <c r="AB4539" s="64"/>
      <c r="AE4539" s="42">
        <f>IF(Table32[[#This Row],[Gems]]&gt;0,Table32[[#This Row],[Gems]],0)</f>
        <v>0</v>
      </c>
      <c r="AF4539" s="42">
        <f>IF(Table32[[#This Row],[Gems]]&lt;0,Table32[[#This Row],[Gems]],0)</f>
        <v>0</v>
      </c>
      <c r="AG4539" s="30">
        <f t="shared" ca="1" si="102"/>
        <v>204</v>
      </c>
    </row>
    <row r="4540" spans="1:33" ht="14.4" x14ac:dyDescent="0.3">
      <c r="A4540" s="37">
        <v>44125</v>
      </c>
      <c r="B4540" s="38">
        <f>INDEX(Videolength!D:D,MATCH(D4540,Videolength!A:A,0))</f>
        <v>8</v>
      </c>
      <c r="C4540" s="38">
        <f>INDEX(Videolength!E:E,MATCH(D4540,Videolength!A:A,0))</f>
        <v>21</v>
      </c>
      <c r="D4540" s="39">
        <v>21</v>
      </c>
      <c r="E4540" s="40" t="str">
        <f>INDEX(Videolength!B:B,MATCH(D4540,Videolength!A:A,0))</f>
        <v>https://youtu.be/eJrVSkt4KeE?list=PLTjhk5BwsiVV8SrR-dPCDjCfaMnt-5HZH</v>
      </c>
      <c r="F4540" s="41">
        <f>INDEX(Videolength!C:C,MATCH(D4540,Videolength!A:A,0))</f>
        <v>4.0208333333333332E-2</v>
      </c>
      <c r="G4540" s="41">
        <v>3.982638888888889E-2</v>
      </c>
      <c r="H4540" s="71">
        <f>HYPERLINK(_xlfn.CONCAT(E4540,"&amp;t=",G4540*86400),G4540)</f>
        <v>3.982638888888889E-2</v>
      </c>
      <c r="I4540" s="38">
        <v>10</v>
      </c>
      <c r="J4540" s="38">
        <v>5</v>
      </c>
      <c r="K4540" s="42" t="s">
        <v>55</v>
      </c>
      <c r="L4540" s="42" t="s">
        <v>10</v>
      </c>
      <c r="M4540" s="42" t="s">
        <v>591</v>
      </c>
      <c r="Z4540" s="64"/>
      <c r="AA4540" s="64"/>
      <c r="AB4540" s="64"/>
      <c r="AE4540" s="42">
        <f>IF(Table32[[#This Row],[Gems]]&gt;0,Table32[[#This Row],[Gems]],0)</f>
        <v>0</v>
      </c>
      <c r="AF4540" s="42">
        <f>IF(Table32[[#This Row],[Gems]]&lt;0,Table32[[#This Row],[Gems]],0)</f>
        <v>0</v>
      </c>
      <c r="AG4540" s="30">
        <f t="shared" ca="1" si="102"/>
        <v>204</v>
      </c>
    </row>
    <row r="4541" spans="1:33" ht="14.4" x14ac:dyDescent="0.3">
      <c r="A4541" s="37">
        <v>44125</v>
      </c>
      <c r="B4541" s="38">
        <f>INDEX(Videolength!D:D,MATCH(D4541,Videolength!A:A,0))</f>
        <v>8</v>
      </c>
      <c r="C4541" s="38">
        <f>INDEX(Videolength!E:E,MATCH(D4541,Videolength!A:A,0))</f>
        <v>21</v>
      </c>
      <c r="D4541" s="39">
        <v>21</v>
      </c>
      <c r="E4541" s="40" t="str">
        <f>INDEX(Videolength!B:B,MATCH(D4541,Videolength!A:A,0))</f>
        <v>https://youtu.be/eJrVSkt4KeE?list=PLTjhk5BwsiVV8SrR-dPCDjCfaMnt-5HZH</v>
      </c>
      <c r="F4541" s="41">
        <f>INDEX(Videolength!C:C,MATCH(D4541,Videolength!A:A,0))</f>
        <v>4.0208333333333332E-2</v>
      </c>
      <c r="G4541" s="41">
        <v>4.0057870370370369E-2</v>
      </c>
      <c r="H4541" s="71">
        <f>HYPERLINK(_xlfn.CONCAT(E4541,"&amp;t=",G4541*86400),G4541)</f>
        <v>4.0057870370370369E-2</v>
      </c>
      <c r="I4541" s="38">
        <v>10</v>
      </c>
      <c r="J4541" s="38">
        <v>5</v>
      </c>
      <c r="K4541" s="42" t="s">
        <v>346</v>
      </c>
      <c r="L4541" s="42" t="s">
        <v>10</v>
      </c>
      <c r="Z4541" s="64"/>
      <c r="AA4541" s="64"/>
      <c r="AB4541" s="64"/>
      <c r="AE4541" s="42">
        <f>IF(Table32[[#This Row],[Gems]]&gt;0,Table32[[#This Row],[Gems]],0)</f>
        <v>0</v>
      </c>
      <c r="AF4541" s="42">
        <f>IF(Table32[[#This Row],[Gems]]&lt;0,Table32[[#This Row],[Gems]],0)</f>
        <v>0</v>
      </c>
      <c r="AG4541" s="30">
        <f t="shared" ca="1" si="102"/>
        <v>204</v>
      </c>
    </row>
    <row r="4542" spans="1:33" ht="14.4" x14ac:dyDescent="0.3">
      <c r="A4542" s="37">
        <v>44125</v>
      </c>
      <c r="B4542" s="38">
        <f>INDEX(Videolength!D:D,MATCH(D4542,Videolength!A:A,0))</f>
        <v>8</v>
      </c>
      <c r="C4542" s="38">
        <f>INDEX(Videolength!E:E,MATCH(D4542,Videolength!A:A,0))</f>
        <v>21</v>
      </c>
      <c r="D4542" s="39">
        <v>21</v>
      </c>
      <c r="E4542" s="40" t="str">
        <f>INDEX(Videolength!B:B,MATCH(D4542,Videolength!A:A,0))</f>
        <v>https://youtu.be/eJrVSkt4KeE?list=PLTjhk5BwsiVV8SrR-dPCDjCfaMnt-5HZH</v>
      </c>
      <c r="F4542" s="41">
        <f>INDEX(Videolength!C:C,MATCH(D4542,Videolength!A:A,0))</f>
        <v>4.0208333333333332E-2</v>
      </c>
      <c r="G4542" s="41">
        <v>4.0092592592592589E-2</v>
      </c>
      <c r="H4542" s="71">
        <f>HYPERLINK(_xlfn.CONCAT(E4542,"&amp;t=",G4542*86400),G4542)</f>
        <v>4.0092592592592589E-2</v>
      </c>
      <c r="I4542" s="38">
        <v>10</v>
      </c>
      <c r="J4542" s="38">
        <v>5</v>
      </c>
      <c r="K4542" s="42" t="s">
        <v>8</v>
      </c>
      <c r="L4542" s="42" t="s">
        <v>163</v>
      </c>
      <c r="M4542" s="42" t="s">
        <v>591</v>
      </c>
      <c r="Z4542" s="64"/>
      <c r="AA4542" s="64"/>
      <c r="AB4542" s="64"/>
      <c r="AE4542" s="42">
        <f>IF(Table32[[#This Row],[Gems]]&gt;0,Table32[[#This Row],[Gems]],0)</f>
        <v>0</v>
      </c>
      <c r="AF4542" s="42">
        <f>IF(Table32[[#This Row],[Gems]]&lt;0,Table32[[#This Row],[Gems]],0)</f>
        <v>0</v>
      </c>
      <c r="AG4542" s="30">
        <f t="shared" ca="1" si="102"/>
        <v>204</v>
      </c>
    </row>
    <row r="4543" spans="1:33" ht="14.4" x14ac:dyDescent="0.3">
      <c r="A4543" s="37">
        <v>44125</v>
      </c>
      <c r="B4543" s="38">
        <f>INDEX(Videolength!D:D,MATCH(D4543,Videolength!A:A,0))</f>
        <v>8</v>
      </c>
      <c r="C4543" s="38">
        <f>INDEX(Videolength!E:E,MATCH(D4543,Videolength!A:A,0))</f>
        <v>21</v>
      </c>
      <c r="D4543" s="39">
        <v>21</v>
      </c>
      <c r="E4543" s="40" t="str">
        <f>INDEX(Videolength!B:B,MATCH(D4543,Videolength!A:A,0))</f>
        <v>https://youtu.be/eJrVSkt4KeE?list=PLTjhk5BwsiVV8SrR-dPCDjCfaMnt-5HZH</v>
      </c>
      <c r="F4543" s="41">
        <f>INDEX(Videolength!C:C,MATCH(D4543,Videolength!A:A,0))</f>
        <v>4.0208333333333332E-2</v>
      </c>
      <c r="G4543" s="41">
        <v>4.0162037037037038E-2</v>
      </c>
      <c r="H4543" s="71">
        <f>HYPERLINK(_xlfn.CONCAT(E4543,"&amp;t=",G4543*86400),G4543)</f>
        <v>4.0162037037037038E-2</v>
      </c>
      <c r="I4543" s="38">
        <v>10</v>
      </c>
      <c r="J4543" s="38">
        <v>5</v>
      </c>
      <c r="K4543" s="42" t="s">
        <v>346</v>
      </c>
      <c r="L4543" s="42" t="s">
        <v>10</v>
      </c>
      <c r="Z4543" s="64"/>
      <c r="AA4543" s="64"/>
      <c r="AB4543" s="64"/>
      <c r="AE4543" s="42">
        <f>IF(Table32[[#This Row],[Gems]]&gt;0,Table32[[#This Row],[Gems]],0)</f>
        <v>0</v>
      </c>
      <c r="AF4543" s="42">
        <f>IF(Table32[[#This Row],[Gems]]&lt;0,Table32[[#This Row],[Gems]],0)</f>
        <v>0</v>
      </c>
      <c r="AG4543" s="30">
        <f t="shared" ca="1" si="102"/>
        <v>204</v>
      </c>
    </row>
    <row r="4544" spans="1:33" ht="14.4" x14ac:dyDescent="0.3">
      <c r="A4544" s="37">
        <v>44125</v>
      </c>
      <c r="B4544" s="38">
        <f>INDEX(Videolength!D:D,MATCH(D4544,Videolength!A:A,0))</f>
        <v>8</v>
      </c>
      <c r="C4544" s="38">
        <f>INDEX(Videolength!E:E,MATCH(D4544,Videolength!A:A,0))</f>
        <v>22</v>
      </c>
      <c r="D4544" s="39">
        <v>22.1</v>
      </c>
      <c r="E4544" s="40" t="str">
        <f>INDEX(Videolength!B:B,MATCH(D4544,Videolength!A:A,0))</f>
        <v>https://youtu.be/v7sAcSM1Y88?list=PLTjhk5BwsiVV8SrR-dPCDjCfaMnt-5HZH</v>
      </c>
      <c r="F4544" s="41">
        <f>INDEX(Videolength!C:C,MATCH(D4544,Videolength!A:A,0))</f>
        <v>2.5474537037037035E-2</v>
      </c>
      <c r="G4544" s="41">
        <v>1.1574074074074073E-5</v>
      </c>
      <c r="H4544" s="71">
        <f>HYPERLINK(_xlfn.CONCAT(E4544,"&amp;t=",G4544*86400),G4544)</f>
        <v>1.1574074074074073E-5</v>
      </c>
      <c r="I4544" s="38">
        <v>10</v>
      </c>
      <c r="J4544" s="38">
        <v>5</v>
      </c>
      <c r="K4544" s="42" t="s">
        <v>123</v>
      </c>
      <c r="L4544" s="42" t="s">
        <v>10</v>
      </c>
      <c r="Z4544" s="64"/>
      <c r="AA4544" s="64"/>
      <c r="AB4544" s="64"/>
      <c r="AE4544" s="42">
        <f>IF(Table32[[#This Row],[Gems]]&gt;0,Table32[[#This Row],[Gems]],0)</f>
        <v>0</v>
      </c>
      <c r="AF4544" s="42">
        <f>IF(Table32[[#This Row],[Gems]]&lt;0,Table32[[#This Row],[Gems]],0)</f>
        <v>0</v>
      </c>
      <c r="AG4544" s="30">
        <f t="shared" ca="1" si="102"/>
        <v>204</v>
      </c>
    </row>
    <row r="4545" spans="1:33" ht="14.4" x14ac:dyDescent="0.3">
      <c r="A4545" s="37">
        <v>44125</v>
      </c>
      <c r="B4545" s="38">
        <f>INDEX(Videolength!D:D,MATCH(D4545,Videolength!A:A,0))</f>
        <v>8</v>
      </c>
      <c r="C4545" s="38">
        <f>INDEX(Videolength!E:E,MATCH(D4545,Videolength!A:A,0))</f>
        <v>22</v>
      </c>
      <c r="D4545" s="39">
        <v>22.1</v>
      </c>
      <c r="E4545" s="40" t="str">
        <f>INDEX(Videolength!B:B,MATCH(D4545,Videolength!A:A,0))</f>
        <v>https://youtu.be/v7sAcSM1Y88?list=PLTjhk5BwsiVV8SrR-dPCDjCfaMnt-5HZH</v>
      </c>
      <c r="F4545" s="41">
        <f>INDEX(Videolength!C:C,MATCH(D4545,Videolength!A:A,0))</f>
        <v>2.5474537037037035E-2</v>
      </c>
      <c r="G4545" s="41">
        <v>1.1574074074074073E-4</v>
      </c>
      <c r="H4545" s="71">
        <f>HYPERLINK(_xlfn.CONCAT(E4545,"&amp;t=",G4545*86400),G4545)</f>
        <v>1.1574074074074073E-4</v>
      </c>
      <c r="I4545" s="38">
        <v>10</v>
      </c>
      <c r="J4545" s="38">
        <v>5</v>
      </c>
      <c r="K4545" s="42" t="s">
        <v>51</v>
      </c>
      <c r="L4545" s="42" t="s">
        <v>11</v>
      </c>
      <c r="W4545" s="44" t="s">
        <v>211</v>
      </c>
      <c r="X4545" s="43">
        <v>4</v>
      </c>
      <c r="Z4545" s="64"/>
      <c r="AA4545" s="64"/>
      <c r="AB4545" s="64"/>
      <c r="AE4545" s="42">
        <f>IF(Table32[[#This Row],[Gems]]&gt;0,Table32[[#This Row],[Gems]],0)</f>
        <v>0</v>
      </c>
      <c r="AF4545" s="42">
        <f>IF(Table32[[#This Row],[Gems]]&lt;0,Table32[[#This Row],[Gems]],0)</f>
        <v>0</v>
      </c>
      <c r="AG4545" s="29">
        <f t="shared" ca="1" si="102"/>
        <v>204</v>
      </c>
    </row>
    <row r="4546" spans="1:33" ht="14.4" x14ac:dyDescent="0.3">
      <c r="A4546" s="37">
        <v>44125</v>
      </c>
      <c r="B4546" s="38">
        <f>INDEX(Videolength!D:D,MATCH(D4546,Videolength!A:A,0))</f>
        <v>8</v>
      </c>
      <c r="C4546" s="38">
        <f>INDEX(Videolength!E:E,MATCH(D4546,Videolength!A:A,0))</f>
        <v>22</v>
      </c>
      <c r="D4546" s="39">
        <v>22.1</v>
      </c>
      <c r="E4546" s="40" t="str">
        <f>INDEX(Videolength!B:B,MATCH(D4546,Videolength!A:A,0))</f>
        <v>https://youtu.be/v7sAcSM1Y88?list=PLTjhk5BwsiVV8SrR-dPCDjCfaMnt-5HZH</v>
      </c>
      <c r="F4546" s="41">
        <f>INDEX(Videolength!C:C,MATCH(D4546,Videolength!A:A,0))</f>
        <v>2.5474537037037035E-2</v>
      </c>
      <c r="G4546" s="41">
        <v>1.1574074074074073E-4</v>
      </c>
      <c r="H4546" s="71">
        <f>HYPERLINK(_xlfn.CONCAT(E4546,"&amp;t=",G4546*86400),G4546)</f>
        <v>1.1574074074074073E-4</v>
      </c>
      <c r="I4546" s="38">
        <v>10</v>
      </c>
      <c r="J4546" s="38">
        <v>5</v>
      </c>
      <c r="K4546" s="42" t="s">
        <v>346</v>
      </c>
      <c r="L4546" s="42" t="s">
        <v>10</v>
      </c>
      <c r="Z4546" s="64"/>
      <c r="AA4546" s="64"/>
      <c r="AB4546" s="64"/>
      <c r="AE4546" s="42">
        <f>IF(Table32[[#This Row],[Gems]]&gt;0,Table32[[#This Row],[Gems]],0)</f>
        <v>0</v>
      </c>
      <c r="AF4546" s="42">
        <f>IF(Table32[[#This Row],[Gems]]&lt;0,Table32[[#This Row],[Gems]],0)</f>
        <v>0</v>
      </c>
      <c r="AG4546" s="30">
        <f t="shared" ca="1" si="102"/>
        <v>204</v>
      </c>
    </row>
    <row r="4547" spans="1:33" ht="14.4" x14ac:dyDescent="0.3">
      <c r="A4547" s="37">
        <v>44125</v>
      </c>
      <c r="B4547" s="38">
        <f>INDEX(Videolength!D:D,MATCH(D4547,Videolength!A:A,0))</f>
        <v>8</v>
      </c>
      <c r="C4547" s="38">
        <f>INDEX(Videolength!E:E,MATCH(D4547,Videolength!A:A,0))</f>
        <v>22</v>
      </c>
      <c r="D4547" s="39">
        <v>22.1</v>
      </c>
      <c r="E4547" s="40" t="str">
        <f>INDEX(Videolength!B:B,MATCH(D4547,Videolength!A:A,0))</f>
        <v>https://youtu.be/v7sAcSM1Y88?list=PLTjhk5BwsiVV8SrR-dPCDjCfaMnt-5HZH</v>
      </c>
      <c r="F4547" s="41">
        <f>INDEX(Videolength!C:C,MATCH(D4547,Videolength!A:A,0))</f>
        <v>2.5474537037037035E-2</v>
      </c>
      <c r="G4547" s="41">
        <v>1.6203703703703703E-4</v>
      </c>
      <c r="H4547" s="71">
        <f>HYPERLINK(_xlfn.CONCAT(E4547,"&amp;t=",G4547*86400),G4547)</f>
        <v>1.6203703703703703E-4</v>
      </c>
      <c r="I4547" s="38">
        <v>10</v>
      </c>
      <c r="J4547" s="38">
        <v>5</v>
      </c>
      <c r="K4547" s="42" t="s">
        <v>8</v>
      </c>
      <c r="L4547" s="42" t="s">
        <v>163</v>
      </c>
      <c r="Z4547" s="64"/>
      <c r="AA4547" s="64"/>
      <c r="AB4547" s="64"/>
      <c r="AE4547" s="42">
        <f>IF(Table32[[#This Row],[Gems]]&gt;0,Table32[[#This Row],[Gems]],0)</f>
        <v>0</v>
      </c>
      <c r="AF4547" s="42">
        <f>IF(Table32[[#This Row],[Gems]]&lt;0,Table32[[#This Row],[Gems]],0)</f>
        <v>0</v>
      </c>
      <c r="AG4547" s="30">
        <f t="shared" ca="1" si="102"/>
        <v>204</v>
      </c>
    </row>
    <row r="4548" spans="1:33" ht="14.4" x14ac:dyDescent="0.3">
      <c r="A4548" s="37">
        <v>44125</v>
      </c>
      <c r="B4548" s="38">
        <f>INDEX(Videolength!D:D,MATCH(D4548,Videolength!A:A,0))</f>
        <v>8</v>
      </c>
      <c r="C4548" s="38">
        <f>INDEX(Videolength!E:E,MATCH(D4548,Videolength!A:A,0))</f>
        <v>22</v>
      </c>
      <c r="D4548" s="39">
        <v>22.1</v>
      </c>
      <c r="E4548" s="40" t="str">
        <f>INDEX(Videolength!B:B,MATCH(D4548,Videolength!A:A,0))</f>
        <v>https://youtu.be/v7sAcSM1Y88?list=PLTjhk5BwsiVV8SrR-dPCDjCfaMnt-5HZH</v>
      </c>
      <c r="F4548" s="41">
        <f>INDEX(Videolength!C:C,MATCH(D4548,Videolength!A:A,0))</f>
        <v>2.5474537037037035E-2</v>
      </c>
      <c r="G4548" s="41">
        <v>1.8518518518518518E-4</v>
      </c>
      <c r="H4548" s="71">
        <f>HYPERLINK(_xlfn.CONCAT(E4548,"&amp;t=",G4548*86400),G4548)</f>
        <v>1.8518518518518518E-4</v>
      </c>
      <c r="I4548" s="38">
        <v>10</v>
      </c>
      <c r="J4548" s="38">
        <v>5</v>
      </c>
      <c r="K4548" s="42" t="s">
        <v>100</v>
      </c>
      <c r="L4548" s="42" t="s">
        <v>1082</v>
      </c>
      <c r="M4548" s="42" t="s">
        <v>1083</v>
      </c>
      <c r="T4548" s="43">
        <v>1</v>
      </c>
      <c r="U4548" s="44" t="s">
        <v>1701</v>
      </c>
      <c r="Z4548" s="64"/>
      <c r="AA4548" s="64"/>
      <c r="AB4548" s="64"/>
      <c r="AE4548" s="42">
        <f>IF(Table32[[#This Row],[Gems]]&gt;0,Table32[[#This Row],[Gems]],0)</f>
        <v>0</v>
      </c>
      <c r="AF4548" s="42">
        <f>IF(Table32[[#This Row],[Gems]]&lt;0,Table32[[#This Row],[Gems]],0)</f>
        <v>0</v>
      </c>
      <c r="AG4548" s="30">
        <f t="shared" ca="1" si="102"/>
        <v>204</v>
      </c>
    </row>
    <row r="4549" spans="1:33" ht="14.4" x14ac:dyDescent="0.3">
      <c r="A4549" s="37">
        <v>44125</v>
      </c>
      <c r="B4549" s="38">
        <f>INDEX(Videolength!D:D,MATCH(D4549,Videolength!A:A,0))</f>
        <v>8</v>
      </c>
      <c r="C4549" s="38">
        <f>INDEX(Videolength!E:E,MATCH(D4549,Videolength!A:A,0))</f>
        <v>22</v>
      </c>
      <c r="D4549" s="39">
        <v>22.1</v>
      </c>
      <c r="E4549" s="40" t="str">
        <f>INDEX(Videolength!B:B,MATCH(D4549,Videolength!A:A,0))</f>
        <v>https://youtu.be/v7sAcSM1Y88?list=PLTjhk5BwsiVV8SrR-dPCDjCfaMnt-5HZH</v>
      </c>
      <c r="F4549" s="41">
        <f>INDEX(Videolength!C:C,MATCH(D4549,Videolength!A:A,0))</f>
        <v>2.5474537037037035E-2</v>
      </c>
      <c r="G4549" s="41">
        <v>5.3240740740740744E-4</v>
      </c>
      <c r="H4549" s="71">
        <f>HYPERLINK(_xlfn.CONCAT(E4549,"&amp;t=",G4549*86400),G4549)</f>
        <v>5.3240740740740744E-4</v>
      </c>
      <c r="I4549" s="38">
        <v>10</v>
      </c>
      <c r="J4549" s="38">
        <v>5</v>
      </c>
      <c r="K4549" s="42" t="s">
        <v>100</v>
      </c>
      <c r="L4549" s="42" t="s">
        <v>1082</v>
      </c>
      <c r="M4549" s="42" t="s">
        <v>1084</v>
      </c>
      <c r="U4549" s="44" t="s">
        <v>1701</v>
      </c>
      <c r="Z4549" s="64"/>
      <c r="AA4549" s="64"/>
      <c r="AB4549" s="64"/>
      <c r="AE4549" s="42">
        <f>IF(Table32[[#This Row],[Gems]]&gt;0,Table32[[#This Row],[Gems]],0)</f>
        <v>0</v>
      </c>
      <c r="AF4549" s="42">
        <f>IF(Table32[[#This Row],[Gems]]&lt;0,Table32[[#This Row],[Gems]],0)</f>
        <v>0</v>
      </c>
      <c r="AG4549" s="30">
        <f t="shared" ca="1" si="102"/>
        <v>204</v>
      </c>
    </row>
    <row r="4550" spans="1:33" ht="14.4" x14ac:dyDescent="0.3">
      <c r="A4550" s="37">
        <v>44125</v>
      </c>
      <c r="B4550" s="38">
        <f>INDEX(Videolength!D:D,MATCH(D4550,Videolength!A:A,0))</f>
        <v>8</v>
      </c>
      <c r="C4550" s="38">
        <f>INDEX(Videolength!E:E,MATCH(D4550,Videolength!A:A,0))</f>
        <v>22</v>
      </c>
      <c r="D4550" s="39">
        <v>22.1</v>
      </c>
      <c r="E4550" s="40" t="str">
        <f>INDEX(Videolength!B:B,MATCH(D4550,Videolength!A:A,0))</f>
        <v>https://youtu.be/v7sAcSM1Y88?list=PLTjhk5BwsiVV8SrR-dPCDjCfaMnt-5HZH</v>
      </c>
      <c r="F4550" s="41">
        <f>INDEX(Videolength!C:C,MATCH(D4550,Videolength!A:A,0))</f>
        <v>2.5474537037037035E-2</v>
      </c>
      <c r="G4550" s="41">
        <v>5.5555555555555556E-4</v>
      </c>
      <c r="H4550" s="71">
        <f>HYPERLINK(_xlfn.CONCAT(E4550,"&amp;t=",G4550*86400),G4550)</f>
        <v>5.5555555555555556E-4</v>
      </c>
      <c r="I4550" s="38">
        <v>10</v>
      </c>
      <c r="J4550" s="38">
        <v>5</v>
      </c>
      <c r="K4550" s="42" t="s">
        <v>346</v>
      </c>
      <c r="L4550" s="42" t="s">
        <v>10</v>
      </c>
      <c r="Z4550" s="64"/>
      <c r="AA4550" s="64"/>
      <c r="AB4550" s="64"/>
      <c r="AE4550" s="42">
        <f>IF(Table32[[#This Row],[Gems]]&gt;0,Table32[[#This Row],[Gems]],0)</f>
        <v>0</v>
      </c>
      <c r="AF4550" s="42">
        <f>IF(Table32[[#This Row],[Gems]]&lt;0,Table32[[#This Row],[Gems]],0)</f>
        <v>0</v>
      </c>
      <c r="AG4550" s="30">
        <f t="shared" ca="1" si="102"/>
        <v>204</v>
      </c>
    </row>
    <row r="4551" spans="1:33" ht="14.4" x14ac:dyDescent="0.3">
      <c r="A4551" s="37">
        <v>44125</v>
      </c>
      <c r="B4551" s="38">
        <f>INDEX(Videolength!D:D,MATCH(D4551,Videolength!A:A,0))</f>
        <v>8</v>
      </c>
      <c r="C4551" s="38">
        <f>INDEX(Videolength!E:E,MATCH(D4551,Videolength!A:A,0))</f>
        <v>22</v>
      </c>
      <c r="D4551" s="39">
        <v>22.1</v>
      </c>
      <c r="E4551" s="40" t="str">
        <f>INDEX(Videolength!B:B,MATCH(D4551,Videolength!A:A,0))</f>
        <v>https://youtu.be/v7sAcSM1Y88?list=PLTjhk5BwsiVV8SrR-dPCDjCfaMnt-5HZH</v>
      </c>
      <c r="F4551" s="41">
        <f>INDEX(Videolength!C:C,MATCH(D4551,Videolength!A:A,0))</f>
        <v>2.5474537037037035E-2</v>
      </c>
      <c r="G4551" s="41">
        <v>6.018518518518519E-4</v>
      </c>
      <c r="H4551" s="71">
        <f>HYPERLINK(_xlfn.CONCAT(E4551,"&amp;t=",G4551*86400),G4551)</f>
        <v>6.018518518518519E-4</v>
      </c>
      <c r="I4551" s="38">
        <v>10</v>
      </c>
      <c r="J4551" s="38">
        <v>5</v>
      </c>
      <c r="K4551" s="42" t="s">
        <v>36</v>
      </c>
      <c r="L4551" s="42" t="s">
        <v>10</v>
      </c>
      <c r="Z4551" s="64"/>
      <c r="AA4551" s="64"/>
      <c r="AB4551" s="64"/>
      <c r="AE4551" s="42">
        <f>IF(Table32[[#This Row],[Gems]]&gt;0,Table32[[#This Row],[Gems]],0)</f>
        <v>0</v>
      </c>
      <c r="AF4551" s="42">
        <f>IF(Table32[[#This Row],[Gems]]&lt;0,Table32[[#This Row],[Gems]],0)</f>
        <v>0</v>
      </c>
      <c r="AG4551" s="30">
        <f t="shared" ca="1" si="102"/>
        <v>204</v>
      </c>
    </row>
    <row r="4552" spans="1:33" ht="14.4" x14ac:dyDescent="0.3">
      <c r="A4552" s="37">
        <v>44125</v>
      </c>
      <c r="B4552" s="38">
        <f>INDEX(Videolength!D:D,MATCH(D4552,Videolength!A:A,0))</f>
        <v>8</v>
      </c>
      <c r="C4552" s="38">
        <f>INDEX(Videolength!E:E,MATCH(D4552,Videolength!A:A,0))</f>
        <v>22</v>
      </c>
      <c r="D4552" s="39">
        <v>22.1</v>
      </c>
      <c r="E4552" s="40" t="str">
        <f>INDEX(Videolength!B:B,MATCH(D4552,Videolength!A:A,0))</f>
        <v>https://youtu.be/v7sAcSM1Y88?list=PLTjhk5BwsiVV8SrR-dPCDjCfaMnt-5HZH</v>
      </c>
      <c r="F4552" s="41">
        <f>INDEX(Videolength!C:C,MATCH(D4552,Videolength!A:A,0))</f>
        <v>2.5474537037037035E-2</v>
      </c>
      <c r="G4552" s="41">
        <v>6.9444444444444447E-4</v>
      </c>
      <c r="H4552" s="71">
        <f>HYPERLINK(_xlfn.CONCAT(E4552,"&amp;t=",G4552*86400),G4552)</f>
        <v>6.9444444444444447E-4</v>
      </c>
      <c r="I4552" s="38">
        <v>10</v>
      </c>
      <c r="J4552" s="38">
        <v>5</v>
      </c>
      <c r="K4552" s="42" t="s">
        <v>47</v>
      </c>
      <c r="L4552" s="42" t="s">
        <v>10</v>
      </c>
      <c r="M4552" s="42" t="s">
        <v>591</v>
      </c>
      <c r="Z4552" s="64"/>
      <c r="AA4552" s="64"/>
      <c r="AB4552" s="64"/>
      <c r="AE4552" s="42">
        <f>IF(Table32[[#This Row],[Gems]]&gt;0,Table32[[#This Row],[Gems]],0)</f>
        <v>0</v>
      </c>
      <c r="AF4552" s="42">
        <f>IF(Table32[[#This Row],[Gems]]&lt;0,Table32[[#This Row],[Gems]],0)</f>
        <v>0</v>
      </c>
      <c r="AG4552" s="30">
        <f t="shared" ca="1" si="102"/>
        <v>204</v>
      </c>
    </row>
    <row r="4553" spans="1:33" ht="14.4" x14ac:dyDescent="0.3">
      <c r="A4553" s="37">
        <v>44125</v>
      </c>
      <c r="B4553" s="38">
        <f>INDEX(Videolength!D:D,MATCH(D4553,Videolength!A:A,0))</f>
        <v>8</v>
      </c>
      <c r="C4553" s="38">
        <f>INDEX(Videolength!E:E,MATCH(D4553,Videolength!A:A,0))</f>
        <v>22</v>
      </c>
      <c r="D4553" s="39">
        <v>22.1</v>
      </c>
      <c r="E4553" s="40" t="str">
        <f>INDEX(Videolength!B:B,MATCH(D4553,Videolength!A:A,0))</f>
        <v>https://youtu.be/v7sAcSM1Y88?list=PLTjhk5BwsiVV8SrR-dPCDjCfaMnt-5HZH</v>
      </c>
      <c r="F4553" s="41">
        <f>INDEX(Videolength!C:C,MATCH(D4553,Videolength!A:A,0))</f>
        <v>2.5474537037037035E-2</v>
      </c>
      <c r="G4553" s="41">
        <v>7.6388888888888893E-4</v>
      </c>
      <c r="H4553" s="71">
        <f>HYPERLINK(_xlfn.CONCAT(E4553,"&amp;t=",G4553*86400),G4553)</f>
        <v>7.6388888888888893E-4</v>
      </c>
      <c r="I4553" s="38">
        <v>10</v>
      </c>
      <c r="J4553" s="38">
        <v>5</v>
      </c>
      <c r="K4553" s="42" t="s">
        <v>117</v>
      </c>
      <c r="L4553" s="42" t="s">
        <v>10</v>
      </c>
      <c r="M4553" s="42" t="s">
        <v>1085</v>
      </c>
      <c r="Z4553" s="64"/>
      <c r="AA4553" s="64"/>
      <c r="AB4553" s="64"/>
      <c r="AE4553" s="42">
        <f>IF(Table32[[#This Row],[Gems]]&gt;0,Table32[[#This Row],[Gems]],0)</f>
        <v>0</v>
      </c>
      <c r="AF4553" s="42">
        <f>IF(Table32[[#This Row],[Gems]]&lt;0,Table32[[#This Row],[Gems]],0)</f>
        <v>0</v>
      </c>
      <c r="AG4553" s="29">
        <f t="shared" ca="1" si="102"/>
        <v>204</v>
      </c>
    </row>
    <row r="4554" spans="1:33" ht="14.4" x14ac:dyDescent="0.3">
      <c r="A4554" s="37">
        <v>44125</v>
      </c>
      <c r="B4554" s="38">
        <f>INDEX(Videolength!D:D,MATCH(D4554,Videolength!A:A,0))</f>
        <v>8</v>
      </c>
      <c r="C4554" s="38">
        <f>INDEX(Videolength!E:E,MATCH(D4554,Videolength!A:A,0))</f>
        <v>22</v>
      </c>
      <c r="D4554" s="39">
        <v>22.1</v>
      </c>
      <c r="E4554" s="40" t="str">
        <f>INDEX(Videolength!B:B,MATCH(D4554,Videolength!A:A,0))</f>
        <v>https://youtu.be/v7sAcSM1Y88?list=PLTjhk5BwsiVV8SrR-dPCDjCfaMnt-5HZH</v>
      </c>
      <c r="F4554" s="41">
        <f>INDEX(Videolength!C:C,MATCH(D4554,Videolength!A:A,0))</f>
        <v>2.5474537037037035E-2</v>
      </c>
      <c r="G4554" s="41">
        <v>1.0069444444444444E-3</v>
      </c>
      <c r="H4554" s="71">
        <f>HYPERLINK(_xlfn.CONCAT(E4554,"&amp;t=",G4554*86400),G4554)</f>
        <v>1.0069444444444444E-3</v>
      </c>
      <c r="I4554" s="38">
        <v>10</v>
      </c>
      <c r="J4554" s="38">
        <v>5</v>
      </c>
      <c r="K4554" s="42" t="s">
        <v>36</v>
      </c>
      <c r="L4554" s="42" t="s">
        <v>10</v>
      </c>
      <c r="M4554" s="42" t="s">
        <v>591</v>
      </c>
      <c r="Z4554" s="64"/>
      <c r="AA4554" s="64"/>
      <c r="AB4554" s="64"/>
      <c r="AE4554" s="42">
        <f>IF(Table32[[#This Row],[Gems]]&gt;0,Table32[[#This Row],[Gems]],0)</f>
        <v>0</v>
      </c>
      <c r="AF4554" s="42">
        <f>IF(Table32[[#This Row],[Gems]]&lt;0,Table32[[#This Row],[Gems]],0)</f>
        <v>0</v>
      </c>
      <c r="AG4554" s="29">
        <f t="shared" ca="1" si="102"/>
        <v>204</v>
      </c>
    </row>
    <row r="4555" spans="1:33" ht="14.4" x14ac:dyDescent="0.3">
      <c r="A4555" s="37">
        <v>44125</v>
      </c>
      <c r="B4555" s="38">
        <f>INDEX(Videolength!D:D,MATCH(D4555,Videolength!A:A,0))</f>
        <v>8</v>
      </c>
      <c r="C4555" s="38">
        <f>INDEX(Videolength!E:E,MATCH(D4555,Videolength!A:A,0))</f>
        <v>22</v>
      </c>
      <c r="D4555" s="39">
        <v>22.1</v>
      </c>
      <c r="E4555" s="40" t="str">
        <f>INDEX(Videolength!B:B,MATCH(D4555,Videolength!A:A,0))</f>
        <v>https://youtu.be/v7sAcSM1Y88?list=PLTjhk5BwsiVV8SrR-dPCDjCfaMnt-5HZH</v>
      </c>
      <c r="F4555" s="41">
        <f>INDEX(Videolength!C:C,MATCH(D4555,Videolength!A:A,0))</f>
        <v>2.5474537037037035E-2</v>
      </c>
      <c r="G4555" s="41">
        <v>1.6782407407407406E-3</v>
      </c>
      <c r="H4555" s="71">
        <f>HYPERLINK(_xlfn.CONCAT(E4555,"&amp;t=",G4555*86400),G4555)</f>
        <v>1.6782407407407406E-3</v>
      </c>
      <c r="I4555" s="38">
        <v>10</v>
      </c>
      <c r="J4555" s="38">
        <v>5</v>
      </c>
      <c r="K4555" s="42" t="s">
        <v>346</v>
      </c>
      <c r="L4555" s="42" t="s">
        <v>10</v>
      </c>
      <c r="Z4555" s="64"/>
      <c r="AA4555" s="64"/>
      <c r="AB4555" s="64"/>
      <c r="AE4555" s="42">
        <f>IF(Table32[[#This Row],[Gems]]&gt;0,Table32[[#This Row],[Gems]],0)</f>
        <v>0</v>
      </c>
      <c r="AF4555" s="42">
        <f>IF(Table32[[#This Row],[Gems]]&lt;0,Table32[[#This Row],[Gems]],0)</f>
        <v>0</v>
      </c>
      <c r="AG4555" s="30">
        <f t="shared" ca="1" si="102"/>
        <v>204</v>
      </c>
    </row>
    <row r="4556" spans="1:33" ht="14.4" x14ac:dyDescent="0.3">
      <c r="A4556" s="37">
        <v>44125</v>
      </c>
      <c r="B4556" s="38">
        <f>INDEX(Videolength!D:D,MATCH(D4556,Videolength!A:A,0))</f>
        <v>8</v>
      </c>
      <c r="C4556" s="38">
        <f>INDEX(Videolength!E:E,MATCH(D4556,Videolength!A:A,0))</f>
        <v>22</v>
      </c>
      <c r="D4556" s="39">
        <v>22.1</v>
      </c>
      <c r="E4556" s="40" t="str">
        <f>INDEX(Videolength!B:B,MATCH(D4556,Videolength!A:A,0))</f>
        <v>https://youtu.be/v7sAcSM1Y88?list=PLTjhk5BwsiVV8SrR-dPCDjCfaMnt-5HZH</v>
      </c>
      <c r="F4556" s="41">
        <f>INDEX(Videolength!C:C,MATCH(D4556,Videolength!A:A,0))</f>
        <v>2.5474537037037035E-2</v>
      </c>
      <c r="G4556" s="41">
        <v>1.7245370370370372E-3</v>
      </c>
      <c r="H4556" s="71">
        <f>HYPERLINK(_xlfn.CONCAT(E4556,"&amp;t=",G4556*86400),G4556)</f>
        <v>1.7245370370370372E-3</v>
      </c>
      <c r="I4556" s="38">
        <v>10</v>
      </c>
      <c r="J4556" s="38">
        <v>5</v>
      </c>
      <c r="K4556" s="42" t="s">
        <v>284</v>
      </c>
      <c r="L4556" s="42" t="s">
        <v>10</v>
      </c>
      <c r="M4556" s="42" t="s">
        <v>993</v>
      </c>
      <c r="Z4556" s="64"/>
      <c r="AA4556" s="64"/>
      <c r="AB4556" s="64"/>
      <c r="AE4556" s="42">
        <f>IF(Table32[[#This Row],[Gems]]&gt;0,Table32[[#This Row],[Gems]],0)</f>
        <v>0</v>
      </c>
      <c r="AF4556" s="42">
        <f>IF(Table32[[#This Row],[Gems]]&lt;0,Table32[[#This Row],[Gems]],0)</f>
        <v>0</v>
      </c>
      <c r="AG4556" s="30">
        <f t="shared" ca="1" si="102"/>
        <v>204</v>
      </c>
    </row>
    <row r="4557" spans="1:33" ht="14.4" x14ac:dyDescent="0.3">
      <c r="A4557" s="37">
        <v>44125</v>
      </c>
      <c r="B4557" s="38">
        <f>INDEX(Videolength!D:D,MATCH(D4557,Videolength!A:A,0))</f>
        <v>8</v>
      </c>
      <c r="C4557" s="38">
        <f>INDEX(Videolength!E:E,MATCH(D4557,Videolength!A:A,0))</f>
        <v>22</v>
      </c>
      <c r="D4557" s="39">
        <v>22.1</v>
      </c>
      <c r="E4557" s="40" t="str">
        <f>INDEX(Videolength!B:B,MATCH(D4557,Videolength!A:A,0))</f>
        <v>https://youtu.be/v7sAcSM1Y88?list=PLTjhk5BwsiVV8SrR-dPCDjCfaMnt-5HZH</v>
      </c>
      <c r="F4557" s="41">
        <f>INDEX(Videolength!C:C,MATCH(D4557,Videolength!A:A,0))</f>
        <v>2.5474537037037035E-2</v>
      </c>
      <c r="G4557" s="41">
        <v>1.7592592592592592E-3</v>
      </c>
      <c r="H4557" s="71">
        <f>HYPERLINK(_xlfn.CONCAT(E4557,"&amp;t=",G4557*86400),G4557)</f>
        <v>1.7592592592592592E-3</v>
      </c>
      <c r="I4557" s="38">
        <v>10</v>
      </c>
      <c r="J4557" s="38">
        <v>5</v>
      </c>
      <c r="K4557" s="42" t="s">
        <v>142</v>
      </c>
      <c r="L4557" s="42" t="s">
        <v>407</v>
      </c>
      <c r="M4557" s="42" t="s">
        <v>408</v>
      </c>
      <c r="Z4557" s="64"/>
      <c r="AA4557" s="64"/>
      <c r="AB4557" s="64"/>
      <c r="AE4557" s="42">
        <f>IF(Table32[[#This Row],[Gems]]&gt;0,Table32[[#This Row],[Gems]],0)</f>
        <v>0</v>
      </c>
      <c r="AF4557" s="42">
        <f>IF(Table32[[#This Row],[Gems]]&lt;0,Table32[[#This Row],[Gems]],0)</f>
        <v>0</v>
      </c>
      <c r="AG4557" s="30">
        <f t="shared" ca="1" si="102"/>
        <v>204</v>
      </c>
    </row>
    <row r="4558" spans="1:33" ht="14.4" x14ac:dyDescent="0.3">
      <c r="A4558" s="37">
        <v>44125</v>
      </c>
      <c r="B4558" s="38">
        <f>INDEX(Videolength!D:D,MATCH(D4558,Videolength!A:A,0))</f>
        <v>8</v>
      </c>
      <c r="C4558" s="38">
        <f>INDEX(Videolength!E:E,MATCH(D4558,Videolength!A:A,0))</f>
        <v>22</v>
      </c>
      <c r="D4558" s="39">
        <v>22.1</v>
      </c>
      <c r="E4558" s="40" t="str">
        <f>INDEX(Videolength!B:B,MATCH(D4558,Videolength!A:A,0))</f>
        <v>https://youtu.be/v7sAcSM1Y88?list=PLTjhk5BwsiVV8SrR-dPCDjCfaMnt-5HZH</v>
      </c>
      <c r="F4558" s="41">
        <f>INDEX(Videolength!C:C,MATCH(D4558,Videolength!A:A,0))</f>
        <v>2.5474537037037035E-2</v>
      </c>
      <c r="G4558" s="41">
        <v>1.8171296296296297E-3</v>
      </c>
      <c r="H4558" s="71">
        <f>HYPERLINK(_xlfn.CONCAT(E4558,"&amp;t=",G4558*86400),G4558)</f>
        <v>1.8171296296296297E-3</v>
      </c>
      <c r="I4558" s="38">
        <v>10</v>
      </c>
      <c r="J4558" s="38">
        <v>5</v>
      </c>
      <c r="K4558" s="42" t="s">
        <v>90</v>
      </c>
      <c r="L4558" s="42" t="s">
        <v>167</v>
      </c>
      <c r="M4558" s="42" t="s">
        <v>591</v>
      </c>
      <c r="Z4558" s="64"/>
      <c r="AA4558" s="64"/>
      <c r="AB4558" s="64"/>
      <c r="AE4558" s="42">
        <f>IF(Table32[[#This Row],[Gems]]&gt;0,Table32[[#This Row],[Gems]],0)</f>
        <v>0</v>
      </c>
      <c r="AF4558" s="42">
        <f>IF(Table32[[#This Row],[Gems]]&lt;0,Table32[[#This Row],[Gems]],0)</f>
        <v>0</v>
      </c>
      <c r="AG4558" s="30">
        <f t="shared" ca="1" si="102"/>
        <v>204</v>
      </c>
    </row>
    <row r="4559" spans="1:33" ht="14.4" x14ac:dyDescent="0.3">
      <c r="A4559" s="37">
        <v>44125</v>
      </c>
      <c r="B4559" s="38">
        <f>INDEX(Videolength!D:D,MATCH(D4559,Videolength!A:A,0))</f>
        <v>8</v>
      </c>
      <c r="C4559" s="38">
        <f>INDEX(Videolength!E:E,MATCH(D4559,Videolength!A:A,0))</f>
        <v>22</v>
      </c>
      <c r="D4559" s="39">
        <v>22.1</v>
      </c>
      <c r="E4559" s="40" t="str">
        <f>INDEX(Videolength!B:B,MATCH(D4559,Videolength!A:A,0))</f>
        <v>https://youtu.be/v7sAcSM1Y88?list=PLTjhk5BwsiVV8SrR-dPCDjCfaMnt-5HZH</v>
      </c>
      <c r="F4559" s="41">
        <f>INDEX(Videolength!C:C,MATCH(D4559,Videolength!A:A,0))</f>
        <v>2.5474537037037035E-2</v>
      </c>
      <c r="G4559" s="41">
        <v>2.9513888888888888E-3</v>
      </c>
      <c r="H4559" s="71">
        <f>HYPERLINK(_xlfn.CONCAT(E4559,"&amp;t=",G4559*86400),G4559)</f>
        <v>2.9513888888888888E-3</v>
      </c>
      <c r="I4559" s="38">
        <v>10</v>
      </c>
      <c r="J4559" s="38">
        <v>5</v>
      </c>
      <c r="K4559" s="42" t="s">
        <v>346</v>
      </c>
      <c r="L4559" s="42" t="s">
        <v>10</v>
      </c>
      <c r="Z4559" s="64"/>
      <c r="AA4559" s="64"/>
      <c r="AB4559" s="64"/>
      <c r="AE4559" s="42">
        <f>IF(Table32[[#This Row],[Gems]]&gt;0,Table32[[#This Row],[Gems]],0)</f>
        <v>0</v>
      </c>
      <c r="AF4559" s="42">
        <f>IF(Table32[[#This Row],[Gems]]&lt;0,Table32[[#This Row],[Gems]],0)</f>
        <v>0</v>
      </c>
      <c r="AG4559" s="29">
        <f t="shared" ca="1" si="102"/>
        <v>204</v>
      </c>
    </row>
    <row r="4560" spans="1:33" ht="14.4" x14ac:dyDescent="0.3">
      <c r="A4560" s="37">
        <v>44125</v>
      </c>
      <c r="B4560" s="38">
        <f>INDEX(Videolength!D:D,MATCH(D4560,Videolength!A:A,0))</f>
        <v>8</v>
      </c>
      <c r="C4560" s="38">
        <f>INDEX(Videolength!E:E,MATCH(D4560,Videolength!A:A,0))</f>
        <v>22</v>
      </c>
      <c r="D4560" s="39">
        <v>22.1</v>
      </c>
      <c r="E4560" s="40" t="str">
        <f>INDEX(Videolength!B:B,MATCH(D4560,Videolength!A:A,0))</f>
        <v>https://youtu.be/v7sAcSM1Y88?list=PLTjhk5BwsiVV8SrR-dPCDjCfaMnt-5HZH</v>
      </c>
      <c r="F4560" s="41">
        <f>INDEX(Videolength!C:C,MATCH(D4560,Videolength!A:A,0))</f>
        <v>2.5474537037037035E-2</v>
      </c>
      <c r="G4560" s="41">
        <v>2.9861111111111113E-3</v>
      </c>
      <c r="H4560" s="71">
        <f>HYPERLINK(_xlfn.CONCAT(E4560,"&amp;t=",G4560*86400),G4560)</f>
        <v>2.9861111111111113E-3</v>
      </c>
      <c r="I4560" s="38">
        <v>10</v>
      </c>
      <c r="J4560" s="38">
        <v>5</v>
      </c>
      <c r="K4560" s="42" t="s">
        <v>142</v>
      </c>
      <c r="L4560" s="42" t="s">
        <v>34</v>
      </c>
      <c r="Z4560" s="64"/>
      <c r="AA4560" s="64"/>
      <c r="AB4560" s="64"/>
      <c r="AE4560" s="42">
        <f>IF(Table32[[#This Row],[Gems]]&gt;0,Table32[[#This Row],[Gems]],0)</f>
        <v>0</v>
      </c>
      <c r="AF4560" s="42">
        <f>IF(Table32[[#This Row],[Gems]]&lt;0,Table32[[#This Row],[Gems]],0)</f>
        <v>0</v>
      </c>
      <c r="AG4560" s="30">
        <f t="shared" ca="1" si="102"/>
        <v>204</v>
      </c>
    </row>
    <row r="4561" spans="1:33" ht="14.4" x14ac:dyDescent="0.3">
      <c r="A4561" s="37">
        <v>44125</v>
      </c>
      <c r="B4561" s="38">
        <f>INDEX(Videolength!D:D,MATCH(D4561,Videolength!A:A,0))</f>
        <v>8</v>
      </c>
      <c r="C4561" s="38">
        <f>INDEX(Videolength!E:E,MATCH(D4561,Videolength!A:A,0))</f>
        <v>22</v>
      </c>
      <c r="D4561" s="39">
        <v>22.1</v>
      </c>
      <c r="E4561" s="40" t="str">
        <f>INDEX(Videolength!B:B,MATCH(D4561,Videolength!A:A,0))</f>
        <v>https://youtu.be/v7sAcSM1Y88?list=PLTjhk5BwsiVV8SrR-dPCDjCfaMnt-5HZH</v>
      </c>
      <c r="F4561" s="41">
        <f>INDEX(Videolength!C:C,MATCH(D4561,Videolength!A:A,0))</f>
        <v>2.5474537037037035E-2</v>
      </c>
      <c r="G4561" s="41">
        <v>3.0092592592592588E-3</v>
      </c>
      <c r="H4561" s="71">
        <f>HYPERLINK(_xlfn.CONCAT(E4561,"&amp;t=",G4561*86400),G4561)</f>
        <v>3.0092592592592588E-3</v>
      </c>
      <c r="I4561" s="38">
        <v>10</v>
      </c>
      <c r="J4561" s="38">
        <v>5</v>
      </c>
      <c r="K4561" s="42" t="s">
        <v>142</v>
      </c>
      <c r="L4561" s="42" t="s">
        <v>33</v>
      </c>
      <c r="Z4561" s="64"/>
      <c r="AA4561" s="64"/>
      <c r="AB4561" s="64"/>
      <c r="AE4561" s="42">
        <f>IF(Table32[[#This Row],[Gems]]&gt;0,Table32[[#This Row],[Gems]],0)</f>
        <v>0</v>
      </c>
      <c r="AF4561" s="42">
        <f>IF(Table32[[#This Row],[Gems]]&lt;0,Table32[[#This Row],[Gems]],0)</f>
        <v>0</v>
      </c>
      <c r="AG4561" s="30">
        <f t="shared" ca="1" si="102"/>
        <v>204</v>
      </c>
    </row>
    <row r="4562" spans="1:33" ht="14.4" x14ac:dyDescent="0.3">
      <c r="A4562" s="37">
        <v>44125</v>
      </c>
      <c r="B4562" s="38">
        <f>INDEX(Videolength!D:D,MATCH(D4562,Videolength!A:A,0))</f>
        <v>8</v>
      </c>
      <c r="C4562" s="38">
        <f>INDEX(Videolength!E:E,MATCH(D4562,Videolength!A:A,0))</f>
        <v>22</v>
      </c>
      <c r="D4562" s="39">
        <v>22.1</v>
      </c>
      <c r="E4562" s="40" t="str">
        <f>INDEX(Videolength!B:B,MATCH(D4562,Videolength!A:A,0))</f>
        <v>https://youtu.be/v7sAcSM1Y88?list=PLTjhk5BwsiVV8SrR-dPCDjCfaMnt-5HZH</v>
      </c>
      <c r="F4562" s="41">
        <f>INDEX(Videolength!C:C,MATCH(D4562,Videolength!A:A,0))</f>
        <v>2.5474537037037035E-2</v>
      </c>
      <c r="G4562" s="41">
        <v>3.0208333333333333E-3</v>
      </c>
      <c r="H4562" s="71">
        <f>HYPERLINK(_xlfn.CONCAT(E4562,"&amp;t=",G4562*86400),G4562)</f>
        <v>3.0208333333333333E-3</v>
      </c>
      <c r="I4562" s="38">
        <v>10</v>
      </c>
      <c r="J4562" s="38">
        <v>5</v>
      </c>
      <c r="K4562" s="42" t="s">
        <v>102</v>
      </c>
      <c r="L4562" s="42" t="s">
        <v>11</v>
      </c>
      <c r="W4562" s="44" t="s">
        <v>623</v>
      </c>
      <c r="Z4562" s="64"/>
      <c r="AA4562" s="64"/>
      <c r="AB4562" s="64"/>
      <c r="AE4562" s="42">
        <f>IF(Table32[[#This Row],[Gems]]&gt;0,Table32[[#This Row],[Gems]],0)</f>
        <v>0</v>
      </c>
      <c r="AF4562" s="42">
        <f>IF(Table32[[#This Row],[Gems]]&lt;0,Table32[[#This Row],[Gems]],0)</f>
        <v>0</v>
      </c>
      <c r="AG4562" s="30">
        <f t="shared" ca="1" si="102"/>
        <v>204</v>
      </c>
    </row>
    <row r="4563" spans="1:33" ht="14.4" x14ac:dyDescent="0.3">
      <c r="A4563" s="37">
        <v>44125</v>
      </c>
      <c r="B4563" s="38">
        <f>INDEX(Videolength!D:D,MATCH(D4563,Videolength!A:A,0))</f>
        <v>8</v>
      </c>
      <c r="C4563" s="38">
        <f>INDEX(Videolength!E:E,MATCH(D4563,Videolength!A:A,0))</f>
        <v>22</v>
      </c>
      <c r="D4563" s="39">
        <v>22.1</v>
      </c>
      <c r="E4563" s="40" t="str">
        <f>INDEX(Videolength!B:B,MATCH(D4563,Videolength!A:A,0))</f>
        <v>https://youtu.be/v7sAcSM1Y88?list=PLTjhk5BwsiVV8SrR-dPCDjCfaMnt-5HZH</v>
      </c>
      <c r="F4563" s="41">
        <f>INDEX(Videolength!C:C,MATCH(D4563,Videolength!A:A,0))</f>
        <v>2.5474537037037035E-2</v>
      </c>
      <c r="G4563" s="41">
        <v>3.0324074074074073E-3</v>
      </c>
      <c r="H4563" s="71">
        <f>HYPERLINK(_xlfn.CONCAT(E4563,"&amp;t=",G4563*86400),G4563)</f>
        <v>3.0324074074074073E-3</v>
      </c>
      <c r="I4563" s="38">
        <v>10</v>
      </c>
      <c r="J4563" s="38">
        <v>5</v>
      </c>
      <c r="K4563" s="42" t="s">
        <v>102</v>
      </c>
      <c r="L4563" s="42" t="s">
        <v>301</v>
      </c>
      <c r="W4563" s="44" t="s">
        <v>262</v>
      </c>
      <c r="X4563" s="43">
        <v>1</v>
      </c>
      <c r="Y4563" s="43">
        <v>1</v>
      </c>
      <c r="Z4563" s="64"/>
      <c r="AA4563" s="64"/>
      <c r="AB4563" s="64"/>
      <c r="AE4563" s="42">
        <f>IF(Table32[[#This Row],[Gems]]&gt;0,Table32[[#This Row],[Gems]],0)</f>
        <v>0</v>
      </c>
      <c r="AF4563" s="42">
        <f>IF(Table32[[#This Row],[Gems]]&lt;0,Table32[[#This Row],[Gems]],0)</f>
        <v>0</v>
      </c>
      <c r="AG4563" s="30">
        <f t="shared" ca="1" si="102"/>
        <v>204</v>
      </c>
    </row>
    <row r="4564" spans="1:33" ht="14.4" x14ac:dyDescent="0.3">
      <c r="A4564" s="37">
        <v>44125</v>
      </c>
      <c r="B4564" s="38">
        <f>INDEX(Videolength!D:D,MATCH(D4564,Videolength!A:A,0))</f>
        <v>8</v>
      </c>
      <c r="C4564" s="38">
        <f>INDEX(Videolength!E:E,MATCH(D4564,Videolength!A:A,0))</f>
        <v>22</v>
      </c>
      <c r="D4564" s="39">
        <v>22.1</v>
      </c>
      <c r="E4564" s="40" t="str">
        <f>INDEX(Videolength!B:B,MATCH(D4564,Videolength!A:A,0))</f>
        <v>https://youtu.be/v7sAcSM1Y88?list=PLTjhk5BwsiVV8SrR-dPCDjCfaMnt-5HZH</v>
      </c>
      <c r="F4564" s="41">
        <f>INDEX(Videolength!C:C,MATCH(D4564,Videolength!A:A,0))</f>
        <v>2.5474537037037035E-2</v>
      </c>
      <c r="G4564" s="41">
        <v>3.0671296296296297E-3</v>
      </c>
      <c r="H4564" s="71">
        <f>HYPERLINK(_xlfn.CONCAT(E4564,"&amp;t=",G4564*86400),G4564)</f>
        <v>3.0671296296296297E-3</v>
      </c>
      <c r="I4564" s="38">
        <v>10</v>
      </c>
      <c r="J4564" s="38">
        <v>5</v>
      </c>
      <c r="K4564" s="42" t="s">
        <v>142</v>
      </c>
      <c r="L4564" s="42" t="s">
        <v>33</v>
      </c>
      <c r="Z4564" s="64"/>
      <c r="AA4564" s="64"/>
      <c r="AB4564" s="64"/>
      <c r="AE4564" s="42">
        <f>IF(Table32[[#This Row],[Gems]]&gt;0,Table32[[#This Row],[Gems]],0)</f>
        <v>0</v>
      </c>
      <c r="AF4564" s="42">
        <f>IF(Table32[[#This Row],[Gems]]&lt;0,Table32[[#This Row],[Gems]],0)</f>
        <v>0</v>
      </c>
      <c r="AG4564" s="30">
        <f t="shared" ca="1" si="102"/>
        <v>204</v>
      </c>
    </row>
    <row r="4565" spans="1:33" ht="14.4" x14ac:dyDescent="0.3">
      <c r="A4565" s="37">
        <v>44125</v>
      </c>
      <c r="B4565" s="38">
        <f>INDEX(Videolength!D:D,MATCH(D4565,Videolength!A:A,0))</f>
        <v>8</v>
      </c>
      <c r="C4565" s="38">
        <f>INDEX(Videolength!E:E,MATCH(D4565,Videolength!A:A,0))</f>
        <v>22</v>
      </c>
      <c r="D4565" s="39">
        <v>22.1</v>
      </c>
      <c r="E4565" s="40" t="str">
        <f>INDEX(Videolength!B:B,MATCH(D4565,Videolength!A:A,0))</f>
        <v>https://youtu.be/v7sAcSM1Y88?list=PLTjhk5BwsiVV8SrR-dPCDjCfaMnt-5HZH</v>
      </c>
      <c r="F4565" s="41">
        <f>INDEX(Videolength!C:C,MATCH(D4565,Videolength!A:A,0))</f>
        <v>2.5474537037037035E-2</v>
      </c>
      <c r="G4565" s="41">
        <v>3.1365740740740742E-3</v>
      </c>
      <c r="H4565" s="71">
        <f>HYPERLINK(_xlfn.CONCAT(E4565,"&amp;t=",G4565*86400),G4565)</f>
        <v>3.1365740740740742E-3</v>
      </c>
      <c r="I4565" s="38">
        <v>10</v>
      </c>
      <c r="J4565" s="38">
        <v>5</v>
      </c>
      <c r="K4565" s="42" t="s">
        <v>142</v>
      </c>
      <c r="L4565" s="42" t="s">
        <v>34</v>
      </c>
      <c r="Z4565" s="64"/>
      <c r="AA4565" s="64"/>
      <c r="AB4565" s="64"/>
      <c r="AE4565" s="42">
        <f>IF(Table32[[#This Row],[Gems]]&gt;0,Table32[[#This Row],[Gems]],0)</f>
        <v>0</v>
      </c>
      <c r="AF4565" s="42">
        <f>IF(Table32[[#This Row],[Gems]]&lt;0,Table32[[#This Row],[Gems]],0)</f>
        <v>0</v>
      </c>
      <c r="AG4565" s="30">
        <f t="shared" ca="1" si="102"/>
        <v>204</v>
      </c>
    </row>
    <row r="4566" spans="1:33" ht="14.4" x14ac:dyDescent="0.3">
      <c r="A4566" s="37">
        <v>44125</v>
      </c>
      <c r="B4566" s="38">
        <f>INDEX(Videolength!D:D,MATCH(D4566,Videolength!A:A,0))</f>
        <v>8</v>
      </c>
      <c r="C4566" s="38">
        <f>INDEX(Videolength!E:E,MATCH(D4566,Videolength!A:A,0))</f>
        <v>22</v>
      </c>
      <c r="D4566" s="39">
        <v>22.1</v>
      </c>
      <c r="E4566" s="40" t="str">
        <f>INDEX(Videolength!B:B,MATCH(D4566,Videolength!A:A,0))</f>
        <v>https://youtu.be/v7sAcSM1Y88?list=PLTjhk5BwsiVV8SrR-dPCDjCfaMnt-5HZH</v>
      </c>
      <c r="F4566" s="41">
        <f>INDEX(Videolength!C:C,MATCH(D4566,Videolength!A:A,0))</f>
        <v>2.5474537037037035E-2</v>
      </c>
      <c r="G4566" s="41">
        <v>3.1712962962962958E-3</v>
      </c>
      <c r="H4566" s="71">
        <f>HYPERLINK(_xlfn.CONCAT(E4566,"&amp;t=",G4566*86400),G4566)</f>
        <v>3.1712962962962958E-3</v>
      </c>
      <c r="I4566" s="38">
        <v>10</v>
      </c>
      <c r="J4566" s="38">
        <v>5</v>
      </c>
      <c r="K4566" s="42" t="s">
        <v>13</v>
      </c>
      <c r="L4566" s="42" t="s">
        <v>10</v>
      </c>
      <c r="W4566" s="44" t="s">
        <v>1310</v>
      </c>
      <c r="Z4566" s="64"/>
      <c r="AA4566" s="64"/>
      <c r="AB4566" s="64"/>
      <c r="AE4566" s="42">
        <f>IF(Table32[[#This Row],[Gems]]&gt;0,Table32[[#This Row],[Gems]],0)</f>
        <v>0</v>
      </c>
      <c r="AF4566" s="42">
        <f>IF(Table32[[#This Row],[Gems]]&lt;0,Table32[[#This Row],[Gems]],0)</f>
        <v>0</v>
      </c>
      <c r="AG4566" s="30">
        <f t="shared" ca="1" si="102"/>
        <v>204</v>
      </c>
    </row>
    <row r="4567" spans="1:33" ht="14.4" x14ac:dyDescent="0.3">
      <c r="A4567" s="37">
        <v>44125</v>
      </c>
      <c r="B4567" s="38">
        <f>INDEX(Videolength!D:D,MATCH(D4567,Videolength!A:A,0))</f>
        <v>8</v>
      </c>
      <c r="C4567" s="38">
        <f>INDEX(Videolength!E:E,MATCH(D4567,Videolength!A:A,0))</f>
        <v>22</v>
      </c>
      <c r="D4567" s="39">
        <v>22.1</v>
      </c>
      <c r="E4567" s="40" t="str">
        <f>INDEX(Videolength!B:B,MATCH(D4567,Videolength!A:A,0))</f>
        <v>https://youtu.be/v7sAcSM1Y88?list=PLTjhk5BwsiVV8SrR-dPCDjCfaMnt-5HZH</v>
      </c>
      <c r="F4567" s="41">
        <f>INDEX(Videolength!C:C,MATCH(D4567,Videolength!A:A,0))</f>
        <v>2.5474537037037035E-2</v>
      </c>
      <c r="G4567" s="41">
        <v>3.5879629629629629E-3</v>
      </c>
      <c r="H4567" s="71">
        <f>HYPERLINK(_xlfn.CONCAT(E4567,"&amp;t=",G4567*86400),G4567)</f>
        <v>3.5879629629629629E-3</v>
      </c>
      <c r="I4567" s="38">
        <v>10</v>
      </c>
      <c r="J4567" s="38">
        <v>5</v>
      </c>
      <c r="K4567" s="42" t="s">
        <v>55</v>
      </c>
      <c r="L4567" s="42" t="s">
        <v>10</v>
      </c>
      <c r="M4567" s="42" t="s">
        <v>591</v>
      </c>
      <c r="Z4567" s="64"/>
      <c r="AA4567" s="64"/>
      <c r="AB4567" s="64"/>
      <c r="AE4567" s="42">
        <f>IF(Table32[[#This Row],[Gems]]&gt;0,Table32[[#This Row],[Gems]],0)</f>
        <v>0</v>
      </c>
      <c r="AF4567" s="42">
        <f>IF(Table32[[#This Row],[Gems]]&lt;0,Table32[[#This Row],[Gems]],0)</f>
        <v>0</v>
      </c>
      <c r="AG4567" s="30">
        <f t="shared" ca="1" si="102"/>
        <v>204</v>
      </c>
    </row>
    <row r="4568" spans="1:33" ht="14.4" x14ac:dyDescent="0.3">
      <c r="A4568" s="37">
        <v>44125</v>
      </c>
      <c r="B4568" s="38">
        <f>INDEX(Videolength!D:D,MATCH(D4568,Videolength!A:A,0))</f>
        <v>8</v>
      </c>
      <c r="C4568" s="38">
        <f>INDEX(Videolength!E:E,MATCH(D4568,Videolength!A:A,0))</f>
        <v>22</v>
      </c>
      <c r="D4568" s="39">
        <v>22.1</v>
      </c>
      <c r="E4568" s="40" t="str">
        <f>INDEX(Videolength!B:B,MATCH(D4568,Videolength!A:A,0))</f>
        <v>https://youtu.be/v7sAcSM1Y88?list=PLTjhk5BwsiVV8SrR-dPCDjCfaMnt-5HZH</v>
      </c>
      <c r="F4568" s="41">
        <f>INDEX(Videolength!C:C,MATCH(D4568,Videolength!A:A,0))</f>
        <v>2.5474537037037035E-2</v>
      </c>
      <c r="G4568" s="41">
        <v>3.7847222222222223E-3</v>
      </c>
      <c r="H4568" s="71">
        <f>HYPERLINK(_xlfn.CONCAT(E4568,"&amp;t=",G4568*86400),G4568)</f>
        <v>3.7847222222222223E-3</v>
      </c>
      <c r="I4568" s="38">
        <v>10</v>
      </c>
      <c r="J4568" s="38">
        <v>5</v>
      </c>
      <c r="K4568" s="42" t="s">
        <v>25</v>
      </c>
      <c r="L4568" s="42" t="s">
        <v>350</v>
      </c>
      <c r="M4568" s="42" t="s">
        <v>963</v>
      </c>
      <c r="Z4568" s="64"/>
      <c r="AA4568" s="64"/>
      <c r="AB4568" s="64"/>
      <c r="AE4568" s="42">
        <f>IF(Table32[[#This Row],[Gems]]&gt;0,Table32[[#This Row],[Gems]],0)</f>
        <v>0</v>
      </c>
      <c r="AF4568" s="42">
        <f>IF(Table32[[#This Row],[Gems]]&lt;0,Table32[[#This Row],[Gems]],0)</f>
        <v>0</v>
      </c>
      <c r="AG4568" s="30">
        <f t="shared" ca="1" si="102"/>
        <v>204</v>
      </c>
    </row>
    <row r="4569" spans="1:33" ht="14.4" x14ac:dyDescent="0.3">
      <c r="A4569" s="37">
        <v>44125</v>
      </c>
      <c r="B4569" s="38">
        <f>INDEX(Videolength!D:D,MATCH(D4569,Videolength!A:A,0))</f>
        <v>8</v>
      </c>
      <c r="C4569" s="38">
        <f>INDEX(Videolength!E:E,MATCH(D4569,Videolength!A:A,0))</f>
        <v>22</v>
      </c>
      <c r="D4569" s="39">
        <v>22.1</v>
      </c>
      <c r="E4569" s="40" t="str">
        <f>INDEX(Videolength!B:B,MATCH(D4569,Videolength!A:A,0))</f>
        <v>https://youtu.be/v7sAcSM1Y88?list=PLTjhk5BwsiVV8SrR-dPCDjCfaMnt-5HZH</v>
      </c>
      <c r="F4569" s="41">
        <f>INDEX(Videolength!C:C,MATCH(D4569,Videolength!A:A,0))</f>
        <v>2.5474537037037035E-2</v>
      </c>
      <c r="G4569" s="41">
        <v>3.8425925925925923E-3</v>
      </c>
      <c r="H4569" s="71">
        <f>HYPERLINK(_xlfn.CONCAT(E4569,"&amp;t=",G4569*86400),G4569)</f>
        <v>3.8425925925925923E-3</v>
      </c>
      <c r="I4569" s="38">
        <v>10</v>
      </c>
      <c r="J4569" s="38">
        <v>5</v>
      </c>
      <c r="K4569" s="42" t="s">
        <v>107</v>
      </c>
      <c r="L4569" s="42" t="s">
        <v>10</v>
      </c>
      <c r="M4569" s="42" t="s">
        <v>591</v>
      </c>
      <c r="Z4569" s="64"/>
      <c r="AA4569" s="64"/>
      <c r="AB4569" s="64"/>
      <c r="AE4569" s="42">
        <f>IF(Table32[[#This Row],[Gems]]&gt;0,Table32[[#This Row],[Gems]],0)</f>
        <v>0</v>
      </c>
      <c r="AF4569" s="42">
        <f>IF(Table32[[#This Row],[Gems]]&lt;0,Table32[[#This Row],[Gems]],0)</f>
        <v>0</v>
      </c>
      <c r="AG4569" s="30">
        <f t="shared" ca="1" si="102"/>
        <v>204</v>
      </c>
    </row>
    <row r="4570" spans="1:33" ht="14.4" x14ac:dyDescent="0.3">
      <c r="A4570" s="37">
        <v>44125</v>
      </c>
      <c r="B4570" s="38">
        <f>INDEX(Videolength!D:D,MATCH(D4570,Videolength!A:A,0))</f>
        <v>8</v>
      </c>
      <c r="C4570" s="38">
        <f>INDEX(Videolength!E:E,MATCH(D4570,Videolength!A:A,0))</f>
        <v>22</v>
      </c>
      <c r="D4570" s="39">
        <v>22.1</v>
      </c>
      <c r="E4570" s="40" t="str">
        <f>INDEX(Videolength!B:B,MATCH(D4570,Videolength!A:A,0))</f>
        <v>https://youtu.be/v7sAcSM1Y88?list=PLTjhk5BwsiVV8SrR-dPCDjCfaMnt-5HZH</v>
      </c>
      <c r="F4570" s="41">
        <f>INDEX(Videolength!C:C,MATCH(D4570,Videolength!A:A,0))</f>
        <v>2.5474537037037035E-2</v>
      </c>
      <c r="G4570" s="41">
        <v>3.8888888888888883E-3</v>
      </c>
      <c r="H4570" s="71">
        <f>HYPERLINK(_xlfn.CONCAT(E4570,"&amp;t=",G4570*86400),G4570)</f>
        <v>3.8888888888888883E-3</v>
      </c>
      <c r="I4570" s="38">
        <v>10</v>
      </c>
      <c r="J4570" s="38">
        <v>5</v>
      </c>
      <c r="K4570" s="42" t="s">
        <v>25</v>
      </c>
      <c r="L4570" s="42" t="s">
        <v>10</v>
      </c>
      <c r="Z4570" s="64"/>
      <c r="AA4570" s="64"/>
      <c r="AB4570" s="64"/>
      <c r="AE4570" s="42">
        <f>IF(Table32[[#This Row],[Gems]]&gt;0,Table32[[#This Row],[Gems]],0)</f>
        <v>0</v>
      </c>
      <c r="AF4570" s="42">
        <f>IF(Table32[[#This Row],[Gems]]&lt;0,Table32[[#This Row],[Gems]],0)</f>
        <v>0</v>
      </c>
      <c r="AG4570" s="30">
        <f t="shared" ca="1" si="102"/>
        <v>204</v>
      </c>
    </row>
    <row r="4571" spans="1:33" ht="14.4" x14ac:dyDescent="0.3">
      <c r="A4571" s="37">
        <v>44125</v>
      </c>
      <c r="B4571" s="38">
        <f>INDEX(Videolength!D:D,MATCH(D4571,Videolength!A:A,0))</f>
        <v>8</v>
      </c>
      <c r="C4571" s="38">
        <f>INDEX(Videolength!E:E,MATCH(D4571,Videolength!A:A,0))</f>
        <v>22</v>
      </c>
      <c r="D4571" s="39">
        <v>22.1</v>
      </c>
      <c r="E4571" s="40" t="str">
        <f>INDEX(Videolength!B:B,MATCH(D4571,Videolength!A:A,0))</f>
        <v>https://youtu.be/v7sAcSM1Y88?list=PLTjhk5BwsiVV8SrR-dPCDjCfaMnt-5HZH</v>
      </c>
      <c r="F4571" s="41">
        <f>INDEX(Videolength!C:C,MATCH(D4571,Videolength!A:A,0))</f>
        <v>2.5474537037037035E-2</v>
      </c>
      <c r="G4571" s="41">
        <v>3.9120370370370368E-3</v>
      </c>
      <c r="H4571" s="71">
        <f>HYPERLINK(_xlfn.CONCAT(E4571,"&amp;t=",G4571*86400),G4571)</f>
        <v>3.9120370370370368E-3</v>
      </c>
      <c r="I4571" s="38">
        <v>10</v>
      </c>
      <c r="J4571" s="38">
        <v>5</v>
      </c>
      <c r="K4571" s="42" t="s">
        <v>25</v>
      </c>
      <c r="L4571" s="42" t="s">
        <v>150</v>
      </c>
      <c r="Z4571" s="64"/>
      <c r="AA4571" s="64"/>
      <c r="AB4571" s="64"/>
      <c r="AE4571" s="42">
        <f>IF(Table32[[#This Row],[Gems]]&gt;0,Table32[[#This Row],[Gems]],0)</f>
        <v>0</v>
      </c>
      <c r="AF4571" s="42">
        <f>IF(Table32[[#This Row],[Gems]]&lt;0,Table32[[#This Row],[Gems]],0)</f>
        <v>0</v>
      </c>
      <c r="AG4571" s="30">
        <f t="shared" ca="1" si="102"/>
        <v>204</v>
      </c>
    </row>
    <row r="4572" spans="1:33" ht="14.4" x14ac:dyDescent="0.3">
      <c r="A4572" s="37">
        <v>44125</v>
      </c>
      <c r="B4572" s="38">
        <f>INDEX(Videolength!D:D,MATCH(D4572,Videolength!A:A,0))</f>
        <v>8</v>
      </c>
      <c r="C4572" s="38">
        <f>INDEX(Videolength!E:E,MATCH(D4572,Videolength!A:A,0))</f>
        <v>22</v>
      </c>
      <c r="D4572" s="39">
        <v>22.1</v>
      </c>
      <c r="E4572" s="40" t="str">
        <f>INDEX(Videolength!B:B,MATCH(D4572,Videolength!A:A,0))</f>
        <v>https://youtu.be/v7sAcSM1Y88?list=PLTjhk5BwsiVV8SrR-dPCDjCfaMnt-5HZH</v>
      </c>
      <c r="F4572" s="41">
        <f>INDEX(Videolength!C:C,MATCH(D4572,Videolength!A:A,0))</f>
        <v>2.5474537037037035E-2</v>
      </c>
      <c r="G4572" s="41">
        <v>3.9467592592592592E-3</v>
      </c>
      <c r="H4572" s="71">
        <f>HYPERLINK(_xlfn.CONCAT(E4572,"&amp;t=",G4572*86400),G4572)</f>
        <v>3.9467592592592592E-3</v>
      </c>
      <c r="I4572" s="38">
        <v>10</v>
      </c>
      <c r="J4572" s="38">
        <v>5</v>
      </c>
      <c r="K4572" s="42" t="s">
        <v>25</v>
      </c>
      <c r="L4572" s="42" t="s">
        <v>323</v>
      </c>
      <c r="W4572" s="44" t="s">
        <v>493</v>
      </c>
      <c r="X4572" s="43">
        <v>1</v>
      </c>
      <c r="Y4572" s="43">
        <v>1</v>
      </c>
      <c r="Z4572" s="64"/>
      <c r="AA4572" s="64"/>
      <c r="AB4572" s="64"/>
      <c r="AE4572" s="42">
        <f>IF(Table32[[#This Row],[Gems]]&gt;0,Table32[[#This Row],[Gems]],0)</f>
        <v>0</v>
      </c>
      <c r="AF4572" s="42">
        <f>IF(Table32[[#This Row],[Gems]]&lt;0,Table32[[#This Row],[Gems]],0)</f>
        <v>0</v>
      </c>
      <c r="AG4572" s="30">
        <f t="shared" ca="1" si="102"/>
        <v>204</v>
      </c>
    </row>
    <row r="4573" spans="1:33" ht="14.4" x14ac:dyDescent="0.3">
      <c r="A4573" s="37">
        <v>44125</v>
      </c>
      <c r="B4573" s="38">
        <f>INDEX(Videolength!D:D,MATCH(D4573,Videolength!A:A,0))</f>
        <v>8</v>
      </c>
      <c r="C4573" s="38">
        <f>INDEX(Videolength!E:E,MATCH(D4573,Videolength!A:A,0))</f>
        <v>22</v>
      </c>
      <c r="D4573" s="39">
        <v>22.1</v>
      </c>
      <c r="E4573" s="40" t="str">
        <f>INDEX(Videolength!B:B,MATCH(D4573,Videolength!A:A,0))</f>
        <v>https://youtu.be/v7sAcSM1Y88?list=PLTjhk5BwsiVV8SrR-dPCDjCfaMnt-5HZH</v>
      </c>
      <c r="F4573" s="41">
        <f>INDEX(Videolength!C:C,MATCH(D4573,Videolength!A:A,0))</f>
        <v>2.5474537037037035E-2</v>
      </c>
      <c r="G4573" s="41">
        <v>3.9814814814814817E-3</v>
      </c>
      <c r="H4573" s="71">
        <f>HYPERLINK(_xlfn.CONCAT(E4573,"&amp;t=",G4573*86400),G4573)</f>
        <v>3.9814814814814817E-3</v>
      </c>
      <c r="I4573" s="38">
        <v>10</v>
      </c>
      <c r="J4573" s="38">
        <v>5</v>
      </c>
      <c r="K4573" s="42" t="s">
        <v>25</v>
      </c>
      <c r="L4573" s="42" t="s">
        <v>10</v>
      </c>
      <c r="Z4573" s="64"/>
      <c r="AA4573" s="64"/>
      <c r="AB4573" s="64"/>
      <c r="AE4573" s="42">
        <f>IF(Table32[[#This Row],[Gems]]&gt;0,Table32[[#This Row],[Gems]],0)</f>
        <v>0</v>
      </c>
      <c r="AF4573" s="42">
        <f>IF(Table32[[#This Row],[Gems]]&lt;0,Table32[[#This Row],[Gems]],0)</f>
        <v>0</v>
      </c>
      <c r="AG4573" s="30">
        <f t="shared" ca="1" si="102"/>
        <v>204</v>
      </c>
    </row>
    <row r="4574" spans="1:33" ht="14.4" x14ac:dyDescent="0.3">
      <c r="A4574" s="37">
        <v>44125</v>
      </c>
      <c r="B4574" s="38">
        <f>INDEX(Videolength!D:D,MATCH(D4574,Videolength!A:A,0))</f>
        <v>8</v>
      </c>
      <c r="C4574" s="38">
        <f>INDEX(Videolength!E:E,MATCH(D4574,Videolength!A:A,0))</f>
        <v>22</v>
      </c>
      <c r="D4574" s="39">
        <v>22.1</v>
      </c>
      <c r="E4574" s="40" t="str">
        <f>INDEX(Videolength!B:B,MATCH(D4574,Videolength!A:A,0))</f>
        <v>https://youtu.be/v7sAcSM1Y88?list=PLTjhk5BwsiVV8SrR-dPCDjCfaMnt-5HZH</v>
      </c>
      <c r="F4574" s="41">
        <f>INDEX(Videolength!C:C,MATCH(D4574,Videolength!A:A,0))</f>
        <v>2.5474537037037035E-2</v>
      </c>
      <c r="G4574" s="41">
        <v>4.0277777777777777E-3</v>
      </c>
      <c r="H4574" s="71">
        <f>HYPERLINK(_xlfn.CONCAT(E4574,"&amp;t=",G4574*86400),G4574)</f>
        <v>4.0277777777777777E-3</v>
      </c>
      <c r="I4574" s="38">
        <v>10</v>
      </c>
      <c r="J4574" s="38">
        <v>5</v>
      </c>
      <c r="K4574" s="42" t="s">
        <v>346</v>
      </c>
      <c r="L4574" s="42" t="s">
        <v>10</v>
      </c>
      <c r="Z4574" s="64"/>
      <c r="AA4574" s="64"/>
      <c r="AB4574" s="64"/>
      <c r="AE4574" s="42">
        <f>IF(Table32[[#This Row],[Gems]]&gt;0,Table32[[#This Row],[Gems]],0)</f>
        <v>0</v>
      </c>
      <c r="AF4574" s="42">
        <f>IF(Table32[[#This Row],[Gems]]&lt;0,Table32[[#This Row],[Gems]],0)</f>
        <v>0</v>
      </c>
      <c r="AG4574" s="30">
        <f t="shared" ca="1" si="102"/>
        <v>204</v>
      </c>
    </row>
    <row r="4575" spans="1:33" ht="14.4" x14ac:dyDescent="0.3">
      <c r="A4575" s="37">
        <v>44125</v>
      </c>
      <c r="B4575" s="38">
        <f>INDEX(Videolength!D:D,MATCH(D4575,Videolength!A:A,0))</f>
        <v>8</v>
      </c>
      <c r="C4575" s="38">
        <f>INDEX(Videolength!E:E,MATCH(D4575,Videolength!A:A,0))</f>
        <v>22</v>
      </c>
      <c r="D4575" s="39">
        <v>22.1</v>
      </c>
      <c r="E4575" s="40" t="str">
        <f>INDEX(Videolength!B:B,MATCH(D4575,Videolength!A:A,0))</f>
        <v>https://youtu.be/v7sAcSM1Y88?list=PLTjhk5BwsiVV8SrR-dPCDjCfaMnt-5HZH</v>
      </c>
      <c r="F4575" s="41">
        <f>INDEX(Videolength!C:C,MATCH(D4575,Videolength!A:A,0))</f>
        <v>2.5474537037037035E-2</v>
      </c>
      <c r="G4575" s="41">
        <v>4.0856481481481481E-3</v>
      </c>
      <c r="H4575" s="71">
        <f>HYPERLINK(_xlfn.CONCAT(E4575,"&amp;t=",G4575*86400),G4575)</f>
        <v>4.0856481481481481E-3</v>
      </c>
      <c r="I4575" s="38">
        <v>10</v>
      </c>
      <c r="J4575" s="38">
        <v>5</v>
      </c>
      <c r="K4575" s="42" t="s">
        <v>25</v>
      </c>
      <c r="L4575" s="42" t="s">
        <v>10</v>
      </c>
      <c r="Z4575" s="64"/>
      <c r="AA4575" s="64"/>
      <c r="AB4575" s="64"/>
      <c r="AE4575" s="42">
        <f>IF(Table32[[#This Row],[Gems]]&gt;0,Table32[[#This Row],[Gems]],0)</f>
        <v>0</v>
      </c>
      <c r="AF4575" s="42">
        <f>IF(Table32[[#This Row],[Gems]]&lt;0,Table32[[#This Row],[Gems]],0)</f>
        <v>0</v>
      </c>
      <c r="AG4575" s="30">
        <f t="shared" ca="1" si="102"/>
        <v>204</v>
      </c>
    </row>
    <row r="4576" spans="1:33" ht="14.4" x14ac:dyDescent="0.3">
      <c r="A4576" s="37">
        <v>44125</v>
      </c>
      <c r="B4576" s="38">
        <f>INDEX(Videolength!D:D,MATCH(D4576,Videolength!A:A,0))</f>
        <v>8</v>
      </c>
      <c r="C4576" s="38">
        <f>INDEX(Videolength!E:E,MATCH(D4576,Videolength!A:A,0))</f>
        <v>22</v>
      </c>
      <c r="D4576" s="39">
        <v>22.1</v>
      </c>
      <c r="E4576" s="40" t="str">
        <f>INDEX(Videolength!B:B,MATCH(D4576,Videolength!A:A,0))</f>
        <v>https://youtu.be/v7sAcSM1Y88?list=PLTjhk5BwsiVV8SrR-dPCDjCfaMnt-5HZH</v>
      </c>
      <c r="F4576" s="41">
        <f>INDEX(Videolength!C:C,MATCH(D4576,Videolength!A:A,0))</f>
        <v>2.5474537037037035E-2</v>
      </c>
      <c r="G4576" s="41">
        <v>4.1319444444444442E-3</v>
      </c>
      <c r="H4576" s="71">
        <f>HYPERLINK(_xlfn.CONCAT(E4576,"&amp;t=",G4576*86400),G4576)</f>
        <v>4.1319444444444442E-3</v>
      </c>
      <c r="I4576" s="38">
        <v>10</v>
      </c>
      <c r="J4576" s="38">
        <v>5</v>
      </c>
      <c r="K4576" s="42" t="s">
        <v>346</v>
      </c>
      <c r="L4576" s="42" t="s">
        <v>10</v>
      </c>
      <c r="Z4576" s="64"/>
      <c r="AA4576" s="64"/>
      <c r="AB4576" s="64"/>
      <c r="AE4576" s="42">
        <f>IF(Table32[[#This Row],[Gems]]&gt;0,Table32[[#This Row],[Gems]],0)</f>
        <v>0</v>
      </c>
      <c r="AF4576" s="42">
        <f>IF(Table32[[#This Row],[Gems]]&lt;0,Table32[[#This Row],[Gems]],0)</f>
        <v>0</v>
      </c>
      <c r="AG4576" s="30">
        <f t="shared" ca="1" si="102"/>
        <v>204</v>
      </c>
    </row>
    <row r="4577" spans="1:33" ht="14.4" x14ac:dyDescent="0.3">
      <c r="A4577" s="37">
        <v>44125</v>
      </c>
      <c r="B4577" s="38">
        <f>INDEX(Videolength!D:D,MATCH(D4577,Videolength!A:A,0))</f>
        <v>8</v>
      </c>
      <c r="C4577" s="38">
        <f>INDEX(Videolength!E:E,MATCH(D4577,Videolength!A:A,0))</f>
        <v>22</v>
      </c>
      <c r="D4577" s="39">
        <v>22.1</v>
      </c>
      <c r="E4577" s="40" t="str">
        <f>INDEX(Videolength!B:B,MATCH(D4577,Videolength!A:A,0))</f>
        <v>https://youtu.be/v7sAcSM1Y88?list=PLTjhk5BwsiVV8SrR-dPCDjCfaMnt-5HZH</v>
      </c>
      <c r="F4577" s="41">
        <f>INDEX(Videolength!C:C,MATCH(D4577,Videolength!A:A,0))</f>
        <v>2.5474537037037035E-2</v>
      </c>
      <c r="G4577" s="41">
        <v>4.363425925925926E-3</v>
      </c>
      <c r="H4577" s="71">
        <f>HYPERLINK(_xlfn.CONCAT(E4577,"&amp;t=",G4577*86400),G4577)</f>
        <v>4.363425925925926E-3</v>
      </c>
      <c r="I4577" s="38">
        <v>10</v>
      </c>
      <c r="J4577" s="38">
        <v>5</v>
      </c>
      <c r="K4577" s="42" t="s">
        <v>365</v>
      </c>
      <c r="L4577" s="42" t="s">
        <v>10</v>
      </c>
      <c r="Z4577" s="64"/>
      <c r="AA4577" s="64"/>
      <c r="AB4577" s="64"/>
      <c r="AE4577" s="42">
        <f>IF(Table32[[#This Row],[Gems]]&gt;0,Table32[[#This Row],[Gems]],0)</f>
        <v>0</v>
      </c>
      <c r="AF4577" s="42">
        <f>IF(Table32[[#This Row],[Gems]]&lt;0,Table32[[#This Row],[Gems]],0)</f>
        <v>0</v>
      </c>
      <c r="AG4577" s="30">
        <f t="shared" ca="1" si="102"/>
        <v>204</v>
      </c>
    </row>
    <row r="4578" spans="1:33" ht="14.4" x14ac:dyDescent="0.3">
      <c r="A4578" s="37">
        <v>44125</v>
      </c>
      <c r="B4578" s="38">
        <f>INDEX(Videolength!D:D,MATCH(D4578,Videolength!A:A,0))</f>
        <v>8</v>
      </c>
      <c r="C4578" s="38">
        <f>INDEX(Videolength!E:E,MATCH(D4578,Videolength!A:A,0))</f>
        <v>22</v>
      </c>
      <c r="D4578" s="39">
        <v>22.1</v>
      </c>
      <c r="E4578" s="40" t="str">
        <f>INDEX(Videolength!B:B,MATCH(D4578,Videolength!A:A,0))</f>
        <v>https://youtu.be/v7sAcSM1Y88?list=PLTjhk5BwsiVV8SrR-dPCDjCfaMnt-5HZH</v>
      </c>
      <c r="F4578" s="41">
        <f>INDEX(Videolength!C:C,MATCH(D4578,Videolength!A:A,0))</f>
        <v>2.5474537037037035E-2</v>
      </c>
      <c r="G4578" s="41">
        <v>4.409722222222222E-3</v>
      </c>
      <c r="H4578" s="71">
        <f>HYPERLINK(_xlfn.CONCAT(E4578,"&amp;t=",G4578*86400),G4578)</f>
        <v>4.409722222222222E-3</v>
      </c>
      <c r="I4578" s="38">
        <v>10</v>
      </c>
      <c r="J4578" s="38">
        <v>5</v>
      </c>
      <c r="K4578" s="42" t="s">
        <v>365</v>
      </c>
      <c r="L4578" s="42" t="s">
        <v>10</v>
      </c>
      <c r="M4578" s="42" t="s">
        <v>1086</v>
      </c>
      <c r="S4578" s="42" t="s">
        <v>212</v>
      </c>
      <c r="Z4578" s="64"/>
      <c r="AA4578" s="64"/>
      <c r="AB4578" s="64"/>
      <c r="AE4578" s="42">
        <f>IF(Table32[[#This Row],[Gems]]&gt;0,Table32[[#This Row],[Gems]],0)</f>
        <v>0</v>
      </c>
      <c r="AF4578" s="42">
        <f>IF(Table32[[#This Row],[Gems]]&lt;0,Table32[[#This Row],[Gems]],0)</f>
        <v>0</v>
      </c>
      <c r="AG4578" s="30">
        <f t="shared" ref="AG4578:AG4618" ca="1" si="103">SUM(OFFSET(AG4578,-1,0),AD4578)</f>
        <v>204</v>
      </c>
    </row>
    <row r="4579" spans="1:33" ht="14.4" x14ac:dyDescent="0.3">
      <c r="A4579" s="37">
        <v>44125</v>
      </c>
      <c r="B4579" s="38">
        <f>INDEX(Videolength!D:D,MATCH(D4579,Videolength!A:A,0))</f>
        <v>8</v>
      </c>
      <c r="C4579" s="38">
        <f>INDEX(Videolength!E:E,MATCH(D4579,Videolength!A:A,0))</f>
        <v>22</v>
      </c>
      <c r="D4579" s="39">
        <v>22.1</v>
      </c>
      <c r="E4579" s="40" t="str">
        <f>INDEX(Videolength!B:B,MATCH(D4579,Videolength!A:A,0))</f>
        <v>https://youtu.be/v7sAcSM1Y88?list=PLTjhk5BwsiVV8SrR-dPCDjCfaMnt-5HZH</v>
      </c>
      <c r="F4579" s="41">
        <f>INDEX(Videolength!C:C,MATCH(D4579,Videolength!A:A,0))</f>
        <v>2.5474537037037035E-2</v>
      </c>
      <c r="G4579" s="41">
        <v>4.4328703703703709E-3</v>
      </c>
      <c r="H4579" s="71">
        <f>HYPERLINK(_xlfn.CONCAT(E4579,"&amp;t=",G4579*86400),G4579)</f>
        <v>4.4328703703703709E-3</v>
      </c>
      <c r="I4579" s="38">
        <v>10</v>
      </c>
      <c r="J4579" s="38">
        <v>5</v>
      </c>
      <c r="K4579" s="42" t="s">
        <v>365</v>
      </c>
      <c r="L4579" s="42" t="s">
        <v>10</v>
      </c>
      <c r="Z4579" s="64"/>
      <c r="AA4579" s="64"/>
      <c r="AB4579" s="64"/>
      <c r="AE4579" s="42">
        <f>IF(Table32[[#This Row],[Gems]]&gt;0,Table32[[#This Row],[Gems]],0)</f>
        <v>0</v>
      </c>
      <c r="AF4579" s="42">
        <f>IF(Table32[[#This Row],[Gems]]&lt;0,Table32[[#This Row],[Gems]],0)</f>
        <v>0</v>
      </c>
      <c r="AG4579" s="30">
        <f t="shared" ca="1" si="103"/>
        <v>204</v>
      </c>
    </row>
    <row r="4580" spans="1:33" ht="14.4" x14ac:dyDescent="0.3">
      <c r="A4580" s="37">
        <v>44125</v>
      </c>
      <c r="B4580" s="38">
        <f>INDEX(Videolength!D:D,MATCH(D4580,Videolength!A:A,0))</f>
        <v>8</v>
      </c>
      <c r="C4580" s="38">
        <f>INDEX(Videolength!E:E,MATCH(D4580,Videolength!A:A,0))</f>
        <v>22</v>
      </c>
      <c r="D4580" s="39">
        <v>22.1</v>
      </c>
      <c r="E4580" s="40" t="str">
        <f>INDEX(Videolength!B:B,MATCH(D4580,Videolength!A:A,0))</f>
        <v>https://youtu.be/v7sAcSM1Y88?list=PLTjhk5BwsiVV8SrR-dPCDjCfaMnt-5HZH</v>
      </c>
      <c r="F4580" s="41">
        <f>INDEX(Videolength!C:C,MATCH(D4580,Videolength!A:A,0))</f>
        <v>2.5474537037037035E-2</v>
      </c>
      <c r="G4580" s="41">
        <v>4.5370370370370365E-3</v>
      </c>
      <c r="H4580" s="71">
        <f>HYPERLINK(_xlfn.CONCAT(E4580,"&amp;t=",G4580*86400),G4580)</f>
        <v>4.5370370370370365E-3</v>
      </c>
      <c r="I4580" s="38">
        <v>10</v>
      </c>
      <c r="J4580" s="38">
        <v>5</v>
      </c>
      <c r="K4580" s="42" t="s">
        <v>346</v>
      </c>
      <c r="L4580" s="42" t="s">
        <v>10</v>
      </c>
      <c r="Z4580" s="64"/>
      <c r="AA4580" s="64"/>
      <c r="AB4580" s="64"/>
      <c r="AE4580" s="42">
        <f>IF(Table32[[#This Row],[Gems]]&gt;0,Table32[[#This Row],[Gems]],0)</f>
        <v>0</v>
      </c>
      <c r="AF4580" s="42">
        <f>IF(Table32[[#This Row],[Gems]]&lt;0,Table32[[#This Row],[Gems]],0)</f>
        <v>0</v>
      </c>
      <c r="AG4580" s="30">
        <f t="shared" ca="1" si="103"/>
        <v>204</v>
      </c>
    </row>
    <row r="4581" spans="1:33" ht="14.4" x14ac:dyDescent="0.3">
      <c r="A4581" s="37">
        <v>44125</v>
      </c>
      <c r="B4581" s="38">
        <f>INDEX(Videolength!D:D,MATCH(D4581,Videolength!A:A,0))</f>
        <v>8</v>
      </c>
      <c r="C4581" s="38">
        <f>INDEX(Videolength!E:E,MATCH(D4581,Videolength!A:A,0))</f>
        <v>22</v>
      </c>
      <c r="D4581" s="39">
        <v>22.1</v>
      </c>
      <c r="E4581" s="40" t="str">
        <f>INDEX(Videolength!B:B,MATCH(D4581,Videolength!A:A,0))</f>
        <v>https://youtu.be/v7sAcSM1Y88?list=PLTjhk5BwsiVV8SrR-dPCDjCfaMnt-5HZH</v>
      </c>
      <c r="F4581" s="41">
        <f>INDEX(Videolength!C:C,MATCH(D4581,Videolength!A:A,0))</f>
        <v>2.5474537037037035E-2</v>
      </c>
      <c r="G4581" s="41">
        <v>4.6064814814814814E-3</v>
      </c>
      <c r="H4581" s="71">
        <f>HYPERLINK(_xlfn.CONCAT(E4581,"&amp;t=",G4581*86400),G4581)</f>
        <v>4.6064814814814814E-3</v>
      </c>
      <c r="I4581" s="38">
        <v>10</v>
      </c>
      <c r="J4581" s="38">
        <v>5</v>
      </c>
      <c r="K4581" s="42" t="s">
        <v>107</v>
      </c>
      <c r="L4581" s="42" t="s">
        <v>10</v>
      </c>
      <c r="Z4581" s="64"/>
      <c r="AA4581" s="64"/>
      <c r="AB4581" s="64"/>
      <c r="AE4581" s="42">
        <f>IF(Table32[[#This Row],[Gems]]&gt;0,Table32[[#This Row],[Gems]],0)</f>
        <v>0</v>
      </c>
      <c r="AF4581" s="42">
        <f>IF(Table32[[#This Row],[Gems]]&lt;0,Table32[[#This Row],[Gems]],0)</f>
        <v>0</v>
      </c>
      <c r="AG4581" s="30">
        <f t="shared" ca="1" si="103"/>
        <v>204</v>
      </c>
    </row>
    <row r="4582" spans="1:33" ht="14.4" x14ac:dyDescent="0.3">
      <c r="A4582" s="37">
        <v>44125</v>
      </c>
      <c r="B4582" s="38">
        <f>INDEX(Videolength!D:D,MATCH(D4582,Videolength!A:A,0))</f>
        <v>8</v>
      </c>
      <c r="C4582" s="38">
        <f>INDEX(Videolength!E:E,MATCH(D4582,Videolength!A:A,0))</f>
        <v>22</v>
      </c>
      <c r="D4582" s="39">
        <v>22.1</v>
      </c>
      <c r="E4582" s="40" t="str">
        <f>INDEX(Videolength!B:B,MATCH(D4582,Videolength!A:A,0))</f>
        <v>https://youtu.be/v7sAcSM1Y88?list=PLTjhk5BwsiVV8SrR-dPCDjCfaMnt-5HZH</v>
      </c>
      <c r="F4582" s="41">
        <f>INDEX(Videolength!C:C,MATCH(D4582,Videolength!A:A,0))</f>
        <v>2.5474537037037035E-2</v>
      </c>
      <c r="G4582" s="41">
        <v>4.7800925925925919E-3</v>
      </c>
      <c r="H4582" s="71">
        <f>HYPERLINK(_xlfn.CONCAT(E4582,"&amp;t=",G4582*86400),G4582)</f>
        <v>4.7800925925925919E-3</v>
      </c>
      <c r="I4582" s="38">
        <v>10</v>
      </c>
      <c r="J4582" s="38">
        <v>5</v>
      </c>
      <c r="K4582" s="42" t="s">
        <v>107</v>
      </c>
      <c r="L4582" s="42" t="s">
        <v>140</v>
      </c>
      <c r="M4582" s="42" t="s">
        <v>1087</v>
      </c>
      <c r="N4582" s="42" t="s">
        <v>228</v>
      </c>
      <c r="Z4582" s="64"/>
      <c r="AA4582" s="64"/>
      <c r="AB4582" s="64"/>
      <c r="AE4582" s="42">
        <f>IF(Table32[[#This Row],[Gems]]&gt;0,Table32[[#This Row],[Gems]],0)</f>
        <v>0</v>
      </c>
      <c r="AF4582" s="42">
        <f>IF(Table32[[#This Row],[Gems]]&lt;0,Table32[[#This Row],[Gems]],0)</f>
        <v>0</v>
      </c>
      <c r="AG4582" s="30">
        <f t="shared" ca="1" si="103"/>
        <v>204</v>
      </c>
    </row>
    <row r="4583" spans="1:33" ht="14.4" x14ac:dyDescent="0.3">
      <c r="A4583" s="37">
        <v>44125</v>
      </c>
      <c r="B4583" s="38">
        <f>INDEX(Videolength!D:D,MATCH(D4583,Videolength!A:A,0))</f>
        <v>8</v>
      </c>
      <c r="C4583" s="38">
        <f>INDEX(Videolength!E:E,MATCH(D4583,Videolength!A:A,0))</f>
        <v>22</v>
      </c>
      <c r="D4583" s="39">
        <v>22.1</v>
      </c>
      <c r="E4583" s="40" t="str">
        <f>INDEX(Videolength!B:B,MATCH(D4583,Videolength!A:A,0))</f>
        <v>https://youtu.be/v7sAcSM1Y88?list=PLTjhk5BwsiVV8SrR-dPCDjCfaMnt-5HZH</v>
      </c>
      <c r="F4583" s="41">
        <f>INDEX(Videolength!C:C,MATCH(D4583,Videolength!A:A,0))</f>
        <v>2.5474537037037035E-2</v>
      </c>
      <c r="G4583" s="41">
        <v>5.1736111111111115E-3</v>
      </c>
      <c r="H4583" s="71">
        <f>HYPERLINK(_xlfn.CONCAT(E4583,"&amp;t=",G4583*86400),G4583)</f>
        <v>5.1736111111111115E-3</v>
      </c>
      <c r="I4583" s="38">
        <v>10</v>
      </c>
      <c r="J4583" s="38">
        <v>5</v>
      </c>
      <c r="K4583" s="42" t="s">
        <v>107</v>
      </c>
      <c r="L4583" s="42" t="s">
        <v>10</v>
      </c>
      <c r="Z4583" s="64"/>
      <c r="AA4583" s="64"/>
      <c r="AB4583" s="64"/>
      <c r="AE4583" s="42">
        <f>IF(Table32[[#This Row],[Gems]]&gt;0,Table32[[#This Row],[Gems]],0)</f>
        <v>0</v>
      </c>
      <c r="AF4583" s="42">
        <f>IF(Table32[[#This Row],[Gems]]&lt;0,Table32[[#This Row],[Gems]],0)</f>
        <v>0</v>
      </c>
      <c r="AG4583" s="30">
        <f t="shared" ca="1" si="103"/>
        <v>204</v>
      </c>
    </row>
    <row r="4584" spans="1:33" ht="14.4" x14ac:dyDescent="0.3">
      <c r="A4584" s="37">
        <v>44125</v>
      </c>
      <c r="B4584" s="38">
        <f>INDEX(Videolength!D:D,MATCH(D4584,Videolength!A:A,0))</f>
        <v>8</v>
      </c>
      <c r="C4584" s="38">
        <f>INDEX(Videolength!E:E,MATCH(D4584,Videolength!A:A,0))</f>
        <v>22</v>
      </c>
      <c r="D4584" s="39">
        <v>22.1</v>
      </c>
      <c r="E4584" s="40" t="str">
        <f>INDEX(Videolength!B:B,MATCH(D4584,Videolength!A:A,0))</f>
        <v>https://youtu.be/v7sAcSM1Y88?list=PLTjhk5BwsiVV8SrR-dPCDjCfaMnt-5HZH</v>
      </c>
      <c r="F4584" s="41">
        <f>INDEX(Videolength!C:C,MATCH(D4584,Videolength!A:A,0))</f>
        <v>2.5474537037037035E-2</v>
      </c>
      <c r="G4584" s="41">
        <v>5.1967592592592595E-3</v>
      </c>
      <c r="H4584" s="71">
        <f>HYPERLINK(_xlfn.CONCAT(E4584,"&amp;t=",G4584*86400),G4584)</f>
        <v>5.1967592592592595E-3</v>
      </c>
      <c r="I4584" s="38">
        <v>10</v>
      </c>
      <c r="J4584" s="38">
        <v>5</v>
      </c>
      <c r="K4584" s="42" t="s">
        <v>346</v>
      </c>
      <c r="L4584" s="42" t="s">
        <v>10</v>
      </c>
      <c r="Z4584" s="64"/>
      <c r="AA4584" s="64"/>
      <c r="AB4584" s="64"/>
      <c r="AE4584" s="42">
        <f>IF(Table32[[#This Row],[Gems]]&gt;0,Table32[[#This Row],[Gems]],0)</f>
        <v>0</v>
      </c>
      <c r="AF4584" s="42">
        <f>IF(Table32[[#This Row],[Gems]]&lt;0,Table32[[#This Row],[Gems]],0)</f>
        <v>0</v>
      </c>
      <c r="AG4584" s="29">
        <f t="shared" ca="1" si="103"/>
        <v>204</v>
      </c>
    </row>
    <row r="4585" spans="1:33" ht="14.4" x14ac:dyDescent="0.3">
      <c r="A4585" s="37">
        <v>44125</v>
      </c>
      <c r="B4585" s="38">
        <f>INDEX(Videolength!D:D,MATCH(D4585,Videolength!A:A,0))</f>
        <v>8</v>
      </c>
      <c r="C4585" s="38">
        <f>INDEX(Videolength!E:E,MATCH(D4585,Videolength!A:A,0))</f>
        <v>22</v>
      </c>
      <c r="D4585" s="39">
        <v>22.1</v>
      </c>
      <c r="E4585" s="40" t="str">
        <f>INDEX(Videolength!B:B,MATCH(D4585,Videolength!A:A,0))</f>
        <v>https://youtu.be/v7sAcSM1Y88?list=PLTjhk5BwsiVV8SrR-dPCDjCfaMnt-5HZH</v>
      </c>
      <c r="F4585" s="41">
        <f>INDEX(Videolength!C:C,MATCH(D4585,Videolength!A:A,0))</f>
        <v>2.5474537037037035E-2</v>
      </c>
      <c r="G4585" s="41">
        <v>5.2199074074074066E-3</v>
      </c>
      <c r="H4585" s="71">
        <f>HYPERLINK(_xlfn.CONCAT(E4585,"&amp;t=",G4585*86400),G4585)</f>
        <v>5.2199074074074066E-3</v>
      </c>
      <c r="I4585" s="38">
        <v>10</v>
      </c>
      <c r="J4585" s="38">
        <v>5</v>
      </c>
      <c r="K4585" s="42" t="s">
        <v>107</v>
      </c>
      <c r="L4585" s="42" t="s">
        <v>10</v>
      </c>
      <c r="Z4585" s="64"/>
      <c r="AA4585" s="64"/>
      <c r="AB4585" s="64"/>
      <c r="AE4585" s="42">
        <f>IF(Table32[[#This Row],[Gems]]&gt;0,Table32[[#This Row],[Gems]],0)</f>
        <v>0</v>
      </c>
      <c r="AF4585" s="42">
        <f>IF(Table32[[#This Row],[Gems]]&lt;0,Table32[[#This Row],[Gems]],0)</f>
        <v>0</v>
      </c>
      <c r="AG4585" s="30">
        <f t="shared" ca="1" si="103"/>
        <v>204</v>
      </c>
    </row>
    <row r="4586" spans="1:33" ht="14.4" x14ac:dyDescent="0.3">
      <c r="A4586" s="37">
        <v>44125</v>
      </c>
      <c r="B4586" s="38">
        <f>INDEX(Videolength!D:D,MATCH(D4586,Videolength!A:A,0))</f>
        <v>8</v>
      </c>
      <c r="C4586" s="38">
        <f>INDEX(Videolength!E:E,MATCH(D4586,Videolength!A:A,0))</f>
        <v>22</v>
      </c>
      <c r="D4586" s="39">
        <v>22.1</v>
      </c>
      <c r="E4586" s="40" t="str">
        <f>INDEX(Videolength!B:B,MATCH(D4586,Videolength!A:A,0))</f>
        <v>https://youtu.be/v7sAcSM1Y88?list=PLTjhk5BwsiVV8SrR-dPCDjCfaMnt-5HZH</v>
      </c>
      <c r="F4586" s="41">
        <f>INDEX(Videolength!C:C,MATCH(D4586,Videolength!A:A,0))</f>
        <v>2.5474537037037035E-2</v>
      </c>
      <c r="G4586" s="41">
        <v>5.2893518518518515E-3</v>
      </c>
      <c r="H4586" s="71">
        <f>HYPERLINK(_xlfn.CONCAT(E4586,"&amp;t=",G4586*86400),G4586)</f>
        <v>5.2893518518518515E-3</v>
      </c>
      <c r="I4586" s="38">
        <v>10</v>
      </c>
      <c r="J4586" s="38">
        <v>5</v>
      </c>
      <c r="K4586" s="42" t="s">
        <v>107</v>
      </c>
      <c r="L4586" s="42" t="s">
        <v>229</v>
      </c>
      <c r="Z4586" s="64"/>
      <c r="AA4586" s="64"/>
      <c r="AB4586" s="64"/>
      <c r="AE4586" s="42">
        <f>IF(Table32[[#This Row],[Gems]]&gt;0,Table32[[#This Row],[Gems]],0)</f>
        <v>0</v>
      </c>
      <c r="AF4586" s="42">
        <f>IF(Table32[[#This Row],[Gems]]&lt;0,Table32[[#This Row],[Gems]],0)</f>
        <v>0</v>
      </c>
      <c r="AG4586" s="30">
        <f t="shared" ca="1" si="103"/>
        <v>204</v>
      </c>
    </row>
    <row r="4587" spans="1:33" ht="14.4" x14ac:dyDescent="0.3">
      <c r="A4587" s="37">
        <v>44125</v>
      </c>
      <c r="B4587" s="38">
        <f>INDEX(Videolength!D:D,MATCH(D4587,Videolength!A:A,0))</f>
        <v>8</v>
      </c>
      <c r="C4587" s="38">
        <f>INDEX(Videolength!E:E,MATCH(D4587,Videolength!A:A,0))</f>
        <v>22</v>
      </c>
      <c r="D4587" s="39">
        <v>22.1</v>
      </c>
      <c r="E4587" s="40" t="str">
        <f>INDEX(Videolength!B:B,MATCH(D4587,Videolength!A:A,0))</f>
        <v>https://youtu.be/v7sAcSM1Y88?list=PLTjhk5BwsiVV8SrR-dPCDjCfaMnt-5HZH</v>
      </c>
      <c r="F4587" s="41">
        <f>INDEX(Videolength!C:C,MATCH(D4587,Videolength!A:A,0))</f>
        <v>2.5474537037037035E-2</v>
      </c>
      <c r="G4587" s="41">
        <v>5.3356481481481484E-3</v>
      </c>
      <c r="H4587" s="71">
        <f>HYPERLINK(_xlfn.CONCAT(E4587,"&amp;t=",G4587*86400),G4587)</f>
        <v>5.3356481481481484E-3</v>
      </c>
      <c r="I4587" s="38">
        <v>10</v>
      </c>
      <c r="J4587" s="38">
        <v>5</v>
      </c>
      <c r="K4587" s="42" t="s">
        <v>107</v>
      </c>
      <c r="L4587" s="42" t="s">
        <v>231</v>
      </c>
      <c r="V4587" s="43">
        <v>1266</v>
      </c>
      <c r="Z4587" s="64"/>
      <c r="AA4587" s="64"/>
      <c r="AB4587" s="64"/>
      <c r="AE4587" s="42">
        <f>IF(Table32[[#This Row],[Gems]]&gt;0,Table32[[#This Row],[Gems]],0)</f>
        <v>0</v>
      </c>
      <c r="AF4587" s="42">
        <f>IF(Table32[[#This Row],[Gems]]&lt;0,Table32[[#This Row],[Gems]],0)</f>
        <v>0</v>
      </c>
      <c r="AG4587" s="30">
        <f t="shared" ca="1" si="103"/>
        <v>204</v>
      </c>
    </row>
    <row r="4588" spans="1:33" ht="14.4" x14ac:dyDescent="0.3">
      <c r="A4588" s="37">
        <v>44125</v>
      </c>
      <c r="B4588" s="38">
        <f>INDEX(Videolength!D:D,MATCH(D4588,Videolength!A:A,0))</f>
        <v>8</v>
      </c>
      <c r="C4588" s="38">
        <f>INDEX(Videolength!E:E,MATCH(D4588,Videolength!A:A,0))</f>
        <v>22</v>
      </c>
      <c r="D4588" s="39">
        <v>22.1</v>
      </c>
      <c r="E4588" s="40" t="str">
        <f>INDEX(Videolength!B:B,MATCH(D4588,Videolength!A:A,0))</f>
        <v>https://youtu.be/v7sAcSM1Y88?list=PLTjhk5BwsiVV8SrR-dPCDjCfaMnt-5HZH</v>
      </c>
      <c r="F4588" s="41">
        <f>INDEX(Videolength!C:C,MATCH(D4588,Videolength!A:A,0))</f>
        <v>2.5474537037037035E-2</v>
      </c>
      <c r="G4588" s="41">
        <v>5.37037037037037E-3</v>
      </c>
      <c r="H4588" s="71">
        <f>HYPERLINK(_xlfn.CONCAT(E4588,"&amp;t=",G4588*86400),G4588)</f>
        <v>5.37037037037037E-3</v>
      </c>
      <c r="I4588" s="38">
        <v>10</v>
      </c>
      <c r="J4588" s="38">
        <v>5</v>
      </c>
      <c r="K4588" s="42" t="s">
        <v>107</v>
      </c>
      <c r="L4588" s="42" t="s">
        <v>229</v>
      </c>
      <c r="Z4588" s="64"/>
      <c r="AA4588" s="64"/>
      <c r="AB4588" s="64"/>
      <c r="AE4588" s="42">
        <f>IF(Table32[[#This Row],[Gems]]&gt;0,Table32[[#This Row],[Gems]],0)</f>
        <v>0</v>
      </c>
      <c r="AF4588" s="42">
        <f>IF(Table32[[#This Row],[Gems]]&lt;0,Table32[[#This Row],[Gems]],0)</f>
        <v>0</v>
      </c>
      <c r="AG4588" s="30">
        <f t="shared" ca="1" si="103"/>
        <v>204</v>
      </c>
    </row>
    <row r="4589" spans="1:33" ht="14.4" x14ac:dyDescent="0.3">
      <c r="A4589" s="37">
        <v>44125</v>
      </c>
      <c r="B4589" s="38">
        <f>INDEX(Videolength!D:D,MATCH(D4589,Videolength!A:A,0))</f>
        <v>8</v>
      </c>
      <c r="C4589" s="38">
        <f>INDEX(Videolength!E:E,MATCH(D4589,Videolength!A:A,0))</f>
        <v>22</v>
      </c>
      <c r="D4589" s="39">
        <v>22.1</v>
      </c>
      <c r="E4589" s="40" t="str">
        <f>INDEX(Videolength!B:B,MATCH(D4589,Videolength!A:A,0))</f>
        <v>https://youtu.be/v7sAcSM1Y88?list=PLTjhk5BwsiVV8SrR-dPCDjCfaMnt-5HZH</v>
      </c>
      <c r="F4589" s="41">
        <f>INDEX(Videolength!C:C,MATCH(D4589,Videolength!A:A,0))</f>
        <v>2.5474537037037035E-2</v>
      </c>
      <c r="G4589" s="41">
        <v>5.3819444444444453E-3</v>
      </c>
      <c r="H4589" s="71">
        <f>HYPERLINK(_xlfn.CONCAT(E4589,"&amp;t=",G4589*86400),G4589)</f>
        <v>5.3819444444444453E-3</v>
      </c>
      <c r="I4589" s="38">
        <v>10</v>
      </c>
      <c r="J4589" s="38">
        <v>5</v>
      </c>
      <c r="K4589" s="42" t="s">
        <v>107</v>
      </c>
      <c r="L4589" s="42" t="s">
        <v>231</v>
      </c>
      <c r="M4589" s="42" t="s">
        <v>1654</v>
      </c>
      <c r="V4589" s="43">
        <v>1266</v>
      </c>
      <c r="Z4589" s="64"/>
      <c r="AA4589" s="64"/>
      <c r="AB4589" s="64"/>
      <c r="AE4589" s="42">
        <f>IF(Table32[[#This Row],[Gems]]&gt;0,Table32[[#This Row],[Gems]],0)</f>
        <v>0</v>
      </c>
      <c r="AF4589" s="42">
        <f>IF(Table32[[#This Row],[Gems]]&lt;0,Table32[[#This Row],[Gems]],0)</f>
        <v>0</v>
      </c>
      <c r="AG4589" s="29">
        <f t="shared" ca="1" si="103"/>
        <v>204</v>
      </c>
    </row>
    <row r="4590" spans="1:33" ht="14.4" x14ac:dyDescent="0.3">
      <c r="A4590" s="37">
        <v>44125</v>
      </c>
      <c r="B4590" s="38">
        <f>INDEX(Videolength!D:D,MATCH(D4590,Videolength!A:A,0))</f>
        <v>8</v>
      </c>
      <c r="C4590" s="38">
        <f>INDEX(Videolength!E:E,MATCH(D4590,Videolength!A:A,0))</f>
        <v>22</v>
      </c>
      <c r="D4590" s="39">
        <v>22.1</v>
      </c>
      <c r="E4590" s="40" t="str">
        <f>INDEX(Videolength!B:B,MATCH(D4590,Videolength!A:A,0))</f>
        <v>https://youtu.be/v7sAcSM1Y88?list=PLTjhk5BwsiVV8SrR-dPCDjCfaMnt-5HZH</v>
      </c>
      <c r="F4590" s="41">
        <f>INDEX(Videolength!C:C,MATCH(D4590,Videolength!A:A,0))</f>
        <v>2.5474537037037035E-2</v>
      </c>
      <c r="G4590" s="41">
        <v>5.4050925925925924E-3</v>
      </c>
      <c r="H4590" s="71">
        <f>HYPERLINK(_xlfn.CONCAT(E4590,"&amp;t=",G4590*86400),G4590)</f>
        <v>5.4050925925925924E-3</v>
      </c>
      <c r="I4590" s="38">
        <v>10</v>
      </c>
      <c r="J4590" s="38">
        <v>5</v>
      </c>
      <c r="K4590" s="42" t="s">
        <v>107</v>
      </c>
      <c r="L4590" s="42" t="s">
        <v>306</v>
      </c>
      <c r="Z4590" s="64"/>
      <c r="AA4590" s="64"/>
      <c r="AB4590" s="64"/>
      <c r="AE4590" s="42">
        <f>IF(Table32[[#This Row],[Gems]]&gt;0,Table32[[#This Row],[Gems]],0)</f>
        <v>0</v>
      </c>
      <c r="AF4590" s="42">
        <f>IF(Table32[[#This Row],[Gems]]&lt;0,Table32[[#This Row],[Gems]],0)</f>
        <v>0</v>
      </c>
      <c r="AG4590" s="30">
        <f t="shared" ca="1" si="103"/>
        <v>204</v>
      </c>
    </row>
    <row r="4591" spans="1:33" ht="14.4" x14ac:dyDescent="0.3">
      <c r="A4591" s="37">
        <v>44125</v>
      </c>
      <c r="B4591" s="38">
        <f>INDEX(Videolength!D:D,MATCH(D4591,Videolength!A:A,0))</f>
        <v>8</v>
      </c>
      <c r="C4591" s="38">
        <f>INDEX(Videolength!E:E,MATCH(D4591,Videolength!A:A,0))</f>
        <v>22</v>
      </c>
      <c r="D4591" s="39">
        <v>22.1</v>
      </c>
      <c r="E4591" s="40" t="str">
        <f>INDEX(Videolength!B:B,MATCH(D4591,Videolength!A:A,0))</f>
        <v>https://youtu.be/v7sAcSM1Y88?list=PLTjhk5BwsiVV8SrR-dPCDjCfaMnt-5HZH</v>
      </c>
      <c r="F4591" s="41">
        <f>INDEX(Videolength!C:C,MATCH(D4591,Videolength!A:A,0))</f>
        <v>2.5474537037037035E-2</v>
      </c>
      <c r="G4591" s="41">
        <v>5.4398148148148149E-3</v>
      </c>
      <c r="H4591" s="71">
        <f>HYPERLINK(_xlfn.CONCAT(E4591,"&amp;t=",G4591*86400),G4591)</f>
        <v>5.4398148148148149E-3</v>
      </c>
      <c r="I4591" s="38">
        <v>10</v>
      </c>
      <c r="J4591" s="38">
        <v>5</v>
      </c>
      <c r="K4591" s="42" t="s">
        <v>107</v>
      </c>
      <c r="L4591" s="42" t="s">
        <v>308</v>
      </c>
      <c r="M4591" s="42" t="s">
        <v>1654</v>
      </c>
      <c r="V4591" s="43">
        <v>1266</v>
      </c>
      <c r="Z4591" s="64"/>
      <c r="AA4591" s="64"/>
      <c r="AB4591" s="64"/>
      <c r="AE4591" s="42">
        <f>IF(Table32[[#This Row],[Gems]]&gt;0,Table32[[#This Row],[Gems]],0)</f>
        <v>0</v>
      </c>
      <c r="AF4591" s="42">
        <f>IF(Table32[[#This Row],[Gems]]&lt;0,Table32[[#This Row],[Gems]],0)</f>
        <v>0</v>
      </c>
      <c r="AG4591" s="29">
        <f t="shared" ca="1" si="103"/>
        <v>204</v>
      </c>
    </row>
    <row r="4592" spans="1:33" ht="14.4" x14ac:dyDescent="0.3">
      <c r="A4592" s="37">
        <v>44125</v>
      </c>
      <c r="B4592" s="38">
        <f>INDEX(Videolength!D:D,MATCH(D4592,Videolength!A:A,0))</f>
        <v>8</v>
      </c>
      <c r="C4592" s="38">
        <f>INDEX(Videolength!E:E,MATCH(D4592,Videolength!A:A,0))</f>
        <v>22</v>
      </c>
      <c r="D4592" s="39">
        <v>22.1</v>
      </c>
      <c r="E4592" s="40" t="str">
        <f>INDEX(Videolength!B:B,MATCH(D4592,Videolength!A:A,0))</f>
        <v>https://youtu.be/v7sAcSM1Y88?list=PLTjhk5BwsiVV8SrR-dPCDjCfaMnt-5HZH</v>
      </c>
      <c r="F4592" s="41">
        <f>INDEX(Videolength!C:C,MATCH(D4592,Videolength!A:A,0))</f>
        <v>2.5474537037037035E-2</v>
      </c>
      <c r="G4592" s="41">
        <v>5.4513888888888884E-3</v>
      </c>
      <c r="H4592" s="71">
        <f>HYPERLINK(_xlfn.CONCAT(E4592,"&amp;t=",G4592*86400),G4592)</f>
        <v>5.4513888888888884E-3</v>
      </c>
      <c r="I4592" s="38">
        <v>10</v>
      </c>
      <c r="J4592" s="38">
        <v>5</v>
      </c>
      <c r="K4592" s="42" t="s">
        <v>107</v>
      </c>
      <c r="L4592" s="42" t="s">
        <v>10</v>
      </c>
      <c r="Z4592" s="64"/>
      <c r="AA4592" s="64"/>
      <c r="AB4592" s="64"/>
      <c r="AE4592" s="42">
        <f>IF(Table32[[#This Row],[Gems]]&gt;0,Table32[[#This Row],[Gems]],0)</f>
        <v>0</v>
      </c>
      <c r="AF4592" s="42">
        <f>IF(Table32[[#This Row],[Gems]]&lt;0,Table32[[#This Row],[Gems]],0)</f>
        <v>0</v>
      </c>
      <c r="AG4592" s="30">
        <f t="shared" ca="1" si="103"/>
        <v>204</v>
      </c>
    </row>
    <row r="4593" spans="1:33" ht="14.4" x14ac:dyDescent="0.3">
      <c r="A4593" s="37">
        <v>44125</v>
      </c>
      <c r="B4593" s="38">
        <f>INDEX(Videolength!D:D,MATCH(D4593,Videolength!A:A,0))</f>
        <v>8</v>
      </c>
      <c r="C4593" s="38">
        <f>INDEX(Videolength!E:E,MATCH(D4593,Videolength!A:A,0))</f>
        <v>22</v>
      </c>
      <c r="D4593" s="39">
        <v>22.1</v>
      </c>
      <c r="E4593" s="40" t="str">
        <f>INDEX(Videolength!B:B,MATCH(D4593,Videolength!A:A,0))</f>
        <v>https://youtu.be/v7sAcSM1Y88?list=PLTjhk5BwsiVV8SrR-dPCDjCfaMnt-5HZH</v>
      </c>
      <c r="F4593" s="41">
        <f>INDEX(Videolength!C:C,MATCH(D4593,Videolength!A:A,0))</f>
        <v>2.5474537037037035E-2</v>
      </c>
      <c r="G4593" s="41">
        <v>5.5324074074074069E-3</v>
      </c>
      <c r="H4593" s="71">
        <f>HYPERLINK(_xlfn.CONCAT(E4593,"&amp;t=",G4593*86400),G4593)</f>
        <v>5.5324074074074069E-3</v>
      </c>
      <c r="I4593" s="38">
        <v>10</v>
      </c>
      <c r="J4593" s="38">
        <v>5</v>
      </c>
      <c r="K4593" s="42" t="s">
        <v>107</v>
      </c>
      <c r="L4593" s="42" t="s">
        <v>140</v>
      </c>
      <c r="M4593" s="42" t="s">
        <v>1087</v>
      </c>
      <c r="O4593" s="42" t="s">
        <v>228</v>
      </c>
      <c r="Z4593" s="64"/>
      <c r="AA4593" s="64"/>
      <c r="AB4593" s="64"/>
      <c r="AE4593" s="42">
        <f>IF(Table32[[#This Row],[Gems]]&gt;0,Table32[[#This Row],[Gems]],0)</f>
        <v>0</v>
      </c>
      <c r="AF4593" s="42">
        <f>IF(Table32[[#This Row],[Gems]]&lt;0,Table32[[#This Row],[Gems]],0)</f>
        <v>0</v>
      </c>
      <c r="AG4593" s="30">
        <f t="shared" ca="1" si="103"/>
        <v>204</v>
      </c>
    </row>
    <row r="4594" spans="1:33" ht="14.4" x14ac:dyDescent="0.3">
      <c r="A4594" s="37">
        <v>44125</v>
      </c>
      <c r="B4594" s="38">
        <f>INDEX(Videolength!D:D,MATCH(D4594,Videolength!A:A,0))</f>
        <v>8</v>
      </c>
      <c r="C4594" s="38">
        <f>INDEX(Videolength!E:E,MATCH(D4594,Videolength!A:A,0))</f>
        <v>22</v>
      </c>
      <c r="D4594" s="39">
        <v>22.1</v>
      </c>
      <c r="E4594" s="40" t="str">
        <f>INDEX(Videolength!B:B,MATCH(D4594,Videolength!A:A,0))</f>
        <v>https://youtu.be/v7sAcSM1Y88?list=PLTjhk5BwsiVV8SrR-dPCDjCfaMnt-5HZH</v>
      </c>
      <c r="F4594" s="41">
        <f>INDEX(Videolength!C:C,MATCH(D4594,Videolength!A:A,0))</f>
        <v>2.5474537037037035E-2</v>
      </c>
      <c r="G4594" s="41">
        <v>5.9490740740740745E-3</v>
      </c>
      <c r="H4594" s="71">
        <f>HYPERLINK(_xlfn.CONCAT(E4594,"&amp;t=",G4594*86400),G4594)</f>
        <v>5.9490740740740745E-3</v>
      </c>
      <c r="I4594" s="38">
        <v>10</v>
      </c>
      <c r="J4594" s="38">
        <v>5</v>
      </c>
      <c r="K4594" s="42" t="s">
        <v>107</v>
      </c>
      <c r="L4594" s="42" t="s">
        <v>10</v>
      </c>
      <c r="Z4594" s="64"/>
      <c r="AA4594" s="64"/>
      <c r="AB4594" s="64"/>
      <c r="AE4594" s="42">
        <f>IF(Table32[[#This Row],[Gems]]&gt;0,Table32[[#This Row],[Gems]],0)</f>
        <v>0</v>
      </c>
      <c r="AF4594" s="42">
        <f>IF(Table32[[#This Row],[Gems]]&lt;0,Table32[[#This Row],[Gems]],0)</f>
        <v>0</v>
      </c>
      <c r="AG4594" s="30">
        <f t="shared" ca="1" si="103"/>
        <v>204</v>
      </c>
    </row>
    <row r="4595" spans="1:33" ht="14.4" x14ac:dyDescent="0.3">
      <c r="A4595" s="37">
        <v>44125</v>
      </c>
      <c r="B4595" s="38">
        <f>INDEX(Videolength!D:D,MATCH(D4595,Videolength!A:A,0))</f>
        <v>8</v>
      </c>
      <c r="C4595" s="38">
        <f>INDEX(Videolength!E:E,MATCH(D4595,Videolength!A:A,0))</f>
        <v>22</v>
      </c>
      <c r="D4595" s="39">
        <v>22.1</v>
      </c>
      <c r="E4595" s="40" t="str">
        <f>INDEX(Videolength!B:B,MATCH(D4595,Videolength!A:A,0))</f>
        <v>https://youtu.be/v7sAcSM1Y88?list=PLTjhk5BwsiVV8SrR-dPCDjCfaMnt-5HZH</v>
      </c>
      <c r="F4595" s="41">
        <f>INDEX(Videolength!C:C,MATCH(D4595,Videolength!A:A,0))</f>
        <v>2.5474537037037035E-2</v>
      </c>
      <c r="G4595" s="41">
        <v>6.053240740740741E-3</v>
      </c>
      <c r="H4595" s="71">
        <f>HYPERLINK(_xlfn.CONCAT(E4595,"&amp;t=",G4595*86400),G4595)</f>
        <v>6.053240740740741E-3</v>
      </c>
      <c r="I4595" s="38">
        <v>10</v>
      </c>
      <c r="J4595" s="38">
        <v>5</v>
      </c>
      <c r="K4595" s="42" t="s">
        <v>346</v>
      </c>
      <c r="L4595" s="42" t="s">
        <v>10</v>
      </c>
      <c r="Z4595" s="64"/>
      <c r="AA4595" s="64"/>
      <c r="AB4595" s="64"/>
      <c r="AE4595" s="42">
        <f>IF(Table32[[#This Row],[Gems]]&gt;0,Table32[[#This Row],[Gems]],0)</f>
        <v>0</v>
      </c>
      <c r="AF4595" s="42">
        <f>IF(Table32[[#This Row],[Gems]]&lt;0,Table32[[#This Row],[Gems]],0)</f>
        <v>0</v>
      </c>
      <c r="AG4595" s="30">
        <f t="shared" ca="1" si="103"/>
        <v>204</v>
      </c>
    </row>
    <row r="4596" spans="1:33" ht="14.4" x14ac:dyDescent="0.3">
      <c r="A4596" s="37">
        <v>44125</v>
      </c>
      <c r="B4596" s="38">
        <f>INDEX(Videolength!D:D,MATCH(D4596,Videolength!A:A,0))</f>
        <v>8</v>
      </c>
      <c r="C4596" s="38">
        <f>INDEX(Videolength!E:E,MATCH(D4596,Videolength!A:A,0))</f>
        <v>22</v>
      </c>
      <c r="D4596" s="39">
        <v>22.1</v>
      </c>
      <c r="E4596" s="40" t="str">
        <f>INDEX(Videolength!B:B,MATCH(D4596,Videolength!A:A,0))</f>
        <v>https://youtu.be/v7sAcSM1Y88?list=PLTjhk5BwsiVV8SrR-dPCDjCfaMnt-5HZH</v>
      </c>
      <c r="F4596" s="41">
        <f>INDEX(Videolength!C:C,MATCH(D4596,Videolength!A:A,0))</f>
        <v>2.5474537037037035E-2</v>
      </c>
      <c r="G4596" s="41">
        <v>6.0879629629629643E-3</v>
      </c>
      <c r="H4596" s="71">
        <f>HYPERLINK(_xlfn.CONCAT(E4596,"&amp;t=",G4596*86400),G4596)</f>
        <v>6.0879629629629643E-3</v>
      </c>
      <c r="I4596" s="38">
        <v>10</v>
      </c>
      <c r="J4596" s="38">
        <v>5</v>
      </c>
      <c r="K4596" s="42" t="s">
        <v>15</v>
      </c>
      <c r="L4596" s="42" t="s">
        <v>216</v>
      </c>
      <c r="Z4596" s="64"/>
      <c r="AA4596" s="64"/>
      <c r="AB4596" s="64"/>
      <c r="AE4596" s="42">
        <f>IF(Table32[[#This Row],[Gems]]&gt;0,Table32[[#This Row],[Gems]],0)</f>
        <v>0</v>
      </c>
      <c r="AF4596" s="42">
        <f>IF(Table32[[#This Row],[Gems]]&lt;0,Table32[[#This Row],[Gems]],0)</f>
        <v>0</v>
      </c>
      <c r="AG4596" s="30">
        <f t="shared" ca="1" si="103"/>
        <v>204</v>
      </c>
    </row>
    <row r="4597" spans="1:33" ht="14.4" x14ac:dyDescent="0.3">
      <c r="A4597" s="37">
        <v>44125</v>
      </c>
      <c r="B4597" s="38">
        <f>INDEX(Videolength!D:D,MATCH(D4597,Videolength!A:A,0))</f>
        <v>8</v>
      </c>
      <c r="C4597" s="38">
        <f>INDEX(Videolength!E:E,MATCH(D4597,Videolength!A:A,0))</f>
        <v>22</v>
      </c>
      <c r="D4597" s="39">
        <v>22.1</v>
      </c>
      <c r="E4597" s="40" t="str">
        <f>INDEX(Videolength!B:B,MATCH(D4597,Videolength!A:A,0))</f>
        <v>https://youtu.be/v7sAcSM1Y88?list=PLTjhk5BwsiVV8SrR-dPCDjCfaMnt-5HZH</v>
      </c>
      <c r="F4597" s="41">
        <f>INDEX(Videolength!C:C,MATCH(D4597,Videolength!A:A,0))</f>
        <v>2.5474537037037035E-2</v>
      </c>
      <c r="G4597" s="41">
        <v>6.168981481481481E-3</v>
      </c>
      <c r="H4597" s="71">
        <f>HYPERLINK(_xlfn.CONCAT(E4597,"&amp;t=",G4597*86400),G4597)</f>
        <v>6.168981481481481E-3</v>
      </c>
      <c r="I4597" s="38">
        <v>10</v>
      </c>
      <c r="J4597" s="38">
        <v>5</v>
      </c>
      <c r="K4597" s="42" t="s">
        <v>15</v>
      </c>
      <c r="L4597" s="42" t="s">
        <v>197</v>
      </c>
      <c r="Z4597" s="64" t="s">
        <v>1031</v>
      </c>
      <c r="AA4597" s="64">
        <v>10</v>
      </c>
      <c r="AB4597" s="64">
        <v>6</v>
      </c>
      <c r="AE4597" s="42">
        <f>IF(Table32[[#This Row],[Gems]]&gt;0,Table32[[#This Row],[Gems]],0)</f>
        <v>0</v>
      </c>
      <c r="AF4597" s="42">
        <f>IF(Table32[[#This Row],[Gems]]&lt;0,Table32[[#This Row],[Gems]],0)</f>
        <v>0</v>
      </c>
      <c r="AG4597" s="30">
        <f t="shared" ca="1" si="103"/>
        <v>204</v>
      </c>
    </row>
    <row r="4598" spans="1:33" ht="14.4" x14ac:dyDescent="0.3">
      <c r="A4598" s="37">
        <v>44125</v>
      </c>
      <c r="B4598" s="38">
        <f>INDEX(Videolength!D:D,MATCH(D4598,Videolength!A:A,0))</f>
        <v>8</v>
      </c>
      <c r="C4598" s="38">
        <f>INDEX(Videolength!E:E,MATCH(D4598,Videolength!A:A,0))</f>
        <v>22</v>
      </c>
      <c r="D4598" s="39">
        <v>22.1</v>
      </c>
      <c r="E4598" s="40" t="str">
        <f>INDEX(Videolength!B:B,MATCH(D4598,Videolength!A:A,0))</f>
        <v>https://youtu.be/v7sAcSM1Y88?list=PLTjhk5BwsiVV8SrR-dPCDjCfaMnt-5HZH</v>
      </c>
      <c r="F4598" s="41">
        <f>INDEX(Videolength!C:C,MATCH(D4598,Videolength!A:A,0))</f>
        <v>2.5474537037037035E-2</v>
      </c>
      <c r="G4598" s="41">
        <v>7.6388888888888886E-3</v>
      </c>
      <c r="H4598" s="71">
        <f>HYPERLINK(_xlfn.CONCAT(E4598,"&amp;t=",G4598*86400),G4598)</f>
        <v>7.6388888888888886E-3</v>
      </c>
      <c r="I4598" s="38">
        <v>10</v>
      </c>
      <c r="J4598" s="38">
        <v>5</v>
      </c>
      <c r="K4598" s="42" t="s">
        <v>15</v>
      </c>
      <c r="L4598" s="42" t="s">
        <v>198</v>
      </c>
      <c r="Z4598" s="64" t="s">
        <v>1031</v>
      </c>
      <c r="AA4598" s="64">
        <v>10</v>
      </c>
      <c r="AB4598" s="64">
        <v>6</v>
      </c>
      <c r="AC4598" s="44" t="s">
        <v>203</v>
      </c>
      <c r="AE4598" s="42">
        <f>IF(Table32[[#This Row],[Gems]]&gt;0,Table32[[#This Row],[Gems]],0)</f>
        <v>0</v>
      </c>
      <c r="AF4598" s="42">
        <f>IF(Table32[[#This Row],[Gems]]&lt;0,Table32[[#This Row],[Gems]],0)</f>
        <v>0</v>
      </c>
      <c r="AG4598" s="30">
        <f t="shared" ca="1" si="103"/>
        <v>204</v>
      </c>
    </row>
    <row r="4599" spans="1:33" ht="14.4" x14ac:dyDescent="0.3">
      <c r="A4599" s="37">
        <v>44125</v>
      </c>
      <c r="B4599" s="38">
        <f>INDEX(Videolength!D:D,MATCH(D4599,Videolength!A:A,0))</f>
        <v>8</v>
      </c>
      <c r="C4599" s="38">
        <f>INDEX(Videolength!E:E,MATCH(D4599,Videolength!A:A,0))</f>
        <v>22</v>
      </c>
      <c r="D4599" s="39">
        <v>22.1</v>
      </c>
      <c r="E4599" s="40" t="str">
        <f>INDEX(Videolength!B:B,MATCH(D4599,Videolength!A:A,0))</f>
        <v>https://youtu.be/v7sAcSM1Y88?list=PLTjhk5BwsiVV8SrR-dPCDjCfaMnt-5HZH</v>
      </c>
      <c r="F4599" s="41">
        <f>INDEX(Videolength!C:C,MATCH(D4599,Videolength!A:A,0))</f>
        <v>2.5474537037037035E-2</v>
      </c>
      <c r="G4599" s="41">
        <v>7.69675925925926E-3</v>
      </c>
      <c r="H4599" s="71">
        <f>HYPERLINK(_xlfn.CONCAT(E4599,"&amp;t=",G4599*86400),G4599)</f>
        <v>7.69675925925926E-3</v>
      </c>
      <c r="I4599" s="38">
        <v>10</v>
      </c>
      <c r="J4599" s="38">
        <v>5</v>
      </c>
      <c r="K4599" s="42" t="s">
        <v>15</v>
      </c>
      <c r="L4599" s="42" t="s">
        <v>350</v>
      </c>
      <c r="M4599" s="42" t="s">
        <v>533</v>
      </c>
      <c r="Z4599" s="64"/>
      <c r="AA4599" s="64"/>
      <c r="AB4599" s="64"/>
      <c r="AE4599" s="42">
        <f>IF(Table32[[#This Row],[Gems]]&gt;0,Table32[[#This Row],[Gems]],0)</f>
        <v>0</v>
      </c>
      <c r="AF4599" s="42">
        <f>IF(Table32[[#This Row],[Gems]]&lt;0,Table32[[#This Row],[Gems]],0)</f>
        <v>0</v>
      </c>
      <c r="AG4599" s="30">
        <f t="shared" ca="1" si="103"/>
        <v>204</v>
      </c>
    </row>
    <row r="4600" spans="1:33" ht="14.4" x14ac:dyDescent="0.3">
      <c r="A4600" s="37">
        <v>44125</v>
      </c>
      <c r="B4600" s="38">
        <f>INDEX(Videolength!D:D,MATCH(D4600,Videolength!A:A,0))</f>
        <v>8</v>
      </c>
      <c r="C4600" s="38">
        <f>INDEX(Videolength!E:E,MATCH(D4600,Videolength!A:A,0))</f>
        <v>22</v>
      </c>
      <c r="D4600" s="39">
        <v>22.1</v>
      </c>
      <c r="E4600" s="40" t="str">
        <f>INDEX(Videolength!B:B,MATCH(D4600,Videolength!A:A,0))</f>
        <v>https://youtu.be/v7sAcSM1Y88?list=PLTjhk5BwsiVV8SrR-dPCDjCfaMnt-5HZH</v>
      </c>
      <c r="F4600" s="41">
        <f>INDEX(Videolength!C:C,MATCH(D4600,Videolength!A:A,0))</f>
        <v>2.5474537037037035E-2</v>
      </c>
      <c r="G4600" s="41">
        <v>7.7083333333333335E-3</v>
      </c>
      <c r="H4600" s="71">
        <f>HYPERLINK(_xlfn.CONCAT(E4600,"&amp;t=",G4600*86400),G4600)</f>
        <v>7.7083333333333335E-3</v>
      </c>
      <c r="I4600" s="38">
        <v>10</v>
      </c>
      <c r="J4600" s="38">
        <v>5</v>
      </c>
      <c r="K4600" s="42" t="s">
        <v>15</v>
      </c>
      <c r="L4600" s="42" t="s">
        <v>216</v>
      </c>
      <c r="Z4600" s="64"/>
      <c r="AA4600" s="64"/>
      <c r="AB4600" s="64"/>
      <c r="AE4600" s="42">
        <f>IF(Table32[[#This Row],[Gems]]&gt;0,Table32[[#This Row],[Gems]],0)</f>
        <v>0</v>
      </c>
      <c r="AF4600" s="42">
        <f>IF(Table32[[#This Row],[Gems]]&lt;0,Table32[[#This Row],[Gems]],0)</f>
        <v>0</v>
      </c>
      <c r="AG4600" s="30">
        <f t="shared" ca="1" si="103"/>
        <v>204</v>
      </c>
    </row>
    <row r="4601" spans="1:33" ht="14.4" x14ac:dyDescent="0.3">
      <c r="A4601" s="37">
        <v>44125</v>
      </c>
      <c r="B4601" s="38">
        <f>INDEX(Videolength!D:D,MATCH(D4601,Videolength!A:A,0))</f>
        <v>8</v>
      </c>
      <c r="C4601" s="38">
        <f>INDEX(Videolength!E:E,MATCH(D4601,Videolength!A:A,0))</f>
        <v>22</v>
      </c>
      <c r="D4601" s="39">
        <v>22.1</v>
      </c>
      <c r="E4601" s="40" t="str">
        <f>INDEX(Videolength!B:B,MATCH(D4601,Videolength!A:A,0))</f>
        <v>https://youtu.be/v7sAcSM1Y88?list=PLTjhk5BwsiVV8SrR-dPCDjCfaMnt-5HZH</v>
      </c>
      <c r="F4601" s="41">
        <f>INDEX(Videolength!C:C,MATCH(D4601,Videolength!A:A,0))</f>
        <v>2.5474537037037035E-2</v>
      </c>
      <c r="G4601" s="41">
        <v>7.743055555555556E-3</v>
      </c>
      <c r="H4601" s="71">
        <f>HYPERLINK(_xlfn.CONCAT(E4601,"&amp;t=",G4601*86400),G4601)</f>
        <v>7.743055555555556E-3</v>
      </c>
      <c r="I4601" s="38">
        <v>10</v>
      </c>
      <c r="J4601" s="38">
        <v>5</v>
      </c>
      <c r="K4601" s="42" t="s">
        <v>346</v>
      </c>
      <c r="L4601" s="42" t="s">
        <v>10</v>
      </c>
      <c r="Z4601" s="64"/>
      <c r="AA4601" s="64"/>
      <c r="AB4601" s="64"/>
      <c r="AE4601" s="42">
        <f>IF(Table32[[#This Row],[Gems]]&gt;0,Table32[[#This Row],[Gems]],0)</f>
        <v>0</v>
      </c>
      <c r="AF4601" s="42">
        <f>IF(Table32[[#This Row],[Gems]]&lt;0,Table32[[#This Row],[Gems]],0)</f>
        <v>0</v>
      </c>
      <c r="AG4601" s="30">
        <f t="shared" ca="1" si="103"/>
        <v>204</v>
      </c>
    </row>
    <row r="4602" spans="1:33" ht="14.4" x14ac:dyDescent="0.3">
      <c r="A4602" s="37">
        <v>44125</v>
      </c>
      <c r="B4602" s="38">
        <f>INDEX(Videolength!D:D,MATCH(D4602,Videolength!A:A,0))</f>
        <v>8</v>
      </c>
      <c r="C4602" s="38">
        <f>INDEX(Videolength!E:E,MATCH(D4602,Videolength!A:A,0))</f>
        <v>22</v>
      </c>
      <c r="D4602" s="39">
        <v>22.1</v>
      </c>
      <c r="E4602" s="40" t="str">
        <f>INDEX(Videolength!B:B,MATCH(D4602,Videolength!A:A,0))</f>
        <v>https://youtu.be/v7sAcSM1Y88?list=PLTjhk5BwsiVV8SrR-dPCDjCfaMnt-5HZH</v>
      </c>
      <c r="F4602" s="41">
        <f>INDEX(Videolength!C:C,MATCH(D4602,Videolength!A:A,0))</f>
        <v>2.5474537037037035E-2</v>
      </c>
      <c r="G4602" s="41">
        <v>7.7777777777777767E-3</v>
      </c>
      <c r="H4602" s="71">
        <f>HYPERLINK(_xlfn.CONCAT(E4602,"&amp;t=",G4602*86400),G4602)</f>
        <v>7.7777777777777767E-3</v>
      </c>
      <c r="I4602" s="38">
        <v>10</v>
      </c>
      <c r="J4602" s="38">
        <v>5</v>
      </c>
      <c r="K4602" s="42" t="s">
        <v>98</v>
      </c>
      <c r="L4602" s="42" t="s">
        <v>10</v>
      </c>
      <c r="M4602" s="42" t="s">
        <v>1655</v>
      </c>
      <c r="Z4602" s="64"/>
      <c r="AA4602" s="64"/>
      <c r="AB4602" s="64"/>
      <c r="AE4602" s="42">
        <f>IF(Table32[[#This Row],[Gems]]&gt;0,Table32[[#This Row],[Gems]],0)</f>
        <v>0</v>
      </c>
      <c r="AF4602" s="42">
        <f>IF(Table32[[#This Row],[Gems]]&lt;0,Table32[[#This Row],[Gems]],0)</f>
        <v>0</v>
      </c>
      <c r="AG4602" s="30">
        <f t="shared" ca="1" si="103"/>
        <v>204</v>
      </c>
    </row>
    <row r="4603" spans="1:33" ht="14.4" x14ac:dyDescent="0.3">
      <c r="A4603" s="37">
        <v>44125</v>
      </c>
      <c r="B4603" s="38">
        <f>INDEX(Videolength!D:D,MATCH(D4603,Videolength!A:A,0))</f>
        <v>8</v>
      </c>
      <c r="C4603" s="38">
        <f>INDEX(Videolength!E:E,MATCH(D4603,Videolength!A:A,0))</f>
        <v>22</v>
      </c>
      <c r="D4603" s="39">
        <v>22.1</v>
      </c>
      <c r="E4603" s="40" t="str">
        <f>INDEX(Videolength!B:B,MATCH(D4603,Videolength!A:A,0))</f>
        <v>https://youtu.be/v7sAcSM1Y88?list=PLTjhk5BwsiVV8SrR-dPCDjCfaMnt-5HZH</v>
      </c>
      <c r="F4603" s="41">
        <f>INDEX(Videolength!C:C,MATCH(D4603,Videolength!A:A,0))</f>
        <v>2.5474537037037035E-2</v>
      </c>
      <c r="G4603" s="41">
        <v>7.8240740740740753E-3</v>
      </c>
      <c r="H4603" s="71">
        <f>HYPERLINK(_xlfn.CONCAT(E4603,"&amp;t=",G4603*86400),G4603)</f>
        <v>7.8240740740740753E-3</v>
      </c>
      <c r="I4603" s="38">
        <v>10</v>
      </c>
      <c r="J4603" s="38">
        <v>5</v>
      </c>
      <c r="K4603" s="42" t="s">
        <v>346</v>
      </c>
      <c r="L4603" s="42" t="s">
        <v>10</v>
      </c>
      <c r="Z4603" s="64"/>
      <c r="AA4603" s="64"/>
      <c r="AB4603" s="64"/>
      <c r="AE4603" s="42">
        <f>IF(Table32[[#This Row],[Gems]]&gt;0,Table32[[#This Row],[Gems]],0)</f>
        <v>0</v>
      </c>
      <c r="AF4603" s="42">
        <f>IF(Table32[[#This Row],[Gems]]&lt;0,Table32[[#This Row],[Gems]],0)</f>
        <v>0</v>
      </c>
      <c r="AG4603" s="30">
        <f t="shared" ca="1" si="103"/>
        <v>204</v>
      </c>
    </row>
    <row r="4604" spans="1:33" ht="14.4" x14ac:dyDescent="0.3">
      <c r="A4604" s="37">
        <v>44125</v>
      </c>
      <c r="B4604" s="38">
        <f>INDEX(Videolength!D:D,MATCH(D4604,Videolength!A:A,0))</f>
        <v>8</v>
      </c>
      <c r="C4604" s="38">
        <f>INDEX(Videolength!E:E,MATCH(D4604,Videolength!A:A,0))</f>
        <v>22</v>
      </c>
      <c r="D4604" s="39">
        <v>22.1</v>
      </c>
      <c r="E4604" s="40" t="str">
        <f>INDEX(Videolength!B:B,MATCH(D4604,Videolength!A:A,0))</f>
        <v>https://youtu.be/v7sAcSM1Y88?list=PLTjhk5BwsiVV8SrR-dPCDjCfaMnt-5HZH</v>
      </c>
      <c r="F4604" s="41">
        <f>INDEX(Videolength!C:C,MATCH(D4604,Videolength!A:A,0))</f>
        <v>2.5474537037037035E-2</v>
      </c>
      <c r="G4604" s="41">
        <v>7.9282407407407409E-3</v>
      </c>
      <c r="H4604" s="71">
        <f>HYPERLINK(_xlfn.CONCAT(E4604,"&amp;t=",G4604*86400),G4604)</f>
        <v>7.9282407407407409E-3</v>
      </c>
      <c r="I4604" s="38">
        <v>10</v>
      </c>
      <c r="J4604" s="38">
        <v>5</v>
      </c>
      <c r="K4604" s="42" t="s">
        <v>98</v>
      </c>
      <c r="L4604" s="42" t="s">
        <v>524</v>
      </c>
      <c r="Q4604" s="42" t="s">
        <v>33</v>
      </c>
      <c r="W4604" s="44" t="s">
        <v>1088</v>
      </c>
      <c r="Z4604" s="64"/>
      <c r="AA4604" s="64"/>
      <c r="AB4604" s="64"/>
      <c r="AE4604" s="42">
        <f>IF(Table32[[#This Row],[Gems]]&gt;0,Table32[[#This Row],[Gems]],0)</f>
        <v>0</v>
      </c>
      <c r="AF4604" s="42">
        <f>IF(Table32[[#This Row],[Gems]]&lt;0,Table32[[#This Row],[Gems]],0)</f>
        <v>0</v>
      </c>
      <c r="AG4604" s="30">
        <f t="shared" ca="1" si="103"/>
        <v>204</v>
      </c>
    </row>
    <row r="4605" spans="1:33" ht="14.4" x14ac:dyDescent="0.3">
      <c r="A4605" s="37">
        <v>44125</v>
      </c>
      <c r="B4605" s="38">
        <f>INDEX(Videolength!D:D,MATCH(D4605,Videolength!A:A,0))</f>
        <v>8</v>
      </c>
      <c r="C4605" s="38">
        <f>INDEX(Videolength!E:E,MATCH(D4605,Videolength!A:A,0))</f>
        <v>22</v>
      </c>
      <c r="D4605" s="39">
        <v>22.1</v>
      </c>
      <c r="E4605" s="40" t="str">
        <f>INDEX(Videolength!B:B,MATCH(D4605,Videolength!A:A,0))</f>
        <v>https://youtu.be/v7sAcSM1Y88?list=PLTjhk5BwsiVV8SrR-dPCDjCfaMnt-5HZH</v>
      </c>
      <c r="F4605" s="41">
        <f>INDEX(Videolength!C:C,MATCH(D4605,Videolength!A:A,0))</f>
        <v>2.5474537037037035E-2</v>
      </c>
      <c r="G4605" s="41">
        <v>7.9745370370370369E-3</v>
      </c>
      <c r="H4605" s="71">
        <f>HYPERLINK(_xlfn.CONCAT(E4605,"&amp;t=",G4605*86400),G4605)</f>
        <v>7.9745370370370369E-3</v>
      </c>
      <c r="I4605" s="38">
        <v>10</v>
      </c>
      <c r="J4605" s="38">
        <v>5</v>
      </c>
      <c r="K4605" s="42" t="s">
        <v>346</v>
      </c>
      <c r="L4605" s="42" t="s">
        <v>10</v>
      </c>
      <c r="Z4605" s="64"/>
      <c r="AA4605" s="64"/>
      <c r="AB4605" s="64"/>
      <c r="AE4605" s="42">
        <f>IF(Table32[[#This Row],[Gems]]&gt;0,Table32[[#This Row],[Gems]],0)</f>
        <v>0</v>
      </c>
      <c r="AF4605" s="42">
        <f>IF(Table32[[#This Row],[Gems]]&lt;0,Table32[[#This Row],[Gems]],0)</f>
        <v>0</v>
      </c>
      <c r="AG4605" s="30">
        <f t="shared" ca="1" si="103"/>
        <v>204</v>
      </c>
    </row>
    <row r="4606" spans="1:33" ht="14.4" x14ac:dyDescent="0.3">
      <c r="A4606" s="37">
        <v>44125</v>
      </c>
      <c r="B4606" s="38">
        <f>INDEX(Videolength!D:D,MATCH(D4606,Videolength!A:A,0))</f>
        <v>8</v>
      </c>
      <c r="C4606" s="38">
        <f>INDEX(Videolength!E:E,MATCH(D4606,Videolength!A:A,0))</f>
        <v>22</v>
      </c>
      <c r="D4606" s="39">
        <v>22.1</v>
      </c>
      <c r="E4606" s="40" t="str">
        <f>INDEX(Videolength!B:B,MATCH(D4606,Videolength!A:A,0))</f>
        <v>https://youtu.be/v7sAcSM1Y88?list=PLTjhk5BwsiVV8SrR-dPCDjCfaMnt-5HZH</v>
      </c>
      <c r="F4606" s="41">
        <f>INDEX(Videolength!C:C,MATCH(D4606,Videolength!A:A,0))</f>
        <v>2.5474537037037035E-2</v>
      </c>
      <c r="G4606" s="41">
        <v>8.0092592592592594E-3</v>
      </c>
      <c r="H4606" s="71">
        <f>HYPERLINK(_xlfn.CONCAT(E4606,"&amp;t=",G4606*86400),G4606)</f>
        <v>8.0092592592592594E-3</v>
      </c>
      <c r="I4606" s="38">
        <v>10</v>
      </c>
      <c r="J4606" s="38">
        <v>5</v>
      </c>
      <c r="K4606" s="42" t="s">
        <v>98</v>
      </c>
      <c r="L4606" s="42" t="s">
        <v>10</v>
      </c>
      <c r="M4606" s="42" t="s">
        <v>1089</v>
      </c>
      <c r="N4606" s="42" t="s">
        <v>33</v>
      </c>
      <c r="Z4606" s="64"/>
      <c r="AA4606" s="64"/>
      <c r="AB4606" s="64"/>
      <c r="AE4606" s="42">
        <f>IF(Table32[[#This Row],[Gems]]&gt;0,Table32[[#This Row],[Gems]],0)</f>
        <v>0</v>
      </c>
      <c r="AF4606" s="42">
        <f>IF(Table32[[#This Row],[Gems]]&lt;0,Table32[[#This Row],[Gems]],0)</f>
        <v>0</v>
      </c>
      <c r="AG4606" s="30">
        <f t="shared" ca="1" si="103"/>
        <v>204</v>
      </c>
    </row>
    <row r="4607" spans="1:33" ht="14.4" x14ac:dyDescent="0.3">
      <c r="A4607" s="37">
        <v>44125</v>
      </c>
      <c r="B4607" s="38">
        <f>INDEX(Videolength!D:D,MATCH(D4607,Videolength!A:A,0))</f>
        <v>8</v>
      </c>
      <c r="C4607" s="38">
        <f>INDEX(Videolength!E:E,MATCH(D4607,Videolength!A:A,0))</f>
        <v>22</v>
      </c>
      <c r="D4607" s="39">
        <v>22.1</v>
      </c>
      <c r="E4607" s="40" t="str">
        <f>INDEX(Videolength!B:B,MATCH(D4607,Videolength!A:A,0))</f>
        <v>https://youtu.be/v7sAcSM1Y88?list=PLTjhk5BwsiVV8SrR-dPCDjCfaMnt-5HZH</v>
      </c>
      <c r="F4607" s="41">
        <f>INDEX(Videolength!C:C,MATCH(D4607,Videolength!A:A,0))</f>
        <v>2.5474537037037035E-2</v>
      </c>
      <c r="G4607" s="41">
        <v>8.113425925925925E-3</v>
      </c>
      <c r="H4607" s="71">
        <f>HYPERLINK(_xlfn.CONCAT(E4607,"&amp;t=",G4607*86400),G4607)</f>
        <v>8.113425925925925E-3</v>
      </c>
      <c r="I4607" s="38">
        <v>10</v>
      </c>
      <c r="J4607" s="38">
        <v>5</v>
      </c>
      <c r="K4607" s="42" t="s">
        <v>98</v>
      </c>
      <c r="L4607" s="42" t="s">
        <v>10</v>
      </c>
      <c r="W4607" s="44" t="s">
        <v>367</v>
      </c>
      <c r="Z4607" s="64"/>
      <c r="AA4607" s="64"/>
      <c r="AB4607" s="64"/>
      <c r="AE4607" s="42">
        <f>IF(Table32[[#This Row],[Gems]]&gt;0,Table32[[#This Row],[Gems]],0)</f>
        <v>0</v>
      </c>
      <c r="AF4607" s="42">
        <f>IF(Table32[[#This Row],[Gems]]&lt;0,Table32[[#This Row],[Gems]],0)</f>
        <v>0</v>
      </c>
      <c r="AG4607" s="30">
        <f t="shared" ca="1" si="103"/>
        <v>204</v>
      </c>
    </row>
    <row r="4608" spans="1:33" ht="14.4" x14ac:dyDescent="0.3">
      <c r="A4608" s="37">
        <v>44125</v>
      </c>
      <c r="B4608" s="38">
        <f>INDEX(Videolength!D:D,MATCH(D4608,Videolength!A:A,0))</f>
        <v>8</v>
      </c>
      <c r="C4608" s="38">
        <f>INDEX(Videolength!E:E,MATCH(D4608,Videolength!A:A,0))</f>
        <v>22</v>
      </c>
      <c r="D4608" s="39">
        <v>22.1</v>
      </c>
      <c r="E4608" s="40" t="str">
        <f>INDEX(Videolength!B:B,MATCH(D4608,Videolength!A:A,0))</f>
        <v>https://youtu.be/v7sAcSM1Y88?list=PLTjhk5BwsiVV8SrR-dPCDjCfaMnt-5HZH</v>
      </c>
      <c r="F4608" s="41">
        <f>INDEX(Videolength!C:C,MATCH(D4608,Videolength!A:A,0))</f>
        <v>2.5474537037037035E-2</v>
      </c>
      <c r="G4608" s="41">
        <v>8.1249999999999985E-3</v>
      </c>
      <c r="H4608" s="71">
        <f>HYPERLINK(_xlfn.CONCAT(E4608,"&amp;t=",G4608*86400),G4608)</f>
        <v>8.1249999999999985E-3</v>
      </c>
      <c r="I4608" s="38">
        <v>10</v>
      </c>
      <c r="J4608" s="38">
        <v>5</v>
      </c>
      <c r="K4608" s="42" t="s">
        <v>346</v>
      </c>
      <c r="L4608" s="42" t="s">
        <v>10</v>
      </c>
      <c r="Z4608" s="64"/>
      <c r="AA4608" s="64"/>
      <c r="AB4608" s="64"/>
      <c r="AE4608" s="42">
        <f>IF(Table32[[#This Row],[Gems]]&gt;0,Table32[[#This Row],[Gems]],0)</f>
        <v>0</v>
      </c>
      <c r="AF4608" s="42">
        <f>IF(Table32[[#This Row],[Gems]]&lt;0,Table32[[#This Row],[Gems]],0)</f>
        <v>0</v>
      </c>
      <c r="AG4608" s="30">
        <f t="shared" ca="1" si="103"/>
        <v>204</v>
      </c>
    </row>
    <row r="4609" spans="1:33" ht="14.4" x14ac:dyDescent="0.3">
      <c r="A4609" s="37">
        <v>44125</v>
      </c>
      <c r="B4609" s="38">
        <f>INDEX(Videolength!D:D,MATCH(D4609,Videolength!A:A,0))</f>
        <v>8</v>
      </c>
      <c r="C4609" s="38">
        <f>INDEX(Videolength!E:E,MATCH(D4609,Videolength!A:A,0))</f>
        <v>22</v>
      </c>
      <c r="D4609" s="39">
        <v>22.1</v>
      </c>
      <c r="E4609" s="40" t="str">
        <f>INDEX(Videolength!B:B,MATCH(D4609,Videolength!A:A,0))</f>
        <v>https://youtu.be/v7sAcSM1Y88?list=PLTjhk5BwsiVV8SrR-dPCDjCfaMnt-5HZH</v>
      </c>
      <c r="F4609" s="41">
        <f>INDEX(Videolength!C:C,MATCH(D4609,Videolength!A:A,0))</f>
        <v>2.5474537037037035E-2</v>
      </c>
      <c r="G4609" s="41">
        <v>8.2407407407407412E-3</v>
      </c>
      <c r="H4609" s="71">
        <f>HYPERLINK(_xlfn.CONCAT(E4609,"&amp;t=",G4609*86400),G4609)</f>
        <v>8.2407407407407412E-3</v>
      </c>
      <c r="I4609" s="38">
        <v>10</v>
      </c>
      <c r="J4609" s="38">
        <v>5</v>
      </c>
      <c r="K4609" s="42" t="s">
        <v>98</v>
      </c>
      <c r="L4609" s="42" t="s">
        <v>10</v>
      </c>
      <c r="M4609" s="42" t="s">
        <v>1090</v>
      </c>
      <c r="Q4609" s="42" t="s">
        <v>33</v>
      </c>
      <c r="W4609" s="44" t="s">
        <v>367</v>
      </c>
      <c r="Z4609" s="64"/>
      <c r="AA4609" s="64"/>
      <c r="AB4609" s="64"/>
      <c r="AE4609" s="42">
        <f>IF(Table32[[#This Row],[Gems]]&gt;0,Table32[[#This Row],[Gems]],0)</f>
        <v>0</v>
      </c>
      <c r="AF4609" s="42">
        <f>IF(Table32[[#This Row],[Gems]]&lt;0,Table32[[#This Row],[Gems]],0)</f>
        <v>0</v>
      </c>
      <c r="AG4609" s="30">
        <f t="shared" ca="1" si="103"/>
        <v>204</v>
      </c>
    </row>
    <row r="4610" spans="1:33" ht="14.4" x14ac:dyDescent="0.3">
      <c r="A4610" s="37">
        <v>44125</v>
      </c>
      <c r="B4610" s="38">
        <f>INDEX(Videolength!D:D,MATCH(D4610,Videolength!A:A,0))</f>
        <v>8</v>
      </c>
      <c r="C4610" s="38">
        <f>INDEX(Videolength!E:E,MATCH(D4610,Videolength!A:A,0))</f>
        <v>22</v>
      </c>
      <c r="D4610" s="39">
        <v>22.1</v>
      </c>
      <c r="E4610" s="40" t="str">
        <f>INDEX(Videolength!B:B,MATCH(D4610,Videolength!A:A,0))</f>
        <v>https://youtu.be/v7sAcSM1Y88?list=PLTjhk5BwsiVV8SrR-dPCDjCfaMnt-5HZH</v>
      </c>
      <c r="F4610" s="41">
        <f>INDEX(Videolength!C:C,MATCH(D4610,Videolength!A:A,0))</f>
        <v>2.5474537037037035E-2</v>
      </c>
      <c r="G4610" s="41">
        <v>8.3912037037037045E-3</v>
      </c>
      <c r="H4610" s="71">
        <f>HYPERLINK(_xlfn.CONCAT(E4610,"&amp;t=",G4610*86400),G4610)</f>
        <v>8.3912037037037045E-3</v>
      </c>
      <c r="I4610" s="38">
        <v>10</v>
      </c>
      <c r="J4610" s="38">
        <v>5</v>
      </c>
      <c r="K4610" s="42" t="s">
        <v>346</v>
      </c>
      <c r="L4610" s="42" t="s">
        <v>10</v>
      </c>
      <c r="Z4610" s="64"/>
      <c r="AA4610" s="64"/>
      <c r="AB4610" s="64"/>
      <c r="AE4610" s="42">
        <f>IF(Table32[[#This Row],[Gems]]&gt;0,Table32[[#This Row],[Gems]],0)</f>
        <v>0</v>
      </c>
      <c r="AF4610" s="42">
        <f>IF(Table32[[#This Row],[Gems]]&lt;0,Table32[[#This Row],[Gems]],0)</f>
        <v>0</v>
      </c>
      <c r="AG4610" s="30">
        <f t="shared" ca="1" si="103"/>
        <v>204</v>
      </c>
    </row>
    <row r="4611" spans="1:33" ht="14.4" x14ac:dyDescent="0.3">
      <c r="A4611" s="37">
        <v>44125</v>
      </c>
      <c r="B4611" s="38">
        <f>INDEX(Videolength!D:D,MATCH(D4611,Videolength!A:A,0))</f>
        <v>8</v>
      </c>
      <c r="C4611" s="38">
        <f>INDEX(Videolength!E:E,MATCH(D4611,Videolength!A:A,0))</f>
        <v>22</v>
      </c>
      <c r="D4611" s="39">
        <v>22.1</v>
      </c>
      <c r="E4611" s="40" t="str">
        <f>INDEX(Videolength!B:B,MATCH(D4611,Videolength!A:A,0))</f>
        <v>https://youtu.be/v7sAcSM1Y88?list=PLTjhk5BwsiVV8SrR-dPCDjCfaMnt-5HZH</v>
      </c>
      <c r="F4611" s="41">
        <f>INDEX(Videolength!C:C,MATCH(D4611,Videolength!A:A,0))</f>
        <v>2.5474537037037035E-2</v>
      </c>
      <c r="G4611" s="41">
        <v>8.4606481481481494E-3</v>
      </c>
      <c r="H4611" s="71">
        <f>HYPERLINK(_xlfn.CONCAT(E4611,"&amp;t=",G4611*86400),G4611)</f>
        <v>8.4606481481481494E-3</v>
      </c>
      <c r="I4611" s="38">
        <v>10</v>
      </c>
      <c r="J4611" s="38">
        <v>5</v>
      </c>
      <c r="K4611" s="42" t="s">
        <v>15</v>
      </c>
      <c r="L4611" s="42" t="s">
        <v>216</v>
      </c>
      <c r="Z4611" s="64"/>
      <c r="AA4611" s="64"/>
      <c r="AB4611" s="64"/>
      <c r="AE4611" s="42">
        <f>IF(Table32[[#This Row],[Gems]]&gt;0,Table32[[#This Row],[Gems]],0)</f>
        <v>0</v>
      </c>
      <c r="AF4611" s="42">
        <f>IF(Table32[[#This Row],[Gems]]&lt;0,Table32[[#This Row],[Gems]],0)</f>
        <v>0</v>
      </c>
      <c r="AG4611" s="30">
        <f t="shared" ca="1" si="103"/>
        <v>204</v>
      </c>
    </row>
    <row r="4612" spans="1:33" ht="14.4" x14ac:dyDescent="0.3">
      <c r="A4612" s="37">
        <v>44125</v>
      </c>
      <c r="B4612" s="38">
        <f>INDEX(Videolength!D:D,MATCH(D4612,Videolength!A:A,0))</f>
        <v>8</v>
      </c>
      <c r="C4612" s="38">
        <f>INDEX(Videolength!E:E,MATCH(D4612,Videolength!A:A,0))</f>
        <v>22</v>
      </c>
      <c r="D4612" s="39">
        <v>22.1</v>
      </c>
      <c r="E4612" s="40" t="str">
        <f>INDEX(Videolength!B:B,MATCH(D4612,Videolength!A:A,0))</f>
        <v>https://youtu.be/v7sAcSM1Y88?list=PLTjhk5BwsiVV8SrR-dPCDjCfaMnt-5HZH</v>
      </c>
      <c r="F4612" s="41">
        <f>INDEX(Videolength!C:C,MATCH(D4612,Videolength!A:A,0))</f>
        <v>2.5474537037037035E-2</v>
      </c>
      <c r="G4612" s="41">
        <v>8.7037037037037031E-3</v>
      </c>
      <c r="H4612" s="71">
        <f>HYPERLINK(_xlfn.CONCAT(E4612,"&amp;t=",G4612*86400),G4612)</f>
        <v>8.7037037037037031E-3</v>
      </c>
      <c r="I4612" s="38">
        <v>10</v>
      </c>
      <c r="J4612" s="38">
        <v>5</v>
      </c>
      <c r="K4612" s="42" t="s">
        <v>15</v>
      </c>
      <c r="L4612" s="42" t="s">
        <v>197</v>
      </c>
      <c r="Z4612" s="64" t="s">
        <v>496</v>
      </c>
      <c r="AA4612" s="64">
        <v>5</v>
      </c>
      <c r="AB4612" s="64">
        <v>2</v>
      </c>
      <c r="AE4612" s="42">
        <f>IF(Table32[[#This Row],[Gems]]&gt;0,Table32[[#This Row],[Gems]],0)</f>
        <v>0</v>
      </c>
      <c r="AF4612" s="42">
        <f>IF(Table32[[#This Row],[Gems]]&lt;0,Table32[[#This Row],[Gems]],0)</f>
        <v>0</v>
      </c>
      <c r="AG4612" s="30">
        <f t="shared" ca="1" si="103"/>
        <v>204</v>
      </c>
    </row>
    <row r="4613" spans="1:33" ht="14.4" x14ac:dyDescent="0.3">
      <c r="A4613" s="37">
        <v>44125</v>
      </c>
      <c r="B4613" s="38">
        <f>INDEX(Videolength!D:D,MATCH(D4613,Videolength!A:A,0))</f>
        <v>8</v>
      </c>
      <c r="C4613" s="38">
        <f>INDEX(Videolength!E:E,MATCH(D4613,Videolength!A:A,0))</f>
        <v>22</v>
      </c>
      <c r="D4613" s="39">
        <v>22.1</v>
      </c>
      <c r="E4613" s="40" t="str">
        <f>INDEX(Videolength!B:B,MATCH(D4613,Videolength!A:A,0))</f>
        <v>https://youtu.be/v7sAcSM1Y88?list=PLTjhk5BwsiVV8SrR-dPCDjCfaMnt-5HZH</v>
      </c>
      <c r="F4613" s="41">
        <f>INDEX(Videolength!C:C,MATCH(D4613,Videolength!A:A,0))</f>
        <v>2.5474537037037035E-2</v>
      </c>
      <c r="G4613" s="41">
        <v>1.0381944444444444E-2</v>
      </c>
      <c r="H4613" s="71">
        <f>HYPERLINK(_xlfn.CONCAT(E4613,"&amp;t=",G4613*86400),G4613)</f>
        <v>1.0381944444444444E-2</v>
      </c>
      <c r="I4613" s="38">
        <v>10</v>
      </c>
      <c r="J4613" s="38">
        <v>5</v>
      </c>
      <c r="K4613" s="42" t="s">
        <v>15</v>
      </c>
      <c r="L4613" s="42" t="s">
        <v>198</v>
      </c>
      <c r="Z4613" s="64" t="s">
        <v>496</v>
      </c>
      <c r="AA4613" s="68">
        <v>5</v>
      </c>
      <c r="AB4613" s="68">
        <v>2</v>
      </c>
      <c r="AC4613" s="44" t="s">
        <v>201</v>
      </c>
      <c r="AE4613" s="42">
        <f>IF(Table32[[#This Row],[Gems]]&gt;0,Table32[[#This Row],[Gems]],0)</f>
        <v>0</v>
      </c>
      <c r="AF4613" s="42">
        <f>IF(Table32[[#This Row],[Gems]]&lt;0,Table32[[#This Row],[Gems]],0)</f>
        <v>0</v>
      </c>
      <c r="AG4613" s="30">
        <f t="shared" ca="1" si="103"/>
        <v>204</v>
      </c>
    </row>
    <row r="4614" spans="1:33" ht="14.4" x14ac:dyDescent="0.3">
      <c r="A4614" s="37">
        <v>44125</v>
      </c>
      <c r="B4614" s="38">
        <f>INDEX(Videolength!D:D,MATCH(D4614,Videolength!A:A,0))</f>
        <v>8</v>
      </c>
      <c r="C4614" s="38">
        <f>INDEX(Videolength!E:E,MATCH(D4614,Videolength!A:A,0))</f>
        <v>22</v>
      </c>
      <c r="D4614" s="39">
        <v>22.1</v>
      </c>
      <c r="E4614" s="40" t="str">
        <f>INDEX(Videolength!B:B,MATCH(D4614,Videolength!A:A,0))</f>
        <v>https://youtu.be/v7sAcSM1Y88?list=PLTjhk5BwsiVV8SrR-dPCDjCfaMnt-5HZH</v>
      </c>
      <c r="F4614" s="41">
        <f>INDEX(Videolength!C:C,MATCH(D4614,Videolength!A:A,0))</f>
        <v>2.5474537037037035E-2</v>
      </c>
      <c r="G4614" s="41">
        <v>1.0439814814814813E-2</v>
      </c>
      <c r="H4614" s="71">
        <f>HYPERLINK(_xlfn.CONCAT(E4614,"&amp;t=",G4614*86400),G4614)</f>
        <v>1.0439814814814813E-2</v>
      </c>
      <c r="I4614" s="38">
        <v>10</v>
      </c>
      <c r="J4614" s="38">
        <v>5</v>
      </c>
      <c r="K4614" s="42" t="s">
        <v>15</v>
      </c>
      <c r="L4614" s="42" t="s">
        <v>301</v>
      </c>
      <c r="W4614" s="44" t="s">
        <v>570</v>
      </c>
      <c r="X4614" s="43">
        <v>1</v>
      </c>
      <c r="Y4614" s="43">
        <v>2</v>
      </c>
      <c r="Z4614" s="64"/>
      <c r="AA4614" s="64"/>
      <c r="AB4614" s="64"/>
      <c r="AE4614" s="42">
        <f>IF(Table32[[#This Row],[Gems]]&gt;0,Table32[[#This Row],[Gems]],0)</f>
        <v>0</v>
      </c>
      <c r="AF4614" s="42">
        <f>IF(Table32[[#This Row],[Gems]]&lt;0,Table32[[#This Row],[Gems]],0)</f>
        <v>0</v>
      </c>
      <c r="AG4614" s="30">
        <f t="shared" ca="1" si="103"/>
        <v>204</v>
      </c>
    </row>
    <row r="4615" spans="1:33" ht="14.4" x14ac:dyDescent="0.3">
      <c r="A4615" s="37">
        <v>44125</v>
      </c>
      <c r="B4615" s="38">
        <f>INDEX(Videolength!D:D,MATCH(D4615,Videolength!A:A,0))</f>
        <v>8</v>
      </c>
      <c r="C4615" s="38">
        <f>INDEX(Videolength!E:E,MATCH(D4615,Videolength!A:A,0))</f>
        <v>22</v>
      </c>
      <c r="D4615" s="39">
        <v>22.1</v>
      </c>
      <c r="E4615" s="40" t="str">
        <f>INDEX(Videolength!B:B,MATCH(D4615,Videolength!A:A,0))</f>
        <v>https://youtu.be/v7sAcSM1Y88?list=PLTjhk5BwsiVV8SrR-dPCDjCfaMnt-5HZH</v>
      </c>
      <c r="F4615" s="41">
        <f>INDEX(Videolength!C:C,MATCH(D4615,Videolength!A:A,0))</f>
        <v>2.5474537037037035E-2</v>
      </c>
      <c r="G4615" s="41">
        <v>1.0497685185185186E-2</v>
      </c>
      <c r="H4615" s="71">
        <f>HYPERLINK(_xlfn.CONCAT(E4615,"&amp;t=",G4615*86400),G4615)</f>
        <v>1.0497685185185186E-2</v>
      </c>
      <c r="I4615" s="38">
        <v>10</v>
      </c>
      <c r="J4615" s="38">
        <v>5</v>
      </c>
      <c r="K4615" s="42" t="s">
        <v>15</v>
      </c>
      <c r="L4615" s="42" t="s">
        <v>350</v>
      </c>
      <c r="M4615" s="42" t="s">
        <v>981</v>
      </c>
      <c r="S4615" s="42" t="s">
        <v>1770</v>
      </c>
      <c r="Z4615" s="64"/>
      <c r="AA4615" s="64"/>
      <c r="AB4615" s="64"/>
      <c r="AE4615" s="42">
        <f>IF(Table32[[#This Row],[Gems]]&gt;0,Table32[[#This Row],[Gems]],0)</f>
        <v>0</v>
      </c>
      <c r="AF4615" s="42">
        <f>IF(Table32[[#This Row],[Gems]]&lt;0,Table32[[#This Row],[Gems]],0)</f>
        <v>0</v>
      </c>
      <c r="AG4615" s="30">
        <f t="shared" ca="1" si="103"/>
        <v>204</v>
      </c>
    </row>
    <row r="4616" spans="1:33" ht="14.4" x14ac:dyDescent="0.3">
      <c r="A4616" s="37">
        <v>44125</v>
      </c>
      <c r="B4616" s="38">
        <f>INDEX(Videolength!D:D,MATCH(D4616,Videolength!A:A,0))</f>
        <v>8</v>
      </c>
      <c r="C4616" s="38">
        <f>INDEX(Videolength!E:E,MATCH(D4616,Videolength!A:A,0))</f>
        <v>22</v>
      </c>
      <c r="D4616" s="39">
        <v>22.1</v>
      </c>
      <c r="E4616" s="40" t="str">
        <f>INDEX(Videolength!B:B,MATCH(D4616,Videolength!A:A,0))</f>
        <v>https://youtu.be/v7sAcSM1Y88?list=PLTjhk5BwsiVV8SrR-dPCDjCfaMnt-5HZH</v>
      </c>
      <c r="F4616" s="41">
        <f>INDEX(Videolength!C:C,MATCH(D4616,Videolength!A:A,0))</f>
        <v>2.5474537037037035E-2</v>
      </c>
      <c r="G4616" s="41">
        <v>1.050925925925926E-2</v>
      </c>
      <c r="H4616" s="71">
        <f>HYPERLINK(_xlfn.CONCAT(E4616,"&amp;t=",G4616*86400),G4616)</f>
        <v>1.050925925925926E-2</v>
      </c>
      <c r="I4616" s="38">
        <v>10</v>
      </c>
      <c r="J4616" s="38">
        <v>5</v>
      </c>
      <c r="K4616" s="42" t="s">
        <v>15</v>
      </c>
      <c r="L4616" s="42" t="s">
        <v>216</v>
      </c>
      <c r="Z4616" s="64"/>
      <c r="AA4616" s="64"/>
      <c r="AB4616" s="64"/>
      <c r="AE4616" s="42">
        <f>IF(Table32[[#This Row],[Gems]]&gt;0,Table32[[#This Row],[Gems]],0)</f>
        <v>0</v>
      </c>
      <c r="AF4616" s="42">
        <f>IF(Table32[[#This Row],[Gems]]&lt;0,Table32[[#This Row],[Gems]],0)</f>
        <v>0</v>
      </c>
      <c r="AG4616" s="30">
        <f t="shared" ca="1" si="103"/>
        <v>204</v>
      </c>
    </row>
    <row r="4617" spans="1:33" ht="14.4" x14ac:dyDescent="0.3">
      <c r="A4617" s="37">
        <v>44125</v>
      </c>
      <c r="B4617" s="38">
        <f>INDEX(Videolength!D:D,MATCH(D4617,Videolength!A:A,0))</f>
        <v>8</v>
      </c>
      <c r="C4617" s="38">
        <f>INDEX(Videolength!E:E,MATCH(D4617,Videolength!A:A,0))</f>
        <v>22</v>
      </c>
      <c r="D4617" s="39">
        <v>22.1</v>
      </c>
      <c r="E4617" s="40" t="str">
        <f>INDEX(Videolength!B:B,MATCH(D4617,Videolength!A:A,0))</f>
        <v>https://youtu.be/v7sAcSM1Y88?list=PLTjhk5BwsiVV8SrR-dPCDjCfaMnt-5HZH</v>
      </c>
      <c r="F4617" s="41">
        <f>INDEX(Videolength!C:C,MATCH(D4617,Videolength!A:A,0))</f>
        <v>2.5474537037037035E-2</v>
      </c>
      <c r="G4617" s="41">
        <v>1.064814814814815E-2</v>
      </c>
      <c r="H4617" s="71">
        <f>HYPERLINK(_xlfn.CONCAT(E4617,"&amp;t=",G4617*86400),G4617)</f>
        <v>1.064814814814815E-2</v>
      </c>
      <c r="I4617" s="38">
        <v>10</v>
      </c>
      <c r="J4617" s="38">
        <v>5</v>
      </c>
      <c r="K4617" s="42" t="s">
        <v>15</v>
      </c>
      <c r="L4617" s="42" t="s">
        <v>197</v>
      </c>
      <c r="Z4617" s="64" t="s">
        <v>492</v>
      </c>
      <c r="AA4617" s="64">
        <v>5</v>
      </c>
      <c r="AB4617" s="64">
        <v>1</v>
      </c>
      <c r="AE4617" s="42">
        <f>IF(Table32[[#This Row],[Gems]]&gt;0,Table32[[#This Row],[Gems]],0)</f>
        <v>0</v>
      </c>
      <c r="AF4617" s="42">
        <f>IF(Table32[[#This Row],[Gems]]&lt;0,Table32[[#This Row],[Gems]],0)</f>
        <v>0</v>
      </c>
      <c r="AG4617" s="29">
        <f t="shared" ca="1" si="103"/>
        <v>204</v>
      </c>
    </row>
    <row r="4618" spans="1:33" ht="14.4" x14ac:dyDescent="0.3">
      <c r="A4618" s="37">
        <v>44125</v>
      </c>
      <c r="B4618" s="38">
        <f>INDEX(Videolength!D:D,MATCH(D4618,Videolength!A:A,0))</f>
        <v>8</v>
      </c>
      <c r="C4618" s="38">
        <f>INDEX(Videolength!E:E,MATCH(D4618,Videolength!A:A,0))</f>
        <v>22</v>
      </c>
      <c r="D4618" s="39">
        <v>22.1</v>
      </c>
      <c r="E4618" s="40" t="str">
        <f>INDEX(Videolength!B:B,MATCH(D4618,Videolength!A:A,0))</f>
        <v>https://youtu.be/v7sAcSM1Y88?list=PLTjhk5BwsiVV8SrR-dPCDjCfaMnt-5HZH</v>
      </c>
      <c r="F4618" s="41">
        <f>INDEX(Videolength!C:C,MATCH(D4618,Videolength!A:A,0))</f>
        <v>2.5474537037037035E-2</v>
      </c>
      <c r="G4618" s="41">
        <v>1.1331018518518518E-2</v>
      </c>
      <c r="H4618" s="71">
        <f>HYPERLINK(_xlfn.CONCAT(E4618,"&amp;t=",G4618*86400),G4618)</f>
        <v>1.1331018518518518E-2</v>
      </c>
      <c r="I4618" s="38">
        <v>10</v>
      </c>
      <c r="J4618" s="38">
        <v>5</v>
      </c>
      <c r="K4618" s="42" t="s">
        <v>15</v>
      </c>
      <c r="L4618" s="42" t="s">
        <v>198</v>
      </c>
      <c r="Z4618" s="64" t="s">
        <v>492</v>
      </c>
      <c r="AA4618" s="68">
        <v>5</v>
      </c>
      <c r="AB4618" s="68">
        <v>1</v>
      </c>
      <c r="AC4618" s="44" t="s">
        <v>201</v>
      </c>
      <c r="AE4618" s="42">
        <f>IF(Table32[[#This Row],[Gems]]&gt;0,Table32[[#This Row],[Gems]],0)</f>
        <v>0</v>
      </c>
      <c r="AF4618" s="42">
        <f>IF(Table32[[#This Row],[Gems]]&lt;0,Table32[[#This Row],[Gems]],0)</f>
        <v>0</v>
      </c>
      <c r="AG4618" s="29">
        <f t="shared" ca="1" si="103"/>
        <v>204</v>
      </c>
    </row>
    <row r="4619" spans="1:33" ht="14.4" x14ac:dyDescent="0.3">
      <c r="A4619" s="37">
        <v>44125</v>
      </c>
      <c r="B4619" s="38">
        <f>INDEX(Videolength!D:D,MATCH(D4619,Videolength!A:A,0))</f>
        <v>8</v>
      </c>
      <c r="C4619" s="38">
        <f>INDEX(Videolength!E:E,MATCH(D4619,Videolength!A:A,0))</f>
        <v>22</v>
      </c>
      <c r="D4619" s="39">
        <v>22.1</v>
      </c>
      <c r="E4619" s="40" t="str">
        <f>INDEX(Videolength!B:B,MATCH(D4619,Videolength!A:A,0))</f>
        <v>https://youtu.be/v7sAcSM1Y88?list=PLTjhk5BwsiVV8SrR-dPCDjCfaMnt-5HZH</v>
      </c>
      <c r="F4619" s="41">
        <f>INDEX(Videolength!C:C,MATCH(D4619,Videolength!A:A,0))</f>
        <v>2.5474537037037035E-2</v>
      </c>
      <c r="G4619" s="41">
        <v>1.1666666666666667E-2</v>
      </c>
      <c r="H4619" s="71">
        <f>HYPERLINK(_xlfn.CONCAT(E4619,"&amp;t=",G4619*86400),G4619)</f>
        <v>1.1666666666666667E-2</v>
      </c>
      <c r="I4619" s="38">
        <v>10</v>
      </c>
      <c r="J4619" s="38">
        <v>5</v>
      </c>
      <c r="K4619" s="42" t="s">
        <v>15</v>
      </c>
      <c r="L4619" s="42" t="s">
        <v>350</v>
      </c>
      <c r="M4619" s="42" t="s">
        <v>981</v>
      </c>
      <c r="S4619" s="42" t="s">
        <v>1770</v>
      </c>
      <c r="Z4619" s="64"/>
      <c r="AA4619" s="64"/>
      <c r="AB4619" s="64"/>
      <c r="AE4619" s="42">
        <f>IF(Table32[[#This Row],[Gems]]&gt;0,Table32[[#This Row],[Gems]],0)</f>
        <v>0</v>
      </c>
      <c r="AF4619" s="42">
        <f>IF(Table32[[#This Row],[Gems]]&lt;0,Table32[[#This Row],[Gems]],0)</f>
        <v>0</v>
      </c>
      <c r="AG4619" s="30">
        <f ca="1">SUM(OFFSET(AG4619,-1,0),AD4619)</f>
        <v>204</v>
      </c>
    </row>
    <row r="4620" spans="1:33" ht="14.4" x14ac:dyDescent="0.3">
      <c r="A4620" s="37">
        <v>44125</v>
      </c>
      <c r="B4620" s="38">
        <f>INDEX(Videolength!D:D,MATCH(D4620,Videolength!A:A,0))</f>
        <v>8</v>
      </c>
      <c r="C4620" s="38">
        <f>INDEX(Videolength!E:E,MATCH(D4620,Videolength!A:A,0))</f>
        <v>22</v>
      </c>
      <c r="D4620" s="39">
        <v>22.1</v>
      </c>
      <c r="E4620" s="40" t="str">
        <f>INDEX(Videolength!B:B,MATCH(D4620,Videolength!A:A,0))</f>
        <v>https://youtu.be/v7sAcSM1Y88?list=PLTjhk5BwsiVV8SrR-dPCDjCfaMnt-5HZH</v>
      </c>
      <c r="F4620" s="41">
        <f>INDEX(Videolength!C:C,MATCH(D4620,Videolength!A:A,0))</f>
        <v>2.5474537037037035E-2</v>
      </c>
      <c r="G4620" s="41">
        <v>1.1678240740740741E-2</v>
      </c>
      <c r="H4620" s="71">
        <f>HYPERLINK(_xlfn.CONCAT(E4620,"&amp;t=",G4620*86400),G4620)</f>
        <v>1.1678240740740741E-2</v>
      </c>
      <c r="I4620" s="38">
        <v>10</v>
      </c>
      <c r="J4620" s="38">
        <v>5</v>
      </c>
      <c r="K4620" s="42" t="s">
        <v>15</v>
      </c>
      <c r="L4620" s="42" t="s">
        <v>216</v>
      </c>
      <c r="Z4620" s="64"/>
      <c r="AA4620" s="64"/>
      <c r="AB4620" s="64"/>
      <c r="AE4620" s="42">
        <f>IF(Table32[[#This Row],[Gems]]&gt;0,Table32[[#This Row],[Gems]],0)</f>
        <v>0</v>
      </c>
      <c r="AF4620" s="42">
        <f>IF(Table32[[#This Row],[Gems]]&lt;0,Table32[[#This Row],[Gems]],0)</f>
        <v>0</v>
      </c>
      <c r="AG4620" s="30">
        <f ca="1">SUM(OFFSET(AG4620,-1,0),AD4620)</f>
        <v>204</v>
      </c>
    </row>
    <row r="4621" spans="1:33" ht="14.4" x14ac:dyDescent="0.3">
      <c r="A4621" s="37">
        <v>44125</v>
      </c>
      <c r="B4621" s="38">
        <f>INDEX(Videolength!D:D,MATCH(D4621,Videolength!A:A,0))</f>
        <v>8</v>
      </c>
      <c r="C4621" s="38">
        <f>INDEX(Videolength!E:E,MATCH(D4621,Videolength!A:A,0))</f>
        <v>22</v>
      </c>
      <c r="D4621" s="39">
        <v>22.1</v>
      </c>
      <c r="E4621" s="40" t="str">
        <f>INDEX(Videolength!B:B,MATCH(D4621,Videolength!A:A,0))</f>
        <v>https://youtu.be/v7sAcSM1Y88?list=PLTjhk5BwsiVV8SrR-dPCDjCfaMnt-5HZH</v>
      </c>
      <c r="F4621" s="41">
        <f>INDEX(Videolength!C:C,MATCH(D4621,Videolength!A:A,0))</f>
        <v>2.5474537037037035E-2</v>
      </c>
      <c r="G4621" s="41">
        <v>1.1724537037037035E-2</v>
      </c>
      <c r="H4621" s="71">
        <f>HYPERLINK(_xlfn.CONCAT(E4621,"&amp;t=",G4621*86400),G4621)</f>
        <v>1.1724537037037035E-2</v>
      </c>
      <c r="I4621" s="38">
        <v>10</v>
      </c>
      <c r="J4621" s="38">
        <v>5</v>
      </c>
      <c r="K4621" s="42" t="s">
        <v>15</v>
      </c>
      <c r="L4621" s="42" t="s">
        <v>197</v>
      </c>
      <c r="Z4621" s="64" t="s">
        <v>492</v>
      </c>
      <c r="AA4621" s="64">
        <v>5</v>
      </c>
      <c r="AB4621" s="64">
        <v>1</v>
      </c>
      <c r="AE4621" s="42">
        <f>IF(Table32[[#This Row],[Gems]]&gt;0,Table32[[#This Row],[Gems]],0)</f>
        <v>0</v>
      </c>
      <c r="AF4621" s="42">
        <f>IF(Table32[[#This Row],[Gems]]&lt;0,Table32[[#This Row],[Gems]],0)</f>
        <v>0</v>
      </c>
      <c r="AG4621" s="29">
        <f t="shared" ref="AG4621:AG4681" ca="1" si="104">SUM(OFFSET(AG4621,-1,0),AD4621)</f>
        <v>204</v>
      </c>
    </row>
    <row r="4622" spans="1:33" ht="14.4" x14ac:dyDescent="0.3">
      <c r="A4622" s="37">
        <v>44125</v>
      </c>
      <c r="B4622" s="38">
        <f>INDEX(Videolength!D:D,MATCH(D4622,Videolength!A:A,0))</f>
        <v>8</v>
      </c>
      <c r="C4622" s="38">
        <f>INDEX(Videolength!E:E,MATCH(D4622,Videolength!A:A,0))</f>
        <v>22</v>
      </c>
      <c r="D4622" s="39">
        <v>22.1</v>
      </c>
      <c r="E4622" s="40" t="str">
        <f>INDEX(Videolength!B:B,MATCH(D4622,Videolength!A:A,0))</f>
        <v>https://youtu.be/v7sAcSM1Y88?list=PLTjhk5BwsiVV8SrR-dPCDjCfaMnt-5HZH</v>
      </c>
      <c r="F4622" s="41">
        <f>INDEX(Videolength!C:C,MATCH(D4622,Videolength!A:A,0))</f>
        <v>2.5474537037037035E-2</v>
      </c>
      <c r="G4622" s="41">
        <v>1.3206018518518518E-2</v>
      </c>
      <c r="H4622" s="71">
        <f>HYPERLINK(_xlfn.CONCAT(E4622,"&amp;t=",G4622*86400),G4622)</f>
        <v>1.3206018518518518E-2</v>
      </c>
      <c r="I4622" s="38">
        <v>10</v>
      </c>
      <c r="J4622" s="38">
        <v>5</v>
      </c>
      <c r="K4622" s="42" t="s">
        <v>15</v>
      </c>
      <c r="L4622" s="42" t="s">
        <v>198</v>
      </c>
      <c r="Z4622" s="64" t="s">
        <v>492</v>
      </c>
      <c r="AA4622" s="68">
        <v>5</v>
      </c>
      <c r="AB4622" s="68">
        <v>1</v>
      </c>
      <c r="AC4622" s="44" t="s">
        <v>201</v>
      </c>
      <c r="AE4622" s="42">
        <f>IF(Table32[[#This Row],[Gems]]&gt;0,Table32[[#This Row],[Gems]],0)</f>
        <v>0</v>
      </c>
      <c r="AF4622" s="42">
        <f>IF(Table32[[#This Row],[Gems]]&lt;0,Table32[[#This Row],[Gems]],0)</f>
        <v>0</v>
      </c>
      <c r="AG4622" s="29">
        <f t="shared" ca="1" si="104"/>
        <v>204</v>
      </c>
    </row>
    <row r="4623" spans="1:33" ht="14.4" x14ac:dyDescent="0.3">
      <c r="A4623" s="37">
        <v>44125</v>
      </c>
      <c r="B4623" s="38">
        <f>INDEX(Videolength!D:D,MATCH(D4623,Videolength!A:A,0))</f>
        <v>8</v>
      </c>
      <c r="C4623" s="38">
        <f>INDEX(Videolength!E:E,MATCH(D4623,Videolength!A:A,0))</f>
        <v>22</v>
      </c>
      <c r="D4623" s="39">
        <v>22.1</v>
      </c>
      <c r="E4623" s="40" t="str">
        <f>INDEX(Videolength!B:B,MATCH(D4623,Videolength!A:A,0))</f>
        <v>https://youtu.be/v7sAcSM1Y88?list=PLTjhk5BwsiVV8SrR-dPCDjCfaMnt-5HZH</v>
      </c>
      <c r="F4623" s="41">
        <f>INDEX(Videolength!C:C,MATCH(D4623,Videolength!A:A,0))</f>
        <v>2.5474537037037035E-2</v>
      </c>
      <c r="G4623" s="41">
        <v>1.3263888888888889E-2</v>
      </c>
      <c r="H4623" s="71">
        <f>HYPERLINK(_xlfn.CONCAT(E4623,"&amp;t=",G4623*86400),G4623)</f>
        <v>1.3263888888888889E-2</v>
      </c>
      <c r="I4623" s="38">
        <v>10</v>
      </c>
      <c r="J4623" s="38">
        <v>5</v>
      </c>
      <c r="K4623" s="42" t="s">
        <v>15</v>
      </c>
      <c r="L4623" s="42" t="s">
        <v>323</v>
      </c>
      <c r="W4623" s="44" t="s">
        <v>726</v>
      </c>
      <c r="X4623" s="43">
        <v>1</v>
      </c>
      <c r="Y4623" s="43">
        <v>1</v>
      </c>
      <c r="Z4623" s="64"/>
      <c r="AA4623" s="64"/>
      <c r="AB4623" s="64"/>
      <c r="AE4623" s="42">
        <f>IF(Table32[[#This Row],[Gems]]&gt;0,Table32[[#This Row],[Gems]],0)</f>
        <v>0</v>
      </c>
      <c r="AF4623" s="42">
        <f>IF(Table32[[#This Row],[Gems]]&lt;0,Table32[[#This Row],[Gems]],0)</f>
        <v>0</v>
      </c>
      <c r="AG4623" s="30">
        <f t="shared" ca="1" si="104"/>
        <v>204</v>
      </c>
    </row>
    <row r="4624" spans="1:33" ht="14.4" x14ac:dyDescent="0.3">
      <c r="A4624" s="37">
        <v>44125</v>
      </c>
      <c r="B4624" s="38">
        <f>INDEX(Videolength!D:D,MATCH(D4624,Videolength!A:A,0))</f>
        <v>8</v>
      </c>
      <c r="C4624" s="38">
        <f>INDEX(Videolength!E:E,MATCH(D4624,Videolength!A:A,0))</f>
        <v>22</v>
      </c>
      <c r="D4624" s="39">
        <v>22.1</v>
      </c>
      <c r="E4624" s="40" t="str">
        <f>INDEX(Videolength!B:B,MATCH(D4624,Videolength!A:A,0))</f>
        <v>https://youtu.be/v7sAcSM1Y88?list=PLTjhk5BwsiVV8SrR-dPCDjCfaMnt-5HZH</v>
      </c>
      <c r="F4624" s="41">
        <f>INDEX(Videolength!C:C,MATCH(D4624,Videolength!A:A,0))</f>
        <v>2.5474537037037035E-2</v>
      </c>
      <c r="G4624" s="41">
        <v>1.3310185185185187E-2</v>
      </c>
      <c r="H4624" s="71">
        <f>HYPERLINK(_xlfn.CONCAT(E4624,"&amp;t=",G4624*86400),G4624)</f>
        <v>1.3310185185185187E-2</v>
      </c>
      <c r="I4624" s="38">
        <v>10</v>
      </c>
      <c r="J4624" s="38">
        <v>5</v>
      </c>
      <c r="K4624" s="42" t="s">
        <v>15</v>
      </c>
      <c r="L4624" s="42" t="s">
        <v>350</v>
      </c>
      <c r="M4624" s="42" t="s">
        <v>981</v>
      </c>
      <c r="S4624" s="42" t="s">
        <v>1770</v>
      </c>
      <c r="Z4624" s="64"/>
      <c r="AA4624" s="64"/>
      <c r="AB4624" s="64"/>
      <c r="AE4624" s="42">
        <f>IF(Table32[[#This Row],[Gems]]&gt;0,Table32[[#This Row],[Gems]],0)</f>
        <v>0</v>
      </c>
      <c r="AF4624" s="42">
        <f>IF(Table32[[#This Row],[Gems]]&lt;0,Table32[[#This Row],[Gems]],0)</f>
        <v>0</v>
      </c>
      <c r="AG4624" s="30">
        <f t="shared" ca="1" si="104"/>
        <v>204</v>
      </c>
    </row>
    <row r="4625" spans="1:33" ht="14.4" x14ac:dyDescent="0.3">
      <c r="A4625" s="37">
        <v>44125</v>
      </c>
      <c r="B4625" s="38">
        <f>INDEX(Videolength!D:D,MATCH(D4625,Videolength!A:A,0))</f>
        <v>8</v>
      </c>
      <c r="C4625" s="38">
        <f>INDEX(Videolength!E:E,MATCH(D4625,Videolength!A:A,0))</f>
        <v>22</v>
      </c>
      <c r="D4625" s="39">
        <v>22.1</v>
      </c>
      <c r="E4625" s="40" t="str">
        <f>INDEX(Videolength!B:B,MATCH(D4625,Videolength!A:A,0))</f>
        <v>https://youtu.be/v7sAcSM1Y88?list=PLTjhk5BwsiVV8SrR-dPCDjCfaMnt-5HZH</v>
      </c>
      <c r="F4625" s="41">
        <f>INDEX(Videolength!C:C,MATCH(D4625,Videolength!A:A,0))</f>
        <v>2.5474537037037035E-2</v>
      </c>
      <c r="G4625" s="41">
        <v>1.3321759259259261E-2</v>
      </c>
      <c r="H4625" s="71">
        <f>HYPERLINK(_xlfn.CONCAT(E4625,"&amp;t=",G4625*86400),G4625)</f>
        <v>1.3321759259259261E-2</v>
      </c>
      <c r="I4625" s="38">
        <v>10</v>
      </c>
      <c r="J4625" s="38">
        <v>5</v>
      </c>
      <c r="K4625" s="42" t="s">
        <v>15</v>
      </c>
      <c r="L4625" s="42" t="s">
        <v>216</v>
      </c>
      <c r="Z4625" s="64"/>
      <c r="AA4625" s="64"/>
      <c r="AB4625" s="64"/>
      <c r="AE4625" s="42">
        <f>IF(Table32[[#This Row],[Gems]]&gt;0,Table32[[#This Row],[Gems]],0)</f>
        <v>0</v>
      </c>
      <c r="AF4625" s="42">
        <f>IF(Table32[[#This Row],[Gems]]&lt;0,Table32[[#This Row],[Gems]],0)</f>
        <v>0</v>
      </c>
      <c r="AG4625" s="29">
        <f t="shared" ca="1" si="104"/>
        <v>204</v>
      </c>
    </row>
    <row r="4626" spans="1:33" ht="14.4" x14ac:dyDescent="0.3">
      <c r="A4626" s="37">
        <v>44125</v>
      </c>
      <c r="B4626" s="38">
        <f>INDEX(Videolength!D:D,MATCH(D4626,Videolength!A:A,0))</f>
        <v>8</v>
      </c>
      <c r="C4626" s="38">
        <f>INDEX(Videolength!E:E,MATCH(D4626,Videolength!A:A,0))</f>
        <v>22</v>
      </c>
      <c r="D4626" s="39">
        <v>22.1</v>
      </c>
      <c r="E4626" s="40" t="str">
        <f>INDEX(Videolength!B:B,MATCH(D4626,Videolength!A:A,0))</f>
        <v>https://youtu.be/v7sAcSM1Y88?list=PLTjhk5BwsiVV8SrR-dPCDjCfaMnt-5HZH</v>
      </c>
      <c r="F4626" s="41">
        <f>INDEX(Videolength!C:C,MATCH(D4626,Videolength!A:A,0))</f>
        <v>2.5474537037037035E-2</v>
      </c>
      <c r="G4626" s="41">
        <v>1.3356481481481483E-2</v>
      </c>
      <c r="H4626" s="71">
        <f>HYPERLINK(_xlfn.CONCAT(E4626,"&amp;t=",G4626*86400),G4626)</f>
        <v>1.3356481481481483E-2</v>
      </c>
      <c r="I4626" s="38">
        <v>10</v>
      </c>
      <c r="J4626" s="38">
        <v>5</v>
      </c>
      <c r="K4626" s="42" t="s">
        <v>15</v>
      </c>
      <c r="L4626" s="42" t="s">
        <v>197</v>
      </c>
      <c r="Z4626" s="64" t="s">
        <v>492</v>
      </c>
      <c r="AA4626" s="64">
        <v>5</v>
      </c>
      <c r="AB4626" s="64">
        <v>1</v>
      </c>
      <c r="AE4626" s="42">
        <f>IF(Table32[[#This Row],[Gems]]&gt;0,Table32[[#This Row],[Gems]],0)</f>
        <v>0</v>
      </c>
      <c r="AF4626" s="42">
        <f>IF(Table32[[#This Row],[Gems]]&lt;0,Table32[[#This Row],[Gems]],0)</f>
        <v>0</v>
      </c>
      <c r="AG4626" s="30">
        <f t="shared" ca="1" si="104"/>
        <v>204</v>
      </c>
    </row>
    <row r="4627" spans="1:33" ht="14.4" x14ac:dyDescent="0.3">
      <c r="A4627" s="37">
        <v>44125</v>
      </c>
      <c r="B4627" s="38">
        <f>INDEX(Videolength!D:D,MATCH(D4627,Videolength!A:A,0))</f>
        <v>8</v>
      </c>
      <c r="C4627" s="38">
        <f>INDEX(Videolength!E:E,MATCH(D4627,Videolength!A:A,0))</f>
        <v>22</v>
      </c>
      <c r="D4627" s="39">
        <v>22.1</v>
      </c>
      <c r="E4627" s="40" t="str">
        <f>INDEX(Videolength!B:B,MATCH(D4627,Videolength!A:A,0))</f>
        <v>https://youtu.be/v7sAcSM1Y88?list=PLTjhk5BwsiVV8SrR-dPCDjCfaMnt-5HZH</v>
      </c>
      <c r="F4627" s="41">
        <f>INDEX(Videolength!C:C,MATCH(D4627,Videolength!A:A,0))</f>
        <v>2.5474537037037035E-2</v>
      </c>
      <c r="G4627" s="41">
        <v>1.4317129629629631E-2</v>
      </c>
      <c r="H4627" s="71">
        <f>HYPERLINK(_xlfn.CONCAT(E4627,"&amp;t=",G4627*86400),G4627)</f>
        <v>1.4317129629629631E-2</v>
      </c>
      <c r="I4627" s="38">
        <v>10</v>
      </c>
      <c r="J4627" s="38">
        <v>5</v>
      </c>
      <c r="K4627" s="42" t="s">
        <v>15</v>
      </c>
      <c r="L4627" s="42" t="s">
        <v>198</v>
      </c>
      <c r="Z4627" s="64" t="s">
        <v>492</v>
      </c>
      <c r="AA4627" s="68">
        <v>5</v>
      </c>
      <c r="AB4627" s="68">
        <v>1</v>
      </c>
      <c r="AC4627" s="44" t="s">
        <v>201</v>
      </c>
      <c r="AE4627" s="42">
        <f>IF(Table32[[#This Row],[Gems]]&gt;0,Table32[[#This Row],[Gems]],0)</f>
        <v>0</v>
      </c>
      <c r="AF4627" s="42">
        <f>IF(Table32[[#This Row],[Gems]]&lt;0,Table32[[#This Row],[Gems]],0)</f>
        <v>0</v>
      </c>
      <c r="AG4627" s="29">
        <f t="shared" ca="1" si="104"/>
        <v>204</v>
      </c>
    </row>
    <row r="4628" spans="1:33" ht="14.4" x14ac:dyDescent="0.3">
      <c r="A4628" s="37">
        <v>44125</v>
      </c>
      <c r="B4628" s="38">
        <f>INDEX(Videolength!D:D,MATCH(D4628,Videolength!A:A,0))</f>
        <v>8</v>
      </c>
      <c r="C4628" s="38">
        <f>INDEX(Videolength!E:E,MATCH(D4628,Videolength!A:A,0))</f>
        <v>22</v>
      </c>
      <c r="D4628" s="39">
        <v>22.1</v>
      </c>
      <c r="E4628" s="40" t="str">
        <f>INDEX(Videolength!B:B,MATCH(D4628,Videolength!A:A,0))</f>
        <v>https://youtu.be/v7sAcSM1Y88?list=PLTjhk5BwsiVV8SrR-dPCDjCfaMnt-5HZH</v>
      </c>
      <c r="F4628" s="41">
        <f>INDEX(Videolength!C:C,MATCH(D4628,Videolength!A:A,0))</f>
        <v>2.5474537037037035E-2</v>
      </c>
      <c r="G4628" s="41">
        <v>1.4398148148148148E-2</v>
      </c>
      <c r="H4628" s="71">
        <f>HYPERLINK(_xlfn.CONCAT(E4628,"&amp;t=",G4628*86400),G4628)</f>
        <v>1.4398148148148148E-2</v>
      </c>
      <c r="I4628" s="38">
        <v>10</v>
      </c>
      <c r="J4628" s="38">
        <v>5</v>
      </c>
      <c r="K4628" s="42" t="s">
        <v>15</v>
      </c>
      <c r="L4628" s="42" t="s">
        <v>350</v>
      </c>
      <c r="M4628" s="42" t="s">
        <v>981</v>
      </c>
      <c r="S4628" s="42" t="s">
        <v>1770</v>
      </c>
      <c r="Z4628" s="64"/>
      <c r="AA4628" s="64"/>
      <c r="AB4628" s="64"/>
      <c r="AE4628" s="42">
        <f>IF(Table32[[#This Row],[Gems]]&gt;0,Table32[[#This Row],[Gems]],0)</f>
        <v>0</v>
      </c>
      <c r="AF4628" s="42">
        <f>IF(Table32[[#This Row],[Gems]]&lt;0,Table32[[#This Row],[Gems]],0)</f>
        <v>0</v>
      </c>
      <c r="AG4628" s="30">
        <f t="shared" ca="1" si="104"/>
        <v>204</v>
      </c>
    </row>
    <row r="4629" spans="1:33" ht="14.4" x14ac:dyDescent="0.3">
      <c r="A4629" s="37">
        <v>44125</v>
      </c>
      <c r="B4629" s="38">
        <f>INDEX(Videolength!D:D,MATCH(D4629,Videolength!A:A,0))</f>
        <v>8</v>
      </c>
      <c r="C4629" s="38">
        <f>INDEX(Videolength!E:E,MATCH(D4629,Videolength!A:A,0))</f>
        <v>22</v>
      </c>
      <c r="D4629" s="39">
        <v>22.1</v>
      </c>
      <c r="E4629" s="40" t="str">
        <f>INDEX(Videolength!B:B,MATCH(D4629,Videolength!A:A,0))</f>
        <v>https://youtu.be/v7sAcSM1Y88?list=PLTjhk5BwsiVV8SrR-dPCDjCfaMnt-5HZH</v>
      </c>
      <c r="F4629" s="41">
        <f>INDEX(Videolength!C:C,MATCH(D4629,Videolength!A:A,0))</f>
        <v>2.5474537037037035E-2</v>
      </c>
      <c r="G4629" s="41">
        <v>1.4409722222222221E-2</v>
      </c>
      <c r="H4629" s="71">
        <f>HYPERLINK(_xlfn.CONCAT(E4629,"&amp;t=",G4629*86400),G4629)</f>
        <v>1.4409722222222221E-2</v>
      </c>
      <c r="I4629" s="38">
        <v>10</v>
      </c>
      <c r="J4629" s="38">
        <v>5</v>
      </c>
      <c r="K4629" s="42" t="s">
        <v>15</v>
      </c>
      <c r="L4629" s="42" t="s">
        <v>216</v>
      </c>
      <c r="Z4629" s="64"/>
      <c r="AA4629" s="64"/>
      <c r="AB4629" s="64"/>
      <c r="AE4629" s="42">
        <f>IF(Table32[[#This Row],[Gems]]&gt;0,Table32[[#This Row],[Gems]],0)</f>
        <v>0</v>
      </c>
      <c r="AF4629" s="42">
        <f>IF(Table32[[#This Row],[Gems]]&lt;0,Table32[[#This Row],[Gems]],0)</f>
        <v>0</v>
      </c>
      <c r="AG4629" s="30">
        <f t="shared" ca="1" si="104"/>
        <v>204</v>
      </c>
    </row>
    <row r="4630" spans="1:33" ht="14.4" x14ac:dyDescent="0.3">
      <c r="A4630" s="37">
        <v>44125</v>
      </c>
      <c r="B4630" s="38">
        <f>INDEX(Videolength!D:D,MATCH(D4630,Videolength!A:A,0))</f>
        <v>8</v>
      </c>
      <c r="C4630" s="38">
        <f>INDEX(Videolength!E:E,MATCH(D4630,Videolength!A:A,0))</f>
        <v>22</v>
      </c>
      <c r="D4630" s="39">
        <v>22.1</v>
      </c>
      <c r="E4630" s="40" t="str">
        <f>INDEX(Videolength!B:B,MATCH(D4630,Videolength!A:A,0))</f>
        <v>https://youtu.be/v7sAcSM1Y88?list=PLTjhk5BwsiVV8SrR-dPCDjCfaMnt-5HZH</v>
      </c>
      <c r="F4630" s="41">
        <f>INDEX(Videolength!C:C,MATCH(D4630,Videolength!A:A,0))</f>
        <v>2.5474537037037035E-2</v>
      </c>
      <c r="G4630" s="41">
        <v>1.4479166666666668E-2</v>
      </c>
      <c r="H4630" s="71">
        <f>HYPERLINK(_xlfn.CONCAT(E4630,"&amp;t=",G4630*86400),G4630)</f>
        <v>1.4479166666666668E-2</v>
      </c>
      <c r="I4630" s="38">
        <v>10</v>
      </c>
      <c r="J4630" s="38">
        <v>5</v>
      </c>
      <c r="K4630" s="42" t="s">
        <v>15</v>
      </c>
      <c r="L4630" s="42" t="s">
        <v>197</v>
      </c>
      <c r="Z4630" s="64" t="s">
        <v>492</v>
      </c>
      <c r="AA4630" s="64">
        <v>5</v>
      </c>
      <c r="AB4630" s="64">
        <v>1</v>
      </c>
      <c r="AE4630" s="42">
        <f>IF(Table32[[#This Row],[Gems]]&gt;0,Table32[[#This Row],[Gems]],0)</f>
        <v>0</v>
      </c>
      <c r="AF4630" s="42">
        <f>IF(Table32[[#This Row],[Gems]]&lt;0,Table32[[#This Row],[Gems]],0)</f>
        <v>0</v>
      </c>
      <c r="AG4630" s="29">
        <f t="shared" ca="1" si="104"/>
        <v>204</v>
      </c>
    </row>
    <row r="4631" spans="1:33" ht="14.4" x14ac:dyDescent="0.3">
      <c r="A4631" s="37">
        <v>44125</v>
      </c>
      <c r="B4631" s="38">
        <f>INDEX(Videolength!D:D,MATCH(D4631,Videolength!A:A,0))</f>
        <v>8</v>
      </c>
      <c r="C4631" s="38">
        <f>INDEX(Videolength!E:E,MATCH(D4631,Videolength!A:A,0))</f>
        <v>22</v>
      </c>
      <c r="D4631" s="39">
        <v>22.1</v>
      </c>
      <c r="E4631" s="40" t="str">
        <f>INDEX(Videolength!B:B,MATCH(D4631,Videolength!A:A,0))</f>
        <v>https://youtu.be/v7sAcSM1Y88?list=PLTjhk5BwsiVV8SrR-dPCDjCfaMnt-5HZH</v>
      </c>
      <c r="F4631" s="41">
        <f>INDEX(Videolength!C:C,MATCH(D4631,Videolength!A:A,0))</f>
        <v>2.5474537037037035E-2</v>
      </c>
      <c r="G4631" s="41">
        <v>1.5787037037037037E-2</v>
      </c>
      <c r="H4631" s="71">
        <f>HYPERLINK(_xlfn.CONCAT(E4631,"&amp;t=",G4631*86400),G4631)</f>
        <v>1.5787037037037037E-2</v>
      </c>
      <c r="I4631" s="38">
        <v>10</v>
      </c>
      <c r="J4631" s="38">
        <v>5</v>
      </c>
      <c r="K4631" s="42" t="s">
        <v>15</v>
      </c>
      <c r="L4631" s="42" t="s">
        <v>198</v>
      </c>
      <c r="Q4631" s="42" t="s">
        <v>121</v>
      </c>
      <c r="Z4631" s="64" t="s">
        <v>492</v>
      </c>
      <c r="AA4631" s="68">
        <v>5</v>
      </c>
      <c r="AB4631" s="68">
        <v>1</v>
      </c>
      <c r="AC4631" s="44" t="s">
        <v>201</v>
      </c>
      <c r="AE4631" s="42">
        <f>IF(Table32[[#This Row],[Gems]]&gt;0,Table32[[#This Row],[Gems]],0)</f>
        <v>0</v>
      </c>
      <c r="AF4631" s="42">
        <f>IF(Table32[[#This Row],[Gems]]&lt;0,Table32[[#This Row],[Gems]],0)</f>
        <v>0</v>
      </c>
      <c r="AG4631" s="29">
        <f t="shared" ca="1" si="104"/>
        <v>204</v>
      </c>
    </row>
    <row r="4632" spans="1:33" ht="14.4" x14ac:dyDescent="0.3">
      <c r="A4632" s="37">
        <v>44125</v>
      </c>
      <c r="B4632" s="38">
        <f>INDEX(Videolength!D:D,MATCH(D4632,Videolength!A:A,0))</f>
        <v>8</v>
      </c>
      <c r="C4632" s="38">
        <f>INDEX(Videolength!E:E,MATCH(D4632,Videolength!A:A,0))</f>
        <v>22</v>
      </c>
      <c r="D4632" s="39">
        <v>22.1</v>
      </c>
      <c r="E4632" s="40" t="str">
        <f>INDEX(Videolength!B:B,MATCH(D4632,Videolength!A:A,0))</f>
        <v>https://youtu.be/v7sAcSM1Y88?list=PLTjhk5BwsiVV8SrR-dPCDjCfaMnt-5HZH</v>
      </c>
      <c r="F4632" s="41">
        <f>INDEX(Videolength!C:C,MATCH(D4632,Videolength!A:A,0))</f>
        <v>2.5474537037037035E-2</v>
      </c>
      <c r="G4632" s="41">
        <v>1.5868055555555555E-2</v>
      </c>
      <c r="H4632" s="71">
        <f>HYPERLINK(_xlfn.CONCAT(E4632,"&amp;t=",G4632*86400),G4632)</f>
        <v>1.5868055555555555E-2</v>
      </c>
      <c r="I4632" s="38">
        <v>10</v>
      </c>
      <c r="J4632" s="38">
        <v>5</v>
      </c>
      <c r="K4632" s="42" t="s">
        <v>15</v>
      </c>
      <c r="L4632" s="42" t="s">
        <v>301</v>
      </c>
      <c r="W4632" s="44" t="s">
        <v>262</v>
      </c>
      <c r="X4632" s="43">
        <v>1</v>
      </c>
      <c r="Y4632" s="43">
        <v>1</v>
      </c>
      <c r="Z4632" s="64"/>
      <c r="AA4632" s="64"/>
      <c r="AB4632" s="64"/>
      <c r="AE4632" s="42">
        <f>IF(Table32[[#This Row],[Gems]]&gt;0,Table32[[#This Row],[Gems]],0)</f>
        <v>0</v>
      </c>
      <c r="AF4632" s="42">
        <f>IF(Table32[[#This Row],[Gems]]&lt;0,Table32[[#This Row],[Gems]],0)</f>
        <v>0</v>
      </c>
      <c r="AG4632" s="30">
        <f t="shared" ca="1" si="104"/>
        <v>204</v>
      </c>
    </row>
    <row r="4633" spans="1:33" ht="14.4" x14ac:dyDescent="0.3">
      <c r="A4633" s="37">
        <v>44125</v>
      </c>
      <c r="B4633" s="38">
        <f>INDEX(Videolength!D:D,MATCH(D4633,Videolength!A:A,0))</f>
        <v>8</v>
      </c>
      <c r="C4633" s="38">
        <f>INDEX(Videolength!E:E,MATCH(D4633,Videolength!A:A,0))</f>
        <v>22</v>
      </c>
      <c r="D4633" s="39">
        <v>22.1</v>
      </c>
      <c r="E4633" s="40" t="str">
        <f>INDEX(Videolength!B:B,MATCH(D4633,Videolength!A:A,0))</f>
        <v>https://youtu.be/v7sAcSM1Y88?list=PLTjhk5BwsiVV8SrR-dPCDjCfaMnt-5HZH</v>
      </c>
      <c r="F4633" s="41">
        <f>INDEX(Videolength!C:C,MATCH(D4633,Videolength!A:A,0))</f>
        <v>2.5474537037037035E-2</v>
      </c>
      <c r="G4633" s="41">
        <v>1.5914351851851853E-2</v>
      </c>
      <c r="H4633" s="71">
        <f>HYPERLINK(_xlfn.CONCAT(E4633,"&amp;t=",G4633*86400),G4633)</f>
        <v>1.5914351851851853E-2</v>
      </c>
      <c r="I4633" s="38">
        <v>10</v>
      </c>
      <c r="J4633" s="38">
        <v>5</v>
      </c>
      <c r="K4633" s="42" t="s">
        <v>15</v>
      </c>
      <c r="L4633" s="42" t="s">
        <v>350</v>
      </c>
      <c r="M4633" s="42" t="s">
        <v>981</v>
      </c>
      <c r="S4633" s="42" t="s">
        <v>1770</v>
      </c>
      <c r="Z4633" s="64"/>
      <c r="AA4633" s="64"/>
      <c r="AB4633" s="64"/>
      <c r="AE4633" s="42">
        <f>IF(Table32[[#This Row],[Gems]]&gt;0,Table32[[#This Row],[Gems]],0)</f>
        <v>0</v>
      </c>
      <c r="AF4633" s="42">
        <f>IF(Table32[[#This Row],[Gems]]&lt;0,Table32[[#This Row],[Gems]],0)</f>
        <v>0</v>
      </c>
      <c r="AG4633" s="30">
        <f t="shared" ca="1" si="104"/>
        <v>204</v>
      </c>
    </row>
    <row r="4634" spans="1:33" ht="14.4" x14ac:dyDescent="0.3">
      <c r="A4634" s="37">
        <v>44125</v>
      </c>
      <c r="B4634" s="38">
        <f>INDEX(Videolength!D:D,MATCH(D4634,Videolength!A:A,0))</f>
        <v>8</v>
      </c>
      <c r="C4634" s="38">
        <f>INDEX(Videolength!E:E,MATCH(D4634,Videolength!A:A,0))</f>
        <v>22</v>
      </c>
      <c r="D4634" s="39">
        <v>22.1</v>
      </c>
      <c r="E4634" s="40" t="str">
        <f>INDEX(Videolength!B:B,MATCH(D4634,Videolength!A:A,0))</f>
        <v>https://youtu.be/v7sAcSM1Y88?list=PLTjhk5BwsiVV8SrR-dPCDjCfaMnt-5HZH</v>
      </c>
      <c r="F4634" s="41">
        <f>INDEX(Videolength!C:C,MATCH(D4634,Videolength!A:A,0))</f>
        <v>2.5474537037037035E-2</v>
      </c>
      <c r="G4634" s="41">
        <v>1.5925925925925927E-2</v>
      </c>
      <c r="H4634" s="71">
        <f>HYPERLINK(_xlfn.CONCAT(E4634,"&amp;t=",G4634*86400),G4634)</f>
        <v>1.5925925925925927E-2</v>
      </c>
      <c r="I4634" s="38">
        <v>10</v>
      </c>
      <c r="J4634" s="38">
        <v>5</v>
      </c>
      <c r="K4634" s="42" t="s">
        <v>15</v>
      </c>
      <c r="L4634" s="42" t="s">
        <v>216</v>
      </c>
      <c r="Z4634" s="64"/>
      <c r="AA4634" s="64"/>
      <c r="AB4634" s="64"/>
      <c r="AE4634" s="42">
        <f>IF(Table32[[#This Row],[Gems]]&gt;0,Table32[[#This Row],[Gems]],0)</f>
        <v>0</v>
      </c>
      <c r="AF4634" s="42">
        <f>IF(Table32[[#This Row],[Gems]]&lt;0,Table32[[#This Row],[Gems]],0)</f>
        <v>0</v>
      </c>
      <c r="AG4634" s="30">
        <f t="shared" ca="1" si="104"/>
        <v>204</v>
      </c>
    </row>
    <row r="4635" spans="1:33" ht="14.4" x14ac:dyDescent="0.3">
      <c r="A4635" s="37">
        <v>44125</v>
      </c>
      <c r="B4635" s="38">
        <f>INDEX(Videolength!D:D,MATCH(D4635,Videolength!A:A,0))</f>
        <v>8</v>
      </c>
      <c r="C4635" s="38">
        <f>INDEX(Videolength!E:E,MATCH(D4635,Videolength!A:A,0))</f>
        <v>22</v>
      </c>
      <c r="D4635" s="39">
        <v>22.1</v>
      </c>
      <c r="E4635" s="40" t="str">
        <f>INDEX(Videolength!B:B,MATCH(D4635,Videolength!A:A,0))</f>
        <v>https://youtu.be/v7sAcSM1Y88?list=PLTjhk5BwsiVV8SrR-dPCDjCfaMnt-5HZH</v>
      </c>
      <c r="F4635" s="41">
        <f>INDEX(Videolength!C:C,MATCH(D4635,Videolength!A:A,0))</f>
        <v>2.5474537037037035E-2</v>
      </c>
      <c r="G4635" s="41">
        <v>1.5960648148148151E-2</v>
      </c>
      <c r="H4635" s="71">
        <f>HYPERLINK(_xlfn.CONCAT(E4635,"&amp;t=",G4635*86400),G4635)</f>
        <v>1.5960648148148151E-2</v>
      </c>
      <c r="I4635" s="38">
        <v>10</v>
      </c>
      <c r="J4635" s="38">
        <v>5</v>
      </c>
      <c r="K4635" s="42" t="s">
        <v>346</v>
      </c>
      <c r="L4635" s="42" t="s">
        <v>10</v>
      </c>
      <c r="Z4635" s="64"/>
      <c r="AA4635" s="64"/>
      <c r="AB4635" s="64"/>
      <c r="AE4635" s="42">
        <f>IF(Table32[[#This Row],[Gems]]&gt;0,Table32[[#This Row],[Gems]],0)</f>
        <v>0</v>
      </c>
      <c r="AF4635" s="42">
        <f>IF(Table32[[#This Row],[Gems]]&lt;0,Table32[[#This Row],[Gems]],0)</f>
        <v>0</v>
      </c>
      <c r="AG4635" s="30">
        <f t="shared" ca="1" si="104"/>
        <v>204</v>
      </c>
    </row>
    <row r="4636" spans="1:33" ht="14.4" x14ac:dyDescent="0.3">
      <c r="A4636" s="37">
        <v>44125</v>
      </c>
      <c r="B4636" s="38">
        <f>INDEX(Videolength!D:D,MATCH(D4636,Videolength!A:A,0))</f>
        <v>8</v>
      </c>
      <c r="C4636" s="38">
        <f>INDEX(Videolength!E:E,MATCH(D4636,Videolength!A:A,0))</f>
        <v>22</v>
      </c>
      <c r="D4636" s="39">
        <v>22.1</v>
      </c>
      <c r="E4636" s="40" t="str">
        <f>INDEX(Videolength!B:B,MATCH(D4636,Videolength!A:A,0))</f>
        <v>https://youtu.be/v7sAcSM1Y88?list=PLTjhk5BwsiVV8SrR-dPCDjCfaMnt-5HZH</v>
      </c>
      <c r="F4636" s="41">
        <f>INDEX(Videolength!C:C,MATCH(D4636,Videolength!A:A,0))</f>
        <v>2.5474537037037035E-2</v>
      </c>
      <c r="G4636" s="41">
        <v>1.5983796296296295E-2</v>
      </c>
      <c r="H4636" s="71">
        <f>HYPERLINK(_xlfn.CONCAT(E4636,"&amp;t=",G4636*86400),G4636)</f>
        <v>1.5983796296296295E-2</v>
      </c>
      <c r="I4636" s="38">
        <v>10</v>
      </c>
      <c r="J4636" s="38">
        <v>5</v>
      </c>
      <c r="K4636" s="42" t="s">
        <v>107</v>
      </c>
      <c r="L4636" s="42" t="s">
        <v>10</v>
      </c>
      <c r="M4636" s="42" t="s">
        <v>1091</v>
      </c>
      <c r="N4636" s="42" t="s">
        <v>1835</v>
      </c>
      <c r="O4636" s="42" t="s">
        <v>1835</v>
      </c>
      <c r="Z4636" s="64"/>
      <c r="AA4636" s="64"/>
      <c r="AB4636" s="64"/>
      <c r="AE4636" s="42">
        <f>IF(Table32[[#This Row],[Gems]]&gt;0,Table32[[#This Row],[Gems]],0)</f>
        <v>0</v>
      </c>
      <c r="AF4636" s="42">
        <f>IF(Table32[[#This Row],[Gems]]&lt;0,Table32[[#This Row],[Gems]],0)</f>
        <v>0</v>
      </c>
      <c r="AG4636" s="30">
        <f t="shared" ca="1" si="104"/>
        <v>204</v>
      </c>
    </row>
    <row r="4637" spans="1:33" ht="14.4" x14ac:dyDescent="0.3">
      <c r="A4637" s="37">
        <v>44125</v>
      </c>
      <c r="B4637" s="38">
        <f>INDEX(Videolength!D:D,MATCH(D4637,Videolength!A:A,0))</f>
        <v>8</v>
      </c>
      <c r="C4637" s="38">
        <f>INDEX(Videolength!E:E,MATCH(D4637,Videolength!A:A,0))</f>
        <v>22</v>
      </c>
      <c r="D4637" s="39">
        <v>22.1</v>
      </c>
      <c r="E4637" s="40" t="str">
        <f>INDEX(Videolength!B:B,MATCH(D4637,Videolength!A:A,0))</f>
        <v>https://youtu.be/v7sAcSM1Y88?list=PLTjhk5BwsiVV8SrR-dPCDjCfaMnt-5HZH</v>
      </c>
      <c r="F4637" s="41">
        <f>INDEX(Videolength!C:C,MATCH(D4637,Videolength!A:A,0))</f>
        <v>2.5474537037037035E-2</v>
      </c>
      <c r="G4637" s="41">
        <v>1.6053240740740739E-2</v>
      </c>
      <c r="H4637" s="71">
        <f>HYPERLINK(_xlfn.CONCAT(E4637,"&amp;t=",G4637*86400),G4637)</f>
        <v>1.6053240740740739E-2</v>
      </c>
      <c r="I4637" s="38">
        <v>10</v>
      </c>
      <c r="J4637" s="38">
        <v>5</v>
      </c>
      <c r="K4637" s="42" t="s">
        <v>114</v>
      </c>
      <c r="L4637" s="42" t="s">
        <v>10</v>
      </c>
      <c r="M4637" s="42" t="s">
        <v>1092</v>
      </c>
      <c r="Z4637" s="64"/>
      <c r="AA4637" s="64"/>
      <c r="AB4637" s="64"/>
      <c r="AE4637" s="42">
        <f>IF(Table32[[#This Row],[Gems]]&gt;0,Table32[[#This Row],[Gems]],0)</f>
        <v>0</v>
      </c>
      <c r="AF4637" s="42">
        <f>IF(Table32[[#This Row],[Gems]]&lt;0,Table32[[#This Row],[Gems]],0)</f>
        <v>0</v>
      </c>
      <c r="AG4637" s="30">
        <f t="shared" ca="1" si="104"/>
        <v>204</v>
      </c>
    </row>
    <row r="4638" spans="1:33" ht="14.4" x14ac:dyDescent="0.3">
      <c r="A4638" s="37">
        <v>44125</v>
      </c>
      <c r="B4638" s="38">
        <f>INDEX(Videolength!D:D,MATCH(D4638,Videolength!A:A,0))</f>
        <v>8</v>
      </c>
      <c r="C4638" s="38">
        <f>INDEX(Videolength!E:E,MATCH(D4638,Videolength!A:A,0))</f>
        <v>22</v>
      </c>
      <c r="D4638" s="39">
        <v>22.1</v>
      </c>
      <c r="E4638" s="40" t="str">
        <f>INDEX(Videolength!B:B,MATCH(D4638,Videolength!A:A,0))</f>
        <v>https://youtu.be/v7sAcSM1Y88?list=PLTjhk5BwsiVV8SrR-dPCDjCfaMnt-5HZH</v>
      </c>
      <c r="F4638" s="41">
        <f>INDEX(Videolength!C:C,MATCH(D4638,Videolength!A:A,0))</f>
        <v>2.5474537037037035E-2</v>
      </c>
      <c r="G4638" s="41">
        <v>1.6087962962962964E-2</v>
      </c>
      <c r="H4638" s="71">
        <f>HYPERLINK(_xlfn.CONCAT(E4638,"&amp;t=",G4638*86400),G4638)</f>
        <v>1.6087962962962964E-2</v>
      </c>
      <c r="I4638" s="38">
        <v>10</v>
      </c>
      <c r="J4638" s="38">
        <v>5</v>
      </c>
      <c r="K4638" s="42" t="s">
        <v>8</v>
      </c>
      <c r="L4638" s="42" t="s">
        <v>165</v>
      </c>
      <c r="Z4638" s="64"/>
      <c r="AA4638" s="64"/>
      <c r="AB4638" s="64"/>
      <c r="AE4638" s="42">
        <f>IF(Table32[[#This Row],[Gems]]&gt;0,Table32[[#This Row],[Gems]],0)</f>
        <v>0</v>
      </c>
      <c r="AF4638" s="42">
        <f>IF(Table32[[#This Row],[Gems]]&lt;0,Table32[[#This Row],[Gems]],0)</f>
        <v>0</v>
      </c>
      <c r="AG4638" s="30">
        <f t="shared" ca="1" si="104"/>
        <v>204</v>
      </c>
    </row>
    <row r="4639" spans="1:33" ht="14.4" x14ac:dyDescent="0.3">
      <c r="A4639" s="37">
        <v>44125</v>
      </c>
      <c r="B4639" s="38">
        <f>INDEX(Videolength!D:D,MATCH(D4639,Videolength!A:A,0))</f>
        <v>8</v>
      </c>
      <c r="C4639" s="38">
        <f>INDEX(Videolength!E:E,MATCH(D4639,Videolength!A:A,0))</f>
        <v>22</v>
      </c>
      <c r="D4639" s="39">
        <v>22.1</v>
      </c>
      <c r="E4639" s="40" t="str">
        <f>INDEX(Videolength!B:B,MATCH(D4639,Videolength!A:A,0))</f>
        <v>https://youtu.be/v7sAcSM1Y88?list=PLTjhk5BwsiVV8SrR-dPCDjCfaMnt-5HZH</v>
      </c>
      <c r="F4639" s="41">
        <f>INDEX(Videolength!C:C,MATCH(D4639,Videolength!A:A,0))</f>
        <v>2.5474537037037035E-2</v>
      </c>
      <c r="G4639" s="41">
        <v>1.6122685185185184E-2</v>
      </c>
      <c r="H4639" s="71">
        <f>HYPERLINK(_xlfn.CONCAT(E4639,"&amp;t=",G4639*86400),G4639)</f>
        <v>1.6122685185185184E-2</v>
      </c>
      <c r="I4639" s="38">
        <v>10</v>
      </c>
      <c r="J4639" s="38">
        <v>5</v>
      </c>
      <c r="K4639" s="42" t="s">
        <v>114</v>
      </c>
      <c r="L4639" s="42" t="s">
        <v>10</v>
      </c>
      <c r="Z4639" s="64"/>
      <c r="AA4639" s="64"/>
      <c r="AB4639" s="64"/>
      <c r="AE4639" s="42">
        <f>IF(Table32[[#This Row],[Gems]]&gt;0,Table32[[#This Row],[Gems]],0)</f>
        <v>0</v>
      </c>
      <c r="AF4639" s="42">
        <f>IF(Table32[[#This Row],[Gems]]&lt;0,Table32[[#This Row],[Gems]],0)</f>
        <v>0</v>
      </c>
      <c r="AG4639" s="30">
        <f t="shared" ca="1" si="104"/>
        <v>204</v>
      </c>
    </row>
    <row r="4640" spans="1:33" ht="14.4" x14ac:dyDescent="0.3">
      <c r="A4640" s="37">
        <v>44125</v>
      </c>
      <c r="B4640" s="38">
        <f>INDEX(Videolength!D:D,MATCH(D4640,Videolength!A:A,0))</f>
        <v>8</v>
      </c>
      <c r="C4640" s="38">
        <f>INDEX(Videolength!E:E,MATCH(D4640,Videolength!A:A,0))</f>
        <v>22</v>
      </c>
      <c r="D4640" s="39">
        <v>22.1</v>
      </c>
      <c r="E4640" s="40" t="str">
        <f>INDEX(Videolength!B:B,MATCH(D4640,Videolength!A:A,0))</f>
        <v>https://youtu.be/v7sAcSM1Y88?list=PLTjhk5BwsiVV8SrR-dPCDjCfaMnt-5HZH</v>
      </c>
      <c r="F4640" s="41">
        <f>INDEX(Videolength!C:C,MATCH(D4640,Videolength!A:A,0))</f>
        <v>2.5474537037037035E-2</v>
      </c>
      <c r="G4640" s="41">
        <v>1.6134259259259261E-2</v>
      </c>
      <c r="H4640" s="71">
        <f>HYPERLINK(_xlfn.CONCAT(E4640,"&amp;t=",G4640*86400),G4640)</f>
        <v>1.6134259259259261E-2</v>
      </c>
      <c r="I4640" s="38">
        <v>10</v>
      </c>
      <c r="J4640" s="38">
        <v>5</v>
      </c>
      <c r="K4640" s="42" t="s">
        <v>114</v>
      </c>
      <c r="L4640" s="42" t="s">
        <v>350</v>
      </c>
      <c r="M4640" s="42" t="s">
        <v>528</v>
      </c>
      <c r="S4640" s="42" t="s">
        <v>212</v>
      </c>
      <c r="Z4640" s="64"/>
      <c r="AA4640" s="64"/>
      <c r="AB4640" s="64"/>
      <c r="AE4640" s="42">
        <f>IF(Table32[[#This Row],[Gems]]&gt;0,Table32[[#This Row],[Gems]],0)</f>
        <v>0</v>
      </c>
      <c r="AF4640" s="42">
        <f>IF(Table32[[#This Row],[Gems]]&lt;0,Table32[[#This Row],[Gems]],0)</f>
        <v>0</v>
      </c>
      <c r="AG4640" s="30">
        <f t="shared" ca="1" si="104"/>
        <v>204</v>
      </c>
    </row>
    <row r="4641" spans="1:33" ht="14.4" x14ac:dyDescent="0.3">
      <c r="A4641" s="37">
        <v>44125</v>
      </c>
      <c r="B4641" s="38">
        <f>INDEX(Videolength!D:D,MATCH(D4641,Videolength!A:A,0))</f>
        <v>8</v>
      </c>
      <c r="C4641" s="38">
        <f>INDEX(Videolength!E:E,MATCH(D4641,Videolength!A:A,0))</f>
        <v>22</v>
      </c>
      <c r="D4641" s="39">
        <v>22.1</v>
      </c>
      <c r="E4641" s="40" t="str">
        <f>INDEX(Videolength!B:B,MATCH(D4641,Videolength!A:A,0))</f>
        <v>https://youtu.be/v7sAcSM1Y88?list=PLTjhk5BwsiVV8SrR-dPCDjCfaMnt-5HZH</v>
      </c>
      <c r="F4641" s="41">
        <f>INDEX(Videolength!C:C,MATCH(D4641,Videolength!A:A,0))</f>
        <v>2.5474537037037035E-2</v>
      </c>
      <c r="G4641" s="41">
        <v>1.6145833333333335E-2</v>
      </c>
      <c r="H4641" s="71">
        <f>HYPERLINK(_xlfn.CONCAT(E4641,"&amp;t=",G4641*86400),G4641)</f>
        <v>1.6145833333333335E-2</v>
      </c>
      <c r="I4641" s="38">
        <v>10</v>
      </c>
      <c r="J4641" s="38">
        <v>5</v>
      </c>
      <c r="K4641" s="42" t="s">
        <v>114</v>
      </c>
      <c r="L4641" s="42" t="s">
        <v>10</v>
      </c>
      <c r="Z4641" s="64"/>
      <c r="AA4641" s="64"/>
      <c r="AB4641" s="64"/>
      <c r="AE4641" s="42">
        <f>IF(Table32[[#This Row],[Gems]]&gt;0,Table32[[#This Row],[Gems]],0)</f>
        <v>0</v>
      </c>
      <c r="AF4641" s="42">
        <f>IF(Table32[[#This Row],[Gems]]&lt;0,Table32[[#This Row],[Gems]],0)</f>
        <v>0</v>
      </c>
      <c r="AG4641" s="30">
        <f t="shared" ca="1" si="104"/>
        <v>204</v>
      </c>
    </row>
    <row r="4642" spans="1:33" ht="14.4" x14ac:dyDescent="0.3">
      <c r="A4642" s="37">
        <v>44125</v>
      </c>
      <c r="B4642" s="38">
        <f>INDEX(Videolength!D:D,MATCH(D4642,Videolength!A:A,0))</f>
        <v>8</v>
      </c>
      <c r="C4642" s="38">
        <f>INDEX(Videolength!E:E,MATCH(D4642,Videolength!A:A,0))</f>
        <v>22</v>
      </c>
      <c r="D4642" s="39">
        <v>22.1</v>
      </c>
      <c r="E4642" s="40" t="str">
        <f>INDEX(Videolength!B:B,MATCH(D4642,Videolength!A:A,0))</f>
        <v>https://youtu.be/v7sAcSM1Y88?list=PLTjhk5BwsiVV8SrR-dPCDjCfaMnt-5HZH</v>
      </c>
      <c r="F4642" s="41">
        <f>INDEX(Videolength!C:C,MATCH(D4642,Videolength!A:A,0))</f>
        <v>2.5474537037037035E-2</v>
      </c>
      <c r="G4642" s="41">
        <v>1.6180555555555556E-2</v>
      </c>
      <c r="H4642" s="71">
        <f>HYPERLINK(_xlfn.CONCAT(E4642,"&amp;t=",G4642*86400),G4642)</f>
        <v>1.6180555555555556E-2</v>
      </c>
      <c r="I4642" s="38">
        <v>10</v>
      </c>
      <c r="J4642" s="38">
        <v>5</v>
      </c>
      <c r="K4642" s="42" t="s">
        <v>107</v>
      </c>
      <c r="L4642" s="42" t="s">
        <v>10</v>
      </c>
      <c r="N4642" s="42" t="s">
        <v>228</v>
      </c>
      <c r="O4642" s="42" t="s">
        <v>33</v>
      </c>
      <c r="Z4642" s="64"/>
      <c r="AA4642" s="64"/>
      <c r="AB4642" s="64"/>
      <c r="AE4642" s="42">
        <f>IF(Table32[[#This Row],[Gems]]&gt;0,Table32[[#This Row],[Gems]],0)</f>
        <v>0</v>
      </c>
      <c r="AF4642" s="42">
        <f>IF(Table32[[#This Row],[Gems]]&lt;0,Table32[[#This Row],[Gems]],0)</f>
        <v>0</v>
      </c>
      <c r="AG4642" s="30">
        <f t="shared" ca="1" si="104"/>
        <v>204</v>
      </c>
    </row>
    <row r="4643" spans="1:33" ht="14.4" x14ac:dyDescent="0.3">
      <c r="A4643" s="37">
        <v>44125</v>
      </c>
      <c r="B4643" s="38">
        <f>INDEX(Videolength!D:D,MATCH(D4643,Videolength!A:A,0))</f>
        <v>8</v>
      </c>
      <c r="C4643" s="38">
        <f>INDEX(Videolength!E:E,MATCH(D4643,Videolength!A:A,0))</f>
        <v>22</v>
      </c>
      <c r="D4643" s="39">
        <v>22.1</v>
      </c>
      <c r="E4643" s="40" t="str">
        <f>INDEX(Videolength!B:B,MATCH(D4643,Videolength!A:A,0))</f>
        <v>https://youtu.be/v7sAcSM1Y88?list=PLTjhk5BwsiVV8SrR-dPCDjCfaMnt-5HZH</v>
      </c>
      <c r="F4643" s="41">
        <f>INDEX(Videolength!C:C,MATCH(D4643,Videolength!A:A,0))</f>
        <v>2.5474537037037035E-2</v>
      </c>
      <c r="G4643" s="41">
        <v>1.6342592592592593E-2</v>
      </c>
      <c r="H4643" s="71">
        <f>HYPERLINK(_xlfn.CONCAT(E4643,"&amp;t=",G4643*86400),G4643)</f>
        <v>1.6342592592592593E-2</v>
      </c>
      <c r="I4643" s="38">
        <v>10</v>
      </c>
      <c r="J4643" s="38">
        <v>5</v>
      </c>
      <c r="K4643" s="42" t="s">
        <v>346</v>
      </c>
      <c r="L4643" s="42" t="s">
        <v>10</v>
      </c>
      <c r="Z4643" s="64"/>
      <c r="AA4643" s="64"/>
      <c r="AB4643" s="64"/>
      <c r="AE4643" s="42">
        <f>IF(Table32[[#This Row],[Gems]]&gt;0,Table32[[#This Row],[Gems]],0)</f>
        <v>0</v>
      </c>
      <c r="AF4643" s="42">
        <f>IF(Table32[[#This Row],[Gems]]&lt;0,Table32[[#This Row],[Gems]],0)</f>
        <v>0</v>
      </c>
      <c r="AG4643" s="30">
        <f t="shared" ca="1" si="104"/>
        <v>204</v>
      </c>
    </row>
    <row r="4644" spans="1:33" ht="14.4" x14ac:dyDescent="0.3">
      <c r="A4644" s="37">
        <v>44125</v>
      </c>
      <c r="B4644" s="38">
        <f>INDEX(Videolength!D:D,MATCH(D4644,Videolength!A:A,0))</f>
        <v>8</v>
      </c>
      <c r="C4644" s="38">
        <f>INDEX(Videolength!E:E,MATCH(D4644,Videolength!A:A,0))</f>
        <v>22</v>
      </c>
      <c r="D4644" s="39">
        <v>22.1</v>
      </c>
      <c r="E4644" s="40" t="str">
        <f>INDEX(Videolength!B:B,MATCH(D4644,Videolength!A:A,0))</f>
        <v>https://youtu.be/v7sAcSM1Y88?list=PLTjhk5BwsiVV8SrR-dPCDjCfaMnt-5HZH</v>
      </c>
      <c r="F4644" s="41">
        <f>INDEX(Videolength!C:C,MATCH(D4644,Videolength!A:A,0))</f>
        <v>2.5474537037037035E-2</v>
      </c>
      <c r="G4644" s="41">
        <v>1.6377314814814813E-2</v>
      </c>
      <c r="H4644" s="71">
        <f>HYPERLINK(_xlfn.CONCAT(E4644,"&amp;t=",G4644*86400),G4644)</f>
        <v>1.6377314814814813E-2</v>
      </c>
      <c r="I4644" s="38">
        <v>10</v>
      </c>
      <c r="J4644" s="38">
        <v>5</v>
      </c>
      <c r="K4644" s="42" t="s">
        <v>98</v>
      </c>
      <c r="L4644" s="42" t="s">
        <v>11</v>
      </c>
      <c r="W4644" s="44" t="s">
        <v>367</v>
      </c>
      <c r="Z4644" s="64"/>
      <c r="AA4644" s="64"/>
      <c r="AB4644" s="64"/>
      <c r="AE4644" s="42">
        <f>IF(Table32[[#This Row],[Gems]]&gt;0,Table32[[#This Row],[Gems]],0)</f>
        <v>0</v>
      </c>
      <c r="AF4644" s="42">
        <f>IF(Table32[[#This Row],[Gems]]&lt;0,Table32[[#This Row],[Gems]],0)</f>
        <v>0</v>
      </c>
      <c r="AG4644" s="30">
        <f t="shared" ca="1" si="104"/>
        <v>204</v>
      </c>
    </row>
    <row r="4645" spans="1:33" ht="14.4" x14ac:dyDescent="0.3">
      <c r="A4645" s="37">
        <v>44125</v>
      </c>
      <c r="B4645" s="38">
        <f>INDEX(Videolength!D:D,MATCH(D4645,Videolength!A:A,0))</f>
        <v>8</v>
      </c>
      <c r="C4645" s="38">
        <f>INDEX(Videolength!E:E,MATCH(D4645,Videolength!A:A,0))</f>
        <v>22</v>
      </c>
      <c r="D4645" s="39">
        <v>22.1</v>
      </c>
      <c r="E4645" s="40" t="str">
        <f>INDEX(Videolength!B:B,MATCH(D4645,Videolength!A:A,0))</f>
        <v>https://youtu.be/v7sAcSM1Y88?list=PLTjhk5BwsiVV8SrR-dPCDjCfaMnt-5HZH</v>
      </c>
      <c r="F4645" s="41">
        <f>INDEX(Videolength!C:C,MATCH(D4645,Videolength!A:A,0))</f>
        <v>2.5474537037037035E-2</v>
      </c>
      <c r="G4645" s="41">
        <v>1.638888888888889E-2</v>
      </c>
      <c r="H4645" s="71">
        <f>HYPERLINK(_xlfn.CONCAT(E4645,"&amp;t=",G4645*86400),G4645)</f>
        <v>1.638888888888889E-2</v>
      </c>
      <c r="I4645" s="38">
        <v>10</v>
      </c>
      <c r="J4645" s="38">
        <v>5</v>
      </c>
      <c r="K4645" s="42" t="s">
        <v>346</v>
      </c>
      <c r="L4645" s="42" t="s">
        <v>10</v>
      </c>
      <c r="Z4645" s="64"/>
      <c r="AA4645" s="64"/>
      <c r="AB4645" s="64"/>
      <c r="AE4645" s="42">
        <f>IF(Table32[[#This Row],[Gems]]&gt;0,Table32[[#This Row],[Gems]],0)</f>
        <v>0</v>
      </c>
      <c r="AF4645" s="42">
        <f>IF(Table32[[#This Row],[Gems]]&lt;0,Table32[[#This Row],[Gems]],0)</f>
        <v>0</v>
      </c>
      <c r="AG4645" s="30">
        <f t="shared" ca="1" si="104"/>
        <v>204</v>
      </c>
    </row>
    <row r="4646" spans="1:33" ht="14.4" x14ac:dyDescent="0.3">
      <c r="A4646" s="37">
        <v>44125</v>
      </c>
      <c r="B4646" s="38">
        <f>INDEX(Videolength!D:D,MATCH(D4646,Videolength!A:A,0))</f>
        <v>8</v>
      </c>
      <c r="C4646" s="38">
        <f>INDEX(Videolength!E:E,MATCH(D4646,Videolength!A:A,0))</f>
        <v>22</v>
      </c>
      <c r="D4646" s="39">
        <v>22.1</v>
      </c>
      <c r="E4646" s="40" t="str">
        <f>INDEX(Videolength!B:B,MATCH(D4646,Videolength!A:A,0))</f>
        <v>https://youtu.be/v7sAcSM1Y88?list=PLTjhk5BwsiVV8SrR-dPCDjCfaMnt-5HZH</v>
      </c>
      <c r="F4646" s="41">
        <f>INDEX(Videolength!C:C,MATCH(D4646,Videolength!A:A,0))</f>
        <v>2.5474537037037035E-2</v>
      </c>
      <c r="G4646" s="41">
        <v>1.6435185185185188E-2</v>
      </c>
      <c r="H4646" s="71">
        <f>HYPERLINK(_xlfn.CONCAT(E4646,"&amp;t=",G4646*86400),G4646)</f>
        <v>1.6435185185185188E-2</v>
      </c>
      <c r="I4646" s="38">
        <v>10</v>
      </c>
      <c r="J4646" s="38">
        <v>5</v>
      </c>
      <c r="K4646" s="42" t="s">
        <v>51</v>
      </c>
      <c r="L4646" s="42" t="s">
        <v>10</v>
      </c>
      <c r="W4646" s="44" t="s">
        <v>211</v>
      </c>
      <c r="X4646" s="43">
        <v>4</v>
      </c>
      <c r="Z4646" s="64"/>
      <c r="AA4646" s="64"/>
      <c r="AB4646" s="64"/>
      <c r="AE4646" s="42">
        <f>IF(Table32[[#This Row],[Gems]]&gt;0,Table32[[#This Row],[Gems]],0)</f>
        <v>0</v>
      </c>
      <c r="AF4646" s="42">
        <f>IF(Table32[[#This Row],[Gems]]&lt;0,Table32[[#This Row],[Gems]],0)</f>
        <v>0</v>
      </c>
      <c r="AG4646" s="30">
        <f t="shared" ca="1" si="104"/>
        <v>204</v>
      </c>
    </row>
    <row r="4647" spans="1:33" ht="14.4" x14ac:dyDescent="0.3">
      <c r="A4647" s="37">
        <v>44125</v>
      </c>
      <c r="B4647" s="38">
        <f>INDEX(Videolength!D:D,MATCH(D4647,Videolength!A:A,0))</f>
        <v>8</v>
      </c>
      <c r="C4647" s="38">
        <f>INDEX(Videolength!E:E,MATCH(D4647,Videolength!A:A,0))</f>
        <v>22</v>
      </c>
      <c r="D4647" s="39">
        <v>22.1</v>
      </c>
      <c r="E4647" s="40" t="str">
        <f>INDEX(Videolength!B:B,MATCH(D4647,Videolength!A:A,0))</f>
        <v>https://youtu.be/v7sAcSM1Y88?list=PLTjhk5BwsiVV8SrR-dPCDjCfaMnt-5HZH</v>
      </c>
      <c r="F4647" s="41">
        <f>INDEX(Videolength!C:C,MATCH(D4647,Videolength!A:A,0))</f>
        <v>2.5474537037037035E-2</v>
      </c>
      <c r="G4647" s="41">
        <v>1.6446759259259262E-2</v>
      </c>
      <c r="H4647" s="71">
        <f>HYPERLINK(_xlfn.CONCAT(E4647,"&amp;t=",G4647*86400),G4647)</f>
        <v>1.6446759259259262E-2</v>
      </c>
      <c r="I4647" s="38">
        <v>10</v>
      </c>
      <c r="J4647" s="38">
        <v>5</v>
      </c>
      <c r="K4647" s="42" t="s">
        <v>346</v>
      </c>
      <c r="L4647" s="42" t="s">
        <v>10</v>
      </c>
      <c r="Z4647" s="64"/>
      <c r="AA4647" s="64"/>
      <c r="AB4647" s="64"/>
      <c r="AE4647" s="42">
        <f>IF(Table32[[#This Row],[Gems]]&gt;0,Table32[[#This Row],[Gems]],0)</f>
        <v>0</v>
      </c>
      <c r="AF4647" s="42">
        <f>IF(Table32[[#This Row],[Gems]]&lt;0,Table32[[#This Row],[Gems]],0)</f>
        <v>0</v>
      </c>
      <c r="AG4647" s="30">
        <f t="shared" ca="1" si="104"/>
        <v>204</v>
      </c>
    </row>
    <row r="4648" spans="1:33" ht="14.4" x14ac:dyDescent="0.3">
      <c r="A4648" s="37">
        <v>44125</v>
      </c>
      <c r="B4648" s="38">
        <f>INDEX(Videolength!D:D,MATCH(D4648,Videolength!A:A,0))</f>
        <v>8</v>
      </c>
      <c r="C4648" s="38">
        <f>INDEX(Videolength!E:E,MATCH(D4648,Videolength!A:A,0))</f>
        <v>22</v>
      </c>
      <c r="D4648" s="39">
        <v>22.1</v>
      </c>
      <c r="E4648" s="40" t="str">
        <f>INDEX(Videolength!B:B,MATCH(D4648,Videolength!A:A,0))</f>
        <v>https://youtu.be/v7sAcSM1Y88?list=PLTjhk5BwsiVV8SrR-dPCDjCfaMnt-5HZH</v>
      </c>
      <c r="F4648" s="41">
        <f>INDEX(Videolength!C:C,MATCH(D4648,Videolength!A:A,0))</f>
        <v>2.5474537037037035E-2</v>
      </c>
      <c r="G4648" s="41">
        <v>1.6516203703703703E-2</v>
      </c>
      <c r="H4648" s="71">
        <f>HYPERLINK(_xlfn.CONCAT(E4648,"&amp;t=",G4648*86400),G4648)</f>
        <v>1.6516203703703703E-2</v>
      </c>
      <c r="I4648" s="38">
        <v>10</v>
      </c>
      <c r="J4648" s="38">
        <v>5</v>
      </c>
      <c r="K4648" s="42" t="s">
        <v>51</v>
      </c>
      <c r="L4648" s="42" t="s">
        <v>10</v>
      </c>
      <c r="M4648" s="42" t="s">
        <v>1093</v>
      </c>
      <c r="N4648" s="42" t="s">
        <v>34</v>
      </c>
      <c r="Z4648" s="64"/>
      <c r="AA4648" s="64"/>
      <c r="AB4648" s="64"/>
      <c r="AE4648" s="42">
        <f>IF(Table32[[#This Row],[Gems]]&gt;0,Table32[[#This Row],[Gems]],0)</f>
        <v>0</v>
      </c>
      <c r="AF4648" s="42">
        <f>IF(Table32[[#This Row],[Gems]]&lt;0,Table32[[#This Row],[Gems]],0)</f>
        <v>0</v>
      </c>
      <c r="AG4648" s="30">
        <f t="shared" ca="1" si="104"/>
        <v>204</v>
      </c>
    </row>
    <row r="4649" spans="1:33" ht="14.4" x14ac:dyDescent="0.3">
      <c r="A4649" s="37">
        <v>44125</v>
      </c>
      <c r="B4649" s="38">
        <f>INDEX(Videolength!D:D,MATCH(D4649,Videolength!A:A,0))</f>
        <v>8</v>
      </c>
      <c r="C4649" s="38">
        <f>INDEX(Videolength!E:E,MATCH(D4649,Videolength!A:A,0))</f>
        <v>22</v>
      </c>
      <c r="D4649" s="39">
        <v>22.1</v>
      </c>
      <c r="E4649" s="40" t="str">
        <f>INDEX(Videolength!B:B,MATCH(D4649,Videolength!A:A,0))</f>
        <v>https://youtu.be/v7sAcSM1Y88?list=PLTjhk5BwsiVV8SrR-dPCDjCfaMnt-5HZH</v>
      </c>
      <c r="F4649" s="41">
        <f>INDEX(Videolength!C:C,MATCH(D4649,Videolength!A:A,0))</f>
        <v>2.5474537037037035E-2</v>
      </c>
      <c r="G4649" s="41">
        <v>1.6562500000000001E-2</v>
      </c>
      <c r="H4649" s="71">
        <f>HYPERLINK(_xlfn.CONCAT(E4649,"&amp;t=",G4649*86400),G4649)</f>
        <v>1.6562500000000001E-2</v>
      </c>
      <c r="I4649" s="38">
        <v>10</v>
      </c>
      <c r="J4649" s="38">
        <v>5</v>
      </c>
      <c r="K4649" s="42" t="s">
        <v>346</v>
      </c>
      <c r="L4649" s="42" t="s">
        <v>10</v>
      </c>
      <c r="Z4649" s="64"/>
      <c r="AA4649" s="64"/>
      <c r="AB4649" s="64"/>
      <c r="AE4649" s="42">
        <f>IF(Table32[[#This Row],[Gems]]&gt;0,Table32[[#This Row],[Gems]],0)</f>
        <v>0</v>
      </c>
      <c r="AF4649" s="42">
        <f>IF(Table32[[#This Row],[Gems]]&lt;0,Table32[[#This Row],[Gems]],0)</f>
        <v>0</v>
      </c>
      <c r="AG4649" s="30">
        <f t="shared" ca="1" si="104"/>
        <v>204</v>
      </c>
    </row>
    <row r="4650" spans="1:33" ht="14.4" x14ac:dyDescent="0.3">
      <c r="A4650" s="37">
        <v>44125</v>
      </c>
      <c r="B4650" s="38">
        <f>INDEX(Videolength!D:D,MATCH(D4650,Videolength!A:A,0))</f>
        <v>8</v>
      </c>
      <c r="C4650" s="38">
        <f>INDEX(Videolength!E:E,MATCH(D4650,Videolength!A:A,0))</f>
        <v>22</v>
      </c>
      <c r="D4650" s="39">
        <v>22.1</v>
      </c>
      <c r="E4650" s="40" t="str">
        <f>INDEX(Videolength!B:B,MATCH(D4650,Videolength!A:A,0))</f>
        <v>https://youtu.be/v7sAcSM1Y88?list=PLTjhk5BwsiVV8SrR-dPCDjCfaMnt-5HZH</v>
      </c>
      <c r="F4650" s="41">
        <f>INDEX(Videolength!C:C,MATCH(D4650,Videolength!A:A,0))</f>
        <v>2.5474537037037035E-2</v>
      </c>
      <c r="G4650" s="41">
        <v>1.6597222222222222E-2</v>
      </c>
      <c r="H4650" s="71">
        <f>HYPERLINK(_xlfn.CONCAT(E4650,"&amp;t=",G4650*86400),G4650)</f>
        <v>1.6597222222222222E-2</v>
      </c>
      <c r="I4650" s="38">
        <v>10</v>
      </c>
      <c r="J4650" s="38">
        <v>5</v>
      </c>
      <c r="K4650" s="42" t="s">
        <v>90</v>
      </c>
      <c r="L4650" s="42" t="s">
        <v>10</v>
      </c>
      <c r="Z4650" s="64"/>
      <c r="AA4650" s="64"/>
      <c r="AB4650" s="64"/>
      <c r="AE4650" s="42">
        <f>IF(Table32[[#This Row],[Gems]]&gt;0,Table32[[#This Row],[Gems]],0)</f>
        <v>0</v>
      </c>
      <c r="AF4650" s="42">
        <f>IF(Table32[[#This Row],[Gems]]&lt;0,Table32[[#This Row],[Gems]],0)</f>
        <v>0</v>
      </c>
      <c r="AG4650" s="30">
        <f t="shared" ca="1" si="104"/>
        <v>204</v>
      </c>
    </row>
    <row r="4651" spans="1:33" ht="14.4" x14ac:dyDescent="0.3">
      <c r="A4651" s="37">
        <v>44125</v>
      </c>
      <c r="B4651" s="38">
        <f>INDEX(Videolength!D:D,MATCH(D4651,Videolength!A:A,0))</f>
        <v>8</v>
      </c>
      <c r="C4651" s="38">
        <f>INDEX(Videolength!E:E,MATCH(D4651,Videolength!A:A,0))</f>
        <v>22</v>
      </c>
      <c r="D4651" s="39">
        <v>22.1</v>
      </c>
      <c r="E4651" s="40" t="str">
        <f>INDEX(Videolength!B:B,MATCH(D4651,Videolength!A:A,0))</f>
        <v>https://youtu.be/v7sAcSM1Y88?list=PLTjhk5BwsiVV8SrR-dPCDjCfaMnt-5HZH</v>
      </c>
      <c r="F4651" s="41">
        <f>INDEX(Videolength!C:C,MATCH(D4651,Videolength!A:A,0))</f>
        <v>2.5474537037037035E-2</v>
      </c>
      <c r="G4651" s="41">
        <v>1.6597222222222222E-2</v>
      </c>
      <c r="H4651" s="71">
        <f>HYPERLINK(_xlfn.CONCAT(E4651,"&amp;t=",G4651*86400),G4651)</f>
        <v>1.6597222222222222E-2</v>
      </c>
      <c r="I4651" s="38">
        <v>10</v>
      </c>
      <c r="J4651" s="38">
        <v>5</v>
      </c>
      <c r="K4651" s="42" t="s">
        <v>90</v>
      </c>
      <c r="L4651" s="42" t="s">
        <v>256</v>
      </c>
      <c r="Z4651" s="64"/>
      <c r="AA4651" s="64"/>
      <c r="AB4651" s="64"/>
      <c r="AE4651" s="42">
        <f>IF(Table32[[#This Row],[Gems]]&gt;0,Table32[[#This Row],[Gems]],0)</f>
        <v>0</v>
      </c>
      <c r="AF4651" s="42">
        <f>IF(Table32[[#This Row],[Gems]]&lt;0,Table32[[#This Row],[Gems]],0)</f>
        <v>0</v>
      </c>
      <c r="AG4651" s="30">
        <f t="shared" ca="1" si="104"/>
        <v>204</v>
      </c>
    </row>
    <row r="4652" spans="1:33" ht="14.4" x14ac:dyDescent="0.3">
      <c r="A4652" s="37">
        <v>44125</v>
      </c>
      <c r="B4652" s="38">
        <f>INDEX(Videolength!D:D,MATCH(D4652,Videolength!A:A,0))</f>
        <v>8</v>
      </c>
      <c r="C4652" s="38">
        <f>INDEX(Videolength!E:E,MATCH(D4652,Videolength!A:A,0))</f>
        <v>22</v>
      </c>
      <c r="D4652" s="39">
        <v>22.1</v>
      </c>
      <c r="E4652" s="40" t="str">
        <f>INDEX(Videolength!B:B,MATCH(D4652,Videolength!A:A,0))</f>
        <v>https://youtu.be/v7sAcSM1Y88?list=PLTjhk5BwsiVV8SrR-dPCDjCfaMnt-5HZH</v>
      </c>
      <c r="F4652" s="41">
        <f>INDEX(Videolength!C:C,MATCH(D4652,Videolength!A:A,0))</f>
        <v>2.5474537037037035E-2</v>
      </c>
      <c r="G4652" s="41">
        <v>1.6631944444444446E-2</v>
      </c>
      <c r="H4652" s="71">
        <f>HYPERLINK(_xlfn.CONCAT(E4652,"&amp;t=",G4652*86400),G4652)</f>
        <v>1.6631944444444446E-2</v>
      </c>
      <c r="I4652" s="38">
        <v>10</v>
      </c>
      <c r="J4652" s="38">
        <v>5</v>
      </c>
      <c r="K4652" s="42" t="s">
        <v>90</v>
      </c>
      <c r="L4652" s="42" t="s">
        <v>148</v>
      </c>
      <c r="M4652" s="42" t="s">
        <v>400</v>
      </c>
      <c r="Z4652" s="64"/>
      <c r="AA4652" s="64"/>
      <c r="AB4652" s="64"/>
      <c r="AE4652" s="42">
        <f>IF(Table32[[#This Row],[Gems]]&gt;0,Table32[[#This Row],[Gems]],0)</f>
        <v>0</v>
      </c>
      <c r="AF4652" s="42">
        <f>IF(Table32[[#This Row],[Gems]]&lt;0,Table32[[#This Row],[Gems]],0)</f>
        <v>0</v>
      </c>
      <c r="AG4652" s="30">
        <f t="shared" ca="1" si="104"/>
        <v>204</v>
      </c>
    </row>
    <row r="4653" spans="1:33" ht="14.4" x14ac:dyDescent="0.3">
      <c r="A4653" s="37">
        <v>44125</v>
      </c>
      <c r="B4653" s="38">
        <f>INDEX(Videolength!D:D,MATCH(D4653,Videolength!A:A,0))</f>
        <v>8</v>
      </c>
      <c r="C4653" s="38">
        <f>INDEX(Videolength!E:E,MATCH(D4653,Videolength!A:A,0))</f>
        <v>22</v>
      </c>
      <c r="D4653" s="39">
        <v>22.1</v>
      </c>
      <c r="E4653" s="40" t="str">
        <f>INDEX(Videolength!B:B,MATCH(D4653,Videolength!A:A,0))</f>
        <v>https://youtu.be/v7sAcSM1Y88?list=PLTjhk5BwsiVV8SrR-dPCDjCfaMnt-5HZH</v>
      </c>
      <c r="F4653" s="41">
        <f>INDEX(Videolength!C:C,MATCH(D4653,Videolength!A:A,0))</f>
        <v>2.5474537037037035E-2</v>
      </c>
      <c r="G4653" s="41">
        <v>1.667824074074074E-2</v>
      </c>
      <c r="H4653" s="71">
        <f>HYPERLINK(_xlfn.CONCAT(E4653,"&amp;t=",G4653*86400),G4653)</f>
        <v>1.667824074074074E-2</v>
      </c>
      <c r="I4653" s="38">
        <v>10</v>
      </c>
      <c r="J4653" s="38">
        <v>5</v>
      </c>
      <c r="K4653" s="42" t="s">
        <v>90</v>
      </c>
      <c r="L4653" s="42" t="s">
        <v>197</v>
      </c>
      <c r="V4653" s="43">
        <v>1266</v>
      </c>
      <c r="Z4653" s="64"/>
      <c r="AA4653" s="64"/>
      <c r="AB4653" s="64"/>
      <c r="AE4653" s="42">
        <f>IF(Table32[[#This Row],[Gems]]&gt;0,Table32[[#This Row],[Gems]],0)</f>
        <v>0</v>
      </c>
      <c r="AF4653" s="42">
        <f>IF(Table32[[#This Row],[Gems]]&lt;0,Table32[[#This Row],[Gems]],0)</f>
        <v>0</v>
      </c>
      <c r="AG4653" s="30">
        <f t="shared" ca="1" si="104"/>
        <v>204</v>
      </c>
    </row>
    <row r="4654" spans="1:33" ht="14.4" x14ac:dyDescent="0.3">
      <c r="A4654" s="37">
        <v>44125</v>
      </c>
      <c r="B4654" s="38">
        <f>INDEX(Videolength!D:D,MATCH(D4654,Videolength!A:A,0))</f>
        <v>8</v>
      </c>
      <c r="C4654" s="38">
        <f>INDEX(Videolength!E:E,MATCH(D4654,Videolength!A:A,0))</f>
        <v>22</v>
      </c>
      <c r="D4654" s="39">
        <v>22.1</v>
      </c>
      <c r="E4654" s="40" t="str">
        <f>INDEX(Videolength!B:B,MATCH(D4654,Videolength!A:A,0))</f>
        <v>https://youtu.be/v7sAcSM1Y88?list=PLTjhk5BwsiVV8SrR-dPCDjCfaMnt-5HZH</v>
      </c>
      <c r="F4654" s="41">
        <f>INDEX(Videolength!C:C,MATCH(D4654,Videolength!A:A,0))</f>
        <v>2.5474537037037035E-2</v>
      </c>
      <c r="G4654" s="41">
        <v>1.7291666666666667E-2</v>
      </c>
      <c r="H4654" s="71">
        <f>HYPERLINK(_xlfn.CONCAT(E4654,"&amp;t=",G4654*86400),G4654)</f>
        <v>1.7291666666666667E-2</v>
      </c>
      <c r="I4654" s="38">
        <v>10</v>
      </c>
      <c r="J4654" s="38">
        <v>5</v>
      </c>
      <c r="K4654" s="42" t="s">
        <v>90</v>
      </c>
      <c r="L4654" s="42" t="s">
        <v>198</v>
      </c>
      <c r="V4654" s="43">
        <v>1266</v>
      </c>
      <c r="Z4654" s="64"/>
      <c r="AA4654" s="64"/>
      <c r="AB4654" s="64"/>
      <c r="AC4654" s="44" t="s">
        <v>201</v>
      </c>
      <c r="AE4654" s="42">
        <f>IF(Table32[[#This Row],[Gems]]&gt;0,Table32[[#This Row],[Gems]],0)</f>
        <v>0</v>
      </c>
      <c r="AF4654" s="42">
        <f>IF(Table32[[#This Row],[Gems]]&lt;0,Table32[[#This Row],[Gems]],0)</f>
        <v>0</v>
      </c>
      <c r="AG4654" s="30">
        <f t="shared" ca="1" si="104"/>
        <v>204</v>
      </c>
    </row>
    <row r="4655" spans="1:33" ht="14.4" x14ac:dyDescent="0.3">
      <c r="A4655" s="37">
        <v>44125</v>
      </c>
      <c r="B4655" s="38">
        <f>INDEX(Videolength!D:D,MATCH(D4655,Videolength!A:A,0))</f>
        <v>8</v>
      </c>
      <c r="C4655" s="38">
        <f>INDEX(Videolength!E:E,MATCH(D4655,Videolength!A:A,0))</f>
        <v>22</v>
      </c>
      <c r="D4655" s="39">
        <v>22.1</v>
      </c>
      <c r="E4655" s="40" t="str">
        <f>INDEX(Videolength!B:B,MATCH(D4655,Videolength!A:A,0))</f>
        <v>https://youtu.be/v7sAcSM1Y88?list=PLTjhk5BwsiVV8SrR-dPCDjCfaMnt-5HZH</v>
      </c>
      <c r="F4655" s="41">
        <f>INDEX(Videolength!C:C,MATCH(D4655,Videolength!A:A,0))</f>
        <v>2.5474537037037035E-2</v>
      </c>
      <c r="G4655" s="41">
        <v>1.7372685185185185E-2</v>
      </c>
      <c r="H4655" s="71">
        <f>HYPERLINK(_xlfn.CONCAT(E4655,"&amp;t=",G4655*86400),G4655)</f>
        <v>1.7372685185185185E-2</v>
      </c>
      <c r="I4655" s="38">
        <v>10</v>
      </c>
      <c r="J4655" s="38">
        <v>5</v>
      </c>
      <c r="K4655" s="42" t="s">
        <v>90</v>
      </c>
      <c r="L4655" s="42" t="s">
        <v>10</v>
      </c>
      <c r="Z4655" s="64"/>
      <c r="AA4655" s="64"/>
      <c r="AB4655" s="64"/>
      <c r="AE4655" s="42">
        <f>IF(Table32[[#This Row],[Gems]]&gt;0,Table32[[#This Row],[Gems]],0)</f>
        <v>0</v>
      </c>
      <c r="AF4655" s="42">
        <f>IF(Table32[[#This Row],[Gems]]&lt;0,Table32[[#This Row],[Gems]],0)</f>
        <v>0</v>
      </c>
      <c r="AG4655" s="30">
        <f t="shared" ca="1" si="104"/>
        <v>204</v>
      </c>
    </row>
    <row r="4656" spans="1:33" ht="14.4" x14ac:dyDescent="0.3">
      <c r="A4656" s="37">
        <v>44125</v>
      </c>
      <c r="B4656" s="38">
        <f>INDEX(Videolength!D:D,MATCH(D4656,Videolength!A:A,0))</f>
        <v>8</v>
      </c>
      <c r="C4656" s="38">
        <f>INDEX(Videolength!E:E,MATCH(D4656,Videolength!A:A,0))</f>
        <v>22</v>
      </c>
      <c r="D4656" s="39">
        <v>22.1</v>
      </c>
      <c r="E4656" s="40" t="str">
        <f>INDEX(Videolength!B:B,MATCH(D4656,Videolength!A:A,0))</f>
        <v>https://youtu.be/v7sAcSM1Y88?list=PLTjhk5BwsiVV8SrR-dPCDjCfaMnt-5HZH</v>
      </c>
      <c r="F4656" s="41">
        <f>INDEX(Videolength!C:C,MATCH(D4656,Videolength!A:A,0))</f>
        <v>2.5474537037037035E-2</v>
      </c>
      <c r="G4656" s="41">
        <v>1.7395833333333336E-2</v>
      </c>
      <c r="H4656" s="71">
        <f>HYPERLINK(_xlfn.CONCAT(E4656,"&amp;t=",G4656*86400),G4656)</f>
        <v>1.7395833333333336E-2</v>
      </c>
      <c r="I4656" s="38">
        <v>10</v>
      </c>
      <c r="J4656" s="38">
        <v>5</v>
      </c>
      <c r="K4656" s="42" t="s">
        <v>90</v>
      </c>
      <c r="L4656" s="42" t="s">
        <v>256</v>
      </c>
      <c r="Z4656" s="64"/>
      <c r="AA4656" s="64"/>
      <c r="AB4656" s="64"/>
      <c r="AE4656" s="42">
        <f>IF(Table32[[#This Row],[Gems]]&gt;0,Table32[[#This Row],[Gems]],0)</f>
        <v>0</v>
      </c>
      <c r="AF4656" s="42">
        <f>IF(Table32[[#This Row],[Gems]]&lt;0,Table32[[#This Row],[Gems]],0)</f>
        <v>0</v>
      </c>
      <c r="AG4656" s="30">
        <f t="shared" ca="1" si="104"/>
        <v>204</v>
      </c>
    </row>
    <row r="4657" spans="1:33" ht="14.4" x14ac:dyDescent="0.3">
      <c r="A4657" s="37">
        <v>44125</v>
      </c>
      <c r="B4657" s="38">
        <f>INDEX(Videolength!D:D,MATCH(D4657,Videolength!A:A,0))</f>
        <v>8</v>
      </c>
      <c r="C4657" s="38">
        <f>INDEX(Videolength!E:E,MATCH(D4657,Videolength!A:A,0))</f>
        <v>22</v>
      </c>
      <c r="D4657" s="39">
        <v>22.1</v>
      </c>
      <c r="E4657" s="40" t="str">
        <f>INDEX(Videolength!B:B,MATCH(D4657,Videolength!A:A,0))</f>
        <v>https://youtu.be/v7sAcSM1Y88?list=PLTjhk5BwsiVV8SrR-dPCDjCfaMnt-5HZH</v>
      </c>
      <c r="F4657" s="41">
        <f>INDEX(Videolength!C:C,MATCH(D4657,Videolength!A:A,0))</f>
        <v>2.5474537037037035E-2</v>
      </c>
      <c r="G4657" s="41">
        <v>1.7430555555555557E-2</v>
      </c>
      <c r="H4657" s="71">
        <f>HYPERLINK(_xlfn.CONCAT(E4657,"&amp;t=",G4657*86400),G4657)</f>
        <v>1.7430555555555557E-2</v>
      </c>
      <c r="I4657" s="38">
        <v>10</v>
      </c>
      <c r="J4657" s="38">
        <v>5</v>
      </c>
      <c r="K4657" s="42" t="s">
        <v>90</v>
      </c>
      <c r="L4657" s="42" t="s">
        <v>148</v>
      </c>
      <c r="M4657" s="42" t="s">
        <v>446</v>
      </c>
      <c r="Z4657" s="64"/>
      <c r="AA4657" s="64"/>
      <c r="AB4657" s="64"/>
      <c r="AE4657" s="42">
        <f>IF(Table32[[#This Row],[Gems]]&gt;0,Table32[[#This Row],[Gems]],0)</f>
        <v>0</v>
      </c>
      <c r="AF4657" s="42">
        <f>IF(Table32[[#This Row],[Gems]]&lt;0,Table32[[#This Row],[Gems]],0)</f>
        <v>0</v>
      </c>
      <c r="AG4657" s="30">
        <f t="shared" ca="1" si="104"/>
        <v>204</v>
      </c>
    </row>
    <row r="4658" spans="1:33" ht="14.4" x14ac:dyDescent="0.3">
      <c r="A4658" s="37">
        <v>44125</v>
      </c>
      <c r="B4658" s="38">
        <f>INDEX(Videolength!D:D,MATCH(D4658,Videolength!A:A,0))</f>
        <v>8</v>
      </c>
      <c r="C4658" s="38">
        <f>INDEX(Videolength!E:E,MATCH(D4658,Videolength!A:A,0))</f>
        <v>22</v>
      </c>
      <c r="D4658" s="39">
        <v>22.1</v>
      </c>
      <c r="E4658" s="40" t="str">
        <f>INDEX(Videolength!B:B,MATCH(D4658,Videolength!A:A,0))</f>
        <v>https://youtu.be/v7sAcSM1Y88?list=PLTjhk5BwsiVV8SrR-dPCDjCfaMnt-5HZH</v>
      </c>
      <c r="F4658" s="41">
        <f>INDEX(Videolength!C:C,MATCH(D4658,Videolength!A:A,0))</f>
        <v>2.5474537037037035E-2</v>
      </c>
      <c r="G4658" s="41">
        <v>1.7534722222222222E-2</v>
      </c>
      <c r="H4658" s="71">
        <f>HYPERLINK(_xlfn.CONCAT(E4658,"&amp;t=",G4658*86400),G4658)</f>
        <v>1.7534722222222222E-2</v>
      </c>
      <c r="I4658" s="38">
        <v>10</v>
      </c>
      <c r="J4658" s="38">
        <v>5</v>
      </c>
      <c r="K4658" s="42" t="s">
        <v>90</v>
      </c>
      <c r="L4658" s="42" t="s">
        <v>197</v>
      </c>
      <c r="V4658" s="43">
        <v>1266</v>
      </c>
      <c r="Z4658" s="64"/>
      <c r="AA4658" s="64"/>
      <c r="AB4658" s="64"/>
      <c r="AE4658" s="42">
        <f>IF(Table32[[#This Row],[Gems]]&gt;0,Table32[[#This Row],[Gems]],0)</f>
        <v>0</v>
      </c>
      <c r="AF4658" s="42">
        <f>IF(Table32[[#This Row],[Gems]]&lt;0,Table32[[#This Row],[Gems]],0)</f>
        <v>0</v>
      </c>
      <c r="AG4658" s="30">
        <f t="shared" ca="1" si="104"/>
        <v>204</v>
      </c>
    </row>
    <row r="4659" spans="1:33" ht="14.4" x14ac:dyDescent="0.3">
      <c r="A4659" s="37">
        <v>44125</v>
      </c>
      <c r="B4659" s="38">
        <f>INDEX(Videolength!D:D,MATCH(D4659,Videolength!A:A,0))</f>
        <v>8</v>
      </c>
      <c r="C4659" s="38">
        <f>INDEX(Videolength!E:E,MATCH(D4659,Videolength!A:A,0))</f>
        <v>22</v>
      </c>
      <c r="D4659" s="39">
        <v>22.1</v>
      </c>
      <c r="E4659" s="40" t="str">
        <f>INDEX(Videolength!B:B,MATCH(D4659,Videolength!A:A,0))</f>
        <v>https://youtu.be/v7sAcSM1Y88?list=PLTjhk5BwsiVV8SrR-dPCDjCfaMnt-5HZH</v>
      </c>
      <c r="F4659" s="41">
        <f>INDEX(Videolength!C:C,MATCH(D4659,Videolength!A:A,0))</f>
        <v>2.5474537037037035E-2</v>
      </c>
      <c r="G4659" s="41">
        <v>1.8749999999999999E-2</v>
      </c>
      <c r="H4659" s="71">
        <f>HYPERLINK(_xlfn.CONCAT(E4659,"&amp;t=",G4659*86400),G4659)</f>
        <v>1.8749999999999999E-2</v>
      </c>
      <c r="I4659" s="38">
        <v>10</v>
      </c>
      <c r="J4659" s="38">
        <v>5</v>
      </c>
      <c r="K4659" s="42" t="s">
        <v>90</v>
      </c>
      <c r="L4659" s="42" t="s">
        <v>198</v>
      </c>
      <c r="V4659" s="43">
        <v>1266</v>
      </c>
      <c r="Z4659" s="64"/>
      <c r="AA4659" s="64"/>
      <c r="AB4659" s="64"/>
      <c r="AC4659" s="44" t="s">
        <v>201</v>
      </c>
      <c r="AE4659" s="42">
        <f>IF(Table32[[#This Row],[Gems]]&gt;0,Table32[[#This Row],[Gems]],0)</f>
        <v>0</v>
      </c>
      <c r="AF4659" s="42">
        <f>IF(Table32[[#This Row],[Gems]]&lt;0,Table32[[#This Row],[Gems]],0)</f>
        <v>0</v>
      </c>
      <c r="AG4659" s="29">
        <f t="shared" ca="1" si="104"/>
        <v>204</v>
      </c>
    </row>
    <row r="4660" spans="1:33" ht="14.4" x14ac:dyDescent="0.3">
      <c r="A4660" s="37">
        <v>44125</v>
      </c>
      <c r="B4660" s="38">
        <f>INDEX(Videolength!D:D,MATCH(D4660,Videolength!A:A,0))</f>
        <v>8</v>
      </c>
      <c r="C4660" s="38">
        <f>INDEX(Videolength!E:E,MATCH(D4660,Videolength!A:A,0))</f>
        <v>22</v>
      </c>
      <c r="D4660" s="39">
        <v>22.1</v>
      </c>
      <c r="E4660" s="40" t="str">
        <f>INDEX(Videolength!B:B,MATCH(D4660,Videolength!A:A,0))</f>
        <v>https://youtu.be/v7sAcSM1Y88?list=PLTjhk5BwsiVV8SrR-dPCDjCfaMnt-5HZH</v>
      </c>
      <c r="F4660" s="41">
        <f>INDEX(Videolength!C:C,MATCH(D4660,Videolength!A:A,0))</f>
        <v>2.5474537037037035E-2</v>
      </c>
      <c r="G4660" s="41">
        <v>1.8831018518518518E-2</v>
      </c>
      <c r="H4660" s="71">
        <f>HYPERLINK(_xlfn.CONCAT(E4660,"&amp;t=",G4660*86400),G4660)</f>
        <v>1.8831018518518518E-2</v>
      </c>
      <c r="I4660" s="38">
        <v>10</v>
      </c>
      <c r="J4660" s="38">
        <v>5</v>
      </c>
      <c r="K4660" s="42" t="s">
        <v>90</v>
      </c>
      <c r="L4660" s="42" t="s">
        <v>10</v>
      </c>
      <c r="Z4660" s="64"/>
      <c r="AA4660" s="64"/>
      <c r="AB4660" s="64"/>
      <c r="AE4660" s="42">
        <f>IF(Table32[[#This Row],[Gems]]&gt;0,Table32[[#This Row],[Gems]],0)</f>
        <v>0</v>
      </c>
      <c r="AF4660" s="42">
        <f>IF(Table32[[#This Row],[Gems]]&lt;0,Table32[[#This Row],[Gems]],0)</f>
        <v>0</v>
      </c>
      <c r="AG4660" s="30">
        <f t="shared" ca="1" si="104"/>
        <v>204</v>
      </c>
    </row>
    <row r="4661" spans="1:33" ht="14.4" x14ac:dyDescent="0.3">
      <c r="A4661" s="37">
        <v>44125</v>
      </c>
      <c r="B4661" s="38">
        <f>INDEX(Videolength!D:D,MATCH(D4661,Videolength!A:A,0))</f>
        <v>8</v>
      </c>
      <c r="C4661" s="38">
        <f>INDEX(Videolength!E:E,MATCH(D4661,Videolength!A:A,0))</f>
        <v>22</v>
      </c>
      <c r="D4661" s="39">
        <v>22.1</v>
      </c>
      <c r="E4661" s="40" t="str">
        <f>INDEX(Videolength!B:B,MATCH(D4661,Videolength!A:A,0))</f>
        <v>https://youtu.be/v7sAcSM1Y88?list=PLTjhk5BwsiVV8SrR-dPCDjCfaMnt-5HZH</v>
      </c>
      <c r="F4661" s="41">
        <f>INDEX(Videolength!C:C,MATCH(D4661,Videolength!A:A,0))</f>
        <v>2.5474537037037035E-2</v>
      </c>
      <c r="G4661" s="41">
        <v>1.8854166666666665E-2</v>
      </c>
      <c r="H4661" s="71">
        <f>HYPERLINK(_xlfn.CONCAT(E4661,"&amp;t=",G4661*86400),G4661)</f>
        <v>1.8854166666666665E-2</v>
      </c>
      <c r="I4661" s="38">
        <v>10</v>
      </c>
      <c r="J4661" s="38">
        <v>5</v>
      </c>
      <c r="K4661" s="42" t="s">
        <v>90</v>
      </c>
      <c r="L4661" s="42" t="s">
        <v>256</v>
      </c>
      <c r="Z4661" s="64"/>
      <c r="AA4661" s="64"/>
      <c r="AB4661" s="64"/>
      <c r="AE4661" s="42">
        <f>IF(Table32[[#This Row],[Gems]]&gt;0,Table32[[#This Row],[Gems]],0)</f>
        <v>0</v>
      </c>
      <c r="AF4661" s="42">
        <f>IF(Table32[[#This Row],[Gems]]&lt;0,Table32[[#This Row],[Gems]],0)</f>
        <v>0</v>
      </c>
      <c r="AG4661" s="30">
        <f t="shared" ca="1" si="104"/>
        <v>204</v>
      </c>
    </row>
    <row r="4662" spans="1:33" ht="14.4" x14ac:dyDescent="0.3">
      <c r="A4662" s="37">
        <v>44125</v>
      </c>
      <c r="B4662" s="38">
        <f>INDEX(Videolength!D:D,MATCH(D4662,Videolength!A:A,0))</f>
        <v>8</v>
      </c>
      <c r="C4662" s="38">
        <f>INDEX(Videolength!E:E,MATCH(D4662,Videolength!A:A,0))</f>
        <v>22</v>
      </c>
      <c r="D4662" s="39">
        <v>22.1</v>
      </c>
      <c r="E4662" s="40" t="str">
        <f>INDEX(Videolength!B:B,MATCH(D4662,Videolength!A:A,0))</f>
        <v>https://youtu.be/v7sAcSM1Y88?list=PLTjhk5BwsiVV8SrR-dPCDjCfaMnt-5HZH</v>
      </c>
      <c r="F4662" s="41">
        <f>INDEX(Videolength!C:C,MATCH(D4662,Videolength!A:A,0))</f>
        <v>2.5474537037037035E-2</v>
      </c>
      <c r="G4662" s="41">
        <v>1.8912037037037036E-2</v>
      </c>
      <c r="H4662" s="71">
        <f>HYPERLINK(_xlfn.CONCAT(E4662,"&amp;t=",G4662*86400),G4662)</f>
        <v>1.8912037037037036E-2</v>
      </c>
      <c r="I4662" s="38">
        <v>10</v>
      </c>
      <c r="J4662" s="38">
        <v>5</v>
      </c>
      <c r="K4662" s="42" t="s">
        <v>90</v>
      </c>
      <c r="L4662" s="42" t="s">
        <v>197</v>
      </c>
      <c r="V4662" s="43">
        <v>1266</v>
      </c>
      <c r="Z4662" s="64"/>
      <c r="AA4662" s="64"/>
      <c r="AB4662" s="64"/>
      <c r="AE4662" s="42">
        <f>IF(Table32[[#This Row],[Gems]]&gt;0,Table32[[#This Row],[Gems]],0)</f>
        <v>0</v>
      </c>
      <c r="AF4662" s="42">
        <f>IF(Table32[[#This Row],[Gems]]&lt;0,Table32[[#This Row],[Gems]],0)</f>
        <v>0</v>
      </c>
      <c r="AG4662" s="29">
        <f t="shared" ca="1" si="104"/>
        <v>204</v>
      </c>
    </row>
    <row r="4663" spans="1:33" ht="14.4" x14ac:dyDescent="0.3">
      <c r="A4663" s="37">
        <v>44125</v>
      </c>
      <c r="B4663" s="38">
        <f>INDEX(Videolength!D:D,MATCH(D4663,Videolength!A:A,0))</f>
        <v>8</v>
      </c>
      <c r="C4663" s="38">
        <f>INDEX(Videolength!E:E,MATCH(D4663,Videolength!A:A,0))</f>
        <v>22</v>
      </c>
      <c r="D4663" s="39">
        <v>22.1</v>
      </c>
      <c r="E4663" s="40" t="str">
        <f>INDEX(Videolength!B:B,MATCH(D4663,Videolength!A:A,0))</f>
        <v>https://youtu.be/v7sAcSM1Y88?list=PLTjhk5BwsiVV8SrR-dPCDjCfaMnt-5HZH</v>
      </c>
      <c r="F4663" s="41">
        <f>INDEX(Videolength!C:C,MATCH(D4663,Videolength!A:A,0))</f>
        <v>2.5474537037037035E-2</v>
      </c>
      <c r="G4663" s="41">
        <v>1.9490740740740743E-2</v>
      </c>
      <c r="H4663" s="71">
        <f>HYPERLINK(_xlfn.CONCAT(E4663,"&amp;t=",G4663*86400),G4663)</f>
        <v>1.9490740740740743E-2</v>
      </c>
      <c r="I4663" s="38">
        <v>10</v>
      </c>
      <c r="J4663" s="38">
        <v>5</v>
      </c>
      <c r="K4663" s="42" t="s">
        <v>90</v>
      </c>
      <c r="L4663" s="42" t="s">
        <v>198</v>
      </c>
      <c r="V4663" s="43">
        <v>1266</v>
      </c>
      <c r="Z4663" s="64"/>
      <c r="AA4663" s="64"/>
      <c r="AB4663" s="64"/>
      <c r="AC4663" s="44" t="s">
        <v>201</v>
      </c>
      <c r="AE4663" s="42">
        <f>IF(Table32[[#This Row],[Gems]]&gt;0,Table32[[#This Row],[Gems]],0)</f>
        <v>0</v>
      </c>
      <c r="AF4663" s="42">
        <f>IF(Table32[[#This Row],[Gems]]&lt;0,Table32[[#This Row],[Gems]],0)</f>
        <v>0</v>
      </c>
      <c r="AG4663" s="29">
        <f t="shared" ca="1" si="104"/>
        <v>204</v>
      </c>
    </row>
    <row r="4664" spans="1:33" ht="14.4" x14ac:dyDescent="0.3">
      <c r="A4664" s="37">
        <v>44125</v>
      </c>
      <c r="B4664" s="38">
        <f>INDEX(Videolength!D:D,MATCH(D4664,Videolength!A:A,0))</f>
        <v>8</v>
      </c>
      <c r="C4664" s="38">
        <f>INDEX(Videolength!E:E,MATCH(D4664,Videolength!A:A,0))</f>
        <v>22</v>
      </c>
      <c r="D4664" s="39">
        <v>22.1</v>
      </c>
      <c r="E4664" s="40" t="str">
        <f>INDEX(Videolength!B:B,MATCH(D4664,Videolength!A:A,0))</f>
        <v>https://youtu.be/v7sAcSM1Y88?list=PLTjhk5BwsiVV8SrR-dPCDjCfaMnt-5HZH</v>
      </c>
      <c r="F4664" s="41">
        <f>INDEX(Videolength!C:C,MATCH(D4664,Videolength!A:A,0))</f>
        <v>2.5474537037037035E-2</v>
      </c>
      <c r="G4664" s="41">
        <v>1.9571759259259257E-2</v>
      </c>
      <c r="H4664" s="71">
        <f>HYPERLINK(_xlfn.CONCAT(E4664,"&amp;t=",G4664*86400),G4664)</f>
        <v>1.9571759259259257E-2</v>
      </c>
      <c r="I4664" s="38">
        <v>10</v>
      </c>
      <c r="J4664" s="38">
        <v>5</v>
      </c>
      <c r="K4664" s="42" t="s">
        <v>90</v>
      </c>
      <c r="L4664" s="42" t="s">
        <v>10</v>
      </c>
      <c r="Z4664" s="64"/>
      <c r="AA4664" s="64"/>
      <c r="AB4664" s="64"/>
      <c r="AE4664" s="42">
        <f>IF(Table32[[#This Row],[Gems]]&gt;0,Table32[[#This Row],[Gems]],0)</f>
        <v>0</v>
      </c>
      <c r="AF4664" s="42">
        <f>IF(Table32[[#This Row],[Gems]]&lt;0,Table32[[#This Row],[Gems]],0)</f>
        <v>0</v>
      </c>
      <c r="AG4664" s="30">
        <f t="shared" ca="1" si="104"/>
        <v>204</v>
      </c>
    </row>
    <row r="4665" spans="1:33" ht="14.4" x14ac:dyDescent="0.3">
      <c r="A4665" s="37">
        <v>44125</v>
      </c>
      <c r="B4665" s="38">
        <f>INDEX(Videolength!D:D,MATCH(D4665,Videolength!A:A,0))</f>
        <v>8</v>
      </c>
      <c r="C4665" s="38">
        <f>INDEX(Videolength!E:E,MATCH(D4665,Videolength!A:A,0))</f>
        <v>22</v>
      </c>
      <c r="D4665" s="39">
        <v>22.1</v>
      </c>
      <c r="E4665" s="40" t="str">
        <f>INDEX(Videolength!B:B,MATCH(D4665,Videolength!A:A,0))</f>
        <v>https://youtu.be/v7sAcSM1Y88?list=PLTjhk5BwsiVV8SrR-dPCDjCfaMnt-5HZH</v>
      </c>
      <c r="F4665" s="41">
        <f>INDEX(Videolength!C:C,MATCH(D4665,Videolength!A:A,0))</f>
        <v>2.5474537037037035E-2</v>
      </c>
      <c r="G4665" s="41">
        <v>1.9583333333333331E-2</v>
      </c>
      <c r="H4665" s="71">
        <f>HYPERLINK(_xlfn.CONCAT(E4665,"&amp;t=",G4665*86400),G4665)</f>
        <v>1.9583333333333331E-2</v>
      </c>
      <c r="I4665" s="38">
        <v>10</v>
      </c>
      <c r="J4665" s="38">
        <v>5</v>
      </c>
      <c r="K4665" s="42" t="s">
        <v>90</v>
      </c>
      <c r="L4665" s="42" t="s">
        <v>256</v>
      </c>
      <c r="Z4665" s="64"/>
      <c r="AA4665" s="64"/>
      <c r="AB4665" s="64"/>
      <c r="AE4665" s="42">
        <f>IF(Table32[[#This Row],[Gems]]&gt;0,Table32[[#This Row],[Gems]],0)</f>
        <v>0</v>
      </c>
      <c r="AF4665" s="42">
        <f>IF(Table32[[#This Row],[Gems]]&lt;0,Table32[[#This Row],[Gems]],0)</f>
        <v>0</v>
      </c>
      <c r="AG4665" s="30">
        <f t="shared" ca="1" si="104"/>
        <v>204</v>
      </c>
    </row>
    <row r="4666" spans="1:33" ht="14.4" x14ac:dyDescent="0.3">
      <c r="A4666" s="37">
        <v>44125</v>
      </c>
      <c r="B4666" s="38">
        <f>INDEX(Videolength!D:D,MATCH(D4666,Videolength!A:A,0))</f>
        <v>8</v>
      </c>
      <c r="C4666" s="38">
        <f>INDEX(Videolength!E:E,MATCH(D4666,Videolength!A:A,0))</f>
        <v>22</v>
      </c>
      <c r="D4666" s="39">
        <v>22.1</v>
      </c>
      <c r="E4666" s="40" t="str">
        <f>INDEX(Videolength!B:B,MATCH(D4666,Videolength!A:A,0))</f>
        <v>https://youtu.be/v7sAcSM1Y88?list=PLTjhk5BwsiVV8SrR-dPCDjCfaMnt-5HZH</v>
      </c>
      <c r="F4666" s="41">
        <f>INDEX(Videolength!C:C,MATCH(D4666,Videolength!A:A,0))</f>
        <v>2.5474537037037035E-2</v>
      </c>
      <c r="G4666" s="41">
        <v>1.9606481481481482E-2</v>
      </c>
      <c r="H4666" s="71">
        <f>HYPERLINK(_xlfn.CONCAT(E4666,"&amp;t=",G4666*86400),G4666)</f>
        <v>1.9606481481481482E-2</v>
      </c>
      <c r="I4666" s="38">
        <v>10</v>
      </c>
      <c r="J4666" s="38">
        <v>5</v>
      </c>
      <c r="K4666" s="42" t="s">
        <v>90</v>
      </c>
      <c r="L4666" s="42" t="s">
        <v>148</v>
      </c>
      <c r="M4666" s="42" t="s">
        <v>1094</v>
      </c>
      <c r="Z4666" s="64"/>
      <c r="AA4666" s="64"/>
      <c r="AB4666" s="64"/>
      <c r="AE4666" s="42">
        <f>IF(Table32[[#This Row],[Gems]]&gt;0,Table32[[#This Row],[Gems]],0)</f>
        <v>0</v>
      </c>
      <c r="AF4666" s="42">
        <f>IF(Table32[[#This Row],[Gems]]&lt;0,Table32[[#This Row],[Gems]],0)</f>
        <v>0</v>
      </c>
      <c r="AG4666" s="30">
        <f t="shared" ca="1" si="104"/>
        <v>204</v>
      </c>
    </row>
    <row r="4667" spans="1:33" ht="14.4" x14ac:dyDescent="0.3">
      <c r="A4667" s="37">
        <v>44125</v>
      </c>
      <c r="B4667" s="38">
        <f>INDEX(Videolength!D:D,MATCH(D4667,Videolength!A:A,0))</f>
        <v>8</v>
      </c>
      <c r="C4667" s="38">
        <f>INDEX(Videolength!E:E,MATCH(D4667,Videolength!A:A,0))</f>
        <v>22</v>
      </c>
      <c r="D4667" s="39">
        <v>22.1</v>
      </c>
      <c r="E4667" s="40" t="str">
        <f>INDEX(Videolength!B:B,MATCH(D4667,Videolength!A:A,0))</f>
        <v>https://youtu.be/v7sAcSM1Y88?list=PLTjhk5BwsiVV8SrR-dPCDjCfaMnt-5HZH</v>
      </c>
      <c r="F4667" s="41">
        <f>INDEX(Videolength!C:C,MATCH(D4667,Videolength!A:A,0))</f>
        <v>2.5474537037037035E-2</v>
      </c>
      <c r="G4667" s="41">
        <v>2.0543981481481479E-2</v>
      </c>
      <c r="H4667" s="71">
        <f>HYPERLINK(_xlfn.CONCAT(E4667,"&amp;t=",G4667*86400),G4667)</f>
        <v>2.0543981481481479E-2</v>
      </c>
      <c r="I4667" s="38">
        <v>10</v>
      </c>
      <c r="J4667" s="38">
        <v>5</v>
      </c>
      <c r="K4667" s="42" t="s">
        <v>90</v>
      </c>
      <c r="L4667" s="42" t="s">
        <v>197</v>
      </c>
      <c r="V4667" s="43">
        <v>1266</v>
      </c>
      <c r="Z4667" s="64"/>
      <c r="AA4667" s="64"/>
      <c r="AB4667" s="64"/>
      <c r="AE4667" s="42">
        <f>IF(Table32[[#This Row],[Gems]]&gt;0,Table32[[#This Row],[Gems]],0)</f>
        <v>0</v>
      </c>
      <c r="AF4667" s="42">
        <f>IF(Table32[[#This Row],[Gems]]&lt;0,Table32[[#This Row],[Gems]],0)</f>
        <v>0</v>
      </c>
      <c r="AG4667" s="30">
        <f t="shared" ca="1" si="104"/>
        <v>204</v>
      </c>
    </row>
    <row r="4668" spans="1:33" ht="14.4" x14ac:dyDescent="0.3">
      <c r="A4668" s="37">
        <v>44125</v>
      </c>
      <c r="B4668" s="38">
        <f>INDEX(Videolength!D:D,MATCH(D4668,Videolength!A:A,0))</f>
        <v>8</v>
      </c>
      <c r="C4668" s="38">
        <f>INDEX(Videolength!E:E,MATCH(D4668,Videolength!A:A,0))</f>
        <v>22</v>
      </c>
      <c r="D4668" s="39">
        <v>22.1</v>
      </c>
      <c r="E4668" s="40" t="str">
        <f>INDEX(Videolength!B:B,MATCH(D4668,Videolength!A:A,0))</f>
        <v>https://youtu.be/v7sAcSM1Y88?list=PLTjhk5BwsiVV8SrR-dPCDjCfaMnt-5HZH</v>
      </c>
      <c r="F4668" s="41">
        <f>INDEX(Videolength!C:C,MATCH(D4668,Videolength!A:A,0))</f>
        <v>2.5474537037037035E-2</v>
      </c>
      <c r="G4668" s="41">
        <v>2.1539351851851851E-2</v>
      </c>
      <c r="H4668" s="71">
        <f>HYPERLINK(_xlfn.CONCAT(E4668,"&amp;t=",G4668*86400),G4668)</f>
        <v>2.1539351851851851E-2</v>
      </c>
      <c r="I4668" s="38">
        <v>10</v>
      </c>
      <c r="J4668" s="38">
        <v>5</v>
      </c>
      <c r="K4668" s="42" t="s">
        <v>90</v>
      </c>
      <c r="L4668" s="42" t="s">
        <v>198</v>
      </c>
      <c r="V4668" s="43">
        <v>1266</v>
      </c>
      <c r="Z4668" s="64"/>
      <c r="AA4668" s="64"/>
      <c r="AB4668" s="64"/>
      <c r="AC4668" s="44" t="s">
        <v>201</v>
      </c>
      <c r="AE4668" s="42">
        <f>IF(Table32[[#This Row],[Gems]]&gt;0,Table32[[#This Row],[Gems]],0)</f>
        <v>0</v>
      </c>
      <c r="AF4668" s="42">
        <f>IF(Table32[[#This Row],[Gems]]&lt;0,Table32[[#This Row],[Gems]],0)</f>
        <v>0</v>
      </c>
      <c r="AG4668" s="29">
        <f t="shared" ca="1" si="104"/>
        <v>204</v>
      </c>
    </row>
    <row r="4669" spans="1:33" ht="14.4" x14ac:dyDescent="0.3">
      <c r="A4669" s="37">
        <v>44125</v>
      </c>
      <c r="B4669" s="38">
        <f>INDEX(Videolength!D:D,MATCH(D4669,Videolength!A:A,0))</f>
        <v>8</v>
      </c>
      <c r="C4669" s="38">
        <f>INDEX(Videolength!E:E,MATCH(D4669,Videolength!A:A,0))</f>
        <v>22</v>
      </c>
      <c r="D4669" s="39">
        <v>22.1</v>
      </c>
      <c r="E4669" s="40" t="str">
        <f>INDEX(Videolength!B:B,MATCH(D4669,Videolength!A:A,0))</f>
        <v>https://youtu.be/v7sAcSM1Y88?list=PLTjhk5BwsiVV8SrR-dPCDjCfaMnt-5HZH</v>
      </c>
      <c r="F4669" s="41">
        <f>INDEX(Videolength!C:C,MATCH(D4669,Videolength!A:A,0))</f>
        <v>2.5474537037037035E-2</v>
      </c>
      <c r="G4669" s="41">
        <v>2.162037037037037E-2</v>
      </c>
      <c r="H4669" s="71">
        <f>HYPERLINK(_xlfn.CONCAT(E4669,"&amp;t=",G4669*86400),G4669)</f>
        <v>2.162037037037037E-2</v>
      </c>
      <c r="I4669" s="38">
        <v>10</v>
      </c>
      <c r="J4669" s="38">
        <v>5</v>
      </c>
      <c r="K4669" s="42" t="s">
        <v>90</v>
      </c>
      <c r="L4669" s="42" t="s">
        <v>10</v>
      </c>
      <c r="Z4669" s="64"/>
      <c r="AA4669" s="64"/>
      <c r="AB4669" s="64"/>
      <c r="AE4669" s="42">
        <f>IF(Table32[[#This Row],[Gems]]&gt;0,Table32[[#This Row],[Gems]],0)</f>
        <v>0</v>
      </c>
      <c r="AF4669" s="42">
        <f>IF(Table32[[#This Row],[Gems]]&lt;0,Table32[[#This Row],[Gems]],0)</f>
        <v>0</v>
      </c>
      <c r="AG4669" s="30">
        <f t="shared" ca="1" si="104"/>
        <v>204</v>
      </c>
    </row>
    <row r="4670" spans="1:33" ht="14.4" x14ac:dyDescent="0.3">
      <c r="A4670" s="37">
        <v>44125</v>
      </c>
      <c r="B4670" s="38">
        <f>INDEX(Videolength!D:D,MATCH(D4670,Videolength!A:A,0))</f>
        <v>8</v>
      </c>
      <c r="C4670" s="38">
        <f>INDEX(Videolength!E:E,MATCH(D4670,Videolength!A:A,0))</f>
        <v>22</v>
      </c>
      <c r="D4670" s="39">
        <v>22.1</v>
      </c>
      <c r="E4670" s="40" t="str">
        <f>INDEX(Videolength!B:B,MATCH(D4670,Videolength!A:A,0))</f>
        <v>https://youtu.be/v7sAcSM1Y88?list=PLTjhk5BwsiVV8SrR-dPCDjCfaMnt-5HZH</v>
      </c>
      <c r="F4670" s="41">
        <f>INDEX(Videolength!C:C,MATCH(D4670,Videolength!A:A,0))</f>
        <v>2.5474537037037035E-2</v>
      </c>
      <c r="G4670" s="41">
        <v>2.1631944444444443E-2</v>
      </c>
      <c r="H4670" s="71">
        <f>HYPERLINK(_xlfn.CONCAT(E4670,"&amp;t=",G4670*86400),G4670)</f>
        <v>2.1631944444444443E-2</v>
      </c>
      <c r="I4670" s="38">
        <v>10</v>
      </c>
      <c r="J4670" s="38">
        <v>5</v>
      </c>
      <c r="K4670" s="42" t="s">
        <v>90</v>
      </c>
      <c r="L4670" s="42" t="s">
        <v>256</v>
      </c>
      <c r="Z4670" s="64"/>
      <c r="AA4670" s="64"/>
      <c r="AB4670" s="64"/>
      <c r="AE4670" s="42">
        <f>IF(Table32[[#This Row],[Gems]]&gt;0,Table32[[#This Row],[Gems]],0)</f>
        <v>0</v>
      </c>
      <c r="AF4670" s="42">
        <f>IF(Table32[[#This Row],[Gems]]&lt;0,Table32[[#This Row],[Gems]],0)</f>
        <v>0</v>
      </c>
      <c r="AG4670" s="30">
        <f t="shared" ca="1" si="104"/>
        <v>204</v>
      </c>
    </row>
    <row r="4671" spans="1:33" ht="14.4" x14ac:dyDescent="0.3">
      <c r="A4671" s="37">
        <v>44125</v>
      </c>
      <c r="B4671" s="38">
        <f>INDEX(Videolength!D:D,MATCH(D4671,Videolength!A:A,0))</f>
        <v>8</v>
      </c>
      <c r="C4671" s="38">
        <f>INDEX(Videolength!E:E,MATCH(D4671,Videolength!A:A,0))</f>
        <v>22</v>
      </c>
      <c r="D4671" s="39">
        <v>22.1</v>
      </c>
      <c r="E4671" s="40" t="str">
        <f>INDEX(Videolength!B:B,MATCH(D4671,Videolength!A:A,0))</f>
        <v>https://youtu.be/v7sAcSM1Y88?list=PLTjhk5BwsiVV8SrR-dPCDjCfaMnt-5HZH</v>
      </c>
      <c r="F4671" s="41">
        <f>INDEX(Videolength!C:C,MATCH(D4671,Videolength!A:A,0))</f>
        <v>2.5474537037037035E-2</v>
      </c>
      <c r="G4671" s="41">
        <v>2.1666666666666667E-2</v>
      </c>
      <c r="H4671" s="71">
        <f>HYPERLINK(_xlfn.CONCAT(E4671,"&amp;t=",G4671*86400),G4671)</f>
        <v>2.1666666666666667E-2</v>
      </c>
      <c r="I4671" s="38">
        <v>10</v>
      </c>
      <c r="J4671" s="38">
        <v>5</v>
      </c>
      <c r="K4671" s="42" t="s">
        <v>90</v>
      </c>
      <c r="L4671" s="42" t="s">
        <v>148</v>
      </c>
      <c r="M4671" s="42" t="s">
        <v>1095</v>
      </c>
      <c r="Q4671" s="42" t="s">
        <v>33</v>
      </c>
      <c r="Z4671" s="64"/>
      <c r="AA4671" s="64"/>
      <c r="AB4671" s="64"/>
      <c r="AE4671" s="42">
        <f>IF(Table32[[#This Row],[Gems]]&gt;0,Table32[[#This Row],[Gems]],0)</f>
        <v>0</v>
      </c>
      <c r="AF4671" s="42">
        <f>IF(Table32[[#This Row],[Gems]]&lt;0,Table32[[#This Row],[Gems]],0)</f>
        <v>0</v>
      </c>
      <c r="AG4671" s="30">
        <f t="shared" ca="1" si="104"/>
        <v>204</v>
      </c>
    </row>
    <row r="4672" spans="1:33" ht="14.4" x14ac:dyDescent="0.3">
      <c r="A4672" s="37">
        <v>44125</v>
      </c>
      <c r="B4672" s="38">
        <f>INDEX(Videolength!D:D,MATCH(D4672,Videolength!A:A,0))</f>
        <v>8</v>
      </c>
      <c r="C4672" s="38">
        <f>INDEX(Videolength!E:E,MATCH(D4672,Videolength!A:A,0))</f>
        <v>22</v>
      </c>
      <c r="D4672" s="39">
        <v>22.1</v>
      </c>
      <c r="E4672" s="40" t="str">
        <f>INDEX(Videolength!B:B,MATCH(D4672,Videolength!A:A,0))</f>
        <v>https://youtu.be/v7sAcSM1Y88?list=PLTjhk5BwsiVV8SrR-dPCDjCfaMnt-5HZH</v>
      </c>
      <c r="F4672" s="41">
        <f>INDEX(Videolength!C:C,MATCH(D4672,Videolength!A:A,0))</f>
        <v>2.5474537037037035E-2</v>
      </c>
      <c r="G4672" s="41">
        <v>2.1967592592592594E-2</v>
      </c>
      <c r="H4672" s="71">
        <f>HYPERLINK(_xlfn.CONCAT(E4672,"&amp;t=",G4672*86400),G4672)</f>
        <v>2.1967592592592594E-2</v>
      </c>
      <c r="I4672" s="38">
        <v>10</v>
      </c>
      <c r="J4672" s="38">
        <v>5</v>
      </c>
      <c r="K4672" s="42" t="s">
        <v>90</v>
      </c>
      <c r="L4672" s="42" t="s">
        <v>10</v>
      </c>
      <c r="Z4672" s="64"/>
      <c r="AA4672" s="64"/>
      <c r="AB4672" s="64"/>
      <c r="AE4672" s="42">
        <f>IF(Table32[[#This Row],[Gems]]&gt;0,Table32[[#This Row],[Gems]],0)</f>
        <v>0</v>
      </c>
      <c r="AF4672" s="42">
        <f>IF(Table32[[#This Row],[Gems]]&lt;0,Table32[[#This Row],[Gems]],0)</f>
        <v>0</v>
      </c>
      <c r="AG4672" s="30">
        <f t="shared" ca="1" si="104"/>
        <v>204</v>
      </c>
    </row>
    <row r="4673" spans="1:33" ht="14.4" x14ac:dyDescent="0.3">
      <c r="A4673" s="37">
        <v>44125</v>
      </c>
      <c r="B4673" s="38">
        <f>INDEX(Videolength!D:D,MATCH(D4673,Videolength!A:A,0))</f>
        <v>8</v>
      </c>
      <c r="C4673" s="38">
        <f>INDEX(Videolength!E:E,MATCH(D4673,Videolength!A:A,0))</f>
        <v>22</v>
      </c>
      <c r="D4673" s="39">
        <v>22.1</v>
      </c>
      <c r="E4673" s="40" t="str">
        <f>INDEX(Videolength!B:B,MATCH(D4673,Videolength!A:A,0))</f>
        <v>https://youtu.be/v7sAcSM1Y88?list=PLTjhk5BwsiVV8SrR-dPCDjCfaMnt-5HZH</v>
      </c>
      <c r="F4673" s="41">
        <f>INDEX(Videolength!C:C,MATCH(D4673,Videolength!A:A,0))</f>
        <v>2.5474537037037035E-2</v>
      </c>
      <c r="G4673" s="41">
        <v>2.1967592592592594E-2</v>
      </c>
      <c r="H4673" s="71">
        <f>HYPERLINK(_xlfn.CONCAT(E4673,"&amp;t=",G4673*86400),G4673)</f>
        <v>2.1967592592592594E-2</v>
      </c>
      <c r="I4673" s="38">
        <v>10</v>
      </c>
      <c r="J4673" s="38">
        <v>5</v>
      </c>
      <c r="K4673" s="42" t="s">
        <v>346</v>
      </c>
      <c r="L4673" s="42" t="s">
        <v>10</v>
      </c>
      <c r="Z4673" s="64"/>
      <c r="AA4673" s="64"/>
      <c r="AB4673" s="64"/>
      <c r="AE4673" s="42">
        <f>IF(Table32[[#This Row],[Gems]]&gt;0,Table32[[#This Row],[Gems]],0)</f>
        <v>0</v>
      </c>
      <c r="AF4673" s="42">
        <f>IF(Table32[[#This Row],[Gems]]&lt;0,Table32[[#This Row],[Gems]],0)</f>
        <v>0</v>
      </c>
      <c r="AG4673" s="30">
        <f t="shared" ca="1" si="104"/>
        <v>204</v>
      </c>
    </row>
    <row r="4674" spans="1:33" ht="14.4" x14ac:dyDescent="0.3">
      <c r="A4674" s="37">
        <v>44125</v>
      </c>
      <c r="B4674" s="38">
        <f>INDEX(Videolength!D:D,MATCH(D4674,Videolength!A:A,0))</f>
        <v>8</v>
      </c>
      <c r="C4674" s="38">
        <f>INDEX(Videolength!E:E,MATCH(D4674,Videolength!A:A,0))</f>
        <v>22</v>
      </c>
      <c r="D4674" s="39">
        <v>22.1</v>
      </c>
      <c r="E4674" s="40" t="str">
        <f>INDEX(Videolength!B:B,MATCH(D4674,Videolength!A:A,0))</f>
        <v>https://youtu.be/v7sAcSM1Y88?list=PLTjhk5BwsiVV8SrR-dPCDjCfaMnt-5HZH</v>
      </c>
      <c r="F4674" s="41">
        <f>INDEX(Videolength!C:C,MATCH(D4674,Videolength!A:A,0))</f>
        <v>2.5474537037037035E-2</v>
      </c>
      <c r="G4674" s="41">
        <v>2.2083333333333333E-2</v>
      </c>
      <c r="H4674" s="71">
        <f>HYPERLINK(_xlfn.CONCAT(E4674,"&amp;t=",G4674*86400),G4674)</f>
        <v>2.2083333333333333E-2</v>
      </c>
      <c r="I4674" s="38">
        <v>10</v>
      </c>
      <c r="J4674" s="38">
        <v>5</v>
      </c>
      <c r="K4674" s="42" t="s">
        <v>15</v>
      </c>
      <c r="L4674" s="42" t="s">
        <v>216</v>
      </c>
      <c r="Z4674" s="64"/>
      <c r="AA4674" s="64"/>
      <c r="AB4674" s="64"/>
      <c r="AE4674" s="42">
        <f>IF(Table32[[#This Row],[Gems]]&gt;0,Table32[[#This Row],[Gems]],0)</f>
        <v>0</v>
      </c>
      <c r="AF4674" s="42">
        <f>IF(Table32[[#This Row],[Gems]]&lt;0,Table32[[#This Row],[Gems]],0)</f>
        <v>0</v>
      </c>
      <c r="AG4674" s="30">
        <f t="shared" ca="1" si="104"/>
        <v>204</v>
      </c>
    </row>
    <row r="4675" spans="1:33" ht="14.4" x14ac:dyDescent="0.3">
      <c r="A4675" s="37">
        <v>44125</v>
      </c>
      <c r="B4675" s="38">
        <f>INDEX(Videolength!D:D,MATCH(D4675,Videolength!A:A,0))</f>
        <v>8</v>
      </c>
      <c r="C4675" s="38">
        <f>INDEX(Videolength!E:E,MATCH(D4675,Videolength!A:A,0))</f>
        <v>22</v>
      </c>
      <c r="D4675" s="39">
        <v>22.1</v>
      </c>
      <c r="E4675" s="40" t="str">
        <f>INDEX(Videolength!B:B,MATCH(D4675,Videolength!A:A,0))</f>
        <v>https://youtu.be/v7sAcSM1Y88?list=PLTjhk5BwsiVV8SrR-dPCDjCfaMnt-5HZH</v>
      </c>
      <c r="F4675" s="41">
        <f>INDEX(Videolength!C:C,MATCH(D4675,Videolength!A:A,0))</f>
        <v>2.5474537037037035E-2</v>
      </c>
      <c r="G4675" s="41">
        <v>2.2152777777777775E-2</v>
      </c>
      <c r="H4675" s="71">
        <f>HYPERLINK(_xlfn.CONCAT(E4675,"&amp;t=",G4675*86400),G4675)</f>
        <v>2.2152777777777775E-2</v>
      </c>
      <c r="I4675" s="38">
        <v>10</v>
      </c>
      <c r="J4675" s="38">
        <v>5</v>
      </c>
      <c r="K4675" s="42" t="s">
        <v>15</v>
      </c>
      <c r="L4675" s="42" t="s">
        <v>197</v>
      </c>
      <c r="Z4675" s="64" t="s">
        <v>492</v>
      </c>
      <c r="AA4675" s="64">
        <v>5</v>
      </c>
      <c r="AB4675" s="64">
        <v>1</v>
      </c>
      <c r="AE4675" s="42">
        <f>IF(Table32[[#This Row],[Gems]]&gt;0,Table32[[#This Row],[Gems]],0)</f>
        <v>0</v>
      </c>
      <c r="AF4675" s="42">
        <f>IF(Table32[[#This Row],[Gems]]&lt;0,Table32[[#This Row],[Gems]],0)</f>
        <v>0</v>
      </c>
      <c r="AG4675" s="30">
        <f t="shared" ca="1" si="104"/>
        <v>204</v>
      </c>
    </row>
    <row r="4676" spans="1:33" ht="14.4" x14ac:dyDescent="0.3">
      <c r="A4676" s="37">
        <v>44125</v>
      </c>
      <c r="B4676" s="38">
        <f>INDEX(Videolength!D:D,MATCH(D4676,Videolength!A:A,0))</f>
        <v>8</v>
      </c>
      <c r="C4676" s="38">
        <f>INDEX(Videolength!E:E,MATCH(D4676,Videolength!A:A,0))</f>
        <v>22</v>
      </c>
      <c r="D4676" s="39">
        <v>22.1</v>
      </c>
      <c r="E4676" s="40" t="str">
        <f>INDEX(Videolength!B:B,MATCH(D4676,Videolength!A:A,0))</f>
        <v>https://youtu.be/v7sAcSM1Y88?list=PLTjhk5BwsiVV8SrR-dPCDjCfaMnt-5HZH</v>
      </c>
      <c r="F4676" s="41">
        <f>INDEX(Videolength!C:C,MATCH(D4676,Videolength!A:A,0))</f>
        <v>2.5474537037037035E-2</v>
      </c>
      <c r="G4676" s="41">
        <v>2.3020833333333334E-2</v>
      </c>
      <c r="H4676" s="71">
        <f>HYPERLINK(_xlfn.CONCAT(E4676,"&amp;t=",G4676*86400),G4676)</f>
        <v>2.3020833333333334E-2</v>
      </c>
      <c r="I4676" s="38">
        <v>10</v>
      </c>
      <c r="J4676" s="38">
        <v>5</v>
      </c>
      <c r="K4676" s="42" t="s">
        <v>15</v>
      </c>
      <c r="L4676" s="42" t="s">
        <v>198</v>
      </c>
      <c r="Q4676" s="42" t="s">
        <v>121</v>
      </c>
      <c r="Z4676" s="64" t="s">
        <v>492</v>
      </c>
      <c r="AA4676" s="68">
        <v>5</v>
      </c>
      <c r="AB4676" s="68">
        <v>1</v>
      </c>
      <c r="AC4676" s="44" t="s">
        <v>201</v>
      </c>
      <c r="AE4676" s="42">
        <f>IF(Table32[[#This Row],[Gems]]&gt;0,Table32[[#This Row],[Gems]],0)</f>
        <v>0</v>
      </c>
      <c r="AF4676" s="42">
        <f>IF(Table32[[#This Row],[Gems]]&lt;0,Table32[[#This Row],[Gems]],0)</f>
        <v>0</v>
      </c>
      <c r="AG4676" s="30">
        <f t="shared" ca="1" si="104"/>
        <v>204</v>
      </c>
    </row>
    <row r="4677" spans="1:33" ht="14.4" x14ac:dyDescent="0.3">
      <c r="A4677" s="37">
        <v>44125</v>
      </c>
      <c r="B4677" s="38">
        <f>INDEX(Videolength!D:D,MATCH(D4677,Videolength!A:A,0))</f>
        <v>8</v>
      </c>
      <c r="C4677" s="38">
        <f>INDEX(Videolength!E:E,MATCH(D4677,Videolength!A:A,0))</f>
        <v>22</v>
      </c>
      <c r="D4677" s="39">
        <v>22.1</v>
      </c>
      <c r="E4677" s="40" t="str">
        <f>INDEX(Videolength!B:B,MATCH(D4677,Videolength!A:A,0))</f>
        <v>https://youtu.be/v7sAcSM1Y88?list=PLTjhk5BwsiVV8SrR-dPCDjCfaMnt-5HZH</v>
      </c>
      <c r="F4677" s="41">
        <f>INDEX(Videolength!C:C,MATCH(D4677,Videolength!A:A,0))</f>
        <v>2.5474537037037035E-2</v>
      </c>
      <c r="G4677" s="41">
        <v>2.3078703703703702E-2</v>
      </c>
      <c r="H4677" s="71">
        <f>HYPERLINK(_xlfn.CONCAT(E4677,"&amp;t=",G4677*86400),G4677)</f>
        <v>2.3078703703703702E-2</v>
      </c>
      <c r="I4677" s="38">
        <v>10</v>
      </c>
      <c r="J4677" s="38">
        <v>5</v>
      </c>
      <c r="K4677" s="42" t="s">
        <v>15</v>
      </c>
      <c r="L4677" s="42" t="s">
        <v>301</v>
      </c>
      <c r="W4677" s="44" t="s">
        <v>529</v>
      </c>
      <c r="X4677" s="43">
        <v>1</v>
      </c>
      <c r="Y4677" s="43">
        <v>2</v>
      </c>
      <c r="Z4677" s="64"/>
      <c r="AA4677" s="64"/>
      <c r="AB4677" s="64"/>
      <c r="AE4677" s="42">
        <f>IF(Table32[[#This Row],[Gems]]&gt;0,Table32[[#This Row],[Gems]],0)</f>
        <v>0</v>
      </c>
      <c r="AF4677" s="42">
        <f>IF(Table32[[#This Row],[Gems]]&lt;0,Table32[[#This Row],[Gems]],0)</f>
        <v>0</v>
      </c>
      <c r="AG4677" s="30">
        <f t="shared" ca="1" si="104"/>
        <v>204</v>
      </c>
    </row>
    <row r="4678" spans="1:33" ht="14.4" x14ac:dyDescent="0.3">
      <c r="A4678" s="37">
        <v>44125</v>
      </c>
      <c r="B4678" s="38">
        <f>INDEX(Videolength!D:D,MATCH(D4678,Videolength!A:A,0))</f>
        <v>8</v>
      </c>
      <c r="C4678" s="38">
        <f>INDEX(Videolength!E:E,MATCH(D4678,Videolength!A:A,0))</f>
        <v>22</v>
      </c>
      <c r="D4678" s="39">
        <v>22.1</v>
      </c>
      <c r="E4678" s="40" t="str">
        <f>INDEX(Videolength!B:B,MATCH(D4678,Videolength!A:A,0))</f>
        <v>https://youtu.be/v7sAcSM1Y88?list=PLTjhk5BwsiVV8SrR-dPCDjCfaMnt-5HZH</v>
      </c>
      <c r="F4678" s="41">
        <f>INDEX(Videolength!C:C,MATCH(D4678,Videolength!A:A,0))</f>
        <v>2.5474537037037035E-2</v>
      </c>
      <c r="G4678" s="41">
        <v>2.3194444444444445E-2</v>
      </c>
      <c r="H4678" s="71">
        <f>HYPERLINK(_xlfn.CONCAT(E4678,"&amp;t=",G4678*86400),G4678)</f>
        <v>2.3194444444444445E-2</v>
      </c>
      <c r="I4678" s="38">
        <v>10</v>
      </c>
      <c r="J4678" s="38">
        <v>5</v>
      </c>
      <c r="K4678" s="42" t="s">
        <v>15</v>
      </c>
      <c r="L4678" s="42" t="s">
        <v>350</v>
      </c>
      <c r="M4678" s="42" t="s">
        <v>981</v>
      </c>
      <c r="S4678" s="42" t="s">
        <v>1770</v>
      </c>
      <c r="Z4678" s="64"/>
      <c r="AA4678" s="64"/>
      <c r="AB4678" s="64"/>
      <c r="AE4678" s="42">
        <f>IF(Table32[[#This Row],[Gems]]&gt;0,Table32[[#This Row],[Gems]],0)</f>
        <v>0</v>
      </c>
      <c r="AF4678" s="42">
        <f>IF(Table32[[#This Row],[Gems]]&lt;0,Table32[[#This Row],[Gems]],0)</f>
        <v>0</v>
      </c>
      <c r="AG4678" s="30">
        <f t="shared" ca="1" si="104"/>
        <v>204</v>
      </c>
    </row>
    <row r="4679" spans="1:33" ht="14.4" x14ac:dyDescent="0.3">
      <c r="A4679" s="37">
        <v>44125</v>
      </c>
      <c r="B4679" s="38">
        <f>INDEX(Videolength!D:D,MATCH(D4679,Videolength!A:A,0))</f>
        <v>8</v>
      </c>
      <c r="C4679" s="38">
        <f>INDEX(Videolength!E:E,MATCH(D4679,Videolength!A:A,0))</f>
        <v>22</v>
      </c>
      <c r="D4679" s="39">
        <v>22.1</v>
      </c>
      <c r="E4679" s="40" t="str">
        <f>INDEX(Videolength!B:B,MATCH(D4679,Videolength!A:A,0))</f>
        <v>https://youtu.be/v7sAcSM1Y88?list=PLTjhk5BwsiVV8SrR-dPCDjCfaMnt-5HZH</v>
      </c>
      <c r="F4679" s="41">
        <f>INDEX(Videolength!C:C,MATCH(D4679,Videolength!A:A,0))</f>
        <v>2.5474537037037035E-2</v>
      </c>
      <c r="G4679" s="41">
        <v>2.3206018518518515E-2</v>
      </c>
      <c r="H4679" s="71">
        <f>HYPERLINK(_xlfn.CONCAT(E4679,"&amp;t=",G4679*86400),G4679)</f>
        <v>2.3206018518518515E-2</v>
      </c>
      <c r="I4679" s="38">
        <v>10</v>
      </c>
      <c r="J4679" s="38">
        <v>5</v>
      </c>
      <c r="K4679" s="42" t="s">
        <v>15</v>
      </c>
      <c r="L4679" s="42" t="s">
        <v>216</v>
      </c>
      <c r="Z4679" s="64"/>
      <c r="AA4679" s="64"/>
      <c r="AB4679" s="64"/>
      <c r="AE4679" s="42">
        <f>IF(Table32[[#This Row],[Gems]]&gt;0,Table32[[#This Row],[Gems]],0)</f>
        <v>0</v>
      </c>
      <c r="AF4679" s="42">
        <f>IF(Table32[[#This Row],[Gems]]&lt;0,Table32[[#This Row],[Gems]],0)</f>
        <v>0</v>
      </c>
      <c r="AG4679" s="29">
        <f t="shared" ca="1" si="104"/>
        <v>204</v>
      </c>
    </row>
    <row r="4680" spans="1:33" ht="14.4" x14ac:dyDescent="0.3">
      <c r="A4680" s="37">
        <v>44125</v>
      </c>
      <c r="B4680" s="38">
        <f>INDEX(Videolength!D:D,MATCH(D4680,Videolength!A:A,0))</f>
        <v>8</v>
      </c>
      <c r="C4680" s="38">
        <f>INDEX(Videolength!E:E,MATCH(D4680,Videolength!A:A,0))</f>
        <v>22</v>
      </c>
      <c r="D4680" s="39">
        <v>22.1</v>
      </c>
      <c r="E4680" s="40" t="str">
        <f>INDEX(Videolength!B:B,MATCH(D4680,Videolength!A:A,0))</f>
        <v>https://youtu.be/v7sAcSM1Y88?list=PLTjhk5BwsiVV8SrR-dPCDjCfaMnt-5HZH</v>
      </c>
      <c r="F4680" s="41">
        <f>INDEX(Videolength!C:C,MATCH(D4680,Videolength!A:A,0))</f>
        <v>2.5474537037037035E-2</v>
      </c>
      <c r="G4680" s="41">
        <v>2.3252314814814812E-2</v>
      </c>
      <c r="H4680" s="71">
        <f>HYPERLINK(_xlfn.CONCAT(E4680,"&amp;t=",G4680*86400),G4680)</f>
        <v>2.3252314814814812E-2</v>
      </c>
      <c r="I4680" s="38">
        <v>10</v>
      </c>
      <c r="J4680" s="38">
        <v>5</v>
      </c>
      <c r="K4680" s="42" t="s">
        <v>346</v>
      </c>
      <c r="L4680" s="42" t="s">
        <v>10</v>
      </c>
      <c r="Z4680" s="64"/>
      <c r="AA4680" s="64"/>
      <c r="AB4680" s="64"/>
      <c r="AE4680" s="42">
        <f>IF(Table32[[#This Row],[Gems]]&gt;0,Table32[[#This Row],[Gems]],0)</f>
        <v>0</v>
      </c>
      <c r="AF4680" s="42">
        <f>IF(Table32[[#This Row],[Gems]]&lt;0,Table32[[#This Row],[Gems]],0)</f>
        <v>0</v>
      </c>
      <c r="AG4680" s="30">
        <f t="shared" ca="1" si="104"/>
        <v>204</v>
      </c>
    </row>
    <row r="4681" spans="1:33" ht="14.4" x14ac:dyDescent="0.3">
      <c r="A4681" s="37">
        <v>44125</v>
      </c>
      <c r="B4681" s="38">
        <f>INDEX(Videolength!D:D,MATCH(D4681,Videolength!A:A,0))</f>
        <v>8</v>
      </c>
      <c r="C4681" s="38">
        <f>INDEX(Videolength!E:E,MATCH(D4681,Videolength!A:A,0))</f>
        <v>22</v>
      </c>
      <c r="D4681" s="39">
        <v>22.1</v>
      </c>
      <c r="E4681" s="40" t="str">
        <f>INDEX(Videolength!B:B,MATCH(D4681,Videolength!A:A,0))</f>
        <v>https://youtu.be/v7sAcSM1Y88?list=PLTjhk5BwsiVV8SrR-dPCDjCfaMnt-5HZH</v>
      </c>
      <c r="F4681" s="41">
        <f>INDEX(Videolength!C:C,MATCH(D4681,Videolength!A:A,0))</f>
        <v>2.5474537037037035E-2</v>
      </c>
      <c r="G4681" s="41">
        <v>2.326388888888889E-2</v>
      </c>
      <c r="H4681" s="71">
        <f>HYPERLINK(_xlfn.CONCAT(E4681,"&amp;t=",G4681*86400),G4681)</f>
        <v>2.326388888888889E-2</v>
      </c>
      <c r="I4681" s="38">
        <v>10</v>
      </c>
      <c r="J4681" s="38">
        <v>5</v>
      </c>
      <c r="K4681" s="42" t="s">
        <v>107</v>
      </c>
      <c r="L4681" s="42" t="s">
        <v>10</v>
      </c>
      <c r="N4681" s="42" t="s">
        <v>228</v>
      </c>
      <c r="O4681" s="42" t="s">
        <v>33</v>
      </c>
      <c r="Z4681" s="64"/>
      <c r="AA4681" s="64"/>
      <c r="AB4681" s="64"/>
      <c r="AE4681" s="42">
        <f>IF(Table32[[#This Row],[Gems]]&gt;0,Table32[[#This Row],[Gems]],0)</f>
        <v>0</v>
      </c>
      <c r="AF4681" s="42">
        <f>IF(Table32[[#This Row],[Gems]]&lt;0,Table32[[#This Row],[Gems]],0)</f>
        <v>0</v>
      </c>
      <c r="AG4681" s="30">
        <f t="shared" ca="1" si="104"/>
        <v>204</v>
      </c>
    </row>
    <row r="4682" spans="1:33" ht="14.4" x14ac:dyDescent="0.3">
      <c r="A4682" s="37">
        <v>44125</v>
      </c>
      <c r="B4682" s="38">
        <f>INDEX(Videolength!D:D,MATCH(D4682,Videolength!A:A,0))</f>
        <v>8</v>
      </c>
      <c r="C4682" s="38">
        <f>INDEX(Videolength!E:E,MATCH(D4682,Videolength!A:A,0))</f>
        <v>22</v>
      </c>
      <c r="D4682" s="39">
        <v>22.1</v>
      </c>
      <c r="E4682" s="40" t="str">
        <f>INDEX(Videolength!B:B,MATCH(D4682,Videolength!A:A,0))</f>
        <v>https://youtu.be/v7sAcSM1Y88?list=PLTjhk5BwsiVV8SrR-dPCDjCfaMnt-5HZH</v>
      </c>
      <c r="F4682" s="41">
        <f>INDEX(Videolength!C:C,MATCH(D4682,Videolength!A:A,0))</f>
        <v>2.5474537037037035E-2</v>
      </c>
      <c r="G4682" s="41">
        <v>2.3333333333333334E-2</v>
      </c>
      <c r="H4682" s="71">
        <f>HYPERLINK(_xlfn.CONCAT(E4682,"&amp;t=",G4682*86400),G4682)</f>
        <v>2.3333333333333334E-2</v>
      </c>
      <c r="I4682" s="38">
        <v>10</v>
      </c>
      <c r="J4682" s="38">
        <v>5</v>
      </c>
      <c r="K4682" s="42" t="s">
        <v>346</v>
      </c>
      <c r="L4682" s="42" t="s">
        <v>10</v>
      </c>
      <c r="Z4682" s="64"/>
      <c r="AA4682" s="64"/>
      <c r="AB4682" s="64"/>
      <c r="AE4682" s="42">
        <f>IF(Table32[[#This Row],[Gems]]&gt;0,Table32[[#This Row],[Gems]],0)</f>
        <v>0</v>
      </c>
      <c r="AF4682" s="42">
        <f>IF(Table32[[#This Row],[Gems]]&lt;0,Table32[[#This Row],[Gems]],0)</f>
        <v>0</v>
      </c>
      <c r="AG4682" s="30">
        <f t="shared" ref="AG4682:AG4745" ca="1" si="105">SUM(OFFSET(AG4682,-1,0),AD4682)</f>
        <v>204</v>
      </c>
    </row>
    <row r="4683" spans="1:33" ht="14.4" x14ac:dyDescent="0.3">
      <c r="A4683" s="37">
        <v>44125</v>
      </c>
      <c r="B4683" s="38">
        <f>INDEX(Videolength!D:D,MATCH(D4683,Videolength!A:A,0))</f>
        <v>8</v>
      </c>
      <c r="C4683" s="38">
        <f>INDEX(Videolength!E:E,MATCH(D4683,Videolength!A:A,0))</f>
        <v>22</v>
      </c>
      <c r="D4683" s="39">
        <v>22.1</v>
      </c>
      <c r="E4683" s="40" t="str">
        <f>INDEX(Videolength!B:B,MATCH(D4683,Videolength!A:A,0))</f>
        <v>https://youtu.be/v7sAcSM1Y88?list=PLTjhk5BwsiVV8SrR-dPCDjCfaMnt-5HZH</v>
      </c>
      <c r="F4683" s="41">
        <f>INDEX(Videolength!C:C,MATCH(D4683,Videolength!A:A,0))</f>
        <v>2.5474537037037035E-2</v>
      </c>
      <c r="G4683" s="41">
        <v>2.3460648148148147E-2</v>
      </c>
      <c r="H4683" s="71">
        <f>HYPERLINK(_xlfn.CONCAT(E4683,"&amp;t=",G4683*86400),G4683)</f>
        <v>2.3460648148148147E-2</v>
      </c>
      <c r="I4683" s="38">
        <v>10</v>
      </c>
      <c r="J4683" s="38">
        <v>5</v>
      </c>
      <c r="K4683" s="42" t="s">
        <v>90</v>
      </c>
      <c r="L4683" s="42" t="s">
        <v>10</v>
      </c>
      <c r="Z4683" s="64"/>
      <c r="AA4683" s="64"/>
      <c r="AB4683" s="64"/>
      <c r="AE4683" s="42">
        <f>IF(Table32[[#This Row],[Gems]]&gt;0,Table32[[#This Row],[Gems]],0)</f>
        <v>0</v>
      </c>
      <c r="AF4683" s="42">
        <f>IF(Table32[[#This Row],[Gems]]&lt;0,Table32[[#This Row],[Gems]],0)</f>
        <v>0</v>
      </c>
      <c r="AG4683" s="30">
        <f t="shared" ca="1" si="105"/>
        <v>204</v>
      </c>
    </row>
    <row r="4684" spans="1:33" ht="14.4" x14ac:dyDescent="0.3">
      <c r="A4684" s="37">
        <v>44125</v>
      </c>
      <c r="B4684" s="38">
        <f>INDEX(Videolength!D:D,MATCH(D4684,Videolength!A:A,0))</f>
        <v>8</v>
      </c>
      <c r="C4684" s="38">
        <f>INDEX(Videolength!E:E,MATCH(D4684,Videolength!A:A,0))</f>
        <v>22</v>
      </c>
      <c r="D4684" s="39">
        <v>22.1</v>
      </c>
      <c r="E4684" s="40" t="str">
        <f>INDEX(Videolength!B:B,MATCH(D4684,Videolength!A:A,0))</f>
        <v>https://youtu.be/v7sAcSM1Y88?list=PLTjhk5BwsiVV8SrR-dPCDjCfaMnt-5HZH</v>
      </c>
      <c r="F4684" s="41">
        <f>INDEX(Videolength!C:C,MATCH(D4684,Videolength!A:A,0))</f>
        <v>2.5474537037037035E-2</v>
      </c>
      <c r="G4684" s="41">
        <v>2.3541666666666666E-2</v>
      </c>
      <c r="H4684" s="71">
        <f>HYPERLINK(_xlfn.CONCAT(E4684,"&amp;t=",G4684*86400),G4684)</f>
        <v>2.3541666666666666E-2</v>
      </c>
      <c r="I4684" s="38">
        <v>10</v>
      </c>
      <c r="J4684" s="38">
        <v>5</v>
      </c>
      <c r="K4684" s="42" t="s">
        <v>90</v>
      </c>
      <c r="L4684" s="42" t="s">
        <v>256</v>
      </c>
      <c r="Z4684" s="64"/>
      <c r="AA4684" s="64"/>
      <c r="AB4684" s="64"/>
      <c r="AE4684" s="42">
        <f>IF(Table32[[#This Row],[Gems]]&gt;0,Table32[[#This Row],[Gems]],0)</f>
        <v>0</v>
      </c>
      <c r="AF4684" s="42">
        <f>IF(Table32[[#This Row],[Gems]]&lt;0,Table32[[#This Row],[Gems]],0)</f>
        <v>0</v>
      </c>
      <c r="AG4684" s="30">
        <f t="shared" ca="1" si="105"/>
        <v>204</v>
      </c>
    </row>
    <row r="4685" spans="1:33" ht="14.4" x14ac:dyDescent="0.3">
      <c r="A4685" s="37">
        <v>44125</v>
      </c>
      <c r="B4685" s="38">
        <f>INDEX(Videolength!D:D,MATCH(D4685,Videolength!A:A,0))</f>
        <v>8</v>
      </c>
      <c r="C4685" s="38">
        <f>INDEX(Videolength!E:E,MATCH(D4685,Videolength!A:A,0))</f>
        <v>22</v>
      </c>
      <c r="D4685" s="39">
        <v>22.1</v>
      </c>
      <c r="E4685" s="40" t="str">
        <f>INDEX(Videolength!B:B,MATCH(D4685,Videolength!A:A,0))</f>
        <v>https://youtu.be/v7sAcSM1Y88?list=PLTjhk5BwsiVV8SrR-dPCDjCfaMnt-5HZH</v>
      </c>
      <c r="F4685" s="41">
        <f>INDEX(Videolength!C:C,MATCH(D4685,Videolength!A:A,0))</f>
        <v>2.5474537037037035E-2</v>
      </c>
      <c r="G4685" s="41">
        <v>2.3564814814814813E-2</v>
      </c>
      <c r="H4685" s="71">
        <f>HYPERLINK(_xlfn.CONCAT(E4685,"&amp;t=",G4685*86400),G4685)</f>
        <v>2.3564814814814813E-2</v>
      </c>
      <c r="I4685" s="38">
        <v>10</v>
      </c>
      <c r="J4685" s="38">
        <v>5</v>
      </c>
      <c r="K4685" s="42" t="s">
        <v>90</v>
      </c>
      <c r="L4685" s="42" t="s">
        <v>148</v>
      </c>
      <c r="M4685" s="42" t="s">
        <v>999</v>
      </c>
      <c r="Q4685" s="42" t="s">
        <v>33</v>
      </c>
      <c r="Z4685" s="64"/>
      <c r="AA4685" s="64"/>
      <c r="AB4685" s="64"/>
      <c r="AE4685" s="42">
        <f>IF(Table32[[#This Row],[Gems]]&gt;0,Table32[[#This Row],[Gems]],0)</f>
        <v>0</v>
      </c>
      <c r="AF4685" s="42">
        <f>IF(Table32[[#This Row],[Gems]]&lt;0,Table32[[#This Row],[Gems]],0)</f>
        <v>0</v>
      </c>
      <c r="AG4685" s="30">
        <f t="shared" ca="1" si="105"/>
        <v>204</v>
      </c>
    </row>
    <row r="4686" spans="1:33" ht="14.4" x14ac:dyDescent="0.3">
      <c r="A4686" s="37">
        <v>44125</v>
      </c>
      <c r="B4686" s="38">
        <f>INDEX(Videolength!D:D,MATCH(D4686,Videolength!A:A,0))</f>
        <v>8</v>
      </c>
      <c r="C4686" s="38">
        <f>INDEX(Videolength!E:E,MATCH(D4686,Videolength!A:A,0))</f>
        <v>22</v>
      </c>
      <c r="D4686" s="39">
        <v>22.1</v>
      </c>
      <c r="E4686" s="40" t="str">
        <f>INDEX(Videolength!B:B,MATCH(D4686,Videolength!A:A,0))</f>
        <v>https://youtu.be/v7sAcSM1Y88?list=PLTjhk5BwsiVV8SrR-dPCDjCfaMnt-5HZH</v>
      </c>
      <c r="F4686" s="41">
        <f>INDEX(Videolength!C:C,MATCH(D4686,Videolength!A:A,0))</f>
        <v>2.5474537037037035E-2</v>
      </c>
      <c r="G4686" s="41">
        <v>2.3634259259259258E-2</v>
      </c>
      <c r="H4686" s="71">
        <f>HYPERLINK(_xlfn.CONCAT(E4686,"&amp;t=",G4686*86400),G4686)</f>
        <v>2.3634259259259258E-2</v>
      </c>
      <c r="I4686" s="38">
        <v>10</v>
      </c>
      <c r="J4686" s="38">
        <v>5</v>
      </c>
      <c r="K4686" s="42" t="s">
        <v>346</v>
      </c>
      <c r="L4686" s="42" t="s">
        <v>10</v>
      </c>
      <c r="Z4686" s="64"/>
      <c r="AA4686" s="64"/>
      <c r="AB4686" s="64"/>
      <c r="AE4686" s="42">
        <f>IF(Table32[[#This Row],[Gems]]&gt;0,Table32[[#This Row],[Gems]],0)</f>
        <v>0</v>
      </c>
      <c r="AF4686" s="42">
        <f>IF(Table32[[#This Row],[Gems]]&lt;0,Table32[[#This Row],[Gems]],0)</f>
        <v>0</v>
      </c>
      <c r="AG4686" s="30">
        <f t="shared" ca="1" si="105"/>
        <v>204</v>
      </c>
    </row>
    <row r="4687" spans="1:33" ht="14.4" x14ac:dyDescent="0.3">
      <c r="A4687" s="37">
        <v>44125</v>
      </c>
      <c r="B4687" s="38">
        <f>INDEX(Videolength!D:D,MATCH(D4687,Videolength!A:A,0))</f>
        <v>8</v>
      </c>
      <c r="C4687" s="38">
        <f>INDEX(Videolength!E:E,MATCH(D4687,Videolength!A:A,0))</f>
        <v>22</v>
      </c>
      <c r="D4687" s="39">
        <v>22.1</v>
      </c>
      <c r="E4687" s="40" t="str">
        <f>INDEX(Videolength!B:B,MATCH(D4687,Videolength!A:A,0))</f>
        <v>https://youtu.be/v7sAcSM1Y88?list=PLTjhk5BwsiVV8SrR-dPCDjCfaMnt-5HZH</v>
      </c>
      <c r="F4687" s="41">
        <f>INDEX(Videolength!C:C,MATCH(D4687,Videolength!A:A,0))</f>
        <v>2.5474537037037035E-2</v>
      </c>
      <c r="G4687" s="41">
        <v>2.3738425925925923E-2</v>
      </c>
      <c r="H4687" s="71">
        <f>HYPERLINK(_xlfn.CONCAT(E4687,"&amp;t=",G4687*86400),G4687)</f>
        <v>2.3738425925925923E-2</v>
      </c>
      <c r="I4687" s="38">
        <v>10</v>
      </c>
      <c r="J4687" s="38">
        <v>5</v>
      </c>
      <c r="K4687" s="42" t="s">
        <v>8</v>
      </c>
      <c r="L4687" s="42" t="s">
        <v>163</v>
      </c>
      <c r="Z4687" s="64"/>
      <c r="AA4687" s="64"/>
      <c r="AB4687" s="64"/>
      <c r="AE4687" s="42">
        <f>IF(Table32[[#This Row],[Gems]]&gt;0,Table32[[#This Row],[Gems]],0)</f>
        <v>0</v>
      </c>
      <c r="AF4687" s="42">
        <f>IF(Table32[[#This Row],[Gems]]&lt;0,Table32[[#This Row],[Gems]],0)</f>
        <v>0</v>
      </c>
      <c r="AG4687" s="30">
        <f t="shared" ca="1" si="105"/>
        <v>204</v>
      </c>
    </row>
    <row r="4688" spans="1:33" ht="14.4" x14ac:dyDescent="0.3">
      <c r="A4688" s="37">
        <v>44125</v>
      </c>
      <c r="B4688" s="38">
        <f>INDEX(Videolength!D:D,MATCH(D4688,Videolength!A:A,0))</f>
        <v>8</v>
      </c>
      <c r="C4688" s="38">
        <f>INDEX(Videolength!E:E,MATCH(D4688,Videolength!A:A,0))</f>
        <v>22</v>
      </c>
      <c r="D4688" s="39">
        <v>22.1</v>
      </c>
      <c r="E4688" s="40" t="str">
        <f>INDEX(Videolength!B:B,MATCH(D4688,Videolength!A:A,0))</f>
        <v>https://youtu.be/v7sAcSM1Y88?list=PLTjhk5BwsiVV8SrR-dPCDjCfaMnt-5HZH</v>
      </c>
      <c r="F4688" s="41">
        <f>INDEX(Videolength!C:C,MATCH(D4688,Videolength!A:A,0))</f>
        <v>2.5474537037037035E-2</v>
      </c>
      <c r="G4688" s="41">
        <v>2.3761574074074074E-2</v>
      </c>
      <c r="H4688" s="71">
        <f>HYPERLINK(_xlfn.CONCAT(E4688,"&amp;t=",G4688*86400),G4688)</f>
        <v>2.3761574074074074E-2</v>
      </c>
      <c r="I4688" s="38">
        <v>10</v>
      </c>
      <c r="J4688" s="38">
        <v>5</v>
      </c>
      <c r="K4688" s="42" t="s">
        <v>36</v>
      </c>
      <c r="L4688" s="42" t="s">
        <v>10</v>
      </c>
      <c r="Z4688" s="64"/>
      <c r="AA4688" s="64"/>
      <c r="AB4688" s="64"/>
      <c r="AE4688" s="42">
        <f>IF(Table32[[#This Row],[Gems]]&gt;0,Table32[[#This Row],[Gems]],0)</f>
        <v>0</v>
      </c>
      <c r="AF4688" s="42">
        <f>IF(Table32[[#This Row],[Gems]]&lt;0,Table32[[#This Row],[Gems]],0)</f>
        <v>0</v>
      </c>
      <c r="AG4688" s="30">
        <f t="shared" ca="1" si="105"/>
        <v>204</v>
      </c>
    </row>
    <row r="4689" spans="1:33" ht="14.4" x14ac:dyDescent="0.3">
      <c r="A4689" s="37">
        <v>44125</v>
      </c>
      <c r="B4689" s="38">
        <f>INDEX(Videolength!D:D,MATCH(D4689,Videolength!A:A,0))</f>
        <v>8</v>
      </c>
      <c r="C4689" s="38">
        <f>INDEX(Videolength!E:E,MATCH(D4689,Videolength!A:A,0))</f>
        <v>22</v>
      </c>
      <c r="D4689" s="39">
        <v>22.1</v>
      </c>
      <c r="E4689" s="40" t="str">
        <f>INDEX(Videolength!B:B,MATCH(D4689,Videolength!A:A,0))</f>
        <v>https://youtu.be/v7sAcSM1Y88?list=PLTjhk5BwsiVV8SrR-dPCDjCfaMnt-5HZH</v>
      </c>
      <c r="F4689" s="41">
        <f>INDEX(Videolength!C:C,MATCH(D4689,Videolength!A:A,0))</f>
        <v>2.5474537037037035E-2</v>
      </c>
      <c r="G4689" s="41">
        <v>2.3784722222222221E-2</v>
      </c>
      <c r="H4689" s="71">
        <f>HYPERLINK(_xlfn.CONCAT(E4689,"&amp;t=",G4689*86400),G4689)</f>
        <v>2.3784722222222221E-2</v>
      </c>
      <c r="I4689" s="38">
        <v>10</v>
      </c>
      <c r="J4689" s="38">
        <v>5</v>
      </c>
      <c r="K4689" s="42" t="s">
        <v>47</v>
      </c>
      <c r="L4689" s="42" t="s">
        <v>10</v>
      </c>
      <c r="M4689" s="42" t="s">
        <v>591</v>
      </c>
      <c r="Z4689" s="64"/>
      <c r="AA4689" s="64"/>
      <c r="AB4689" s="64"/>
      <c r="AE4689" s="42">
        <f>IF(Table32[[#This Row],[Gems]]&gt;0,Table32[[#This Row],[Gems]],0)</f>
        <v>0</v>
      </c>
      <c r="AF4689" s="42">
        <f>IF(Table32[[#This Row],[Gems]]&lt;0,Table32[[#This Row],[Gems]],0)</f>
        <v>0</v>
      </c>
      <c r="AG4689" s="30">
        <f t="shared" ca="1" si="105"/>
        <v>204</v>
      </c>
    </row>
    <row r="4690" spans="1:33" ht="14.4" x14ac:dyDescent="0.3">
      <c r="A4690" s="37">
        <v>44125</v>
      </c>
      <c r="B4690" s="38">
        <f>INDEX(Videolength!D:D,MATCH(D4690,Videolength!A:A,0))</f>
        <v>8</v>
      </c>
      <c r="C4690" s="38">
        <f>INDEX(Videolength!E:E,MATCH(D4690,Videolength!A:A,0))</f>
        <v>22</v>
      </c>
      <c r="D4690" s="39">
        <v>22.1</v>
      </c>
      <c r="E4690" s="40" t="str">
        <f>INDEX(Videolength!B:B,MATCH(D4690,Videolength!A:A,0))</f>
        <v>https://youtu.be/v7sAcSM1Y88?list=PLTjhk5BwsiVV8SrR-dPCDjCfaMnt-5HZH</v>
      </c>
      <c r="F4690" s="41">
        <f>INDEX(Videolength!C:C,MATCH(D4690,Videolength!A:A,0))</f>
        <v>2.5474537037037035E-2</v>
      </c>
      <c r="G4690" s="41">
        <v>2.3796296296296298E-2</v>
      </c>
      <c r="H4690" s="71">
        <f>HYPERLINK(_xlfn.CONCAT(E4690,"&amp;t=",G4690*86400),G4690)</f>
        <v>2.3796296296296298E-2</v>
      </c>
      <c r="I4690" s="38">
        <v>10</v>
      </c>
      <c r="J4690" s="38">
        <v>5</v>
      </c>
      <c r="K4690" s="42" t="s">
        <v>36</v>
      </c>
      <c r="L4690" s="42" t="s">
        <v>10</v>
      </c>
      <c r="M4690" s="42" t="s">
        <v>591</v>
      </c>
      <c r="Z4690" s="64"/>
      <c r="AA4690" s="64"/>
      <c r="AB4690" s="64"/>
      <c r="AE4690" s="42">
        <f>IF(Table32[[#This Row],[Gems]]&gt;0,Table32[[#This Row],[Gems]],0)</f>
        <v>0</v>
      </c>
      <c r="AF4690" s="42">
        <f>IF(Table32[[#This Row],[Gems]]&lt;0,Table32[[#This Row],[Gems]],0)</f>
        <v>0</v>
      </c>
      <c r="AG4690" s="30">
        <f t="shared" ca="1" si="105"/>
        <v>204</v>
      </c>
    </row>
    <row r="4691" spans="1:33" ht="14.4" x14ac:dyDescent="0.3">
      <c r="A4691" s="37">
        <v>44125</v>
      </c>
      <c r="B4691" s="38">
        <f>INDEX(Videolength!D:D,MATCH(D4691,Videolength!A:A,0))</f>
        <v>8</v>
      </c>
      <c r="C4691" s="38">
        <f>INDEX(Videolength!E:E,MATCH(D4691,Videolength!A:A,0))</f>
        <v>22</v>
      </c>
      <c r="D4691" s="39">
        <v>22.1</v>
      </c>
      <c r="E4691" s="40" t="str">
        <f>INDEX(Videolength!B:B,MATCH(D4691,Videolength!A:A,0))</f>
        <v>https://youtu.be/v7sAcSM1Y88?list=PLTjhk5BwsiVV8SrR-dPCDjCfaMnt-5HZH</v>
      </c>
      <c r="F4691" s="41">
        <f>INDEX(Videolength!C:C,MATCH(D4691,Videolength!A:A,0))</f>
        <v>2.5474537037037035E-2</v>
      </c>
      <c r="G4691" s="41">
        <v>2.4050925925925924E-2</v>
      </c>
      <c r="H4691" s="71">
        <f>HYPERLINK(_xlfn.CONCAT(E4691,"&amp;t=",G4691*86400),G4691)</f>
        <v>2.4050925925925924E-2</v>
      </c>
      <c r="I4691" s="38">
        <v>10</v>
      </c>
      <c r="J4691" s="38">
        <v>5</v>
      </c>
      <c r="K4691" s="42" t="s">
        <v>346</v>
      </c>
      <c r="L4691" s="42" t="s">
        <v>10</v>
      </c>
      <c r="Z4691" s="64"/>
      <c r="AA4691" s="64"/>
      <c r="AB4691" s="64"/>
      <c r="AE4691" s="42">
        <f>IF(Table32[[#This Row],[Gems]]&gt;0,Table32[[#This Row],[Gems]],0)</f>
        <v>0</v>
      </c>
      <c r="AF4691" s="42">
        <f>IF(Table32[[#This Row],[Gems]]&lt;0,Table32[[#This Row],[Gems]],0)</f>
        <v>0</v>
      </c>
      <c r="AG4691" s="30">
        <f t="shared" ca="1" si="105"/>
        <v>204</v>
      </c>
    </row>
    <row r="4692" spans="1:33" ht="14.4" x14ac:dyDescent="0.3">
      <c r="A4692" s="37">
        <v>44125</v>
      </c>
      <c r="B4692" s="38">
        <f>INDEX(Videolength!D:D,MATCH(D4692,Videolength!A:A,0))</f>
        <v>8</v>
      </c>
      <c r="C4692" s="38">
        <f>INDEX(Videolength!E:E,MATCH(D4692,Videolength!A:A,0))</f>
        <v>22</v>
      </c>
      <c r="D4692" s="39">
        <v>22.1</v>
      </c>
      <c r="E4692" s="40" t="str">
        <f>INDEX(Videolength!B:B,MATCH(D4692,Videolength!A:A,0))</f>
        <v>https://youtu.be/v7sAcSM1Y88?list=PLTjhk5BwsiVV8SrR-dPCDjCfaMnt-5HZH</v>
      </c>
      <c r="F4692" s="41">
        <f>INDEX(Videolength!C:C,MATCH(D4692,Videolength!A:A,0))</f>
        <v>2.5474537037037035E-2</v>
      </c>
      <c r="G4692" s="41">
        <v>2.4155092592592589E-2</v>
      </c>
      <c r="H4692" s="71">
        <f>HYPERLINK(_xlfn.CONCAT(E4692,"&amp;t=",G4692*86400),G4692)</f>
        <v>2.4155092592592589E-2</v>
      </c>
      <c r="I4692" s="38">
        <v>10</v>
      </c>
      <c r="J4692" s="38">
        <v>5</v>
      </c>
      <c r="K4692" s="42" t="s">
        <v>25</v>
      </c>
      <c r="L4692" s="42" t="s">
        <v>10</v>
      </c>
      <c r="Z4692" s="64"/>
      <c r="AA4692" s="64"/>
      <c r="AB4692" s="64"/>
      <c r="AE4692" s="42">
        <f>IF(Table32[[#This Row],[Gems]]&gt;0,Table32[[#This Row],[Gems]],0)</f>
        <v>0</v>
      </c>
      <c r="AF4692" s="42">
        <f>IF(Table32[[#This Row],[Gems]]&lt;0,Table32[[#This Row],[Gems]],0)</f>
        <v>0</v>
      </c>
      <c r="AG4692" s="30">
        <f t="shared" ca="1" si="105"/>
        <v>204</v>
      </c>
    </row>
    <row r="4693" spans="1:33" ht="14.4" x14ac:dyDescent="0.3">
      <c r="A4693" s="37">
        <v>44125</v>
      </c>
      <c r="B4693" s="38">
        <f>INDEX(Videolength!D:D,MATCH(D4693,Videolength!A:A,0))</f>
        <v>8</v>
      </c>
      <c r="C4693" s="38">
        <f>INDEX(Videolength!E:E,MATCH(D4693,Videolength!A:A,0))</f>
        <v>22</v>
      </c>
      <c r="D4693" s="39">
        <v>22.1</v>
      </c>
      <c r="E4693" s="40" t="str">
        <f>INDEX(Videolength!B:B,MATCH(D4693,Videolength!A:A,0))</f>
        <v>https://youtu.be/v7sAcSM1Y88?list=PLTjhk5BwsiVV8SrR-dPCDjCfaMnt-5HZH</v>
      </c>
      <c r="F4693" s="41">
        <f>INDEX(Videolength!C:C,MATCH(D4693,Videolength!A:A,0))</f>
        <v>2.5474537037037035E-2</v>
      </c>
      <c r="G4693" s="41">
        <v>2.417824074074074E-2</v>
      </c>
      <c r="H4693" s="71">
        <f>HYPERLINK(_xlfn.CONCAT(E4693,"&amp;t=",G4693*86400),G4693)</f>
        <v>2.417824074074074E-2</v>
      </c>
      <c r="I4693" s="38">
        <v>10</v>
      </c>
      <c r="J4693" s="38">
        <v>5</v>
      </c>
      <c r="K4693" s="42" t="s">
        <v>346</v>
      </c>
      <c r="L4693" s="42" t="s">
        <v>10</v>
      </c>
      <c r="Z4693" s="64"/>
      <c r="AA4693" s="64"/>
      <c r="AB4693" s="64"/>
      <c r="AE4693" s="42">
        <f>IF(Table32[[#This Row],[Gems]]&gt;0,Table32[[#This Row],[Gems]],0)</f>
        <v>0</v>
      </c>
      <c r="AF4693" s="42">
        <f>IF(Table32[[#This Row],[Gems]]&lt;0,Table32[[#This Row],[Gems]],0)</f>
        <v>0</v>
      </c>
      <c r="AG4693" s="30">
        <f t="shared" ca="1" si="105"/>
        <v>204</v>
      </c>
    </row>
    <row r="4694" spans="1:33" ht="14.4" x14ac:dyDescent="0.3">
      <c r="A4694" s="37">
        <v>44125</v>
      </c>
      <c r="B4694" s="38">
        <f>INDEX(Videolength!D:D,MATCH(D4694,Videolength!A:A,0))</f>
        <v>8</v>
      </c>
      <c r="C4694" s="38">
        <f>INDEX(Videolength!E:E,MATCH(D4694,Videolength!A:A,0))</f>
        <v>22</v>
      </c>
      <c r="D4694" s="39">
        <v>22.1</v>
      </c>
      <c r="E4694" s="40" t="str">
        <f>INDEX(Videolength!B:B,MATCH(D4694,Videolength!A:A,0))</f>
        <v>https://youtu.be/v7sAcSM1Y88?list=PLTjhk5BwsiVV8SrR-dPCDjCfaMnt-5HZH</v>
      </c>
      <c r="F4694" s="41">
        <f>INDEX(Videolength!C:C,MATCH(D4694,Videolength!A:A,0))</f>
        <v>2.5474537037037035E-2</v>
      </c>
      <c r="G4694" s="41">
        <v>2.4212962962962964E-2</v>
      </c>
      <c r="H4694" s="71">
        <f>HYPERLINK(_xlfn.CONCAT(E4694,"&amp;t=",G4694*86400),G4694)</f>
        <v>2.4212962962962964E-2</v>
      </c>
      <c r="I4694" s="38">
        <v>10</v>
      </c>
      <c r="J4694" s="38">
        <v>5</v>
      </c>
      <c r="K4694" s="42" t="s">
        <v>55</v>
      </c>
      <c r="L4694" s="42" t="s">
        <v>10</v>
      </c>
      <c r="M4694" s="42" t="s">
        <v>591</v>
      </c>
      <c r="Z4694" s="64"/>
      <c r="AA4694" s="64"/>
      <c r="AB4694" s="64"/>
      <c r="AE4694" s="42">
        <f>IF(Table32[[#This Row],[Gems]]&gt;0,Table32[[#This Row],[Gems]],0)</f>
        <v>0</v>
      </c>
      <c r="AF4694" s="42">
        <f>IF(Table32[[#This Row],[Gems]]&lt;0,Table32[[#This Row],[Gems]],0)</f>
        <v>0</v>
      </c>
      <c r="AG4694" s="30">
        <f t="shared" ca="1" si="105"/>
        <v>204</v>
      </c>
    </row>
    <row r="4695" spans="1:33" ht="14.4" x14ac:dyDescent="0.3">
      <c r="A4695" s="37">
        <v>44125</v>
      </c>
      <c r="B4695" s="38">
        <f>INDEX(Videolength!D:D,MATCH(D4695,Videolength!A:A,0))</f>
        <v>8</v>
      </c>
      <c r="C4695" s="38">
        <f>INDEX(Videolength!E:E,MATCH(D4695,Videolength!A:A,0))</f>
        <v>22</v>
      </c>
      <c r="D4695" s="39">
        <v>22.1</v>
      </c>
      <c r="E4695" s="40" t="str">
        <f>INDEX(Videolength!B:B,MATCH(D4695,Videolength!A:A,0))</f>
        <v>https://youtu.be/v7sAcSM1Y88?list=PLTjhk5BwsiVV8SrR-dPCDjCfaMnt-5HZH</v>
      </c>
      <c r="F4695" s="41">
        <f>INDEX(Videolength!C:C,MATCH(D4695,Videolength!A:A,0))</f>
        <v>2.5474537037037035E-2</v>
      </c>
      <c r="G4695" s="41">
        <v>2.4409722222222222E-2</v>
      </c>
      <c r="H4695" s="71">
        <f>HYPERLINK(_xlfn.CONCAT(E4695,"&amp;t=",G4695*86400),G4695)</f>
        <v>2.4409722222222222E-2</v>
      </c>
      <c r="I4695" s="38">
        <v>10</v>
      </c>
      <c r="J4695" s="38">
        <v>5</v>
      </c>
      <c r="K4695" s="42" t="s">
        <v>346</v>
      </c>
      <c r="L4695" s="42" t="s">
        <v>10</v>
      </c>
      <c r="Z4695" s="64"/>
      <c r="AA4695" s="64"/>
      <c r="AB4695" s="64"/>
      <c r="AE4695" s="42">
        <f>IF(Table32[[#This Row],[Gems]]&gt;0,Table32[[#This Row],[Gems]],0)</f>
        <v>0</v>
      </c>
      <c r="AF4695" s="42">
        <f>IF(Table32[[#This Row],[Gems]]&lt;0,Table32[[#This Row],[Gems]],0)</f>
        <v>0</v>
      </c>
      <c r="AG4695" s="30">
        <f t="shared" ca="1" si="105"/>
        <v>204</v>
      </c>
    </row>
    <row r="4696" spans="1:33" ht="14.4" x14ac:dyDescent="0.3">
      <c r="A4696" s="37">
        <v>44125</v>
      </c>
      <c r="B4696" s="38">
        <f>INDEX(Videolength!D:D,MATCH(D4696,Videolength!A:A,0))</f>
        <v>8</v>
      </c>
      <c r="C4696" s="38">
        <f>INDEX(Videolength!E:E,MATCH(D4696,Videolength!A:A,0))</f>
        <v>22</v>
      </c>
      <c r="D4696" s="39">
        <v>22.1</v>
      </c>
      <c r="E4696" s="40" t="str">
        <f>INDEX(Videolength!B:B,MATCH(D4696,Videolength!A:A,0))</f>
        <v>https://youtu.be/v7sAcSM1Y88?list=PLTjhk5BwsiVV8SrR-dPCDjCfaMnt-5HZH</v>
      </c>
      <c r="F4696" s="41">
        <f>INDEX(Videolength!C:C,MATCH(D4696,Videolength!A:A,0))</f>
        <v>2.5474537037037035E-2</v>
      </c>
      <c r="G4696" s="41">
        <v>2.4432870370370369E-2</v>
      </c>
      <c r="H4696" s="71">
        <f>HYPERLINK(_xlfn.CONCAT(E4696,"&amp;t=",G4696*86400),G4696)</f>
        <v>2.4432870370370369E-2</v>
      </c>
      <c r="I4696" s="38">
        <v>10</v>
      </c>
      <c r="J4696" s="38">
        <v>5</v>
      </c>
      <c r="K4696" s="42" t="s">
        <v>90</v>
      </c>
      <c r="L4696" s="42" t="s">
        <v>167</v>
      </c>
      <c r="M4696" s="42" t="s">
        <v>591</v>
      </c>
      <c r="Z4696" s="64"/>
      <c r="AA4696" s="64"/>
      <c r="AB4696" s="64"/>
      <c r="AE4696" s="42">
        <f>IF(Table32[[#This Row],[Gems]]&gt;0,Table32[[#This Row],[Gems]],0)</f>
        <v>0</v>
      </c>
      <c r="AF4696" s="42">
        <f>IF(Table32[[#This Row],[Gems]]&lt;0,Table32[[#This Row],[Gems]],0)</f>
        <v>0</v>
      </c>
      <c r="AG4696" s="30">
        <f t="shared" ca="1" si="105"/>
        <v>204</v>
      </c>
    </row>
    <row r="4697" spans="1:33" ht="14.4" x14ac:dyDescent="0.3">
      <c r="A4697" s="37">
        <v>44125</v>
      </c>
      <c r="B4697" s="38">
        <f>INDEX(Videolength!D:D,MATCH(D4697,Videolength!A:A,0))</f>
        <v>8</v>
      </c>
      <c r="C4697" s="38">
        <f>INDEX(Videolength!E:E,MATCH(D4697,Videolength!A:A,0))</f>
        <v>22</v>
      </c>
      <c r="D4697" s="39">
        <v>22.1</v>
      </c>
      <c r="E4697" s="40" t="str">
        <f>INDEX(Videolength!B:B,MATCH(D4697,Videolength!A:A,0))</f>
        <v>https://youtu.be/v7sAcSM1Y88?list=PLTjhk5BwsiVV8SrR-dPCDjCfaMnt-5HZH</v>
      </c>
      <c r="F4697" s="41">
        <f>INDEX(Videolength!C:C,MATCH(D4697,Videolength!A:A,0))</f>
        <v>2.5474537037037035E-2</v>
      </c>
      <c r="G4697" s="41">
        <v>2.5266203703703704E-2</v>
      </c>
      <c r="H4697" s="71">
        <f>HYPERLINK(_xlfn.CONCAT(E4697,"&amp;t=",G4697*86400),G4697)</f>
        <v>2.5266203703703704E-2</v>
      </c>
      <c r="I4697" s="38">
        <v>10</v>
      </c>
      <c r="J4697" s="38">
        <v>5</v>
      </c>
      <c r="K4697" s="42" t="s">
        <v>346</v>
      </c>
      <c r="L4697" s="42" t="s">
        <v>10</v>
      </c>
      <c r="Z4697" s="64"/>
      <c r="AA4697" s="64"/>
      <c r="AB4697" s="64"/>
      <c r="AE4697" s="42">
        <f>IF(Table32[[#This Row],[Gems]]&gt;0,Table32[[#This Row],[Gems]],0)</f>
        <v>0</v>
      </c>
      <c r="AF4697" s="42">
        <f>IF(Table32[[#This Row],[Gems]]&lt;0,Table32[[#This Row],[Gems]],0)</f>
        <v>0</v>
      </c>
      <c r="AG4697" s="30">
        <f t="shared" ca="1" si="105"/>
        <v>204</v>
      </c>
    </row>
    <row r="4698" spans="1:33" ht="14.4" x14ac:dyDescent="0.3">
      <c r="A4698" s="37">
        <v>44125</v>
      </c>
      <c r="B4698" s="38">
        <f>INDEX(Videolength!D:D,MATCH(D4698,Videolength!A:A,0))</f>
        <v>8</v>
      </c>
      <c r="C4698" s="38">
        <f>INDEX(Videolength!E:E,MATCH(D4698,Videolength!A:A,0))</f>
        <v>22</v>
      </c>
      <c r="D4698" s="39">
        <v>22.1</v>
      </c>
      <c r="E4698" s="40" t="str">
        <f>INDEX(Videolength!B:B,MATCH(D4698,Videolength!A:A,0))</f>
        <v>https://youtu.be/v7sAcSM1Y88?list=PLTjhk5BwsiVV8SrR-dPCDjCfaMnt-5HZH</v>
      </c>
      <c r="F4698" s="41">
        <f>INDEX(Videolength!C:C,MATCH(D4698,Videolength!A:A,0))</f>
        <v>2.5474537037037035E-2</v>
      </c>
      <c r="G4698" s="41">
        <v>2.5335648148148149E-2</v>
      </c>
      <c r="H4698" s="71">
        <f>HYPERLINK(_xlfn.CONCAT(E4698,"&amp;t=",G4698*86400),G4698)</f>
        <v>2.5335648148148149E-2</v>
      </c>
      <c r="I4698" s="38">
        <v>10</v>
      </c>
      <c r="J4698" s="38">
        <v>5</v>
      </c>
      <c r="K4698" s="42" t="s">
        <v>107</v>
      </c>
      <c r="L4698" s="42" t="s">
        <v>10</v>
      </c>
      <c r="M4698" s="42" t="s">
        <v>591</v>
      </c>
      <c r="N4698" s="42" t="s">
        <v>1835</v>
      </c>
      <c r="O4698" s="42" t="s">
        <v>1835</v>
      </c>
      <c r="Z4698" s="64"/>
      <c r="AA4698" s="64"/>
      <c r="AB4698" s="64"/>
      <c r="AE4698" s="42">
        <f>IF(Table32[[#This Row],[Gems]]&gt;0,Table32[[#This Row],[Gems]],0)</f>
        <v>0</v>
      </c>
      <c r="AF4698" s="42">
        <f>IF(Table32[[#This Row],[Gems]]&lt;0,Table32[[#This Row],[Gems]],0)</f>
        <v>0</v>
      </c>
      <c r="AG4698" s="30">
        <f t="shared" ca="1" si="105"/>
        <v>204</v>
      </c>
    </row>
    <row r="4699" spans="1:33" ht="14.4" x14ac:dyDescent="0.3">
      <c r="A4699" s="37">
        <v>44125</v>
      </c>
      <c r="B4699" s="38">
        <f>INDEX(Videolength!D:D,MATCH(D4699,Videolength!A:A,0))</f>
        <v>8</v>
      </c>
      <c r="C4699" s="38">
        <f>INDEX(Videolength!E:E,MATCH(D4699,Videolength!A:A,0))</f>
        <v>22</v>
      </c>
      <c r="D4699" s="39">
        <v>22.1</v>
      </c>
      <c r="E4699" s="40" t="str">
        <f>INDEX(Videolength!B:B,MATCH(D4699,Videolength!A:A,0))</f>
        <v>https://youtu.be/v7sAcSM1Y88?list=PLTjhk5BwsiVV8SrR-dPCDjCfaMnt-5HZH</v>
      </c>
      <c r="F4699" s="41">
        <f>INDEX(Videolength!C:C,MATCH(D4699,Videolength!A:A,0))</f>
        <v>2.5474537037037035E-2</v>
      </c>
      <c r="G4699" s="41">
        <v>2.5370370370370366E-2</v>
      </c>
      <c r="H4699" s="71">
        <f>HYPERLINK(_xlfn.CONCAT(E4699,"&amp;t=",G4699*86400),G4699)</f>
        <v>2.5370370370370366E-2</v>
      </c>
      <c r="I4699" s="38">
        <v>10</v>
      </c>
      <c r="J4699" s="38">
        <v>5</v>
      </c>
      <c r="K4699" s="42" t="s">
        <v>346</v>
      </c>
      <c r="L4699" s="42" t="s">
        <v>10</v>
      </c>
      <c r="Z4699" s="64"/>
      <c r="AA4699" s="64"/>
      <c r="AB4699" s="64"/>
      <c r="AE4699" s="42">
        <f>IF(Table32[[#This Row],[Gems]]&gt;0,Table32[[#This Row],[Gems]],0)</f>
        <v>0</v>
      </c>
      <c r="AF4699" s="42">
        <f>IF(Table32[[#This Row],[Gems]]&lt;0,Table32[[#This Row],[Gems]],0)</f>
        <v>0</v>
      </c>
      <c r="AG4699" s="30">
        <f t="shared" ca="1" si="105"/>
        <v>204</v>
      </c>
    </row>
    <row r="4700" spans="1:33" ht="14.4" x14ac:dyDescent="0.3">
      <c r="A4700" s="37">
        <v>44125</v>
      </c>
      <c r="B4700" s="38">
        <f>INDEX(Videolength!D:D,MATCH(D4700,Videolength!A:A,0))</f>
        <v>8</v>
      </c>
      <c r="C4700" s="38">
        <f>INDEX(Videolength!E:E,MATCH(D4700,Videolength!A:A,0))</f>
        <v>22</v>
      </c>
      <c r="D4700" s="39">
        <v>22.2</v>
      </c>
      <c r="E4700" s="40" t="str">
        <f>INDEX(Videolength!B:B,MATCH(D4700,Videolength!A:A,0))</f>
        <v>https://youtu.be/nFBq2_5Pejw?list=PLTjhk5BwsiVV8SrR-dPCDjCfaMnt-5HZH</v>
      </c>
      <c r="F4700" s="41">
        <f>INDEX(Videolength!C:C,MATCH(D4700,Videolength!A:A,0))</f>
        <v>3.4722222222222224E-4</v>
      </c>
      <c r="G4700" s="41">
        <v>1.1574074074074073E-5</v>
      </c>
      <c r="H4700" s="71">
        <f>HYPERLINK(_xlfn.CONCAT(E4700,"&amp;t=",G4700*86400),G4700)</f>
        <v>1.1574074074074073E-5</v>
      </c>
      <c r="I4700" s="38">
        <v>10</v>
      </c>
      <c r="J4700" s="38">
        <v>5</v>
      </c>
      <c r="K4700" s="42" t="s">
        <v>346</v>
      </c>
      <c r="L4700" s="42" t="s">
        <v>10</v>
      </c>
      <c r="Z4700" s="64"/>
      <c r="AA4700" s="64"/>
      <c r="AB4700" s="64"/>
      <c r="AE4700" s="42">
        <f>IF(Table32[[#This Row],[Gems]]&gt;0,Table32[[#This Row],[Gems]],0)</f>
        <v>0</v>
      </c>
      <c r="AF4700" s="42">
        <f>IF(Table32[[#This Row],[Gems]]&lt;0,Table32[[#This Row],[Gems]],0)</f>
        <v>0</v>
      </c>
      <c r="AG4700" s="30">
        <f t="shared" ca="1" si="105"/>
        <v>204</v>
      </c>
    </row>
    <row r="4701" spans="1:33" ht="14.4" x14ac:dyDescent="0.3">
      <c r="A4701" s="37">
        <v>44125</v>
      </c>
      <c r="B4701" s="38">
        <f>INDEX(Videolength!D:D,MATCH(D4701,Videolength!A:A,0))</f>
        <v>8</v>
      </c>
      <c r="C4701" s="38">
        <f>INDEX(Videolength!E:E,MATCH(D4701,Videolength!A:A,0))</f>
        <v>22</v>
      </c>
      <c r="D4701" s="39">
        <v>22.2</v>
      </c>
      <c r="E4701" s="40" t="str">
        <f>INDEX(Videolength!B:B,MATCH(D4701,Videolength!A:A,0))</f>
        <v>https://youtu.be/nFBq2_5Pejw?list=PLTjhk5BwsiVV8SrR-dPCDjCfaMnt-5HZH</v>
      </c>
      <c r="F4701" s="41">
        <f>INDEX(Videolength!C:C,MATCH(D4701,Videolength!A:A,0))</f>
        <v>3.4722222222222224E-4</v>
      </c>
      <c r="G4701" s="41">
        <v>5.7870370370370366E-5</v>
      </c>
      <c r="H4701" s="71">
        <f>HYPERLINK(_xlfn.CONCAT(E4701,"&amp;t=",G4701*86400),G4701)</f>
        <v>5.7870370370370366E-5</v>
      </c>
      <c r="I4701" s="38">
        <v>10</v>
      </c>
      <c r="J4701" s="38">
        <v>5</v>
      </c>
      <c r="K4701" s="42" t="s">
        <v>284</v>
      </c>
      <c r="L4701" s="42" t="s">
        <v>10</v>
      </c>
      <c r="M4701" s="42" t="s">
        <v>1059</v>
      </c>
      <c r="Z4701" s="64"/>
      <c r="AA4701" s="64"/>
      <c r="AB4701" s="64"/>
      <c r="AE4701" s="42">
        <f>IF(Table32[[#This Row],[Gems]]&gt;0,Table32[[#This Row],[Gems]],0)</f>
        <v>0</v>
      </c>
      <c r="AF4701" s="42">
        <f>IF(Table32[[#This Row],[Gems]]&lt;0,Table32[[#This Row],[Gems]],0)</f>
        <v>0</v>
      </c>
      <c r="AG4701" s="30">
        <f t="shared" ca="1" si="105"/>
        <v>204</v>
      </c>
    </row>
    <row r="4702" spans="1:33" ht="14.4" x14ac:dyDescent="0.3">
      <c r="A4702" s="37">
        <v>44125</v>
      </c>
      <c r="B4702" s="38">
        <f>INDEX(Videolength!D:D,MATCH(D4702,Videolength!A:A,0))</f>
        <v>8</v>
      </c>
      <c r="C4702" s="38">
        <f>INDEX(Videolength!E:E,MATCH(D4702,Videolength!A:A,0))</f>
        <v>22</v>
      </c>
      <c r="D4702" s="39">
        <v>22.2</v>
      </c>
      <c r="E4702" s="40" t="str">
        <f>INDEX(Videolength!B:B,MATCH(D4702,Videolength!A:A,0))</f>
        <v>https://youtu.be/nFBq2_5Pejw?list=PLTjhk5BwsiVV8SrR-dPCDjCfaMnt-5HZH</v>
      </c>
      <c r="F4702" s="41">
        <f>INDEX(Videolength!C:C,MATCH(D4702,Videolength!A:A,0))</f>
        <v>3.4722222222222224E-4</v>
      </c>
      <c r="G4702" s="41">
        <v>1.273148148148148E-4</v>
      </c>
      <c r="H4702" s="71">
        <f>HYPERLINK(_xlfn.CONCAT(E4702,"&amp;t=",G4702*86400),G4702)</f>
        <v>1.273148148148148E-4</v>
      </c>
      <c r="I4702" s="38">
        <v>10</v>
      </c>
      <c r="J4702" s="38">
        <v>5</v>
      </c>
      <c r="K4702" s="42" t="s">
        <v>346</v>
      </c>
      <c r="L4702" s="42" t="s">
        <v>10</v>
      </c>
      <c r="Z4702" s="64"/>
      <c r="AA4702" s="64"/>
      <c r="AB4702" s="64"/>
      <c r="AE4702" s="42">
        <f>IF(Table32[[#This Row],[Gems]]&gt;0,Table32[[#This Row],[Gems]],0)</f>
        <v>0</v>
      </c>
      <c r="AF4702" s="42">
        <f>IF(Table32[[#This Row],[Gems]]&lt;0,Table32[[#This Row],[Gems]],0)</f>
        <v>0</v>
      </c>
      <c r="AG4702" s="30">
        <f t="shared" ca="1" si="105"/>
        <v>204</v>
      </c>
    </row>
    <row r="4703" spans="1:33" ht="14.4" x14ac:dyDescent="0.3">
      <c r="A4703" s="37">
        <v>44125</v>
      </c>
      <c r="B4703" s="38">
        <f>INDEX(Videolength!D:D,MATCH(D4703,Videolength!A:A,0))</f>
        <v>8</v>
      </c>
      <c r="C4703" s="38">
        <f>INDEX(Videolength!E:E,MATCH(D4703,Videolength!A:A,0))</f>
        <v>22</v>
      </c>
      <c r="D4703" s="39">
        <v>22.2</v>
      </c>
      <c r="E4703" s="40" t="str">
        <f>INDEX(Videolength!B:B,MATCH(D4703,Videolength!A:A,0))</f>
        <v>https://youtu.be/nFBq2_5Pejw?list=PLTjhk5BwsiVV8SrR-dPCDjCfaMnt-5HZH</v>
      </c>
      <c r="F4703" s="41">
        <f>INDEX(Videolength!C:C,MATCH(D4703,Videolength!A:A,0))</f>
        <v>3.4722222222222224E-4</v>
      </c>
      <c r="G4703" s="41">
        <v>1.3888888888888889E-4</v>
      </c>
      <c r="H4703" s="71">
        <f>HYPERLINK(_xlfn.CONCAT(E4703,"&amp;t=",G4703*86400),G4703)</f>
        <v>1.3888888888888889E-4</v>
      </c>
      <c r="I4703" s="38">
        <v>10</v>
      </c>
      <c r="J4703" s="38">
        <v>5</v>
      </c>
      <c r="K4703" s="42" t="s">
        <v>100</v>
      </c>
      <c r="L4703" s="42" t="s">
        <v>1040</v>
      </c>
      <c r="U4703" s="44" t="s">
        <v>1702</v>
      </c>
      <c r="Z4703" s="64"/>
      <c r="AA4703" s="64"/>
      <c r="AB4703" s="64"/>
      <c r="AE4703" s="42">
        <f>IF(Table32[[#This Row],[Gems]]&gt;0,Table32[[#This Row],[Gems]],0)</f>
        <v>0</v>
      </c>
      <c r="AF4703" s="42">
        <f>IF(Table32[[#This Row],[Gems]]&lt;0,Table32[[#This Row],[Gems]],0)</f>
        <v>0</v>
      </c>
      <c r="AG4703" s="30">
        <f t="shared" ca="1" si="105"/>
        <v>204</v>
      </c>
    </row>
    <row r="4704" spans="1:33" ht="14.4" x14ac:dyDescent="0.3">
      <c r="A4704" s="37">
        <v>44125</v>
      </c>
      <c r="B4704" s="38">
        <f>INDEX(Videolength!D:D,MATCH(D4704,Videolength!A:A,0))</f>
        <v>8</v>
      </c>
      <c r="C4704" s="38">
        <f>INDEX(Videolength!E:E,MATCH(D4704,Videolength!A:A,0))</f>
        <v>22</v>
      </c>
      <c r="D4704" s="39">
        <v>22.2</v>
      </c>
      <c r="E4704" s="40" t="str">
        <f>INDEX(Videolength!B:B,MATCH(D4704,Videolength!A:A,0))</f>
        <v>https://youtu.be/nFBq2_5Pejw?list=PLTjhk5BwsiVV8SrR-dPCDjCfaMnt-5HZH</v>
      </c>
      <c r="F4704" s="41">
        <f>INDEX(Videolength!C:C,MATCH(D4704,Videolength!A:A,0))</f>
        <v>3.4722222222222224E-4</v>
      </c>
      <c r="G4704" s="41">
        <v>1.7361111111111112E-4</v>
      </c>
      <c r="H4704" s="71">
        <f>HYPERLINK(_xlfn.CONCAT(E4704,"&amp;t=",G4704*86400),G4704)</f>
        <v>1.7361111111111112E-4</v>
      </c>
      <c r="I4704" s="38">
        <v>10</v>
      </c>
      <c r="J4704" s="38">
        <v>5</v>
      </c>
      <c r="K4704" s="42" t="s">
        <v>100</v>
      </c>
      <c r="L4704" s="42" t="s">
        <v>1082</v>
      </c>
      <c r="U4704" s="44" t="s">
        <v>1703</v>
      </c>
      <c r="Z4704" s="64"/>
      <c r="AA4704" s="64"/>
      <c r="AB4704" s="64"/>
      <c r="AE4704" s="42">
        <f>IF(Table32[[#This Row],[Gems]]&gt;0,Table32[[#This Row],[Gems]],0)</f>
        <v>0</v>
      </c>
      <c r="AF4704" s="42">
        <f>IF(Table32[[#This Row],[Gems]]&lt;0,Table32[[#This Row],[Gems]],0)</f>
        <v>0</v>
      </c>
      <c r="AG4704" s="30">
        <f t="shared" ca="1" si="105"/>
        <v>204</v>
      </c>
    </row>
    <row r="4705" spans="1:33" ht="14.4" x14ac:dyDescent="0.3">
      <c r="A4705" s="37">
        <v>44125</v>
      </c>
      <c r="B4705" s="38">
        <f>INDEX(Videolength!D:D,MATCH(D4705,Videolength!A:A,0))</f>
        <v>8</v>
      </c>
      <c r="C4705" s="38">
        <f>INDEX(Videolength!E:E,MATCH(D4705,Videolength!A:A,0))</f>
        <v>22</v>
      </c>
      <c r="D4705" s="39">
        <v>22.2</v>
      </c>
      <c r="E4705" s="40" t="str">
        <f>INDEX(Videolength!B:B,MATCH(D4705,Videolength!A:A,0))</f>
        <v>https://youtu.be/nFBq2_5Pejw?list=PLTjhk5BwsiVV8SrR-dPCDjCfaMnt-5HZH</v>
      </c>
      <c r="F4705" s="41">
        <f>INDEX(Videolength!C:C,MATCH(D4705,Videolength!A:A,0))</f>
        <v>3.4722222222222224E-4</v>
      </c>
      <c r="G4705" s="41">
        <v>1.9675925925925926E-4</v>
      </c>
      <c r="H4705" s="71">
        <f>HYPERLINK(_xlfn.CONCAT(E4705,"&amp;t=",G4705*86400),G4705)</f>
        <v>1.9675925925925926E-4</v>
      </c>
      <c r="I4705" s="38">
        <v>10</v>
      </c>
      <c r="J4705" s="38">
        <v>5</v>
      </c>
      <c r="K4705" s="42" t="s">
        <v>346</v>
      </c>
      <c r="L4705" s="42" t="s">
        <v>10</v>
      </c>
      <c r="Z4705" s="64"/>
      <c r="AA4705" s="64"/>
      <c r="AB4705" s="64"/>
      <c r="AE4705" s="42">
        <f>IF(Table32[[#This Row],[Gems]]&gt;0,Table32[[#This Row],[Gems]],0)</f>
        <v>0</v>
      </c>
      <c r="AF4705" s="42">
        <f>IF(Table32[[#This Row],[Gems]]&lt;0,Table32[[#This Row],[Gems]],0)</f>
        <v>0</v>
      </c>
      <c r="AG4705" s="30">
        <f t="shared" ca="1" si="105"/>
        <v>204</v>
      </c>
    </row>
    <row r="4706" spans="1:33" ht="14.4" x14ac:dyDescent="0.3">
      <c r="A4706" s="37">
        <v>44125</v>
      </c>
      <c r="B4706" s="38">
        <f>INDEX(Videolength!D:D,MATCH(D4706,Videolength!A:A,0))</f>
        <v>8</v>
      </c>
      <c r="C4706" s="38">
        <f>INDEX(Videolength!E:E,MATCH(D4706,Videolength!A:A,0))</f>
        <v>22</v>
      </c>
      <c r="D4706" s="39">
        <v>22.2</v>
      </c>
      <c r="E4706" s="40" t="str">
        <f>INDEX(Videolength!B:B,MATCH(D4706,Videolength!A:A,0))</f>
        <v>https://youtu.be/nFBq2_5Pejw?list=PLTjhk5BwsiVV8SrR-dPCDjCfaMnt-5HZH</v>
      </c>
      <c r="F4706" s="41">
        <f>INDEX(Videolength!C:C,MATCH(D4706,Videolength!A:A,0))</f>
        <v>3.4722222222222224E-4</v>
      </c>
      <c r="G4706" s="41">
        <v>2.199074074074074E-4</v>
      </c>
      <c r="H4706" s="71">
        <f>HYPERLINK(_xlfn.CONCAT(E4706,"&amp;t=",G4706*86400),G4706)</f>
        <v>2.199074074074074E-4</v>
      </c>
      <c r="I4706" s="38">
        <v>10</v>
      </c>
      <c r="J4706" s="38">
        <v>5</v>
      </c>
      <c r="K4706" s="42" t="s">
        <v>100</v>
      </c>
      <c r="L4706" s="42" t="s">
        <v>1082</v>
      </c>
      <c r="U4706" s="44" t="s">
        <v>1703</v>
      </c>
      <c r="Z4706" s="64"/>
      <c r="AA4706" s="64"/>
      <c r="AB4706" s="64"/>
      <c r="AE4706" s="42">
        <f>IF(Table32[[#This Row],[Gems]]&gt;0,Table32[[#This Row],[Gems]],0)</f>
        <v>0</v>
      </c>
      <c r="AF4706" s="42">
        <f>IF(Table32[[#This Row],[Gems]]&lt;0,Table32[[#This Row],[Gems]],0)</f>
        <v>0</v>
      </c>
      <c r="AG4706" s="30">
        <f t="shared" ca="1" si="105"/>
        <v>204</v>
      </c>
    </row>
    <row r="4707" spans="1:33" ht="14.4" x14ac:dyDescent="0.3">
      <c r="A4707" s="37">
        <v>44125</v>
      </c>
      <c r="B4707" s="38">
        <f>INDEX(Videolength!D:D,MATCH(D4707,Videolength!A:A,0))</f>
        <v>8</v>
      </c>
      <c r="C4707" s="38">
        <f>INDEX(Videolength!E:E,MATCH(D4707,Videolength!A:A,0))</f>
        <v>22</v>
      </c>
      <c r="D4707" s="39">
        <v>22.2</v>
      </c>
      <c r="E4707" s="40" t="str">
        <f>INDEX(Videolength!B:B,MATCH(D4707,Videolength!A:A,0))</f>
        <v>https://youtu.be/nFBq2_5Pejw?list=PLTjhk5BwsiVV8SrR-dPCDjCfaMnt-5HZH</v>
      </c>
      <c r="F4707" s="41">
        <f>INDEX(Videolength!C:C,MATCH(D4707,Videolength!A:A,0))</f>
        <v>3.4722222222222224E-4</v>
      </c>
      <c r="G4707" s="41">
        <v>3.1250000000000001E-4</v>
      </c>
      <c r="H4707" s="71">
        <f>HYPERLINK(_xlfn.CONCAT(E4707,"&amp;t=",G4707*86400),G4707)</f>
        <v>3.1250000000000001E-4</v>
      </c>
      <c r="I4707" s="38">
        <v>10</v>
      </c>
      <c r="J4707" s="38">
        <v>5</v>
      </c>
      <c r="K4707" s="42" t="s">
        <v>346</v>
      </c>
      <c r="L4707" s="42" t="s">
        <v>10</v>
      </c>
      <c r="Z4707" s="64"/>
      <c r="AA4707" s="64"/>
      <c r="AB4707" s="64"/>
      <c r="AE4707" s="42">
        <f>IF(Table32[[#This Row],[Gems]]&gt;0,Table32[[#This Row],[Gems]],0)</f>
        <v>0</v>
      </c>
      <c r="AF4707" s="42">
        <f>IF(Table32[[#This Row],[Gems]]&lt;0,Table32[[#This Row],[Gems]],0)</f>
        <v>0</v>
      </c>
      <c r="AG4707" s="30">
        <f t="shared" ca="1" si="105"/>
        <v>204</v>
      </c>
    </row>
    <row r="4708" spans="1:33" ht="14.4" x14ac:dyDescent="0.3">
      <c r="A4708" s="37">
        <v>44125</v>
      </c>
      <c r="B4708" s="38">
        <f>INDEX(Videolength!D:D,MATCH(D4708,Videolength!A:A,0))</f>
        <v>8</v>
      </c>
      <c r="C4708" s="38">
        <f>INDEX(Videolength!E:E,MATCH(D4708,Videolength!A:A,0))</f>
        <v>23</v>
      </c>
      <c r="D4708" s="39">
        <v>23</v>
      </c>
      <c r="E4708" s="40" t="str">
        <f>INDEX(Videolength!B:B,MATCH(D4708,Videolength!A:A,0))</f>
        <v>https://youtu.be/q_M0m6x_ADw?list=PLTjhk5BwsiVV8SrR-dPCDjCfaMnt-5HZH</v>
      </c>
      <c r="F4708" s="41">
        <f>INDEX(Videolength!C:C,MATCH(D4708,Videolength!A:A,0))</f>
        <v>3.1759259259259258E-2</v>
      </c>
      <c r="G4708" s="41">
        <v>1.1574074074074073E-5</v>
      </c>
      <c r="H4708" s="71">
        <f>HYPERLINK(_xlfn.CONCAT(E4708,"&amp;t=",G4708*86400),G4708)</f>
        <v>1.1574074074074073E-5</v>
      </c>
      <c r="I4708" s="38">
        <v>10</v>
      </c>
      <c r="J4708" s="38">
        <v>5</v>
      </c>
      <c r="K4708" s="42" t="s">
        <v>123</v>
      </c>
      <c r="L4708" s="42" t="s">
        <v>10</v>
      </c>
      <c r="Z4708" s="64"/>
      <c r="AA4708" s="64"/>
      <c r="AB4708" s="64"/>
      <c r="AE4708" s="42">
        <f>IF(Table32[[#This Row],[Gems]]&gt;0,Table32[[#This Row],[Gems]],0)</f>
        <v>0</v>
      </c>
      <c r="AF4708" s="42">
        <f>IF(Table32[[#This Row],[Gems]]&lt;0,Table32[[#This Row],[Gems]],0)</f>
        <v>0</v>
      </c>
      <c r="AG4708" s="29">
        <f t="shared" ca="1" si="105"/>
        <v>204</v>
      </c>
    </row>
    <row r="4709" spans="1:33" ht="14.4" x14ac:dyDescent="0.3">
      <c r="A4709" s="37">
        <v>44125</v>
      </c>
      <c r="B4709" s="38">
        <f>INDEX(Videolength!D:D,MATCH(D4709,Videolength!A:A,0))</f>
        <v>8</v>
      </c>
      <c r="C4709" s="38">
        <f>INDEX(Videolength!E:E,MATCH(D4709,Videolength!A:A,0))</f>
        <v>23</v>
      </c>
      <c r="D4709" s="39">
        <v>23</v>
      </c>
      <c r="E4709" s="40" t="str">
        <f>INDEX(Videolength!B:B,MATCH(D4709,Videolength!A:A,0))</f>
        <v>https://youtu.be/q_M0m6x_ADw?list=PLTjhk5BwsiVV8SrR-dPCDjCfaMnt-5HZH</v>
      </c>
      <c r="F4709" s="41">
        <f>INDEX(Videolength!C:C,MATCH(D4709,Videolength!A:A,0))</f>
        <v>3.1759259259259258E-2</v>
      </c>
      <c r="G4709" s="41">
        <v>1.8518518518518518E-4</v>
      </c>
      <c r="H4709" s="71">
        <f>HYPERLINK(_xlfn.CONCAT(E4709,"&amp;t=",G4709*86400),G4709)</f>
        <v>1.8518518518518518E-4</v>
      </c>
      <c r="I4709" s="38">
        <v>10</v>
      </c>
      <c r="J4709" s="38">
        <v>5</v>
      </c>
      <c r="K4709" s="42" t="s">
        <v>51</v>
      </c>
      <c r="L4709" s="42" t="s">
        <v>11</v>
      </c>
      <c r="W4709" s="44" t="s">
        <v>211</v>
      </c>
      <c r="X4709" s="43">
        <v>5</v>
      </c>
      <c r="Z4709" s="64"/>
      <c r="AA4709" s="64"/>
      <c r="AB4709" s="64"/>
      <c r="AE4709" s="42">
        <f>IF(Table32[[#This Row],[Gems]]&gt;0,Table32[[#This Row],[Gems]],0)</f>
        <v>0</v>
      </c>
      <c r="AF4709" s="42">
        <f>IF(Table32[[#This Row],[Gems]]&lt;0,Table32[[#This Row],[Gems]],0)</f>
        <v>0</v>
      </c>
      <c r="AG4709" s="29">
        <f t="shared" ca="1" si="105"/>
        <v>204</v>
      </c>
    </row>
    <row r="4710" spans="1:33" ht="14.4" x14ac:dyDescent="0.3">
      <c r="A4710" s="37">
        <v>44125</v>
      </c>
      <c r="B4710" s="38">
        <f>INDEX(Videolength!D:D,MATCH(D4710,Videolength!A:A,0))</f>
        <v>8</v>
      </c>
      <c r="C4710" s="38">
        <f>INDEX(Videolength!E:E,MATCH(D4710,Videolength!A:A,0))</f>
        <v>23</v>
      </c>
      <c r="D4710" s="39">
        <v>23</v>
      </c>
      <c r="E4710" s="40" t="str">
        <f>INDEX(Videolength!B:B,MATCH(D4710,Videolength!A:A,0))</f>
        <v>https://youtu.be/q_M0m6x_ADw?list=PLTjhk5BwsiVV8SrR-dPCDjCfaMnt-5HZH</v>
      </c>
      <c r="F4710" s="41">
        <f>INDEX(Videolength!C:C,MATCH(D4710,Videolength!A:A,0))</f>
        <v>3.1759259259259258E-2</v>
      </c>
      <c r="G4710" s="41">
        <v>1.8518518518518518E-4</v>
      </c>
      <c r="H4710" s="71">
        <f>HYPERLINK(_xlfn.CONCAT(E4710,"&amp;t=",G4710*86400),G4710)</f>
        <v>1.8518518518518518E-4</v>
      </c>
      <c r="I4710" s="38">
        <v>10</v>
      </c>
      <c r="J4710" s="38">
        <v>5</v>
      </c>
      <c r="K4710" s="42" t="s">
        <v>346</v>
      </c>
      <c r="L4710" s="42" t="s">
        <v>10</v>
      </c>
      <c r="Z4710" s="64"/>
      <c r="AA4710" s="64"/>
      <c r="AB4710" s="64"/>
      <c r="AE4710" s="42">
        <f>IF(Table32[[#This Row],[Gems]]&gt;0,Table32[[#This Row],[Gems]],0)</f>
        <v>0</v>
      </c>
      <c r="AF4710" s="42">
        <f>IF(Table32[[#This Row],[Gems]]&lt;0,Table32[[#This Row],[Gems]],0)</f>
        <v>0</v>
      </c>
      <c r="AG4710" s="30">
        <f t="shared" ca="1" si="105"/>
        <v>204</v>
      </c>
    </row>
    <row r="4711" spans="1:33" ht="14.4" x14ac:dyDescent="0.3">
      <c r="A4711" s="37">
        <v>44125</v>
      </c>
      <c r="B4711" s="38">
        <f>INDEX(Videolength!D:D,MATCH(D4711,Videolength!A:A,0))</f>
        <v>8</v>
      </c>
      <c r="C4711" s="38">
        <f>INDEX(Videolength!E:E,MATCH(D4711,Videolength!A:A,0))</f>
        <v>23</v>
      </c>
      <c r="D4711" s="39">
        <v>23</v>
      </c>
      <c r="E4711" s="40" t="str">
        <f>INDEX(Videolength!B:B,MATCH(D4711,Videolength!A:A,0))</f>
        <v>https://youtu.be/q_M0m6x_ADw?list=PLTjhk5BwsiVV8SrR-dPCDjCfaMnt-5HZH</v>
      </c>
      <c r="F4711" s="41">
        <f>INDEX(Videolength!C:C,MATCH(D4711,Videolength!A:A,0))</f>
        <v>3.1759259259259258E-2</v>
      </c>
      <c r="G4711" s="41">
        <v>2.4305555555555552E-4</v>
      </c>
      <c r="H4711" s="71">
        <f>HYPERLINK(_xlfn.CONCAT(E4711,"&amp;t=",G4711*86400),G4711)</f>
        <v>2.4305555555555552E-4</v>
      </c>
      <c r="I4711" s="38">
        <v>10</v>
      </c>
      <c r="J4711" s="38">
        <v>5</v>
      </c>
      <c r="K4711" s="42" t="s">
        <v>8</v>
      </c>
      <c r="L4711" s="42" t="s">
        <v>163</v>
      </c>
      <c r="Z4711" s="64"/>
      <c r="AA4711" s="64"/>
      <c r="AB4711" s="64"/>
      <c r="AE4711" s="42">
        <f>IF(Table32[[#This Row],[Gems]]&gt;0,Table32[[#This Row],[Gems]],0)</f>
        <v>0</v>
      </c>
      <c r="AF4711" s="42">
        <f>IF(Table32[[#This Row],[Gems]]&lt;0,Table32[[#This Row],[Gems]],0)</f>
        <v>0</v>
      </c>
      <c r="AG4711" s="30">
        <f t="shared" ca="1" si="105"/>
        <v>204</v>
      </c>
    </row>
    <row r="4712" spans="1:33" ht="14.4" x14ac:dyDescent="0.3">
      <c r="A4712" s="37">
        <v>44125</v>
      </c>
      <c r="B4712" s="38">
        <f>INDEX(Videolength!D:D,MATCH(D4712,Videolength!A:A,0))</f>
        <v>8</v>
      </c>
      <c r="C4712" s="38">
        <f>INDEX(Videolength!E:E,MATCH(D4712,Videolength!A:A,0))</f>
        <v>23</v>
      </c>
      <c r="D4712" s="39">
        <v>23</v>
      </c>
      <c r="E4712" s="40" t="str">
        <f>INDEX(Videolength!B:B,MATCH(D4712,Videolength!A:A,0))</f>
        <v>https://youtu.be/q_M0m6x_ADw?list=PLTjhk5BwsiVV8SrR-dPCDjCfaMnt-5HZH</v>
      </c>
      <c r="F4712" s="41">
        <f>INDEX(Videolength!C:C,MATCH(D4712,Videolength!A:A,0))</f>
        <v>3.1759259259259258E-2</v>
      </c>
      <c r="G4712" s="41">
        <v>2.6620370370370372E-4</v>
      </c>
      <c r="H4712" s="71">
        <f>HYPERLINK(_xlfn.CONCAT(E4712,"&amp;t=",G4712*86400),G4712)</f>
        <v>2.6620370370370372E-4</v>
      </c>
      <c r="I4712" s="38">
        <v>10</v>
      </c>
      <c r="J4712" s="38">
        <v>5</v>
      </c>
      <c r="K4712" s="42" t="s">
        <v>90</v>
      </c>
      <c r="L4712" s="42" t="s">
        <v>518</v>
      </c>
      <c r="M4712" s="42" t="s">
        <v>554</v>
      </c>
      <c r="V4712" s="43">
        <v>1266</v>
      </c>
      <c r="Z4712" s="64"/>
      <c r="AA4712" s="64"/>
      <c r="AB4712" s="64"/>
      <c r="AC4712" s="44" t="s">
        <v>203</v>
      </c>
      <c r="AE4712" s="42">
        <f>IF(Table32[[#This Row],[Gems]]&gt;0,Table32[[#This Row],[Gems]],0)</f>
        <v>0</v>
      </c>
      <c r="AF4712" s="42">
        <f>IF(Table32[[#This Row],[Gems]]&lt;0,Table32[[#This Row],[Gems]],0)</f>
        <v>0</v>
      </c>
      <c r="AG4712" s="30">
        <f t="shared" ca="1" si="105"/>
        <v>204</v>
      </c>
    </row>
    <row r="4713" spans="1:33" ht="14.4" x14ac:dyDescent="0.3">
      <c r="A4713" s="37">
        <v>44125</v>
      </c>
      <c r="B4713" s="38">
        <f>INDEX(Videolength!D:D,MATCH(D4713,Videolength!A:A,0))</f>
        <v>8</v>
      </c>
      <c r="C4713" s="38">
        <f>INDEX(Videolength!E:E,MATCH(D4713,Videolength!A:A,0))</f>
        <v>23</v>
      </c>
      <c r="D4713" s="39">
        <v>23</v>
      </c>
      <c r="E4713" s="40" t="str">
        <f>INDEX(Videolength!B:B,MATCH(D4713,Videolength!A:A,0))</f>
        <v>https://youtu.be/q_M0m6x_ADw?list=PLTjhk5BwsiVV8SrR-dPCDjCfaMnt-5HZH</v>
      </c>
      <c r="F4713" s="41">
        <f>INDEX(Videolength!C:C,MATCH(D4713,Videolength!A:A,0))</f>
        <v>3.1759259259259258E-2</v>
      </c>
      <c r="G4713" s="41">
        <v>2.6620370370370372E-4</v>
      </c>
      <c r="H4713" s="71">
        <f>HYPERLINK(_xlfn.CONCAT(E4713,"&amp;t=",G4713*86400),G4713)</f>
        <v>2.6620370370370372E-4</v>
      </c>
      <c r="I4713" s="38">
        <v>10</v>
      </c>
      <c r="J4713" s="38">
        <v>5</v>
      </c>
      <c r="K4713" s="42" t="s">
        <v>90</v>
      </c>
      <c r="L4713" s="42" t="s">
        <v>518</v>
      </c>
      <c r="V4713" s="43">
        <v>1266</v>
      </c>
      <c r="Z4713" s="64"/>
      <c r="AA4713" s="64"/>
      <c r="AB4713" s="64"/>
      <c r="AC4713" s="44" t="s">
        <v>203</v>
      </c>
      <c r="AE4713" s="42">
        <f>IF(Table32[[#This Row],[Gems]]&gt;0,Table32[[#This Row],[Gems]],0)</f>
        <v>0</v>
      </c>
      <c r="AF4713" s="42">
        <f>IF(Table32[[#This Row],[Gems]]&lt;0,Table32[[#This Row],[Gems]],0)</f>
        <v>0</v>
      </c>
      <c r="AG4713" s="29">
        <f ca="1">SUM(OFFSET(AG4713,-1,0),AD4713)</f>
        <v>204</v>
      </c>
    </row>
    <row r="4714" spans="1:33" ht="14.4" x14ac:dyDescent="0.3">
      <c r="A4714" s="37">
        <v>44125</v>
      </c>
      <c r="B4714" s="38">
        <f>INDEX(Videolength!D:D,MATCH(D4714,Videolength!A:A,0))</f>
        <v>8</v>
      </c>
      <c r="C4714" s="38">
        <f>INDEX(Videolength!E:E,MATCH(D4714,Videolength!A:A,0))</f>
        <v>23</v>
      </c>
      <c r="D4714" s="39">
        <v>23</v>
      </c>
      <c r="E4714" s="40" t="str">
        <f>INDEX(Videolength!B:B,MATCH(D4714,Videolength!A:A,0))</f>
        <v>https://youtu.be/q_M0m6x_ADw?list=PLTjhk5BwsiVV8SrR-dPCDjCfaMnt-5HZH</v>
      </c>
      <c r="F4714" s="41">
        <f>INDEX(Videolength!C:C,MATCH(D4714,Videolength!A:A,0))</f>
        <v>3.1759259259259258E-2</v>
      </c>
      <c r="G4714" s="41">
        <v>4.5138888888888892E-4</v>
      </c>
      <c r="H4714" s="71">
        <f>HYPERLINK(_xlfn.CONCAT(E4714,"&amp;t=",G4714*86400),G4714)</f>
        <v>4.5138888888888892E-4</v>
      </c>
      <c r="I4714" s="38">
        <v>10</v>
      </c>
      <c r="J4714" s="38">
        <v>5</v>
      </c>
      <c r="K4714" s="42" t="s">
        <v>100</v>
      </c>
      <c r="L4714" s="42" t="s">
        <v>1040</v>
      </c>
      <c r="M4714" s="42" t="s">
        <v>392</v>
      </c>
      <c r="U4714" s="44" t="s">
        <v>1704</v>
      </c>
      <c r="Z4714" s="64"/>
      <c r="AA4714" s="64"/>
      <c r="AB4714" s="64"/>
      <c r="AE4714" s="42">
        <f>IF(Table32[[#This Row],[Gems]]&gt;0,Table32[[#This Row],[Gems]],0)</f>
        <v>0</v>
      </c>
      <c r="AF4714" s="42">
        <f>IF(Table32[[#This Row],[Gems]]&lt;0,Table32[[#This Row],[Gems]],0)</f>
        <v>0</v>
      </c>
      <c r="AG4714" s="30">
        <f t="shared" ca="1" si="105"/>
        <v>204</v>
      </c>
    </row>
    <row r="4715" spans="1:33" ht="14.4" x14ac:dyDescent="0.3">
      <c r="A4715" s="37">
        <v>44125</v>
      </c>
      <c r="B4715" s="38">
        <f>INDEX(Videolength!D:D,MATCH(D4715,Videolength!A:A,0))</f>
        <v>8</v>
      </c>
      <c r="C4715" s="38">
        <f>INDEX(Videolength!E:E,MATCH(D4715,Videolength!A:A,0))</f>
        <v>23</v>
      </c>
      <c r="D4715" s="39">
        <v>23</v>
      </c>
      <c r="E4715" s="40" t="str">
        <f>INDEX(Videolength!B:B,MATCH(D4715,Videolength!A:A,0))</f>
        <v>https://youtu.be/q_M0m6x_ADw?list=PLTjhk5BwsiVV8SrR-dPCDjCfaMnt-5HZH</v>
      </c>
      <c r="F4715" s="41">
        <f>INDEX(Videolength!C:C,MATCH(D4715,Videolength!A:A,0))</f>
        <v>3.1759259259259258E-2</v>
      </c>
      <c r="G4715" s="41">
        <v>5.0925925925925921E-4</v>
      </c>
      <c r="H4715" s="71">
        <f>HYPERLINK(_xlfn.CONCAT(E4715,"&amp;t=",G4715*86400),G4715)</f>
        <v>5.0925925925925921E-4</v>
      </c>
      <c r="I4715" s="38">
        <v>10</v>
      </c>
      <c r="J4715" s="38">
        <v>5</v>
      </c>
      <c r="K4715" s="42" t="s">
        <v>100</v>
      </c>
      <c r="L4715" s="42" t="s">
        <v>1082</v>
      </c>
      <c r="U4715" s="44" t="s">
        <v>1705</v>
      </c>
      <c r="Z4715" s="64"/>
      <c r="AA4715" s="64"/>
      <c r="AB4715" s="64"/>
      <c r="AE4715" s="42">
        <f>IF(Table32[[#This Row],[Gems]]&gt;0,Table32[[#This Row],[Gems]],0)</f>
        <v>0</v>
      </c>
      <c r="AF4715" s="42">
        <f>IF(Table32[[#This Row],[Gems]]&lt;0,Table32[[#This Row],[Gems]],0)</f>
        <v>0</v>
      </c>
      <c r="AG4715" s="30">
        <f t="shared" ca="1" si="105"/>
        <v>204</v>
      </c>
    </row>
    <row r="4716" spans="1:33" ht="14.4" x14ac:dyDescent="0.3">
      <c r="A4716" s="37">
        <v>44125</v>
      </c>
      <c r="B4716" s="38">
        <f>INDEX(Videolength!D:D,MATCH(D4716,Videolength!A:A,0))</f>
        <v>8</v>
      </c>
      <c r="C4716" s="38">
        <f>INDEX(Videolength!E:E,MATCH(D4716,Videolength!A:A,0))</f>
        <v>23</v>
      </c>
      <c r="D4716" s="39">
        <v>23</v>
      </c>
      <c r="E4716" s="40" t="str">
        <f>INDEX(Videolength!B:B,MATCH(D4716,Videolength!A:A,0))</f>
        <v>https://youtu.be/q_M0m6x_ADw?list=PLTjhk5BwsiVV8SrR-dPCDjCfaMnt-5HZH</v>
      </c>
      <c r="F4716" s="41">
        <f>INDEX(Videolength!C:C,MATCH(D4716,Videolength!A:A,0))</f>
        <v>3.1759259259259258E-2</v>
      </c>
      <c r="G4716" s="41">
        <v>6.018518518518519E-4</v>
      </c>
      <c r="H4716" s="71">
        <f>HYPERLINK(_xlfn.CONCAT(E4716,"&amp;t=",G4716*86400),G4716)</f>
        <v>6.018518518518519E-4</v>
      </c>
      <c r="I4716" s="38">
        <v>10</v>
      </c>
      <c r="J4716" s="38">
        <v>5</v>
      </c>
      <c r="K4716" s="42" t="s">
        <v>25</v>
      </c>
      <c r="L4716" s="42" t="s">
        <v>350</v>
      </c>
      <c r="M4716" s="42" t="s">
        <v>963</v>
      </c>
      <c r="Z4716" s="64"/>
      <c r="AA4716" s="64"/>
      <c r="AB4716" s="64"/>
      <c r="AE4716" s="42">
        <f>IF(Table32[[#This Row],[Gems]]&gt;0,Table32[[#This Row],[Gems]],0)</f>
        <v>0</v>
      </c>
      <c r="AF4716" s="42">
        <f>IF(Table32[[#This Row],[Gems]]&lt;0,Table32[[#This Row],[Gems]],0)</f>
        <v>0</v>
      </c>
      <c r="AG4716" s="30">
        <f t="shared" ca="1" si="105"/>
        <v>204</v>
      </c>
    </row>
    <row r="4717" spans="1:33" ht="14.4" x14ac:dyDescent="0.3">
      <c r="A4717" s="37">
        <v>44125</v>
      </c>
      <c r="B4717" s="38">
        <f>INDEX(Videolength!D:D,MATCH(D4717,Videolength!A:A,0))</f>
        <v>8</v>
      </c>
      <c r="C4717" s="38">
        <f>INDEX(Videolength!E:E,MATCH(D4717,Videolength!A:A,0))</f>
        <v>23</v>
      </c>
      <c r="D4717" s="39">
        <v>23</v>
      </c>
      <c r="E4717" s="40" t="str">
        <f>INDEX(Videolength!B:B,MATCH(D4717,Videolength!A:A,0))</f>
        <v>https://youtu.be/q_M0m6x_ADw?list=PLTjhk5BwsiVV8SrR-dPCDjCfaMnt-5HZH</v>
      </c>
      <c r="F4717" s="41">
        <f>INDEX(Videolength!C:C,MATCH(D4717,Videolength!A:A,0))</f>
        <v>3.1759259259259258E-2</v>
      </c>
      <c r="G4717" s="41">
        <v>6.2500000000000001E-4</v>
      </c>
      <c r="H4717" s="71">
        <f>HYPERLINK(_xlfn.CONCAT(E4717,"&amp;t=",G4717*86400),G4717)</f>
        <v>6.2500000000000001E-4</v>
      </c>
      <c r="I4717" s="38">
        <v>10</v>
      </c>
      <c r="J4717" s="38">
        <v>5</v>
      </c>
      <c r="K4717" s="42" t="s">
        <v>346</v>
      </c>
      <c r="L4717" s="42" t="s">
        <v>10</v>
      </c>
      <c r="Z4717" s="64"/>
      <c r="AA4717" s="64"/>
      <c r="AB4717" s="64"/>
      <c r="AE4717" s="42">
        <f>IF(Table32[[#This Row],[Gems]]&gt;0,Table32[[#This Row],[Gems]],0)</f>
        <v>0</v>
      </c>
      <c r="AF4717" s="42">
        <f>IF(Table32[[#This Row],[Gems]]&lt;0,Table32[[#This Row],[Gems]],0)</f>
        <v>0</v>
      </c>
      <c r="AG4717" s="30">
        <f t="shared" ca="1" si="105"/>
        <v>204</v>
      </c>
    </row>
    <row r="4718" spans="1:33" ht="14.4" x14ac:dyDescent="0.3">
      <c r="A4718" s="37">
        <v>44125</v>
      </c>
      <c r="B4718" s="38">
        <f>INDEX(Videolength!D:D,MATCH(D4718,Videolength!A:A,0))</f>
        <v>8</v>
      </c>
      <c r="C4718" s="38">
        <f>INDEX(Videolength!E:E,MATCH(D4718,Videolength!A:A,0))</f>
        <v>23</v>
      </c>
      <c r="D4718" s="39">
        <v>23</v>
      </c>
      <c r="E4718" s="40" t="str">
        <f>INDEX(Videolength!B:B,MATCH(D4718,Videolength!A:A,0))</f>
        <v>https://youtu.be/q_M0m6x_ADw?list=PLTjhk5BwsiVV8SrR-dPCDjCfaMnt-5HZH</v>
      </c>
      <c r="F4718" s="41">
        <f>INDEX(Videolength!C:C,MATCH(D4718,Videolength!A:A,0))</f>
        <v>3.1759259259259258E-2</v>
      </c>
      <c r="G4718" s="41">
        <v>6.4814814814814813E-4</v>
      </c>
      <c r="H4718" s="71">
        <f>HYPERLINK(_xlfn.CONCAT(E4718,"&amp;t=",G4718*86400),G4718)</f>
        <v>6.4814814814814813E-4</v>
      </c>
      <c r="I4718" s="38">
        <v>10</v>
      </c>
      <c r="J4718" s="38">
        <v>5</v>
      </c>
      <c r="K4718" s="42" t="s">
        <v>36</v>
      </c>
      <c r="L4718" s="42" t="s">
        <v>10</v>
      </c>
      <c r="Z4718" s="64"/>
      <c r="AA4718" s="64"/>
      <c r="AB4718" s="64"/>
      <c r="AE4718" s="42">
        <f>IF(Table32[[#This Row],[Gems]]&gt;0,Table32[[#This Row],[Gems]],0)</f>
        <v>0</v>
      </c>
      <c r="AF4718" s="42">
        <f>IF(Table32[[#This Row],[Gems]]&lt;0,Table32[[#This Row],[Gems]],0)</f>
        <v>0</v>
      </c>
      <c r="AG4718" s="30">
        <f t="shared" ca="1" si="105"/>
        <v>204</v>
      </c>
    </row>
    <row r="4719" spans="1:33" ht="14.4" x14ac:dyDescent="0.3">
      <c r="A4719" s="37">
        <v>44125</v>
      </c>
      <c r="B4719" s="38">
        <f>INDEX(Videolength!D:D,MATCH(D4719,Videolength!A:A,0))</f>
        <v>8</v>
      </c>
      <c r="C4719" s="38">
        <f>INDEX(Videolength!E:E,MATCH(D4719,Videolength!A:A,0))</f>
        <v>23</v>
      </c>
      <c r="D4719" s="39">
        <v>23</v>
      </c>
      <c r="E4719" s="40" t="str">
        <f>INDEX(Videolength!B:B,MATCH(D4719,Videolength!A:A,0))</f>
        <v>https://youtu.be/q_M0m6x_ADw?list=PLTjhk5BwsiVV8SrR-dPCDjCfaMnt-5HZH</v>
      </c>
      <c r="F4719" s="41">
        <f>INDEX(Videolength!C:C,MATCH(D4719,Videolength!A:A,0))</f>
        <v>3.1759259259259258E-2</v>
      </c>
      <c r="G4719" s="41">
        <v>6.9444444444444447E-4</v>
      </c>
      <c r="H4719" s="71">
        <f>HYPERLINK(_xlfn.CONCAT(E4719,"&amp;t=",G4719*86400),G4719)</f>
        <v>6.9444444444444447E-4</v>
      </c>
      <c r="I4719" s="38">
        <v>10</v>
      </c>
      <c r="J4719" s="38">
        <v>5</v>
      </c>
      <c r="K4719" s="42" t="s">
        <v>47</v>
      </c>
      <c r="L4719" s="42" t="s">
        <v>10</v>
      </c>
      <c r="M4719" s="42" t="s">
        <v>591</v>
      </c>
      <c r="Z4719" s="64"/>
      <c r="AA4719" s="64"/>
      <c r="AB4719" s="64"/>
      <c r="AE4719" s="42">
        <f>IF(Table32[[#This Row],[Gems]]&gt;0,Table32[[#This Row],[Gems]],0)</f>
        <v>0</v>
      </c>
      <c r="AF4719" s="42">
        <f>IF(Table32[[#This Row],[Gems]]&lt;0,Table32[[#This Row],[Gems]],0)</f>
        <v>0</v>
      </c>
      <c r="AG4719" s="30">
        <f t="shared" ca="1" si="105"/>
        <v>204</v>
      </c>
    </row>
    <row r="4720" spans="1:33" ht="14.4" x14ac:dyDescent="0.3">
      <c r="A4720" s="37">
        <v>44125</v>
      </c>
      <c r="B4720" s="38">
        <f>INDEX(Videolength!D:D,MATCH(D4720,Videolength!A:A,0))</f>
        <v>8</v>
      </c>
      <c r="C4720" s="38">
        <f>INDEX(Videolength!E:E,MATCH(D4720,Videolength!A:A,0))</f>
        <v>23</v>
      </c>
      <c r="D4720" s="39">
        <v>23</v>
      </c>
      <c r="E4720" s="40" t="str">
        <f>INDEX(Videolength!B:B,MATCH(D4720,Videolength!A:A,0))</f>
        <v>https://youtu.be/q_M0m6x_ADw?list=PLTjhk5BwsiVV8SrR-dPCDjCfaMnt-5HZH</v>
      </c>
      <c r="F4720" s="41">
        <f>INDEX(Videolength!C:C,MATCH(D4720,Videolength!A:A,0))</f>
        <v>3.1759259259259258E-2</v>
      </c>
      <c r="G4720" s="41">
        <v>7.0601851851851847E-4</v>
      </c>
      <c r="H4720" s="71">
        <f>HYPERLINK(_xlfn.CONCAT(E4720,"&amp;t=",G4720*86400),G4720)</f>
        <v>7.0601851851851847E-4</v>
      </c>
      <c r="I4720" s="38">
        <v>10</v>
      </c>
      <c r="J4720" s="38">
        <v>5</v>
      </c>
      <c r="K4720" s="42" t="s">
        <v>36</v>
      </c>
      <c r="L4720" s="42" t="s">
        <v>10</v>
      </c>
      <c r="M4720" s="42" t="s">
        <v>591</v>
      </c>
      <c r="Z4720" s="64"/>
      <c r="AA4720" s="64"/>
      <c r="AB4720" s="64"/>
      <c r="AE4720" s="42">
        <f>IF(Table32[[#This Row],[Gems]]&gt;0,Table32[[#This Row],[Gems]],0)</f>
        <v>0</v>
      </c>
      <c r="AF4720" s="42">
        <f>IF(Table32[[#This Row],[Gems]]&lt;0,Table32[[#This Row],[Gems]],0)</f>
        <v>0</v>
      </c>
      <c r="AG4720" s="30">
        <f t="shared" ca="1" si="105"/>
        <v>204</v>
      </c>
    </row>
    <row r="4721" spans="1:33" ht="14.4" x14ac:dyDescent="0.3">
      <c r="A4721" s="37">
        <v>44125</v>
      </c>
      <c r="B4721" s="38">
        <f>INDEX(Videolength!D:D,MATCH(D4721,Videolength!A:A,0))</f>
        <v>8</v>
      </c>
      <c r="C4721" s="38">
        <f>INDEX(Videolength!E:E,MATCH(D4721,Videolength!A:A,0))</f>
        <v>23</v>
      </c>
      <c r="D4721" s="39">
        <v>23</v>
      </c>
      <c r="E4721" s="40" t="str">
        <f>INDEX(Videolength!B:B,MATCH(D4721,Videolength!A:A,0))</f>
        <v>https://youtu.be/q_M0m6x_ADw?list=PLTjhk5BwsiVV8SrR-dPCDjCfaMnt-5HZH</v>
      </c>
      <c r="F4721" s="41">
        <f>INDEX(Videolength!C:C,MATCH(D4721,Videolength!A:A,0))</f>
        <v>3.1759259259259258E-2</v>
      </c>
      <c r="G4721" s="41">
        <v>1.0648148148148147E-3</v>
      </c>
      <c r="H4721" s="71">
        <f>HYPERLINK(_xlfn.CONCAT(E4721,"&amp;t=",G4721*86400),G4721)</f>
        <v>1.0648148148148147E-3</v>
      </c>
      <c r="I4721" s="38">
        <v>10</v>
      </c>
      <c r="J4721" s="38">
        <v>5</v>
      </c>
      <c r="K4721" s="42" t="s">
        <v>346</v>
      </c>
      <c r="L4721" s="42" t="s">
        <v>10</v>
      </c>
      <c r="Z4721" s="64"/>
      <c r="AA4721" s="64"/>
      <c r="AB4721" s="64"/>
      <c r="AE4721" s="42">
        <f>IF(Table32[[#This Row],[Gems]]&gt;0,Table32[[#This Row],[Gems]],0)</f>
        <v>0</v>
      </c>
      <c r="AF4721" s="42">
        <f>IF(Table32[[#This Row],[Gems]]&lt;0,Table32[[#This Row],[Gems]],0)</f>
        <v>0</v>
      </c>
      <c r="AG4721" s="30">
        <f t="shared" ca="1" si="105"/>
        <v>204</v>
      </c>
    </row>
    <row r="4722" spans="1:33" ht="14.4" x14ac:dyDescent="0.3">
      <c r="A4722" s="37">
        <v>44125</v>
      </c>
      <c r="B4722" s="38">
        <f>INDEX(Videolength!D:D,MATCH(D4722,Videolength!A:A,0))</f>
        <v>8</v>
      </c>
      <c r="C4722" s="38">
        <f>INDEX(Videolength!E:E,MATCH(D4722,Videolength!A:A,0))</f>
        <v>23</v>
      </c>
      <c r="D4722" s="39">
        <v>23</v>
      </c>
      <c r="E4722" s="40" t="str">
        <f>INDEX(Videolength!B:B,MATCH(D4722,Videolength!A:A,0))</f>
        <v>https://youtu.be/q_M0m6x_ADw?list=PLTjhk5BwsiVV8SrR-dPCDjCfaMnt-5HZH</v>
      </c>
      <c r="F4722" s="41">
        <f>INDEX(Videolength!C:C,MATCH(D4722,Videolength!A:A,0))</f>
        <v>3.1759259259259258E-2</v>
      </c>
      <c r="G4722" s="41">
        <v>1.0995370370370371E-3</v>
      </c>
      <c r="H4722" s="71">
        <f>HYPERLINK(_xlfn.CONCAT(E4722,"&amp;t=",G4722*86400),G4722)</f>
        <v>1.0995370370370371E-3</v>
      </c>
      <c r="I4722" s="38">
        <v>10</v>
      </c>
      <c r="J4722" s="38">
        <v>5</v>
      </c>
      <c r="K4722" s="42" t="s">
        <v>284</v>
      </c>
      <c r="L4722" s="42" t="s">
        <v>10</v>
      </c>
      <c r="Z4722" s="64"/>
      <c r="AA4722" s="64"/>
      <c r="AB4722" s="64"/>
      <c r="AE4722" s="42">
        <f>IF(Table32[[#This Row],[Gems]]&gt;0,Table32[[#This Row],[Gems]],0)</f>
        <v>0</v>
      </c>
      <c r="AF4722" s="42">
        <f>IF(Table32[[#This Row],[Gems]]&lt;0,Table32[[#This Row],[Gems]],0)</f>
        <v>0</v>
      </c>
      <c r="AG4722" s="30">
        <f t="shared" ca="1" si="105"/>
        <v>204</v>
      </c>
    </row>
    <row r="4723" spans="1:33" ht="14.4" x14ac:dyDescent="0.3">
      <c r="A4723" s="37">
        <v>44125</v>
      </c>
      <c r="B4723" s="38">
        <f>INDEX(Videolength!D:D,MATCH(D4723,Videolength!A:A,0))</f>
        <v>8</v>
      </c>
      <c r="C4723" s="38">
        <f>INDEX(Videolength!E:E,MATCH(D4723,Videolength!A:A,0))</f>
        <v>23</v>
      </c>
      <c r="D4723" s="39">
        <v>23</v>
      </c>
      <c r="E4723" s="40" t="str">
        <f>INDEX(Videolength!B:B,MATCH(D4723,Videolength!A:A,0))</f>
        <v>https://youtu.be/q_M0m6x_ADw?list=PLTjhk5BwsiVV8SrR-dPCDjCfaMnt-5HZH</v>
      </c>
      <c r="F4723" s="41">
        <f>INDEX(Videolength!C:C,MATCH(D4723,Videolength!A:A,0))</f>
        <v>3.1759259259259258E-2</v>
      </c>
      <c r="G4723" s="41">
        <v>1.1111111111111111E-3</v>
      </c>
      <c r="H4723" s="71">
        <f>HYPERLINK(_xlfn.CONCAT(E4723,"&amp;t=",G4723*86400),G4723)</f>
        <v>1.1111111111111111E-3</v>
      </c>
      <c r="I4723" s="38">
        <v>10</v>
      </c>
      <c r="J4723" s="38">
        <v>5</v>
      </c>
      <c r="K4723" s="42" t="s">
        <v>142</v>
      </c>
      <c r="L4723" s="42" t="s">
        <v>407</v>
      </c>
      <c r="M4723" s="42" t="s">
        <v>408</v>
      </c>
      <c r="Z4723" s="64"/>
      <c r="AA4723" s="64"/>
      <c r="AB4723" s="64"/>
      <c r="AE4723" s="42">
        <f>IF(Table32[[#This Row],[Gems]]&gt;0,Table32[[#This Row],[Gems]],0)</f>
        <v>0</v>
      </c>
      <c r="AF4723" s="42">
        <f>IF(Table32[[#This Row],[Gems]]&lt;0,Table32[[#This Row],[Gems]],0)</f>
        <v>0</v>
      </c>
      <c r="AG4723" s="30">
        <f t="shared" ca="1" si="105"/>
        <v>204</v>
      </c>
    </row>
    <row r="4724" spans="1:33" ht="14.4" x14ac:dyDescent="0.3">
      <c r="A4724" s="37">
        <v>44125</v>
      </c>
      <c r="B4724" s="38">
        <f>INDEX(Videolength!D:D,MATCH(D4724,Videolength!A:A,0))</f>
        <v>8</v>
      </c>
      <c r="C4724" s="38">
        <f>INDEX(Videolength!E:E,MATCH(D4724,Videolength!A:A,0))</f>
        <v>23</v>
      </c>
      <c r="D4724" s="39">
        <v>23</v>
      </c>
      <c r="E4724" s="40" t="str">
        <f>INDEX(Videolength!B:B,MATCH(D4724,Videolength!A:A,0))</f>
        <v>https://youtu.be/q_M0m6x_ADw?list=PLTjhk5BwsiVV8SrR-dPCDjCfaMnt-5HZH</v>
      </c>
      <c r="F4724" s="41">
        <f>INDEX(Videolength!C:C,MATCH(D4724,Videolength!A:A,0))</f>
        <v>3.1759259259259258E-2</v>
      </c>
      <c r="G4724" s="41">
        <v>1.1226851851851851E-3</v>
      </c>
      <c r="H4724" s="71">
        <f>HYPERLINK(_xlfn.CONCAT(E4724,"&amp;t=",G4724*86400),G4724)</f>
        <v>1.1226851851851851E-3</v>
      </c>
      <c r="I4724" s="38">
        <v>10</v>
      </c>
      <c r="J4724" s="38">
        <v>5</v>
      </c>
      <c r="K4724" s="42" t="s">
        <v>284</v>
      </c>
      <c r="L4724" s="42" t="s">
        <v>10</v>
      </c>
      <c r="M4724" s="42" t="s">
        <v>1059</v>
      </c>
      <c r="Z4724" s="64"/>
      <c r="AA4724" s="64"/>
      <c r="AB4724" s="64"/>
      <c r="AE4724" s="42">
        <f>IF(Table32[[#This Row],[Gems]]&gt;0,Table32[[#This Row],[Gems]],0)</f>
        <v>0</v>
      </c>
      <c r="AF4724" s="42">
        <f>IF(Table32[[#This Row],[Gems]]&lt;0,Table32[[#This Row],[Gems]],0)</f>
        <v>0</v>
      </c>
      <c r="AG4724" s="30">
        <f t="shared" ca="1" si="105"/>
        <v>204</v>
      </c>
    </row>
    <row r="4725" spans="1:33" ht="14.4" x14ac:dyDescent="0.3">
      <c r="A4725" s="37">
        <v>44125</v>
      </c>
      <c r="B4725" s="38">
        <f>INDEX(Videolength!D:D,MATCH(D4725,Videolength!A:A,0))</f>
        <v>8</v>
      </c>
      <c r="C4725" s="38">
        <f>INDEX(Videolength!E:E,MATCH(D4725,Videolength!A:A,0))</f>
        <v>23</v>
      </c>
      <c r="D4725" s="39">
        <v>23</v>
      </c>
      <c r="E4725" s="40" t="str">
        <f>INDEX(Videolength!B:B,MATCH(D4725,Videolength!A:A,0))</f>
        <v>https://youtu.be/q_M0m6x_ADw?list=PLTjhk5BwsiVV8SrR-dPCDjCfaMnt-5HZH</v>
      </c>
      <c r="F4725" s="41">
        <f>INDEX(Videolength!C:C,MATCH(D4725,Videolength!A:A,0))</f>
        <v>3.1759259259259258E-2</v>
      </c>
      <c r="G4725" s="41">
        <v>1.1921296296296296E-3</v>
      </c>
      <c r="H4725" s="71">
        <f>HYPERLINK(_xlfn.CONCAT(E4725,"&amp;t=",G4725*86400),G4725)</f>
        <v>1.1921296296296296E-3</v>
      </c>
      <c r="I4725" s="38">
        <v>10</v>
      </c>
      <c r="J4725" s="38">
        <v>5</v>
      </c>
      <c r="K4725" s="42" t="s">
        <v>346</v>
      </c>
      <c r="L4725" s="42" t="s">
        <v>10</v>
      </c>
      <c r="Z4725" s="64"/>
      <c r="AA4725" s="64"/>
      <c r="AB4725" s="64"/>
      <c r="AE4725" s="42">
        <f>IF(Table32[[#This Row],[Gems]]&gt;0,Table32[[#This Row],[Gems]],0)</f>
        <v>0</v>
      </c>
      <c r="AF4725" s="42">
        <f>IF(Table32[[#This Row],[Gems]]&lt;0,Table32[[#This Row],[Gems]],0)</f>
        <v>0</v>
      </c>
      <c r="AG4725" s="30">
        <f t="shared" ca="1" si="105"/>
        <v>204</v>
      </c>
    </row>
    <row r="4726" spans="1:33" ht="14.4" x14ac:dyDescent="0.3">
      <c r="A4726" s="37">
        <v>44125</v>
      </c>
      <c r="B4726" s="38">
        <f>INDEX(Videolength!D:D,MATCH(D4726,Videolength!A:A,0))</f>
        <v>8</v>
      </c>
      <c r="C4726" s="38">
        <f>INDEX(Videolength!E:E,MATCH(D4726,Videolength!A:A,0))</f>
        <v>23</v>
      </c>
      <c r="D4726" s="39">
        <v>23</v>
      </c>
      <c r="E4726" s="40" t="str">
        <f>INDEX(Videolength!B:B,MATCH(D4726,Videolength!A:A,0))</f>
        <v>https://youtu.be/q_M0m6x_ADw?list=PLTjhk5BwsiVV8SrR-dPCDjCfaMnt-5HZH</v>
      </c>
      <c r="F4726" s="41">
        <f>INDEX(Videolength!C:C,MATCH(D4726,Videolength!A:A,0))</f>
        <v>3.1759259259259258E-2</v>
      </c>
      <c r="G4726" s="41">
        <v>1.2268518518518518E-3</v>
      </c>
      <c r="H4726" s="71">
        <f>HYPERLINK(_xlfn.CONCAT(E4726,"&amp;t=",G4726*86400),G4726)</f>
        <v>1.2268518518518518E-3</v>
      </c>
      <c r="I4726" s="38">
        <v>10</v>
      </c>
      <c r="J4726" s="38">
        <v>5</v>
      </c>
      <c r="K4726" s="42" t="s">
        <v>142</v>
      </c>
      <c r="L4726" s="42" t="s">
        <v>34</v>
      </c>
      <c r="Z4726" s="64"/>
      <c r="AA4726" s="64"/>
      <c r="AB4726" s="64"/>
      <c r="AE4726" s="42">
        <f>IF(Table32[[#This Row],[Gems]]&gt;0,Table32[[#This Row],[Gems]],0)</f>
        <v>0</v>
      </c>
      <c r="AF4726" s="42">
        <f>IF(Table32[[#This Row],[Gems]]&lt;0,Table32[[#This Row],[Gems]],0)</f>
        <v>0</v>
      </c>
      <c r="AG4726" s="30">
        <f t="shared" ca="1" si="105"/>
        <v>204</v>
      </c>
    </row>
    <row r="4727" spans="1:33" ht="14.4" x14ac:dyDescent="0.3">
      <c r="A4727" s="37">
        <v>44125</v>
      </c>
      <c r="B4727" s="38">
        <f>INDEX(Videolength!D:D,MATCH(D4727,Videolength!A:A,0))</f>
        <v>8</v>
      </c>
      <c r="C4727" s="38">
        <f>INDEX(Videolength!E:E,MATCH(D4727,Videolength!A:A,0))</f>
        <v>23</v>
      </c>
      <c r="D4727" s="39">
        <v>23</v>
      </c>
      <c r="E4727" s="40" t="str">
        <f>INDEX(Videolength!B:B,MATCH(D4727,Videolength!A:A,0))</f>
        <v>https://youtu.be/q_M0m6x_ADw?list=PLTjhk5BwsiVV8SrR-dPCDjCfaMnt-5HZH</v>
      </c>
      <c r="F4727" s="41">
        <f>INDEX(Videolength!C:C,MATCH(D4727,Videolength!A:A,0))</f>
        <v>3.1759259259259258E-2</v>
      </c>
      <c r="G4727" s="41">
        <v>1.2384259259259258E-3</v>
      </c>
      <c r="H4727" s="71">
        <f>HYPERLINK(_xlfn.CONCAT(E4727,"&amp;t=",G4727*86400),G4727)</f>
        <v>1.2384259259259258E-3</v>
      </c>
      <c r="I4727" s="38">
        <v>10</v>
      </c>
      <c r="J4727" s="38">
        <v>5</v>
      </c>
      <c r="K4727" s="42" t="s">
        <v>142</v>
      </c>
      <c r="L4727" s="42" t="s">
        <v>33</v>
      </c>
      <c r="Z4727" s="64"/>
      <c r="AA4727" s="64"/>
      <c r="AB4727" s="64"/>
      <c r="AE4727" s="42">
        <f>IF(Table32[[#This Row],[Gems]]&gt;0,Table32[[#This Row],[Gems]],0)</f>
        <v>0</v>
      </c>
      <c r="AF4727" s="42">
        <f>IF(Table32[[#This Row],[Gems]]&lt;0,Table32[[#This Row],[Gems]],0)</f>
        <v>0</v>
      </c>
      <c r="AG4727" s="30">
        <f t="shared" ca="1" si="105"/>
        <v>204</v>
      </c>
    </row>
    <row r="4728" spans="1:33" ht="14.4" x14ac:dyDescent="0.3">
      <c r="A4728" s="37">
        <v>44125</v>
      </c>
      <c r="B4728" s="38">
        <f>INDEX(Videolength!D:D,MATCH(D4728,Videolength!A:A,0))</f>
        <v>8</v>
      </c>
      <c r="C4728" s="38">
        <f>INDEX(Videolength!E:E,MATCH(D4728,Videolength!A:A,0))</f>
        <v>23</v>
      </c>
      <c r="D4728" s="39">
        <v>23</v>
      </c>
      <c r="E4728" s="40" t="str">
        <f>INDEX(Videolength!B:B,MATCH(D4728,Videolength!A:A,0))</f>
        <v>https://youtu.be/q_M0m6x_ADw?list=PLTjhk5BwsiVV8SrR-dPCDjCfaMnt-5HZH</v>
      </c>
      <c r="F4728" s="41">
        <f>INDEX(Videolength!C:C,MATCH(D4728,Videolength!A:A,0))</f>
        <v>3.1759259259259258E-2</v>
      </c>
      <c r="G4728" s="41">
        <v>1.2847222222222223E-3</v>
      </c>
      <c r="H4728" s="71">
        <f>HYPERLINK(_xlfn.CONCAT(E4728,"&amp;t=",G4728*86400),G4728)</f>
        <v>1.2847222222222223E-3</v>
      </c>
      <c r="I4728" s="38">
        <v>10</v>
      </c>
      <c r="J4728" s="38">
        <v>5</v>
      </c>
      <c r="K4728" s="42" t="s">
        <v>98</v>
      </c>
      <c r="L4728" s="42" t="s">
        <v>534</v>
      </c>
      <c r="W4728" s="44" t="s">
        <v>1088</v>
      </c>
      <c r="Z4728" s="64"/>
      <c r="AA4728" s="64"/>
      <c r="AB4728" s="64"/>
      <c r="AE4728" s="42">
        <f>IF(Table32[[#This Row],[Gems]]&gt;0,Table32[[#This Row],[Gems]],0)</f>
        <v>0</v>
      </c>
      <c r="AF4728" s="42">
        <f>IF(Table32[[#This Row],[Gems]]&lt;0,Table32[[#This Row],[Gems]],0)</f>
        <v>0</v>
      </c>
      <c r="AG4728" s="30">
        <f t="shared" ca="1" si="105"/>
        <v>204</v>
      </c>
    </row>
    <row r="4729" spans="1:33" ht="14.4" x14ac:dyDescent="0.3">
      <c r="A4729" s="37">
        <v>44125</v>
      </c>
      <c r="B4729" s="38">
        <f>INDEX(Videolength!D:D,MATCH(D4729,Videolength!A:A,0))</f>
        <v>8</v>
      </c>
      <c r="C4729" s="38">
        <f>INDEX(Videolength!E:E,MATCH(D4729,Videolength!A:A,0))</f>
        <v>23</v>
      </c>
      <c r="D4729" s="39">
        <v>23</v>
      </c>
      <c r="E4729" s="40" t="str">
        <f>INDEX(Videolength!B:B,MATCH(D4729,Videolength!A:A,0))</f>
        <v>https://youtu.be/q_M0m6x_ADw?list=PLTjhk5BwsiVV8SrR-dPCDjCfaMnt-5HZH</v>
      </c>
      <c r="F4729" s="41">
        <f>INDEX(Videolength!C:C,MATCH(D4729,Videolength!A:A,0))</f>
        <v>3.1759259259259258E-2</v>
      </c>
      <c r="G4729" s="41">
        <v>1.2962962962962963E-3</v>
      </c>
      <c r="H4729" s="71">
        <f>HYPERLINK(_xlfn.CONCAT(E4729,"&amp;t=",G4729*86400),G4729)</f>
        <v>1.2962962962962963E-3</v>
      </c>
      <c r="I4729" s="38">
        <v>10</v>
      </c>
      <c r="J4729" s="38">
        <v>5</v>
      </c>
      <c r="K4729" s="42" t="s">
        <v>142</v>
      </c>
      <c r="L4729" s="42" t="s">
        <v>33</v>
      </c>
      <c r="Z4729" s="64"/>
      <c r="AA4729" s="64"/>
      <c r="AB4729" s="64"/>
      <c r="AE4729" s="42">
        <f>IF(Table32[[#This Row],[Gems]]&gt;0,Table32[[#This Row],[Gems]],0)</f>
        <v>0</v>
      </c>
      <c r="AF4729" s="42">
        <f>IF(Table32[[#This Row],[Gems]]&lt;0,Table32[[#This Row],[Gems]],0)</f>
        <v>0</v>
      </c>
      <c r="AG4729" s="30">
        <f t="shared" ca="1" si="105"/>
        <v>204</v>
      </c>
    </row>
    <row r="4730" spans="1:33" ht="14.4" x14ac:dyDescent="0.3">
      <c r="A4730" s="37">
        <v>44125</v>
      </c>
      <c r="B4730" s="38">
        <f>INDEX(Videolength!D:D,MATCH(D4730,Videolength!A:A,0))</f>
        <v>8</v>
      </c>
      <c r="C4730" s="38">
        <f>INDEX(Videolength!E:E,MATCH(D4730,Videolength!A:A,0))</f>
        <v>23</v>
      </c>
      <c r="D4730" s="39">
        <v>23</v>
      </c>
      <c r="E4730" s="40" t="str">
        <f>INDEX(Videolength!B:B,MATCH(D4730,Videolength!A:A,0))</f>
        <v>https://youtu.be/q_M0m6x_ADw?list=PLTjhk5BwsiVV8SrR-dPCDjCfaMnt-5HZH</v>
      </c>
      <c r="F4730" s="41">
        <f>INDEX(Videolength!C:C,MATCH(D4730,Videolength!A:A,0))</f>
        <v>3.1759259259259258E-2</v>
      </c>
      <c r="G4730" s="41">
        <v>1.3541666666666667E-3</v>
      </c>
      <c r="H4730" s="71">
        <f>HYPERLINK(_xlfn.CONCAT(E4730,"&amp;t=",G4730*86400),G4730)</f>
        <v>1.3541666666666667E-3</v>
      </c>
      <c r="I4730" s="38">
        <v>10</v>
      </c>
      <c r="J4730" s="38">
        <v>5</v>
      </c>
      <c r="K4730" s="42" t="s">
        <v>142</v>
      </c>
      <c r="L4730" s="42" t="s">
        <v>34</v>
      </c>
      <c r="Z4730" s="64"/>
      <c r="AA4730" s="64"/>
      <c r="AB4730" s="64"/>
      <c r="AE4730" s="42">
        <f>IF(Table32[[#This Row],[Gems]]&gt;0,Table32[[#This Row],[Gems]],0)</f>
        <v>0</v>
      </c>
      <c r="AF4730" s="42">
        <f>IF(Table32[[#This Row],[Gems]]&lt;0,Table32[[#This Row],[Gems]],0)</f>
        <v>0</v>
      </c>
      <c r="AG4730" s="30">
        <f t="shared" ca="1" si="105"/>
        <v>204</v>
      </c>
    </row>
    <row r="4731" spans="1:33" ht="14.4" x14ac:dyDescent="0.3">
      <c r="A4731" s="37">
        <v>44125</v>
      </c>
      <c r="B4731" s="38">
        <f>INDEX(Videolength!D:D,MATCH(D4731,Videolength!A:A,0))</f>
        <v>8</v>
      </c>
      <c r="C4731" s="38">
        <f>INDEX(Videolength!E:E,MATCH(D4731,Videolength!A:A,0))</f>
        <v>23</v>
      </c>
      <c r="D4731" s="39">
        <v>23</v>
      </c>
      <c r="E4731" s="40" t="str">
        <f>INDEX(Videolength!B:B,MATCH(D4731,Videolength!A:A,0))</f>
        <v>https://youtu.be/q_M0m6x_ADw?list=PLTjhk5BwsiVV8SrR-dPCDjCfaMnt-5HZH</v>
      </c>
      <c r="F4731" s="41">
        <f>INDEX(Videolength!C:C,MATCH(D4731,Videolength!A:A,0))</f>
        <v>3.1759259259259258E-2</v>
      </c>
      <c r="G4731" s="41">
        <v>1.3888888888888889E-3</v>
      </c>
      <c r="H4731" s="71">
        <f>HYPERLINK(_xlfn.CONCAT(E4731,"&amp;t=",G4731*86400),G4731)</f>
        <v>1.3888888888888889E-3</v>
      </c>
      <c r="I4731" s="38">
        <v>10</v>
      </c>
      <c r="J4731" s="38">
        <v>5</v>
      </c>
      <c r="K4731" s="42" t="s">
        <v>90</v>
      </c>
      <c r="L4731" s="42" t="s">
        <v>167</v>
      </c>
      <c r="M4731" s="42" t="s">
        <v>591</v>
      </c>
      <c r="Z4731" s="64"/>
      <c r="AA4731" s="64"/>
      <c r="AB4731" s="64"/>
      <c r="AE4731" s="42">
        <f>IF(Table32[[#This Row],[Gems]]&gt;0,Table32[[#This Row],[Gems]],0)</f>
        <v>0</v>
      </c>
      <c r="AF4731" s="42">
        <f>IF(Table32[[#This Row],[Gems]]&lt;0,Table32[[#This Row],[Gems]],0)</f>
        <v>0</v>
      </c>
      <c r="AG4731" s="30">
        <f t="shared" ca="1" si="105"/>
        <v>204</v>
      </c>
    </row>
    <row r="4732" spans="1:33" ht="14.4" x14ac:dyDescent="0.3">
      <c r="A4732" s="37">
        <v>44125</v>
      </c>
      <c r="B4732" s="38">
        <f>INDEX(Videolength!D:D,MATCH(D4732,Videolength!A:A,0))</f>
        <v>8</v>
      </c>
      <c r="C4732" s="38">
        <f>INDEX(Videolength!E:E,MATCH(D4732,Videolength!A:A,0))</f>
        <v>23</v>
      </c>
      <c r="D4732" s="39">
        <v>23</v>
      </c>
      <c r="E4732" s="40" t="str">
        <f>INDEX(Videolength!B:B,MATCH(D4732,Videolength!A:A,0))</f>
        <v>https://youtu.be/q_M0m6x_ADw?list=PLTjhk5BwsiVV8SrR-dPCDjCfaMnt-5HZH</v>
      </c>
      <c r="F4732" s="41">
        <f>INDEX(Videolength!C:C,MATCH(D4732,Videolength!A:A,0))</f>
        <v>3.1759259259259258E-2</v>
      </c>
      <c r="G4732" s="41">
        <v>2.3263888888888887E-3</v>
      </c>
      <c r="H4732" s="71">
        <f>HYPERLINK(_xlfn.CONCAT(E4732,"&amp;t=",G4732*86400),G4732)</f>
        <v>2.3263888888888887E-3</v>
      </c>
      <c r="I4732" s="38">
        <v>10</v>
      </c>
      <c r="J4732" s="38">
        <v>5</v>
      </c>
      <c r="K4732" s="42" t="s">
        <v>346</v>
      </c>
      <c r="L4732" s="42" t="s">
        <v>10</v>
      </c>
      <c r="Z4732" s="64"/>
      <c r="AA4732" s="64"/>
      <c r="AB4732" s="64"/>
      <c r="AE4732" s="42">
        <f>IF(Table32[[#This Row],[Gems]]&gt;0,Table32[[#This Row],[Gems]],0)</f>
        <v>0</v>
      </c>
      <c r="AF4732" s="42">
        <f>IF(Table32[[#This Row],[Gems]]&lt;0,Table32[[#This Row],[Gems]],0)</f>
        <v>0</v>
      </c>
      <c r="AG4732" s="30">
        <f t="shared" ca="1" si="105"/>
        <v>204</v>
      </c>
    </row>
    <row r="4733" spans="1:33" ht="14.4" x14ac:dyDescent="0.3">
      <c r="A4733" s="37">
        <v>44125</v>
      </c>
      <c r="B4733" s="38">
        <f>INDEX(Videolength!D:D,MATCH(D4733,Videolength!A:A,0))</f>
        <v>8</v>
      </c>
      <c r="C4733" s="38">
        <f>INDEX(Videolength!E:E,MATCH(D4733,Videolength!A:A,0))</f>
        <v>23</v>
      </c>
      <c r="D4733" s="39">
        <v>23</v>
      </c>
      <c r="E4733" s="40" t="str">
        <f>INDEX(Videolength!B:B,MATCH(D4733,Videolength!A:A,0))</f>
        <v>https://youtu.be/q_M0m6x_ADw?list=PLTjhk5BwsiVV8SrR-dPCDjCfaMnt-5HZH</v>
      </c>
      <c r="F4733" s="41">
        <f>INDEX(Videolength!C:C,MATCH(D4733,Videolength!A:A,0))</f>
        <v>3.1759259259259258E-2</v>
      </c>
      <c r="G4733" s="41">
        <v>2.3958333333333336E-3</v>
      </c>
      <c r="H4733" s="71">
        <f>HYPERLINK(_xlfn.CONCAT(E4733,"&amp;t=",G4733*86400),G4733)</f>
        <v>2.3958333333333336E-3</v>
      </c>
      <c r="I4733" s="38">
        <v>10</v>
      </c>
      <c r="J4733" s="38">
        <v>5</v>
      </c>
      <c r="K4733" s="42" t="s">
        <v>55</v>
      </c>
      <c r="L4733" s="42" t="s">
        <v>10</v>
      </c>
      <c r="M4733" s="42" t="s">
        <v>591</v>
      </c>
      <c r="Z4733" s="64"/>
      <c r="AA4733" s="64"/>
      <c r="AB4733" s="64"/>
      <c r="AE4733" s="42">
        <f>IF(Table32[[#This Row],[Gems]]&gt;0,Table32[[#This Row],[Gems]],0)</f>
        <v>0</v>
      </c>
      <c r="AF4733" s="42">
        <f>IF(Table32[[#This Row],[Gems]]&lt;0,Table32[[#This Row],[Gems]],0)</f>
        <v>0</v>
      </c>
      <c r="AG4733" s="30">
        <f t="shared" ca="1" si="105"/>
        <v>204</v>
      </c>
    </row>
    <row r="4734" spans="1:33" ht="14.4" x14ac:dyDescent="0.3">
      <c r="A4734" s="37">
        <v>44125</v>
      </c>
      <c r="B4734" s="38">
        <f>INDEX(Videolength!D:D,MATCH(D4734,Videolength!A:A,0))</f>
        <v>8</v>
      </c>
      <c r="C4734" s="38">
        <f>INDEX(Videolength!E:E,MATCH(D4734,Videolength!A:A,0))</f>
        <v>23</v>
      </c>
      <c r="D4734" s="39">
        <v>23</v>
      </c>
      <c r="E4734" s="40" t="str">
        <f>INDEX(Videolength!B:B,MATCH(D4734,Videolength!A:A,0))</f>
        <v>https://youtu.be/q_M0m6x_ADw?list=PLTjhk5BwsiVV8SrR-dPCDjCfaMnt-5HZH</v>
      </c>
      <c r="F4734" s="41">
        <f>INDEX(Videolength!C:C,MATCH(D4734,Videolength!A:A,0))</f>
        <v>3.1759259259259258E-2</v>
      </c>
      <c r="G4734" s="41">
        <v>2.685185185185185E-3</v>
      </c>
      <c r="H4734" s="71">
        <f>HYPERLINK(_xlfn.CONCAT(E4734,"&amp;t=",G4734*86400),G4734)</f>
        <v>2.685185185185185E-3</v>
      </c>
      <c r="I4734" s="38">
        <v>10</v>
      </c>
      <c r="J4734" s="38">
        <v>5</v>
      </c>
      <c r="K4734" s="42" t="s">
        <v>107</v>
      </c>
      <c r="L4734" s="42" t="s">
        <v>10</v>
      </c>
      <c r="Z4734" s="64"/>
      <c r="AA4734" s="64"/>
      <c r="AB4734" s="64"/>
      <c r="AE4734" s="42">
        <f>IF(Table32[[#This Row],[Gems]]&gt;0,Table32[[#This Row],[Gems]],0)</f>
        <v>0</v>
      </c>
      <c r="AF4734" s="42">
        <f>IF(Table32[[#This Row],[Gems]]&lt;0,Table32[[#This Row],[Gems]],0)</f>
        <v>0</v>
      </c>
      <c r="AG4734" s="30">
        <f t="shared" ca="1" si="105"/>
        <v>204</v>
      </c>
    </row>
    <row r="4735" spans="1:33" ht="14.4" x14ac:dyDescent="0.3">
      <c r="A4735" s="37">
        <v>44125</v>
      </c>
      <c r="B4735" s="38">
        <f>INDEX(Videolength!D:D,MATCH(D4735,Videolength!A:A,0))</f>
        <v>8</v>
      </c>
      <c r="C4735" s="38">
        <f>INDEX(Videolength!E:E,MATCH(D4735,Videolength!A:A,0))</f>
        <v>23</v>
      </c>
      <c r="D4735" s="39">
        <v>23</v>
      </c>
      <c r="E4735" s="40" t="str">
        <f>INDEX(Videolength!B:B,MATCH(D4735,Videolength!A:A,0))</f>
        <v>https://youtu.be/q_M0m6x_ADw?list=PLTjhk5BwsiVV8SrR-dPCDjCfaMnt-5HZH</v>
      </c>
      <c r="F4735" s="41">
        <f>INDEX(Videolength!C:C,MATCH(D4735,Videolength!A:A,0))</f>
        <v>3.1759259259259258E-2</v>
      </c>
      <c r="G4735" s="41">
        <v>2.7430555555555559E-3</v>
      </c>
      <c r="H4735" s="71">
        <f>HYPERLINK(_xlfn.CONCAT(E4735,"&amp;t=",G4735*86400),G4735)</f>
        <v>2.7430555555555559E-3</v>
      </c>
      <c r="I4735" s="38">
        <v>10</v>
      </c>
      <c r="J4735" s="38">
        <v>5</v>
      </c>
      <c r="K4735" s="42" t="s">
        <v>107</v>
      </c>
      <c r="L4735" s="42" t="s">
        <v>140</v>
      </c>
      <c r="Q4735" s="42" t="s">
        <v>228</v>
      </c>
      <c r="V4735" s="43">
        <v>1279</v>
      </c>
      <c r="W4735" s="44" t="s">
        <v>242</v>
      </c>
      <c r="X4735" s="43">
        <v>12</v>
      </c>
      <c r="Z4735" s="64"/>
      <c r="AA4735" s="64"/>
      <c r="AB4735" s="64"/>
      <c r="AE4735" s="42">
        <f>IF(Table32[[#This Row],[Gems]]&gt;0,Table32[[#This Row],[Gems]],0)</f>
        <v>0</v>
      </c>
      <c r="AF4735" s="42">
        <f>IF(Table32[[#This Row],[Gems]]&lt;0,Table32[[#This Row],[Gems]],0)</f>
        <v>0</v>
      </c>
      <c r="AG4735" s="30">
        <f t="shared" ca="1" si="105"/>
        <v>204</v>
      </c>
    </row>
    <row r="4736" spans="1:33" ht="14.4" x14ac:dyDescent="0.3">
      <c r="A4736" s="37">
        <v>44125</v>
      </c>
      <c r="B4736" s="38">
        <f>INDEX(Videolength!D:D,MATCH(D4736,Videolength!A:A,0))</f>
        <v>8</v>
      </c>
      <c r="C4736" s="38">
        <f>INDEX(Videolength!E:E,MATCH(D4736,Videolength!A:A,0))</f>
        <v>23</v>
      </c>
      <c r="D4736" s="39">
        <v>23</v>
      </c>
      <c r="E4736" s="40" t="str">
        <f>INDEX(Videolength!B:B,MATCH(D4736,Videolength!A:A,0))</f>
        <v>https://youtu.be/q_M0m6x_ADw?list=PLTjhk5BwsiVV8SrR-dPCDjCfaMnt-5HZH</v>
      </c>
      <c r="F4736" s="41">
        <f>INDEX(Videolength!C:C,MATCH(D4736,Videolength!A:A,0))</f>
        <v>3.1759259259259258E-2</v>
      </c>
      <c r="G4736" s="41">
        <v>3.2407407407407406E-3</v>
      </c>
      <c r="H4736" s="71">
        <f>HYPERLINK(_xlfn.CONCAT(E4736,"&amp;t=",G4736*86400),G4736)</f>
        <v>3.2407407407407406E-3</v>
      </c>
      <c r="I4736" s="38">
        <v>10</v>
      </c>
      <c r="J4736" s="38">
        <v>5</v>
      </c>
      <c r="K4736" s="42" t="s">
        <v>107</v>
      </c>
      <c r="L4736" s="42" t="s">
        <v>10</v>
      </c>
      <c r="Z4736" s="64"/>
      <c r="AA4736" s="64"/>
      <c r="AB4736" s="64"/>
      <c r="AE4736" s="42">
        <f>IF(Table32[[#This Row],[Gems]]&gt;0,Table32[[#This Row],[Gems]],0)</f>
        <v>0</v>
      </c>
      <c r="AF4736" s="42">
        <f>IF(Table32[[#This Row],[Gems]]&lt;0,Table32[[#This Row],[Gems]],0)</f>
        <v>0</v>
      </c>
      <c r="AG4736" s="30">
        <f t="shared" ca="1" si="105"/>
        <v>204</v>
      </c>
    </row>
    <row r="4737" spans="1:33" ht="14.4" x14ac:dyDescent="0.3">
      <c r="A4737" s="37">
        <v>44125</v>
      </c>
      <c r="B4737" s="38">
        <f>INDEX(Videolength!D:D,MATCH(D4737,Videolength!A:A,0))</f>
        <v>8</v>
      </c>
      <c r="C4737" s="38">
        <f>INDEX(Videolength!E:E,MATCH(D4737,Videolength!A:A,0))</f>
        <v>23</v>
      </c>
      <c r="D4737" s="39">
        <v>23</v>
      </c>
      <c r="E4737" s="40" t="str">
        <f>INDEX(Videolength!B:B,MATCH(D4737,Videolength!A:A,0))</f>
        <v>https://youtu.be/q_M0m6x_ADw?list=PLTjhk5BwsiVV8SrR-dPCDjCfaMnt-5HZH</v>
      </c>
      <c r="F4737" s="41">
        <f>INDEX(Videolength!C:C,MATCH(D4737,Videolength!A:A,0))</f>
        <v>3.1759259259259258E-2</v>
      </c>
      <c r="G4737" s="41">
        <v>3.3101851851851851E-3</v>
      </c>
      <c r="H4737" s="71">
        <f>HYPERLINK(_xlfn.CONCAT(E4737,"&amp;t=",G4737*86400),G4737)</f>
        <v>3.3101851851851851E-3</v>
      </c>
      <c r="I4737" s="38">
        <v>10</v>
      </c>
      <c r="J4737" s="38">
        <v>5</v>
      </c>
      <c r="K4737" s="42" t="s">
        <v>346</v>
      </c>
      <c r="L4737" s="42" t="s">
        <v>10</v>
      </c>
      <c r="Z4737" s="64"/>
      <c r="AA4737" s="64"/>
      <c r="AB4737" s="64"/>
      <c r="AE4737" s="42">
        <f>IF(Table32[[#This Row],[Gems]]&gt;0,Table32[[#This Row],[Gems]],0)</f>
        <v>0</v>
      </c>
      <c r="AF4737" s="42">
        <f>IF(Table32[[#This Row],[Gems]]&lt;0,Table32[[#This Row],[Gems]],0)</f>
        <v>0</v>
      </c>
      <c r="AG4737" s="30">
        <f t="shared" ca="1" si="105"/>
        <v>204</v>
      </c>
    </row>
    <row r="4738" spans="1:33" ht="14.4" x14ac:dyDescent="0.3">
      <c r="A4738" s="37">
        <v>44125</v>
      </c>
      <c r="B4738" s="38">
        <f>INDEX(Videolength!D:D,MATCH(D4738,Videolength!A:A,0))</f>
        <v>8</v>
      </c>
      <c r="C4738" s="38">
        <f>INDEX(Videolength!E:E,MATCH(D4738,Videolength!A:A,0))</f>
        <v>23</v>
      </c>
      <c r="D4738" s="39">
        <v>23</v>
      </c>
      <c r="E4738" s="40" t="str">
        <f>INDEX(Videolength!B:B,MATCH(D4738,Videolength!A:A,0))</f>
        <v>https://youtu.be/q_M0m6x_ADw?list=PLTjhk5BwsiVV8SrR-dPCDjCfaMnt-5HZH</v>
      </c>
      <c r="F4738" s="41">
        <f>INDEX(Videolength!C:C,MATCH(D4738,Videolength!A:A,0))</f>
        <v>3.1759259259259258E-2</v>
      </c>
      <c r="G4738" s="41">
        <v>3.4027777777777784E-3</v>
      </c>
      <c r="H4738" s="71">
        <f>HYPERLINK(_xlfn.CONCAT(E4738,"&amp;t=",G4738*86400),G4738)</f>
        <v>3.4027777777777784E-3</v>
      </c>
      <c r="I4738" s="38">
        <v>10</v>
      </c>
      <c r="J4738" s="38">
        <v>5</v>
      </c>
      <c r="K4738" s="42" t="s">
        <v>98</v>
      </c>
      <c r="L4738" s="42" t="s">
        <v>10</v>
      </c>
      <c r="W4738" s="44" t="s">
        <v>1088</v>
      </c>
      <c r="Z4738" s="64"/>
      <c r="AA4738" s="64"/>
      <c r="AB4738" s="64"/>
      <c r="AE4738" s="42">
        <f>IF(Table32[[#This Row],[Gems]]&gt;0,Table32[[#This Row],[Gems]],0)</f>
        <v>0</v>
      </c>
      <c r="AF4738" s="42">
        <f>IF(Table32[[#This Row],[Gems]]&lt;0,Table32[[#This Row],[Gems]],0)</f>
        <v>0</v>
      </c>
      <c r="AG4738" s="30">
        <f t="shared" ca="1" si="105"/>
        <v>204</v>
      </c>
    </row>
    <row r="4739" spans="1:33" ht="14.4" x14ac:dyDescent="0.3">
      <c r="A4739" s="37">
        <v>44125</v>
      </c>
      <c r="B4739" s="38">
        <f>INDEX(Videolength!D:D,MATCH(D4739,Videolength!A:A,0))</f>
        <v>8</v>
      </c>
      <c r="C4739" s="38">
        <f>INDEX(Videolength!E:E,MATCH(D4739,Videolength!A:A,0))</f>
        <v>23</v>
      </c>
      <c r="D4739" s="39">
        <v>23</v>
      </c>
      <c r="E4739" s="40" t="str">
        <f>INDEX(Videolength!B:B,MATCH(D4739,Videolength!A:A,0))</f>
        <v>https://youtu.be/q_M0m6x_ADw?list=PLTjhk5BwsiVV8SrR-dPCDjCfaMnt-5HZH</v>
      </c>
      <c r="F4739" s="41">
        <f>INDEX(Videolength!C:C,MATCH(D4739,Videolength!A:A,0))</f>
        <v>3.1759259259259258E-2</v>
      </c>
      <c r="G4739" s="41">
        <v>3.5532407407407405E-3</v>
      </c>
      <c r="H4739" s="71">
        <f>HYPERLINK(_xlfn.CONCAT(E4739,"&amp;t=",G4739*86400),G4739)</f>
        <v>3.5532407407407405E-3</v>
      </c>
      <c r="I4739" s="38">
        <v>10</v>
      </c>
      <c r="J4739" s="38">
        <v>5</v>
      </c>
      <c r="K4739" s="42" t="s">
        <v>346</v>
      </c>
      <c r="L4739" s="42" t="s">
        <v>10</v>
      </c>
      <c r="Z4739" s="64"/>
      <c r="AA4739" s="64"/>
      <c r="AB4739" s="64"/>
      <c r="AE4739" s="42">
        <f>IF(Table32[[#This Row],[Gems]]&gt;0,Table32[[#This Row],[Gems]],0)</f>
        <v>0</v>
      </c>
      <c r="AF4739" s="42">
        <f>IF(Table32[[#This Row],[Gems]]&lt;0,Table32[[#This Row],[Gems]],0)</f>
        <v>0</v>
      </c>
      <c r="AG4739" s="30">
        <f t="shared" ca="1" si="105"/>
        <v>204</v>
      </c>
    </row>
    <row r="4740" spans="1:33" ht="14.4" x14ac:dyDescent="0.3">
      <c r="A4740" s="37">
        <v>44125</v>
      </c>
      <c r="B4740" s="38">
        <f>INDEX(Videolength!D:D,MATCH(D4740,Videolength!A:A,0))</f>
        <v>8</v>
      </c>
      <c r="C4740" s="38">
        <f>INDEX(Videolength!E:E,MATCH(D4740,Videolength!A:A,0))</f>
        <v>23</v>
      </c>
      <c r="D4740" s="39">
        <v>23</v>
      </c>
      <c r="E4740" s="40" t="str">
        <f>INDEX(Videolength!B:B,MATCH(D4740,Videolength!A:A,0))</f>
        <v>https://youtu.be/q_M0m6x_ADw?list=PLTjhk5BwsiVV8SrR-dPCDjCfaMnt-5HZH</v>
      </c>
      <c r="F4740" s="41">
        <f>INDEX(Videolength!C:C,MATCH(D4740,Videolength!A:A,0))</f>
        <v>3.1759259259259258E-2</v>
      </c>
      <c r="G4740" s="41">
        <v>3.6226851851851854E-3</v>
      </c>
      <c r="H4740" s="71">
        <f>HYPERLINK(_xlfn.CONCAT(E4740,"&amp;t=",G4740*86400),G4740)</f>
        <v>3.6226851851851854E-3</v>
      </c>
      <c r="I4740" s="38">
        <v>10</v>
      </c>
      <c r="J4740" s="38">
        <v>5</v>
      </c>
      <c r="K4740" s="42" t="s">
        <v>51</v>
      </c>
      <c r="L4740" s="42" t="s">
        <v>10</v>
      </c>
      <c r="M4740" s="42" t="s">
        <v>1096</v>
      </c>
      <c r="N4740" s="42" t="s">
        <v>33</v>
      </c>
      <c r="Z4740" s="64"/>
      <c r="AA4740" s="64"/>
      <c r="AB4740" s="64"/>
      <c r="AE4740" s="42">
        <f>IF(Table32[[#This Row],[Gems]]&gt;0,Table32[[#This Row],[Gems]],0)</f>
        <v>0</v>
      </c>
      <c r="AF4740" s="42">
        <f>IF(Table32[[#This Row],[Gems]]&lt;0,Table32[[#This Row],[Gems]],0)</f>
        <v>0</v>
      </c>
      <c r="AG4740" s="30">
        <f t="shared" ca="1" si="105"/>
        <v>204</v>
      </c>
    </row>
    <row r="4741" spans="1:33" ht="14.4" x14ac:dyDescent="0.3">
      <c r="A4741" s="37">
        <v>44125</v>
      </c>
      <c r="B4741" s="38">
        <f>INDEX(Videolength!D:D,MATCH(D4741,Videolength!A:A,0))</f>
        <v>8</v>
      </c>
      <c r="C4741" s="38">
        <f>INDEX(Videolength!E:E,MATCH(D4741,Videolength!A:A,0))</f>
        <v>23</v>
      </c>
      <c r="D4741" s="39">
        <v>23</v>
      </c>
      <c r="E4741" s="40" t="str">
        <f>INDEX(Videolength!B:B,MATCH(D4741,Videolength!A:A,0))</f>
        <v>https://youtu.be/q_M0m6x_ADw?list=PLTjhk5BwsiVV8SrR-dPCDjCfaMnt-5HZH</v>
      </c>
      <c r="F4741" s="41">
        <f>INDEX(Videolength!C:C,MATCH(D4741,Videolength!A:A,0))</f>
        <v>3.1759259259259258E-2</v>
      </c>
      <c r="G4741" s="41">
        <v>3.6689814814814814E-3</v>
      </c>
      <c r="H4741" s="71">
        <f>HYPERLINK(_xlfn.CONCAT(E4741,"&amp;t=",G4741*86400),G4741)</f>
        <v>3.6689814814814814E-3</v>
      </c>
      <c r="I4741" s="38">
        <v>10</v>
      </c>
      <c r="J4741" s="38">
        <v>5</v>
      </c>
      <c r="K4741" s="42" t="s">
        <v>346</v>
      </c>
      <c r="L4741" s="42" t="s">
        <v>10</v>
      </c>
      <c r="Z4741" s="64"/>
      <c r="AA4741" s="64"/>
      <c r="AB4741" s="64"/>
      <c r="AE4741" s="42">
        <f>IF(Table32[[#This Row],[Gems]]&gt;0,Table32[[#This Row],[Gems]],0)</f>
        <v>0</v>
      </c>
      <c r="AF4741" s="42">
        <f>IF(Table32[[#This Row],[Gems]]&lt;0,Table32[[#This Row],[Gems]],0)</f>
        <v>0</v>
      </c>
      <c r="AG4741" s="30">
        <f t="shared" ca="1" si="105"/>
        <v>204</v>
      </c>
    </row>
    <row r="4742" spans="1:33" ht="14.4" x14ac:dyDescent="0.3">
      <c r="A4742" s="37">
        <v>44125</v>
      </c>
      <c r="B4742" s="38">
        <f>INDEX(Videolength!D:D,MATCH(D4742,Videolength!A:A,0))</f>
        <v>8</v>
      </c>
      <c r="C4742" s="38">
        <f>INDEX(Videolength!E:E,MATCH(D4742,Videolength!A:A,0))</f>
        <v>23</v>
      </c>
      <c r="D4742" s="39">
        <v>23</v>
      </c>
      <c r="E4742" s="40" t="str">
        <f>INDEX(Videolength!B:B,MATCH(D4742,Videolength!A:A,0))</f>
        <v>https://youtu.be/q_M0m6x_ADw?list=PLTjhk5BwsiVV8SrR-dPCDjCfaMnt-5HZH</v>
      </c>
      <c r="F4742" s="41">
        <f>INDEX(Videolength!C:C,MATCH(D4742,Videolength!A:A,0))</f>
        <v>3.1759259259259258E-2</v>
      </c>
      <c r="G4742" s="41">
        <v>3.7615740740740739E-3</v>
      </c>
      <c r="H4742" s="71">
        <f>HYPERLINK(_xlfn.CONCAT(E4742,"&amp;t=",G4742*86400),G4742)</f>
        <v>3.7615740740740739E-3</v>
      </c>
      <c r="I4742" s="38">
        <v>10</v>
      </c>
      <c r="J4742" s="38">
        <v>5</v>
      </c>
      <c r="K4742" s="42" t="s">
        <v>51</v>
      </c>
      <c r="L4742" s="42" t="s">
        <v>10</v>
      </c>
      <c r="W4742" s="44" t="s">
        <v>209</v>
      </c>
      <c r="X4742" s="43">
        <v>1</v>
      </c>
      <c r="Z4742" s="64"/>
      <c r="AA4742" s="64"/>
      <c r="AB4742" s="64"/>
      <c r="AE4742" s="42">
        <f>IF(Table32[[#This Row],[Gems]]&gt;0,Table32[[#This Row],[Gems]],0)</f>
        <v>0</v>
      </c>
      <c r="AF4742" s="42">
        <f>IF(Table32[[#This Row],[Gems]]&lt;0,Table32[[#This Row],[Gems]],0)</f>
        <v>0</v>
      </c>
      <c r="AG4742" s="30">
        <f t="shared" ca="1" si="105"/>
        <v>204</v>
      </c>
    </row>
    <row r="4743" spans="1:33" ht="14.4" x14ac:dyDescent="0.3">
      <c r="A4743" s="37">
        <v>44125</v>
      </c>
      <c r="B4743" s="38">
        <f>INDEX(Videolength!D:D,MATCH(D4743,Videolength!A:A,0))</f>
        <v>8</v>
      </c>
      <c r="C4743" s="38">
        <f>INDEX(Videolength!E:E,MATCH(D4743,Videolength!A:A,0))</f>
        <v>23</v>
      </c>
      <c r="D4743" s="39">
        <v>23</v>
      </c>
      <c r="E4743" s="40" t="str">
        <f>INDEX(Videolength!B:B,MATCH(D4743,Videolength!A:A,0))</f>
        <v>https://youtu.be/q_M0m6x_ADw?list=PLTjhk5BwsiVV8SrR-dPCDjCfaMnt-5HZH</v>
      </c>
      <c r="F4743" s="41">
        <f>INDEX(Videolength!C:C,MATCH(D4743,Videolength!A:A,0))</f>
        <v>3.1759259259259258E-2</v>
      </c>
      <c r="G4743" s="41">
        <v>3.7731481481481483E-3</v>
      </c>
      <c r="H4743" s="71">
        <f>HYPERLINK(_xlfn.CONCAT(E4743,"&amp;t=",G4743*86400),G4743)</f>
        <v>3.7731481481481483E-3</v>
      </c>
      <c r="I4743" s="38">
        <v>10</v>
      </c>
      <c r="J4743" s="38">
        <v>5</v>
      </c>
      <c r="K4743" s="42" t="s">
        <v>346</v>
      </c>
      <c r="L4743" s="42" t="s">
        <v>10</v>
      </c>
      <c r="Z4743" s="64"/>
      <c r="AA4743" s="64"/>
      <c r="AB4743" s="64"/>
      <c r="AE4743" s="42">
        <f>IF(Table32[[#This Row],[Gems]]&gt;0,Table32[[#This Row],[Gems]],0)</f>
        <v>0</v>
      </c>
      <c r="AF4743" s="42">
        <f>IF(Table32[[#This Row],[Gems]]&lt;0,Table32[[#This Row],[Gems]],0)</f>
        <v>0</v>
      </c>
      <c r="AG4743" s="30">
        <f t="shared" ca="1" si="105"/>
        <v>204</v>
      </c>
    </row>
    <row r="4744" spans="1:33" ht="14.4" x14ac:dyDescent="0.3">
      <c r="A4744" s="37">
        <v>44125</v>
      </c>
      <c r="B4744" s="38">
        <f>INDEX(Videolength!D:D,MATCH(D4744,Videolength!A:A,0))</f>
        <v>8</v>
      </c>
      <c r="C4744" s="38">
        <f>INDEX(Videolength!E:E,MATCH(D4744,Videolength!A:A,0))</f>
        <v>23</v>
      </c>
      <c r="D4744" s="39">
        <v>23</v>
      </c>
      <c r="E4744" s="40" t="str">
        <f>INDEX(Videolength!B:B,MATCH(D4744,Videolength!A:A,0))</f>
        <v>https://youtu.be/q_M0m6x_ADw?list=PLTjhk5BwsiVV8SrR-dPCDjCfaMnt-5HZH</v>
      </c>
      <c r="F4744" s="41">
        <f>INDEX(Videolength!C:C,MATCH(D4744,Videolength!A:A,0))</f>
        <v>3.1759259259259258E-2</v>
      </c>
      <c r="G4744" s="41">
        <v>3.8310185185185183E-3</v>
      </c>
      <c r="H4744" s="71">
        <f>HYPERLINK(_xlfn.CONCAT(E4744,"&amp;t=",G4744*86400),G4744)</f>
        <v>3.8310185185185183E-3</v>
      </c>
      <c r="I4744" s="38">
        <v>10</v>
      </c>
      <c r="J4744" s="38">
        <v>5</v>
      </c>
      <c r="K4744" s="42" t="s">
        <v>365</v>
      </c>
      <c r="L4744" s="42" t="s">
        <v>10</v>
      </c>
      <c r="Z4744" s="64"/>
      <c r="AA4744" s="64"/>
      <c r="AB4744" s="64"/>
      <c r="AE4744" s="42">
        <f>IF(Table32[[#This Row],[Gems]]&gt;0,Table32[[#This Row],[Gems]],0)</f>
        <v>0</v>
      </c>
      <c r="AF4744" s="42">
        <f>IF(Table32[[#This Row],[Gems]]&lt;0,Table32[[#This Row],[Gems]],0)</f>
        <v>0</v>
      </c>
      <c r="AG4744" s="30">
        <f t="shared" ca="1" si="105"/>
        <v>204</v>
      </c>
    </row>
    <row r="4745" spans="1:33" ht="14.4" x14ac:dyDescent="0.3">
      <c r="A4745" s="37">
        <v>44125</v>
      </c>
      <c r="B4745" s="38">
        <f>INDEX(Videolength!D:D,MATCH(D4745,Videolength!A:A,0))</f>
        <v>8</v>
      </c>
      <c r="C4745" s="38">
        <f>INDEX(Videolength!E:E,MATCH(D4745,Videolength!A:A,0))</f>
        <v>23</v>
      </c>
      <c r="D4745" s="39">
        <v>23</v>
      </c>
      <c r="E4745" s="40" t="str">
        <f>INDEX(Videolength!B:B,MATCH(D4745,Videolength!A:A,0))</f>
        <v>https://youtu.be/q_M0m6x_ADw?list=PLTjhk5BwsiVV8SrR-dPCDjCfaMnt-5HZH</v>
      </c>
      <c r="F4745" s="41">
        <f>INDEX(Videolength!C:C,MATCH(D4745,Videolength!A:A,0))</f>
        <v>3.1759259259259258E-2</v>
      </c>
      <c r="G4745" s="41">
        <v>3.9467592592592592E-3</v>
      </c>
      <c r="H4745" s="71">
        <f>HYPERLINK(_xlfn.CONCAT(E4745,"&amp;t=",G4745*86400),G4745)</f>
        <v>3.9467592592592592E-3</v>
      </c>
      <c r="I4745" s="38">
        <v>10</v>
      </c>
      <c r="J4745" s="38">
        <v>5</v>
      </c>
      <c r="K4745" s="42" t="s">
        <v>1050</v>
      </c>
      <c r="L4745" s="42" t="s">
        <v>197</v>
      </c>
      <c r="W4745" s="44" t="s">
        <v>1072</v>
      </c>
      <c r="Z4745" s="64" t="s">
        <v>1047</v>
      </c>
      <c r="AA4745" s="64"/>
      <c r="AB4745" s="64"/>
      <c r="AE4745" s="42">
        <f>IF(Table32[[#This Row],[Gems]]&gt;0,Table32[[#This Row],[Gems]],0)</f>
        <v>0</v>
      </c>
      <c r="AF4745" s="42">
        <f>IF(Table32[[#This Row],[Gems]]&lt;0,Table32[[#This Row],[Gems]],0)</f>
        <v>0</v>
      </c>
      <c r="AG4745" s="30">
        <f t="shared" ca="1" si="105"/>
        <v>204</v>
      </c>
    </row>
    <row r="4746" spans="1:33" ht="14.4" x14ac:dyDescent="0.3">
      <c r="A4746" s="37">
        <v>44125</v>
      </c>
      <c r="B4746" s="38">
        <f>INDEX(Videolength!D:D,MATCH(D4746,Videolength!A:A,0))</f>
        <v>8</v>
      </c>
      <c r="C4746" s="38">
        <f>INDEX(Videolength!E:E,MATCH(D4746,Videolength!A:A,0))</f>
        <v>23</v>
      </c>
      <c r="D4746" s="39">
        <v>23</v>
      </c>
      <c r="E4746" s="40" t="str">
        <f>INDEX(Videolength!B:B,MATCH(D4746,Videolength!A:A,0))</f>
        <v>https://youtu.be/q_M0m6x_ADw?list=PLTjhk5BwsiVV8SrR-dPCDjCfaMnt-5HZH</v>
      </c>
      <c r="F4746" s="41">
        <f>INDEX(Videolength!C:C,MATCH(D4746,Videolength!A:A,0))</f>
        <v>3.1759259259259258E-2</v>
      </c>
      <c r="G4746" s="41">
        <v>4.4560185185185189E-3</v>
      </c>
      <c r="H4746" s="71">
        <f>HYPERLINK(_xlfn.CONCAT(E4746,"&amp;t=",G4746*86400),G4746)</f>
        <v>4.4560185185185189E-3</v>
      </c>
      <c r="I4746" s="38">
        <v>10</v>
      </c>
      <c r="J4746" s="38">
        <v>5</v>
      </c>
      <c r="K4746" s="42" t="s">
        <v>51</v>
      </c>
      <c r="L4746" s="42" t="s">
        <v>11</v>
      </c>
      <c r="W4746" s="44" t="s">
        <v>209</v>
      </c>
      <c r="X4746" s="43">
        <v>2</v>
      </c>
      <c r="Z4746" s="64"/>
      <c r="AA4746" s="64"/>
      <c r="AB4746" s="64"/>
      <c r="AE4746" s="42">
        <f>IF(Table32[[#This Row],[Gems]]&gt;0,Table32[[#This Row],[Gems]],0)</f>
        <v>0</v>
      </c>
      <c r="AF4746" s="42">
        <f>IF(Table32[[#This Row],[Gems]]&lt;0,Table32[[#This Row],[Gems]],0)</f>
        <v>0</v>
      </c>
      <c r="AG4746" s="29">
        <f t="shared" ref="AG4746:AG4808" ca="1" si="106">SUM(OFFSET(AG4746,-1,0),AD4746)</f>
        <v>204</v>
      </c>
    </row>
    <row r="4747" spans="1:33" ht="14.4" x14ac:dyDescent="0.3">
      <c r="A4747" s="37">
        <v>44125</v>
      </c>
      <c r="B4747" s="38">
        <f>INDEX(Videolength!D:D,MATCH(D4747,Videolength!A:A,0))</f>
        <v>8</v>
      </c>
      <c r="C4747" s="38">
        <f>INDEX(Videolength!E:E,MATCH(D4747,Videolength!A:A,0))</f>
        <v>23</v>
      </c>
      <c r="D4747" s="39">
        <v>23</v>
      </c>
      <c r="E4747" s="40" t="str">
        <f>INDEX(Videolength!B:B,MATCH(D4747,Videolength!A:A,0))</f>
        <v>https://youtu.be/q_M0m6x_ADw?list=PLTjhk5BwsiVV8SrR-dPCDjCfaMnt-5HZH</v>
      </c>
      <c r="F4747" s="41">
        <f>INDEX(Videolength!C:C,MATCH(D4747,Videolength!A:A,0))</f>
        <v>3.1759259259259258E-2</v>
      </c>
      <c r="G4747" s="41">
        <v>5.8333333333333336E-3</v>
      </c>
      <c r="H4747" s="71">
        <f>HYPERLINK(_xlfn.CONCAT(E4747,"&amp;t=",G4747*86400),G4747)</f>
        <v>5.8333333333333336E-3</v>
      </c>
      <c r="I4747" s="38">
        <v>10</v>
      </c>
      <c r="J4747" s="38">
        <v>5</v>
      </c>
      <c r="K4747" s="42" t="s">
        <v>1050</v>
      </c>
      <c r="L4747" s="42" t="s">
        <v>198</v>
      </c>
      <c r="S4747" s="42" t="s">
        <v>1770</v>
      </c>
      <c r="W4747" s="44" t="s">
        <v>1072</v>
      </c>
      <c r="Z4747" s="64" t="s">
        <v>1047</v>
      </c>
      <c r="AA4747" s="64"/>
      <c r="AB4747" s="64"/>
      <c r="AC4747" s="44" t="s">
        <v>201</v>
      </c>
      <c r="AE4747" s="42">
        <f>IF(Table32[[#This Row],[Gems]]&gt;0,Table32[[#This Row],[Gems]],0)</f>
        <v>0</v>
      </c>
      <c r="AF4747" s="42">
        <f>IF(Table32[[#This Row],[Gems]]&lt;0,Table32[[#This Row],[Gems]],0)</f>
        <v>0</v>
      </c>
      <c r="AG4747" s="30">
        <f t="shared" ca="1" si="106"/>
        <v>204</v>
      </c>
    </row>
    <row r="4748" spans="1:33" ht="14.4" x14ac:dyDescent="0.3">
      <c r="A4748" s="37">
        <v>44125</v>
      </c>
      <c r="B4748" s="38">
        <f>INDEX(Videolength!D:D,MATCH(D4748,Videolength!A:A,0))</f>
        <v>8</v>
      </c>
      <c r="C4748" s="38">
        <f>INDEX(Videolength!E:E,MATCH(D4748,Videolength!A:A,0))</f>
        <v>23</v>
      </c>
      <c r="D4748" s="39">
        <v>23</v>
      </c>
      <c r="E4748" s="40" t="str">
        <f>INDEX(Videolength!B:B,MATCH(D4748,Videolength!A:A,0))</f>
        <v>https://youtu.be/q_M0m6x_ADw?list=PLTjhk5BwsiVV8SrR-dPCDjCfaMnt-5HZH</v>
      </c>
      <c r="F4748" s="41">
        <f>INDEX(Videolength!C:C,MATCH(D4748,Videolength!A:A,0))</f>
        <v>3.1759259259259258E-2</v>
      </c>
      <c r="G4748" s="41">
        <v>5.8680555555555543E-3</v>
      </c>
      <c r="H4748" s="71">
        <f>HYPERLINK(_xlfn.CONCAT(E4748,"&amp;t=",G4748*86400),G4748)</f>
        <v>5.8680555555555543E-3</v>
      </c>
      <c r="I4748" s="38">
        <v>10</v>
      </c>
      <c r="J4748" s="38">
        <v>5</v>
      </c>
      <c r="K4748" s="42" t="s">
        <v>1050</v>
      </c>
      <c r="L4748" s="42" t="s">
        <v>301</v>
      </c>
      <c r="M4748" s="42" t="s">
        <v>573</v>
      </c>
      <c r="S4748" s="42" t="s">
        <v>1770</v>
      </c>
      <c r="W4748" s="44" t="s">
        <v>274</v>
      </c>
      <c r="X4748" s="43">
        <v>1</v>
      </c>
      <c r="Y4748" s="43">
        <v>1</v>
      </c>
      <c r="Z4748" s="64"/>
      <c r="AA4748" s="64"/>
      <c r="AB4748" s="64"/>
      <c r="AE4748" s="42">
        <f>IF(Table32[[#This Row],[Gems]]&gt;0,Table32[[#This Row],[Gems]],0)</f>
        <v>0</v>
      </c>
      <c r="AF4748" s="42">
        <f>IF(Table32[[#This Row],[Gems]]&lt;0,Table32[[#This Row],[Gems]],0)</f>
        <v>0</v>
      </c>
      <c r="AG4748" s="30">
        <f t="shared" ca="1" si="106"/>
        <v>204</v>
      </c>
    </row>
    <row r="4749" spans="1:33" ht="14.4" x14ac:dyDescent="0.3">
      <c r="A4749" s="37">
        <v>44125</v>
      </c>
      <c r="B4749" s="38">
        <f>INDEX(Videolength!D:D,MATCH(D4749,Videolength!A:A,0))</f>
        <v>8</v>
      </c>
      <c r="C4749" s="38">
        <f>INDEX(Videolength!E:E,MATCH(D4749,Videolength!A:A,0))</f>
        <v>23</v>
      </c>
      <c r="D4749" s="39">
        <v>23</v>
      </c>
      <c r="E4749" s="40" t="str">
        <f>INDEX(Videolength!B:B,MATCH(D4749,Videolength!A:A,0))</f>
        <v>https://youtu.be/q_M0m6x_ADw?list=PLTjhk5BwsiVV8SrR-dPCDjCfaMnt-5HZH</v>
      </c>
      <c r="F4749" s="41">
        <f>INDEX(Videolength!C:C,MATCH(D4749,Videolength!A:A,0))</f>
        <v>3.1759259259259258E-2</v>
      </c>
      <c r="G4749" s="41">
        <v>5.9490740740740745E-3</v>
      </c>
      <c r="H4749" s="71">
        <f>HYPERLINK(_xlfn.CONCAT(E4749,"&amp;t=",G4749*86400),G4749)</f>
        <v>5.9490740740740745E-3</v>
      </c>
      <c r="I4749" s="38">
        <v>11</v>
      </c>
      <c r="J4749" s="38">
        <v>5</v>
      </c>
      <c r="K4749" s="42" t="s">
        <v>8</v>
      </c>
      <c r="L4749" s="42" t="s">
        <v>140</v>
      </c>
      <c r="Z4749" s="64"/>
      <c r="AA4749" s="64"/>
      <c r="AB4749" s="64"/>
      <c r="AD4749" s="42">
        <v>10</v>
      </c>
      <c r="AE4749" s="42">
        <f>IF(Table32[[#This Row],[Gems]]&gt;0,Table32[[#This Row],[Gems]],0)</f>
        <v>10</v>
      </c>
      <c r="AF4749" s="42">
        <f>IF(Table32[[#This Row],[Gems]]&lt;0,Table32[[#This Row],[Gems]],0)</f>
        <v>0</v>
      </c>
      <c r="AG4749" s="30">
        <f t="shared" ca="1" si="106"/>
        <v>214</v>
      </c>
    </row>
    <row r="4750" spans="1:33" ht="14.4" x14ac:dyDescent="0.3">
      <c r="A4750" s="37">
        <v>44125</v>
      </c>
      <c r="B4750" s="38">
        <f>INDEX(Videolength!D:D,MATCH(D4750,Videolength!A:A,0))</f>
        <v>8</v>
      </c>
      <c r="C4750" s="38">
        <f>INDEX(Videolength!E:E,MATCH(D4750,Videolength!A:A,0))</f>
        <v>23</v>
      </c>
      <c r="D4750" s="39">
        <v>23</v>
      </c>
      <c r="E4750" s="40" t="str">
        <f>INDEX(Videolength!B:B,MATCH(D4750,Videolength!A:A,0))</f>
        <v>https://youtu.be/q_M0m6x_ADw?list=PLTjhk5BwsiVV8SrR-dPCDjCfaMnt-5HZH</v>
      </c>
      <c r="F4750" s="41">
        <f>INDEX(Videolength!C:C,MATCH(D4750,Videolength!A:A,0))</f>
        <v>3.1759259259259258E-2</v>
      </c>
      <c r="G4750" s="41">
        <v>6.0069444444444441E-3</v>
      </c>
      <c r="H4750" s="71">
        <f>HYPERLINK(_xlfn.CONCAT(E4750,"&amp;t=",G4750*86400),G4750)</f>
        <v>6.0069444444444441E-3</v>
      </c>
      <c r="I4750" s="38">
        <v>11</v>
      </c>
      <c r="J4750" s="38">
        <v>5</v>
      </c>
      <c r="K4750" s="42" t="s">
        <v>365</v>
      </c>
      <c r="L4750" s="42" t="s">
        <v>10</v>
      </c>
      <c r="Z4750" s="64"/>
      <c r="AA4750" s="64"/>
      <c r="AB4750" s="64"/>
      <c r="AE4750" s="42">
        <f>IF(Table32[[#This Row],[Gems]]&gt;0,Table32[[#This Row],[Gems]],0)</f>
        <v>0</v>
      </c>
      <c r="AF4750" s="42">
        <f>IF(Table32[[#This Row],[Gems]]&lt;0,Table32[[#This Row],[Gems]],0)</f>
        <v>0</v>
      </c>
      <c r="AG4750" s="30">
        <f t="shared" ca="1" si="106"/>
        <v>214</v>
      </c>
    </row>
    <row r="4751" spans="1:33" ht="14.4" x14ac:dyDescent="0.3">
      <c r="A4751" s="37">
        <v>44125</v>
      </c>
      <c r="B4751" s="38">
        <f>INDEX(Videolength!D:D,MATCH(D4751,Videolength!A:A,0))</f>
        <v>8</v>
      </c>
      <c r="C4751" s="38">
        <f>INDEX(Videolength!E:E,MATCH(D4751,Videolength!A:A,0))</f>
        <v>23</v>
      </c>
      <c r="D4751" s="39">
        <v>23</v>
      </c>
      <c r="E4751" s="40" t="str">
        <f>INDEX(Videolength!B:B,MATCH(D4751,Videolength!A:A,0))</f>
        <v>https://youtu.be/q_M0m6x_ADw?list=PLTjhk5BwsiVV8SrR-dPCDjCfaMnt-5HZH</v>
      </c>
      <c r="F4751" s="41">
        <f>INDEX(Videolength!C:C,MATCH(D4751,Videolength!A:A,0))</f>
        <v>3.1759259259259258E-2</v>
      </c>
      <c r="G4751" s="41">
        <v>6.0879629629629643E-3</v>
      </c>
      <c r="H4751" s="71">
        <f>HYPERLINK(_xlfn.CONCAT(E4751,"&amp;t=",G4751*86400),G4751)</f>
        <v>6.0879629629629643E-3</v>
      </c>
      <c r="I4751" s="38">
        <v>11</v>
      </c>
      <c r="J4751" s="38">
        <v>5</v>
      </c>
      <c r="K4751" s="42" t="s">
        <v>1050</v>
      </c>
      <c r="L4751" s="42" t="s">
        <v>197</v>
      </c>
      <c r="W4751" s="44" t="s">
        <v>1072</v>
      </c>
      <c r="Z4751" s="64" t="s">
        <v>1071</v>
      </c>
      <c r="AA4751" s="64"/>
      <c r="AB4751" s="64"/>
      <c r="AE4751" s="42">
        <f>IF(Table32[[#This Row],[Gems]]&gt;0,Table32[[#This Row],[Gems]],0)</f>
        <v>0</v>
      </c>
      <c r="AF4751" s="42">
        <f>IF(Table32[[#This Row],[Gems]]&lt;0,Table32[[#This Row],[Gems]],0)</f>
        <v>0</v>
      </c>
      <c r="AG4751" s="30">
        <f t="shared" ca="1" si="106"/>
        <v>214</v>
      </c>
    </row>
    <row r="4752" spans="1:33" ht="14.4" x14ac:dyDescent="0.3">
      <c r="A4752" s="37">
        <v>44125</v>
      </c>
      <c r="B4752" s="38">
        <f>INDEX(Videolength!D:D,MATCH(D4752,Videolength!A:A,0))</f>
        <v>8</v>
      </c>
      <c r="C4752" s="38">
        <f>INDEX(Videolength!E:E,MATCH(D4752,Videolength!A:A,0))</f>
        <v>23</v>
      </c>
      <c r="D4752" s="39">
        <v>23</v>
      </c>
      <c r="E4752" s="40" t="str">
        <f>INDEX(Videolength!B:B,MATCH(D4752,Videolength!A:A,0))</f>
        <v>https://youtu.be/q_M0m6x_ADw?list=PLTjhk5BwsiVV8SrR-dPCDjCfaMnt-5HZH</v>
      </c>
      <c r="F4752" s="41">
        <f>INDEX(Videolength!C:C,MATCH(D4752,Videolength!A:A,0))</f>
        <v>3.1759259259259258E-2</v>
      </c>
      <c r="G4752" s="41">
        <v>9.479166666666667E-3</v>
      </c>
      <c r="H4752" s="71">
        <f>HYPERLINK(_xlfn.CONCAT(E4752,"&amp;t=",G4752*86400),G4752)</f>
        <v>9.479166666666667E-3</v>
      </c>
      <c r="I4752" s="38">
        <v>11</v>
      </c>
      <c r="J4752" s="38">
        <v>5</v>
      </c>
      <c r="K4752" s="42" t="s">
        <v>1050</v>
      </c>
      <c r="L4752" s="42" t="s">
        <v>198</v>
      </c>
      <c r="W4752" s="44" t="s">
        <v>1072</v>
      </c>
      <c r="Z4752" s="64" t="s">
        <v>1071</v>
      </c>
      <c r="AA4752" s="64"/>
      <c r="AB4752" s="64"/>
      <c r="AC4752" s="44" t="s">
        <v>203</v>
      </c>
      <c r="AE4752" s="42">
        <f>IF(Table32[[#This Row],[Gems]]&gt;0,Table32[[#This Row],[Gems]],0)</f>
        <v>0</v>
      </c>
      <c r="AF4752" s="42">
        <f>IF(Table32[[#This Row],[Gems]]&lt;0,Table32[[#This Row],[Gems]],0)</f>
        <v>0</v>
      </c>
      <c r="AG4752" s="30">
        <f t="shared" ca="1" si="106"/>
        <v>214</v>
      </c>
    </row>
    <row r="4753" spans="1:33" ht="14.4" x14ac:dyDescent="0.3">
      <c r="A4753" s="37">
        <v>44125</v>
      </c>
      <c r="B4753" s="38">
        <f>INDEX(Videolength!D:D,MATCH(D4753,Videolength!A:A,0))</f>
        <v>8</v>
      </c>
      <c r="C4753" s="38">
        <f>INDEX(Videolength!E:E,MATCH(D4753,Videolength!A:A,0))</f>
        <v>23</v>
      </c>
      <c r="D4753" s="39">
        <v>23</v>
      </c>
      <c r="E4753" s="40" t="str">
        <f>INDEX(Videolength!B:B,MATCH(D4753,Videolength!A:A,0))</f>
        <v>https://youtu.be/q_M0m6x_ADw?list=PLTjhk5BwsiVV8SrR-dPCDjCfaMnt-5HZH</v>
      </c>
      <c r="F4753" s="41">
        <f>INDEX(Videolength!C:C,MATCH(D4753,Videolength!A:A,0))</f>
        <v>3.1759259259259258E-2</v>
      </c>
      <c r="G4753" s="41">
        <v>9.5949074074074079E-3</v>
      </c>
      <c r="H4753" s="71">
        <f>HYPERLINK(_xlfn.CONCAT(E4753,"&amp;t=",G4753*86400),G4753)</f>
        <v>9.5949074074074079E-3</v>
      </c>
      <c r="I4753" s="38">
        <v>11</v>
      </c>
      <c r="J4753" s="38">
        <v>5</v>
      </c>
      <c r="K4753" s="42" t="s">
        <v>365</v>
      </c>
      <c r="L4753" s="42" t="s">
        <v>10</v>
      </c>
      <c r="Z4753" s="64"/>
      <c r="AA4753" s="64"/>
      <c r="AB4753" s="64"/>
      <c r="AE4753" s="42">
        <f>IF(Table32[[#This Row],[Gems]]&gt;0,Table32[[#This Row],[Gems]],0)</f>
        <v>0</v>
      </c>
      <c r="AF4753" s="42">
        <f>IF(Table32[[#This Row],[Gems]]&lt;0,Table32[[#This Row],[Gems]],0)</f>
        <v>0</v>
      </c>
      <c r="AG4753" s="30">
        <f t="shared" ca="1" si="106"/>
        <v>214</v>
      </c>
    </row>
    <row r="4754" spans="1:33" ht="14.4" x14ac:dyDescent="0.3">
      <c r="A4754" s="37">
        <v>44125</v>
      </c>
      <c r="B4754" s="38">
        <f>INDEX(Videolength!D:D,MATCH(D4754,Videolength!A:A,0))</f>
        <v>8</v>
      </c>
      <c r="C4754" s="38">
        <f>INDEX(Videolength!E:E,MATCH(D4754,Videolength!A:A,0))</f>
        <v>23</v>
      </c>
      <c r="D4754" s="39">
        <v>23</v>
      </c>
      <c r="E4754" s="40" t="str">
        <f>INDEX(Videolength!B:B,MATCH(D4754,Videolength!A:A,0))</f>
        <v>https://youtu.be/q_M0m6x_ADw?list=PLTjhk5BwsiVV8SrR-dPCDjCfaMnt-5HZH</v>
      </c>
      <c r="F4754" s="41">
        <f>INDEX(Videolength!C:C,MATCH(D4754,Videolength!A:A,0))</f>
        <v>3.1759259259259258E-2</v>
      </c>
      <c r="G4754" s="41">
        <v>9.6527777777777775E-3</v>
      </c>
      <c r="H4754" s="71">
        <f>HYPERLINK(_xlfn.CONCAT(E4754,"&amp;t=",G4754*86400),G4754)</f>
        <v>9.6527777777777775E-3</v>
      </c>
      <c r="I4754" s="38">
        <v>11</v>
      </c>
      <c r="J4754" s="38">
        <v>5</v>
      </c>
      <c r="K4754" s="42" t="s">
        <v>346</v>
      </c>
      <c r="L4754" s="42" t="s">
        <v>10</v>
      </c>
      <c r="Z4754" s="64"/>
      <c r="AA4754" s="64"/>
      <c r="AB4754" s="64"/>
      <c r="AE4754" s="42">
        <f>IF(Table32[[#This Row],[Gems]]&gt;0,Table32[[#This Row],[Gems]],0)</f>
        <v>0</v>
      </c>
      <c r="AF4754" s="42">
        <f>IF(Table32[[#This Row],[Gems]]&lt;0,Table32[[#This Row],[Gems]],0)</f>
        <v>0</v>
      </c>
      <c r="AG4754" s="30">
        <f t="shared" ca="1" si="106"/>
        <v>214</v>
      </c>
    </row>
    <row r="4755" spans="1:33" ht="14.4" x14ac:dyDescent="0.3">
      <c r="A4755" s="37">
        <v>44125</v>
      </c>
      <c r="B4755" s="38">
        <f>INDEX(Videolength!D:D,MATCH(D4755,Videolength!A:A,0))</f>
        <v>8</v>
      </c>
      <c r="C4755" s="38">
        <f>INDEX(Videolength!E:E,MATCH(D4755,Videolength!A:A,0))</f>
        <v>23</v>
      </c>
      <c r="D4755" s="39">
        <v>23</v>
      </c>
      <c r="E4755" s="40" t="str">
        <f>INDEX(Videolength!B:B,MATCH(D4755,Videolength!A:A,0))</f>
        <v>https://youtu.be/q_M0m6x_ADw?list=PLTjhk5BwsiVV8SrR-dPCDjCfaMnt-5HZH</v>
      </c>
      <c r="F4755" s="41">
        <f>INDEX(Videolength!C:C,MATCH(D4755,Videolength!A:A,0))</f>
        <v>3.1759259259259258E-2</v>
      </c>
      <c r="G4755" s="41">
        <v>9.6759259259259264E-3</v>
      </c>
      <c r="H4755" s="71">
        <f>HYPERLINK(_xlfn.CONCAT(E4755,"&amp;t=",G4755*86400),G4755)</f>
        <v>9.6759259259259264E-3</v>
      </c>
      <c r="I4755" s="38">
        <v>11</v>
      </c>
      <c r="J4755" s="38">
        <v>5</v>
      </c>
      <c r="K4755" s="42" t="s">
        <v>25</v>
      </c>
      <c r="L4755" s="42" t="s">
        <v>10</v>
      </c>
      <c r="Z4755" s="64"/>
      <c r="AA4755" s="64"/>
      <c r="AB4755" s="64"/>
      <c r="AE4755" s="42">
        <f>IF(Table32[[#This Row],[Gems]]&gt;0,Table32[[#This Row],[Gems]],0)</f>
        <v>0</v>
      </c>
      <c r="AF4755" s="42">
        <f>IF(Table32[[#This Row],[Gems]]&lt;0,Table32[[#This Row],[Gems]],0)</f>
        <v>0</v>
      </c>
      <c r="AG4755" s="30">
        <f t="shared" ca="1" si="106"/>
        <v>214</v>
      </c>
    </row>
    <row r="4756" spans="1:33" ht="14.4" x14ac:dyDescent="0.3">
      <c r="A4756" s="37">
        <v>44125</v>
      </c>
      <c r="B4756" s="38">
        <f>INDEX(Videolength!D:D,MATCH(D4756,Videolength!A:A,0))</f>
        <v>8</v>
      </c>
      <c r="C4756" s="38">
        <f>INDEX(Videolength!E:E,MATCH(D4756,Videolength!A:A,0))</f>
        <v>23</v>
      </c>
      <c r="D4756" s="39">
        <v>23</v>
      </c>
      <c r="E4756" s="40" t="str">
        <f>INDEX(Videolength!B:B,MATCH(D4756,Videolength!A:A,0))</f>
        <v>https://youtu.be/q_M0m6x_ADw?list=PLTjhk5BwsiVV8SrR-dPCDjCfaMnt-5HZH</v>
      </c>
      <c r="F4756" s="41">
        <f>INDEX(Videolength!C:C,MATCH(D4756,Videolength!A:A,0))</f>
        <v>3.1759259259259258E-2</v>
      </c>
      <c r="G4756" s="41">
        <v>9.6990740740740735E-3</v>
      </c>
      <c r="H4756" s="71">
        <f>HYPERLINK(_xlfn.CONCAT(E4756,"&amp;t=",G4756*86400),G4756)</f>
        <v>9.6990740740740735E-3</v>
      </c>
      <c r="I4756" s="38">
        <v>11</v>
      </c>
      <c r="J4756" s="38">
        <v>5</v>
      </c>
      <c r="K4756" s="42" t="s">
        <v>25</v>
      </c>
      <c r="L4756" s="42" t="s">
        <v>29</v>
      </c>
      <c r="Z4756" s="64"/>
      <c r="AA4756" s="64"/>
      <c r="AB4756" s="64"/>
      <c r="AE4756" s="42">
        <f>IF(Table32[[#This Row],[Gems]]&gt;0,Table32[[#This Row],[Gems]],0)</f>
        <v>0</v>
      </c>
      <c r="AF4756" s="42">
        <f>IF(Table32[[#This Row],[Gems]]&lt;0,Table32[[#This Row],[Gems]],0)</f>
        <v>0</v>
      </c>
      <c r="AG4756" s="30">
        <f t="shared" ca="1" si="106"/>
        <v>214</v>
      </c>
    </row>
    <row r="4757" spans="1:33" ht="14.4" x14ac:dyDescent="0.3">
      <c r="A4757" s="37">
        <v>44125</v>
      </c>
      <c r="B4757" s="38">
        <f>INDEX(Videolength!D:D,MATCH(D4757,Videolength!A:A,0))</f>
        <v>8</v>
      </c>
      <c r="C4757" s="38">
        <f>INDEX(Videolength!E:E,MATCH(D4757,Videolength!A:A,0))</f>
        <v>23</v>
      </c>
      <c r="D4757" s="39">
        <v>23</v>
      </c>
      <c r="E4757" s="40" t="str">
        <f>INDEX(Videolength!B:B,MATCH(D4757,Videolength!A:A,0))</f>
        <v>https://youtu.be/q_M0m6x_ADw?list=PLTjhk5BwsiVV8SrR-dPCDjCfaMnt-5HZH</v>
      </c>
      <c r="F4757" s="41">
        <f>INDEX(Videolength!C:C,MATCH(D4757,Videolength!A:A,0))</f>
        <v>3.1759259259259258E-2</v>
      </c>
      <c r="G4757" s="41">
        <v>9.7222222222222224E-3</v>
      </c>
      <c r="H4757" s="71">
        <f>HYPERLINK(_xlfn.CONCAT(E4757,"&amp;t=",G4757*86400),G4757)</f>
        <v>9.7222222222222224E-3</v>
      </c>
      <c r="I4757" s="38">
        <v>11</v>
      </c>
      <c r="J4757" s="38">
        <v>5</v>
      </c>
      <c r="K4757" s="42" t="s">
        <v>25</v>
      </c>
      <c r="L4757" s="42" t="s">
        <v>301</v>
      </c>
      <c r="W4757" s="44" t="s">
        <v>262</v>
      </c>
      <c r="X4757" s="43">
        <v>1</v>
      </c>
      <c r="Y4757" s="43">
        <v>1</v>
      </c>
      <c r="Z4757" s="64"/>
      <c r="AA4757" s="64"/>
      <c r="AB4757" s="64"/>
      <c r="AE4757" s="42">
        <f>IF(Table32[[#This Row],[Gems]]&gt;0,Table32[[#This Row],[Gems]],0)</f>
        <v>0</v>
      </c>
      <c r="AF4757" s="42">
        <f>IF(Table32[[#This Row],[Gems]]&lt;0,Table32[[#This Row],[Gems]],0)</f>
        <v>0</v>
      </c>
      <c r="AG4757" s="30">
        <f t="shared" ca="1" si="106"/>
        <v>214</v>
      </c>
    </row>
    <row r="4758" spans="1:33" ht="14.4" x14ac:dyDescent="0.3">
      <c r="A4758" s="37">
        <v>44125</v>
      </c>
      <c r="B4758" s="38">
        <f>INDEX(Videolength!D:D,MATCH(D4758,Videolength!A:A,0))</f>
        <v>8</v>
      </c>
      <c r="C4758" s="38">
        <f>INDEX(Videolength!E:E,MATCH(D4758,Videolength!A:A,0))</f>
        <v>23</v>
      </c>
      <c r="D4758" s="39">
        <v>23</v>
      </c>
      <c r="E4758" s="40" t="str">
        <f>INDEX(Videolength!B:B,MATCH(D4758,Videolength!A:A,0))</f>
        <v>https://youtu.be/q_M0m6x_ADw?list=PLTjhk5BwsiVV8SrR-dPCDjCfaMnt-5HZH</v>
      </c>
      <c r="F4758" s="41">
        <f>INDEX(Videolength!C:C,MATCH(D4758,Videolength!A:A,0))</f>
        <v>3.1759259259259258E-2</v>
      </c>
      <c r="G4758" s="41">
        <v>9.7685185185185184E-3</v>
      </c>
      <c r="H4758" s="71">
        <f>HYPERLINK(_xlfn.CONCAT(E4758,"&amp;t=",G4758*86400),G4758)</f>
        <v>9.7685185185185184E-3</v>
      </c>
      <c r="I4758" s="38">
        <v>11</v>
      </c>
      <c r="J4758" s="38">
        <v>5</v>
      </c>
      <c r="K4758" s="42" t="s">
        <v>25</v>
      </c>
      <c r="L4758" s="42" t="s">
        <v>10</v>
      </c>
      <c r="Z4758" s="64"/>
      <c r="AA4758" s="64"/>
      <c r="AB4758" s="64"/>
      <c r="AE4758" s="42">
        <f>IF(Table32[[#This Row],[Gems]]&gt;0,Table32[[#This Row],[Gems]],0)</f>
        <v>0</v>
      </c>
      <c r="AF4758" s="42">
        <f>IF(Table32[[#This Row],[Gems]]&lt;0,Table32[[#This Row],[Gems]],0)</f>
        <v>0</v>
      </c>
      <c r="AG4758" s="30">
        <f t="shared" ca="1" si="106"/>
        <v>214</v>
      </c>
    </row>
    <row r="4759" spans="1:33" ht="14.4" x14ac:dyDescent="0.3">
      <c r="A4759" s="37">
        <v>44125</v>
      </c>
      <c r="B4759" s="38">
        <f>INDEX(Videolength!D:D,MATCH(D4759,Videolength!A:A,0))</f>
        <v>8</v>
      </c>
      <c r="C4759" s="38">
        <f>INDEX(Videolength!E:E,MATCH(D4759,Videolength!A:A,0))</f>
        <v>23</v>
      </c>
      <c r="D4759" s="39">
        <v>23</v>
      </c>
      <c r="E4759" s="40" t="str">
        <f>INDEX(Videolength!B:B,MATCH(D4759,Videolength!A:A,0))</f>
        <v>https://youtu.be/q_M0m6x_ADw?list=PLTjhk5BwsiVV8SrR-dPCDjCfaMnt-5HZH</v>
      </c>
      <c r="F4759" s="41">
        <f>INDEX(Videolength!C:C,MATCH(D4759,Videolength!A:A,0))</f>
        <v>3.1759259259259258E-2</v>
      </c>
      <c r="G4759" s="41">
        <v>9.7916666666666655E-3</v>
      </c>
      <c r="H4759" s="71">
        <f>HYPERLINK(_xlfn.CONCAT(E4759,"&amp;t=",G4759*86400),G4759)</f>
        <v>9.7916666666666655E-3</v>
      </c>
      <c r="I4759" s="38">
        <v>11</v>
      </c>
      <c r="J4759" s="38">
        <v>5</v>
      </c>
      <c r="K4759" s="42" t="s">
        <v>98</v>
      </c>
      <c r="L4759" s="42" t="s">
        <v>11</v>
      </c>
      <c r="W4759" s="44" t="s">
        <v>1088</v>
      </c>
      <c r="Z4759" s="64"/>
      <c r="AA4759" s="64"/>
      <c r="AB4759" s="64"/>
      <c r="AE4759" s="42">
        <f>IF(Table32[[#This Row],[Gems]]&gt;0,Table32[[#This Row],[Gems]],0)</f>
        <v>0</v>
      </c>
      <c r="AF4759" s="42">
        <f>IF(Table32[[#This Row],[Gems]]&lt;0,Table32[[#This Row],[Gems]],0)</f>
        <v>0</v>
      </c>
      <c r="AG4759" s="30">
        <f t="shared" ca="1" si="106"/>
        <v>214</v>
      </c>
    </row>
    <row r="4760" spans="1:33" ht="14.4" x14ac:dyDescent="0.3">
      <c r="A4760" s="37">
        <v>44125</v>
      </c>
      <c r="B4760" s="38">
        <f>INDEX(Videolength!D:D,MATCH(D4760,Videolength!A:A,0))</f>
        <v>8</v>
      </c>
      <c r="C4760" s="38">
        <f>INDEX(Videolength!E:E,MATCH(D4760,Videolength!A:A,0))</f>
        <v>23</v>
      </c>
      <c r="D4760" s="39">
        <v>23</v>
      </c>
      <c r="E4760" s="40" t="str">
        <f>INDEX(Videolength!B:B,MATCH(D4760,Videolength!A:A,0))</f>
        <v>https://youtu.be/q_M0m6x_ADw?list=PLTjhk5BwsiVV8SrR-dPCDjCfaMnt-5HZH</v>
      </c>
      <c r="F4760" s="41">
        <f>INDEX(Videolength!C:C,MATCH(D4760,Videolength!A:A,0))</f>
        <v>3.1759259259259258E-2</v>
      </c>
      <c r="G4760" s="41">
        <v>9.8032407407407408E-3</v>
      </c>
      <c r="H4760" s="71">
        <f>HYPERLINK(_xlfn.CONCAT(E4760,"&amp;t=",G4760*86400),G4760)</f>
        <v>9.8032407407407408E-3</v>
      </c>
      <c r="I4760" s="38">
        <v>11</v>
      </c>
      <c r="J4760" s="38">
        <v>5</v>
      </c>
      <c r="K4760" s="42" t="s">
        <v>346</v>
      </c>
      <c r="L4760" s="42" t="s">
        <v>10</v>
      </c>
      <c r="Z4760" s="64"/>
      <c r="AA4760" s="64"/>
      <c r="AB4760" s="64"/>
      <c r="AE4760" s="42">
        <f>IF(Table32[[#This Row],[Gems]]&gt;0,Table32[[#This Row],[Gems]],0)</f>
        <v>0</v>
      </c>
      <c r="AF4760" s="42">
        <f>IF(Table32[[#This Row],[Gems]]&lt;0,Table32[[#This Row],[Gems]],0)</f>
        <v>0</v>
      </c>
      <c r="AG4760" s="30">
        <f t="shared" ca="1" si="106"/>
        <v>214</v>
      </c>
    </row>
    <row r="4761" spans="1:33" ht="14.4" x14ac:dyDescent="0.3">
      <c r="A4761" s="37">
        <v>44125</v>
      </c>
      <c r="B4761" s="38">
        <f>INDEX(Videolength!D:D,MATCH(D4761,Videolength!A:A,0))</f>
        <v>8</v>
      </c>
      <c r="C4761" s="38">
        <f>INDEX(Videolength!E:E,MATCH(D4761,Videolength!A:A,0))</f>
        <v>23</v>
      </c>
      <c r="D4761" s="39">
        <v>23</v>
      </c>
      <c r="E4761" s="40" t="str">
        <f>INDEX(Videolength!B:B,MATCH(D4761,Videolength!A:A,0))</f>
        <v>https://youtu.be/q_M0m6x_ADw?list=PLTjhk5BwsiVV8SrR-dPCDjCfaMnt-5HZH</v>
      </c>
      <c r="F4761" s="41">
        <f>INDEX(Videolength!C:C,MATCH(D4761,Videolength!A:A,0))</f>
        <v>3.1759259259259258E-2</v>
      </c>
      <c r="G4761" s="41">
        <v>9.8379629629629633E-3</v>
      </c>
      <c r="H4761" s="71">
        <f>HYPERLINK(_xlfn.CONCAT(E4761,"&amp;t=",G4761*86400),G4761)</f>
        <v>9.8379629629629633E-3</v>
      </c>
      <c r="I4761" s="38">
        <v>11</v>
      </c>
      <c r="J4761" s="38">
        <v>5</v>
      </c>
      <c r="K4761" s="42" t="s">
        <v>107</v>
      </c>
      <c r="L4761" s="42" t="s">
        <v>10</v>
      </c>
      <c r="M4761" s="42" t="s">
        <v>1091</v>
      </c>
      <c r="N4761" s="42" t="s">
        <v>1835</v>
      </c>
      <c r="Z4761" s="64"/>
      <c r="AA4761" s="64"/>
      <c r="AB4761" s="64"/>
      <c r="AE4761" s="42">
        <f>IF(Table32[[#This Row],[Gems]]&gt;0,Table32[[#This Row],[Gems]],0)</f>
        <v>0</v>
      </c>
      <c r="AF4761" s="42">
        <f>IF(Table32[[#This Row],[Gems]]&lt;0,Table32[[#This Row],[Gems]],0)</f>
        <v>0</v>
      </c>
      <c r="AG4761" s="30">
        <f t="shared" ca="1" si="106"/>
        <v>214</v>
      </c>
    </row>
    <row r="4762" spans="1:33" ht="14.4" x14ac:dyDescent="0.3">
      <c r="A4762" s="37">
        <v>44125</v>
      </c>
      <c r="B4762" s="38">
        <f>INDEX(Videolength!D:D,MATCH(D4762,Videolength!A:A,0))</f>
        <v>8</v>
      </c>
      <c r="C4762" s="38">
        <f>INDEX(Videolength!E:E,MATCH(D4762,Videolength!A:A,0))</f>
        <v>23</v>
      </c>
      <c r="D4762" s="39">
        <v>23</v>
      </c>
      <c r="E4762" s="40" t="str">
        <f>INDEX(Videolength!B:B,MATCH(D4762,Videolength!A:A,0))</f>
        <v>https://youtu.be/q_M0m6x_ADw?list=PLTjhk5BwsiVV8SrR-dPCDjCfaMnt-5HZH</v>
      </c>
      <c r="F4762" s="41">
        <f>INDEX(Videolength!C:C,MATCH(D4762,Videolength!A:A,0))</f>
        <v>3.1759259259259258E-2</v>
      </c>
      <c r="G4762" s="41">
        <v>9.8726851851851857E-3</v>
      </c>
      <c r="H4762" s="71">
        <f>HYPERLINK(_xlfn.CONCAT(E4762,"&amp;t=",G4762*86400),G4762)</f>
        <v>9.8726851851851857E-3</v>
      </c>
      <c r="I4762" s="38">
        <v>11</v>
      </c>
      <c r="J4762" s="38">
        <v>5</v>
      </c>
      <c r="K4762" s="42" t="s">
        <v>346</v>
      </c>
      <c r="L4762" s="42" t="s">
        <v>10</v>
      </c>
      <c r="Z4762" s="64"/>
      <c r="AA4762" s="64"/>
      <c r="AB4762" s="64"/>
      <c r="AE4762" s="42">
        <f>IF(Table32[[#This Row],[Gems]]&gt;0,Table32[[#This Row],[Gems]],0)</f>
        <v>0</v>
      </c>
      <c r="AF4762" s="42">
        <f>IF(Table32[[#This Row],[Gems]]&lt;0,Table32[[#This Row],[Gems]],0)</f>
        <v>0</v>
      </c>
      <c r="AG4762" s="30">
        <f t="shared" ca="1" si="106"/>
        <v>214</v>
      </c>
    </row>
    <row r="4763" spans="1:33" ht="14.4" x14ac:dyDescent="0.3">
      <c r="A4763" s="37">
        <v>44125</v>
      </c>
      <c r="B4763" s="38">
        <f>INDEX(Videolength!D:D,MATCH(D4763,Videolength!A:A,0))</f>
        <v>8</v>
      </c>
      <c r="C4763" s="38">
        <f>INDEX(Videolength!E:E,MATCH(D4763,Videolength!A:A,0))</f>
        <v>23</v>
      </c>
      <c r="D4763" s="39">
        <v>23</v>
      </c>
      <c r="E4763" s="40" t="str">
        <f>INDEX(Videolength!B:B,MATCH(D4763,Videolength!A:A,0))</f>
        <v>https://youtu.be/q_M0m6x_ADw?list=PLTjhk5BwsiVV8SrR-dPCDjCfaMnt-5HZH</v>
      </c>
      <c r="F4763" s="41">
        <f>INDEX(Videolength!C:C,MATCH(D4763,Videolength!A:A,0))</f>
        <v>3.1759259259259258E-2</v>
      </c>
      <c r="G4763" s="41">
        <v>9.9189814814814817E-3</v>
      </c>
      <c r="H4763" s="71">
        <f>HYPERLINK(_xlfn.CONCAT(E4763,"&amp;t=",G4763*86400),G4763)</f>
        <v>9.9189814814814817E-3</v>
      </c>
      <c r="I4763" s="38">
        <v>11</v>
      </c>
      <c r="J4763" s="38">
        <v>5</v>
      </c>
      <c r="K4763" s="42" t="s">
        <v>55</v>
      </c>
      <c r="L4763" s="42" t="s">
        <v>10</v>
      </c>
      <c r="M4763" s="42" t="s">
        <v>1098</v>
      </c>
      <c r="Z4763" s="64"/>
      <c r="AA4763" s="64"/>
      <c r="AB4763" s="64"/>
      <c r="AE4763" s="42">
        <f>IF(Table32[[#This Row],[Gems]]&gt;0,Table32[[#This Row],[Gems]],0)</f>
        <v>0</v>
      </c>
      <c r="AF4763" s="42">
        <f>IF(Table32[[#This Row],[Gems]]&lt;0,Table32[[#This Row],[Gems]],0)</f>
        <v>0</v>
      </c>
      <c r="AG4763" s="30">
        <f t="shared" ca="1" si="106"/>
        <v>214</v>
      </c>
    </row>
    <row r="4764" spans="1:33" ht="14.4" x14ac:dyDescent="0.3">
      <c r="A4764" s="37">
        <v>44125</v>
      </c>
      <c r="B4764" s="38">
        <f>INDEX(Videolength!D:D,MATCH(D4764,Videolength!A:A,0))</f>
        <v>8</v>
      </c>
      <c r="C4764" s="38">
        <f>INDEX(Videolength!E:E,MATCH(D4764,Videolength!A:A,0))</f>
        <v>23</v>
      </c>
      <c r="D4764" s="39">
        <v>23</v>
      </c>
      <c r="E4764" s="40" t="str">
        <f>INDEX(Videolength!B:B,MATCH(D4764,Videolength!A:A,0))</f>
        <v>https://youtu.be/q_M0m6x_ADw?list=PLTjhk5BwsiVV8SrR-dPCDjCfaMnt-5HZH</v>
      </c>
      <c r="F4764" s="41">
        <f>INDEX(Videolength!C:C,MATCH(D4764,Videolength!A:A,0))</f>
        <v>3.1759259259259258E-2</v>
      </c>
      <c r="G4764" s="41">
        <v>9.9421296296296289E-3</v>
      </c>
      <c r="H4764" s="71">
        <f>HYPERLINK(_xlfn.CONCAT(E4764,"&amp;t=",G4764*86400),G4764)</f>
        <v>9.9421296296296289E-3</v>
      </c>
      <c r="I4764" s="38">
        <v>11</v>
      </c>
      <c r="J4764" s="38">
        <v>5</v>
      </c>
      <c r="K4764" s="42" t="s">
        <v>346</v>
      </c>
      <c r="L4764" s="42" t="s">
        <v>10</v>
      </c>
      <c r="Z4764" s="64"/>
      <c r="AA4764" s="64"/>
      <c r="AB4764" s="64"/>
      <c r="AE4764" s="42">
        <f>IF(Table32[[#This Row],[Gems]]&gt;0,Table32[[#This Row],[Gems]],0)</f>
        <v>0</v>
      </c>
      <c r="AF4764" s="42">
        <f>IF(Table32[[#This Row],[Gems]]&lt;0,Table32[[#This Row],[Gems]],0)</f>
        <v>0</v>
      </c>
      <c r="AG4764" s="30">
        <f t="shared" ca="1" si="106"/>
        <v>214</v>
      </c>
    </row>
    <row r="4765" spans="1:33" ht="14.4" x14ac:dyDescent="0.3">
      <c r="A4765" s="37">
        <v>44125</v>
      </c>
      <c r="B4765" s="38">
        <f>INDEX(Videolength!D:D,MATCH(D4765,Videolength!A:A,0))</f>
        <v>8</v>
      </c>
      <c r="C4765" s="38">
        <f>INDEX(Videolength!E:E,MATCH(D4765,Videolength!A:A,0))</f>
        <v>23</v>
      </c>
      <c r="D4765" s="39">
        <v>23</v>
      </c>
      <c r="E4765" s="40" t="str">
        <f>INDEX(Videolength!B:B,MATCH(D4765,Videolength!A:A,0))</f>
        <v>https://youtu.be/q_M0m6x_ADw?list=PLTjhk5BwsiVV8SrR-dPCDjCfaMnt-5HZH</v>
      </c>
      <c r="F4765" s="41">
        <f>INDEX(Videolength!C:C,MATCH(D4765,Videolength!A:A,0))</f>
        <v>3.1759259259259258E-2</v>
      </c>
      <c r="G4765" s="41">
        <v>9.9884259259259266E-3</v>
      </c>
      <c r="H4765" s="71">
        <f>HYPERLINK(_xlfn.CONCAT(E4765,"&amp;t=",G4765*86400),G4765)</f>
        <v>9.9884259259259266E-3</v>
      </c>
      <c r="I4765" s="38">
        <v>11</v>
      </c>
      <c r="J4765" s="38">
        <v>5</v>
      </c>
      <c r="K4765" s="42" t="s">
        <v>51</v>
      </c>
      <c r="L4765" s="42" t="s">
        <v>10</v>
      </c>
      <c r="W4765" s="44" t="s">
        <v>209</v>
      </c>
      <c r="X4765" s="43">
        <v>2</v>
      </c>
      <c r="Z4765" s="64"/>
      <c r="AA4765" s="64"/>
      <c r="AB4765" s="64"/>
      <c r="AE4765" s="42">
        <f>IF(Table32[[#This Row],[Gems]]&gt;0,Table32[[#This Row],[Gems]],0)</f>
        <v>0</v>
      </c>
      <c r="AF4765" s="42">
        <f>IF(Table32[[#This Row],[Gems]]&lt;0,Table32[[#This Row],[Gems]],0)</f>
        <v>0</v>
      </c>
      <c r="AG4765" s="30">
        <f t="shared" ca="1" si="106"/>
        <v>214</v>
      </c>
    </row>
    <row r="4766" spans="1:33" ht="14.4" x14ac:dyDescent="0.3">
      <c r="A4766" s="37">
        <v>44125</v>
      </c>
      <c r="B4766" s="38">
        <f>INDEX(Videolength!D:D,MATCH(D4766,Videolength!A:A,0))</f>
        <v>8</v>
      </c>
      <c r="C4766" s="38">
        <f>INDEX(Videolength!E:E,MATCH(D4766,Videolength!A:A,0))</f>
        <v>23</v>
      </c>
      <c r="D4766" s="39">
        <v>23</v>
      </c>
      <c r="E4766" s="40" t="str">
        <f>INDEX(Videolength!B:B,MATCH(D4766,Videolength!A:A,0))</f>
        <v>https://youtu.be/q_M0m6x_ADw?list=PLTjhk5BwsiVV8SrR-dPCDjCfaMnt-5HZH</v>
      </c>
      <c r="F4766" s="41">
        <f>INDEX(Videolength!C:C,MATCH(D4766,Videolength!A:A,0))</f>
        <v>3.1759259259259258E-2</v>
      </c>
      <c r="G4766" s="41">
        <v>0.01</v>
      </c>
      <c r="H4766" s="71">
        <f>HYPERLINK(_xlfn.CONCAT(E4766,"&amp;t=",G4766*86400),G4766)</f>
        <v>0.01</v>
      </c>
      <c r="I4766" s="38">
        <v>11</v>
      </c>
      <c r="J4766" s="38">
        <v>5</v>
      </c>
      <c r="K4766" s="42" t="s">
        <v>346</v>
      </c>
      <c r="L4766" s="42" t="s">
        <v>10</v>
      </c>
      <c r="Z4766" s="64"/>
      <c r="AA4766" s="64"/>
      <c r="AB4766" s="64"/>
      <c r="AE4766" s="42">
        <f>IF(Table32[[#This Row],[Gems]]&gt;0,Table32[[#This Row],[Gems]],0)</f>
        <v>0</v>
      </c>
      <c r="AF4766" s="42">
        <f>IF(Table32[[#This Row],[Gems]]&lt;0,Table32[[#This Row],[Gems]],0)</f>
        <v>0</v>
      </c>
      <c r="AG4766" s="30">
        <f t="shared" ca="1" si="106"/>
        <v>214</v>
      </c>
    </row>
    <row r="4767" spans="1:33" ht="14.4" x14ac:dyDescent="0.3">
      <c r="A4767" s="37">
        <v>44125</v>
      </c>
      <c r="B4767" s="38">
        <f>INDEX(Videolength!D:D,MATCH(D4767,Videolength!A:A,0))</f>
        <v>8</v>
      </c>
      <c r="C4767" s="38">
        <f>INDEX(Videolength!E:E,MATCH(D4767,Videolength!A:A,0))</f>
        <v>23</v>
      </c>
      <c r="D4767" s="39">
        <v>23</v>
      </c>
      <c r="E4767" s="40" t="str">
        <f>INDEX(Videolength!B:B,MATCH(D4767,Videolength!A:A,0))</f>
        <v>https://youtu.be/q_M0m6x_ADw?list=PLTjhk5BwsiVV8SrR-dPCDjCfaMnt-5HZH</v>
      </c>
      <c r="F4767" s="41">
        <f>INDEX(Videolength!C:C,MATCH(D4767,Videolength!A:A,0))</f>
        <v>3.1759259259259258E-2</v>
      </c>
      <c r="G4767" s="41">
        <v>1.0069444444444445E-2</v>
      </c>
      <c r="H4767" s="71">
        <f>HYPERLINK(_xlfn.CONCAT(E4767,"&amp;t=",G4767*86400),G4767)</f>
        <v>1.0069444444444445E-2</v>
      </c>
      <c r="I4767" s="38">
        <v>11</v>
      </c>
      <c r="J4767" s="38">
        <v>5</v>
      </c>
      <c r="K4767" s="42" t="s">
        <v>114</v>
      </c>
      <c r="L4767" s="42" t="s">
        <v>10</v>
      </c>
      <c r="Z4767" s="64"/>
      <c r="AA4767" s="64"/>
      <c r="AB4767" s="64"/>
      <c r="AE4767" s="42">
        <f>IF(Table32[[#This Row],[Gems]]&gt;0,Table32[[#This Row],[Gems]],0)</f>
        <v>0</v>
      </c>
      <c r="AF4767" s="42">
        <f>IF(Table32[[#This Row],[Gems]]&lt;0,Table32[[#This Row],[Gems]],0)</f>
        <v>0</v>
      </c>
      <c r="AG4767" s="30">
        <f t="shared" ca="1" si="106"/>
        <v>214</v>
      </c>
    </row>
    <row r="4768" spans="1:33" ht="14.4" x14ac:dyDescent="0.3">
      <c r="A4768" s="37">
        <v>44125</v>
      </c>
      <c r="B4768" s="38">
        <f>INDEX(Videolength!D:D,MATCH(D4768,Videolength!A:A,0))</f>
        <v>8</v>
      </c>
      <c r="C4768" s="38">
        <f>INDEX(Videolength!E:E,MATCH(D4768,Videolength!A:A,0))</f>
        <v>23</v>
      </c>
      <c r="D4768" s="39">
        <v>23</v>
      </c>
      <c r="E4768" s="40" t="str">
        <f>INDEX(Videolength!B:B,MATCH(D4768,Videolength!A:A,0))</f>
        <v>https://youtu.be/q_M0m6x_ADw?list=PLTjhk5BwsiVV8SrR-dPCDjCfaMnt-5HZH</v>
      </c>
      <c r="F4768" s="41">
        <f>INDEX(Videolength!C:C,MATCH(D4768,Videolength!A:A,0))</f>
        <v>3.1759259259259258E-2</v>
      </c>
      <c r="G4768" s="41">
        <v>1.0115740740740741E-2</v>
      </c>
      <c r="H4768" s="71">
        <f>HYPERLINK(_xlfn.CONCAT(E4768,"&amp;t=",G4768*86400),G4768)</f>
        <v>1.0115740740740741E-2</v>
      </c>
      <c r="I4768" s="38">
        <v>11</v>
      </c>
      <c r="J4768" s="38">
        <v>5</v>
      </c>
      <c r="K4768" s="42" t="s">
        <v>114</v>
      </c>
      <c r="L4768" s="42" t="s">
        <v>177</v>
      </c>
      <c r="Z4768" s="64"/>
      <c r="AA4768" s="64"/>
      <c r="AB4768" s="64"/>
      <c r="AE4768" s="42">
        <f>IF(Table32[[#This Row],[Gems]]&gt;0,Table32[[#This Row],[Gems]],0)</f>
        <v>0</v>
      </c>
      <c r="AF4768" s="42">
        <f>IF(Table32[[#This Row],[Gems]]&lt;0,Table32[[#This Row],[Gems]],0)</f>
        <v>0</v>
      </c>
      <c r="AG4768" s="30">
        <f t="shared" ca="1" si="106"/>
        <v>214</v>
      </c>
    </row>
    <row r="4769" spans="1:33" ht="14.4" x14ac:dyDescent="0.3">
      <c r="A4769" s="37">
        <v>44125</v>
      </c>
      <c r="B4769" s="38">
        <f>INDEX(Videolength!D:D,MATCH(D4769,Videolength!A:A,0))</f>
        <v>8</v>
      </c>
      <c r="C4769" s="38">
        <f>INDEX(Videolength!E:E,MATCH(D4769,Videolength!A:A,0))</f>
        <v>23</v>
      </c>
      <c r="D4769" s="39">
        <v>23</v>
      </c>
      <c r="E4769" s="40" t="str">
        <f>INDEX(Videolength!B:B,MATCH(D4769,Videolength!A:A,0))</f>
        <v>https://youtu.be/q_M0m6x_ADw?list=PLTjhk5BwsiVV8SrR-dPCDjCfaMnt-5HZH</v>
      </c>
      <c r="F4769" s="41">
        <f>INDEX(Videolength!C:C,MATCH(D4769,Videolength!A:A,0))</f>
        <v>3.1759259259259258E-2</v>
      </c>
      <c r="G4769" s="41">
        <v>1.0810185185185185E-2</v>
      </c>
      <c r="H4769" s="71">
        <f>HYPERLINK(_xlfn.CONCAT(E4769,"&amp;t=",G4769*86400),G4769)</f>
        <v>1.0810185185185185E-2</v>
      </c>
      <c r="I4769" s="38">
        <v>11</v>
      </c>
      <c r="J4769" s="38">
        <v>5</v>
      </c>
      <c r="K4769" s="42" t="s">
        <v>114</v>
      </c>
      <c r="L4769" s="42" t="s">
        <v>178</v>
      </c>
      <c r="Z4769" s="64"/>
      <c r="AA4769" s="64"/>
      <c r="AB4769" s="64"/>
      <c r="AC4769" s="44" t="s">
        <v>203</v>
      </c>
      <c r="AE4769" s="42">
        <f>IF(Table32[[#This Row],[Gems]]&gt;0,Table32[[#This Row],[Gems]],0)</f>
        <v>0</v>
      </c>
      <c r="AF4769" s="42">
        <f>IF(Table32[[#This Row],[Gems]]&lt;0,Table32[[#This Row],[Gems]],0)</f>
        <v>0</v>
      </c>
      <c r="AG4769" s="30">
        <f t="shared" ca="1" si="106"/>
        <v>214</v>
      </c>
    </row>
    <row r="4770" spans="1:33" ht="14.4" x14ac:dyDescent="0.3">
      <c r="A4770" s="37">
        <v>44125</v>
      </c>
      <c r="B4770" s="38">
        <f>INDEX(Videolength!D:D,MATCH(D4770,Videolength!A:A,0))</f>
        <v>8</v>
      </c>
      <c r="C4770" s="38">
        <f>INDEX(Videolength!E:E,MATCH(D4770,Videolength!A:A,0))</f>
        <v>23</v>
      </c>
      <c r="D4770" s="39">
        <v>23</v>
      </c>
      <c r="E4770" s="40" t="str">
        <f>INDEX(Videolength!B:B,MATCH(D4770,Videolength!A:A,0))</f>
        <v>https://youtu.be/q_M0m6x_ADw?list=PLTjhk5BwsiVV8SrR-dPCDjCfaMnt-5HZH</v>
      </c>
      <c r="F4770" s="41">
        <f>INDEX(Videolength!C:C,MATCH(D4770,Videolength!A:A,0))</f>
        <v>3.1759259259259258E-2</v>
      </c>
      <c r="G4770" s="41">
        <v>1.087962962962963E-2</v>
      </c>
      <c r="H4770" s="71">
        <f>HYPERLINK(_xlfn.CONCAT(E4770,"&amp;t=",G4770*86400),G4770)</f>
        <v>1.087962962962963E-2</v>
      </c>
      <c r="I4770" s="38">
        <v>11</v>
      </c>
      <c r="J4770" s="38">
        <v>5</v>
      </c>
      <c r="K4770" s="42" t="s">
        <v>114</v>
      </c>
      <c r="L4770" s="42" t="s">
        <v>177</v>
      </c>
      <c r="Z4770" s="64"/>
      <c r="AA4770" s="64"/>
      <c r="AB4770" s="64"/>
      <c r="AE4770" s="42">
        <f>IF(Table32[[#This Row],[Gems]]&gt;0,Table32[[#This Row],[Gems]],0)</f>
        <v>0</v>
      </c>
      <c r="AF4770" s="42">
        <f>IF(Table32[[#This Row],[Gems]]&lt;0,Table32[[#This Row],[Gems]],0)</f>
        <v>0</v>
      </c>
      <c r="AG4770" s="30">
        <f t="shared" ca="1" si="106"/>
        <v>214</v>
      </c>
    </row>
    <row r="4771" spans="1:33" ht="14.4" x14ac:dyDescent="0.3">
      <c r="A4771" s="37">
        <v>44125</v>
      </c>
      <c r="B4771" s="38">
        <f>INDEX(Videolength!D:D,MATCH(D4771,Videolength!A:A,0))</f>
        <v>8</v>
      </c>
      <c r="C4771" s="38">
        <f>INDEX(Videolength!E:E,MATCH(D4771,Videolength!A:A,0))</f>
        <v>23</v>
      </c>
      <c r="D4771" s="39">
        <v>23</v>
      </c>
      <c r="E4771" s="40" t="str">
        <f>INDEX(Videolength!B:B,MATCH(D4771,Videolength!A:A,0))</f>
        <v>https://youtu.be/q_M0m6x_ADw?list=PLTjhk5BwsiVV8SrR-dPCDjCfaMnt-5HZH</v>
      </c>
      <c r="F4771" s="41">
        <f>INDEX(Videolength!C:C,MATCH(D4771,Videolength!A:A,0))</f>
        <v>3.1759259259259258E-2</v>
      </c>
      <c r="G4771" s="41">
        <v>1.1516203703703702E-2</v>
      </c>
      <c r="H4771" s="71">
        <f>HYPERLINK(_xlfn.CONCAT(E4771,"&amp;t=",G4771*86400),G4771)</f>
        <v>1.1516203703703702E-2</v>
      </c>
      <c r="I4771" s="38">
        <v>11</v>
      </c>
      <c r="J4771" s="38">
        <v>5</v>
      </c>
      <c r="K4771" s="42" t="s">
        <v>114</v>
      </c>
      <c r="L4771" s="42" t="s">
        <v>178</v>
      </c>
      <c r="Z4771" s="64"/>
      <c r="AA4771" s="64"/>
      <c r="AB4771" s="64"/>
      <c r="AC4771" s="44" t="s">
        <v>203</v>
      </c>
      <c r="AE4771" s="42">
        <f>IF(Table32[[#This Row],[Gems]]&gt;0,Table32[[#This Row],[Gems]],0)</f>
        <v>0</v>
      </c>
      <c r="AF4771" s="42">
        <f>IF(Table32[[#This Row],[Gems]]&lt;0,Table32[[#This Row],[Gems]],0)</f>
        <v>0</v>
      </c>
      <c r="AG4771" s="29">
        <f t="shared" ca="1" si="106"/>
        <v>214</v>
      </c>
    </row>
    <row r="4772" spans="1:33" ht="14.4" x14ac:dyDescent="0.3">
      <c r="A4772" s="37">
        <v>44125</v>
      </c>
      <c r="B4772" s="38">
        <f>INDEX(Videolength!D:D,MATCH(D4772,Videolength!A:A,0))</f>
        <v>8</v>
      </c>
      <c r="C4772" s="38">
        <f>INDEX(Videolength!E:E,MATCH(D4772,Videolength!A:A,0))</f>
        <v>23</v>
      </c>
      <c r="D4772" s="39">
        <v>23</v>
      </c>
      <c r="E4772" s="40" t="str">
        <f>INDEX(Videolength!B:B,MATCH(D4772,Videolength!A:A,0))</f>
        <v>https://youtu.be/q_M0m6x_ADw?list=PLTjhk5BwsiVV8SrR-dPCDjCfaMnt-5HZH</v>
      </c>
      <c r="F4772" s="41">
        <f>INDEX(Videolength!C:C,MATCH(D4772,Videolength!A:A,0))</f>
        <v>3.1759259259259258E-2</v>
      </c>
      <c r="G4772" s="41">
        <v>1.1597222222222222E-2</v>
      </c>
      <c r="H4772" s="71">
        <f>HYPERLINK(_xlfn.CONCAT(E4772,"&amp;t=",G4772*86400),G4772)</f>
        <v>1.1597222222222222E-2</v>
      </c>
      <c r="I4772" s="38">
        <v>11</v>
      </c>
      <c r="J4772" s="38">
        <v>5</v>
      </c>
      <c r="K4772" s="42" t="s">
        <v>114</v>
      </c>
      <c r="L4772" s="42" t="s">
        <v>177</v>
      </c>
      <c r="Z4772" s="64"/>
      <c r="AA4772" s="64"/>
      <c r="AB4772" s="64"/>
      <c r="AE4772" s="42">
        <f>IF(Table32[[#This Row],[Gems]]&gt;0,Table32[[#This Row],[Gems]],0)</f>
        <v>0</v>
      </c>
      <c r="AF4772" s="42">
        <f>IF(Table32[[#This Row],[Gems]]&lt;0,Table32[[#This Row],[Gems]],0)</f>
        <v>0</v>
      </c>
      <c r="AG4772" s="29">
        <f t="shared" ca="1" si="106"/>
        <v>214</v>
      </c>
    </row>
    <row r="4773" spans="1:33" ht="14.4" x14ac:dyDescent="0.3">
      <c r="A4773" s="37">
        <v>44125</v>
      </c>
      <c r="B4773" s="38">
        <f>INDEX(Videolength!D:D,MATCH(D4773,Videolength!A:A,0))</f>
        <v>8</v>
      </c>
      <c r="C4773" s="38">
        <f>INDEX(Videolength!E:E,MATCH(D4773,Videolength!A:A,0))</f>
        <v>23</v>
      </c>
      <c r="D4773" s="39">
        <v>23</v>
      </c>
      <c r="E4773" s="40" t="str">
        <f>INDEX(Videolength!B:B,MATCH(D4773,Videolength!A:A,0))</f>
        <v>https://youtu.be/q_M0m6x_ADw?list=PLTjhk5BwsiVV8SrR-dPCDjCfaMnt-5HZH</v>
      </c>
      <c r="F4773" s="41">
        <f>INDEX(Videolength!C:C,MATCH(D4773,Videolength!A:A,0))</f>
        <v>3.1759259259259258E-2</v>
      </c>
      <c r="G4773" s="41">
        <v>1.2199074074074072E-2</v>
      </c>
      <c r="H4773" s="71">
        <f>HYPERLINK(_xlfn.CONCAT(E4773,"&amp;t=",G4773*86400),G4773)</f>
        <v>1.2199074074074072E-2</v>
      </c>
      <c r="I4773" s="38">
        <v>11</v>
      </c>
      <c r="J4773" s="38">
        <v>5</v>
      </c>
      <c r="K4773" s="42" t="s">
        <v>114</v>
      </c>
      <c r="L4773" s="42" t="s">
        <v>178</v>
      </c>
      <c r="Q4773" s="42" t="s">
        <v>121</v>
      </c>
      <c r="Z4773" s="64"/>
      <c r="AA4773" s="64"/>
      <c r="AB4773" s="64"/>
      <c r="AC4773" s="44" t="s">
        <v>203</v>
      </c>
      <c r="AE4773" s="42">
        <f>IF(Table32[[#This Row],[Gems]]&gt;0,Table32[[#This Row],[Gems]],0)</f>
        <v>0</v>
      </c>
      <c r="AF4773" s="42">
        <f>IF(Table32[[#This Row],[Gems]]&lt;0,Table32[[#This Row],[Gems]],0)</f>
        <v>0</v>
      </c>
      <c r="AG4773" s="30">
        <f t="shared" ca="1" si="106"/>
        <v>214</v>
      </c>
    </row>
    <row r="4774" spans="1:33" ht="14.4" x14ac:dyDescent="0.3">
      <c r="A4774" s="37">
        <v>44125</v>
      </c>
      <c r="B4774" s="38">
        <f>INDEX(Videolength!D:D,MATCH(D4774,Videolength!A:A,0))</f>
        <v>8</v>
      </c>
      <c r="C4774" s="38">
        <f>INDEX(Videolength!E:E,MATCH(D4774,Videolength!A:A,0))</f>
        <v>23</v>
      </c>
      <c r="D4774" s="39">
        <v>23</v>
      </c>
      <c r="E4774" s="40" t="str">
        <f>INDEX(Videolength!B:B,MATCH(D4774,Videolength!A:A,0))</f>
        <v>https://youtu.be/q_M0m6x_ADw?list=PLTjhk5BwsiVV8SrR-dPCDjCfaMnt-5HZH</v>
      </c>
      <c r="F4774" s="41">
        <f>INDEX(Videolength!C:C,MATCH(D4774,Videolength!A:A,0))</f>
        <v>3.1759259259259258E-2</v>
      </c>
      <c r="G4774" s="41">
        <v>1.224537037037037E-2</v>
      </c>
      <c r="H4774" s="71">
        <f>HYPERLINK(_xlfn.CONCAT(E4774,"&amp;t=",G4774*86400),G4774)</f>
        <v>1.224537037037037E-2</v>
      </c>
      <c r="I4774" s="38">
        <v>11</v>
      </c>
      <c r="J4774" s="38">
        <v>5</v>
      </c>
      <c r="K4774" s="42" t="s">
        <v>15</v>
      </c>
      <c r="L4774" s="42" t="s">
        <v>216</v>
      </c>
      <c r="Z4774" s="64"/>
      <c r="AA4774" s="64"/>
      <c r="AB4774" s="64"/>
      <c r="AE4774" s="42">
        <f>IF(Table32[[#This Row],[Gems]]&gt;0,Table32[[#This Row],[Gems]],0)</f>
        <v>0</v>
      </c>
      <c r="AF4774" s="42">
        <f>IF(Table32[[#This Row],[Gems]]&lt;0,Table32[[#This Row],[Gems]],0)</f>
        <v>0</v>
      </c>
      <c r="AG4774" s="30">
        <f t="shared" ca="1" si="106"/>
        <v>214</v>
      </c>
    </row>
    <row r="4775" spans="1:33" ht="14.4" x14ac:dyDescent="0.3">
      <c r="A4775" s="37">
        <v>44125</v>
      </c>
      <c r="B4775" s="38">
        <f>INDEX(Videolength!D:D,MATCH(D4775,Videolength!A:A,0))</f>
        <v>8</v>
      </c>
      <c r="C4775" s="38">
        <f>INDEX(Videolength!E:E,MATCH(D4775,Videolength!A:A,0))</f>
        <v>23</v>
      </c>
      <c r="D4775" s="39">
        <v>23</v>
      </c>
      <c r="E4775" s="40" t="str">
        <f>INDEX(Videolength!B:B,MATCH(D4775,Videolength!A:A,0))</f>
        <v>https://youtu.be/q_M0m6x_ADw?list=PLTjhk5BwsiVV8SrR-dPCDjCfaMnt-5HZH</v>
      </c>
      <c r="F4775" s="41">
        <f>INDEX(Videolength!C:C,MATCH(D4775,Videolength!A:A,0))</f>
        <v>3.1759259259259258E-2</v>
      </c>
      <c r="G4775" s="41">
        <v>1.2291666666666666E-2</v>
      </c>
      <c r="H4775" s="71">
        <f>HYPERLINK(_xlfn.CONCAT(E4775,"&amp;t=",G4775*86400),G4775)</f>
        <v>1.2291666666666666E-2</v>
      </c>
      <c r="I4775" s="38">
        <v>11</v>
      </c>
      <c r="J4775" s="38">
        <v>5</v>
      </c>
      <c r="K4775" s="42" t="s">
        <v>114</v>
      </c>
      <c r="L4775" s="42" t="s">
        <v>10</v>
      </c>
      <c r="M4775" s="42" t="s">
        <v>1099</v>
      </c>
      <c r="Z4775" s="64"/>
      <c r="AA4775" s="64"/>
      <c r="AB4775" s="64"/>
      <c r="AE4775" s="42">
        <f>IF(Table32[[#This Row],[Gems]]&gt;0,Table32[[#This Row],[Gems]],0)</f>
        <v>0</v>
      </c>
      <c r="AF4775" s="42">
        <f>IF(Table32[[#This Row],[Gems]]&lt;0,Table32[[#This Row],[Gems]],0)</f>
        <v>0</v>
      </c>
      <c r="AG4775" s="30">
        <f t="shared" ca="1" si="106"/>
        <v>214</v>
      </c>
    </row>
    <row r="4776" spans="1:33" ht="14.4" x14ac:dyDescent="0.3">
      <c r="A4776" s="37">
        <v>44125</v>
      </c>
      <c r="B4776" s="38">
        <f>INDEX(Videolength!D:D,MATCH(D4776,Videolength!A:A,0))</f>
        <v>8</v>
      </c>
      <c r="C4776" s="38">
        <f>INDEX(Videolength!E:E,MATCH(D4776,Videolength!A:A,0))</f>
        <v>23</v>
      </c>
      <c r="D4776" s="39">
        <v>23</v>
      </c>
      <c r="E4776" s="40" t="str">
        <f>INDEX(Videolength!B:B,MATCH(D4776,Videolength!A:A,0))</f>
        <v>https://youtu.be/q_M0m6x_ADw?list=PLTjhk5BwsiVV8SrR-dPCDjCfaMnt-5HZH</v>
      </c>
      <c r="F4776" s="41">
        <f>INDEX(Videolength!C:C,MATCH(D4776,Videolength!A:A,0))</f>
        <v>3.1759259259259258E-2</v>
      </c>
      <c r="G4776" s="41">
        <v>1.2418981481481482E-2</v>
      </c>
      <c r="H4776" s="71">
        <f>HYPERLINK(_xlfn.CONCAT(E4776,"&amp;t=",G4776*86400),G4776)</f>
        <v>1.2418981481481482E-2</v>
      </c>
      <c r="I4776" s="38">
        <v>11</v>
      </c>
      <c r="J4776" s="38">
        <v>5</v>
      </c>
      <c r="K4776" s="42" t="s">
        <v>15</v>
      </c>
      <c r="L4776" s="42" t="s">
        <v>216</v>
      </c>
      <c r="Z4776" s="64"/>
      <c r="AA4776" s="64"/>
      <c r="AB4776" s="64"/>
      <c r="AE4776" s="42">
        <f>IF(Table32[[#This Row],[Gems]]&gt;0,Table32[[#This Row],[Gems]],0)</f>
        <v>0</v>
      </c>
      <c r="AF4776" s="42">
        <f>IF(Table32[[#This Row],[Gems]]&lt;0,Table32[[#This Row],[Gems]],0)</f>
        <v>0</v>
      </c>
      <c r="AG4776" s="30">
        <f t="shared" ca="1" si="106"/>
        <v>214</v>
      </c>
    </row>
    <row r="4777" spans="1:33" ht="14.4" x14ac:dyDescent="0.3">
      <c r="A4777" s="37">
        <v>44125</v>
      </c>
      <c r="B4777" s="38">
        <f>INDEX(Videolength!D:D,MATCH(D4777,Videolength!A:A,0))</f>
        <v>8</v>
      </c>
      <c r="C4777" s="38">
        <f>INDEX(Videolength!E:E,MATCH(D4777,Videolength!A:A,0))</f>
        <v>23</v>
      </c>
      <c r="D4777" s="39">
        <v>23</v>
      </c>
      <c r="E4777" s="40" t="str">
        <f>INDEX(Videolength!B:B,MATCH(D4777,Videolength!A:A,0))</f>
        <v>https://youtu.be/q_M0m6x_ADw?list=PLTjhk5BwsiVV8SrR-dPCDjCfaMnt-5HZH</v>
      </c>
      <c r="F4777" s="41">
        <f>INDEX(Videolength!C:C,MATCH(D4777,Videolength!A:A,0))</f>
        <v>3.1759259259259258E-2</v>
      </c>
      <c r="G4777" s="41">
        <v>1.2499999999999999E-2</v>
      </c>
      <c r="H4777" s="71">
        <f>HYPERLINK(_xlfn.CONCAT(E4777,"&amp;t=",G4777*86400),G4777)</f>
        <v>1.2499999999999999E-2</v>
      </c>
      <c r="I4777" s="38">
        <v>11</v>
      </c>
      <c r="J4777" s="38">
        <v>5</v>
      </c>
      <c r="K4777" s="42" t="s">
        <v>15</v>
      </c>
      <c r="L4777" s="42" t="s">
        <v>197</v>
      </c>
      <c r="Z4777" s="64" t="s">
        <v>1031</v>
      </c>
      <c r="AA4777" s="64">
        <v>10</v>
      </c>
      <c r="AB4777" s="64">
        <v>6</v>
      </c>
      <c r="AE4777" s="42">
        <f>IF(Table32[[#This Row],[Gems]]&gt;0,Table32[[#This Row],[Gems]],0)</f>
        <v>0</v>
      </c>
      <c r="AF4777" s="42">
        <f>IF(Table32[[#This Row],[Gems]]&lt;0,Table32[[#This Row],[Gems]],0)</f>
        <v>0</v>
      </c>
      <c r="AG4777" s="30">
        <f t="shared" ca="1" si="106"/>
        <v>214</v>
      </c>
    </row>
    <row r="4778" spans="1:33" ht="14.4" x14ac:dyDescent="0.3">
      <c r="A4778" s="37">
        <v>44125</v>
      </c>
      <c r="B4778" s="38">
        <f>INDEX(Videolength!D:D,MATCH(D4778,Videolength!A:A,0))</f>
        <v>8</v>
      </c>
      <c r="C4778" s="38">
        <f>INDEX(Videolength!E:E,MATCH(D4778,Videolength!A:A,0))</f>
        <v>23</v>
      </c>
      <c r="D4778" s="39">
        <v>23</v>
      </c>
      <c r="E4778" s="40" t="str">
        <f>INDEX(Videolength!B:B,MATCH(D4778,Videolength!A:A,0))</f>
        <v>https://youtu.be/q_M0m6x_ADw?list=PLTjhk5BwsiVV8SrR-dPCDjCfaMnt-5HZH</v>
      </c>
      <c r="F4778" s="41">
        <f>INDEX(Videolength!C:C,MATCH(D4778,Videolength!A:A,0))</f>
        <v>3.1759259259259258E-2</v>
      </c>
      <c r="G4778" s="41">
        <v>1.2766203703703703E-2</v>
      </c>
      <c r="H4778" s="71">
        <f>HYPERLINK(_xlfn.CONCAT(E4778,"&amp;t=",G4778*86400),G4778)</f>
        <v>1.2766203703703703E-2</v>
      </c>
      <c r="I4778" s="38">
        <v>11</v>
      </c>
      <c r="J4778" s="38">
        <v>5</v>
      </c>
      <c r="K4778" s="42" t="s">
        <v>51</v>
      </c>
      <c r="L4778" s="42" t="s">
        <v>11</v>
      </c>
      <c r="W4778" s="44" t="s">
        <v>209</v>
      </c>
      <c r="X4778" s="43">
        <v>3</v>
      </c>
      <c r="Z4778" s="64"/>
      <c r="AA4778" s="64"/>
      <c r="AB4778" s="64"/>
      <c r="AE4778" s="42">
        <f>IF(Table32[[#This Row],[Gems]]&gt;0,Table32[[#This Row],[Gems]],0)</f>
        <v>0</v>
      </c>
      <c r="AF4778" s="42">
        <f>IF(Table32[[#This Row],[Gems]]&lt;0,Table32[[#This Row],[Gems]],0)</f>
        <v>0</v>
      </c>
      <c r="AG4778" s="29">
        <f t="shared" ca="1" si="106"/>
        <v>214</v>
      </c>
    </row>
    <row r="4779" spans="1:33" ht="14.4" x14ac:dyDescent="0.3">
      <c r="A4779" s="37">
        <v>44125</v>
      </c>
      <c r="B4779" s="38">
        <f>INDEX(Videolength!D:D,MATCH(D4779,Videolength!A:A,0))</f>
        <v>8</v>
      </c>
      <c r="C4779" s="38">
        <f>INDEX(Videolength!E:E,MATCH(D4779,Videolength!A:A,0))</f>
        <v>23</v>
      </c>
      <c r="D4779" s="39">
        <v>23</v>
      </c>
      <c r="E4779" s="40" t="str">
        <f>INDEX(Videolength!B:B,MATCH(D4779,Videolength!A:A,0))</f>
        <v>https://youtu.be/q_M0m6x_ADw?list=PLTjhk5BwsiVV8SrR-dPCDjCfaMnt-5HZH</v>
      </c>
      <c r="F4779" s="41">
        <f>INDEX(Videolength!C:C,MATCH(D4779,Videolength!A:A,0))</f>
        <v>3.1759259259259258E-2</v>
      </c>
      <c r="G4779" s="41">
        <v>1.5196759259259259E-2</v>
      </c>
      <c r="H4779" s="71">
        <f>HYPERLINK(_xlfn.CONCAT(E4779,"&amp;t=",G4779*86400),G4779)</f>
        <v>1.5196759259259259E-2</v>
      </c>
      <c r="I4779" s="38">
        <v>11</v>
      </c>
      <c r="J4779" s="38">
        <v>5</v>
      </c>
      <c r="K4779" s="42" t="s">
        <v>15</v>
      </c>
      <c r="L4779" s="42" t="s">
        <v>198</v>
      </c>
      <c r="Z4779" s="64" t="s">
        <v>1031</v>
      </c>
      <c r="AA4779" s="64">
        <v>10</v>
      </c>
      <c r="AB4779" s="64">
        <v>6</v>
      </c>
      <c r="AC4779" s="44" t="s">
        <v>203</v>
      </c>
      <c r="AE4779" s="42">
        <f>IF(Table32[[#This Row],[Gems]]&gt;0,Table32[[#This Row],[Gems]],0)</f>
        <v>0</v>
      </c>
      <c r="AF4779" s="42">
        <f>IF(Table32[[#This Row],[Gems]]&lt;0,Table32[[#This Row],[Gems]],0)</f>
        <v>0</v>
      </c>
      <c r="AG4779" s="30">
        <f t="shared" ca="1" si="106"/>
        <v>214</v>
      </c>
    </row>
    <row r="4780" spans="1:33" ht="14.4" x14ac:dyDescent="0.3">
      <c r="A4780" s="37">
        <v>44125</v>
      </c>
      <c r="B4780" s="38">
        <f>INDEX(Videolength!D:D,MATCH(D4780,Videolength!A:A,0))</f>
        <v>8</v>
      </c>
      <c r="C4780" s="38">
        <f>INDEX(Videolength!E:E,MATCH(D4780,Videolength!A:A,0))</f>
        <v>23</v>
      </c>
      <c r="D4780" s="39">
        <v>23</v>
      </c>
      <c r="E4780" s="40" t="str">
        <f>INDEX(Videolength!B:B,MATCH(D4780,Videolength!A:A,0))</f>
        <v>https://youtu.be/q_M0m6x_ADw?list=PLTjhk5BwsiVV8SrR-dPCDjCfaMnt-5HZH</v>
      </c>
      <c r="F4780" s="41">
        <f>INDEX(Videolength!C:C,MATCH(D4780,Videolength!A:A,0))</f>
        <v>3.1759259259259258E-2</v>
      </c>
      <c r="G4780" s="41">
        <v>1.5324074074074073E-2</v>
      </c>
      <c r="H4780" s="71">
        <f>HYPERLINK(_xlfn.CONCAT(E4780,"&amp;t=",G4780*86400),G4780)</f>
        <v>1.5324074074074073E-2</v>
      </c>
      <c r="I4780" s="38">
        <v>11</v>
      </c>
      <c r="J4780" s="38">
        <v>5</v>
      </c>
      <c r="K4780" s="42" t="s">
        <v>15</v>
      </c>
      <c r="L4780" s="42" t="s">
        <v>350</v>
      </c>
      <c r="M4780" s="42" t="s">
        <v>533</v>
      </c>
      <c r="Z4780" s="64"/>
      <c r="AA4780" s="64"/>
      <c r="AB4780" s="64"/>
      <c r="AE4780" s="42">
        <f>IF(Table32[[#This Row],[Gems]]&gt;0,Table32[[#This Row],[Gems]],0)</f>
        <v>0</v>
      </c>
      <c r="AF4780" s="42">
        <f>IF(Table32[[#This Row],[Gems]]&lt;0,Table32[[#This Row],[Gems]],0)</f>
        <v>0</v>
      </c>
      <c r="AG4780" s="30">
        <f t="shared" ca="1" si="106"/>
        <v>214</v>
      </c>
    </row>
    <row r="4781" spans="1:33" ht="14.4" x14ac:dyDescent="0.3">
      <c r="A4781" s="37">
        <v>44125</v>
      </c>
      <c r="B4781" s="38">
        <f>INDEX(Videolength!D:D,MATCH(D4781,Videolength!A:A,0))</f>
        <v>8</v>
      </c>
      <c r="C4781" s="38">
        <f>INDEX(Videolength!E:E,MATCH(D4781,Videolength!A:A,0))</f>
        <v>23</v>
      </c>
      <c r="D4781" s="39">
        <v>23</v>
      </c>
      <c r="E4781" s="40" t="str">
        <f>INDEX(Videolength!B:B,MATCH(D4781,Videolength!A:A,0))</f>
        <v>https://youtu.be/q_M0m6x_ADw?list=PLTjhk5BwsiVV8SrR-dPCDjCfaMnt-5HZH</v>
      </c>
      <c r="F4781" s="41">
        <f>INDEX(Videolength!C:C,MATCH(D4781,Videolength!A:A,0))</f>
        <v>3.1759259259259258E-2</v>
      </c>
      <c r="G4781" s="41">
        <v>1.5335648148148147E-2</v>
      </c>
      <c r="H4781" s="71">
        <f>HYPERLINK(_xlfn.CONCAT(E4781,"&amp;t=",G4781*86400),G4781)</f>
        <v>1.5335648148148147E-2</v>
      </c>
      <c r="I4781" s="38">
        <v>11</v>
      </c>
      <c r="J4781" s="38">
        <v>5</v>
      </c>
      <c r="K4781" s="42" t="s">
        <v>15</v>
      </c>
      <c r="L4781" s="42" t="s">
        <v>216</v>
      </c>
      <c r="Z4781" s="64"/>
      <c r="AA4781" s="64"/>
      <c r="AB4781" s="64"/>
      <c r="AE4781" s="42">
        <f>IF(Table32[[#This Row],[Gems]]&gt;0,Table32[[#This Row],[Gems]],0)</f>
        <v>0</v>
      </c>
      <c r="AF4781" s="42">
        <f>IF(Table32[[#This Row],[Gems]]&lt;0,Table32[[#This Row],[Gems]],0)</f>
        <v>0</v>
      </c>
      <c r="AG4781" s="30">
        <f t="shared" ca="1" si="106"/>
        <v>214</v>
      </c>
    </row>
    <row r="4782" spans="1:33" ht="14.4" x14ac:dyDescent="0.3">
      <c r="A4782" s="37">
        <v>44125</v>
      </c>
      <c r="B4782" s="38">
        <f>INDEX(Videolength!D:D,MATCH(D4782,Videolength!A:A,0))</f>
        <v>8</v>
      </c>
      <c r="C4782" s="38">
        <f>INDEX(Videolength!E:E,MATCH(D4782,Videolength!A:A,0))</f>
        <v>23</v>
      </c>
      <c r="D4782" s="39">
        <v>23</v>
      </c>
      <c r="E4782" s="40" t="str">
        <f>INDEX(Videolength!B:B,MATCH(D4782,Videolength!A:A,0))</f>
        <v>https://youtu.be/q_M0m6x_ADw?list=PLTjhk5BwsiVV8SrR-dPCDjCfaMnt-5HZH</v>
      </c>
      <c r="F4782" s="41">
        <f>INDEX(Videolength!C:C,MATCH(D4782,Videolength!A:A,0))</f>
        <v>3.1759259259259258E-2</v>
      </c>
      <c r="G4782" s="41">
        <v>1.545138888888889E-2</v>
      </c>
      <c r="H4782" s="71">
        <f>HYPERLINK(_xlfn.CONCAT(E4782,"&amp;t=",G4782*86400),G4782)</f>
        <v>1.545138888888889E-2</v>
      </c>
      <c r="I4782" s="38">
        <v>11</v>
      </c>
      <c r="J4782" s="38">
        <v>5</v>
      </c>
      <c r="K4782" s="42" t="s">
        <v>346</v>
      </c>
      <c r="L4782" s="42" t="s">
        <v>10</v>
      </c>
      <c r="Z4782" s="64"/>
      <c r="AA4782" s="64"/>
      <c r="AB4782" s="64"/>
      <c r="AE4782" s="42">
        <f>IF(Table32[[#This Row],[Gems]]&gt;0,Table32[[#This Row],[Gems]],0)</f>
        <v>0</v>
      </c>
      <c r="AF4782" s="42">
        <f>IF(Table32[[#This Row],[Gems]]&lt;0,Table32[[#This Row],[Gems]],0)</f>
        <v>0</v>
      </c>
      <c r="AG4782" s="30">
        <f t="shared" ca="1" si="106"/>
        <v>214</v>
      </c>
    </row>
    <row r="4783" spans="1:33" ht="14.4" x14ac:dyDescent="0.3">
      <c r="A4783" s="37">
        <v>44125</v>
      </c>
      <c r="B4783" s="38">
        <f>INDEX(Videolength!D:D,MATCH(D4783,Videolength!A:A,0))</f>
        <v>8</v>
      </c>
      <c r="C4783" s="38">
        <f>INDEX(Videolength!E:E,MATCH(D4783,Videolength!A:A,0))</f>
        <v>23</v>
      </c>
      <c r="D4783" s="39">
        <v>23</v>
      </c>
      <c r="E4783" s="40" t="str">
        <f>INDEX(Videolength!B:B,MATCH(D4783,Videolength!A:A,0))</f>
        <v>https://youtu.be/q_M0m6x_ADw?list=PLTjhk5BwsiVV8SrR-dPCDjCfaMnt-5HZH</v>
      </c>
      <c r="F4783" s="41">
        <f>INDEX(Videolength!C:C,MATCH(D4783,Videolength!A:A,0))</f>
        <v>3.1759259259259258E-2</v>
      </c>
      <c r="G4783" s="41">
        <v>1.5486111111111112E-2</v>
      </c>
      <c r="H4783" s="71">
        <f>HYPERLINK(_xlfn.CONCAT(E4783,"&amp;t=",G4783*86400),G4783)</f>
        <v>1.5486111111111112E-2</v>
      </c>
      <c r="I4783" s="38">
        <v>11</v>
      </c>
      <c r="J4783" s="38">
        <v>5</v>
      </c>
      <c r="K4783" s="42" t="s">
        <v>98</v>
      </c>
      <c r="L4783" s="42" t="s">
        <v>11</v>
      </c>
      <c r="W4783" s="44" t="s">
        <v>1088</v>
      </c>
      <c r="Z4783" s="64"/>
      <c r="AA4783" s="64"/>
      <c r="AB4783" s="64"/>
      <c r="AE4783" s="42">
        <f>IF(Table32[[#This Row],[Gems]]&gt;0,Table32[[#This Row],[Gems]],0)</f>
        <v>0</v>
      </c>
      <c r="AF4783" s="42">
        <f>IF(Table32[[#This Row],[Gems]]&lt;0,Table32[[#This Row],[Gems]],0)</f>
        <v>0</v>
      </c>
      <c r="AG4783" s="30">
        <f t="shared" ca="1" si="106"/>
        <v>214</v>
      </c>
    </row>
    <row r="4784" spans="1:33" ht="14.4" x14ac:dyDescent="0.3">
      <c r="A4784" s="37">
        <v>44125</v>
      </c>
      <c r="B4784" s="38">
        <f>INDEX(Videolength!D:D,MATCH(D4784,Videolength!A:A,0))</f>
        <v>8</v>
      </c>
      <c r="C4784" s="38">
        <f>INDEX(Videolength!E:E,MATCH(D4784,Videolength!A:A,0))</f>
        <v>23</v>
      </c>
      <c r="D4784" s="39">
        <v>23</v>
      </c>
      <c r="E4784" s="40" t="str">
        <f>INDEX(Videolength!B:B,MATCH(D4784,Videolength!A:A,0))</f>
        <v>https://youtu.be/q_M0m6x_ADw?list=PLTjhk5BwsiVV8SrR-dPCDjCfaMnt-5HZH</v>
      </c>
      <c r="F4784" s="41">
        <f>INDEX(Videolength!C:C,MATCH(D4784,Videolength!A:A,0))</f>
        <v>3.1759259259259258E-2</v>
      </c>
      <c r="G4784" s="41">
        <v>1.5520833333333333E-2</v>
      </c>
      <c r="H4784" s="71">
        <f>HYPERLINK(_xlfn.CONCAT(E4784,"&amp;t=",G4784*86400),G4784)</f>
        <v>1.5520833333333333E-2</v>
      </c>
      <c r="I4784" s="38">
        <v>11</v>
      </c>
      <c r="J4784" s="38">
        <v>5</v>
      </c>
      <c r="K4784" s="42" t="s">
        <v>51</v>
      </c>
      <c r="L4784" s="42" t="s">
        <v>10</v>
      </c>
      <c r="W4784" s="44" t="s">
        <v>209</v>
      </c>
      <c r="X4784" s="43">
        <v>3</v>
      </c>
      <c r="Z4784" s="64"/>
      <c r="AA4784" s="64"/>
      <c r="AB4784" s="64"/>
      <c r="AE4784" s="42">
        <f>IF(Table32[[#This Row],[Gems]]&gt;0,Table32[[#This Row],[Gems]],0)</f>
        <v>0</v>
      </c>
      <c r="AF4784" s="42">
        <f>IF(Table32[[#This Row],[Gems]]&lt;0,Table32[[#This Row],[Gems]],0)</f>
        <v>0</v>
      </c>
      <c r="AG4784" s="30">
        <f t="shared" ca="1" si="106"/>
        <v>214</v>
      </c>
    </row>
    <row r="4785" spans="1:33" ht="14.4" x14ac:dyDescent="0.3">
      <c r="A4785" s="37">
        <v>44125</v>
      </c>
      <c r="B4785" s="38">
        <f>INDEX(Videolength!D:D,MATCH(D4785,Videolength!A:A,0))</f>
        <v>8</v>
      </c>
      <c r="C4785" s="38">
        <f>INDEX(Videolength!E:E,MATCH(D4785,Videolength!A:A,0))</f>
        <v>23</v>
      </c>
      <c r="D4785" s="39">
        <v>23</v>
      </c>
      <c r="E4785" s="40" t="str">
        <f>INDEX(Videolength!B:B,MATCH(D4785,Videolength!A:A,0))</f>
        <v>https://youtu.be/q_M0m6x_ADw?list=PLTjhk5BwsiVV8SrR-dPCDjCfaMnt-5HZH</v>
      </c>
      <c r="F4785" s="41">
        <f>INDEX(Videolength!C:C,MATCH(D4785,Videolength!A:A,0))</f>
        <v>3.1759259259259258E-2</v>
      </c>
      <c r="G4785" s="41">
        <v>1.5555555555555553E-2</v>
      </c>
      <c r="H4785" s="71">
        <f>HYPERLINK(_xlfn.CONCAT(E4785,"&amp;t=",G4785*86400),G4785)</f>
        <v>1.5555555555555553E-2</v>
      </c>
      <c r="I4785" s="38">
        <v>11</v>
      </c>
      <c r="J4785" s="38">
        <v>5</v>
      </c>
      <c r="K4785" s="42" t="s">
        <v>98</v>
      </c>
      <c r="L4785" s="42" t="s">
        <v>10</v>
      </c>
      <c r="M4785" s="42" t="s">
        <v>1100</v>
      </c>
      <c r="N4785" s="42" t="s">
        <v>33</v>
      </c>
      <c r="Z4785" s="64"/>
      <c r="AA4785" s="64"/>
      <c r="AB4785" s="64"/>
      <c r="AE4785" s="42">
        <f>IF(Table32[[#This Row],[Gems]]&gt;0,Table32[[#This Row],[Gems]],0)</f>
        <v>0</v>
      </c>
      <c r="AF4785" s="42">
        <f>IF(Table32[[#This Row],[Gems]]&lt;0,Table32[[#This Row],[Gems]],0)</f>
        <v>0</v>
      </c>
      <c r="AG4785" s="30">
        <f t="shared" ca="1" si="106"/>
        <v>214</v>
      </c>
    </row>
    <row r="4786" spans="1:33" ht="14.4" x14ac:dyDescent="0.3">
      <c r="A4786" s="37">
        <v>44125</v>
      </c>
      <c r="B4786" s="38">
        <f>INDEX(Videolength!D:D,MATCH(D4786,Videolength!A:A,0))</f>
        <v>8</v>
      </c>
      <c r="C4786" s="38">
        <f>INDEX(Videolength!E:E,MATCH(D4786,Videolength!A:A,0))</f>
        <v>23</v>
      </c>
      <c r="D4786" s="39">
        <v>23</v>
      </c>
      <c r="E4786" s="40" t="str">
        <f>INDEX(Videolength!B:B,MATCH(D4786,Videolength!A:A,0))</f>
        <v>https://youtu.be/q_M0m6x_ADw?list=PLTjhk5BwsiVV8SrR-dPCDjCfaMnt-5HZH</v>
      </c>
      <c r="F4786" s="41">
        <f>INDEX(Videolength!C:C,MATCH(D4786,Videolength!A:A,0))</f>
        <v>3.1759259259259258E-2</v>
      </c>
      <c r="G4786" s="41">
        <v>1.5636574074074074E-2</v>
      </c>
      <c r="H4786" s="71">
        <f>HYPERLINK(_xlfn.CONCAT(E4786,"&amp;t=",G4786*86400),G4786)</f>
        <v>1.5636574074074074E-2</v>
      </c>
      <c r="I4786" s="38">
        <v>11</v>
      </c>
      <c r="J4786" s="38">
        <v>5</v>
      </c>
      <c r="K4786" s="42" t="s">
        <v>90</v>
      </c>
      <c r="L4786" s="42" t="s">
        <v>10</v>
      </c>
      <c r="Z4786" s="64"/>
      <c r="AA4786" s="64"/>
      <c r="AB4786" s="64"/>
      <c r="AE4786" s="42">
        <f>IF(Table32[[#This Row],[Gems]]&gt;0,Table32[[#This Row],[Gems]],0)</f>
        <v>0</v>
      </c>
      <c r="AF4786" s="42">
        <f>IF(Table32[[#This Row],[Gems]]&lt;0,Table32[[#This Row],[Gems]],0)</f>
        <v>0</v>
      </c>
      <c r="AG4786" s="30">
        <f t="shared" ca="1" si="106"/>
        <v>214</v>
      </c>
    </row>
    <row r="4787" spans="1:33" ht="14.4" x14ac:dyDescent="0.3">
      <c r="A4787" s="37">
        <v>44125</v>
      </c>
      <c r="B4787" s="38">
        <f>INDEX(Videolength!D:D,MATCH(D4787,Videolength!A:A,0))</f>
        <v>8</v>
      </c>
      <c r="C4787" s="38">
        <f>INDEX(Videolength!E:E,MATCH(D4787,Videolength!A:A,0))</f>
        <v>23</v>
      </c>
      <c r="D4787" s="39">
        <v>23</v>
      </c>
      <c r="E4787" s="40" t="str">
        <f>INDEX(Videolength!B:B,MATCH(D4787,Videolength!A:A,0))</f>
        <v>https://youtu.be/q_M0m6x_ADw?list=PLTjhk5BwsiVV8SrR-dPCDjCfaMnt-5HZH</v>
      </c>
      <c r="F4787" s="41">
        <f>INDEX(Videolength!C:C,MATCH(D4787,Videolength!A:A,0))</f>
        <v>3.1759259259259258E-2</v>
      </c>
      <c r="G4787" s="41">
        <v>1.5636574074074074E-2</v>
      </c>
      <c r="H4787" s="71">
        <f>HYPERLINK(_xlfn.CONCAT(E4787,"&amp;t=",G4787*86400),G4787)</f>
        <v>1.5636574074074074E-2</v>
      </c>
      <c r="I4787" s="38">
        <v>11</v>
      </c>
      <c r="J4787" s="38">
        <v>5</v>
      </c>
      <c r="K4787" s="42" t="s">
        <v>90</v>
      </c>
      <c r="L4787" s="42" t="s">
        <v>256</v>
      </c>
      <c r="Z4787" s="64"/>
      <c r="AA4787" s="64"/>
      <c r="AB4787" s="64"/>
      <c r="AE4787" s="42">
        <f>IF(Table32[[#This Row],[Gems]]&gt;0,Table32[[#This Row],[Gems]],0)</f>
        <v>0</v>
      </c>
      <c r="AF4787" s="42">
        <f>IF(Table32[[#This Row],[Gems]]&lt;0,Table32[[#This Row],[Gems]],0)</f>
        <v>0</v>
      </c>
      <c r="AG4787" s="30">
        <f t="shared" ca="1" si="106"/>
        <v>214</v>
      </c>
    </row>
    <row r="4788" spans="1:33" ht="14.4" x14ac:dyDescent="0.3">
      <c r="A4788" s="37">
        <v>44125</v>
      </c>
      <c r="B4788" s="38">
        <f>INDEX(Videolength!D:D,MATCH(D4788,Videolength!A:A,0))</f>
        <v>8</v>
      </c>
      <c r="C4788" s="38">
        <f>INDEX(Videolength!E:E,MATCH(D4788,Videolength!A:A,0))</f>
        <v>23</v>
      </c>
      <c r="D4788" s="39">
        <v>23</v>
      </c>
      <c r="E4788" s="40" t="str">
        <f>INDEX(Videolength!B:B,MATCH(D4788,Videolength!A:A,0))</f>
        <v>https://youtu.be/q_M0m6x_ADw?list=PLTjhk5BwsiVV8SrR-dPCDjCfaMnt-5HZH</v>
      </c>
      <c r="F4788" s="41">
        <f>INDEX(Videolength!C:C,MATCH(D4788,Videolength!A:A,0))</f>
        <v>3.1759259259259258E-2</v>
      </c>
      <c r="G4788" s="41">
        <v>1.5636574074074074E-2</v>
      </c>
      <c r="H4788" s="71">
        <f>HYPERLINK(_xlfn.CONCAT(E4788,"&amp;t=",G4788*86400),G4788)</f>
        <v>1.5636574074074074E-2</v>
      </c>
      <c r="I4788" s="38">
        <v>11</v>
      </c>
      <c r="J4788" s="38">
        <v>5</v>
      </c>
      <c r="K4788" s="42" t="s">
        <v>90</v>
      </c>
      <c r="L4788" s="42" t="s">
        <v>148</v>
      </c>
      <c r="M4788" s="42" t="s">
        <v>581</v>
      </c>
      <c r="Z4788" s="64"/>
      <c r="AA4788" s="64"/>
      <c r="AB4788" s="64"/>
      <c r="AE4788" s="42">
        <f>IF(Table32[[#This Row],[Gems]]&gt;0,Table32[[#This Row],[Gems]],0)</f>
        <v>0</v>
      </c>
      <c r="AF4788" s="42">
        <f>IF(Table32[[#This Row],[Gems]]&lt;0,Table32[[#This Row],[Gems]],0)</f>
        <v>0</v>
      </c>
      <c r="AG4788" s="30">
        <f t="shared" ca="1" si="106"/>
        <v>214</v>
      </c>
    </row>
    <row r="4789" spans="1:33" ht="14.4" x14ac:dyDescent="0.3">
      <c r="A4789" s="37">
        <v>44125</v>
      </c>
      <c r="B4789" s="38">
        <f>INDEX(Videolength!D:D,MATCH(D4789,Videolength!A:A,0))</f>
        <v>8</v>
      </c>
      <c r="C4789" s="38">
        <f>INDEX(Videolength!E:E,MATCH(D4789,Videolength!A:A,0))</f>
        <v>23</v>
      </c>
      <c r="D4789" s="39">
        <v>23</v>
      </c>
      <c r="E4789" s="40" t="str">
        <f>INDEX(Videolength!B:B,MATCH(D4789,Videolength!A:A,0))</f>
        <v>https://youtu.be/q_M0m6x_ADw?list=PLTjhk5BwsiVV8SrR-dPCDjCfaMnt-5HZH</v>
      </c>
      <c r="F4789" s="41">
        <f>INDEX(Videolength!C:C,MATCH(D4789,Videolength!A:A,0))</f>
        <v>3.1759259259259258E-2</v>
      </c>
      <c r="G4789" s="41">
        <v>1.5763888888888886E-2</v>
      </c>
      <c r="H4789" s="71">
        <f>HYPERLINK(_xlfn.CONCAT(E4789,"&amp;t=",G4789*86400),G4789)</f>
        <v>1.5763888888888886E-2</v>
      </c>
      <c r="I4789" s="38">
        <v>11</v>
      </c>
      <c r="J4789" s="38">
        <v>5</v>
      </c>
      <c r="K4789" s="42" t="s">
        <v>90</v>
      </c>
      <c r="L4789" s="42" t="s">
        <v>197</v>
      </c>
      <c r="V4789" s="43">
        <v>1279</v>
      </c>
      <c r="Z4789" s="64"/>
      <c r="AA4789" s="64"/>
      <c r="AB4789" s="64"/>
      <c r="AE4789" s="42">
        <f>IF(Table32[[#This Row],[Gems]]&gt;0,Table32[[#This Row],[Gems]],0)</f>
        <v>0</v>
      </c>
      <c r="AF4789" s="42">
        <f>IF(Table32[[#This Row],[Gems]]&lt;0,Table32[[#This Row],[Gems]],0)</f>
        <v>0</v>
      </c>
      <c r="AG4789" s="30">
        <f t="shared" ca="1" si="106"/>
        <v>214</v>
      </c>
    </row>
    <row r="4790" spans="1:33" ht="14.4" x14ac:dyDescent="0.3">
      <c r="A4790" s="37">
        <v>44125</v>
      </c>
      <c r="B4790" s="38">
        <f>INDEX(Videolength!D:D,MATCH(D4790,Videolength!A:A,0))</f>
        <v>8</v>
      </c>
      <c r="C4790" s="38">
        <f>INDEX(Videolength!E:E,MATCH(D4790,Videolength!A:A,0))</f>
        <v>23</v>
      </c>
      <c r="D4790" s="39">
        <v>23</v>
      </c>
      <c r="E4790" s="40" t="str">
        <f>INDEX(Videolength!B:B,MATCH(D4790,Videolength!A:A,0))</f>
        <v>https://youtu.be/q_M0m6x_ADw?list=PLTjhk5BwsiVV8SrR-dPCDjCfaMnt-5HZH</v>
      </c>
      <c r="F4790" s="41">
        <f>INDEX(Videolength!C:C,MATCH(D4790,Videolength!A:A,0))</f>
        <v>3.1759259259259258E-2</v>
      </c>
      <c r="G4790" s="41">
        <v>1.6458333333333332E-2</v>
      </c>
      <c r="H4790" s="71">
        <f>HYPERLINK(_xlfn.CONCAT(E4790,"&amp;t=",G4790*86400),G4790)</f>
        <v>1.6458333333333332E-2</v>
      </c>
      <c r="I4790" s="38">
        <v>11</v>
      </c>
      <c r="J4790" s="38">
        <v>5</v>
      </c>
      <c r="K4790" s="42" t="s">
        <v>90</v>
      </c>
      <c r="L4790" s="42" t="s">
        <v>198</v>
      </c>
      <c r="V4790" s="43">
        <v>1279</v>
      </c>
      <c r="Z4790" s="64"/>
      <c r="AA4790" s="64"/>
      <c r="AB4790" s="64"/>
      <c r="AC4790" s="44" t="s">
        <v>201</v>
      </c>
      <c r="AE4790" s="42">
        <f>IF(Table32[[#This Row],[Gems]]&gt;0,Table32[[#This Row],[Gems]],0)</f>
        <v>0</v>
      </c>
      <c r="AF4790" s="42">
        <f>IF(Table32[[#This Row],[Gems]]&lt;0,Table32[[#This Row],[Gems]],0)</f>
        <v>0</v>
      </c>
      <c r="AG4790" s="30">
        <f t="shared" ca="1" si="106"/>
        <v>214</v>
      </c>
    </row>
    <row r="4791" spans="1:33" ht="14.4" x14ac:dyDescent="0.3">
      <c r="A4791" s="37">
        <v>44125</v>
      </c>
      <c r="B4791" s="38">
        <f>INDEX(Videolength!D:D,MATCH(D4791,Videolength!A:A,0))</f>
        <v>8</v>
      </c>
      <c r="C4791" s="38">
        <f>INDEX(Videolength!E:E,MATCH(D4791,Videolength!A:A,0))</f>
        <v>23</v>
      </c>
      <c r="D4791" s="39">
        <v>23</v>
      </c>
      <c r="E4791" s="40" t="str">
        <f>INDEX(Videolength!B:B,MATCH(D4791,Videolength!A:A,0))</f>
        <v>https://youtu.be/q_M0m6x_ADw?list=PLTjhk5BwsiVV8SrR-dPCDjCfaMnt-5HZH</v>
      </c>
      <c r="F4791" s="41">
        <f>INDEX(Videolength!C:C,MATCH(D4791,Videolength!A:A,0))</f>
        <v>3.1759259259259258E-2</v>
      </c>
      <c r="G4791" s="41">
        <v>1.653935185185185E-2</v>
      </c>
      <c r="H4791" s="71">
        <f>HYPERLINK(_xlfn.CONCAT(E4791,"&amp;t=",G4791*86400),G4791)</f>
        <v>1.653935185185185E-2</v>
      </c>
      <c r="I4791" s="38">
        <v>11</v>
      </c>
      <c r="J4791" s="38">
        <v>5</v>
      </c>
      <c r="K4791" s="42" t="s">
        <v>90</v>
      </c>
      <c r="L4791" s="42" t="s">
        <v>10</v>
      </c>
      <c r="Z4791" s="64"/>
      <c r="AA4791" s="64"/>
      <c r="AB4791" s="64"/>
      <c r="AE4791" s="42">
        <f>IF(Table32[[#This Row],[Gems]]&gt;0,Table32[[#This Row],[Gems]],0)</f>
        <v>0</v>
      </c>
      <c r="AF4791" s="42">
        <f>IF(Table32[[#This Row],[Gems]]&lt;0,Table32[[#This Row],[Gems]],0)</f>
        <v>0</v>
      </c>
      <c r="AG4791" s="30">
        <f t="shared" ca="1" si="106"/>
        <v>214</v>
      </c>
    </row>
    <row r="4792" spans="1:33" ht="14.4" x14ac:dyDescent="0.3">
      <c r="A4792" s="37">
        <v>44125</v>
      </c>
      <c r="B4792" s="38">
        <f>INDEX(Videolength!D:D,MATCH(D4792,Videolength!A:A,0))</f>
        <v>8</v>
      </c>
      <c r="C4792" s="38">
        <f>INDEX(Videolength!E:E,MATCH(D4792,Videolength!A:A,0))</f>
        <v>23</v>
      </c>
      <c r="D4792" s="39">
        <v>23</v>
      </c>
      <c r="E4792" s="40" t="str">
        <f>INDEX(Videolength!B:B,MATCH(D4792,Videolength!A:A,0))</f>
        <v>https://youtu.be/q_M0m6x_ADw?list=PLTjhk5BwsiVV8SrR-dPCDjCfaMnt-5HZH</v>
      </c>
      <c r="F4792" s="41">
        <f>INDEX(Videolength!C:C,MATCH(D4792,Videolength!A:A,0))</f>
        <v>3.1759259259259258E-2</v>
      </c>
      <c r="G4792" s="41">
        <v>1.653935185185185E-2</v>
      </c>
      <c r="H4792" s="71">
        <f>HYPERLINK(_xlfn.CONCAT(E4792,"&amp;t=",G4792*86400),G4792)</f>
        <v>1.653935185185185E-2</v>
      </c>
      <c r="I4792" s="38">
        <v>11</v>
      </c>
      <c r="J4792" s="38">
        <v>5</v>
      </c>
      <c r="K4792" s="42" t="s">
        <v>90</v>
      </c>
      <c r="L4792" s="42" t="s">
        <v>256</v>
      </c>
      <c r="Z4792" s="64"/>
      <c r="AA4792" s="64"/>
      <c r="AB4792" s="64"/>
      <c r="AE4792" s="42">
        <f>IF(Table32[[#This Row],[Gems]]&gt;0,Table32[[#This Row],[Gems]],0)</f>
        <v>0</v>
      </c>
      <c r="AF4792" s="42">
        <f>IF(Table32[[#This Row],[Gems]]&lt;0,Table32[[#This Row],[Gems]],0)</f>
        <v>0</v>
      </c>
      <c r="AG4792" s="30">
        <f t="shared" ca="1" si="106"/>
        <v>214</v>
      </c>
    </row>
    <row r="4793" spans="1:33" ht="14.4" x14ac:dyDescent="0.3">
      <c r="A4793" s="37">
        <v>44125</v>
      </c>
      <c r="B4793" s="38">
        <f>INDEX(Videolength!D:D,MATCH(D4793,Videolength!A:A,0))</f>
        <v>8</v>
      </c>
      <c r="C4793" s="38">
        <f>INDEX(Videolength!E:E,MATCH(D4793,Videolength!A:A,0))</f>
        <v>23</v>
      </c>
      <c r="D4793" s="39">
        <v>23</v>
      </c>
      <c r="E4793" s="40" t="str">
        <f>INDEX(Videolength!B:B,MATCH(D4793,Videolength!A:A,0))</f>
        <v>https://youtu.be/q_M0m6x_ADw?list=PLTjhk5BwsiVV8SrR-dPCDjCfaMnt-5HZH</v>
      </c>
      <c r="F4793" s="41">
        <f>INDEX(Videolength!C:C,MATCH(D4793,Videolength!A:A,0))</f>
        <v>3.1759259259259258E-2</v>
      </c>
      <c r="G4793" s="41">
        <v>1.6574074074074074E-2</v>
      </c>
      <c r="H4793" s="71">
        <f>HYPERLINK(_xlfn.CONCAT(E4793,"&amp;t=",G4793*86400),G4793)</f>
        <v>1.6574074074074074E-2</v>
      </c>
      <c r="I4793" s="38">
        <v>11</v>
      </c>
      <c r="J4793" s="38">
        <v>5</v>
      </c>
      <c r="K4793" s="42" t="s">
        <v>90</v>
      </c>
      <c r="L4793" s="42" t="s">
        <v>148</v>
      </c>
      <c r="M4793" s="42" t="s">
        <v>1101</v>
      </c>
      <c r="Z4793" s="64"/>
      <c r="AA4793" s="64"/>
      <c r="AB4793" s="64"/>
      <c r="AE4793" s="42">
        <f>IF(Table32[[#This Row],[Gems]]&gt;0,Table32[[#This Row],[Gems]],0)</f>
        <v>0</v>
      </c>
      <c r="AF4793" s="42">
        <f>IF(Table32[[#This Row],[Gems]]&lt;0,Table32[[#This Row],[Gems]],0)</f>
        <v>0</v>
      </c>
      <c r="AG4793" s="30">
        <f t="shared" ca="1" si="106"/>
        <v>214</v>
      </c>
    </row>
    <row r="4794" spans="1:33" ht="14.4" x14ac:dyDescent="0.3">
      <c r="A4794" s="37">
        <v>44125</v>
      </c>
      <c r="B4794" s="38">
        <f>INDEX(Videolength!D:D,MATCH(D4794,Videolength!A:A,0))</f>
        <v>8</v>
      </c>
      <c r="C4794" s="38">
        <f>INDEX(Videolength!E:E,MATCH(D4794,Videolength!A:A,0))</f>
        <v>23</v>
      </c>
      <c r="D4794" s="39">
        <v>23</v>
      </c>
      <c r="E4794" s="40" t="str">
        <f>INDEX(Videolength!B:B,MATCH(D4794,Videolength!A:A,0))</f>
        <v>https://youtu.be/q_M0m6x_ADw?list=PLTjhk5BwsiVV8SrR-dPCDjCfaMnt-5HZH</v>
      </c>
      <c r="F4794" s="41">
        <f>INDEX(Videolength!C:C,MATCH(D4794,Videolength!A:A,0))</f>
        <v>3.1759259259259258E-2</v>
      </c>
      <c r="G4794" s="41">
        <v>1.7106481481481483E-2</v>
      </c>
      <c r="H4794" s="71">
        <f>HYPERLINK(_xlfn.CONCAT(E4794,"&amp;t=",G4794*86400),G4794)</f>
        <v>1.7106481481481483E-2</v>
      </c>
      <c r="I4794" s="38">
        <v>11</v>
      </c>
      <c r="J4794" s="38">
        <v>5</v>
      </c>
      <c r="K4794" s="42" t="s">
        <v>90</v>
      </c>
      <c r="L4794" s="42" t="s">
        <v>197</v>
      </c>
      <c r="V4794" s="43">
        <v>1279</v>
      </c>
      <c r="Z4794" s="64"/>
      <c r="AA4794" s="64"/>
      <c r="AB4794" s="64"/>
      <c r="AE4794" s="42">
        <f>IF(Table32[[#This Row],[Gems]]&gt;0,Table32[[#This Row],[Gems]],0)</f>
        <v>0</v>
      </c>
      <c r="AF4794" s="42">
        <f>IF(Table32[[#This Row],[Gems]]&lt;0,Table32[[#This Row],[Gems]],0)</f>
        <v>0</v>
      </c>
      <c r="AG4794" s="30">
        <f t="shared" ca="1" si="106"/>
        <v>214</v>
      </c>
    </row>
    <row r="4795" spans="1:33" ht="14.4" x14ac:dyDescent="0.3">
      <c r="A4795" s="37">
        <v>44125</v>
      </c>
      <c r="B4795" s="38">
        <f>INDEX(Videolength!D:D,MATCH(D4795,Videolength!A:A,0))</f>
        <v>8</v>
      </c>
      <c r="C4795" s="38">
        <f>INDEX(Videolength!E:E,MATCH(D4795,Videolength!A:A,0))</f>
        <v>23</v>
      </c>
      <c r="D4795" s="39">
        <v>23</v>
      </c>
      <c r="E4795" s="40" t="str">
        <f>INDEX(Videolength!B:B,MATCH(D4795,Videolength!A:A,0))</f>
        <v>https://youtu.be/q_M0m6x_ADw?list=PLTjhk5BwsiVV8SrR-dPCDjCfaMnt-5HZH</v>
      </c>
      <c r="F4795" s="41">
        <f>INDEX(Videolength!C:C,MATCH(D4795,Videolength!A:A,0))</f>
        <v>3.1759259259259258E-2</v>
      </c>
      <c r="G4795" s="41">
        <v>1.7800925925925925E-2</v>
      </c>
      <c r="H4795" s="71">
        <f>HYPERLINK(_xlfn.CONCAT(E4795,"&amp;t=",G4795*86400),G4795)</f>
        <v>1.7800925925925925E-2</v>
      </c>
      <c r="I4795" s="38">
        <v>11</v>
      </c>
      <c r="J4795" s="38">
        <v>5</v>
      </c>
      <c r="K4795" s="42" t="s">
        <v>90</v>
      </c>
      <c r="L4795" s="42" t="s">
        <v>198</v>
      </c>
      <c r="V4795" s="43">
        <v>1279</v>
      </c>
      <c r="Z4795" s="64"/>
      <c r="AA4795" s="64"/>
      <c r="AB4795" s="64"/>
      <c r="AC4795" s="44" t="s">
        <v>201</v>
      </c>
      <c r="AE4795" s="42">
        <f>IF(Table32[[#This Row],[Gems]]&gt;0,Table32[[#This Row],[Gems]],0)</f>
        <v>0</v>
      </c>
      <c r="AF4795" s="42">
        <f>IF(Table32[[#This Row],[Gems]]&lt;0,Table32[[#This Row],[Gems]],0)</f>
        <v>0</v>
      </c>
      <c r="AG4795" s="29">
        <f t="shared" ca="1" si="106"/>
        <v>214</v>
      </c>
    </row>
    <row r="4796" spans="1:33" ht="14.4" x14ac:dyDescent="0.3">
      <c r="A4796" s="37">
        <v>44125</v>
      </c>
      <c r="B4796" s="38">
        <f>INDEX(Videolength!D:D,MATCH(D4796,Videolength!A:A,0))</f>
        <v>8</v>
      </c>
      <c r="C4796" s="38">
        <f>INDEX(Videolength!E:E,MATCH(D4796,Videolength!A:A,0))</f>
        <v>23</v>
      </c>
      <c r="D4796" s="39">
        <v>23</v>
      </c>
      <c r="E4796" s="40" t="str">
        <f>INDEX(Videolength!B:B,MATCH(D4796,Videolength!A:A,0))</f>
        <v>https://youtu.be/q_M0m6x_ADw?list=PLTjhk5BwsiVV8SrR-dPCDjCfaMnt-5HZH</v>
      </c>
      <c r="F4796" s="41">
        <f>INDEX(Videolength!C:C,MATCH(D4796,Videolength!A:A,0))</f>
        <v>3.1759259259259258E-2</v>
      </c>
      <c r="G4796" s="41">
        <v>1.7881944444444443E-2</v>
      </c>
      <c r="H4796" s="71">
        <f>HYPERLINK(_xlfn.CONCAT(E4796,"&amp;t=",G4796*86400),G4796)</f>
        <v>1.7881944444444443E-2</v>
      </c>
      <c r="I4796" s="38">
        <v>11</v>
      </c>
      <c r="J4796" s="38">
        <v>5</v>
      </c>
      <c r="K4796" s="42" t="s">
        <v>90</v>
      </c>
      <c r="L4796" s="42" t="s">
        <v>10</v>
      </c>
      <c r="Z4796" s="64"/>
      <c r="AA4796" s="64"/>
      <c r="AB4796" s="64"/>
      <c r="AE4796" s="42">
        <f>IF(Table32[[#This Row],[Gems]]&gt;0,Table32[[#This Row],[Gems]],0)</f>
        <v>0</v>
      </c>
      <c r="AF4796" s="42">
        <f>IF(Table32[[#This Row],[Gems]]&lt;0,Table32[[#This Row],[Gems]],0)</f>
        <v>0</v>
      </c>
      <c r="AG4796" s="30">
        <f t="shared" ca="1" si="106"/>
        <v>214</v>
      </c>
    </row>
    <row r="4797" spans="1:33" ht="14.4" x14ac:dyDescent="0.3">
      <c r="A4797" s="37">
        <v>44125</v>
      </c>
      <c r="B4797" s="38">
        <f>INDEX(Videolength!D:D,MATCH(D4797,Videolength!A:A,0))</f>
        <v>8</v>
      </c>
      <c r="C4797" s="38">
        <f>INDEX(Videolength!E:E,MATCH(D4797,Videolength!A:A,0))</f>
        <v>23</v>
      </c>
      <c r="D4797" s="39">
        <v>23</v>
      </c>
      <c r="E4797" s="40" t="str">
        <f>INDEX(Videolength!B:B,MATCH(D4797,Videolength!A:A,0))</f>
        <v>https://youtu.be/q_M0m6x_ADw?list=PLTjhk5BwsiVV8SrR-dPCDjCfaMnt-5HZH</v>
      </c>
      <c r="F4797" s="41">
        <f>INDEX(Videolength!C:C,MATCH(D4797,Videolength!A:A,0))</f>
        <v>3.1759259259259258E-2</v>
      </c>
      <c r="G4797" s="41">
        <v>1.7893518518518517E-2</v>
      </c>
      <c r="H4797" s="71">
        <f>HYPERLINK(_xlfn.CONCAT(E4797,"&amp;t=",G4797*86400),G4797)</f>
        <v>1.7893518518518517E-2</v>
      </c>
      <c r="I4797" s="38">
        <v>11</v>
      </c>
      <c r="J4797" s="38">
        <v>5</v>
      </c>
      <c r="K4797" s="42" t="s">
        <v>90</v>
      </c>
      <c r="L4797" s="42" t="s">
        <v>256</v>
      </c>
      <c r="Z4797" s="64"/>
      <c r="AA4797" s="64"/>
      <c r="AB4797" s="64"/>
      <c r="AE4797" s="42">
        <f>IF(Table32[[#This Row],[Gems]]&gt;0,Table32[[#This Row],[Gems]],0)</f>
        <v>0</v>
      </c>
      <c r="AF4797" s="42">
        <f>IF(Table32[[#This Row],[Gems]]&lt;0,Table32[[#This Row],[Gems]],0)</f>
        <v>0</v>
      </c>
      <c r="AG4797" s="29">
        <f t="shared" ca="1" si="106"/>
        <v>214</v>
      </c>
    </row>
    <row r="4798" spans="1:33" ht="14.4" x14ac:dyDescent="0.3">
      <c r="A4798" s="37">
        <v>44125</v>
      </c>
      <c r="B4798" s="38">
        <f>INDEX(Videolength!D:D,MATCH(D4798,Videolength!A:A,0))</f>
        <v>8</v>
      </c>
      <c r="C4798" s="38">
        <f>INDEX(Videolength!E:E,MATCH(D4798,Videolength!A:A,0))</f>
        <v>23</v>
      </c>
      <c r="D4798" s="39">
        <v>23</v>
      </c>
      <c r="E4798" s="40" t="str">
        <f>INDEX(Videolength!B:B,MATCH(D4798,Videolength!A:A,0))</f>
        <v>https://youtu.be/q_M0m6x_ADw?list=PLTjhk5BwsiVV8SrR-dPCDjCfaMnt-5HZH</v>
      </c>
      <c r="F4798" s="41">
        <f>INDEX(Videolength!C:C,MATCH(D4798,Videolength!A:A,0))</f>
        <v>3.1759259259259258E-2</v>
      </c>
      <c r="G4798" s="41">
        <v>1.7905092592592594E-2</v>
      </c>
      <c r="H4798" s="71">
        <f>HYPERLINK(_xlfn.CONCAT(E4798,"&amp;t=",G4798*86400),G4798)</f>
        <v>1.7905092592592594E-2</v>
      </c>
      <c r="I4798" s="38">
        <v>11</v>
      </c>
      <c r="J4798" s="38">
        <v>5</v>
      </c>
      <c r="K4798" s="42" t="s">
        <v>90</v>
      </c>
      <c r="L4798" s="42" t="s">
        <v>148</v>
      </c>
      <c r="M4798" s="42" t="s">
        <v>452</v>
      </c>
      <c r="Z4798" s="64"/>
      <c r="AA4798" s="64"/>
      <c r="AB4798" s="64"/>
      <c r="AE4798" s="42">
        <f>IF(Table32[[#This Row],[Gems]]&gt;0,Table32[[#This Row],[Gems]],0)</f>
        <v>0</v>
      </c>
      <c r="AF4798" s="42">
        <f>IF(Table32[[#This Row],[Gems]]&lt;0,Table32[[#This Row],[Gems]],0)</f>
        <v>0</v>
      </c>
      <c r="AG4798" s="29">
        <f t="shared" ca="1" si="106"/>
        <v>214</v>
      </c>
    </row>
    <row r="4799" spans="1:33" ht="14.4" x14ac:dyDescent="0.3">
      <c r="A4799" s="37">
        <v>44125</v>
      </c>
      <c r="B4799" s="38">
        <f>INDEX(Videolength!D:D,MATCH(D4799,Videolength!A:A,0))</f>
        <v>8</v>
      </c>
      <c r="C4799" s="38">
        <f>INDEX(Videolength!E:E,MATCH(D4799,Videolength!A:A,0))</f>
        <v>23</v>
      </c>
      <c r="D4799" s="39">
        <v>23</v>
      </c>
      <c r="E4799" s="40" t="str">
        <f>INDEX(Videolength!B:B,MATCH(D4799,Videolength!A:A,0))</f>
        <v>https://youtu.be/q_M0m6x_ADw?list=PLTjhk5BwsiVV8SrR-dPCDjCfaMnt-5HZH</v>
      </c>
      <c r="F4799" s="41">
        <f>INDEX(Videolength!C:C,MATCH(D4799,Videolength!A:A,0))</f>
        <v>3.1759259259259258E-2</v>
      </c>
      <c r="G4799" s="41">
        <v>1.8252314814814815E-2</v>
      </c>
      <c r="H4799" s="71">
        <f>HYPERLINK(_xlfn.CONCAT(E4799,"&amp;t=",G4799*86400),G4799)</f>
        <v>1.8252314814814815E-2</v>
      </c>
      <c r="I4799" s="38">
        <v>11</v>
      </c>
      <c r="J4799" s="38">
        <v>5</v>
      </c>
      <c r="K4799" s="42" t="s">
        <v>90</v>
      </c>
      <c r="L4799" s="42" t="s">
        <v>197</v>
      </c>
      <c r="V4799" s="43">
        <v>1279</v>
      </c>
      <c r="Z4799" s="64"/>
      <c r="AA4799" s="64"/>
      <c r="AB4799" s="64"/>
      <c r="AE4799" s="42">
        <f>IF(Table32[[#This Row],[Gems]]&gt;0,Table32[[#This Row],[Gems]],0)</f>
        <v>0</v>
      </c>
      <c r="AF4799" s="42">
        <f>IF(Table32[[#This Row],[Gems]]&lt;0,Table32[[#This Row],[Gems]],0)</f>
        <v>0</v>
      </c>
      <c r="AG4799" s="30">
        <f t="shared" ca="1" si="106"/>
        <v>214</v>
      </c>
    </row>
    <row r="4800" spans="1:33" ht="14.4" x14ac:dyDescent="0.3">
      <c r="A4800" s="37">
        <v>44125</v>
      </c>
      <c r="B4800" s="38">
        <f>INDEX(Videolength!D:D,MATCH(D4800,Videolength!A:A,0))</f>
        <v>8</v>
      </c>
      <c r="C4800" s="38">
        <f>INDEX(Videolength!E:E,MATCH(D4800,Videolength!A:A,0))</f>
        <v>23</v>
      </c>
      <c r="D4800" s="39">
        <v>23</v>
      </c>
      <c r="E4800" s="40" t="str">
        <f>INDEX(Videolength!B:B,MATCH(D4800,Videolength!A:A,0))</f>
        <v>https://youtu.be/q_M0m6x_ADw?list=PLTjhk5BwsiVV8SrR-dPCDjCfaMnt-5HZH</v>
      </c>
      <c r="F4800" s="41">
        <f>INDEX(Videolength!C:C,MATCH(D4800,Videolength!A:A,0))</f>
        <v>3.1759259259259258E-2</v>
      </c>
      <c r="G4800" s="41">
        <v>1.9108796296296294E-2</v>
      </c>
      <c r="H4800" s="71">
        <f>HYPERLINK(_xlfn.CONCAT(E4800,"&amp;t=",G4800*86400),G4800)</f>
        <v>1.9108796296296294E-2</v>
      </c>
      <c r="I4800" s="38">
        <v>11</v>
      </c>
      <c r="J4800" s="38">
        <v>5</v>
      </c>
      <c r="K4800" s="42" t="s">
        <v>90</v>
      </c>
      <c r="L4800" s="42" t="s">
        <v>198</v>
      </c>
      <c r="V4800" s="43">
        <v>1279</v>
      </c>
      <c r="Z4800" s="64"/>
      <c r="AA4800" s="64"/>
      <c r="AB4800" s="64"/>
      <c r="AC4800" s="44" t="s">
        <v>201</v>
      </c>
      <c r="AE4800" s="42">
        <f>IF(Table32[[#This Row],[Gems]]&gt;0,Table32[[#This Row],[Gems]],0)</f>
        <v>0</v>
      </c>
      <c r="AF4800" s="42">
        <f>IF(Table32[[#This Row],[Gems]]&lt;0,Table32[[#This Row],[Gems]],0)</f>
        <v>0</v>
      </c>
      <c r="AG4800" s="29">
        <f t="shared" ca="1" si="106"/>
        <v>214</v>
      </c>
    </row>
    <row r="4801" spans="1:33" ht="14.4" x14ac:dyDescent="0.3">
      <c r="A4801" s="37">
        <v>44125</v>
      </c>
      <c r="B4801" s="38">
        <f>INDEX(Videolength!D:D,MATCH(D4801,Videolength!A:A,0))</f>
        <v>8</v>
      </c>
      <c r="C4801" s="38">
        <f>INDEX(Videolength!E:E,MATCH(D4801,Videolength!A:A,0))</f>
        <v>23</v>
      </c>
      <c r="D4801" s="39">
        <v>23</v>
      </c>
      <c r="E4801" s="40" t="str">
        <f>INDEX(Videolength!B:B,MATCH(D4801,Videolength!A:A,0))</f>
        <v>https://youtu.be/q_M0m6x_ADw?list=PLTjhk5BwsiVV8SrR-dPCDjCfaMnt-5HZH</v>
      </c>
      <c r="F4801" s="41">
        <f>INDEX(Videolength!C:C,MATCH(D4801,Videolength!A:A,0))</f>
        <v>3.1759259259259258E-2</v>
      </c>
      <c r="G4801" s="41">
        <v>1.9189814814814816E-2</v>
      </c>
      <c r="H4801" s="71">
        <f>HYPERLINK(_xlfn.CONCAT(E4801,"&amp;t=",G4801*86400),G4801)</f>
        <v>1.9189814814814816E-2</v>
      </c>
      <c r="I4801" s="38">
        <v>11</v>
      </c>
      <c r="J4801" s="38">
        <v>5</v>
      </c>
      <c r="K4801" s="42" t="s">
        <v>90</v>
      </c>
      <c r="L4801" s="42" t="s">
        <v>10</v>
      </c>
      <c r="Z4801" s="64"/>
      <c r="AA4801" s="64"/>
      <c r="AB4801" s="64"/>
      <c r="AE4801" s="42">
        <f>IF(Table32[[#This Row],[Gems]]&gt;0,Table32[[#This Row],[Gems]],0)</f>
        <v>0</v>
      </c>
      <c r="AF4801" s="42">
        <f>IF(Table32[[#This Row],[Gems]]&lt;0,Table32[[#This Row],[Gems]],0)</f>
        <v>0</v>
      </c>
      <c r="AG4801" s="30">
        <f t="shared" ca="1" si="106"/>
        <v>214</v>
      </c>
    </row>
    <row r="4802" spans="1:33" ht="14.4" x14ac:dyDescent="0.3">
      <c r="A4802" s="37">
        <v>44125</v>
      </c>
      <c r="B4802" s="38">
        <f>INDEX(Videolength!D:D,MATCH(D4802,Videolength!A:A,0))</f>
        <v>8</v>
      </c>
      <c r="C4802" s="38">
        <f>INDEX(Videolength!E:E,MATCH(D4802,Videolength!A:A,0))</f>
        <v>23</v>
      </c>
      <c r="D4802" s="39">
        <v>23</v>
      </c>
      <c r="E4802" s="40" t="str">
        <f>INDEX(Videolength!B:B,MATCH(D4802,Videolength!A:A,0))</f>
        <v>https://youtu.be/q_M0m6x_ADw?list=PLTjhk5BwsiVV8SrR-dPCDjCfaMnt-5HZH</v>
      </c>
      <c r="F4802" s="41">
        <f>INDEX(Videolength!C:C,MATCH(D4802,Videolength!A:A,0))</f>
        <v>3.1759259259259258E-2</v>
      </c>
      <c r="G4802" s="41">
        <v>1.9212962962962963E-2</v>
      </c>
      <c r="H4802" s="71">
        <f>HYPERLINK(_xlfn.CONCAT(E4802,"&amp;t=",G4802*86400),G4802)</f>
        <v>1.9212962962962963E-2</v>
      </c>
      <c r="I4802" s="38">
        <v>11</v>
      </c>
      <c r="J4802" s="38">
        <v>5</v>
      </c>
      <c r="K4802" s="42" t="s">
        <v>90</v>
      </c>
      <c r="L4802" s="42" t="s">
        <v>256</v>
      </c>
      <c r="Z4802" s="64"/>
      <c r="AA4802" s="64"/>
      <c r="AB4802" s="64"/>
      <c r="AE4802" s="42">
        <f>IF(Table32[[#This Row],[Gems]]&gt;0,Table32[[#This Row],[Gems]],0)</f>
        <v>0</v>
      </c>
      <c r="AF4802" s="42">
        <f>IF(Table32[[#This Row],[Gems]]&lt;0,Table32[[#This Row],[Gems]],0)</f>
        <v>0</v>
      </c>
      <c r="AG4802" s="30">
        <f t="shared" ca="1" si="106"/>
        <v>214</v>
      </c>
    </row>
    <row r="4803" spans="1:33" ht="14.4" x14ac:dyDescent="0.3">
      <c r="A4803" s="37">
        <v>44125</v>
      </c>
      <c r="B4803" s="38">
        <f>INDEX(Videolength!D:D,MATCH(D4803,Videolength!A:A,0))</f>
        <v>8</v>
      </c>
      <c r="C4803" s="38">
        <f>INDEX(Videolength!E:E,MATCH(D4803,Videolength!A:A,0))</f>
        <v>23</v>
      </c>
      <c r="D4803" s="39">
        <v>23</v>
      </c>
      <c r="E4803" s="40" t="str">
        <f>INDEX(Videolength!B:B,MATCH(D4803,Videolength!A:A,0))</f>
        <v>https://youtu.be/q_M0m6x_ADw?list=PLTjhk5BwsiVV8SrR-dPCDjCfaMnt-5HZH</v>
      </c>
      <c r="F4803" s="41">
        <f>INDEX(Videolength!C:C,MATCH(D4803,Videolength!A:A,0))</f>
        <v>3.1759259259259258E-2</v>
      </c>
      <c r="G4803" s="41">
        <v>1.9224537037037037E-2</v>
      </c>
      <c r="H4803" s="71">
        <f>HYPERLINK(_xlfn.CONCAT(E4803,"&amp;t=",G4803*86400),G4803)</f>
        <v>1.9224537037037037E-2</v>
      </c>
      <c r="I4803" s="38">
        <v>11</v>
      </c>
      <c r="J4803" s="38">
        <v>5</v>
      </c>
      <c r="K4803" s="42" t="s">
        <v>90</v>
      </c>
      <c r="L4803" s="42" t="s">
        <v>148</v>
      </c>
      <c r="M4803" s="42" t="s">
        <v>1007</v>
      </c>
      <c r="Z4803" s="64"/>
      <c r="AA4803" s="64"/>
      <c r="AB4803" s="64"/>
      <c r="AE4803" s="42">
        <f>IF(Table32[[#This Row],[Gems]]&gt;0,Table32[[#This Row],[Gems]],0)</f>
        <v>0</v>
      </c>
      <c r="AF4803" s="42">
        <f>IF(Table32[[#This Row],[Gems]]&lt;0,Table32[[#This Row],[Gems]],0)</f>
        <v>0</v>
      </c>
      <c r="AG4803" s="29">
        <f t="shared" ca="1" si="106"/>
        <v>214</v>
      </c>
    </row>
    <row r="4804" spans="1:33" ht="14.4" x14ac:dyDescent="0.3">
      <c r="A4804" s="37">
        <v>44125</v>
      </c>
      <c r="B4804" s="38">
        <f>INDEX(Videolength!D:D,MATCH(D4804,Videolength!A:A,0))</f>
        <v>8</v>
      </c>
      <c r="C4804" s="38">
        <f>INDEX(Videolength!E:E,MATCH(D4804,Videolength!A:A,0))</f>
        <v>23</v>
      </c>
      <c r="D4804" s="39">
        <v>23</v>
      </c>
      <c r="E4804" s="40" t="str">
        <f>INDEX(Videolength!B:B,MATCH(D4804,Videolength!A:A,0))</f>
        <v>https://youtu.be/q_M0m6x_ADw?list=PLTjhk5BwsiVV8SrR-dPCDjCfaMnt-5HZH</v>
      </c>
      <c r="F4804" s="41">
        <f>INDEX(Videolength!C:C,MATCH(D4804,Videolength!A:A,0))</f>
        <v>3.1759259259259258E-2</v>
      </c>
      <c r="G4804" s="41">
        <v>1.9525462962962963E-2</v>
      </c>
      <c r="H4804" s="71">
        <f>HYPERLINK(_xlfn.CONCAT(E4804,"&amp;t=",G4804*86400),G4804)</f>
        <v>1.9525462962962963E-2</v>
      </c>
      <c r="I4804" s="38">
        <v>11</v>
      </c>
      <c r="J4804" s="38">
        <v>5</v>
      </c>
      <c r="K4804" s="42" t="s">
        <v>90</v>
      </c>
      <c r="L4804" s="42" t="s">
        <v>197</v>
      </c>
      <c r="V4804" s="43">
        <v>1279</v>
      </c>
      <c r="Z4804" s="64"/>
      <c r="AA4804" s="64"/>
      <c r="AB4804" s="64"/>
      <c r="AE4804" s="42">
        <f>IF(Table32[[#This Row],[Gems]]&gt;0,Table32[[#This Row],[Gems]],0)</f>
        <v>0</v>
      </c>
      <c r="AF4804" s="42">
        <f>IF(Table32[[#This Row],[Gems]]&lt;0,Table32[[#This Row],[Gems]],0)</f>
        <v>0</v>
      </c>
      <c r="AG4804" s="30">
        <f t="shared" ca="1" si="106"/>
        <v>214</v>
      </c>
    </row>
    <row r="4805" spans="1:33" ht="14.4" x14ac:dyDescent="0.3">
      <c r="A4805" s="37">
        <v>44125</v>
      </c>
      <c r="B4805" s="38">
        <f>INDEX(Videolength!D:D,MATCH(D4805,Videolength!A:A,0))</f>
        <v>8</v>
      </c>
      <c r="C4805" s="38">
        <f>INDEX(Videolength!E:E,MATCH(D4805,Videolength!A:A,0))</f>
        <v>23</v>
      </c>
      <c r="D4805" s="39">
        <v>23</v>
      </c>
      <c r="E4805" s="40" t="str">
        <f>INDEX(Videolength!B:B,MATCH(D4805,Videolength!A:A,0))</f>
        <v>https://youtu.be/q_M0m6x_ADw?list=PLTjhk5BwsiVV8SrR-dPCDjCfaMnt-5HZH</v>
      </c>
      <c r="F4805" s="41">
        <f>INDEX(Videolength!C:C,MATCH(D4805,Videolength!A:A,0))</f>
        <v>3.1759259259259258E-2</v>
      </c>
      <c r="G4805" s="41">
        <v>2.0057870370370368E-2</v>
      </c>
      <c r="H4805" s="71">
        <f>HYPERLINK(_xlfn.CONCAT(E4805,"&amp;t=",G4805*86400),G4805)</f>
        <v>2.0057870370370368E-2</v>
      </c>
      <c r="I4805" s="38">
        <v>11</v>
      </c>
      <c r="J4805" s="38">
        <v>5</v>
      </c>
      <c r="K4805" s="42" t="s">
        <v>90</v>
      </c>
      <c r="L4805" s="42" t="s">
        <v>198</v>
      </c>
      <c r="V4805" s="43">
        <v>1279</v>
      </c>
      <c r="Z4805" s="64"/>
      <c r="AA4805" s="64"/>
      <c r="AB4805" s="64"/>
      <c r="AC4805" s="44" t="s">
        <v>201</v>
      </c>
      <c r="AE4805" s="42">
        <f>IF(Table32[[#This Row],[Gems]]&gt;0,Table32[[#This Row],[Gems]],0)</f>
        <v>0</v>
      </c>
      <c r="AF4805" s="42">
        <f>IF(Table32[[#This Row],[Gems]]&lt;0,Table32[[#This Row],[Gems]],0)</f>
        <v>0</v>
      </c>
      <c r="AG4805" s="29">
        <f t="shared" ca="1" si="106"/>
        <v>214</v>
      </c>
    </row>
    <row r="4806" spans="1:33" ht="14.4" x14ac:dyDescent="0.3">
      <c r="A4806" s="37">
        <v>44125</v>
      </c>
      <c r="B4806" s="38">
        <f>INDEX(Videolength!D:D,MATCH(D4806,Videolength!A:A,0))</f>
        <v>8</v>
      </c>
      <c r="C4806" s="38">
        <f>INDEX(Videolength!E:E,MATCH(D4806,Videolength!A:A,0))</f>
        <v>23</v>
      </c>
      <c r="D4806" s="39">
        <v>23</v>
      </c>
      <c r="E4806" s="40" t="str">
        <f>INDEX(Videolength!B:B,MATCH(D4806,Videolength!A:A,0))</f>
        <v>https://youtu.be/q_M0m6x_ADw?list=PLTjhk5BwsiVV8SrR-dPCDjCfaMnt-5HZH</v>
      </c>
      <c r="F4806" s="41">
        <f>INDEX(Videolength!C:C,MATCH(D4806,Videolength!A:A,0))</f>
        <v>3.1759259259259258E-2</v>
      </c>
      <c r="G4806" s="41">
        <v>2.0150462962962964E-2</v>
      </c>
      <c r="H4806" s="71">
        <f>HYPERLINK(_xlfn.CONCAT(E4806,"&amp;t=",G4806*86400),G4806)</f>
        <v>2.0150462962962964E-2</v>
      </c>
      <c r="I4806" s="38">
        <v>11</v>
      </c>
      <c r="J4806" s="38">
        <v>5</v>
      </c>
      <c r="K4806" s="42" t="s">
        <v>90</v>
      </c>
      <c r="L4806" s="42" t="s">
        <v>10</v>
      </c>
      <c r="Z4806" s="64"/>
      <c r="AA4806" s="64"/>
      <c r="AB4806" s="64"/>
      <c r="AE4806" s="42">
        <f>IF(Table32[[#This Row],[Gems]]&gt;0,Table32[[#This Row],[Gems]],0)</f>
        <v>0</v>
      </c>
      <c r="AF4806" s="42">
        <f>IF(Table32[[#This Row],[Gems]]&lt;0,Table32[[#This Row],[Gems]],0)</f>
        <v>0</v>
      </c>
      <c r="AG4806" s="30">
        <f t="shared" ca="1" si="106"/>
        <v>214</v>
      </c>
    </row>
    <row r="4807" spans="1:33" ht="14.4" x14ac:dyDescent="0.3">
      <c r="A4807" s="37">
        <v>44125</v>
      </c>
      <c r="B4807" s="38">
        <f>INDEX(Videolength!D:D,MATCH(D4807,Videolength!A:A,0))</f>
        <v>8</v>
      </c>
      <c r="C4807" s="38">
        <f>INDEX(Videolength!E:E,MATCH(D4807,Videolength!A:A,0))</f>
        <v>23</v>
      </c>
      <c r="D4807" s="39">
        <v>23</v>
      </c>
      <c r="E4807" s="40" t="str">
        <f>INDEX(Videolength!B:B,MATCH(D4807,Videolength!A:A,0))</f>
        <v>https://youtu.be/q_M0m6x_ADw?list=PLTjhk5BwsiVV8SrR-dPCDjCfaMnt-5HZH</v>
      </c>
      <c r="F4807" s="41">
        <f>INDEX(Videolength!C:C,MATCH(D4807,Videolength!A:A,0))</f>
        <v>3.1759259259259258E-2</v>
      </c>
      <c r="G4807" s="41">
        <v>2.0162037037037037E-2</v>
      </c>
      <c r="H4807" s="71">
        <f>HYPERLINK(_xlfn.CONCAT(E4807,"&amp;t=",G4807*86400),G4807)</f>
        <v>2.0162037037037037E-2</v>
      </c>
      <c r="I4807" s="38">
        <v>11</v>
      </c>
      <c r="J4807" s="38">
        <v>5</v>
      </c>
      <c r="K4807" s="42" t="s">
        <v>90</v>
      </c>
      <c r="L4807" s="42" t="s">
        <v>256</v>
      </c>
      <c r="Z4807" s="64"/>
      <c r="AA4807" s="64"/>
      <c r="AB4807" s="64"/>
      <c r="AE4807" s="42">
        <f>IF(Table32[[#This Row],[Gems]]&gt;0,Table32[[#This Row],[Gems]],0)</f>
        <v>0</v>
      </c>
      <c r="AF4807" s="42">
        <f>IF(Table32[[#This Row],[Gems]]&lt;0,Table32[[#This Row],[Gems]],0)</f>
        <v>0</v>
      </c>
      <c r="AG4807" s="29">
        <f t="shared" ca="1" si="106"/>
        <v>214</v>
      </c>
    </row>
    <row r="4808" spans="1:33" ht="14.4" x14ac:dyDescent="0.3">
      <c r="A4808" s="37">
        <v>44125</v>
      </c>
      <c r="B4808" s="38">
        <f>INDEX(Videolength!D:D,MATCH(D4808,Videolength!A:A,0))</f>
        <v>8</v>
      </c>
      <c r="C4808" s="38">
        <f>INDEX(Videolength!E:E,MATCH(D4808,Videolength!A:A,0))</f>
        <v>23</v>
      </c>
      <c r="D4808" s="39">
        <v>23</v>
      </c>
      <c r="E4808" s="40" t="str">
        <f>INDEX(Videolength!B:B,MATCH(D4808,Videolength!A:A,0))</f>
        <v>https://youtu.be/q_M0m6x_ADw?list=PLTjhk5BwsiVV8SrR-dPCDjCfaMnt-5HZH</v>
      </c>
      <c r="F4808" s="41">
        <f>INDEX(Videolength!C:C,MATCH(D4808,Videolength!A:A,0))</f>
        <v>3.1759259259259258E-2</v>
      </c>
      <c r="G4808" s="41">
        <v>2.0173611111111111E-2</v>
      </c>
      <c r="H4808" s="71">
        <f>HYPERLINK(_xlfn.CONCAT(E4808,"&amp;t=",G4808*86400),G4808)</f>
        <v>2.0173611111111111E-2</v>
      </c>
      <c r="I4808" s="38">
        <v>11</v>
      </c>
      <c r="J4808" s="38">
        <v>5</v>
      </c>
      <c r="K4808" s="42" t="s">
        <v>90</v>
      </c>
      <c r="L4808" s="42" t="s">
        <v>148</v>
      </c>
      <c r="M4808" s="42" t="s">
        <v>399</v>
      </c>
      <c r="Z4808" s="64"/>
      <c r="AA4808" s="64"/>
      <c r="AB4808" s="64"/>
      <c r="AE4808" s="42">
        <f>IF(Table32[[#This Row],[Gems]]&gt;0,Table32[[#This Row],[Gems]],0)</f>
        <v>0</v>
      </c>
      <c r="AF4808" s="42">
        <f>IF(Table32[[#This Row],[Gems]]&lt;0,Table32[[#This Row],[Gems]],0)</f>
        <v>0</v>
      </c>
      <c r="AG4808" s="29">
        <f t="shared" ca="1" si="106"/>
        <v>214</v>
      </c>
    </row>
    <row r="4809" spans="1:33" ht="14.4" x14ac:dyDescent="0.3">
      <c r="A4809" s="37">
        <v>44125</v>
      </c>
      <c r="B4809" s="38">
        <f>INDEX(Videolength!D:D,MATCH(D4809,Videolength!A:A,0))</f>
        <v>8</v>
      </c>
      <c r="C4809" s="38">
        <f>INDEX(Videolength!E:E,MATCH(D4809,Videolength!A:A,0))</f>
        <v>23</v>
      </c>
      <c r="D4809" s="39">
        <v>23</v>
      </c>
      <c r="E4809" s="40" t="str">
        <f>INDEX(Videolength!B:B,MATCH(D4809,Videolength!A:A,0))</f>
        <v>https://youtu.be/q_M0m6x_ADw?list=PLTjhk5BwsiVV8SrR-dPCDjCfaMnt-5HZH</v>
      </c>
      <c r="F4809" s="41">
        <f>INDEX(Videolength!C:C,MATCH(D4809,Videolength!A:A,0))</f>
        <v>3.1759259259259258E-2</v>
      </c>
      <c r="G4809" s="41">
        <v>2.0370370370370369E-2</v>
      </c>
      <c r="H4809" s="71">
        <f>HYPERLINK(_xlfn.CONCAT(E4809,"&amp;t=",G4809*86400),G4809)</f>
        <v>2.0370370370370369E-2</v>
      </c>
      <c r="I4809" s="38">
        <v>11</v>
      </c>
      <c r="J4809" s="38">
        <v>5</v>
      </c>
      <c r="K4809" s="42" t="s">
        <v>90</v>
      </c>
      <c r="L4809" s="42" t="s">
        <v>197</v>
      </c>
      <c r="V4809" s="43">
        <v>1279</v>
      </c>
      <c r="Z4809" s="64"/>
      <c r="AA4809" s="64"/>
      <c r="AB4809" s="64"/>
      <c r="AE4809" s="42">
        <f>IF(Table32[[#This Row],[Gems]]&gt;0,Table32[[#This Row],[Gems]],0)</f>
        <v>0</v>
      </c>
      <c r="AF4809" s="42">
        <f>IF(Table32[[#This Row],[Gems]]&lt;0,Table32[[#This Row],[Gems]],0)</f>
        <v>0</v>
      </c>
      <c r="AG4809" s="30">
        <f ca="1">SUM(OFFSET(AG4809,-1,0),AD4809)</f>
        <v>214</v>
      </c>
    </row>
    <row r="4810" spans="1:33" ht="14.4" x14ac:dyDescent="0.3">
      <c r="A4810" s="37">
        <v>44125</v>
      </c>
      <c r="B4810" s="38">
        <f>INDEX(Videolength!D:D,MATCH(D4810,Videolength!A:A,0))</f>
        <v>8</v>
      </c>
      <c r="C4810" s="38">
        <f>INDEX(Videolength!E:E,MATCH(D4810,Videolength!A:A,0))</f>
        <v>23</v>
      </c>
      <c r="D4810" s="39">
        <v>23</v>
      </c>
      <c r="E4810" s="40" t="str">
        <f>INDEX(Videolength!B:B,MATCH(D4810,Videolength!A:A,0))</f>
        <v>https://youtu.be/q_M0m6x_ADw?list=PLTjhk5BwsiVV8SrR-dPCDjCfaMnt-5HZH</v>
      </c>
      <c r="F4810" s="41">
        <f>INDEX(Videolength!C:C,MATCH(D4810,Videolength!A:A,0))</f>
        <v>3.1759259259259258E-2</v>
      </c>
      <c r="G4810" s="41">
        <v>2.1307870370370369E-2</v>
      </c>
      <c r="H4810" s="71">
        <f>HYPERLINK(_xlfn.CONCAT(E4810,"&amp;t=",G4810*86400),G4810)</f>
        <v>2.1307870370370369E-2</v>
      </c>
      <c r="I4810" s="38">
        <v>11</v>
      </c>
      <c r="J4810" s="38">
        <v>5</v>
      </c>
      <c r="K4810" s="42" t="s">
        <v>90</v>
      </c>
      <c r="L4810" s="42" t="s">
        <v>198</v>
      </c>
      <c r="V4810" s="43">
        <v>1279</v>
      </c>
      <c r="Z4810" s="64"/>
      <c r="AA4810" s="64"/>
      <c r="AB4810" s="64"/>
      <c r="AC4810" s="44" t="s">
        <v>201</v>
      </c>
      <c r="AE4810" s="42">
        <f>IF(Table32[[#This Row],[Gems]]&gt;0,Table32[[#This Row],[Gems]],0)</f>
        <v>0</v>
      </c>
      <c r="AF4810" s="42">
        <f>IF(Table32[[#This Row],[Gems]]&lt;0,Table32[[#This Row],[Gems]],0)</f>
        <v>0</v>
      </c>
      <c r="AG4810" s="29">
        <f ca="1">SUM(OFFSET(AG4810,-1,0),AD4810)</f>
        <v>214</v>
      </c>
    </row>
    <row r="4811" spans="1:33" ht="14.4" x14ac:dyDescent="0.3">
      <c r="A4811" s="37">
        <v>44125</v>
      </c>
      <c r="B4811" s="38">
        <f>INDEX(Videolength!D:D,MATCH(D4811,Videolength!A:A,0))</f>
        <v>8</v>
      </c>
      <c r="C4811" s="38">
        <f>INDEX(Videolength!E:E,MATCH(D4811,Videolength!A:A,0))</f>
        <v>23</v>
      </c>
      <c r="D4811" s="39">
        <v>23</v>
      </c>
      <c r="E4811" s="40" t="str">
        <f>INDEX(Videolength!B:B,MATCH(D4811,Videolength!A:A,0))</f>
        <v>https://youtu.be/q_M0m6x_ADw?list=PLTjhk5BwsiVV8SrR-dPCDjCfaMnt-5HZH</v>
      </c>
      <c r="F4811" s="41">
        <f>INDEX(Videolength!C:C,MATCH(D4811,Videolength!A:A,0))</f>
        <v>3.1759259259259258E-2</v>
      </c>
      <c r="G4811" s="41">
        <v>2.1377314814814818E-2</v>
      </c>
      <c r="H4811" s="71">
        <f>HYPERLINK(_xlfn.CONCAT(E4811,"&amp;t=",G4811*86400),G4811)</f>
        <v>2.1377314814814818E-2</v>
      </c>
      <c r="I4811" s="38">
        <v>11</v>
      </c>
      <c r="J4811" s="38">
        <v>5</v>
      </c>
      <c r="K4811" s="42" t="s">
        <v>90</v>
      </c>
      <c r="L4811" s="42" t="s">
        <v>10</v>
      </c>
      <c r="Z4811" s="64"/>
      <c r="AA4811" s="64"/>
      <c r="AB4811" s="64"/>
      <c r="AE4811" s="42">
        <f>IF(Table32[[#This Row],[Gems]]&gt;0,Table32[[#This Row],[Gems]],0)</f>
        <v>0</v>
      </c>
      <c r="AF4811" s="42">
        <f>IF(Table32[[#This Row],[Gems]]&lt;0,Table32[[#This Row],[Gems]],0)</f>
        <v>0</v>
      </c>
      <c r="AG4811" s="30">
        <f ca="1">SUM(OFFSET(AG4811,-1,0),AD4811)</f>
        <v>214</v>
      </c>
    </row>
    <row r="4812" spans="1:33" ht="14.4" x14ac:dyDescent="0.3">
      <c r="A4812" s="37">
        <v>44125</v>
      </c>
      <c r="B4812" s="38">
        <f>INDEX(Videolength!D:D,MATCH(D4812,Videolength!A:A,0))</f>
        <v>8</v>
      </c>
      <c r="C4812" s="38">
        <f>INDEX(Videolength!E:E,MATCH(D4812,Videolength!A:A,0))</f>
        <v>23</v>
      </c>
      <c r="D4812" s="39">
        <v>23</v>
      </c>
      <c r="E4812" s="40" t="str">
        <f>INDEX(Videolength!B:B,MATCH(D4812,Videolength!A:A,0))</f>
        <v>https://youtu.be/q_M0m6x_ADw?list=PLTjhk5BwsiVV8SrR-dPCDjCfaMnt-5HZH</v>
      </c>
      <c r="F4812" s="41">
        <f>INDEX(Videolength!C:C,MATCH(D4812,Videolength!A:A,0))</f>
        <v>3.1759259259259258E-2</v>
      </c>
      <c r="G4812" s="41">
        <v>2.1400462962962965E-2</v>
      </c>
      <c r="H4812" s="71">
        <f>HYPERLINK(_xlfn.CONCAT(E4812,"&amp;t=",G4812*86400),G4812)</f>
        <v>2.1400462962962965E-2</v>
      </c>
      <c r="I4812" s="38">
        <v>11</v>
      </c>
      <c r="J4812" s="38">
        <v>5</v>
      </c>
      <c r="K4812" s="42" t="s">
        <v>123</v>
      </c>
      <c r="L4812" s="42" t="s">
        <v>10</v>
      </c>
      <c r="Z4812" s="64"/>
      <c r="AA4812" s="64"/>
      <c r="AB4812" s="64"/>
      <c r="AE4812" s="42">
        <f>IF(Table32[[#This Row],[Gems]]&gt;0,Table32[[#This Row],[Gems]],0)</f>
        <v>0</v>
      </c>
      <c r="AF4812" s="42">
        <f>IF(Table32[[#This Row],[Gems]]&lt;0,Table32[[#This Row],[Gems]],0)</f>
        <v>0</v>
      </c>
      <c r="AG4812" s="29">
        <f ca="1">SUM(OFFSET(AG4812,-1,0),AD4812)</f>
        <v>214</v>
      </c>
    </row>
    <row r="4813" spans="1:33" ht="14.4" x14ac:dyDescent="0.3">
      <c r="A4813" s="37">
        <v>44125</v>
      </c>
      <c r="B4813" s="38">
        <f>INDEX(Videolength!D:D,MATCH(D4813,Videolength!A:A,0))</f>
        <v>8</v>
      </c>
      <c r="C4813" s="38">
        <f>INDEX(Videolength!E:E,MATCH(D4813,Videolength!A:A,0))</f>
        <v>23</v>
      </c>
      <c r="D4813" s="39">
        <v>23</v>
      </c>
      <c r="E4813" s="40" t="str">
        <f>INDEX(Videolength!B:B,MATCH(D4813,Videolength!A:A,0))</f>
        <v>https://youtu.be/q_M0m6x_ADw?list=PLTjhk5BwsiVV8SrR-dPCDjCfaMnt-5HZH</v>
      </c>
      <c r="F4813" s="41">
        <f>INDEX(Videolength!C:C,MATCH(D4813,Videolength!A:A,0))</f>
        <v>3.1759259259259258E-2</v>
      </c>
      <c r="G4813" s="41">
        <v>2.1631944444444443E-2</v>
      </c>
      <c r="H4813" s="71">
        <f>HYPERLINK(_xlfn.CONCAT(E4813,"&amp;t=",G4813*86400),G4813)</f>
        <v>2.1631944444444443E-2</v>
      </c>
      <c r="I4813" s="38">
        <v>11</v>
      </c>
      <c r="J4813" s="38">
        <v>5</v>
      </c>
      <c r="K4813" s="42" t="s">
        <v>90</v>
      </c>
      <c r="L4813" s="42" t="s">
        <v>256</v>
      </c>
      <c r="Z4813" s="64"/>
      <c r="AA4813" s="64"/>
      <c r="AB4813" s="64"/>
      <c r="AE4813" s="42">
        <f>IF(Table32[[#This Row],[Gems]]&gt;0,Table32[[#This Row],[Gems]],0)</f>
        <v>0</v>
      </c>
      <c r="AF4813" s="42">
        <f>IF(Table32[[#This Row],[Gems]]&lt;0,Table32[[#This Row],[Gems]],0)</f>
        <v>0</v>
      </c>
      <c r="AG4813" s="29">
        <f t="shared" ref="AG4813:AG4872" ca="1" si="107">SUM(OFFSET(AG4813,-1,0),AD4813)</f>
        <v>214</v>
      </c>
    </row>
    <row r="4814" spans="1:33" ht="14.4" x14ac:dyDescent="0.3">
      <c r="A4814" s="37">
        <v>44125</v>
      </c>
      <c r="B4814" s="38">
        <f>INDEX(Videolength!D:D,MATCH(D4814,Videolength!A:A,0))</f>
        <v>8</v>
      </c>
      <c r="C4814" s="38">
        <f>INDEX(Videolength!E:E,MATCH(D4814,Videolength!A:A,0))</f>
        <v>23</v>
      </c>
      <c r="D4814" s="39">
        <v>23</v>
      </c>
      <c r="E4814" s="40" t="str">
        <f>INDEX(Videolength!B:B,MATCH(D4814,Videolength!A:A,0))</f>
        <v>https://youtu.be/q_M0m6x_ADw?list=PLTjhk5BwsiVV8SrR-dPCDjCfaMnt-5HZH</v>
      </c>
      <c r="F4814" s="41">
        <f>INDEX(Videolength!C:C,MATCH(D4814,Videolength!A:A,0))</f>
        <v>3.1759259259259258E-2</v>
      </c>
      <c r="G4814" s="41">
        <v>2.165509259259259E-2</v>
      </c>
      <c r="H4814" s="71">
        <f>HYPERLINK(_xlfn.CONCAT(E4814,"&amp;t=",G4814*86400),G4814)</f>
        <v>2.165509259259259E-2</v>
      </c>
      <c r="I4814" s="38">
        <v>11</v>
      </c>
      <c r="J4814" s="38">
        <v>5</v>
      </c>
      <c r="K4814" s="42" t="s">
        <v>90</v>
      </c>
      <c r="L4814" s="42" t="s">
        <v>148</v>
      </c>
      <c r="M4814" s="42" t="s">
        <v>1102</v>
      </c>
      <c r="Q4814" s="42" t="s">
        <v>33</v>
      </c>
      <c r="Z4814" s="64"/>
      <c r="AA4814" s="64"/>
      <c r="AB4814" s="64"/>
      <c r="AE4814" s="42">
        <f>IF(Table32[[#This Row],[Gems]]&gt;0,Table32[[#This Row],[Gems]],0)</f>
        <v>0</v>
      </c>
      <c r="AF4814" s="42">
        <f>IF(Table32[[#This Row],[Gems]]&lt;0,Table32[[#This Row],[Gems]],0)</f>
        <v>0</v>
      </c>
      <c r="AG4814" s="29">
        <f t="shared" ca="1" si="107"/>
        <v>214</v>
      </c>
    </row>
    <row r="4815" spans="1:33" ht="14.4" x14ac:dyDescent="0.3">
      <c r="A4815" s="37">
        <v>44125</v>
      </c>
      <c r="B4815" s="38">
        <f>INDEX(Videolength!D:D,MATCH(D4815,Videolength!A:A,0))</f>
        <v>8</v>
      </c>
      <c r="C4815" s="38">
        <f>INDEX(Videolength!E:E,MATCH(D4815,Videolength!A:A,0))</f>
        <v>23</v>
      </c>
      <c r="D4815" s="39">
        <v>23</v>
      </c>
      <c r="E4815" s="40" t="str">
        <f>INDEX(Videolength!B:B,MATCH(D4815,Videolength!A:A,0))</f>
        <v>https://youtu.be/q_M0m6x_ADw?list=PLTjhk5BwsiVV8SrR-dPCDjCfaMnt-5HZH</v>
      </c>
      <c r="F4815" s="41">
        <f>INDEX(Videolength!C:C,MATCH(D4815,Videolength!A:A,0))</f>
        <v>3.1759259259259258E-2</v>
      </c>
      <c r="G4815" s="41">
        <v>2.2303240740740738E-2</v>
      </c>
      <c r="H4815" s="71">
        <f>HYPERLINK(_xlfn.CONCAT(E4815,"&amp;t=",G4815*86400),G4815)</f>
        <v>2.2303240740740738E-2</v>
      </c>
      <c r="I4815" s="38">
        <v>11</v>
      </c>
      <c r="J4815" s="38">
        <v>5</v>
      </c>
      <c r="K4815" s="42" t="s">
        <v>90</v>
      </c>
      <c r="L4815" s="42" t="s">
        <v>10</v>
      </c>
      <c r="Z4815" s="64"/>
      <c r="AA4815" s="64"/>
      <c r="AB4815" s="64"/>
      <c r="AE4815" s="42">
        <f>IF(Table32[[#This Row],[Gems]]&gt;0,Table32[[#This Row],[Gems]],0)</f>
        <v>0</v>
      </c>
      <c r="AF4815" s="42">
        <f>IF(Table32[[#This Row],[Gems]]&lt;0,Table32[[#This Row],[Gems]],0)</f>
        <v>0</v>
      </c>
      <c r="AG4815" s="30">
        <f t="shared" ca="1" si="107"/>
        <v>214</v>
      </c>
    </row>
    <row r="4816" spans="1:33" ht="14.4" x14ac:dyDescent="0.3">
      <c r="A4816" s="37">
        <v>44125</v>
      </c>
      <c r="B4816" s="38">
        <f>INDEX(Videolength!D:D,MATCH(D4816,Videolength!A:A,0))</f>
        <v>8</v>
      </c>
      <c r="C4816" s="38">
        <f>INDEX(Videolength!E:E,MATCH(D4816,Videolength!A:A,0))</f>
        <v>23</v>
      </c>
      <c r="D4816" s="39">
        <v>23</v>
      </c>
      <c r="E4816" s="40" t="str">
        <f>INDEX(Videolength!B:B,MATCH(D4816,Videolength!A:A,0))</f>
        <v>https://youtu.be/q_M0m6x_ADw?list=PLTjhk5BwsiVV8SrR-dPCDjCfaMnt-5HZH</v>
      </c>
      <c r="F4816" s="41">
        <f>INDEX(Videolength!C:C,MATCH(D4816,Videolength!A:A,0))</f>
        <v>3.1759259259259258E-2</v>
      </c>
      <c r="G4816" s="41">
        <v>2.2314814814814815E-2</v>
      </c>
      <c r="H4816" s="71">
        <f>HYPERLINK(_xlfn.CONCAT(E4816,"&amp;t=",G4816*86400),G4816)</f>
        <v>2.2314814814814815E-2</v>
      </c>
      <c r="I4816" s="38">
        <v>11</v>
      </c>
      <c r="J4816" s="38">
        <v>5</v>
      </c>
      <c r="K4816" s="42" t="s">
        <v>346</v>
      </c>
      <c r="L4816" s="42" t="s">
        <v>10</v>
      </c>
      <c r="Z4816" s="64"/>
      <c r="AA4816" s="64"/>
      <c r="AB4816" s="64"/>
      <c r="AE4816" s="42">
        <f>IF(Table32[[#This Row],[Gems]]&gt;0,Table32[[#This Row],[Gems]],0)</f>
        <v>0</v>
      </c>
      <c r="AF4816" s="42">
        <f>IF(Table32[[#This Row],[Gems]]&lt;0,Table32[[#This Row],[Gems]],0)</f>
        <v>0</v>
      </c>
      <c r="AG4816" s="30">
        <f t="shared" ca="1" si="107"/>
        <v>214</v>
      </c>
    </row>
    <row r="4817" spans="1:33" ht="14.4" x14ac:dyDescent="0.3">
      <c r="A4817" s="37">
        <v>44125</v>
      </c>
      <c r="B4817" s="38">
        <f>INDEX(Videolength!D:D,MATCH(D4817,Videolength!A:A,0))</f>
        <v>8</v>
      </c>
      <c r="C4817" s="38">
        <f>INDEX(Videolength!E:E,MATCH(D4817,Videolength!A:A,0))</f>
        <v>23</v>
      </c>
      <c r="D4817" s="39">
        <v>23</v>
      </c>
      <c r="E4817" s="40" t="str">
        <f>INDEX(Videolength!B:B,MATCH(D4817,Videolength!A:A,0))</f>
        <v>https://youtu.be/q_M0m6x_ADw?list=PLTjhk5BwsiVV8SrR-dPCDjCfaMnt-5HZH</v>
      </c>
      <c r="F4817" s="41">
        <f>INDEX(Videolength!C:C,MATCH(D4817,Videolength!A:A,0))</f>
        <v>3.1759259259259258E-2</v>
      </c>
      <c r="G4817" s="41">
        <v>2.2337962962962962E-2</v>
      </c>
      <c r="H4817" s="71">
        <f>HYPERLINK(_xlfn.CONCAT(E4817,"&amp;t=",G4817*86400),G4817)</f>
        <v>2.2337962962962962E-2</v>
      </c>
      <c r="I4817" s="38">
        <v>11</v>
      </c>
      <c r="J4817" s="38">
        <v>5</v>
      </c>
      <c r="K4817" s="42" t="s">
        <v>133</v>
      </c>
      <c r="L4817" s="42" t="s">
        <v>312</v>
      </c>
      <c r="M4817" s="42" t="s">
        <v>1103</v>
      </c>
      <c r="Z4817" s="64"/>
      <c r="AA4817" s="64"/>
      <c r="AB4817" s="64"/>
      <c r="AD4817" s="42">
        <v>2</v>
      </c>
      <c r="AE4817" s="42">
        <f>IF(Table32[[#This Row],[Gems]]&gt;0,Table32[[#This Row],[Gems]],0)</f>
        <v>2</v>
      </c>
      <c r="AF4817" s="42">
        <f>IF(Table32[[#This Row],[Gems]]&lt;0,Table32[[#This Row],[Gems]],0)</f>
        <v>0</v>
      </c>
      <c r="AG4817" s="30">
        <f t="shared" ca="1" si="107"/>
        <v>216</v>
      </c>
    </row>
    <row r="4818" spans="1:33" ht="14.4" x14ac:dyDescent="0.3">
      <c r="A4818" s="37">
        <v>44125</v>
      </c>
      <c r="B4818" s="38">
        <f>INDEX(Videolength!D:D,MATCH(D4818,Videolength!A:A,0))</f>
        <v>8</v>
      </c>
      <c r="C4818" s="38">
        <f>INDEX(Videolength!E:E,MATCH(D4818,Videolength!A:A,0))</f>
        <v>23</v>
      </c>
      <c r="D4818" s="39">
        <v>23</v>
      </c>
      <c r="E4818" s="40" t="str">
        <f>INDEX(Videolength!B:B,MATCH(D4818,Videolength!A:A,0))</f>
        <v>https://youtu.be/q_M0m6x_ADw?list=PLTjhk5BwsiVV8SrR-dPCDjCfaMnt-5HZH</v>
      </c>
      <c r="F4818" s="41">
        <f>INDEX(Videolength!C:C,MATCH(D4818,Videolength!A:A,0))</f>
        <v>3.1759259259259258E-2</v>
      </c>
      <c r="G4818" s="41">
        <v>2.2430555555555554E-2</v>
      </c>
      <c r="H4818" s="71">
        <f>HYPERLINK(_xlfn.CONCAT(E4818,"&amp;t=",G4818*86400),G4818)</f>
        <v>2.2430555555555554E-2</v>
      </c>
      <c r="I4818" s="38">
        <v>11</v>
      </c>
      <c r="J4818" s="38">
        <v>5</v>
      </c>
      <c r="K4818" s="42" t="s">
        <v>25</v>
      </c>
      <c r="L4818" s="42" t="s">
        <v>10</v>
      </c>
      <c r="Z4818" s="64"/>
      <c r="AA4818" s="64"/>
      <c r="AB4818" s="64"/>
      <c r="AE4818" s="42">
        <f>IF(Table32[[#This Row],[Gems]]&gt;0,Table32[[#This Row],[Gems]],0)</f>
        <v>0</v>
      </c>
      <c r="AF4818" s="42">
        <f>IF(Table32[[#This Row],[Gems]]&lt;0,Table32[[#This Row],[Gems]],0)</f>
        <v>0</v>
      </c>
      <c r="AG4818" s="30">
        <f t="shared" ca="1" si="107"/>
        <v>216</v>
      </c>
    </row>
    <row r="4819" spans="1:33" ht="14.4" x14ac:dyDescent="0.3">
      <c r="A4819" s="37">
        <v>44125</v>
      </c>
      <c r="B4819" s="38">
        <f>INDEX(Videolength!D:D,MATCH(D4819,Videolength!A:A,0))</f>
        <v>8</v>
      </c>
      <c r="C4819" s="38">
        <f>INDEX(Videolength!E:E,MATCH(D4819,Videolength!A:A,0))</f>
        <v>23</v>
      </c>
      <c r="D4819" s="39">
        <v>23</v>
      </c>
      <c r="E4819" s="40" t="str">
        <f>INDEX(Videolength!B:B,MATCH(D4819,Videolength!A:A,0))</f>
        <v>https://youtu.be/q_M0m6x_ADw?list=PLTjhk5BwsiVV8SrR-dPCDjCfaMnt-5HZH</v>
      </c>
      <c r="F4819" s="41">
        <f>INDEX(Videolength!C:C,MATCH(D4819,Videolength!A:A,0))</f>
        <v>3.1759259259259258E-2</v>
      </c>
      <c r="G4819" s="41">
        <v>2.2476851851851855E-2</v>
      </c>
      <c r="H4819" s="71">
        <f>HYPERLINK(_xlfn.CONCAT(E4819,"&amp;t=",G4819*86400),G4819)</f>
        <v>2.2476851851851855E-2</v>
      </c>
      <c r="I4819" s="38">
        <v>11</v>
      </c>
      <c r="J4819" s="38">
        <v>5</v>
      </c>
      <c r="K4819" s="42" t="s">
        <v>25</v>
      </c>
      <c r="L4819" s="42" t="s">
        <v>29</v>
      </c>
      <c r="Z4819" s="64"/>
      <c r="AA4819" s="64"/>
      <c r="AB4819" s="64"/>
      <c r="AE4819" s="42">
        <f>IF(Table32[[#This Row],[Gems]]&gt;0,Table32[[#This Row],[Gems]],0)</f>
        <v>0</v>
      </c>
      <c r="AF4819" s="42">
        <f>IF(Table32[[#This Row],[Gems]]&lt;0,Table32[[#This Row],[Gems]],0)</f>
        <v>0</v>
      </c>
      <c r="AG4819" s="30">
        <f t="shared" ca="1" si="107"/>
        <v>216</v>
      </c>
    </row>
    <row r="4820" spans="1:33" ht="14.4" x14ac:dyDescent="0.3">
      <c r="A4820" s="37">
        <v>44125</v>
      </c>
      <c r="B4820" s="38">
        <f>INDEX(Videolength!D:D,MATCH(D4820,Videolength!A:A,0))</f>
        <v>8</v>
      </c>
      <c r="C4820" s="38">
        <f>INDEX(Videolength!E:E,MATCH(D4820,Videolength!A:A,0))</f>
        <v>23</v>
      </c>
      <c r="D4820" s="39">
        <v>23</v>
      </c>
      <c r="E4820" s="40" t="str">
        <f>INDEX(Videolength!B:B,MATCH(D4820,Videolength!A:A,0))</f>
        <v>https://youtu.be/q_M0m6x_ADw?list=PLTjhk5BwsiVV8SrR-dPCDjCfaMnt-5HZH</v>
      </c>
      <c r="F4820" s="41">
        <f>INDEX(Videolength!C:C,MATCH(D4820,Videolength!A:A,0))</f>
        <v>3.1759259259259258E-2</v>
      </c>
      <c r="G4820" s="41">
        <v>2.2499999999999996E-2</v>
      </c>
      <c r="H4820" s="71">
        <f>HYPERLINK(_xlfn.CONCAT(E4820,"&amp;t=",G4820*86400),G4820)</f>
        <v>2.2499999999999996E-2</v>
      </c>
      <c r="I4820" s="38">
        <v>11</v>
      </c>
      <c r="J4820" s="38">
        <v>5</v>
      </c>
      <c r="K4820" s="42" t="s">
        <v>25</v>
      </c>
      <c r="L4820" s="42" t="s">
        <v>323</v>
      </c>
      <c r="W4820" s="44" t="s">
        <v>493</v>
      </c>
      <c r="X4820" s="43">
        <v>1</v>
      </c>
      <c r="Y4820" s="43">
        <v>1</v>
      </c>
      <c r="Z4820" s="64"/>
      <c r="AA4820" s="64"/>
      <c r="AB4820" s="64"/>
      <c r="AE4820" s="42">
        <f>IF(Table32[[#This Row],[Gems]]&gt;0,Table32[[#This Row],[Gems]],0)</f>
        <v>0</v>
      </c>
      <c r="AF4820" s="42">
        <f>IF(Table32[[#This Row],[Gems]]&lt;0,Table32[[#This Row],[Gems]],0)</f>
        <v>0</v>
      </c>
      <c r="AG4820" s="30">
        <f t="shared" ca="1" si="107"/>
        <v>216</v>
      </c>
    </row>
    <row r="4821" spans="1:33" ht="14.4" x14ac:dyDescent="0.3">
      <c r="A4821" s="37">
        <v>44125</v>
      </c>
      <c r="B4821" s="38">
        <f>INDEX(Videolength!D:D,MATCH(D4821,Videolength!A:A,0))</f>
        <v>8</v>
      </c>
      <c r="C4821" s="38">
        <f>INDEX(Videolength!E:E,MATCH(D4821,Videolength!A:A,0))</f>
        <v>23</v>
      </c>
      <c r="D4821" s="39">
        <v>23</v>
      </c>
      <c r="E4821" s="40" t="str">
        <f>INDEX(Videolength!B:B,MATCH(D4821,Videolength!A:A,0))</f>
        <v>https://youtu.be/q_M0m6x_ADw?list=PLTjhk5BwsiVV8SrR-dPCDjCfaMnt-5HZH</v>
      </c>
      <c r="F4821" s="41">
        <f>INDEX(Videolength!C:C,MATCH(D4821,Videolength!A:A,0))</f>
        <v>3.1759259259259258E-2</v>
      </c>
      <c r="G4821" s="41">
        <v>2.2546296296296297E-2</v>
      </c>
      <c r="H4821" s="71">
        <f>HYPERLINK(_xlfn.CONCAT(E4821,"&amp;t=",G4821*86400),G4821)</f>
        <v>2.2546296296296297E-2</v>
      </c>
      <c r="I4821" s="38">
        <v>11</v>
      </c>
      <c r="J4821" s="38">
        <v>5</v>
      </c>
      <c r="K4821" s="42" t="s">
        <v>25</v>
      </c>
      <c r="L4821" s="42" t="s">
        <v>10</v>
      </c>
      <c r="Z4821" s="64"/>
      <c r="AA4821" s="64"/>
      <c r="AB4821" s="64"/>
      <c r="AE4821" s="42">
        <f>IF(Table32[[#This Row],[Gems]]&gt;0,Table32[[#This Row],[Gems]],0)</f>
        <v>0</v>
      </c>
      <c r="AF4821" s="42">
        <f>IF(Table32[[#This Row],[Gems]]&lt;0,Table32[[#This Row],[Gems]],0)</f>
        <v>0</v>
      </c>
      <c r="AG4821" s="30">
        <f t="shared" ca="1" si="107"/>
        <v>216</v>
      </c>
    </row>
    <row r="4822" spans="1:33" ht="14.4" x14ac:dyDescent="0.3">
      <c r="A4822" s="37">
        <v>44125</v>
      </c>
      <c r="B4822" s="38">
        <f>INDEX(Videolength!D:D,MATCH(D4822,Videolength!A:A,0))</f>
        <v>8</v>
      </c>
      <c r="C4822" s="38">
        <f>INDEX(Videolength!E:E,MATCH(D4822,Videolength!A:A,0))</f>
        <v>23</v>
      </c>
      <c r="D4822" s="39">
        <v>23</v>
      </c>
      <c r="E4822" s="40" t="str">
        <f>INDEX(Videolength!B:B,MATCH(D4822,Videolength!A:A,0))</f>
        <v>https://youtu.be/q_M0m6x_ADw?list=PLTjhk5BwsiVV8SrR-dPCDjCfaMnt-5HZH</v>
      </c>
      <c r="F4822" s="41">
        <f>INDEX(Videolength!C:C,MATCH(D4822,Videolength!A:A,0))</f>
        <v>3.1759259259259258E-2</v>
      </c>
      <c r="G4822" s="41">
        <v>2.2569444444444444E-2</v>
      </c>
      <c r="H4822" s="71">
        <f>HYPERLINK(_xlfn.CONCAT(E4822,"&amp;t=",G4822*86400),G4822)</f>
        <v>2.2569444444444444E-2</v>
      </c>
      <c r="I4822" s="38">
        <v>11</v>
      </c>
      <c r="J4822" s="38">
        <v>5</v>
      </c>
      <c r="K4822" s="42" t="s">
        <v>346</v>
      </c>
      <c r="L4822" s="42" t="s">
        <v>10</v>
      </c>
      <c r="Z4822" s="64"/>
      <c r="AA4822" s="64"/>
      <c r="AB4822" s="64"/>
      <c r="AE4822" s="42">
        <f>IF(Table32[[#This Row],[Gems]]&gt;0,Table32[[#This Row],[Gems]],0)</f>
        <v>0</v>
      </c>
      <c r="AF4822" s="42">
        <f>IF(Table32[[#This Row],[Gems]]&lt;0,Table32[[#This Row],[Gems]],0)</f>
        <v>0</v>
      </c>
      <c r="AG4822" s="30">
        <f t="shared" ca="1" si="107"/>
        <v>216</v>
      </c>
    </row>
    <row r="4823" spans="1:33" ht="14.4" x14ac:dyDescent="0.3">
      <c r="A4823" s="37">
        <v>44125</v>
      </c>
      <c r="B4823" s="38">
        <f>INDEX(Videolength!D:D,MATCH(D4823,Videolength!A:A,0))</f>
        <v>8</v>
      </c>
      <c r="C4823" s="38">
        <f>INDEX(Videolength!E:E,MATCH(D4823,Videolength!A:A,0))</f>
        <v>23</v>
      </c>
      <c r="D4823" s="39">
        <v>23</v>
      </c>
      <c r="E4823" s="40" t="str">
        <f>INDEX(Videolength!B:B,MATCH(D4823,Videolength!A:A,0))</f>
        <v>https://youtu.be/q_M0m6x_ADw?list=PLTjhk5BwsiVV8SrR-dPCDjCfaMnt-5HZH</v>
      </c>
      <c r="F4823" s="41">
        <f>INDEX(Videolength!C:C,MATCH(D4823,Videolength!A:A,0))</f>
        <v>3.1759259259259258E-2</v>
      </c>
      <c r="G4823" s="41">
        <v>2.2858796296296294E-2</v>
      </c>
      <c r="H4823" s="71">
        <f>HYPERLINK(_xlfn.CONCAT(E4823,"&amp;t=",G4823*86400),G4823)</f>
        <v>2.2858796296296294E-2</v>
      </c>
      <c r="I4823" s="38">
        <v>11</v>
      </c>
      <c r="J4823" s="38">
        <v>5</v>
      </c>
      <c r="K4823" s="42" t="s">
        <v>15</v>
      </c>
      <c r="L4823" s="42" t="s">
        <v>216</v>
      </c>
      <c r="Z4823" s="64"/>
      <c r="AA4823" s="64"/>
      <c r="AB4823" s="64"/>
      <c r="AE4823" s="42">
        <f>IF(Table32[[#This Row],[Gems]]&gt;0,Table32[[#This Row],[Gems]],0)</f>
        <v>0</v>
      </c>
      <c r="AF4823" s="42">
        <f>IF(Table32[[#This Row],[Gems]]&lt;0,Table32[[#This Row],[Gems]],0)</f>
        <v>0</v>
      </c>
      <c r="AG4823" s="30">
        <f t="shared" ca="1" si="107"/>
        <v>216</v>
      </c>
    </row>
    <row r="4824" spans="1:33" ht="14.4" x14ac:dyDescent="0.3">
      <c r="A4824" s="37">
        <v>44125</v>
      </c>
      <c r="B4824" s="38">
        <f>INDEX(Videolength!D:D,MATCH(D4824,Videolength!A:A,0))</f>
        <v>8</v>
      </c>
      <c r="C4824" s="38">
        <f>INDEX(Videolength!E:E,MATCH(D4824,Videolength!A:A,0))</f>
        <v>23</v>
      </c>
      <c r="D4824" s="39">
        <v>23</v>
      </c>
      <c r="E4824" s="40" t="str">
        <f>INDEX(Videolength!B:B,MATCH(D4824,Videolength!A:A,0))</f>
        <v>https://youtu.be/q_M0m6x_ADw?list=PLTjhk5BwsiVV8SrR-dPCDjCfaMnt-5HZH</v>
      </c>
      <c r="F4824" s="41">
        <f>INDEX(Videolength!C:C,MATCH(D4824,Videolength!A:A,0))</f>
        <v>3.1759259259259258E-2</v>
      </c>
      <c r="G4824" s="41">
        <v>2.2905092592592591E-2</v>
      </c>
      <c r="H4824" s="71">
        <f>HYPERLINK(_xlfn.CONCAT(E4824,"&amp;t=",G4824*86400),G4824)</f>
        <v>2.2905092592592591E-2</v>
      </c>
      <c r="I4824" s="38">
        <v>11</v>
      </c>
      <c r="J4824" s="38">
        <v>5</v>
      </c>
      <c r="K4824" s="42" t="s">
        <v>90</v>
      </c>
      <c r="L4824" s="42" t="s">
        <v>10</v>
      </c>
      <c r="Z4824" s="64"/>
      <c r="AA4824" s="64"/>
      <c r="AB4824" s="64"/>
      <c r="AE4824" s="42">
        <f>IF(Table32[[#This Row],[Gems]]&gt;0,Table32[[#This Row],[Gems]],0)</f>
        <v>0</v>
      </c>
      <c r="AF4824" s="42">
        <f>IF(Table32[[#This Row],[Gems]]&lt;0,Table32[[#This Row],[Gems]],0)</f>
        <v>0</v>
      </c>
      <c r="AG4824" s="30">
        <f t="shared" ca="1" si="107"/>
        <v>216</v>
      </c>
    </row>
    <row r="4825" spans="1:33" ht="14.4" x14ac:dyDescent="0.3">
      <c r="A4825" s="37">
        <v>44125</v>
      </c>
      <c r="B4825" s="38">
        <f>INDEX(Videolength!D:D,MATCH(D4825,Videolength!A:A,0))</f>
        <v>8</v>
      </c>
      <c r="C4825" s="38">
        <f>INDEX(Videolength!E:E,MATCH(D4825,Videolength!A:A,0))</f>
        <v>23</v>
      </c>
      <c r="D4825" s="39">
        <v>23</v>
      </c>
      <c r="E4825" s="40" t="str">
        <f>INDEX(Videolength!B:B,MATCH(D4825,Videolength!A:A,0))</f>
        <v>https://youtu.be/q_M0m6x_ADw?list=PLTjhk5BwsiVV8SrR-dPCDjCfaMnt-5HZH</v>
      </c>
      <c r="F4825" s="41">
        <f>INDEX(Videolength!C:C,MATCH(D4825,Videolength!A:A,0))</f>
        <v>3.1759259259259258E-2</v>
      </c>
      <c r="G4825" s="41">
        <v>2.2916666666666669E-2</v>
      </c>
      <c r="H4825" s="71">
        <f>HYPERLINK(_xlfn.CONCAT(E4825,"&amp;t=",G4825*86400),G4825)</f>
        <v>2.2916666666666669E-2</v>
      </c>
      <c r="I4825" s="38">
        <v>11</v>
      </c>
      <c r="J4825" s="38">
        <v>5</v>
      </c>
      <c r="K4825" s="42" t="s">
        <v>90</v>
      </c>
      <c r="L4825" s="42" t="s">
        <v>256</v>
      </c>
      <c r="M4825" s="42" t="s">
        <v>1104</v>
      </c>
      <c r="Z4825" s="64"/>
      <c r="AA4825" s="64"/>
      <c r="AB4825" s="64"/>
      <c r="AE4825" s="42">
        <f>IF(Table32[[#This Row],[Gems]]&gt;0,Table32[[#This Row],[Gems]],0)</f>
        <v>0</v>
      </c>
      <c r="AF4825" s="42">
        <f>IF(Table32[[#This Row],[Gems]]&lt;0,Table32[[#This Row],[Gems]],0)</f>
        <v>0</v>
      </c>
      <c r="AG4825" s="30">
        <f t="shared" ca="1" si="107"/>
        <v>216</v>
      </c>
    </row>
    <row r="4826" spans="1:33" ht="14.4" x14ac:dyDescent="0.3">
      <c r="A4826" s="37">
        <v>44125</v>
      </c>
      <c r="B4826" s="38">
        <f>INDEX(Videolength!D:D,MATCH(D4826,Videolength!A:A,0))</f>
        <v>8</v>
      </c>
      <c r="C4826" s="38">
        <f>INDEX(Videolength!E:E,MATCH(D4826,Videolength!A:A,0))</f>
        <v>23</v>
      </c>
      <c r="D4826" s="39">
        <v>23</v>
      </c>
      <c r="E4826" s="40" t="str">
        <f>INDEX(Videolength!B:B,MATCH(D4826,Videolength!A:A,0))</f>
        <v>https://youtu.be/q_M0m6x_ADw?list=PLTjhk5BwsiVV8SrR-dPCDjCfaMnt-5HZH</v>
      </c>
      <c r="F4826" s="41">
        <f>INDEX(Videolength!C:C,MATCH(D4826,Videolength!A:A,0))</f>
        <v>3.1759259259259258E-2</v>
      </c>
      <c r="G4826" s="41">
        <v>2.2928240740740739E-2</v>
      </c>
      <c r="H4826" s="71">
        <f>HYPERLINK(_xlfn.CONCAT(E4826,"&amp;t=",G4826*86400),G4826)</f>
        <v>2.2928240740740739E-2</v>
      </c>
      <c r="I4826" s="38">
        <v>11</v>
      </c>
      <c r="J4826" s="38">
        <v>5</v>
      </c>
      <c r="K4826" s="42" t="s">
        <v>90</v>
      </c>
      <c r="L4826" s="42" t="s">
        <v>148</v>
      </c>
      <c r="M4826" s="42" t="s">
        <v>452</v>
      </c>
      <c r="Z4826" s="64"/>
      <c r="AA4826" s="64"/>
      <c r="AB4826" s="64"/>
      <c r="AE4826" s="42">
        <f>IF(Table32[[#This Row],[Gems]]&gt;0,Table32[[#This Row],[Gems]],0)</f>
        <v>0</v>
      </c>
      <c r="AF4826" s="42">
        <f>IF(Table32[[#This Row],[Gems]]&lt;0,Table32[[#This Row],[Gems]],0)</f>
        <v>0</v>
      </c>
      <c r="AG4826" s="30">
        <f t="shared" ca="1" si="107"/>
        <v>216</v>
      </c>
    </row>
    <row r="4827" spans="1:33" ht="14.4" x14ac:dyDescent="0.3">
      <c r="A4827" s="37">
        <v>44125</v>
      </c>
      <c r="B4827" s="38">
        <f>INDEX(Videolength!D:D,MATCH(D4827,Videolength!A:A,0))</f>
        <v>8</v>
      </c>
      <c r="C4827" s="38">
        <f>INDEX(Videolength!E:E,MATCH(D4827,Videolength!A:A,0))</f>
        <v>23</v>
      </c>
      <c r="D4827" s="39">
        <v>23</v>
      </c>
      <c r="E4827" s="40" t="str">
        <f>INDEX(Videolength!B:B,MATCH(D4827,Videolength!A:A,0))</f>
        <v>https://youtu.be/q_M0m6x_ADw?list=PLTjhk5BwsiVV8SrR-dPCDjCfaMnt-5HZH</v>
      </c>
      <c r="F4827" s="41">
        <f>INDEX(Videolength!C:C,MATCH(D4827,Videolength!A:A,0))</f>
        <v>3.1759259259259258E-2</v>
      </c>
      <c r="G4827" s="41">
        <v>2.34375E-2</v>
      </c>
      <c r="H4827" s="71">
        <f>HYPERLINK(_xlfn.CONCAT(E4827,"&amp;t=",G4827*86400),G4827)</f>
        <v>2.34375E-2</v>
      </c>
      <c r="I4827" s="38">
        <v>11</v>
      </c>
      <c r="J4827" s="38">
        <v>5</v>
      </c>
      <c r="K4827" s="42" t="s">
        <v>90</v>
      </c>
      <c r="L4827" s="42" t="s">
        <v>197</v>
      </c>
      <c r="V4827" s="43">
        <v>1279</v>
      </c>
      <c r="Z4827" s="64"/>
      <c r="AA4827" s="64"/>
      <c r="AB4827" s="64"/>
      <c r="AE4827" s="42">
        <f>IF(Table32[[#This Row],[Gems]]&gt;0,Table32[[#This Row],[Gems]],0)</f>
        <v>0</v>
      </c>
      <c r="AF4827" s="42">
        <f>IF(Table32[[#This Row],[Gems]]&lt;0,Table32[[#This Row],[Gems]],0)</f>
        <v>0</v>
      </c>
      <c r="AG4827" s="30">
        <f t="shared" ca="1" si="107"/>
        <v>216</v>
      </c>
    </row>
    <row r="4828" spans="1:33" ht="14.4" x14ac:dyDescent="0.3">
      <c r="A4828" s="37">
        <v>44125</v>
      </c>
      <c r="B4828" s="38">
        <f>INDEX(Videolength!D:D,MATCH(D4828,Videolength!A:A,0))</f>
        <v>8</v>
      </c>
      <c r="C4828" s="38">
        <f>INDEX(Videolength!E:E,MATCH(D4828,Videolength!A:A,0))</f>
        <v>23</v>
      </c>
      <c r="D4828" s="39">
        <v>23</v>
      </c>
      <c r="E4828" s="40" t="str">
        <f>INDEX(Videolength!B:B,MATCH(D4828,Videolength!A:A,0))</f>
        <v>https://youtu.be/q_M0m6x_ADw?list=PLTjhk5BwsiVV8SrR-dPCDjCfaMnt-5HZH</v>
      </c>
      <c r="F4828" s="41">
        <f>INDEX(Videolength!C:C,MATCH(D4828,Videolength!A:A,0))</f>
        <v>3.1759259259259258E-2</v>
      </c>
      <c r="G4828" s="41">
        <v>2.4062500000000001E-2</v>
      </c>
      <c r="H4828" s="71">
        <f>HYPERLINK(_xlfn.CONCAT(E4828,"&amp;t=",G4828*86400),G4828)</f>
        <v>2.4062500000000001E-2</v>
      </c>
      <c r="I4828" s="38">
        <v>11</v>
      </c>
      <c r="J4828" s="38">
        <v>5</v>
      </c>
      <c r="K4828" s="42" t="s">
        <v>90</v>
      </c>
      <c r="L4828" s="42" t="s">
        <v>198</v>
      </c>
      <c r="Q4828" s="42" t="s">
        <v>121</v>
      </c>
      <c r="V4828" s="43">
        <v>1279</v>
      </c>
      <c r="Z4828" s="64"/>
      <c r="AA4828" s="64"/>
      <c r="AB4828" s="64"/>
      <c r="AC4828" s="44" t="s">
        <v>201</v>
      </c>
      <c r="AE4828" s="42">
        <f>IF(Table32[[#This Row],[Gems]]&gt;0,Table32[[#This Row],[Gems]],0)</f>
        <v>0</v>
      </c>
      <c r="AF4828" s="42">
        <f>IF(Table32[[#This Row],[Gems]]&lt;0,Table32[[#This Row],[Gems]],0)</f>
        <v>0</v>
      </c>
      <c r="AG4828" s="29">
        <f t="shared" ca="1" si="107"/>
        <v>216</v>
      </c>
    </row>
    <row r="4829" spans="1:33" ht="14.4" x14ac:dyDescent="0.3">
      <c r="A4829" s="37">
        <v>44125</v>
      </c>
      <c r="B4829" s="38">
        <f>INDEX(Videolength!D:D,MATCH(D4829,Videolength!A:A,0))</f>
        <v>8</v>
      </c>
      <c r="C4829" s="38">
        <f>INDEX(Videolength!E:E,MATCH(D4829,Videolength!A:A,0))</f>
        <v>23</v>
      </c>
      <c r="D4829" s="39">
        <v>23</v>
      </c>
      <c r="E4829" s="40" t="str">
        <f>INDEX(Videolength!B:B,MATCH(D4829,Videolength!A:A,0))</f>
        <v>https://youtu.be/q_M0m6x_ADw?list=PLTjhk5BwsiVV8SrR-dPCDjCfaMnt-5HZH</v>
      </c>
      <c r="F4829" s="41">
        <f>INDEX(Videolength!C:C,MATCH(D4829,Videolength!A:A,0))</f>
        <v>3.1759259259259258E-2</v>
      </c>
      <c r="G4829" s="41">
        <v>2.4131944444444445E-2</v>
      </c>
      <c r="H4829" s="71">
        <f>HYPERLINK(_xlfn.CONCAT(E4829,"&amp;t=",G4829*86400),G4829)</f>
        <v>2.4131944444444445E-2</v>
      </c>
      <c r="I4829" s="38">
        <v>11</v>
      </c>
      <c r="J4829" s="38">
        <v>5</v>
      </c>
      <c r="K4829" s="42" t="s">
        <v>90</v>
      </c>
      <c r="L4829" s="42" t="s">
        <v>10</v>
      </c>
      <c r="Z4829" s="64"/>
      <c r="AA4829" s="64"/>
      <c r="AB4829" s="64"/>
      <c r="AE4829" s="42">
        <f>IF(Table32[[#This Row],[Gems]]&gt;0,Table32[[#This Row],[Gems]],0)</f>
        <v>0</v>
      </c>
      <c r="AF4829" s="42">
        <f>IF(Table32[[#This Row],[Gems]]&lt;0,Table32[[#This Row],[Gems]],0)</f>
        <v>0</v>
      </c>
      <c r="AG4829" s="30">
        <f t="shared" ca="1" si="107"/>
        <v>216</v>
      </c>
    </row>
    <row r="4830" spans="1:33" ht="14.4" x14ac:dyDescent="0.3">
      <c r="A4830" s="37">
        <v>44125</v>
      </c>
      <c r="B4830" s="38">
        <f>INDEX(Videolength!D:D,MATCH(D4830,Videolength!A:A,0))</f>
        <v>8</v>
      </c>
      <c r="C4830" s="38">
        <f>INDEX(Videolength!E:E,MATCH(D4830,Videolength!A:A,0))</f>
        <v>23</v>
      </c>
      <c r="D4830" s="39">
        <v>23</v>
      </c>
      <c r="E4830" s="40" t="str">
        <f>INDEX(Videolength!B:B,MATCH(D4830,Videolength!A:A,0))</f>
        <v>https://youtu.be/q_M0m6x_ADw?list=PLTjhk5BwsiVV8SrR-dPCDjCfaMnt-5HZH</v>
      </c>
      <c r="F4830" s="41">
        <f>INDEX(Videolength!C:C,MATCH(D4830,Videolength!A:A,0))</f>
        <v>3.1759259259259258E-2</v>
      </c>
      <c r="G4830" s="41">
        <v>2.4155092592592589E-2</v>
      </c>
      <c r="H4830" s="71">
        <f>HYPERLINK(_xlfn.CONCAT(E4830,"&amp;t=",G4830*86400),G4830)</f>
        <v>2.4155092592592589E-2</v>
      </c>
      <c r="I4830" s="38">
        <v>11</v>
      </c>
      <c r="J4830" s="38">
        <v>5</v>
      </c>
      <c r="K4830" s="42" t="s">
        <v>346</v>
      </c>
      <c r="L4830" s="42" t="s">
        <v>10</v>
      </c>
      <c r="Z4830" s="64"/>
      <c r="AA4830" s="64"/>
      <c r="AB4830" s="64"/>
      <c r="AE4830" s="42">
        <f>IF(Table32[[#This Row],[Gems]]&gt;0,Table32[[#This Row],[Gems]],0)</f>
        <v>0</v>
      </c>
      <c r="AF4830" s="42">
        <f>IF(Table32[[#This Row],[Gems]]&lt;0,Table32[[#This Row],[Gems]],0)</f>
        <v>0</v>
      </c>
      <c r="AG4830" s="30">
        <f t="shared" ca="1" si="107"/>
        <v>216</v>
      </c>
    </row>
    <row r="4831" spans="1:33" ht="14.4" x14ac:dyDescent="0.3">
      <c r="A4831" s="37">
        <v>44125</v>
      </c>
      <c r="B4831" s="38">
        <f>INDEX(Videolength!D:D,MATCH(D4831,Videolength!A:A,0))</f>
        <v>8</v>
      </c>
      <c r="C4831" s="38">
        <f>INDEX(Videolength!E:E,MATCH(D4831,Videolength!A:A,0))</f>
        <v>23</v>
      </c>
      <c r="D4831" s="39">
        <v>23</v>
      </c>
      <c r="E4831" s="40" t="str">
        <f>INDEX(Videolength!B:B,MATCH(D4831,Videolength!A:A,0))</f>
        <v>https://youtu.be/q_M0m6x_ADw?list=PLTjhk5BwsiVV8SrR-dPCDjCfaMnt-5HZH</v>
      </c>
      <c r="F4831" s="41">
        <f>INDEX(Videolength!C:C,MATCH(D4831,Videolength!A:A,0))</f>
        <v>3.1759259259259258E-2</v>
      </c>
      <c r="G4831" s="41">
        <v>2.4236111111111111E-2</v>
      </c>
      <c r="H4831" s="71">
        <f>HYPERLINK(_xlfn.CONCAT(E4831,"&amp;t=",G4831*86400),G4831)</f>
        <v>2.4236111111111111E-2</v>
      </c>
      <c r="I4831" s="38">
        <v>11</v>
      </c>
      <c r="J4831" s="38">
        <v>5</v>
      </c>
      <c r="K4831" s="42" t="s">
        <v>107</v>
      </c>
      <c r="L4831" s="42" t="s">
        <v>10</v>
      </c>
      <c r="N4831" s="42" t="s">
        <v>228</v>
      </c>
      <c r="O4831" s="42" t="s">
        <v>33</v>
      </c>
      <c r="Z4831" s="64"/>
      <c r="AA4831" s="64"/>
      <c r="AB4831" s="64"/>
      <c r="AE4831" s="42">
        <f>IF(Table32[[#This Row],[Gems]]&gt;0,Table32[[#This Row],[Gems]],0)</f>
        <v>0</v>
      </c>
      <c r="AF4831" s="42">
        <f>IF(Table32[[#This Row],[Gems]]&lt;0,Table32[[#This Row],[Gems]],0)</f>
        <v>0</v>
      </c>
      <c r="AG4831" s="30">
        <f t="shared" ca="1" si="107"/>
        <v>216</v>
      </c>
    </row>
    <row r="4832" spans="1:33" ht="14.4" x14ac:dyDescent="0.3">
      <c r="A4832" s="37">
        <v>44125</v>
      </c>
      <c r="B4832" s="38">
        <f>INDEX(Videolength!D:D,MATCH(D4832,Videolength!A:A,0))</f>
        <v>8</v>
      </c>
      <c r="C4832" s="38">
        <f>INDEX(Videolength!E:E,MATCH(D4832,Videolength!A:A,0))</f>
        <v>23</v>
      </c>
      <c r="D4832" s="39">
        <v>23</v>
      </c>
      <c r="E4832" s="40" t="str">
        <f>INDEX(Videolength!B:B,MATCH(D4832,Videolength!A:A,0))</f>
        <v>https://youtu.be/q_M0m6x_ADw?list=PLTjhk5BwsiVV8SrR-dPCDjCfaMnt-5HZH</v>
      </c>
      <c r="F4832" s="41">
        <f>INDEX(Videolength!C:C,MATCH(D4832,Videolength!A:A,0))</f>
        <v>3.1759259259259258E-2</v>
      </c>
      <c r="G4832" s="41">
        <v>2.4293981481481482E-2</v>
      </c>
      <c r="H4832" s="71">
        <f>HYPERLINK(_xlfn.CONCAT(E4832,"&amp;t=",G4832*86400),G4832)</f>
        <v>2.4293981481481482E-2</v>
      </c>
      <c r="I4832" s="38">
        <v>11</v>
      </c>
      <c r="J4832" s="38">
        <v>5</v>
      </c>
      <c r="K4832" s="42" t="s">
        <v>15</v>
      </c>
      <c r="L4832" s="42" t="s">
        <v>216</v>
      </c>
      <c r="M4832" s="42" t="s">
        <v>979</v>
      </c>
      <c r="Z4832" s="64"/>
      <c r="AA4832" s="64"/>
      <c r="AB4832" s="64"/>
      <c r="AE4832" s="42">
        <f>IF(Table32[[#This Row],[Gems]]&gt;0,Table32[[#This Row],[Gems]],0)</f>
        <v>0</v>
      </c>
      <c r="AF4832" s="42">
        <f>IF(Table32[[#This Row],[Gems]]&lt;0,Table32[[#This Row],[Gems]],0)</f>
        <v>0</v>
      </c>
      <c r="AG4832" s="30">
        <f t="shared" ca="1" si="107"/>
        <v>216</v>
      </c>
    </row>
    <row r="4833" spans="1:33" ht="14.4" x14ac:dyDescent="0.3">
      <c r="A4833" s="37">
        <v>44125</v>
      </c>
      <c r="B4833" s="38">
        <f>INDEX(Videolength!D:D,MATCH(D4833,Videolength!A:A,0))</f>
        <v>8</v>
      </c>
      <c r="C4833" s="38">
        <f>INDEX(Videolength!E:E,MATCH(D4833,Videolength!A:A,0))</f>
        <v>23</v>
      </c>
      <c r="D4833" s="39">
        <v>23</v>
      </c>
      <c r="E4833" s="40" t="str">
        <f>INDEX(Videolength!B:B,MATCH(D4833,Videolength!A:A,0))</f>
        <v>https://youtu.be/q_M0m6x_ADw?list=PLTjhk5BwsiVV8SrR-dPCDjCfaMnt-5HZH</v>
      </c>
      <c r="F4833" s="41">
        <f>INDEX(Videolength!C:C,MATCH(D4833,Videolength!A:A,0))</f>
        <v>3.1759259259259258E-2</v>
      </c>
      <c r="G4833" s="41">
        <v>2.476851851851852E-2</v>
      </c>
      <c r="H4833" s="71">
        <f>HYPERLINK(_xlfn.CONCAT(E4833,"&amp;t=",G4833*86400),G4833)</f>
        <v>2.476851851851852E-2</v>
      </c>
      <c r="I4833" s="38">
        <v>11</v>
      </c>
      <c r="J4833" s="38">
        <v>5</v>
      </c>
      <c r="K4833" s="42" t="s">
        <v>15</v>
      </c>
      <c r="L4833" s="42" t="s">
        <v>197</v>
      </c>
      <c r="M4833" s="42" t="s">
        <v>1105</v>
      </c>
      <c r="Z4833" s="64" t="s">
        <v>920</v>
      </c>
      <c r="AA4833" s="64">
        <v>3</v>
      </c>
      <c r="AB4833" s="64">
        <v>1</v>
      </c>
      <c r="AE4833" s="42">
        <f>IF(Table32[[#This Row],[Gems]]&gt;0,Table32[[#This Row],[Gems]],0)</f>
        <v>0</v>
      </c>
      <c r="AF4833" s="42">
        <f>IF(Table32[[#This Row],[Gems]]&lt;0,Table32[[#This Row],[Gems]],0)</f>
        <v>0</v>
      </c>
      <c r="AG4833" s="30">
        <f t="shared" ca="1" si="107"/>
        <v>216</v>
      </c>
    </row>
    <row r="4834" spans="1:33" ht="14.4" x14ac:dyDescent="0.3">
      <c r="A4834" s="37">
        <v>44125</v>
      </c>
      <c r="B4834" s="38">
        <f>INDEX(Videolength!D:D,MATCH(D4834,Videolength!A:A,0))</f>
        <v>8</v>
      </c>
      <c r="C4834" s="38">
        <f>INDEX(Videolength!E:E,MATCH(D4834,Videolength!A:A,0))</f>
        <v>23</v>
      </c>
      <c r="D4834" s="39">
        <v>23</v>
      </c>
      <c r="E4834" s="40" t="str">
        <f>INDEX(Videolength!B:B,MATCH(D4834,Videolength!A:A,0))</f>
        <v>https://youtu.be/q_M0m6x_ADw?list=PLTjhk5BwsiVV8SrR-dPCDjCfaMnt-5HZH</v>
      </c>
      <c r="F4834" s="41">
        <f>INDEX(Videolength!C:C,MATCH(D4834,Videolength!A:A,0))</f>
        <v>3.1759259259259258E-2</v>
      </c>
      <c r="G4834" s="41">
        <v>2.5833333333333333E-2</v>
      </c>
      <c r="H4834" s="71">
        <f>HYPERLINK(_xlfn.CONCAT(E4834,"&amp;t=",G4834*86400),G4834)</f>
        <v>2.5833333333333333E-2</v>
      </c>
      <c r="I4834" s="38">
        <v>11</v>
      </c>
      <c r="J4834" s="38">
        <v>5</v>
      </c>
      <c r="K4834" s="42" t="s">
        <v>15</v>
      </c>
      <c r="L4834" s="42" t="s">
        <v>198</v>
      </c>
      <c r="M4834" s="42" t="s">
        <v>573</v>
      </c>
      <c r="S4834" s="42" t="s">
        <v>1770</v>
      </c>
      <c r="Z4834" s="64" t="s">
        <v>920</v>
      </c>
      <c r="AA4834" s="68">
        <v>3</v>
      </c>
      <c r="AB4834" s="68">
        <v>1</v>
      </c>
      <c r="AC4834" s="44" t="s">
        <v>201</v>
      </c>
      <c r="AE4834" s="42">
        <f>IF(Table32[[#This Row],[Gems]]&gt;0,Table32[[#This Row],[Gems]],0)</f>
        <v>0</v>
      </c>
      <c r="AF4834" s="42">
        <f>IF(Table32[[#This Row],[Gems]]&lt;0,Table32[[#This Row],[Gems]],0)</f>
        <v>0</v>
      </c>
      <c r="AG4834" s="30">
        <f t="shared" ca="1" si="107"/>
        <v>216</v>
      </c>
    </row>
    <row r="4835" spans="1:33" ht="14.4" x14ac:dyDescent="0.3">
      <c r="A4835" s="37">
        <v>44125</v>
      </c>
      <c r="B4835" s="38">
        <f>INDEX(Videolength!D:D,MATCH(D4835,Videolength!A:A,0))</f>
        <v>8</v>
      </c>
      <c r="C4835" s="38">
        <f>INDEX(Videolength!E:E,MATCH(D4835,Videolength!A:A,0))</f>
        <v>23</v>
      </c>
      <c r="D4835" s="39">
        <v>23</v>
      </c>
      <c r="E4835" s="40" t="str">
        <f>INDEX(Videolength!B:B,MATCH(D4835,Videolength!A:A,0))</f>
        <v>https://youtu.be/q_M0m6x_ADw?list=PLTjhk5BwsiVV8SrR-dPCDjCfaMnt-5HZH</v>
      </c>
      <c r="F4835" s="41">
        <f>INDEX(Videolength!C:C,MATCH(D4835,Videolength!A:A,0))</f>
        <v>3.1759259259259258E-2</v>
      </c>
      <c r="G4835" s="41">
        <v>2.5879629629629627E-2</v>
      </c>
      <c r="H4835" s="71">
        <f>HYPERLINK(_xlfn.CONCAT(E4835,"&amp;t=",G4835*86400),G4835)</f>
        <v>2.5879629629629627E-2</v>
      </c>
      <c r="I4835" s="38">
        <v>11</v>
      </c>
      <c r="J4835" s="38">
        <v>5</v>
      </c>
      <c r="K4835" s="42" t="s">
        <v>15</v>
      </c>
      <c r="L4835" s="42" t="s">
        <v>301</v>
      </c>
      <c r="W4835" s="44" t="s">
        <v>442</v>
      </c>
      <c r="X4835" s="43">
        <v>1</v>
      </c>
      <c r="Y4835" s="43">
        <v>1</v>
      </c>
      <c r="Z4835" s="64"/>
      <c r="AA4835" s="64"/>
      <c r="AB4835" s="64"/>
      <c r="AE4835" s="42">
        <f>IF(Table32[[#This Row],[Gems]]&gt;0,Table32[[#This Row],[Gems]],0)</f>
        <v>0</v>
      </c>
      <c r="AF4835" s="42">
        <f>IF(Table32[[#This Row],[Gems]]&lt;0,Table32[[#This Row],[Gems]],0)</f>
        <v>0</v>
      </c>
      <c r="AG4835" s="30">
        <f t="shared" ca="1" si="107"/>
        <v>216</v>
      </c>
    </row>
    <row r="4836" spans="1:33" ht="14.4" x14ac:dyDescent="0.3">
      <c r="A4836" s="37">
        <v>44125</v>
      </c>
      <c r="B4836" s="38">
        <f>INDEX(Videolength!D:D,MATCH(D4836,Videolength!A:A,0))</f>
        <v>8</v>
      </c>
      <c r="C4836" s="38">
        <f>INDEX(Videolength!E:E,MATCH(D4836,Videolength!A:A,0))</f>
        <v>23</v>
      </c>
      <c r="D4836" s="39">
        <v>23</v>
      </c>
      <c r="E4836" s="40" t="str">
        <f>INDEX(Videolength!B:B,MATCH(D4836,Videolength!A:A,0))</f>
        <v>https://youtu.be/q_M0m6x_ADw?list=PLTjhk5BwsiVV8SrR-dPCDjCfaMnt-5HZH</v>
      </c>
      <c r="F4836" s="41">
        <f>INDEX(Videolength!C:C,MATCH(D4836,Videolength!A:A,0))</f>
        <v>3.1759259259259258E-2</v>
      </c>
      <c r="G4836" s="41">
        <v>2.5949074074074072E-2</v>
      </c>
      <c r="H4836" s="71">
        <f>HYPERLINK(_xlfn.CONCAT(E4836,"&amp;t=",G4836*86400),G4836)</f>
        <v>2.5949074074074072E-2</v>
      </c>
      <c r="I4836" s="38">
        <v>11</v>
      </c>
      <c r="J4836" s="38">
        <v>5</v>
      </c>
      <c r="K4836" s="42" t="s">
        <v>51</v>
      </c>
      <c r="L4836" s="42" t="s">
        <v>11</v>
      </c>
      <c r="W4836" s="44" t="s">
        <v>209</v>
      </c>
      <c r="X4836" s="43">
        <v>4</v>
      </c>
      <c r="Z4836" s="64"/>
      <c r="AA4836" s="64"/>
      <c r="AB4836" s="64"/>
      <c r="AE4836" s="42">
        <f>IF(Table32[[#This Row],[Gems]]&gt;0,Table32[[#This Row],[Gems]],0)</f>
        <v>0</v>
      </c>
      <c r="AF4836" s="42">
        <f>IF(Table32[[#This Row],[Gems]]&lt;0,Table32[[#This Row],[Gems]],0)</f>
        <v>0</v>
      </c>
      <c r="AG4836" s="29">
        <f t="shared" ca="1" si="107"/>
        <v>216</v>
      </c>
    </row>
    <row r="4837" spans="1:33" ht="14.4" x14ac:dyDescent="0.3">
      <c r="A4837" s="37">
        <v>44125</v>
      </c>
      <c r="B4837" s="38">
        <f>INDEX(Videolength!D:D,MATCH(D4837,Videolength!A:A,0))</f>
        <v>8</v>
      </c>
      <c r="C4837" s="38">
        <f>INDEX(Videolength!E:E,MATCH(D4837,Videolength!A:A,0))</f>
        <v>23</v>
      </c>
      <c r="D4837" s="39">
        <v>23</v>
      </c>
      <c r="E4837" s="40" t="str">
        <f>INDEX(Videolength!B:B,MATCH(D4837,Videolength!A:A,0))</f>
        <v>https://youtu.be/q_M0m6x_ADw?list=PLTjhk5BwsiVV8SrR-dPCDjCfaMnt-5HZH</v>
      </c>
      <c r="F4837" s="41">
        <f>INDEX(Videolength!C:C,MATCH(D4837,Videolength!A:A,0))</f>
        <v>3.1759259259259258E-2</v>
      </c>
      <c r="G4837" s="41">
        <v>2.5983796296296297E-2</v>
      </c>
      <c r="H4837" s="71">
        <f>HYPERLINK(_xlfn.CONCAT(E4837,"&amp;t=",G4837*86400),G4837)</f>
        <v>2.5983796296296297E-2</v>
      </c>
      <c r="I4837" s="38">
        <v>11</v>
      </c>
      <c r="J4837" s="38">
        <v>5</v>
      </c>
      <c r="K4837" s="42" t="s">
        <v>15</v>
      </c>
      <c r="L4837" s="42" t="s">
        <v>350</v>
      </c>
      <c r="M4837" s="42" t="s">
        <v>1106</v>
      </c>
      <c r="Z4837" s="64"/>
      <c r="AA4837" s="64"/>
      <c r="AB4837" s="64"/>
      <c r="AE4837" s="42">
        <f>IF(Table32[[#This Row],[Gems]]&gt;0,Table32[[#This Row],[Gems]],0)</f>
        <v>0</v>
      </c>
      <c r="AF4837" s="42">
        <f>IF(Table32[[#This Row],[Gems]]&lt;0,Table32[[#This Row],[Gems]],0)</f>
        <v>0</v>
      </c>
      <c r="AG4837" s="30">
        <f t="shared" ca="1" si="107"/>
        <v>216</v>
      </c>
    </row>
    <row r="4838" spans="1:33" ht="14.4" x14ac:dyDescent="0.3">
      <c r="A4838" s="37">
        <v>44125</v>
      </c>
      <c r="B4838" s="38">
        <f>INDEX(Videolength!D:D,MATCH(D4838,Videolength!A:A,0))</f>
        <v>8</v>
      </c>
      <c r="C4838" s="38">
        <f>INDEX(Videolength!E:E,MATCH(D4838,Videolength!A:A,0))</f>
        <v>23</v>
      </c>
      <c r="D4838" s="39">
        <v>23</v>
      </c>
      <c r="E4838" s="40" t="str">
        <f>INDEX(Videolength!B:B,MATCH(D4838,Videolength!A:A,0))</f>
        <v>https://youtu.be/q_M0m6x_ADw?list=PLTjhk5BwsiVV8SrR-dPCDjCfaMnt-5HZH</v>
      </c>
      <c r="F4838" s="41">
        <f>INDEX(Videolength!C:C,MATCH(D4838,Videolength!A:A,0))</f>
        <v>3.1759259259259258E-2</v>
      </c>
      <c r="G4838" s="41">
        <v>2.6018518518518521E-2</v>
      </c>
      <c r="H4838" s="71">
        <f>HYPERLINK(_xlfn.CONCAT(E4838,"&amp;t=",G4838*86400),G4838)</f>
        <v>2.6018518518518521E-2</v>
      </c>
      <c r="I4838" s="38">
        <v>11</v>
      </c>
      <c r="J4838" s="38">
        <v>5</v>
      </c>
      <c r="K4838" s="42" t="s">
        <v>15</v>
      </c>
      <c r="L4838" s="42" t="s">
        <v>216</v>
      </c>
      <c r="Z4838" s="64"/>
      <c r="AA4838" s="64"/>
      <c r="AB4838" s="64"/>
      <c r="AE4838" s="42">
        <f>IF(Table32[[#This Row],[Gems]]&gt;0,Table32[[#This Row],[Gems]],0)</f>
        <v>0</v>
      </c>
      <c r="AF4838" s="42">
        <f>IF(Table32[[#This Row],[Gems]]&lt;0,Table32[[#This Row],[Gems]],0)</f>
        <v>0</v>
      </c>
      <c r="AG4838" s="30">
        <f t="shared" ca="1" si="107"/>
        <v>216</v>
      </c>
    </row>
    <row r="4839" spans="1:33" ht="14.4" x14ac:dyDescent="0.3">
      <c r="A4839" s="37">
        <v>44125</v>
      </c>
      <c r="B4839" s="38">
        <f>INDEX(Videolength!D:D,MATCH(D4839,Videolength!A:A,0))</f>
        <v>8</v>
      </c>
      <c r="C4839" s="38">
        <f>INDEX(Videolength!E:E,MATCH(D4839,Videolength!A:A,0))</f>
        <v>23</v>
      </c>
      <c r="D4839" s="39">
        <v>23</v>
      </c>
      <c r="E4839" s="40" t="str">
        <f>INDEX(Videolength!B:B,MATCH(D4839,Videolength!A:A,0))</f>
        <v>https://youtu.be/q_M0m6x_ADw?list=PLTjhk5BwsiVV8SrR-dPCDjCfaMnt-5HZH</v>
      </c>
      <c r="F4839" s="41">
        <f>INDEX(Videolength!C:C,MATCH(D4839,Videolength!A:A,0))</f>
        <v>3.1759259259259258E-2</v>
      </c>
      <c r="G4839" s="41">
        <v>2.6087962962962966E-2</v>
      </c>
      <c r="H4839" s="71">
        <f>HYPERLINK(_xlfn.CONCAT(E4839,"&amp;t=",G4839*86400),G4839)</f>
        <v>2.6087962962962966E-2</v>
      </c>
      <c r="I4839" s="38">
        <v>11</v>
      </c>
      <c r="J4839" s="38">
        <v>5</v>
      </c>
      <c r="K4839" s="42" t="s">
        <v>15</v>
      </c>
      <c r="L4839" s="42" t="s">
        <v>197</v>
      </c>
      <c r="M4839" s="42" t="s">
        <v>1105</v>
      </c>
      <c r="Z4839" s="64" t="s">
        <v>920</v>
      </c>
      <c r="AA4839" s="64">
        <v>3</v>
      </c>
      <c r="AB4839" s="64">
        <v>1</v>
      </c>
      <c r="AE4839" s="42">
        <f>IF(Table32[[#This Row],[Gems]]&gt;0,Table32[[#This Row],[Gems]],0)</f>
        <v>0</v>
      </c>
      <c r="AF4839" s="42">
        <f>IF(Table32[[#This Row],[Gems]]&lt;0,Table32[[#This Row],[Gems]],0)</f>
        <v>0</v>
      </c>
      <c r="AG4839" s="30">
        <f t="shared" ca="1" si="107"/>
        <v>216</v>
      </c>
    </row>
    <row r="4840" spans="1:33" ht="14.4" x14ac:dyDescent="0.3">
      <c r="A4840" s="37">
        <v>44125</v>
      </c>
      <c r="B4840" s="38">
        <f>INDEX(Videolength!D:D,MATCH(D4840,Videolength!A:A,0))</f>
        <v>8</v>
      </c>
      <c r="C4840" s="38">
        <f>INDEX(Videolength!E:E,MATCH(D4840,Videolength!A:A,0))</f>
        <v>23</v>
      </c>
      <c r="D4840" s="39">
        <v>23</v>
      </c>
      <c r="E4840" s="40" t="str">
        <f>INDEX(Videolength!B:B,MATCH(D4840,Videolength!A:A,0))</f>
        <v>https://youtu.be/q_M0m6x_ADw?list=PLTjhk5BwsiVV8SrR-dPCDjCfaMnt-5HZH</v>
      </c>
      <c r="F4840" s="41">
        <f>INDEX(Videolength!C:C,MATCH(D4840,Videolength!A:A,0))</f>
        <v>3.1759259259259258E-2</v>
      </c>
      <c r="G4840" s="41">
        <v>2.7013888888888889E-2</v>
      </c>
      <c r="H4840" s="71">
        <f>HYPERLINK(_xlfn.CONCAT(E4840,"&amp;t=",G4840*86400),G4840)</f>
        <v>2.7013888888888889E-2</v>
      </c>
      <c r="I4840" s="38">
        <v>11</v>
      </c>
      <c r="J4840" s="38">
        <v>5</v>
      </c>
      <c r="K4840" s="42" t="s">
        <v>15</v>
      </c>
      <c r="L4840" s="42" t="s">
        <v>198</v>
      </c>
      <c r="Z4840" s="64" t="s">
        <v>920</v>
      </c>
      <c r="AA4840" s="68">
        <v>3</v>
      </c>
      <c r="AB4840" s="68">
        <v>1</v>
      </c>
      <c r="AC4840" s="44" t="s">
        <v>201</v>
      </c>
      <c r="AE4840" s="42">
        <f>IF(Table32[[#This Row],[Gems]]&gt;0,Table32[[#This Row],[Gems]],0)</f>
        <v>0</v>
      </c>
      <c r="AF4840" s="42">
        <f>IF(Table32[[#This Row],[Gems]]&lt;0,Table32[[#This Row],[Gems]],0)</f>
        <v>0</v>
      </c>
      <c r="AG4840" s="29">
        <f t="shared" ca="1" si="107"/>
        <v>216</v>
      </c>
    </row>
    <row r="4841" spans="1:33" ht="14.4" x14ac:dyDescent="0.3">
      <c r="A4841" s="37">
        <v>44125</v>
      </c>
      <c r="B4841" s="38">
        <f>INDEX(Videolength!D:D,MATCH(D4841,Videolength!A:A,0))</f>
        <v>8</v>
      </c>
      <c r="C4841" s="38">
        <f>INDEX(Videolength!E:E,MATCH(D4841,Videolength!A:A,0))</f>
        <v>23</v>
      </c>
      <c r="D4841" s="39">
        <v>23</v>
      </c>
      <c r="E4841" s="40" t="str">
        <f>INDEX(Videolength!B:B,MATCH(D4841,Videolength!A:A,0))</f>
        <v>https://youtu.be/q_M0m6x_ADw?list=PLTjhk5BwsiVV8SrR-dPCDjCfaMnt-5HZH</v>
      </c>
      <c r="F4841" s="41">
        <f>INDEX(Videolength!C:C,MATCH(D4841,Videolength!A:A,0))</f>
        <v>3.1759259259259258E-2</v>
      </c>
      <c r="G4841" s="41">
        <v>2.7071759259259257E-2</v>
      </c>
      <c r="H4841" s="71">
        <f>HYPERLINK(_xlfn.CONCAT(E4841,"&amp;t=",G4841*86400),G4841)</f>
        <v>2.7071759259259257E-2</v>
      </c>
      <c r="I4841" s="38">
        <v>11</v>
      </c>
      <c r="J4841" s="38">
        <v>5</v>
      </c>
      <c r="K4841" s="42" t="s">
        <v>15</v>
      </c>
      <c r="L4841" s="42" t="s">
        <v>301</v>
      </c>
      <c r="W4841" s="44" t="s">
        <v>442</v>
      </c>
      <c r="X4841" s="43">
        <v>1</v>
      </c>
      <c r="Y4841" s="43">
        <v>1</v>
      </c>
      <c r="Z4841" s="64"/>
      <c r="AA4841" s="64"/>
      <c r="AB4841" s="64"/>
      <c r="AE4841" s="42">
        <f>IF(Table32[[#This Row],[Gems]]&gt;0,Table32[[#This Row],[Gems]],0)</f>
        <v>0</v>
      </c>
      <c r="AF4841" s="42">
        <f>IF(Table32[[#This Row],[Gems]]&lt;0,Table32[[#This Row],[Gems]],0)</f>
        <v>0</v>
      </c>
      <c r="AG4841" s="30">
        <f t="shared" ca="1" si="107"/>
        <v>216</v>
      </c>
    </row>
    <row r="4842" spans="1:33" ht="14.4" x14ac:dyDescent="0.3">
      <c r="A4842" s="37">
        <v>44125</v>
      </c>
      <c r="B4842" s="38">
        <f>INDEX(Videolength!D:D,MATCH(D4842,Videolength!A:A,0))</f>
        <v>8</v>
      </c>
      <c r="C4842" s="38">
        <f>INDEX(Videolength!E:E,MATCH(D4842,Videolength!A:A,0))</f>
        <v>23</v>
      </c>
      <c r="D4842" s="39">
        <v>23</v>
      </c>
      <c r="E4842" s="40" t="str">
        <f>INDEX(Videolength!B:B,MATCH(D4842,Videolength!A:A,0))</f>
        <v>https://youtu.be/q_M0m6x_ADw?list=PLTjhk5BwsiVV8SrR-dPCDjCfaMnt-5HZH</v>
      </c>
      <c r="F4842" s="41">
        <f>INDEX(Videolength!C:C,MATCH(D4842,Videolength!A:A,0))</f>
        <v>3.1759259259259258E-2</v>
      </c>
      <c r="G4842" s="41">
        <v>2.7118055555555552E-2</v>
      </c>
      <c r="H4842" s="71">
        <f>HYPERLINK(_xlfn.CONCAT(E4842,"&amp;t=",G4842*86400),G4842)</f>
        <v>2.7118055555555552E-2</v>
      </c>
      <c r="I4842" s="38">
        <v>11</v>
      </c>
      <c r="J4842" s="38">
        <v>5</v>
      </c>
      <c r="K4842" s="42" t="s">
        <v>15</v>
      </c>
      <c r="L4842" s="42" t="s">
        <v>350</v>
      </c>
      <c r="M4842" s="42" t="s">
        <v>573</v>
      </c>
      <c r="S4842" s="42" t="s">
        <v>1770</v>
      </c>
      <c r="Z4842" s="64"/>
      <c r="AA4842" s="64"/>
      <c r="AB4842" s="64"/>
      <c r="AE4842" s="42">
        <f>IF(Table32[[#This Row],[Gems]]&gt;0,Table32[[#This Row],[Gems]],0)</f>
        <v>0</v>
      </c>
      <c r="AF4842" s="42">
        <f>IF(Table32[[#This Row],[Gems]]&lt;0,Table32[[#This Row],[Gems]],0)</f>
        <v>0</v>
      </c>
      <c r="AG4842" s="30">
        <f t="shared" ca="1" si="107"/>
        <v>216</v>
      </c>
    </row>
    <row r="4843" spans="1:33" ht="14.4" x14ac:dyDescent="0.3">
      <c r="A4843" s="37">
        <v>44125</v>
      </c>
      <c r="B4843" s="38">
        <f>INDEX(Videolength!D:D,MATCH(D4843,Videolength!A:A,0))</f>
        <v>8</v>
      </c>
      <c r="C4843" s="38">
        <f>INDEX(Videolength!E:E,MATCH(D4843,Videolength!A:A,0))</f>
        <v>23</v>
      </c>
      <c r="D4843" s="39">
        <v>23</v>
      </c>
      <c r="E4843" s="40" t="str">
        <f>INDEX(Videolength!B:B,MATCH(D4843,Videolength!A:A,0))</f>
        <v>https://youtu.be/q_M0m6x_ADw?list=PLTjhk5BwsiVV8SrR-dPCDjCfaMnt-5HZH</v>
      </c>
      <c r="F4843" s="41">
        <f>INDEX(Videolength!C:C,MATCH(D4843,Videolength!A:A,0))</f>
        <v>3.1759259259259258E-2</v>
      </c>
      <c r="G4843" s="41">
        <v>2.7141203703703706E-2</v>
      </c>
      <c r="H4843" s="71">
        <f>HYPERLINK(_xlfn.CONCAT(E4843,"&amp;t=",G4843*86400),G4843)</f>
        <v>2.7141203703703706E-2</v>
      </c>
      <c r="I4843" s="38">
        <v>11</v>
      </c>
      <c r="J4843" s="38">
        <v>5</v>
      </c>
      <c r="K4843" s="42" t="s">
        <v>15</v>
      </c>
      <c r="L4843" s="42" t="s">
        <v>216</v>
      </c>
      <c r="Z4843" s="64"/>
      <c r="AA4843" s="64"/>
      <c r="AB4843" s="64"/>
      <c r="AE4843" s="42">
        <f>IF(Table32[[#This Row],[Gems]]&gt;0,Table32[[#This Row],[Gems]],0)</f>
        <v>0</v>
      </c>
      <c r="AF4843" s="42">
        <f>IF(Table32[[#This Row],[Gems]]&lt;0,Table32[[#This Row],[Gems]],0)</f>
        <v>0</v>
      </c>
      <c r="AG4843" s="30">
        <f t="shared" ca="1" si="107"/>
        <v>216</v>
      </c>
    </row>
    <row r="4844" spans="1:33" ht="14.4" x14ac:dyDescent="0.3">
      <c r="A4844" s="37">
        <v>44125</v>
      </c>
      <c r="B4844" s="38">
        <f>INDEX(Videolength!D:D,MATCH(D4844,Videolength!A:A,0))</f>
        <v>8</v>
      </c>
      <c r="C4844" s="38">
        <f>INDEX(Videolength!E:E,MATCH(D4844,Videolength!A:A,0))</f>
        <v>23</v>
      </c>
      <c r="D4844" s="39">
        <v>23</v>
      </c>
      <c r="E4844" s="40" t="str">
        <f>INDEX(Videolength!B:B,MATCH(D4844,Videolength!A:A,0))</f>
        <v>https://youtu.be/q_M0m6x_ADw?list=PLTjhk5BwsiVV8SrR-dPCDjCfaMnt-5HZH</v>
      </c>
      <c r="F4844" s="41">
        <f>INDEX(Videolength!C:C,MATCH(D4844,Videolength!A:A,0))</f>
        <v>3.1759259259259258E-2</v>
      </c>
      <c r="G4844" s="41">
        <v>2.7222222222222228E-2</v>
      </c>
      <c r="H4844" s="71">
        <f>HYPERLINK(_xlfn.CONCAT(E4844,"&amp;t=",G4844*86400),G4844)</f>
        <v>2.7222222222222228E-2</v>
      </c>
      <c r="I4844" s="38">
        <v>11</v>
      </c>
      <c r="J4844" s="38">
        <v>5</v>
      </c>
      <c r="K4844" s="42" t="s">
        <v>15</v>
      </c>
      <c r="L4844" s="42" t="s">
        <v>197</v>
      </c>
      <c r="M4844" s="42" t="s">
        <v>1105</v>
      </c>
      <c r="Z4844" s="64" t="s">
        <v>920</v>
      </c>
      <c r="AA4844" s="64">
        <v>3</v>
      </c>
      <c r="AB4844" s="64">
        <v>1</v>
      </c>
      <c r="AE4844" s="42">
        <f>IF(Table32[[#This Row],[Gems]]&gt;0,Table32[[#This Row],[Gems]],0)</f>
        <v>0</v>
      </c>
      <c r="AF4844" s="42">
        <f>IF(Table32[[#This Row],[Gems]]&lt;0,Table32[[#This Row],[Gems]],0)</f>
        <v>0</v>
      </c>
      <c r="AG4844" s="30">
        <f t="shared" ca="1" si="107"/>
        <v>216</v>
      </c>
    </row>
    <row r="4845" spans="1:33" ht="14.4" x14ac:dyDescent="0.3">
      <c r="A4845" s="37">
        <v>44125</v>
      </c>
      <c r="B4845" s="38">
        <f>INDEX(Videolength!D:D,MATCH(D4845,Videolength!A:A,0))</f>
        <v>8</v>
      </c>
      <c r="C4845" s="38">
        <f>INDEX(Videolength!E:E,MATCH(D4845,Videolength!A:A,0))</f>
        <v>23</v>
      </c>
      <c r="D4845" s="39">
        <v>23</v>
      </c>
      <c r="E4845" s="40" t="str">
        <f>INDEX(Videolength!B:B,MATCH(D4845,Videolength!A:A,0))</f>
        <v>https://youtu.be/q_M0m6x_ADw?list=PLTjhk5BwsiVV8SrR-dPCDjCfaMnt-5HZH</v>
      </c>
      <c r="F4845" s="41">
        <f>INDEX(Videolength!C:C,MATCH(D4845,Videolength!A:A,0))</f>
        <v>3.1759259259259258E-2</v>
      </c>
      <c r="G4845" s="41">
        <v>2.7824074074074074E-2</v>
      </c>
      <c r="H4845" s="71">
        <f>HYPERLINK(_xlfn.CONCAT(E4845,"&amp;t=",G4845*86400),G4845)</f>
        <v>2.7824074074074074E-2</v>
      </c>
      <c r="I4845" s="38">
        <v>11</v>
      </c>
      <c r="J4845" s="38">
        <v>5</v>
      </c>
      <c r="K4845" s="42" t="s">
        <v>15</v>
      </c>
      <c r="L4845" s="42" t="s">
        <v>198</v>
      </c>
      <c r="Z4845" s="64" t="s">
        <v>920</v>
      </c>
      <c r="AA4845" s="68">
        <v>3</v>
      </c>
      <c r="AB4845" s="68">
        <v>1</v>
      </c>
      <c r="AC4845" s="44" t="s">
        <v>201</v>
      </c>
      <c r="AE4845" s="42">
        <f>IF(Table32[[#This Row],[Gems]]&gt;0,Table32[[#This Row],[Gems]],0)</f>
        <v>0</v>
      </c>
      <c r="AF4845" s="42">
        <f>IF(Table32[[#This Row],[Gems]]&lt;0,Table32[[#This Row],[Gems]],0)</f>
        <v>0</v>
      </c>
      <c r="AG4845" s="29">
        <f t="shared" ca="1" si="107"/>
        <v>216</v>
      </c>
    </row>
    <row r="4846" spans="1:33" ht="14.4" x14ac:dyDescent="0.3">
      <c r="A4846" s="37">
        <v>44125</v>
      </c>
      <c r="B4846" s="38">
        <f>INDEX(Videolength!D:D,MATCH(D4846,Videolength!A:A,0))</f>
        <v>8</v>
      </c>
      <c r="C4846" s="38">
        <f>INDEX(Videolength!E:E,MATCH(D4846,Videolength!A:A,0))</f>
        <v>23</v>
      </c>
      <c r="D4846" s="39">
        <v>23</v>
      </c>
      <c r="E4846" s="40" t="str">
        <f>INDEX(Videolength!B:B,MATCH(D4846,Videolength!A:A,0))</f>
        <v>https://youtu.be/q_M0m6x_ADw?list=PLTjhk5BwsiVV8SrR-dPCDjCfaMnt-5HZH</v>
      </c>
      <c r="F4846" s="41">
        <f>INDEX(Videolength!C:C,MATCH(D4846,Videolength!A:A,0))</f>
        <v>3.1759259259259258E-2</v>
      </c>
      <c r="G4846" s="41">
        <v>2.7870370370370368E-2</v>
      </c>
      <c r="H4846" s="71">
        <f>HYPERLINK(_xlfn.CONCAT(E4846,"&amp;t=",G4846*86400),G4846)</f>
        <v>2.7870370370370368E-2</v>
      </c>
      <c r="I4846" s="38">
        <v>11</v>
      </c>
      <c r="J4846" s="38">
        <v>5</v>
      </c>
      <c r="K4846" s="42" t="s">
        <v>15</v>
      </c>
      <c r="L4846" s="42" t="s">
        <v>323</v>
      </c>
      <c r="W4846" s="44" t="s">
        <v>1107</v>
      </c>
      <c r="X4846" s="43">
        <v>1</v>
      </c>
      <c r="Y4846" s="43">
        <v>1</v>
      </c>
      <c r="Z4846" s="64"/>
      <c r="AA4846" s="64"/>
      <c r="AB4846" s="64"/>
      <c r="AE4846" s="42">
        <f>IF(Table32[[#This Row],[Gems]]&gt;0,Table32[[#This Row],[Gems]],0)</f>
        <v>0</v>
      </c>
      <c r="AF4846" s="42">
        <f>IF(Table32[[#This Row],[Gems]]&lt;0,Table32[[#This Row],[Gems]],0)</f>
        <v>0</v>
      </c>
      <c r="AG4846" s="30">
        <f t="shared" ca="1" si="107"/>
        <v>216</v>
      </c>
    </row>
    <row r="4847" spans="1:33" ht="14.4" x14ac:dyDescent="0.3">
      <c r="A4847" s="37">
        <v>44125</v>
      </c>
      <c r="B4847" s="38">
        <f>INDEX(Videolength!D:D,MATCH(D4847,Videolength!A:A,0))</f>
        <v>8</v>
      </c>
      <c r="C4847" s="38">
        <f>INDEX(Videolength!E:E,MATCH(D4847,Videolength!A:A,0))</f>
        <v>23</v>
      </c>
      <c r="D4847" s="39">
        <v>23</v>
      </c>
      <c r="E4847" s="40" t="str">
        <f>INDEX(Videolength!B:B,MATCH(D4847,Videolength!A:A,0))</f>
        <v>https://youtu.be/q_M0m6x_ADw?list=PLTjhk5BwsiVV8SrR-dPCDjCfaMnt-5HZH</v>
      </c>
      <c r="F4847" s="41">
        <f>INDEX(Videolength!C:C,MATCH(D4847,Videolength!A:A,0))</f>
        <v>3.1759259259259258E-2</v>
      </c>
      <c r="G4847" s="41">
        <v>2.7939814814814817E-2</v>
      </c>
      <c r="H4847" s="71">
        <f>HYPERLINK(_xlfn.CONCAT(E4847,"&amp;t=",G4847*86400),G4847)</f>
        <v>2.7939814814814817E-2</v>
      </c>
      <c r="I4847" s="38">
        <v>11</v>
      </c>
      <c r="J4847" s="38">
        <v>5</v>
      </c>
      <c r="K4847" s="42" t="s">
        <v>15</v>
      </c>
      <c r="L4847" s="42" t="s">
        <v>350</v>
      </c>
      <c r="M4847" s="42" t="s">
        <v>573</v>
      </c>
      <c r="S4847" s="42" t="s">
        <v>1770</v>
      </c>
      <c r="Z4847" s="64"/>
      <c r="AA4847" s="64"/>
      <c r="AB4847" s="64"/>
      <c r="AE4847" s="42">
        <f>IF(Table32[[#This Row],[Gems]]&gt;0,Table32[[#This Row],[Gems]],0)</f>
        <v>0</v>
      </c>
      <c r="AF4847" s="42">
        <f>IF(Table32[[#This Row],[Gems]]&lt;0,Table32[[#This Row],[Gems]],0)</f>
        <v>0</v>
      </c>
      <c r="AG4847" s="30">
        <f t="shared" ca="1" si="107"/>
        <v>216</v>
      </c>
    </row>
    <row r="4848" spans="1:33" ht="14.4" x14ac:dyDescent="0.3">
      <c r="A4848" s="37">
        <v>44125</v>
      </c>
      <c r="B4848" s="38">
        <f>INDEX(Videolength!D:D,MATCH(D4848,Videolength!A:A,0))</f>
        <v>8</v>
      </c>
      <c r="C4848" s="38">
        <f>INDEX(Videolength!E:E,MATCH(D4848,Videolength!A:A,0))</f>
        <v>23</v>
      </c>
      <c r="D4848" s="39">
        <v>23</v>
      </c>
      <c r="E4848" s="40" t="str">
        <f>INDEX(Videolength!B:B,MATCH(D4848,Videolength!A:A,0))</f>
        <v>https://youtu.be/q_M0m6x_ADw?list=PLTjhk5BwsiVV8SrR-dPCDjCfaMnt-5HZH</v>
      </c>
      <c r="F4848" s="41">
        <f>INDEX(Videolength!C:C,MATCH(D4848,Videolength!A:A,0))</f>
        <v>3.1759259259259258E-2</v>
      </c>
      <c r="G4848" s="41">
        <v>2.7951388888888887E-2</v>
      </c>
      <c r="H4848" s="71">
        <f>HYPERLINK(_xlfn.CONCAT(E4848,"&amp;t=",G4848*86400),G4848)</f>
        <v>2.7951388888888887E-2</v>
      </c>
      <c r="I4848" s="38">
        <v>11</v>
      </c>
      <c r="J4848" s="38">
        <v>5</v>
      </c>
      <c r="K4848" s="42" t="s">
        <v>15</v>
      </c>
      <c r="L4848" s="42" t="s">
        <v>216</v>
      </c>
      <c r="Z4848" s="64"/>
      <c r="AA4848" s="64"/>
      <c r="AB4848" s="64"/>
      <c r="AE4848" s="42">
        <f>IF(Table32[[#This Row],[Gems]]&gt;0,Table32[[#This Row],[Gems]],0)</f>
        <v>0</v>
      </c>
      <c r="AF4848" s="42">
        <f>IF(Table32[[#This Row],[Gems]]&lt;0,Table32[[#This Row],[Gems]],0)</f>
        <v>0</v>
      </c>
      <c r="AG4848" s="30">
        <f t="shared" ca="1" si="107"/>
        <v>216</v>
      </c>
    </row>
    <row r="4849" spans="1:33" ht="14.4" x14ac:dyDescent="0.3">
      <c r="A4849" s="37">
        <v>44125</v>
      </c>
      <c r="B4849" s="38">
        <f>INDEX(Videolength!D:D,MATCH(D4849,Videolength!A:A,0))</f>
        <v>8</v>
      </c>
      <c r="C4849" s="38">
        <f>INDEX(Videolength!E:E,MATCH(D4849,Videolength!A:A,0))</f>
        <v>23</v>
      </c>
      <c r="D4849" s="39">
        <v>23</v>
      </c>
      <c r="E4849" s="40" t="str">
        <f>INDEX(Videolength!B:B,MATCH(D4849,Videolength!A:A,0))</f>
        <v>https://youtu.be/q_M0m6x_ADw?list=PLTjhk5BwsiVV8SrR-dPCDjCfaMnt-5HZH</v>
      </c>
      <c r="F4849" s="41">
        <f>INDEX(Videolength!C:C,MATCH(D4849,Videolength!A:A,0))</f>
        <v>3.1759259259259258E-2</v>
      </c>
      <c r="G4849" s="41">
        <v>2.7986111111111111E-2</v>
      </c>
      <c r="H4849" s="71">
        <f>HYPERLINK(_xlfn.CONCAT(E4849,"&amp;t=",G4849*86400),G4849)</f>
        <v>2.7986111111111111E-2</v>
      </c>
      <c r="I4849" s="38">
        <v>11</v>
      </c>
      <c r="J4849" s="38">
        <v>5</v>
      </c>
      <c r="K4849" s="42" t="s">
        <v>15</v>
      </c>
      <c r="L4849" s="42" t="s">
        <v>197</v>
      </c>
      <c r="M4849" s="42" t="s">
        <v>1105</v>
      </c>
      <c r="Z4849" s="64" t="s">
        <v>920</v>
      </c>
      <c r="AA4849" s="64">
        <v>3</v>
      </c>
      <c r="AB4849" s="64">
        <v>1</v>
      </c>
      <c r="AE4849" s="42">
        <f>IF(Table32[[#This Row],[Gems]]&gt;0,Table32[[#This Row],[Gems]],0)</f>
        <v>0</v>
      </c>
      <c r="AF4849" s="42">
        <f>IF(Table32[[#This Row],[Gems]]&lt;0,Table32[[#This Row],[Gems]],0)</f>
        <v>0</v>
      </c>
      <c r="AG4849" s="29">
        <f t="shared" ca="1" si="107"/>
        <v>216</v>
      </c>
    </row>
    <row r="4850" spans="1:33" ht="14.4" x14ac:dyDescent="0.3">
      <c r="A4850" s="37">
        <v>44125</v>
      </c>
      <c r="B4850" s="38">
        <f>INDEX(Videolength!D:D,MATCH(D4850,Videolength!A:A,0))</f>
        <v>8</v>
      </c>
      <c r="C4850" s="38">
        <f>INDEX(Videolength!E:E,MATCH(D4850,Videolength!A:A,0))</f>
        <v>23</v>
      </c>
      <c r="D4850" s="39">
        <v>23</v>
      </c>
      <c r="E4850" s="40" t="str">
        <f>INDEX(Videolength!B:B,MATCH(D4850,Videolength!A:A,0))</f>
        <v>https://youtu.be/q_M0m6x_ADw?list=PLTjhk5BwsiVV8SrR-dPCDjCfaMnt-5HZH</v>
      </c>
      <c r="F4850" s="41">
        <f>INDEX(Videolength!C:C,MATCH(D4850,Videolength!A:A,0))</f>
        <v>3.1759259259259258E-2</v>
      </c>
      <c r="G4850" s="41">
        <v>2.9097222222222222E-2</v>
      </c>
      <c r="H4850" s="71">
        <f>HYPERLINK(_xlfn.CONCAT(E4850,"&amp;t=",G4850*86400),G4850)</f>
        <v>2.9097222222222222E-2</v>
      </c>
      <c r="I4850" s="38">
        <v>11</v>
      </c>
      <c r="J4850" s="38">
        <v>5</v>
      </c>
      <c r="K4850" s="42" t="s">
        <v>15</v>
      </c>
      <c r="L4850" s="42" t="s">
        <v>198</v>
      </c>
      <c r="Q4850" s="42" t="s">
        <v>121</v>
      </c>
      <c r="Z4850" s="64" t="s">
        <v>920</v>
      </c>
      <c r="AA4850" s="68">
        <v>3</v>
      </c>
      <c r="AB4850" s="68">
        <v>1</v>
      </c>
      <c r="AC4850" s="44" t="s">
        <v>201</v>
      </c>
      <c r="AE4850" s="42">
        <f>IF(Table32[[#This Row],[Gems]]&gt;0,Table32[[#This Row],[Gems]],0)</f>
        <v>0</v>
      </c>
      <c r="AF4850" s="42">
        <f>IF(Table32[[#This Row],[Gems]]&lt;0,Table32[[#This Row],[Gems]],0)</f>
        <v>0</v>
      </c>
      <c r="AG4850" s="29">
        <f t="shared" ca="1" si="107"/>
        <v>216</v>
      </c>
    </row>
    <row r="4851" spans="1:33" ht="14.4" x14ac:dyDescent="0.3">
      <c r="A4851" s="37">
        <v>44125</v>
      </c>
      <c r="B4851" s="38">
        <f>INDEX(Videolength!D:D,MATCH(D4851,Videolength!A:A,0))</f>
        <v>8</v>
      </c>
      <c r="C4851" s="38">
        <f>INDEX(Videolength!E:E,MATCH(D4851,Videolength!A:A,0))</f>
        <v>23</v>
      </c>
      <c r="D4851" s="39">
        <v>23</v>
      </c>
      <c r="E4851" s="40" t="str">
        <f>INDEX(Videolength!B:B,MATCH(D4851,Videolength!A:A,0))</f>
        <v>https://youtu.be/q_M0m6x_ADw?list=PLTjhk5BwsiVV8SrR-dPCDjCfaMnt-5HZH</v>
      </c>
      <c r="F4851" s="41">
        <f>INDEX(Videolength!C:C,MATCH(D4851,Videolength!A:A,0))</f>
        <v>3.1759259259259258E-2</v>
      </c>
      <c r="G4851" s="41">
        <v>2.9166666666666664E-2</v>
      </c>
      <c r="H4851" s="71">
        <f>HYPERLINK(_xlfn.CONCAT(E4851,"&amp;t=",G4851*86400),G4851)</f>
        <v>2.9166666666666664E-2</v>
      </c>
      <c r="I4851" s="38">
        <v>11</v>
      </c>
      <c r="J4851" s="38">
        <v>5</v>
      </c>
      <c r="K4851" s="42" t="s">
        <v>15</v>
      </c>
      <c r="L4851" s="42" t="s">
        <v>301</v>
      </c>
      <c r="W4851" s="44" t="s">
        <v>429</v>
      </c>
      <c r="X4851" s="43">
        <v>1</v>
      </c>
      <c r="Y4851" s="43">
        <v>1</v>
      </c>
      <c r="Z4851" s="64"/>
      <c r="AA4851" s="64"/>
      <c r="AB4851" s="64"/>
      <c r="AE4851" s="42">
        <f>IF(Table32[[#This Row],[Gems]]&gt;0,Table32[[#This Row],[Gems]],0)</f>
        <v>0</v>
      </c>
      <c r="AF4851" s="42">
        <f>IF(Table32[[#This Row],[Gems]]&lt;0,Table32[[#This Row],[Gems]],0)</f>
        <v>0</v>
      </c>
      <c r="AG4851" s="30">
        <f t="shared" ca="1" si="107"/>
        <v>216</v>
      </c>
    </row>
    <row r="4852" spans="1:33" ht="14.4" x14ac:dyDescent="0.3">
      <c r="A4852" s="37">
        <v>44125</v>
      </c>
      <c r="B4852" s="38">
        <f>INDEX(Videolength!D:D,MATCH(D4852,Videolength!A:A,0))</f>
        <v>8</v>
      </c>
      <c r="C4852" s="38">
        <f>INDEX(Videolength!E:E,MATCH(D4852,Videolength!A:A,0))</f>
        <v>23</v>
      </c>
      <c r="D4852" s="39">
        <v>23</v>
      </c>
      <c r="E4852" s="40" t="str">
        <f>INDEX(Videolength!B:B,MATCH(D4852,Videolength!A:A,0))</f>
        <v>https://youtu.be/q_M0m6x_ADw?list=PLTjhk5BwsiVV8SrR-dPCDjCfaMnt-5HZH</v>
      </c>
      <c r="F4852" s="41">
        <f>INDEX(Videolength!C:C,MATCH(D4852,Videolength!A:A,0))</f>
        <v>3.1759259259259258E-2</v>
      </c>
      <c r="G4852" s="41">
        <v>2.9212962962962965E-2</v>
      </c>
      <c r="H4852" s="71">
        <f>HYPERLINK(_xlfn.CONCAT(E4852,"&amp;t=",G4852*86400),G4852)</f>
        <v>2.9212962962962965E-2</v>
      </c>
      <c r="I4852" s="38">
        <v>11</v>
      </c>
      <c r="J4852" s="38">
        <v>5</v>
      </c>
      <c r="K4852" s="42" t="s">
        <v>15</v>
      </c>
      <c r="L4852" s="42" t="s">
        <v>350</v>
      </c>
      <c r="M4852" s="42" t="s">
        <v>573</v>
      </c>
      <c r="S4852" s="42" t="s">
        <v>1770</v>
      </c>
      <c r="Z4852" s="64"/>
      <c r="AA4852" s="64"/>
      <c r="AB4852" s="64"/>
      <c r="AE4852" s="42">
        <f>IF(Table32[[#This Row],[Gems]]&gt;0,Table32[[#This Row],[Gems]],0)</f>
        <v>0</v>
      </c>
      <c r="AF4852" s="42">
        <f>IF(Table32[[#This Row],[Gems]]&lt;0,Table32[[#This Row],[Gems]],0)</f>
        <v>0</v>
      </c>
      <c r="AG4852" s="30">
        <f t="shared" ca="1" si="107"/>
        <v>216</v>
      </c>
    </row>
    <row r="4853" spans="1:33" ht="14.4" x14ac:dyDescent="0.3">
      <c r="A4853" s="37">
        <v>44125</v>
      </c>
      <c r="B4853" s="38">
        <f>INDEX(Videolength!D:D,MATCH(D4853,Videolength!A:A,0))</f>
        <v>8</v>
      </c>
      <c r="C4853" s="38">
        <f>INDEX(Videolength!E:E,MATCH(D4853,Videolength!A:A,0))</f>
        <v>23</v>
      </c>
      <c r="D4853" s="39">
        <v>23</v>
      </c>
      <c r="E4853" s="40" t="str">
        <f>INDEX(Videolength!B:B,MATCH(D4853,Videolength!A:A,0))</f>
        <v>https://youtu.be/q_M0m6x_ADw?list=PLTjhk5BwsiVV8SrR-dPCDjCfaMnt-5HZH</v>
      </c>
      <c r="F4853" s="41">
        <f>INDEX(Videolength!C:C,MATCH(D4853,Videolength!A:A,0))</f>
        <v>3.1759259259259258E-2</v>
      </c>
      <c r="G4853" s="41">
        <v>2.9224537037037038E-2</v>
      </c>
      <c r="H4853" s="71">
        <f>HYPERLINK(_xlfn.CONCAT(E4853,"&amp;t=",G4853*86400),G4853)</f>
        <v>2.9224537037037038E-2</v>
      </c>
      <c r="I4853" s="38">
        <v>11</v>
      </c>
      <c r="J4853" s="38">
        <v>5</v>
      </c>
      <c r="K4853" s="42" t="s">
        <v>15</v>
      </c>
      <c r="L4853" s="42" t="s">
        <v>216</v>
      </c>
      <c r="Z4853" s="64"/>
      <c r="AA4853" s="64"/>
      <c r="AB4853" s="64"/>
      <c r="AE4853" s="42">
        <f>IF(Table32[[#This Row],[Gems]]&gt;0,Table32[[#This Row],[Gems]],0)</f>
        <v>0</v>
      </c>
      <c r="AF4853" s="42">
        <f>IF(Table32[[#This Row],[Gems]]&lt;0,Table32[[#This Row],[Gems]],0)</f>
        <v>0</v>
      </c>
      <c r="AG4853" s="30">
        <f t="shared" ca="1" si="107"/>
        <v>216</v>
      </c>
    </row>
    <row r="4854" spans="1:33" ht="14.4" x14ac:dyDescent="0.3">
      <c r="A4854" s="37">
        <v>44125</v>
      </c>
      <c r="B4854" s="38">
        <f>INDEX(Videolength!D:D,MATCH(D4854,Videolength!A:A,0))</f>
        <v>8</v>
      </c>
      <c r="C4854" s="38">
        <f>INDEX(Videolength!E:E,MATCH(D4854,Videolength!A:A,0))</f>
        <v>23</v>
      </c>
      <c r="D4854" s="39">
        <v>23</v>
      </c>
      <c r="E4854" s="40" t="str">
        <f>INDEX(Videolength!B:B,MATCH(D4854,Videolength!A:A,0))</f>
        <v>https://youtu.be/q_M0m6x_ADw?list=PLTjhk5BwsiVV8SrR-dPCDjCfaMnt-5HZH</v>
      </c>
      <c r="F4854" s="41">
        <f>INDEX(Videolength!C:C,MATCH(D4854,Videolength!A:A,0))</f>
        <v>3.1759259259259258E-2</v>
      </c>
      <c r="G4854" s="41">
        <v>2.9270833333333333E-2</v>
      </c>
      <c r="H4854" s="71">
        <f>HYPERLINK(_xlfn.CONCAT(E4854,"&amp;t=",G4854*86400),G4854)</f>
        <v>2.9270833333333333E-2</v>
      </c>
      <c r="I4854" s="38">
        <v>11</v>
      </c>
      <c r="J4854" s="38">
        <v>5</v>
      </c>
      <c r="K4854" s="42" t="s">
        <v>346</v>
      </c>
      <c r="L4854" s="42" t="s">
        <v>10</v>
      </c>
      <c r="Z4854" s="64"/>
      <c r="AA4854" s="64"/>
      <c r="AB4854" s="64"/>
      <c r="AE4854" s="42">
        <f>IF(Table32[[#This Row],[Gems]]&gt;0,Table32[[#This Row],[Gems]],0)</f>
        <v>0</v>
      </c>
      <c r="AF4854" s="42">
        <f>IF(Table32[[#This Row],[Gems]]&lt;0,Table32[[#This Row],[Gems]],0)</f>
        <v>0</v>
      </c>
      <c r="AG4854" s="30">
        <f t="shared" ca="1" si="107"/>
        <v>216</v>
      </c>
    </row>
    <row r="4855" spans="1:33" ht="14.4" x14ac:dyDescent="0.3">
      <c r="A4855" s="37">
        <v>44125</v>
      </c>
      <c r="B4855" s="38">
        <f>INDEX(Videolength!D:D,MATCH(D4855,Videolength!A:A,0))</f>
        <v>8</v>
      </c>
      <c r="C4855" s="38">
        <f>INDEX(Videolength!E:E,MATCH(D4855,Videolength!A:A,0))</f>
        <v>23</v>
      </c>
      <c r="D4855" s="39">
        <v>23</v>
      </c>
      <c r="E4855" s="40" t="str">
        <f>INDEX(Videolength!B:B,MATCH(D4855,Videolength!A:A,0))</f>
        <v>https://youtu.be/q_M0m6x_ADw?list=PLTjhk5BwsiVV8SrR-dPCDjCfaMnt-5HZH</v>
      </c>
      <c r="F4855" s="41">
        <f>INDEX(Videolength!C:C,MATCH(D4855,Videolength!A:A,0))</f>
        <v>3.1759259259259258E-2</v>
      </c>
      <c r="G4855" s="41">
        <v>2.929398148148148E-2</v>
      </c>
      <c r="H4855" s="71">
        <f>HYPERLINK(_xlfn.CONCAT(E4855,"&amp;t=",G4855*86400),G4855)</f>
        <v>2.929398148148148E-2</v>
      </c>
      <c r="I4855" s="38">
        <v>11</v>
      </c>
      <c r="J4855" s="38">
        <v>5</v>
      </c>
      <c r="K4855" s="42" t="s">
        <v>51</v>
      </c>
      <c r="L4855" s="42" t="s">
        <v>10</v>
      </c>
      <c r="W4855" s="44" t="s">
        <v>209</v>
      </c>
      <c r="X4855" s="43">
        <v>4</v>
      </c>
      <c r="Z4855" s="64"/>
      <c r="AA4855" s="64"/>
      <c r="AB4855" s="64"/>
      <c r="AE4855" s="42">
        <f>IF(Table32[[#This Row],[Gems]]&gt;0,Table32[[#This Row],[Gems]],0)</f>
        <v>0</v>
      </c>
      <c r="AF4855" s="42">
        <f>IF(Table32[[#This Row],[Gems]]&lt;0,Table32[[#This Row],[Gems]],0)</f>
        <v>0</v>
      </c>
      <c r="AG4855" s="30">
        <f t="shared" ca="1" si="107"/>
        <v>216</v>
      </c>
    </row>
    <row r="4856" spans="1:33" ht="14.4" x14ac:dyDescent="0.3">
      <c r="A4856" s="37">
        <v>44125</v>
      </c>
      <c r="B4856" s="38">
        <f>INDEX(Videolength!D:D,MATCH(D4856,Videolength!A:A,0))</f>
        <v>8</v>
      </c>
      <c r="C4856" s="38">
        <f>INDEX(Videolength!E:E,MATCH(D4856,Videolength!A:A,0))</f>
        <v>23</v>
      </c>
      <c r="D4856" s="39">
        <v>23</v>
      </c>
      <c r="E4856" s="40" t="str">
        <f>INDEX(Videolength!B:B,MATCH(D4856,Videolength!A:A,0))</f>
        <v>https://youtu.be/q_M0m6x_ADw?list=PLTjhk5BwsiVV8SrR-dPCDjCfaMnt-5HZH</v>
      </c>
      <c r="F4856" s="41">
        <f>INDEX(Videolength!C:C,MATCH(D4856,Videolength!A:A,0))</f>
        <v>3.1759259259259258E-2</v>
      </c>
      <c r="G4856" s="41">
        <v>2.9305555555555557E-2</v>
      </c>
      <c r="H4856" s="71">
        <f>HYPERLINK(_xlfn.CONCAT(E4856,"&amp;t=",G4856*86400),G4856)</f>
        <v>2.9305555555555557E-2</v>
      </c>
      <c r="I4856" s="38">
        <v>11</v>
      </c>
      <c r="J4856" s="38">
        <v>5</v>
      </c>
      <c r="K4856" s="42" t="s">
        <v>346</v>
      </c>
      <c r="L4856" s="42" t="s">
        <v>10</v>
      </c>
      <c r="Z4856" s="64"/>
      <c r="AA4856" s="64"/>
      <c r="AB4856" s="64"/>
      <c r="AE4856" s="42">
        <f>IF(Table32[[#This Row],[Gems]]&gt;0,Table32[[#This Row],[Gems]],0)</f>
        <v>0</v>
      </c>
      <c r="AF4856" s="42">
        <f>IF(Table32[[#This Row],[Gems]]&lt;0,Table32[[#This Row],[Gems]],0)</f>
        <v>0</v>
      </c>
      <c r="AG4856" s="30">
        <f t="shared" ca="1" si="107"/>
        <v>216</v>
      </c>
    </row>
    <row r="4857" spans="1:33" ht="14.4" x14ac:dyDescent="0.3">
      <c r="A4857" s="37">
        <v>44125</v>
      </c>
      <c r="B4857" s="38">
        <f>INDEX(Videolength!D:D,MATCH(D4857,Videolength!A:A,0))</f>
        <v>8</v>
      </c>
      <c r="C4857" s="38">
        <f>INDEX(Videolength!E:E,MATCH(D4857,Videolength!A:A,0))</f>
        <v>23</v>
      </c>
      <c r="D4857" s="39">
        <v>23</v>
      </c>
      <c r="E4857" s="40" t="str">
        <f>INDEX(Videolength!B:B,MATCH(D4857,Videolength!A:A,0))</f>
        <v>https://youtu.be/q_M0m6x_ADw?list=PLTjhk5BwsiVV8SrR-dPCDjCfaMnt-5HZH</v>
      </c>
      <c r="F4857" s="41">
        <f>INDEX(Videolength!C:C,MATCH(D4857,Videolength!A:A,0))</f>
        <v>3.1759259259259258E-2</v>
      </c>
      <c r="G4857" s="41">
        <v>2.9340277777777781E-2</v>
      </c>
      <c r="H4857" s="71">
        <f>HYPERLINK(_xlfn.CONCAT(E4857,"&amp;t=",G4857*86400),G4857)</f>
        <v>2.9340277777777781E-2</v>
      </c>
      <c r="I4857" s="38">
        <v>11</v>
      </c>
      <c r="J4857" s="38">
        <v>5</v>
      </c>
      <c r="K4857" s="42" t="s">
        <v>107</v>
      </c>
      <c r="L4857" s="42" t="s">
        <v>10</v>
      </c>
      <c r="M4857" s="42" t="s">
        <v>1091</v>
      </c>
      <c r="N4857" s="42" t="s">
        <v>1835</v>
      </c>
      <c r="Z4857" s="64"/>
      <c r="AA4857" s="64"/>
      <c r="AB4857" s="64"/>
      <c r="AE4857" s="42">
        <f>IF(Table32[[#This Row],[Gems]]&gt;0,Table32[[#This Row],[Gems]],0)</f>
        <v>0</v>
      </c>
      <c r="AF4857" s="42">
        <f>IF(Table32[[#This Row],[Gems]]&lt;0,Table32[[#This Row],[Gems]],0)</f>
        <v>0</v>
      </c>
      <c r="AG4857" s="30">
        <f t="shared" ca="1" si="107"/>
        <v>216</v>
      </c>
    </row>
    <row r="4858" spans="1:33" ht="14.4" x14ac:dyDescent="0.3">
      <c r="A4858" s="37">
        <v>44125</v>
      </c>
      <c r="B4858" s="38">
        <f>INDEX(Videolength!D:D,MATCH(D4858,Videolength!A:A,0))</f>
        <v>8</v>
      </c>
      <c r="C4858" s="38">
        <f>INDEX(Videolength!E:E,MATCH(D4858,Videolength!A:A,0))</f>
        <v>23</v>
      </c>
      <c r="D4858" s="39">
        <v>23</v>
      </c>
      <c r="E4858" s="40" t="str">
        <f>INDEX(Videolength!B:B,MATCH(D4858,Videolength!A:A,0))</f>
        <v>https://youtu.be/q_M0m6x_ADw?list=PLTjhk5BwsiVV8SrR-dPCDjCfaMnt-5HZH</v>
      </c>
      <c r="F4858" s="41">
        <f>INDEX(Videolength!C:C,MATCH(D4858,Videolength!A:A,0))</f>
        <v>3.1759259259259258E-2</v>
      </c>
      <c r="G4858" s="41">
        <v>2.9398148148148149E-2</v>
      </c>
      <c r="H4858" s="71">
        <f>HYPERLINK(_xlfn.CONCAT(E4858,"&amp;t=",G4858*86400),G4858)</f>
        <v>2.9398148148148149E-2</v>
      </c>
      <c r="I4858" s="38">
        <v>11</v>
      </c>
      <c r="J4858" s="38">
        <v>5</v>
      </c>
      <c r="K4858" s="42" t="s">
        <v>346</v>
      </c>
      <c r="L4858" s="42" t="s">
        <v>10</v>
      </c>
      <c r="Z4858" s="64"/>
      <c r="AA4858" s="64"/>
      <c r="AB4858" s="64"/>
      <c r="AE4858" s="42">
        <f>IF(Table32[[#This Row],[Gems]]&gt;0,Table32[[#This Row],[Gems]],0)</f>
        <v>0</v>
      </c>
      <c r="AF4858" s="42">
        <f>IF(Table32[[#This Row],[Gems]]&lt;0,Table32[[#This Row],[Gems]],0)</f>
        <v>0</v>
      </c>
      <c r="AG4858" s="30">
        <f t="shared" ca="1" si="107"/>
        <v>216</v>
      </c>
    </row>
    <row r="4859" spans="1:33" ht="14.4" x14ac:dyDescent="0.3">
      <c r="A4859" s="37">
        <v>44125</v>
      </c>
      <c r="B4859" s="38">
        <f>INDEX(Videolength!D:D,MATCH(D4859,Videolength!A:A,0))</f>
        <v>8</v>
      </c>
      <c r="C4859" s="38">
        <f>INDEX(Videolength!E:E,MATCH(D4859,Videolength!A:A,0))</f>
        <v>23</v>
      </c>
      <c r="D4859" s="39">
        <v>23</v>
      </c>
      <c r="E4859" s="40" t="str">
        <f>INDEX(Videolength!B:B,MATCH(D4859,Videolength!A:A,0))</f>
        <v>https://youtu.be/q_M0m6x_ADw?list=PLTjhk5BwsiVV8SrR-dPCDjCfaMnt-5HZH</v>
      </c>
      <c r="F4859" s="41">
        <f>INDEX(Videolength!C:C,MATCH(D4859,Videolength!A:A,0))</f>
        <v>3.1759259259259258E-2</v>
      </c>
      <c r="G4859" s="41">
        <v>2.943287037037037E-2</v>
      </c>
      <c r="H4859" s="71">
        <f>HYPERLINK(_xlfn.CONCAT(E4859,"&amp;t=",G4859*86400),G4859)</f>
        <v>2.943287037037037E-2</v>
      </c>
      <c r="I4859" s="38">
        <v>11</v>
      </c>
      <c r="J4859" s="38">
        <v>5</v>
      </c>
      <c r="K4859" s="42" t="s">
        <v>107</v>
      </c>
      <c r="L4859" s="42" t="s">
        <v>10</v>
      </c>
      <c r="Z4859" s="64"/>
      <c r="AA4859" s="64"/>
      <c r="AB4859" s="64"/>
      <c r="AE4859" s="42">
        <f>IF(Table32[[#This Row],[Gems]]&gt;0,Table32[[#This Row],[Gems]],0)</f>
        <v>0</v>
      </c>
      <c r="AF4859" s="42">
        <f>IF(Table32[[#This Row],[Gems]]&lt;0,Table32[[#This Row],[Gems]],0)</f>
        <v>0</v>
      </c>
      <c r="AG4859" s="30">
        <f t="shared" ca="1" si="107"/>
        <v>216</v>
      </c>
    </row>
    <row r="4860" spans="1:33" ht="14.4" x14ac:dyDescent="0.3">
      <c r="A4860" s="37">
        <v>44125</v>
      </c>
      <c r="B4860" s="38">
        <f>INDEX(Videolength!D:D,MATCH(D4860,Videolength!A:A,0))</f>
        <v>8</v>
      </c>
      <c r="C4860" s="38">
        <f>INDEX(Videolength!E:E,MATCH(D4860,Videolength!A:A,0))</f>
        <v>23</v>
      </c>
      <c r="D4860" s="39">
        <v>23</v>
      </c>
      <c r="E4860" s="40" t="str">
        <f>INDEX(Videolength!B:B,MATCH(D4860,Videolength!A:A,0))</f>
        <v>https://youtu.be/q_M0m6x_ADw?list=PLTjhk5BwsiVV8SrR-dPCDjCfaMnt-5HZH</v>
      </c>
      <c r="F4860" s="41">
        <f>INDEX(Videolength!C:C,MATCH(D4860,Videolength!A:A,0))</f>
        <v>3.1759259259259258E-2</v>
      </c>
      <c r="G4860" s="41">
        <v>2.946759259259259E-2</v>
      </c>
      <c r="H4860" s="71">
        <f>HYPERLINK(_xlfn.CONCAT(E4860,"&amp;t=",G4860*86400),G4860)</f>
        <v>2.946759259259259E-2</v>
      </c>
      <c r="I4860" s="38">
        <v>11</v>
      </c>
      <c r="J4860" s="38">
        <v>5</v>
      </c>
      <c r="K4860" s="42" t="s">
        <v>107</v>
      </c>
      <c r="L4860" s="42" t="s">
        <v>140</v>
      </c>
      <c r="Q4860" s="42" t="s">
        <v>228</v>
      </c>
      <c r="R4860" s="42" t="s">
        <v>33</v>
      </c>
      <c r="V4860" s="43">
        <v>1283</v>
      </c>
      <c r="W4860" s="44" t="s">
        <v>242</v>
      </c>
      <c r="X4860" s="43">
        <v>15</v>
      </c>
      <c r="Z4860" s="64"/>
      <c r="AA4860" s="64"/>
      <c r="AB4860" s="64"/>
      <c r="AE4860" s="42">
        <f>IF(Table32[[#This Row],[Gems]]&gt;0,Table32[[#This Row],[Gems]],0)</f>
        <v>0</v>
      </c>
      <c r="AF4860" s="42">
        <f>IF(Table32[[#This Row],[Gems]]&lt;0,Table32[[#This Row],[Gems]],0)</f>
        <v>0</v>
      </c>
      <c r="AG4860" s="30">
        <f t="shared" ca="1" si="107"/>
        <v>216</v>
      </c>
    </row>
    <row r="4861" spans="1:33" ht="14.4" x14ac:dyDescent="0.3">
      <c r="A4861" s="37">
        <v>44125</v>
      </c>
      <c r="B4861" s="38">
        <f>INDEX(Videolength!D:D,MATCH(D4861,Videolength!A:A,0))</f>
        <v>8</v>
      </c>
      <c r="C4861" s="38">
        <f>INDEX(Videolength!E:E,MATCH(D4861,Videolength!A:A,0))</f>
        <v>23</v>
      </c>
      <c r="D4861" s="39">
        <v>23</v>
      </c>
      <c r="E4861" s="40" t="str">
        <f>INDEX(Videolength!B:B,MATCH(D4861,Videolength!A:A,0))</f>
        <v>https://youtu.be/q_M0m6x_ADw?list=PLTjhk5BwsiVV8SrR-dPCDjCfaMnt-5HZH</v>
      </c>
      <c r="F4861" s="41">
        <f>INDEX(Videolength!C:C,MATCH(D4861,Videolength!A:A,0))</f>
        <v>3.1759259259259258E-2</v>
      </c>
      <c r="G4861" s="41">
        <v>2.9780092592592594E-2</v>
      </c>
      <c r="H4861" s="71">
        <f>HYPERLINK(_xlfn.CONCAT(E4861,"&amp;t=",G4861*86400),G4861)</f>
        <v>2.9780092592592594E-2</v>
      </c>
      <c r="I4861" s="38">
        <v>11</v>
      </c>
      <c r="J4861" s="38">
        <v>5</v>
      </c>
      <c r="K4861" s="42" t="s">
        <v>107</v>
      </c>
      <c r="L4861" s="42" t="s">
        <v>10</v>
      </c>
      <c r="Z4861" s="64"/>
      <c r="AA4861" s="64"/>
      <c r="AB4861" s="64"/>
      <c r="AE4861" s="42">
        <f>IF(Table32[[#This Row],[Gems]]&gt;0,Table32[[#This Row],[Gems]],0)</f>
        <v>0</v>
      </c>
      <c r="AF4861" s="42">
        <f>IF(Table32[[#This Row],[Gems]]&lt;0,Table32[[#This Row],[Gems]],0)</f>
        <v>0</v>
      </c>
      <c r="AG4861" s="30">
        <f t="shared" ca="1" si="107"/>
        <v>216</v>
      </c>
    </row>
    <row r="4862" spans="1:33" ht="14.4" x14ac:dyDescent="0.3">
      <c r="A4862" s="37">
        <v>44125</v>
      </c>
      <c r="B4862" s="38">
        <f>INDEX(Videolength!D:D,MATCH(D4862,Videolength!A:A,0))</f>
        <v>8</v>
      </c>
      <c r="C4862" s="38">
        <f>INDEX(Videolength!E:E,MATCH(D4862,Videolength!A:A,0))</f>
        <v>23</v>
      </c>
      <c r="D4862" s="39">
        <v>23</v>
      </c>
      <c r="E4862" s="40" t="str">
        <f>INDEX(Videolength!B:B,MATCH(D4862,Videolength!A:A,0))</f>
        <v>https://youtu.be/q_M0m6x_ADw?list=PLTjhk5BwsiVV8SrR-dPCDjCfaMnt-5HZH</v>
      </c>
      <c r="F4862" s="41">
        <f>INDEX(Videolength!C:C,MATCH(D4862,Videolength!A:A,0))</f>
        <v>3.1759259259259258E-2</v>
      </c>
      <c r="G4862" s="41">
        <v>2.9861111111111113E-2</v>
      </c>
      <c r="H4862" s="71">
        <f>HYPERLINK(_xlfn.CONCAT(E4862,"&amp;t=",G4862*86400),G4862)</f>
        <v>2.9861111111111113E-2</v>
      </c>
      <c r="I4862" s="38">
        <v>11</v>
      </c>
      <c r="J4862" s="38">
        <v>5</v>
      </c>
      <c r="K4862" s="42" t="s">
        <v>346</v>
      </c>
      <c r="L4862" s="42" t="s">
        <v>10</v>
      </c>
      <c r="Z4862" s="64"/>
      <c r="AA4862" s="64"/>
      <c r="AB4862" s="64"/>
      <c r="AE4862" s="42">
        <f>IF(Table32[[#This Row],[Gems]]&gt;0,Table32[[#This Row],[Gems]],0)</f>
        <v>0</v>
      </c>
      <c r="AF4862" s="42">
        <f>IF(Table32[[#This Row],[Gems]]&lt;0,Table32[[#This Row],[Gems]],0)</f>
        <v>0</v>
      </c>
      <c r="AG4862" s="30">
        <f t="shared" ca="1" si="107"/>
        <v>216</v>
      </c>
    </row>
    <row r="4863" spans="1:33" ht="14.4" x14ac:dyDescent="0.3">
      <c r="A4863" s="37">
        <v>44125</v>
      </c>
      <c r="B4863" s="38">
        <f>INDEX(Videolength!D:D,MATCH(D4863,Videolength!A:A,0))</f>
        <v>8</v>
      </c>
      <c r="C4863" s="38">
        <f>INDEX(Videolength!E:E,MATCH(D4863,Videolength!A:A,0))</f>
        <v>23</v>
      </c>
      <c r="D4863" s="39">
        <v>23</v>
      </c>
      <c r="E4863" s="40" t="str">
        <f>INDEX(Videolength!B:B,MATCH(D4863,Videolength!A:A,0))</f>
        <v>https://youtu.be/q_M0m6x_ADw?list=PLTjhk5BwsiVV8SrR-dPCDjCfaMnt-5HZH</v>
      </c>
      <c r="F4863" s="41">
        <f>INDEX(Videolength!C:C,MATCH(D4863,Videolength!A:A,0))</f>
        <v>3.1759259259259258E-2</v>
      </c>
      <c r="G4863" s="41">
        <v>2.9976851851851852E-2</v>
      </c>
      <c r="H4863" s="71">
        <f>HYPERLINK(_xlfn.CONCAT(E4863,"&amp;t=",G4863*86400),G4863)</f>
        <v>2.9976851851851852E-2</v>
      </c>
      <c r="I4863" s="38">
        <v>11</v>
      </c>
      <c r="J4863" s="38">
        <v>5</v>
      </c>
      <c r="K4863" s="42" t="s">
        <v>284</v>
      </c>
      <c r="L4863" s="42" t="s">
        <v>10</v>
      </c>
      <c r="M4863" s="42" t="s">
        <v>1081</v>
      </c>
      <c r="Z4863" s="64"/>
      <c r="AA4863" s="64"/>
      <c r="AB4863" s="64"/>
      <c r="AE4863" s="42">
        <f>IF(Table32[[#This Row],[Gems]]&gt;0,Table32[[#This Row],[Gems]],0)</f>
        <v>0</v>
      </c>
      <c r="AF4863" s="42">
        <f>IF(Table32[[#This Row],[Gems]]&lt;0,Table32[[#This Row],[Gems]],0)</f>
        <v>0</v>
      </c>
      <c r="AG4863" s="30">
        <f t="shared" ca="1" si="107"/>
        <v>216</v>
      </c>
    </row>
    <row r="4864" spans="1:33" ht="14.4" x14ac:dyDescent="0.3">
      <c r="A4864" s="37">
        <v>44125</v>
      </c>
      <c r="B4864" s="38">
        <f>INDEX(Videolength!D:D,MATCH(D4864,Videolength!A:A,0))</f>
        <v>8</v>
      </c>
      <c r="C4864" s="38">
        <f>INDEX(Videolength!E:E,MATCH(D4864,Videolength!A:A,0))</f>
        <v>23</v>
      </c>
      <c r="D4864" s="39">
        <v>23</v>
      </c>
      <c r="E4864" s="40" t="str">
        <f>INDEX(Videolength!B:B,MATCH(D4864,Videolength!A:A,0))</f>
        <v>https://youtu.be/q_M0m6x_ADw?list=PLTjhk5BwsiVV8SrR-dPCDjCfaMnt-5HZH</v>
      </c>
      <c r="F4864" s="41">
        <f>INDEX(Videolength!C:C,MATCH(D4864,Videolength!A:A,0))</f>
        <v>3.1759259259259258E-2</v>
      </c>
      <c r="G4864" s="41">
        <v>3.0092592592592591E-2</v>
      </c>
      <c r="H4864" s="71">
        <f>HYPERLINK(_xlfn.CONCAT(E4864,"&amp;t=",G4864*86400),G4864)</f>
        <v>3.0092592592592591E-2</v>
      </c>
      <c r="I4864" s="38">
        <v>11</v>
      </c>
      <c r="J4864" s="38">
        <v>5</v>
      </c>
      <c r="K4864" s="42" t="s">
        <v>36</v>
      </c>
      <c r="L4864" s="42" t="s">
        <v>10</v>
      </c>
      <c r="M4864" s="42" t="s">
        <v>591</v>
      </c>
      <c r="Z4864" s="64"/>
      <c r="AA4864" s="64"/>
      <c r="AB4864" s="64"/>
      <c r="AE4864" s="42">
        <f>IF(Table32[[#This Row],[Gems]]&gt;0,Table32[[#This Row],[Gems]],0)</f>
        <v>0</v>
      </c>
      <c r="AF4864" s="42">
        <f>IF(Table32[[#This Row],[Gems]]&lt;0,Table32[[#This Row],[Gems]],0)</f>
        <v>0</v>
      </c>
      <c r="AG4864" s="30">
        <f t="shared" ca="1" si="107"/>
        <v>216</v>
      </c>
    </row>
    <row r="4865" spans="1:33" ht="14.4" x14ac:dyDescent="0.3">
      <c r="A4865" s="37">
        <v>44125</v>
      </c>
      <c r="B4865" s="38">
        <f>INDEX(Videolength!D:D,MATCH(D4865,Videolength!A:A,0))</f>
        <v>8</v>
      </c>
      <c r="C4865" s="38">
        <f>INDEX(Videolength!E:E,MATCH(D4865,Videolength!A:A,0))</f>
        <v>23</v>
      </c>
      <c r="D4865" s="39">
        <v>23</v>
      </c>
      <c r="E4865" s="40" t="str">
        <f>INDEX(Videolength!B:B,MATCH(D4865,Videolength!A:A,0))</f>
        <v>https://youtu.be/q_M0m6x_ADw?list=PLTjhk5BwsiVV8SrR-dPCDjCfaMnt-5HZH</v>
      </c>
      <c r="F4865" s="41">
        <f>INDEX(Videolength!C:C,MATCH(D4865,Videolength!A:A,0))</f>
        <v>3.1759259259259258E-2</v>
      </c>
      <c r="G4865" s="41">
        <v>3.0254629629629631E-2</v>
      </c>
      <c r="H4865" s="71">
        <f>HYPERLINK(_xlfn.CONCAT(E4865,"&amp;t=",G4865*86400),G4865)</f>
        <v>3.0254629629629631E-2</v>
      </c>
      <c r="I4865" s="38">
        <v>11</v>
      </c>
      <c r="J4865" s="38">
        <v>5</v>
      </c>
      <c r="K4865" s="42" t="s">
        <v>47</v>
      </c>
      <c r="L4865" s="42" t="s">
        <v>10</v>
      </c>
      <c r="M4865" s="42" t="s">
        <v>591</v>
      </c>
      <c r="Z4865" s="64"/>
      <c r="AA4865" s="64"/>
      <c r="AB4865" s="64"/>
      <c r="AE4865" s="42">
        <f>IF(Table32[[#This Row],[Gems]]&gt;0,Table32[[#This Row],[Gems]],0)</f>
        <v>0</v>
      </c>
      <c r="AF4865" s="42">
        <f>IF(Table32[[#This Row],[Gems]]&lt;0,Table32[[#This Row],[Gems]],0)</f>
        <v>0</v>
      </c>
      <c r="AG4865" s="30">
        <f t="shared" ca="1" si="107"/>
        <v>216</v>
      </c>
    </row>
    <row r="4866" spans="1:33" ht="14.4" x14ac:dyDescent="0.3">
      <c r="A4866" s="37">
        <v>44125</v>
      </c>
      <c r="B4866" s="38">
        <f>INDEX(Videolength!D:D,MATCH(D4866,Videolength!A:A,0))</f>
        <v>8</v>
      </c>
      <c r="C4866" s="38">
        <f>INDEX(Videolength!E:E,MATCH(D4866,Videolength!A:A,0))</f>
        <v>23</v>
      </c>
      <c r="D4866" s="39">
        <v>23</v>
      </c>
      <c r="E4866" s="40" t="str">
        <f>INDEX(Videolength!B:B,MATCH(D4866,Videolength!A:A,0))</f>
        <v>https://youtu.be/q_M0m6x_ADw?list=PLTjhk5BwsiVV8SrR-dPCDjCfaMnt-5HZH</v>
      </c>
      <c r="F4866" s="41">
        <f>INDEX(Videolength!C:C,MATCH(D4866,Videolength!A:A,0))</f>
        <v>3.1759259259259258E-2</v>
      </c>
      <c r="G4866" s="41">
        <v>3.0266203703703708E-2</v>
      </c>
      <c r="H4866" s="71">
        <f>HYPERLINK(_xlfn.CONCAT(E4866,"&amp;t=",G4866*86400),G4866)</f>
        <v>3.0266203703703708E-2</v>
      </c>
      <c r="I4866" s="38">
        <v>11</v>
      </c>
      <c r="J4866" s="38">
        <v>5</v>
      </c>
      <c r="K4866" s="42" t="s">
        <v>36</v>
      </c>
      <c r="L4866" s="42" t="s">
        <v>10</v>
      </c>
      <c r="M4866" s="42" t="s">
        <v>591</v>
      </c>
      <c r="Z4866" s="64"/>
      <c r="AA4866" s="64"/>
      <c r="AB4866" s="64"/>
      <c r="AE4866" s="42">
        <f>IF(Table32[[#This Row],[Gems]]&gt;0,Table32[[#This Row],[Gems]],0)</f>
        <v>0</v>
      </c>
      <c r="AF4866" s="42">
        <f>IF(Table32[[#This Row],[Gems]]&lt;0,Table32[[#This Row],[Gems]],0)</f>
        <v>0</v>
      </c>
      <c r="AG4866" s="30">
        <f t="shared" ca="1" si="107"/>
        <v>216</v>
      </c>
    </row>
    <row r="4867" spans="1:33" ht="14.4" x14ac:dyDescent="0.3">
      <c r="A4867" s="37">
        <v>44125</v>
      </c>
      <c r="B4867" s="38">
        <f>INDEX(Videolength!D:D,MATCH(D4867,Videolength!A:A,0))</f>
        <v>8</v>
      </c>
      <c r="C4867" s="38">
        <f>INDEX(Videolength!E:E,MATCH(D4867,Videolength!A:A,0))</f>
        <v>23</v>
      </c>
      <c r="D4867" s="39">
        <v>23</v>
      </c>
      <c r="E4867" s="40" t="str">
        <f>INDEX(Videolength!B:B,MATCH(D4867,Videolength!A:A,0))</f>
        <v>https://youtu.be/q_M0m6x_ADw?list=PLTjhk5BwsiVV8SrR-dPCDjCfaMnt-5HZH</v>
      </c>
      <c r="F4867" s="41">
        <f>INDEX(Videolength!C:C,MATCH(D4867,Videolength!A:A,0))</f>
        <v>3.1759259259259258E-2</v>
      </c>
      <c r="G4867" s="41">
        <v>3.0347222222222223E-2</v>
      </c>
      <c r="H4867" s="71">
        <f>HYPERLINK(_xlfn.CONCAT(E4867,"&amp;t=",G4867*86400),G4867)</f>
        <v>3.0347222222222223E-2</v>
      </c>
      <c r="I4867" s="38">
        <v>11</v>
      </c>
      <c r="J4867" s="38">
        <v>5</v>
      </c>
      <c r="K4867" s="42" t="s">
        <v>346</v>
      </c>
      <c r="L4867" s="42" t="s">
        <v>10</v>
      </c>
      <c r="Z4867" s="64"/>
      <c r="AA4867" s="64"/>
      <c r="AB4867" s="64"/>
      <c r="AE4867" s="42">
        <f>IF(Table32[[#This Row],[Gems]]&gt;0,Table32[[#This Row],[Gems]],0)</f>
        <v>0</v>
      </c>
      <c r="AF4867" s="42">
        <f>IF(Table32[[#This Row],[Gems]]&lt;0,Table32[[#This Row],[Gems]],0)</f>
        <v>0</v>
      </c>
      <c r="AG4867" s="30">
        <f t="shared" ca="1" si="107"/>
        <v>216</v>
      </c>
    </row>
    <row r="4868" spans="1:33" ht="14.4" x14ac:dyDescent="0.3">
      <c r="A4868" s="37">
        <v>44125</v>
      </c>
      <c r="B4868" s="38">
        <f>INDEX(Videolength!D:D,MATCH(D4868,Videolength!A:A,0))</f>
        <v>8</v>
      </c>
      <c r="C4868" s="38">
        <f>INDEX(Videolength!E:E,MATCH(D4868,Videolength!A:A,0))</f>
        <v>23</v>
      </c>
      <c r="D4868" s="39">
        <v>23</v>
      </c>
      <c r="E4868" s="40" t="str">
        <f>INDEX(Videolength!B:B,MATCH(D4868,Videolength!A:A,0))</f>
        <v>https://youtu.be/q_M0m6x_ADw?list=PLTjhk5BwsiVV8SrR-dPCDjCfaMnt-5HZH</v>
      </c>
      <c r="F4868" s="41">
        <f>INDEX(Videolength!C:C,MATCH(D4868,Videolength!A:A,0))</f>
        <v>3.1759259259259258E-2</v>
      </c>
      <c r="G4868" s="41">
        <v>3.0381944444444444E-2</v>
      </c>
      <c r="H4868" s="71">
        <f>HYPERLINK(_xlfn.CONCAT(E4868,"&amp;t=",G4868*86400),G4868)</f>
        <v>3.0381944444444444E-2</v>
      </c>
      <c r="I4868" s="38">
        <v>11</v>
      </c>
      <c r="J4868" s="38">
        <v>5</v>
      </c>
      <c r="K4868" s="42" t="s">
        <v>100</v>
      </c>
      <c r="L4868" s="42" t="s">
        <v>1040</v>
      </c>
      <c r="M4868" s="42" t="s">
        <v>591</v>
      </c>
      <c r="U4868" s="44" t="s">
        <v>1706</v>
      </c>
      <c r="Z4868" s="64"/>
      <c r="AA4868" s="64"/>
      <c r="AB4868" s="64"/>
      <c r="AE4868" s="42">
        <f>IF(Table32[[#This Row],[Gems]]&gt;0,Table32[[#This Row],[Gems]],0)</f>
        <v>0</v>
      </c>
      <c r="AF4868" s="42">
        <f>IF(Table32[[#This Row],[Gems]]&lt;0,Table32[[#This Row],[Gems]],0)</f>
        <v>0</v>
      </c>
      <c r="AG4868" s="30">
        <f t="shared" ca="1" si="107"/>
        <v>216</v>
      </c>
    </row>
    <row r="4869" spans="1:33" ht="14.4" x14ac:dyDescent="0.3">
      <c r="A4869" s="37">
        <v>44125</v>
      </c>
      <c r="B4869" s="38">
        <f>INDEX(Videolength!D:D,MATCH(D4869,Videolength!A:A,0))</f>
        <v>8</v>
      </c>
      <c r="C4869" s="38">
        <f>INDEX(Videolength!E:E,MATCH(D4869,Videolength!A:A,0))</f>
        <v>23</v>
      </c>
      <c r="D4869" s="39">
        <v>23</v>
      </c>
      <c r="E4869" s="40" t="str">
        <f>INDEX(Videolength!B:B,MATCH(D4869,Videolength!A:A,0))</f>
        <v>https://youtu.be/q_M0m6x_ADw?list=PLTjhk5BwsiVV8SrR-dPCDjCfaMnt-5HZH</v>
      </c>
      <c r="F4869" s="41">
        <f>INDEX(Videolength!C:C,MATCH(D4869,Videolength!A:A,0))</f>
        <v>3.1759259259259258E-2</v>
      </c>
      <c r="G4869" s="41">
        <v>3.0405092592592591E-2</v>
      </c>
      <c r="H4869" s="71">
        <f>HYPERLINK(_xlfn.CONCAT(E4869,"&amp;t=",G4869*86400),G4869)</f>
        <v>3.0405092592592591E-2</v>
      </c>
      <c r="I4869" s="38">
        <v>11</v>
      </c>
      <c r="J4869" s="38">
        <v>5</v>
      </c>
      <c r="K4869" s="42" t="s">
        <v>55</v>
      </c>
      <c r="L4869" s="42" t="s">
        <v>10</v>
      </c>
      <c r="M4869" s="42" t="s">
        <v>591</v>
      </c>
      <c r="Z4869" s="64"/>
      <c r="AA4869" s="64"/>
      <c r="AB4869" s="64"/>
      <c r="AE4869" s="42">
        <f>IF(Table32[[#This Row],[Gems]]&gt;0,Table32[[#This Row],[Gems]],0)</f>
        <v>0</v>
      </c>
      <c r="AF4869" s="42">
        <f>IF(Table32[[#This Row],[Gems]]&lt;0,Table32[[#This Row],[Gems]],0)</f>
        <v>0</v>
      </c>
      <c r="AG4869" s="30">
        <f t="shared" ca="1" si="107"/>
        <v>216</v>
      </c>
    </row>
    <row r="4870" spans="1:33" ht="14.4" x14ac:dyDescent="0.3">
      <c r="A4870" s="37">
        <v>44125</v>
      </c>
      <c r="B4870" s="38">
        <f>INDEX(Videolength!D:D,MATCH(D4870,Videolength!A:A,0))</f>
        <v>8</v>
      </c>
      <c r="C4870" s="38">
        <f>INDEX(Videolength!E:E,MATCH(D4870,Videolength!A:A,0))</f>
        <v>23</v>
      </c>
      <c r="D4870" s="39">
        <v>23</v>
      </c>
      <c r="E4870" s="40" t="str">
        <f>INDEX(Videolength!B:B,MATCH(D4870,Videolength!A:A,0))</f>
        <v>https://youtu.be/q_M0m6x_ADw?list=PLTjhk5BwsiVV8SrR-dPCDjCfaMnt-5HZH</v>
      </c>
      <c r="F4870" s="41">
        <f>INDEX(Videolength!C:C,MATCH(D4870,Videolength!A:A,0))</f>
        <v>3.1759259259259258E-2</v>
      </c>
      <c r="G4870" s="41">
        <v>3.0659722222222224E-2</v>
      </c>
      <c r="H4870" s="71">
        <f>HYPERLINK(_xlfn.CONCAT(E4870,"&amp;t=",G4870*86400),G4870)</f>
        <v>3.0659722222222224E-2</v>
      </c>
      <c r="I4870" s="38">
        <v>11</v>
      </c>
      <c r="J4870" s="38">
        <v>5</v>
      </c>
      <c r="K4870" s="42" t="s">
        <v>346</v>
      </c>
      <c r="L4870" s="42" t="s">
        <v>10</v>
      </c>
      <c r="Z4870" s="64"/>
      <c r="AA4870" s="64"/>
      <c r="AB4870" s="64"/>
      <c r="AE4870" s="42">
        <f>IF(Table32[[#This Row],[Gems]]&gt;0,Table32[[#This Row],[Gems]],0)</f>
        <v>0</v>
      </c>
      <c r="AF4870" s="42">
        <f>IF(Table32[[#This Row],[Gems]]&lt;0,Table32[[#This Row],[Gems]],0)</f>
        <v>0</v>
      </c>
      <c r="AG4870" s="30">
        <f t="shared" ca="1" si="107"/>
        <v>216</v>
      </c>
    </row>
    <row r="4871" spans="1:33" ht="14.4" x14ac:dyDescent="0.3">
      <c r="A4871" s="37">
        <v>44125</v>
      </c>
      <c r="B4871" s="38">
        <f>INDEX(Videolength!D:D,MATCH(D4871,Videolength!A:A,0))</f>
        <v>8</v>
      </c>
      <c r="C4871" s="38">
        <f>INDEX(Videolength!E:E,MATCH(D4871,Videolength!A:A,0))</f>
        <v>23</v>
      </c>
      <c r="D4871" s="39">
        <v>23</v>
      </c>
      <c r="E4871" s="40" t="str">
        <f>INDEX(Videolength!B:B,MATCH(D4871,Videolength!A:A,0))</f>
        <v>https://youtu.be/q_M0m6x_ADw?list=PLTjhk5BwsiVV8SrR-dPCDjCfaMnt-5HZH</v>
      </c>
      <c r="F4871" s="41">
        <f>INDEX(Videolength!C:C,MATCH(D4871,Videolength!A:A,0))</f>
        <v>3.1759259259259258E-2</v>
      </c>
      <c r="G4871" s="41">
        <v>3.0694444444444444E-2</v>
      </c>
      <c r="H4871" s="71">
        <f>HYPERLINK(_xlfn.CONCAT(E4871,"&amp;t=",G4871*86400),G4871)</f>
        <v>3.0694444444444444E-2</v>
      </c>
      <c r="I4871" s="38">
        <v>11</v>
      </c>
      <c r="J4871" s="38">
        <v>5</v>
      </c>
      <c r="K4871" s="42" t="s">
        <v>90</v>
      </c>
      <c r="L4871" s="42" t="s">
        <v>167</v>
      </c>
      <c r="M4871" s="42" t="s">
        <v>591</v>
      </c>
      <c r="Z4871" s="64"/>
      <c r="AA4871" s="64"/>
      <c r="AB4871" s="64"/>
      <c r="AE4871" s="42">
        <f>IF(Table32[[#This Row],[Gems]]&gt;0,Table32[[#This Row],[Gems]],0)</f>
        <v>0</v>
      </c>
      <c r="AF4871" s="42">
        <f>IF(Table32[[#This Row],[Gems]]&lt;0,Table32[[#This Row],[Gems]],0)</f>
        <v>0</v>
      </c>
      <c r="AG4871" s="30">
        <f t="shared" ca="1" si="107"/>
        <v>216</v>
      </c>
    </row>
    <row r="4872" spans="1:33" ht="14.4" x14ac:dyDescent="0.3">
      <c r="A4872" s="37">
        <v>44125</v>
      </c>
      <c r="B4872" s="38">
        <f>INDEX(Videolength!D:D,MATCH(D4872,Videolength!A:A,0))</f>
        <v>8</v>
      </c>
      <c r="C4872" s="38">
        <f>INDEX(Videolength!E:E,MATCH(D4872,Videolength!A:A,0))</f>
        <v>23</v>
      </c>
      <c r="D4872" s="39">
        <v>23</v>
      </c>
      <c r="E4872" s="40" t="str">
        <f>INDEX(Videolength!B:B,MATCH(D4872,Videolength!A:A,0))</f>
        <v>https://youtu.be/q_M0m6x_ADw?list=PLTjhk5BwsiVV8SrR-dPCDjCfaMnt-5HZH</v>
      </c>
      <c r="F4872" s="41">
        <f>INDEX(Videolength!C:C,MATCH(D4872,Videolength!A:A,0))</f>
        <v>3.1759259259259258E-2</v>
      </c>
      <c r="G4872" s="41">
        <v>3.1620370370370368E-2</v>
      </c>
      <c r="H4872" s="71">
        <f>HYPERLINK(_xlfn.CONCAT(E4872,"&amp;t=",G4872*86400),G4872)</f>
        <v>3.1620370370370368E-2</v>
      </c>
      <c r="I4872" s="38">
        <v>11</v>
      </c>
      <c r="J4872" s="38">
        <v>5</v>
      </c>
      <c r="K4872" s="42" t="s">
        <v>346</v>
      </c>
      <c r="L4872" s="42" t="s">
        <v>10</v>
      </c>
      <c r="Z4872" s="64"/>
      <c r="AA4872" s="64"/>
      <c r="AB4872" s="64"/>
      <c r="AE4872" s="42">
        <f>IF(Table32[[#This Row],[Gems]]&gt;0,Table32[[#This Row],[Gems]],0)</f>
        <v>0</v>
      </c>
      <c r="AF4872" s="42">
        <f>IF(Table32[[#This Row],[Gems]]&lt;0,Table32[[#This Row],[Gems]],0)</f>
        <v>0</v>
      </c>
      <c r="AG4872" s="30">
        <f t="shared" ca="1" si="107"/>
        <v>216</v>
      </c>
    </row>
    <row r="4873" spans="1:33" ht="14.4" x14ac:dyDescent="0.3">
      <c r="A4873" s="37">
        <v>44125</v>
      </c>
      <c r="B4873" s="38">
        <f>INDEX(Videolength!D:D,MATCH(D4873,Videolength!A:A,0))</f>
        <v>8</v>
      </c>
      <c r="C4873" s="38">
        <f>INDEX(Videolength!E:E,MATCH(D4873,Videolength!A:A,0))</f>
        <v>23</v>
      </c>
      <c r="D4873" s="39">
        <v>23</v>
      </c>
      <c r="E4873" s="40" t="str">
        <f>INDEX(Videolength!B:B,MATCH(D4873,Videolength!A:A,0))</f>
        <v>https://youtu.be/q_M0m6x_ADw?list=PLTjhk5BwsiVV8SrR-dPCDjCfaMnt-5HZH</v>
      </c>
      <c r="F4873" s="41">
        <f>INDEX(Videolength!C:C,MATCH(D4873,Videolength!A:A,0))</f>
        <v>3.1759259259259258E-2</v>
      </c>
      <c r="G4873" s="41">
        <v>3.170138888888889E-2</v>
      </c>
      <c r="H4873" s="71">
        <f>HYPERLINK(_xlfn.CONCAT(E4873,"&amp;t=",G4873*86400),G4873)</f>
        <v>3.170138888888889E-2</v>
      </c>
      <c r="I4873" s="38">
        <v>11</v>
      </c>
      <c r="J4873" s="38">
        <v>5</v>
      </c>
      <c r="K4873" s="42" t="s">
        <v>8</v>
      </c>
      <c r="L4873" s="42" t="s">
        <v>163</v>
      </c>
      <c r="M4873" s="42" t="s">
        <v>591</v>
      </c>
      <c r="Z4873" s="64"/>
      <c r="AA4873" s="64"/>
      <c r="AB4873" s="64"/>
      <c r="AE4873" s="42">
        <f>IF(Table32[[#This Row],[Gems]]&gt;0,Table32[[#This Row],[Gems]],0)</f>
        <v>0</v>
      </c>
      <c r="AF4873" s="42">
        <f>IF(Table32[[#This Row],[Gems]]&lt;0,Table32[[#This Row],[Gems]],0)</f>
        <v>0</v>
      </c>
      <c r="AG4873" s="30">
        <f t="shared" ref="AG4873:AG4936" ca="1" si="108">SUM(OFFSET(AG4873,-1,0),AD4873)</f>
        <v>216</v>
      </c>
    </row>
    <row r="4874" spans="1:33" ht="14.4" x14ac:dyDescent="0.3">
      <c r="A4874" s="37">
        <v>44126</v>
      </c>
      <c r="B4874" s="38">
        <f>INDEX(Videolength!D:D,MATCH(D4874,Videolength!A:A,0))</f>
        <v>9</v>
      </c>
      <c r="C4874" s="38">
        <f>INDEX(Videolength!E:E,MATCH(D4874,Videolength!A:A,0))</f>
        <v>24</v>
      </c>
      <c r="D4874" s="39">
        <v>24</v>
      </c>
      <c r="E4874" s="40" t="str">
        <f>INDEX(Videolength!B:B,MATCH(D4874,Videolength!A:A,0))</f>
        <v>https://youtu.be/s4tnA4EhZY8?list=PLTjhk5BwsiVV8SrR-dPCDjCfaMnt-5HZH</v>
      </c>
      <c r="F4874" s="41">
        <f>INDEX(Videolength!C:C,MATCH(D4874,Videolength!A:A,0))</f>
        <v>2.9849537037037036E-2</v>
      </c>
      <c r="G4874" s="41">
        <v>1.1574074074074073E-5</v>
      </c>
      <c r="H4874" s="71">
        <f>HYPERLINK(_xlfn.CONCAT(E4874,"&amp;t=",G4874*86400),G4874)</f>
        <v>1.1574074074074073E-5</v>
      </c>
      <c r="I4874" s="38">
        <v>11</v>
      </c>
      <c r="J4874" s="38">
        <v>5</v>
      </c>
      <c r="K4874" s="42" t="s">
        <v>123</v>
      </c>
      <c r="L4874" s="42" t="s">
        <v>10</v>
      </c>
      <c r="Z4874" s="64"/>
      <c r="AA4874" s="64"/>
      <c r="AB4874" s="64"/>
      <c r="AE4874" s="42">
        <f>IF(Table32[[#This Row],[Gems]]&gt;0,Table32[[#This Row],[Gems]],0)</f>
        <v>0</v>
      </c>
      <c r="AF4874" s="42">
        <f>IF(Table32[[#This Row],[Gems]]&lt;0,Table32[[#This Row],[Gems]],0)</f>
        <v>0</v>
      </c>
      <c r="AG4874" s="30">
        <f t="shared" ca="1" si="108"/>
        <v>216</v>
      </c>
    </row>
    <row r="4875" spans="1:33" ht="14.4" x14ac:dyDescent="0.3">
      <c r="A4875" s="37">
        <v>44126</v>
      </c>
      <c r="B4875" s="38">
        <f>INDEX(Videolength!D:D,MATCH(D4875,Videolength!A:A,0))</f>
        <v>9</v>
      </c>
      <c r="C4875" s="38">
        <f>INDEX(Videolength!E:E,MATCH(D4875,Videolength!A:A,0))</f>
        <v>24</v>
      </c>
      <c r="D4875" s="39">
        <v>24</v>
      </c>
      <c r="E4875" s="40" t="str">
        <f>INDEX(Videolength!B:B,MATCH(D4875,Videolength!A:A,0))</f>
        <v>https://youtu.be/s4tnA4EhZY8?list=PLTjhk5BwsiVV8SrR-dPCDjCfaMnt-5HZH</v>
      </c>
      <c r="F4875" s="41">
        <f>INDEX(Videolength!C:C,MATCH(D4875,Videolength!A:A,0))</f>
        <v>2.9849537037037036E-2</v>
      </c>
      <c r="G4875" s="41">
        <v>1.8518518518518518E-4</v>
      </c>
      <c r="H4875" s="71">
        <f>HYPERLINK(_xlfn.CONCAT(E4875,"&amp;t=",G4875*86400),G4875)</f>
        <v>1.8518518518518518E-4</v>
      </c>
      <c r="I4875" s="38">
        <v>11</v>
      </c>
      <c r="J4875" s="38">
        <v>5</v>
      </c>
      <c r="K4875" s="42" t="s">
        <v>51</v>
      </c>
      <c r="L4875" s="42" t="s">
        <v>11</v>
      </c>
      <c r="W4875" s="44" t="s">
        <v>209</v>
      </c>
      <c r="X4875" s="43">
        <v>5</v>
      </c>
      <c r="Z4875" s="64"/>
      <c r="AA4875" s="64"/>
      <c r="AB4875" s="64"/>
      <c r="AE4875" s="42">
        <f>IF(Table32[[#This Row],[Gems]]&gt;0,Table32[[#This Row],[Gems]],0)</f>
        <v>0</v>
      </c>
      <c r="AF4875" s="42">
        <f>IF(Table32[[#This Row],[Gems]]&lt;0,Table32[[#This Row],[Gems]],0)</f>
        <v>0</v>
      </c>
      <c r="AG4875" s="30">
        <f t="shared" ca="1" si="108"/>
        <v>216</v>
      </c>
    </row>
    <row r="4876" spans="1:33" ht="14.4" x14ac:dyDescent="0.3">
      <c r="A4876" s="37">
        <v>44126</v>
      </c>
      <c r="B4876" s="38">
        <f>INDEX(Videolength!D:D,MATCH(D4876,Videolength!A:A,0))</f>
        <v>9</v>
      </c>
      <c r="C4876" s="38">
        <f>INDEX(Videolength!E:E,MATCH(D4876,Videolength!A:A,0))</f>
        <v>24</v>
      </c>
      <c r="D4876" s="39">
        <v>24</v>
      </c>
      <c r="E4876" s="40" t="str">
        <f>INDEX(Videolength!B:B,MATCH(D4876,Videolength!A:A,0))</f>
        <v>https://youtu.be/s4tnA4EhZY8?list=PLTjhk5BwsiVV8SrR-dPCDjCfaMnt-5HZH</v>
      </c>
      <c r="F4876" s="41">
        <f>INDEX(Videolength!C:C,MATCH(D4876,Videolength!A:A,0))</f>
        <v>2.9849537037037036E-2</v>
      </c>
      <c r="G4876" s="41">
        <v>1.8518518518518518E-4</v>
      </c>
      <c r="H4876" s="71">
        <f>HYPERLINK(_xlfn.CONCAT(E4876,"&amp;t=",G4876*86400),G4876)</f>
        <v>1.8518518518518518E-4</v>
      </c>
      <c r="I4876" s="38">
        <v>11</v>
      </c>
      <c r="J4876" s="38">
        <v>5</v>
      </c>
      <c r="K4876" s="42" t="s">
        <v>346</v>
      </c>
      <c r="L4876" s="42" t="s">
        <v>10</v>
      </c>
      <c r="Z4876" s="64"/>
      <c r="AA4876" s="64"/>
      <c r="AB4876" s="64"/>
      <c r="AE4876" s="42">
        <f>IF(Table32[[#This Row],[Gems]]&gt;0,Table32[[#This Row],[Gems]],0)</f>
        <v>0</v>
      </c>
      <c r="AF4876" s="42">
        <f>IF(Table32[[#This Row],[Gems]]&lt;0,Table32[[#This Row],[Gems]],0)</f>
        <v>0</v>
      </c>
      <c r="AG4876" s="30">
        <f t="shared" ca="1" si="108"/>
        <v>216</v>
      </c>
    </row>
    <row r="4877" spans="1:33" ht="14.4" x14ac:dyDescent="0.3">
      <c r="A4877" s="37">
        <v>44126</v>
      </c>
      <c r="B4877" s="38">
        <f>INDEX(Videolength!D:D,MATCH(D4877,Videolength!A:A,0))</f>
        <v>9</v>
      </c>
      <c r="C4877" s="38">
        <f>INDEX(Videolength!E:E,MATCH(D4877,Videolength!A:A,0))</f>
        <v>24</v>
      </c>
      <c r="D4877" s="39">
        <v>24</v>
      </c>
      <c r="E4877" s="40" t="str">
        <f>INDEX(Videolength!B:B,MATCH(D4877,Videolength!A:A,0))</f>
        <v>https://youtu.be/s4tnA4EhZY8?list=PLTjhk5BwsiVV8SrR-dPCDjCfaMnt-5HZH</v>
      </c>
      <c r="F4877" s="41">
        <f>INDEX(Videolength!C:C,MATCH(D4877,Videolength!A:A,0))</f>
        <v>2.9849537037037036E-2</v>
      </c>
      <c r="G4877" s="41">
        <v>2.4305555555555552E-4</v>
      </c>
      <c r="H4877" s="71">
        <f>HYPERLINK(_xlfn.CONCAT(E4877,"&amp;t=",G4877*86400),G4877)</f>
        <v>2.4305555555555552E-4</v>
      </c>
      <c r="I4877" s="38">
        <v>11</v>
      </c>
      <c r="J4877" s="38">
        <v>5</v>
      </c>
      <c r="K4877" s="42" t="s">
        <v>8</v>
      </c>
      <c r="L4877" s="42" t="s">
        <v>163</v>
      </c>
      <c r="M4877" s="42" t="s">
        <v>591</v>
      </c>
      <c r="Z4877" s="64"/>
      <c r="AA4877" s="64"/>
      <c r="AB4877" s="64"/>
      <c r="AE4877" s="42">
        <f>IF(Table32[[#This Row],[Gems]]&gt;0,Table32[[#This Row],[Gems]],0)</f>
        <v>0</v>
      </c>
      <c r="AF4877" s="42">
        <f>IF(Table32[[#This Row],[Gems]]&lt;0,Table32[[#This Row],[Gems]],0)</f>
        <v>0</v>
      </c>
      <c r="AG4877" s="30">
        <f t="shared" ca="1" si="108"/>
        <v>216</v>
      </c>
    </row>
    <row r="4878" spans="1:33" ht="14.4" x14ac:dyDescent="0.3">
      <c r="A4878" s="37">
        <v>44126</v>
      </c>
      <c r="B4878" s="38">
        <f>INDEX(Videolength!D:D,MATCH(D4878,Videolength!A:A,0))</f>
        <v>9</v>
      </c>
      <c r="C4878" s="38">
        <f>INDEX(Videolength!E:E,MATCH(D4878,Videolength!A:A,0))</f>
        <v>24</v>
      </c>
      <c r="D4878" s="39">
        <v>24</v>
      </c>
      <c r="E4878" s="40" t="str">
        <f>INDEX(Videolength!B:B,MATCH(D4878,Videolength!A:A,0))</f>
        <v>https://youtu.be/s4tnA4EhZY8?list=PLTjhk5BwsiVV8SrR-dPCDjCfaMnt-5HZH</v>
      </c>
      <c r="F4878" s="41">
        <f>INDEX(Videolength!C:C,MATCH(D4878,Videolength!A:A,0))</f>
        <v>2.9849537037037036E-2</v>
      </c>
      <c r="G4878" s="41">
        <v>2.7777777777777778E-4</v>
      </c>
      <c r="H4878" s="71">
        <f>HYPERLINK(_xlfn.CONCAT(E4878,"&amp;t=",G4878*86400),G4878)</f>
        <v>2.7777777777777778E-4</v>
      </c>
      <c r="I4878" s="38">
        <v>11</v>
      </c>
      <c r="J4878" s="38">
        <v>5</v>
      </c>
      <c r="K4878" s="42" t="s">
        <v>90</v>
      </c>
      <c r="L4878" s="42" t="s">
        <v>518</v>
      </c>
      <c r="M4878" s="42" t="s">
        <v>554</v>
      </c>
      <c r="V4878" s="43">
        <v>1283</v>
      </c>
      <c r="Z4878" s="64"/>
      <c r="AA4878" s="64"/>
      <c r="AB4878" s="64"/>
      <c r="AC4878" s="44" t="s">
        <v>201</v>
      </c>
      <c r="AE4878" s="42">
        <f>IF(Table32[[#This Row],[Gems]]&gt;0,Table32[[#This Row],[Gems]],0)</f>
        <v>0</v>
      </c>
      <c r="AF4878" s="42">
        <f>IF(Table32[[#This Row],[Gems]]&lt;0,Table32[[#This Row],[Gems]],0)</f>
        <v>0</v>
      </c>
      <c r="AG4878" s="30">
        <f t="shared" ca="1" si="108"/>
        <v>216</v>
      </c>
    </row>
    <row r="4879" spans="1:33" ht="14.4" x14ac:dyDescent="0.3">
      <c r="A4879" s="37">
        <v>44126</v>
      </c>
      <c r="B4879" s="38">
        <f>INDEX(Videolength!D:D,MATCH(D4879,Videolength!A:A,0))</f>
        <v>9</v>
      </c>
      <c r="C4879" s="38">
        <f>INDEX(Videolength!E:E,MATCH(D4879,Videolength!A:A,0))</f>
        <v>24</v>
      </c>
      <c r="D4879" s="39">
        <v>24</v>
      </c>
      <c r="E4879" s="40" t="str">
        <f>INDEX(Videolength!B:B,MATCH(D4879,Videolength!A:A,0))</f>
        <v>https://youtu.be/s4tnA4EhZY8?list=PLTjhk5BwsiVV8SrR-dPCDjCfaMnt-5HZH</v>
      </c>
      <c r="F4879" s="41">
        <f>INDEX(Videolength!C:C,MATCH(D4879,Videolength!A:A,0))</f>
        <v>2.9849537037037036E-2</v>
      </c>
      <c r="G4879" s="41">
        <v>2.7777777777777778E-4</v>
      </c>
      <c r="H4879" s="71">
        <f>HYPERLINK(_xlfn.CONCAT(E4879,"&amp;t=",G4879*86400),G4879)</f>
        <v>2.7777777777777778E-4</v>
      </c>
      <c r="I4879" s="38">
        <v>11</v>
      </c>
      <c r="J4879" s="38">
        <v>5</v>
      </c>
      <c r="K4879" s="42" t="s">
        <v>90</v>
      </c>
      <c r="L4879" s="42" t="s">
        <v>518</v>
      </c>
      <c r="V4879" s="43">
        <v>1283</v>
      </c>
      <c r="Z4879" s="64"/>
      <c r="AA4879" s="64"/>
      <c r="AB4879" s="64"/>
      <c r="AC4879" s="44" t="s">
        <v>201</v>
      </c>
      <c r="AE4879" s="42">
        <f>IF(Table32[[#This Row],[Gems]]&gt;0,Table32[[#This Row],[Gems]],0)</f>
        <v>0</v>
      </c>
      <c r="AF4879" s="42">
        <f>IF(Table32[[#This Row],[Gems]]&lt;0,Table32[[#This Row],[Gems]],0)</f>
        <v>0</v>
      </c>
      <c r="AG4879" s="29">
        <f ca="1">SUM(OFFSET(AG4879,-1,0),AD4879)</f>
        <v>216</v>
      </c>
    </row>
    <row r="4880" spans="1:33" ht="14.4" x14ac:dyDescent="0.3">
      <c r="A4880" s="37">
        <v>44126</v>
      </c>
      <c r="B4880" s="38">
        <f>INDEX(Videolength!D:D,MATCH(D4880,Videolength!A:A,0))</f>
        <v>9</v>
      </c>
      <c r="C4880" s="38">
        <f>INDEX(Videolength!E:E,MATCH(D4880,Videolength!A:A,0))</f>
        <v>24</v>
      </c>
      <c r="D4880" s="39">
        <v>24</v>
      </c>
      <c r="E4880" s="40" t="str">
        <f>INDEX(Videolength!B:B,MATCH(D4880,Videolength!A:A,0))</f>
        <v>https://youtu.be/s4tnA4EhZY8?list=PLTjhk5BwsiVV8SrR-dPCDjCfaMnt-5HZH</v>
      </c>
      <c r="F4880" s="41">
        <f>INDEX(Videolength!C:C,MATCH(D4880,Videolength!A:A,0))</f>
        <v>2.9849537037037036E-2</v>
      </c>
      <c r="G4880" s="41">
        <v>2.7777777777777778E-4</v>
      </c>
      <c r="H4880" s="71">
        <f>HYPERLINK(_xlfn.CONCAT(E4880,"&amp;t=",G4880*86400),G4880)</f>
        <v>2.7777777777777778E-4</v>
      </c>
      <c r="I4880" s="38">
        <v>11</v>
      </c>
      <c r="J4880" s="38">
        <v>5</v>
      </c>
      <c r="K4880" s="42" t="s">
        <v>90</v>
      </c>
      <c r="L4880" s="42" t="s">
        <v>518</v>
      </c>
      <c r="V4880" s="43">
        <v>1283</v>
      </c>
      <c r="Z4880" s="64"/>
      <c r="AA4880" s="64"/>
      <c r="AB4880" s="64"/>
      <c r="AC4880" s="44" t="s">
        <v>203</v>
      </c>
      <c r="AE4880" s="42">
        <f>IF(Table32[[#This Row],[Gems]]&gt;0,Table32[[#This Row],[Gems]],0)</f>
        <v>0</v>
      </c>
      <c r="AF4880" s="42">
        <f>IF(Table32[[#This Row],[Gems]]&lt;0,Table32[[#This Row],[Gems]],0)</f>
        <v>0</v>
      </c>
      <c r="AG4880" s="29">
        <f ca="1">SUM(OFFSET(AG4880,-1,0),AD4880)</f>
        <v>216</v>
      </c>
    </row>
    <row r="4881" spans="1:33" ht="14.4" x14ac:dyDescent="0.3">
      <c r="A4881" s="37">
        <v>44126</v>
      </c>
      <c r="B4881" s="38">
        <f>INDEX(Videolength!D:D,MATCH(D4881,Videolength!A:A,0))</f>
        <v>9</v>
      </c>
      <c r="C4881" s="38">
        <f>INDEX(Videolength!E:E,MATCH(D4881,Videolength!A:A,0))</f>
        <v>24</v>
      </c>
      <c r="D4881" s="39">
        <v>24</v>
      </c>
      <c r="E4881" s="40" t="str">
        <f>INDEX(Videolength!B:B,MATCH(D4881,Videolength!A:A,0))</f>
        <v>https://youtu.be/s4tnA4EhZY8?list=PLTjhk5BwsiVV8SrR-dPCDjCfaMnt-5HZH</v>
      </c>
      <c r="F4881" s="41">
        <f>INDEX(Videolength!C:C,MATCH(D4881,Videolength!A:A,0))</f>
        <v>2.9849537037037036E-2</v>
      </c>
      <c r="G4881" s="41">
        <v>2.7777777777777778E-4</v>
      </c>
      <c r="H4881" s="71">
        <f>HYPERLINK(_xlfn.CONCAT(E4881,"&amp;t=",G4881*86400),G4881)</f>
        <v>2.7777777777777778E-4</v>
      </c>
      <c r="I4881" s="38">
        <v>11</v>
      </c>
      <c r="J4881" s="38">
        <v>5</v>
      </c>
      <c r="K4881" s="42" t="s">
        <v>90</v>
      </c>
      <c r="L4881" s="42" t="s">
        <v>518</v>
      </c>
      <c r="V4881" s="43">
        <v>1283</v>
      </c>
      <c r="Z4881" s="64"/>
      <c r="AA4881" s="64"/>
      <c r="AB4881" s="64"/>
      <c r="AC4881" s="44" t="s">
        <v>203</v>
      </c>
      <c r="AE4881" s="42">
        <f>IF(Table32[[#This Row],[Gems]]&gt;0,Table32[[#This Row],[Gems]],0)</f>
        <v>0</v>
      </c>
      <c r="AF4881" s="42">
        <f>IF(Table32[[#This Row],[Gems]]&lt;0,Table32[[#This Row],[Gems]],0)</f>
        <v>0</v>
      </c>
      <c r="AG4881" s="29">
        <f ca="1">SUM(OFFSET(AG4881,-1,0),AD4881)</f>
        <v>216</v>
      </c>
    </row>
    <row r="4882" spans="1:33" ht="14.4" x14ac:dyDescent="0.3">
      <c r="A4882" s="37">
        <v>44126</v>
      </c>
      <c r="B4882" s="38">
        <f>INDEX(Videolength!D:D,MATCH(D4882,Videolength!A:A,0))</f>
        <v>9</v>
      </c>
      <c r="C4882" s="38">
        <f>INDEX(Videolength!E:E,MATCH(D4882,Videolength!A:A,0))</f>
        <v>24</v>
      </c>
      <c r="D4882" s="39">
        <v>24</v>
      </c>
      <c r="E4882" s="40" t="str">
        <f>INDEX(Videolength!B:B,MATCH(D4882,Videolength!A:A,0))</f>
        <v>https://youtu.be/s4tnA4EhZY8?list=PLTjhk5BwsiVV8SrR-dPCDjCfaMnt-5HZH</v>
      </c>
      <c r="F4882" s="41">
        <f>INDEX(Videolength!C:C,MATCH(D4882,Videolength!A:A,0))</f>
        <v>2.9849537037037036E-2</v>
      </c>
      <c r="G4882" s="41">
        <v>2.7777777777777778E-4</v>
      </c>
      <c r="H4882" s="71">
        <f>HYPERLINK(_xlfn.CONCAT(E4882,"&amp;t=",G4882*86400),G4882)</f>
        <v>2.7777777777777778E-4</v>
      </c>
      <c r="I4882" s="38">
        <v>11</v>
      </c>
      <c r="J4882" s="38">
        <v>5</v>
      </c>
      <c r="K4882" s="42" t="s">
        <v>90</v>
      </c>
      <c r="L4882" s="42" t="s">
        <v>518</v>
      </c>
      <c r="V4882" s="43">
        <v>1283</v>
      </c>
      <c r="Z4882" s="64"/>
      <c r="AA4882" s="64"/>
      <c r="AB4882" s="64"/>
      <c r="AC4882" s="44" t="s">
        <v>201</v>
      </c>
      <c r="AE4882" s="42">
        <f>IF(Table32[[#This Row],[Gems]]&gt;0,Table32[[#This Row],[Gems]],0)</f>
        <v>0</v>
      </c>
      <c r="AF4882" s="42">
        <f>IF(Table32[[#This Row],[Gems]]&lt;0,Table32[[#This Row],[Gems]],0)</f>
        <v>0</v>
      </c>
      <c r="AG4882" s="29">
        <f ca="1">SUM(OFFSET(AG4882,-1,0),AD4882)</f>
        <v>216</v>
      </c>
    </row>
    <row r="4883" spans="1:33" ht="14.4" x14ac:dyDescent="0.3">
      <c r="A4883" s="37">
        <v>44126</v>
      </c>
      <c r="B4883" s="38">
        <f>INDEX(Videolength!D:D,MATCH(D4883,Videolength!A:A,0))</f>
        <v>9</v>
      </c>
      <c r="C4883" s="38">
        <f>INDEX(Videolength!E:E,MATCH(D4883,Videolength!A:A,0))</f>
        <v>24</v>
      </c>
      <c r="D4883" s="39">
        <v>24</v>
      </c>
      <c r="E4883" s="40" t="str">
        <f>INDEX(Videolength!B:B,MATCH(D4883,Videolength!A:A,0))</f>
        <v>https://youtu.be/s4tnA4EhZY8?list=PLTjhk5BwsiVV8SrR-dPCDjCfaMnt-5HZH</v>
      </c>
      <c r="F4883" s="41">
        <f>INDEX(Videolength!C:C,MATCH(D4883,Videolength!A:A,0))</f>
        <v>2.9849537037037036E-2</v>
      </c>
      <c r="G4883" s="41">
        <v>4.3981481481481481E-4</v>
      </c>
      <c r="H4883" s="71">
        <f>HYPERLINK(_xlfn.CONCAT(E4883,"&amp;t=",G4883*86400),G4883)</f>
        <v>4.3981481481481481E-4</v>
      </c>
      <c r="I4883" s="38">
        <v>11</v>
      </c>
      <c r="J4883" s="38">
        <v>5</v>
      </c>
      <c r="K4883" s="42" t="s">
        <v>114</v>
      </c>
      <c r="L4883" s="42" t="s">
        <v>326</v>
      </c>
      <c r="M4883" s="42" t="s">
        <v>1788</v>
      </c>
      <c r="T4883" s="43" t="s">
        <v>1108</v>
      </c>
      <c r="Z4883" s="64"/>
      <c r="AA4883" s="64"/>
      <c r="AB4883" s="64"/>
      <c r="AD4883" s="42">
        <v>1</v>
      </c>
      <c r="AE4883" s="42">
        <f>IF(Table32[[#This Row],[Gems]]&gt;0,Table32[[#This Row],[Gems]],0)</f>
        <v>1</v>
      </c>
      <c r="AF4883" s="42">
        <f>IF(Table32[[#This Row],[Gems]]&lt;0,Table32[[#This Row],[Gems]],0)</f>
        <v>0</v>
      </c>
      <c r="AG4883" s="30">
        <f t="shared" ca="1" si="108"/>
        <v>217</v>
      </c>
    </row>
    <row r="4884" spans="1:33" ht="14.4" x14ac:dyDescent="0.3">
      <c r="A4884" s="37">
        <v>44126</v>
      </c>
      <c r="B4884" s="38">
        <f>INDEX(Videolength!D:D,MATCH(D4884,Videolength!A:A,0))</f>
        <v>9</v>
      </c>
      <c r="C4884" s="38">
        <f>INDEX(Videolength!E:E,MATCH(D4884,Videolength!A:A,0))</f>
        <v>24</v>
      </c>
      <c r="D4884" s="39">
        <v>24</v>
      </c>
      <c r="E4884" s="40" t="str">
        <f>INDEX(Videolength!B:B,MATCH(D4884,Videolength!A:A,0))</f>
        <v>https://youtu.be/s4tnA4EhZY8?list=PLTjhk5BwsiVV8SrR-dPCDjCfaMnt-5HZH</v>
      </c>
      <c r="F4884" s="41">
        <f>INDEX(Videolength!C:C,MATCH(D4884,Videolength!A:A,0))</f>
        <v>2.9849537037037036E-2</v>
      </c>
      <c r="G4884" s="41">
        <v>5.5555555555555556E-4</v>
      </c>
      <c r="H4884" s="71">
        <f>HYPERLINK(_xlfn.CONCAT(E4884,"&amp;t=",G4884*86400),G4884)</f>
        <v>5.5555555555555556E-4</v>
      </c>
      <c r="I4884" s="38">
        <v>11</v>
      </c>
      <c r="J4884" s="38">
        <v>5</v>
      </c>
      <c r="K4884" s="42" t="s">
        <v>114</v>
      </c>
      <c r="L4884" s="42" t="s">
        <v>301</v>
      </c>
      <c r="W4884" s="44" t="s">
        <v>685</v>
      </c>
      <c r="X4884" s="43">
        <v>20</v>
      </c>
      <c r="Y4884" s="43">
        <v>1</v>
      </c>
      <c r="Z4884" s="64"/>
      <c r="AA4884" s="64"/>
      <c r="AB4884" s="64"/>
      <c r="AE4884" s="42">
        <f>IF(Table32[[#This Row],[Gems]]&gt;0,Table32[[#This Row],[Gems]],0)</f>
        <v>0</v>
      </c>
      <c r="AF4884" s="42">
        <f>IF(Table32[[#This Row],[Gems]]&lt;0,Table32[[#This Row],[Gems]],0)</f>
        <v>0</v>
      </c>
      <c r="AG4884" s="29">
        <f ca="1">SUM(OFFSET(AG4884,-1,0),AD4884)</f>
        <v>217</v>
      </c>
    </row>
    <row r="4885" spans="1:33" ht="14.4" x14ac:dyDescent="0.3">
      <c r="A4885" s="37">
        <v>44126</v>
      </c>
      <c r="B4885" s="38">
        <f>INDEX(Videolength!D:D,MATCH(D4885,Videolength!A:A,0))</f>
        <v>9</v>
      </c>
      <c r="C4885" s="38">
        <f>INDEX(Videolength!E:E,MATCH(D4885,Videolength!A:A,0))</f>
        <v>24</v>
      </c>
      <c r="D4885" s="39">
        <v>24</v>
      </c>
      <c r="E4885" s="40" t="str">
        <f>INDEX(Videolength!B:B,MATCH(D4885,Videolength!A:A,0))</f>
        <v>https://youtu.be/s4tnA4EhZY8?list=PLTjhk5BwsiVV8SrR-dPCDjCfaMnt-5HZH</v>
      </c>
      <c r="F4885" s="41">
        <f>INDEX(Videolength!C:C,MATCH(D4885,Videolength!A:A,0))</f>
        <v>2.9849537037037036E-2</v>
      </c>
      <c r="G4885" s="41">
        <v>6.5972222222222213E-4</v>
      </c>
      <c r="H4885" s="71">
        <f>HYPERLINK(_xlfn.CONCAT(E4885,"&amp;t=",G4885*86400),G4885)</f>
        <v>6.5972222222222213E-4</v>
      </c>
      <c r="I4885" s="38">
        <v>11</v>
      </c>
      <c r="J4885" s="38">
        <v>5</v>
      </c>
      <c r="K4885" s="42" t="s">
        <v>100</v>
      </c>
      <c r="L4885" s="42" t="s">
        <v>1040</v>
      </c>
      <c r="M4885" s="42" t="s">
        <v>392</v>
      </c>
      <c r="U4885" s="44" t="s">
        <v>1707</v>
      </c>
      <c r="Z4885" s="64"/>
      <c r="AA4885" s="64"/>
      <c r="AB4885" s="64"/>
      <c r="AE4885" s="42">
        <f>IF(Table32[[#This Row],[Gems]]&gt;0,Table32[[#This Row],[Gems]],0)</f>
        <v>0</v>
      </c>
      <c r="AF4885" s="42">
        <f>IF(Table32[[#This Row],[Gems]]&lt;0,Table32[[#This Row],[Gems]],0)</f>
        <v>0</v>
      </c>
      <c r="AG4885" s="30">
        <f t="shared" ca="1" si="108"/>
        <v>217</v>
      </c>
    </row>
    <row r="4886" spans="1:33" ht="14.4" x14ac:dyDescent="0.3">
      <c r="A4886" s="37">
        <v>44126</v>
      </c>
      <c r="B4886" s="38">
        <f>INDEX(Videolength!D:D,MATCH(D4886,Videolength!A:A,0))</f>
        <v>9</v>
      </c>
      <c r="C4886" s="38">
        <f>INDEX(Videolength!E:E,MATCH(D4886,Videolength!A:A,0))</f>
        <v>24</v>
      </c>
      <c r="D4886" s="39">
        <v>24</v>
      </c>
      <c r="E4886" s="40" t="str">
        <f>INDEX(Videolength!B:B,MATCH(D4886,Videolength!A:A,0))</f>
        <v>https://youtu.be/s4tnA4EhZY8?list=PLTjhk5BwsiVV8SrR-dPCDjCfaMnt-5HZH</v>
      </c>
      <c r="F4886" s="41">
        <f>INDEX(Videolength!C:C,MATCH(D4886,Videolength!A:A,0))</f>
        <v>2.9849537037037036E-2</v>
      </c>
      <c r="G4886" s="41">
        <v>7.0601851851851847E-4</v>
      </c>
      <c r="H4886" s="71">
        <f>HYPERLINK(_xlfn.CONCAT(E4886,"&amp;t=",G4886*86400),G4886)</f>
        <v>7.0601851851851847E-4</v>
      </c>
      <c r="I4886" s="38">
        <v>11</v>
      </c>
      <c r="J4886" s="38">
        <v>5</v>
      </c>
      <c r="K4886" s="42" t="s">
        <v>100</v>
      </c>
      <c r="L4886" s="42" t="s">
        <v>1082</v>
      </c>
      <c r="M4886" s="42" t="s">
        <v>392</v>
      </c>
      <c r="U4886" s="44" t="s">
        <v>1708</v>
      </c>
      <c r="Z4886" s="64"/>
      <c r="AA4886" s="64"/>
      <c r="AB4886" s="64"/>
      <c r="AE4886" s="42">
        <f>IF(Table32[[#This Row],[Gems]]&gt;0,Table32[[#This Row],[Gems]],0)</f>
        <v>0</v>
      </c>
      <c r="AF4886" s="42">
        <f>IF(Table32[[#This Row],[Gems]]&lt;0,Table32[[#This Row],[Gems]],0)</f>
        <v>0</v>
      </c>
      <c r="AG4886" s="30">
        <f t="shared" ca="1" si="108"/>
        <v>217</v>
      </c>
    </row>
    <row r="4887" spans="1:33" ht="14.4" x14ac:dyDescent="0.3">
      <c r="A4887" s="37">
        <v>44126</v>
      </c>
      <c r="B4887" s="38">
        <f>INDEX(Videolength!D:D,MATCH(D4887,Videolength!A:A,0))</f>
        <v>9</v>
      </c>
      <c r="C4887" s="38">
        <f>INDEX(Videolength!E:E,MATCH(D4887,Videolength!A:A,0))</f>
        <v>24</v>
      </c>
      <c r="D4887" s="39">
        <v>24</v>
      </c>
      <c r="E4887" s="40" t="str">
        <f>INDEX(Videolength!B:B,MATCH(D4887,Videolength!A:A,0))</f>
        <v>https://youtu.be/s4tnA4EhZY8?list=PLTjhk5BwsiVV8SrR-dPCDjCfaMnt-5HZH</v>
      </c>
      <c r="F4887" s="41">
        <f>INDEX(Videolength!C:C,MATCH(D4887,Videolength!A:A,0))</f>
        <v>2.9849537037037036E-2</v>
      </c>
      <c r="G4887" s="41">
        <v>8.3333333333333339E-4</v>
      </c>
      <c r="H4887" s="71">
        <f>HYPERLINK(_xlfn.CONCAT(E4887,"&amp;t=",G4887*86400),G4887)</f>
        <v>8.3333333333333339E-4</v>
      </c>
      <c r="I4887" s="38">
        <v>11</v>
      </c>
      <c r="J4887" s="38">
        <v>5</v>
      </c>
      <c r="K4887" s="42" t="s">
        <v>25</v>
      </c>
      <c r="L4887" s="42" t="s">
        <v>350</v>
      </c>
      <c r="M4887" s="42" t="s">
        <v>963</v>
      </c>
      <c r="Z4887" s="64"/>
      <c r="AA4887" s="64"/>
      <c r="AB4887" s="64"/>
      <c r="AE4887" s="42">
        <f>IF(Table32[[#This Row],[Gems]]&gt;0,Table32[[#This Row],[Gems]],0)</f>
        <v>0</v>
      </c>
      <c r="AF4887" s="42">
        <f>IF(Table32[[#This Row],[Gems]]&lt;0,Table32[[#This Row],[Gems]],0)</f>
        <v>0</v>
      </c>
      <c r="AG4887" s="30">
        <f t="shared" ca="1" si="108"/>
        <v>217</v>
      </c>
    </row>
    <row r="4888" spans="1:33" ht="14.4" x14ac:dyDescent="0.3">
      <c r="A4888" s="37">
        <v>44126</v>
      </c>
      <c r="B4888" s="38">
        <f>INDEX(Videolength!D:D,MATCH(D4888,Videolength!A:A,0))</f>
        <v>9</v>
      </c>
      <c r="C4888" s="38">
        <f>INDEX(Videolength!E:E,MATCH(D4888,Videolength!A:A,0))</f>
        <v>24</v>
      </c>
      <c r="D4888" s="39">
        <v>24</v>
      </c>
      <c r="E4888" s="40" t="str">
        <f>INDEX(Videolength!B:B,MATCH(D4888,Videolength!A:A,0))</f>
        <v>https://youtu.be/s4tnA4EhZY8?list=PLTjhk5BwsiVV8SrR-dPCDjCfaMnt-5HZH</v>
      </c>
      <c r="F4888" s="41">
        <f>INDEX(Videolength!C:C,MATCH(D4888,Videolength!A:A,0))</f>
        <v>2.9849537037037036E-2</v>
      </c>
      <c r="G4888" s="41">
        <v>8.564814814814815E-4</v>
      </c>
      <c r="H4888" s="71">
        <f>HYPERLINK(_xlfn.CONCAT(E4888,"&amp;t=",G4888*86400),G4888)</f>
        <v>8.564814814814815E-4</v>
      </c>
      <c r="I4888" s="38">
        <v>11</v>
      </c>
      <c r="J4888" s="38">
        <v>5</v>
      </c>
      <c r="K4888" s="42" t="s">
        <v>346</v>
      </c>
      <c r="L4888" s="42" t="s">
        <v>10</v>
      </c>
      <c r="Z4888" s="64"/>
      <c r="AA4888" s="64"/>
      <c r="AB4888" s="64"/>
      <c r="AE4888" s="42">
        <f>IF(Table32[[#This Row],[Gems]]&gt;0,Table32[[#This Row],[Gems]],0)</f>
        <v>0</v>
      </c>
      <c r="AF4888" s="42">
        <f>IF(Table32[[#This Row],[Gems]]&lt;0,Table32[[#This Row],[Gems]],0)</f>
        <v>0</v>
      </c>
      <c r="AG4888" s="30">
        <f t="shared" ca="1" si="108"/>
        <v>217</v>
      </c>
    </row>
    <row r="4889" spans="1:33" ht="14.4" x14ac:dyDescent="0.3">
      <c r="A4889" s="37">
        <v>44126</v>
      </c>
      <c r="B4889" s="38">
        <f>INDEX(Videolength!D:D,MATCH(D4889,Videolength!A:A,0))</f>
        <v>9</v>
      </c>
      <c r="C4889" s="38">
        <f>INDEX(Videolength!E:E,MATCH(D4889,Videolength!A:A,0))</f>
        <v>24</v>
      </c>
      <c r="D4889" s="39">
        <v>24</v>
      </c>
      <c r="E4889" s="40" t="str">
        <f>INDEX(Videolength!B:B,MATCH(D4889,Videolength!A:A,0))</f>
        <v>https://youtu.be/s4tnA4EhZY8?list=PLTjhk5BwsiVV8SrR-dPCDjCfaMnt-5HZH</v>
      </c>
      <c r="F4889" s="41">
        <f>INDEX(Videolength!C:C,MATCH(D4889,Videolength!A:A,0))</f>
        <v>2.9849537037037036E-2</v>
      </c>
      <c r="G4889" s="41">
        <v>9.0277777777777784E-4</v>
      </c>
      <c r="H4889" s="71">
        <f>HYPERLINK(_xlfn.CONCAT(E4889,"&amp;t=",G4889*86400),G4889)</f>
        <v>9.0277777777777784E-4</v>
      </c>
      <c r="I4889" s="38">
        <v>11</v>
      </c>
      <c r="J4889" s="38">
        <v>5</v>
      </c>
      <c r="K4889" s="42" t="s">
        <v>36</v>
      </c>
      <c r="L4889" s="42" t="s">
        <v>10</v>
      </c>
      <c r="Z4889" s="64"/>
      <c r="AA4889" s="64"/>
      <c r="AB4889" s="64"/>
      <c r="AE4889" s="42">
        <f>IF(Table32[[#This Row],[Gems]]&gt;0,Table32[[#This Row],[Gems]],0)</f>
        <v>0</v>
      </c>
      <c r="AF4889" s="42">
        <f>IF(Table32[[#This Row],[Gems]]&lt;0,Table32[[#This Row],[Gems]],0)</f>
        <v>0</v>
      </c>
      <c r="AG4889" s="30">
        <f t="shared" ca="1" si="108"/>
        <v>217</v>
      </c>
    </row>
    <row r="4890" spans="1:33" ht="14.4" x14ac:dyDescent="0.3">
      <c r="A4890" s="37">
        <v>44126</v>
      </c>
      <c r="B4890" s="38">
        <f>INDEX(Videolength!D:D,MATCH(D4890,Videolength!A:A,0))</f>
        <v>9</v>
      </c>
      <c r="C4890" s="38">
        <f>INDEX(Videolength!E:E,MATCH(D4890,Videolength!A:A,0))</f>
        <v>24</v>
      </c>
      <c r="D4890" s="39">
        <v>24</v>
      </c>
      <c r="E4890" s="40" t="str">
        <f>INDEX(Videolength!B:B,MATCH(D4890,Videolength!A:A,0))</f>
        <v>https://youtu.be/s4tnA4EhZY8?list=PLTjhk5BwsiVV8SrR-dPCDjCfaMnt-5HZH</v>
      </c>
      <c r="F4890" s="41">
        <f>INDEX(Videolength!C:C,MATCH(D4890,Videolength!A:A,0))</f>
        <v>2.9849537037037036E-2</v>
      </c>
      <c r="G4890" s="41">
        <v>9.3750000000000007E-4</v>
      </c>
      <c r="H4890" s="71">
        <f>HYPERLINK(_xlfn.CONCAT(E4890,"&amp;t=",G4890*86400),G4890)</f>
        <v>9.3750000000000007E-4</v>
      </c>
      <c r="I4890" s="38">
        <v>11</v>
      </c>
      <c r="J4890" s="38">
        <v>5</v>
      </c>
      <c r="K4890" s="42" t="s">
        <v>47</v>
      </c>
      <c r="L4890" s="42" t="s">
        <v>10</v>
      </c>
      <c r="M4890" s="42" t="s">
        <v>591</v>
      </c>
      <c r="Z4890" s="64"/>
      <c r="AA4890" s="64"/>
      <c r="AB4890" s="64"/>
      <c r="AE4890" s="42">
        <f>IF(Table32[[#This Row],[Gems]]&gt;0,Table32[[#This Row],[Gems]],0)</f>
        <v>0</v>
      </c>
      <c r="AF4890" s="42">
        <f>IF(Table32[[#This Row],[Gems]]&lt;0,Table32[[#This Row],[Gems]],0)</f>
        <v>0</v>
      </c>
      <c r="AG4890" s="30">
        <f t="shared" ca="1" si="108"/>
        <v>217</v>
      </c>
    </row>
    <row r="4891" spans="1:33" ht="14.4" x14ac:dyDescent="0.3">
      <c r="A4891" s="37">
        <v>44126</v>
      </c>
      <c r="B4891" s="38">
        <f>INDEX(Videolength!D:D,MATCH(D4891,Videolength!A:A,0))</f>
        <v>9</v>
      </c>
      <c r="C4891" s="38">
        <f>INDEX(Videolength!E:E,MATCH(D4891,Videolength!A:A,0))</f>
        <v>24</v>
      </c>
      <c r="D4891" s="39">
        <v>24</v>
      </c>
      <c r="E4891" s="40" t="str">
        <f>INDEX(Videolength!B:B,MATCH(D4891,Videolength!A:A,0))</f>
        <v>https://youtu.be/s4tnA4EhZY8?list=PLTjhk5BwsiVV8SrR-dPCDjCfaMnt-5HZH</v>
      </c>
      <c r="F4891" s="41">
        <f>INDEX(Videolength!C:C,MATCH(D4891,Videolength!A:A,0))</f>
        <v>2.9849537037037036E-2</v>
      </c>
      <c r="G4891" s="41">
        <v>9.7222222222222209E-4</v>
      </c>
      <c r="H4891" s="71">
        <f>HYPERLINK(_xlfn.CONCAT(E4891,"&amp;t=",G4891*86400),G4891)</f>
        <v>9.7222222222222209E-4</v>
      </c>
      <c r="I4891" s="38">
        <v>11</v>
      </c>
      <c r="J4891" s="38">
        <v>5</v>
      </c>
      <c r="K4891" s="42" t="s">
        <v>36</v>
      </c>
      <c r="L4891" s="42" t="s">
        <v>10</v>
      </c>
      <c r="M4891" s="42" t="s">
        <v>591</v>
      </c>
      <c r="Z4891" s="64"/>
      <c r="AA4891" s="64"/>
      <c r="AB4891" s="64"/>
      <c r="AE4891" s="42">
        <f>IF(Table32[[#This Row],[Gems]]&gt;0,Table32[[#This Row],[Gems]],0)</f>
        <v>0</v>
      </c>
      <c r="AF4891" s="42">
        <f>IF(Table32[[#This Row],[Gems]]&lt;0,Table32[[#This Row],[Gems]],0)</f>
        <v>0</v>
      </c>
      <c r="AG4891" s="30">
        <f t="shared" ca="1" si="108"/>
        <v>217</v>
      </c>
    </row>
    <row r="4892" spans="1:33" ht="14.4" x14ac:dyDescent="0.3">
      <c r="A4892" s="37">
        <v>44126</v>
      </c>
      <c r="B4892" s="38">
        <f>INDEX(Videolength!D:D,MATCH(D4892,Videolength!A:A,0))</f>
        <v>9</v>
      </c>
      <c r="C4892" s="38">
        <f>INDEX(Videolength!E:E,MATCH(D4892,Videolength!A:A,0))</f>
        <v>24</v>
      </c>
      <c r="D4892" s="39">
        <v>24</v>
      </c>
      <c r="E4892" s="40" t="str">
        <f>INDEX(Videolength!B:B,MATCH(D4892,Videolength!A:A,0))</f>
        <v>https://youtu.be/s4tnA4EhZY8?list=PLTjhk5BwsiVV8SrR-dPCDjCfaMnt-5HZH</v>
      </c>
      <c r="F4892" s="41">
        <f>INDEX(Videolength!C:C,MATCH(D4892,Videolength!A:A,0))</f>
        <v>2.9849537037037036E-2</v>
      </c>
      <c r="G4892" s="41">
        <v>1.712962962962963E-3</v>
      </c>
      <c r="H4892" s="71">
        <f>HYPERLINK(_xlfn.CONCAT(E4892,"&amp;t=",G4892*86400),G4892)</f>
        <v>1.712962962962963E-3</v>
      </c>
      <c r="I4892" s="38">
        <v>11</v>
      </c>
      <c r="J4892" s="38">
        <v>5</v>
      </c>
      <c r="K4892" s="42" t="s">
        <v>346</v>
      </c>
      <c r="L4892" s="42" t="s">
        <v>10</v>
      </c>
      <c r="Z4892" s="64"/>
      <c r="AA4892" s="64"/>
      <c r="AB4892" s="64"/>
      <c r="AE4892" s="42">
        <f>IF(Table32[[#This Row],[Gems]]&gt;0,Table32[[#This Row],[Gems]],0)</f>
        <v>0</v>
      </c>
      <c r="AF4892" s="42">
        <f>IF(Table32[[#This Row],[Gems]]&lt;0,Table32[[#This Row],[Gems]],0)</f>
        <v>0</v>
      </c>
      <c r="AG4892" s="30">
        <f t="shared" ca="1" si="108"/>
        <v>217</v>
      </c>
    </row>
    <row r="4893" spans="1:33" ht="14.4" x14ac:dyDescent="0.3">
      <c r="A4893" s="37">
        <v>44126</v>
      </c>
      <c r="B4893" s="38">
        <f>INDEX(Videolength!D:D,MATCH(D4893,Videolength!A:A,0))</f>
        <v>9</v>
      </c>
      <c r="C4893" s="38">
        <f>INDEX(Videolength!E:E,MATCH(D4893,Videolength!A:A,0))</f>
        <v>24</v>
      </c>
      <c r="D4893" s="39">
        <v>24</v>
      </c>
      <c r="E4893" s="40" t="str">
        <f>INDEX(Videolength!B:B,MATCH(D4893,Videolength!A:A,0))</f>
        <v>https://youtu.be/s4tnA4EhZY8?list=PLTjhk5BwsiVV8SrR-dPCDjCfaMnt-5HZH</v>
      </c>
      <c r="F4893" s="41">
        <f>INDEX(Videolength!C:C,MATCH(D4893,Videolength!A:A,0))</f>
        <v>2.9849537037037036E-2</v>
      </c>
      <c r="G4893" s="41">
        <v>1.7476851851851852E-3</v>
      </c>
      <c r="H4893" s="71">
        <f>HYPERLINK(_xlfn.CONCAT(E4893,"&amp;t=",G4893*86400),G4893)</f>
        <v>1.7476851851851852E-3</v>
      </c>
      <c r="I4893" s="38">
        <v>11</v>
      </c>
      <c r="J4893" s="38">
        <v>5</v>
      </c>
      <c r="K4893" s="42" t="s">
        <v>284</v>
      </c>
      <c r="L4893" s="42" t="s">
        <v>10</v>
      </c>
      <c r="M4893" s="42" t="s">
        <v>1109</v>
      </c>
      <c r="Z4893" s="64"/>
      <c r="AA4893" s="64"/>
      <c r="AB4893" s="64"/>
      <c r="AE4893" s="42">
        <f>IF(Table32[[#This Row],[Gems]]&gt;0,Table32[[#This Row],[Gems]],0)</f>
        <v>0</v>
      </c>
      <c r="AF4893" s="42">
        <f>IF(Table32[[#This Row],[Gems]]&lt;0,Table32[[#This Row],[Gems]],0)</f>
        <v>0</v>
      </c>
      <c r="AG4893" s="30">
        <f t="shared" ca="1" si="108"/>
        <v>217</v>
      </c>
    </row>
    <row r="4894" spans="1:33" ht="14.4" x14ac:dyDescent="0.3">
      <c r="A4894" s="37">
        <v>44126</v>
      </c>
      <c r="B4894" s="38">
        <f>INDEX(Videolength!D:D,MATCH(D4894,Videolength!A:A,0))</f>
        <v>9</v>
      </c>
      <c r="C4894" s="38">
        <f>INDEX(Videolength!E:E,MATCH(D4894,Videolength!A:A,0))</f>
        <v>24</v>
      </c>
      <c r="D4894" s="39">
        <v>24</v>
      </c>
      <c r="E4894" s="40" t="str">
        <f>INDEX(Videolength!B:B,MATCH(D4894,Videolength!A:A,0))</f>
        <v>https://youtu.be/s4tnA4EhZY8?list=PLTjhk5BwsiVV8SrR-dPCDjCfaMnt-5HZH</v>
      </c>
      <c r="F4894" s="41">
        <f>INDEX(Videolength!C:C,MATCH(D4894,Videolength!A:A,0))</f>
        <v>2.9849537037037036E-2</v>
      </c>
      <c r="G4894" s="41">
        <v>1.7476851851851852E-3</v>
      </c>
      <c r="H4894" s="71">
        <f>HYPERLINK(_xlfn.CONCAT(E4894,"&amp;t=",G4894*86400),G4894)</f>
        <v>1.7476851851851852E-3</v>
      </c>
      <c r="I4894" s="38">
        <v>11</v>
      </c>
      <c r="J4894" s="38">
        <v>5</v>
      </c>
      <c r="K4894" s="42" t="s">
        <v>142</v>
      </c>
      <c r="L4894" s="42" t="s">
        <v>407</v>
      </c>
      <c r="M4894" s="42" t="s">
        <v>408</v>
      </c>
      <c r="Z4894" s="64"/>
      <c r="AA4894" s="64"/>
      <c r="AB4894" s="64"/>
      <c r="AE4894" s="42">
        <f>IF(Table32[[#This Row],[Gems]]&gt;0,Table32[[#This Row],[Gems]],0)</f>
        <v>0</v>
      </c>
      <c r="AF4894" s="42">
        <f>IF(Table32[[#This Row],[Gems]]&lt;0,Table32[[#This Row],[Gems]],0)</f>
        <v>0</v>
      </c>
      <c r="AG4894" s="30">
        <f t="shared" ca="1" si="108"/>
        <v>217</v>
      </c>
    </row>
    <row r="4895" spans="1:33" ht="14.4" x14ac:dyDescent="0.3">
      <c r="A4895" s="37">
        <v>44126</v>
      </c>
      <c r="B4895" s="38">
        <f>INDEX(Videolength!D:D,MATCH(D4895,Videolength!A:A,0))</f>
        <v>9</v>
      </c>
      <c r="C4895" s="38">
        <f>INDEX(Videolength!E:E,MATCH(D4895,Videolength!A:A,0))</f>
        <v>24</v>
      </c>
      <c r="D4895" s="39">
        <v>24</v>
      </c>
      <c r="E4895" s="40" t="str">
        <f>INDEX(Videolength!B:B,MATCH(D4895,Videolength!A:A,0))</f>
        <v>https://youtu.be/s4tnA4EhZY8?list=PLTjhk5BwsiVV8SrR-dPCDjCfaMnt-5HZH</v>
      </c>
      <c r="F4895" s="41">
        <f>INDEX(Videolength!C:C,MATCH(D4895,Videolength!A:A,0))</f>
        <v>2.9849537037037036E-2</v>
      </c>
      <c r="G4895" s="41">
        <v>1.8865740740740742E-3</v>
      </c>
      <c r="H4895" s="71">
        <f>HYPERLINK(_xlfn.CONCAT(E4895,"&amp;t=",G4895*86400),G4895)</f>
        <v>1.8865740740740742E-3</v>
      </c>
      <c r="I4895" s="38">
        <v>11</v>
      </c>
      <c r="J4895" s="38">
        <v>5</v>
      </c>
      <c r="K4895" s="42" t="s">
        <v>90</v>
      </c>
      <c r="L4895" s="42" t="s">
        <v>167</v>
      </c>
      <c r="M4895" s="42" t="s">
        <v>591</v>
      </c>
      <c r="Z4895" s="64"/>
      <c r="AA4895" s="64"/>
      <c r="AB4895" s="64"/>
      <c r="AE4895" s="42">
        <f>IF(Table32[[#This Row],[Gems]]&gt;0,Table32[[#This Row],[Gems]],0)</f>
        <v>0</v>
      </c>
      <c r="AF4895" s="42">
        <f>IF(Table32[[#This Row],[Gems]]&lt;0,Table32[[#This Row],[Gems]],0)</f>
        <v>0</v>
      </c>
      <c r="AG4895" s="30">
        <f t="shared" ca="1" si="108"/>
        <v>217</v>
      </c>
    </row>
    <row r="4896" spans="1:33" ht="14.4" x14ac:dyDescent="0.3">
      <c r="A4896" s="37">
        <v>44126</v>
      </c>
      <c r="B4896" s="38">
        <f>INDEX(Videolength!D:D,MATCH(D4896,Videolength!A:A,0))</f>
        <v>9</v>
      </c>
      <c r="C4896" s="38">
        <f>INDEX(Videolength!E:E,MATCH(D4896,Videolength!A:A,0))</f>
        <v>24</v>
      </c>
      <c r="D4896" s="39">
        <v>24</v>
      </c>
      <c r="E4896" s="40" t="str">
        <f>INDEX(Videolength!B:B,MATCH(D4896,Videolength!A:A,0))</f>
        <v>https://youtu.be/s4tnA4EhZY8?list=PLTjhk5BwsiVV8SrR-dPCDjCfaMnt-5HZH</v>
      </c>
      <c r="F4896" s="41">
        <f>INDEX(Videolength!C:C,MATCH(D4896,Videolength!A:A,0))</f>
        <v>2.9849537037037036E-2</v>
      </c>
      <c r="G4896" s="41">
        <v>3.0439814814814821E-3</v>
      </c>
      <c r="H4896" s="71">
        <f>HYPERLINK(_xlfn.CONCAT(E4896,"&amp;t=",G4896*86400),G4896)</f>
        <v>3.0439814814814821E-3</v>
      </c>
      <c r="I4896" s="38">
        <v>11</v>
      </c>
      <c r="J4896" s="38">
        <v>5</v>
      </c>
      <c r="K4896" s="42" t="s">
        <v>346</v>
      </c>
      <c r="L4896" s="42" t="s">
        <v>10</v>
      </c>
      <c r="Z4896" s="64"/>
      <c r="AA4896" s="64"/>
      <c r="AB4896" s="64"/>
      <c r="AE4896" s="42">
        <f>IF(Table32[[#This Row],[Gems]]&gt;0,Table32[[#This Row],[Gems]],0)</f>
        <v>0</v>
      </c>
      <c r="AF4896" s="42">
        <f>IF(Table32[[#This Row],[Gems]]&lt;0,Table32[[#This Row],[Gems]],0)</f>
        <v>0</v>
      </c>
      <c r="AG4896" s="30">
        <f t="shared" ca="1" si="108"/>
        <v>217</v>
      </c>
    </row>
    <row r="4897" spans="1:33" ht="14.4" x14ac:dyDescent="0.3">
      <c r="A4897" s="37">
        <v>44126</v>
      </c>
      <c r="B4897" s="38">
        <f>INDEX(Videolength!D:D,MATCH(D4897,Videolength!A:A,0))</f>
        <v>9</v>
      </c>
      <c r="C4897" s="38">
        <f>INDEX(Videolength!E:E,MATCH(D4897,Videolength!A:A,0))</f>
        <v>24</v>
      </c>
      <c r="D4897" s="39">
        <v>24</v>
      </c>
      <c r="E4897" s="40" t="str">
        <f>INDEX(Videolength!B:B,MATCH(D4897,Videolength!A:A,0))</f>
        <v>https://youtu.be/s4tnA4EhZY8?list=PLTjhk5BwsiVV8SrR-dPCDjCfaMnt-5HZH</v>
      </c>
      <c r="F4897" s="41">
        <f>INDEX(Videolength!C:C,MATCH(D4897,Videolength!A:A,0))</f>
        <v>2.9849537037037036E-2</v>
      </c>
      <c r="G4897" s="41">
        <v>3.1018518518518522E-3</v>
      </c>
      <c r="H4897" s="71">
        <f>HYPERLINK(_xlfn.CONCAT(E4897,"&amp;t=",G4897*86400),G4897)</f>
        <v>3.1018518518518522E-3</v>
      </c>
      <c r="I4897" s="38">
        <v>11</v>
      </c>
      <c r="J4897" s="38">
        <v>5</v>
      </c>
      <c r="K4897" s="42" t="s">
        <v>90</v>
      </c>
      <c r="L4897" s="42" t="s">
        <v>167</v>
      </c>
      <c r="M4897" s="42" t="s">
        <v>1656</v>
      </c>
      <c r="Z4897" s="64"/>
      <c r="AA4897" s="64"/>
      <c r="AB4897" s="64"/>
      <c r="AE4897" s="42">
        <f>IF(Table32[[#This Row],[Gems]]&gt;0,Table32[[#This Row],[Gems]],0)</f>
        <v>0</v>
      </c>
      <c r="AF4897" s="42">
        <f>IF(Table32[[#This Row],[Gems]]&lt;0,Table32[[#This Row],[Gems]],0)</f>
        <v>0</v>
      </c>
      <c r="AG4897" s="30">
        <f t="shared" ca="1" si="108"/>
        <v>217</v>
      </c>
    </row>
    <row r="4898" spans="1:33" ht="14.4" x14ac:dyDescent="0.3">
      <c r="A4898" s="37">
        <v>44126</v>
      </c>
      <c r="B4898" s="38">
        <f>INDEX(Videolength!D:D,MATCH(D4898,Videolength!A:A,0))</f>
        <v>9</v>
      </c>
      <c r="C4898" s="38">
        <f>INDEX(Videolength!E:E,MATCH(D4898,Videolength!A:A,0))</f>
        <v>24</v>
      </c>
      <c r="D4898" s="39">
        <v>24</v>
      </c>
      <c r="E4898" s="40" t="str">
        <f>INDEX(Videolength!B:B,MATCH(D4898,Videolength!A:A,0))</f>
        <v>https://youtu.be/s4tnA4EhZY8?list=PLTjhk5BwsiVV8SrR-dPCDjCfaMnt-5HZH</v>
      </c>
      <c r="F4898" s="41">
        <f>INDEX(Videolength!C:C,MATCH(D4898,Videolength!A:A,0))</f>
        <v>2.9849537037037036E-2</v>
      </c>
      <c r="G4898" s="41">
        <v>3.1365740740740742E-3</v>
      </c>
      <c r="H4898" s="71">
        <f>HYPERLINK(_xlfn.CONCAT(E4898,"&amp;t=",G4898*86400),G4898)</f>
        <v>3.1365740740740742E-3</v>
      </c>
      <c r="I4898" s="38">
        <v>11</v>
      </c>
      <c r="J4898" s="38">
        <v>5</v>
      </c>
      <c r="K4898" s="42" t="s">
        <v>55</v>
      </c>
      <c r="L4898" s="42" t="s">
        <v>10</v>
      </c>
      <c r="M4898" s="42" t="s">
        <v>591</v>
      </c>
      <c r="Z4898" s="64"/>
      <c r="AA4898" s="64"/>
      <c r="AB4898" s="64"/>
      <c r="AE4898" s="42">
        <f>IF(Table32[[#This Row],[Gems]]&gt;0,Table32[[#This Row],[Gems]],0)</f>
        <v>0</v>
      </c>
      <c r="AF4898" s="42">
        <f>IF(Table32[[#This Row],[Gems]]&lt;0,Table32[[#This Row],[Gems]],0)</f>
        <v>0</v>
      </c>
      <c r="AG4898" s="30">
        <f t="shared" ca="1" si="108"/>
        <v>217</v>
      </c>
    </row>
    <row r="4899" spans="1:33" ht="14.4" x14ac:dyDescent="0.3">
      <c r="A4899" s="37">
        <v>44126</v>
      </c>
      <c r="B4899" s="38">
        <f>INDEX(Videolength!D:D,MATCH(D4899,Videolength!A:A,0))</f>
        <v>9</v>
      </c>
      <c r="C4899" s="38">
        <f>INDEX(Videolength!E:E,MATCH(D4899,Videolength!A:A,0))</f>
        <v>24</v>
      </c>
      <c r="D4899" s="39">
        <v>24</v>
      </c>
      <c r="E4899" s="40" t="str">
        <f>INDEX(Videolength!B:B,MATCH(D4899,Videolength!A:A,0))</f>
        <v>https://youtu.be/s4tnA4EhZY8?list=PLTjhk5BwsiVV8SrR-dPCDjCfaMnt-5HZH</v>
      </c>
      <c r="F4899" s="41">
        <f>INDEX(Videolength!C:C,MATCH(D4899,Videolength!A:A,0))</f>
        <v>2.9849537037037036E-2</v>
      </c>
      <c r="G4899" s="41">
        <v>3.4606481481481485E-3</v>
      </c>
      <c r="H4899" s="71">
        <f>HYPERLINK(_xlfn.CONCAT(E4899,"&amp;t=",G4899*86400),G4899)</f>
        <v>3.4606481481481485E-3</v>
      </c>
      <c r="I4899" s="38">
        <v>11</v>
      </c>
      <c r="J4899" s="38">
        <v>5</v>
      </c>
      <c r="K4899" s="42" t="s">
        <v>107</v>
      </c>
      <c r="L4899" s="42" t="s">
        <v>10</v>
      </c>
      <c r="M4899" s="42" t="s">
        <v>591</v>
      </c>
      <c r="N4899" s="42" t="s">
        <v>1835</v>
      </c>
      <c r="Z4899" s="64"/>
      <c r="AA4899" s="64"/>
      <c r="AB4899" s="64"/>
      <c r="AE4899" s="42">
        <f>IF(Table32[[#This Row],[Gems]]&gt;0,Table32[[#This Row],[Gems]],0)</f>
        <v>0</v>
      </c>
      <c r="AF4899" s="42">
        <f>IF(Table32[[#This Row],[Gems]]&lt;0,Table32[[#This Row],[Gems]],0)</f>
        <v>0</v>
      </c>
      <c r="AG4899" s="30">
        <f t="shared" ca="1" si="108"/>
        <v>217</v>
      </c>
    </row>
    <row r="4900" spans="1:33" ht="14.4" x14ac:dyDescent="0.3">
      <c r="A4900" s="37">
        <v>44126</v>
      </c>
      <c r="B4900" s="38">
        <f>INDEX(Videolength!D:D,MATCH(D4900,Videolength!A:A,0))</f>
        <v>9</v>
      </c>
      <c r="C4900" s="38">
        <f>INDEX(Videolength!E:E,MATCH(D4900,Videolength!A:A,0))</f>
        <v>24</v>
      </c>
      <c r="D4900" s="39">
        <v>24</v>
      </c>
      <c r="E4900" s="40" t="str">
        <f>INDEX(Videolength!B:B,MATCH(D4900,Videolength!A:A,0))</f>
        <v>https://youtu.be/s4tnA4EhZY8?list=PLTjhk5BwsiVV8SrR-dPCDjCfaMnt-5HZH</v>
      </c>
      <c r="F4900" s="41">
        <f>INDEX(Videolength!C:C,MATCH(D4900,Videolength!A:A,0))</f>
        <v>2.9849537037037036E-2</v>
      </c>
      <c r="G4900" s="41">
        <v>3.6689814814814814E-3</v>
      </c>
      <c r="H4900" s="71">
        <f>HYPERLINK(_xlfn.CONCAT(E4900,"&amp;t=",G4900*86400),G4900)</f>
        <v>3.6689814814814814E-3</v>
      </c>
      <c r="I4900" s="38">
        <v>11</v>
      </c>
      <c r="J4900" s="38">
        <v>5</v>
      </c>
      <c r="K4900" s="42" t="s">
        <v>114</v>
      </c>
      <c r="L4900" s="42" t="s">
        <v>10</v>
      </c>
      <c r="Z4900" s="64"/>
      <c r="AA4900" s="64"/>
      <c r="AB4900" s="64"/>
      <c r="AE4900" s="42">
        <f>IF(Table32[[#This Row],[Gems]]&gt;0,Table32[[#This Row],[Gems]],0)</f>
        <v>0</v>
      </c>
      <c r="AF4900" s="42">
        <f>IF(Table32[[#This Row],[Gems]]&lt;0,Table32[[#This Row],[Gems]],0)</f>
        <v>0</v>
      </c>
      <c r="AG4900" s="30">
        <f t="shared" ca="1" si="108"/>
        <v>217</v>
      </c>
    </row>
    <row r="4901" spans="1:33" ht="14.4" x14ac:dyDescent="0.3">
      <c r="A4901" s="37">
        <v>44126</v>
      </c>
      <c r="B4901" s="38">
        <f>INDEX(Videolength!D:D,MATCH(D4901,Videolength!A:A,0))</f>
        <v>9</v>
      </c>
      <c r="C4901" s="38">
        <f>INDEX(Videolength!E:E,MATCH(D4901,Videolength!A:A,0))</f>
        <v>24</v>
      </c>
      <c r="D4901" s="39">
        <v>24</v>
      </c>
      <c r="E4901" s="40" t="str">
        <f>INDEX(Videolength!B:B,MATCH(D4901,Videolength!A:A,0))</f>
        <v>https://youtu.be/s4tnA4EhZY8?list=PLTjhk5BwsiVV8SrR-dPCDjCfaMnt-5HZH</v>
      </c>
      <c r="F4901" s="41">
        <f>INDEX(Videolength!C:C,MATCH(D4901,Videolength!A:A,0))</f>
        <v>2.9849537037037036E-2</v>
      </c>
      <c r="G4901" s="41">
        <v>3.7037037037037034E-3</v>
      </c>
      <c r="H4901" s="71">
        <f>HYPERLINK(_xlfn.CONCAT(E4901,"&amp;t=",G4901*86400),G4901)</f>
        <v>3.7037037037037034E-3</v>
      </c>
      <c r="I4901" s="38">
        <v>11</v>
      </c>
      <c r="J4901" s="38">
        <v>5</v>
      </c>
      <c r="K4901" s="42" t="s">
        <v>8</v>
      </c>
      <c r="L4901" s="42" t="s">
        <v>165</v>
      </c>
      <c r="Z4901" s="64"/>
      <c r="AA4901" s="64"/>
      <c r="AB4901" s="64"/>
      <c r="AE4901" s="42">
        <f>IF(Table32[[#This Row],[Gems]]&gt;0,Table32[[#This Row],[Gems]],0)</f>
        <v>0</v>
      </c>
      <c r="AF4901" s="42">
        <f>IF(Table32[[#This Row],[Gems]]&lt;0,Table32[[#This Row],[Gems]],0)</f>
        <v>0</v>
      </c>
      <c r="AG4901" s="30">
        <f t="shared" ca="1" si="108"/>
        <v>217</v>
      </c>
    </row>
    <row r="4902" spans="1:33" ht="14.4" x14ac:dyDescent="0.3">
      <c r="A4902" s="37">
        <v>44126</v>
      </c>
      <c r="B4902" s="38">
        <f>INDEX(Videolength!D:D,MATCH(D4902,Videolength!A:A,0))</f>
        <v>9</v>
      </c>
      <c r="C4902" s="38">
        <f>INDEX(Videolength!E:E,MATCH(D4902,Videolength!A:A,0))</f>
        <v>24</v>
      </c>
      <c r="D4902" s="39">
        <v>24</v>
      </c>
      <c r="E4902" s="40" t="str">
        <f>INDEX(Videolength!B:B,MATCH(D4902,Videolength!A:A,0))</f>
        <v>https://youtu.be/s4tnA4EhZY8?list=PLTjhk5BwsiVV8SrR-dPCDjCfaMnt-5HZH</v>
      </c>
      <c r="F4902" s="41">
        <f>INDEX(Videolength!C:C,MATCH(D4902,Videolength!A:A,0))</f>
        <v>2.9849537037037036E-2</v>
      </c>
      <c r="G4902" s="41">
        <v>3.7731481481481483E-3</v>
      </c>
      <c r="H4902" s="71">
        <f>HYPERLINK(_xlfn.CONCAT(E4902,"&amp;t=",G4902*86400),G4902)</f>
        <v>3.7731481481481483E-3</v>
      </c>
      <c r="I4902" s="38">
        <v>11</v>
      </c>
      <c r="J4902" s="38">
        <v>5</v>
      </c>
      <c r="K4902" s="42" t="s">
        <v>114</v>
      </c>
      <c r="L4902" s="42" t="s">
        <v>10</v>
      </c>
      <c r="M4902" s="42" t="s">
        <v>1110</v>
      </c>
      <c r="Z4902" s="64"/>
      <c r="AA4902" s="64"/>
      <c r="AB4902" s="64"/>
      <c r="AE4902" s="42">
        <f>IF(Table32[[#This Row],[Gems]]&gt;0,Table32[[#This Row],[Gems]],0)</f>
        <v>0</v>
      </c>
      <c r="AF4902" s="42">
        <f>IF(Table32[[#This Row],[Gems]]&lt;0,Table32[[#This Row],[Gems]],0)</f>
        <v>0</v>
      </c>
      <c r="AG4902" s="30">
        <f t="shared" ca="1" si="108"/>
        <v>217</v>
      </c>
    </row>
    <row r="4903" spans="1:33" ht="14.4" x14ac:dyDescent="0.3">
      <c r="A4903" s="37">
        <v>44126</v>
      </c>
      <c r="B4903" s="38">
        <f>INDEX(Videolength!D:D,MATCH(D4903,Videolength!A:A,0))</f>
        <v>9</v>
      </c>
      <c r="C4903" s="38">
        <f>INDEX(Videolength!E:E,MATCH(D4903,Videolength!A:A,0))</f>
        <v>24</v>
      </c>
      <c r="D4903" s="39">
        <v>24</v>
      </c>
      <c r="E4903" s="40" t="str">
        <f>INDEX(Videolength!B:B,MATCH(D4903,Videolength!A:A,0))</f>
        <v>https://youtu.be/s4tnA4EhZY8?list=PLTjhk5BwsiVV8SrR-dPCDjCfaMnt-5HZH</v>
      </c>
      <c r="F4903" s="41">
        <f>INDEX(Videolength!C:C,MATCH(D4903,Videolength!A:A,0))</f>
        <v>2.9849537037037036E-2</v>
      </c>
      <c r="G4903" s="41">
        <v>4.1435185185185186E-3</v>
      </c>
      <c r="H4903" s="71">
        <f>HYPERLINK(_xlfn.CONCAT(E4903,"&amp;t=",G4903*86400),G4903)</f>
        <v>4.1435185185185186E-3</v>
      </c>
      <c r="I4903" s="38">
        <v>11</v>
      </c>
      <c r="J4903" s="38">
        <v>5</v>
      </c>
      <c r="K4903" s="42" t="s">
        <v>114</v>
      </c>
      <c r="L4903" s="42" t="s">
        <v>177</v>
      </c>
      <c r="Z4903" s="64"/>
      <c r="AA4903" s="64"/>
      <c r="AB4903" s="64"/>
      <c r="AE4903" s="42">
        <f>IF(Table32[[#This Row],[Gems]]&gt;0,Table32[[#This Row],[Gems]],0)</f>
        <v>0</v>
      </c>
      <c r="AF4903" s="42">
        <f>IF(Table32[[#This Row],[Gems]]&lt;0,Table32[[#This Row],[Gems]],0)</f>
        <v>0</v>
      </c>
      <c r="AG4903" s="30">
        <f t="shared" ca="1" si="108"/>
        <v>217</v>
      </c>
    </row>
    <row r="4904" spans="1:33" ht="14.4" x14ac:dyDescent="0.3">
      <c r="A4904" s="37">
        <v>44126</v>
      </c>
      <c r="B4904" s="38">
        <f>INDEX(Videolength!D:D,MATCH(D4904,Videolength!A:A,0))</f>
        <v>9</v>
      </c>
      <c r="C4904" s="38">
        <f>INDEX(Videolength!E:E,MATCH(D4904,Videolength!A:A,0))</f>
        <v>24</v>
      </c>
      <c r="D4904" s="39">
        <v>24</v>
      </c>
      <c r="E4904" s="40" t="str">
        <f>INDEX(Videolength!B:B,MATCH(D4904,Videolength!A:A,0))</f>
        <v>https://youtu.be/s4tnA4EhZY8?list=PLTjhk5BwsiVV8SrR-dPCDjCfaMnt-5HZH</v>
      </c>
      <c r="F4904" s="41">
        <f>INDEX(Videolength!C:C,MATCH(D4904,Videolength!A:A,0))</f>
        <v>2.9849537037037036E-2</v>
      </c>
      <c r="G4904" s="41">
        <v>4.7337962962962958E-3</v>
      </c>
      <c r="H4904" s="71">
        <f>HYPERLINK(_xlfn.CONCAT(E4904,"&amp;t=",G4904*86400),G4904)</f>
        <v>4.7337962962962958E-3</v>
      </c>
      <c r="I4904" s="38">
        <v>11</v>
      </c>
      <c r="J4904" s="38">
        <v>5</v>
      </c>
      <c r="K4904" s="42" t="s">
        <v>114</v>
      </c>
      <c r="L4904" s="42" t="s">
        <v>178</v>
      </c>
      <c r="Z4904" s="64"/>
      <c r="AA4904" s="64"/>
      <c r="AB4904" s="64"/>
      <c r="AC4904" s="44" t="s">
        <v>203</v>
      </c>
      <c r="AE4904" s="42">
        <f>IF(Table32[[#This Row],[Gems]]&gt;0,Table32[[#This Row],[Gems]],0)</f>
        <v>0</v>
      </c>
      <c r="AF4904" s="42">
        <f>IF(Table32[[#This Row],[Gems]]&lt;0,Table32[[#This Row],[Gems]],0)</f>
        <v>0</v>
      </c>
      <c r="AG4904" s="30">
        <f t="shared" ca="1" si="108"/>
        <v>217</v>
      </c>
    </row>
    <row r="4905" spans="1:33" ht="14.4" x14ac:dyDescent="0.3">
      <c r="A4905" s="37">
        <v>44126</v>
      </c>
      <c r="B4905" s="38">
        <f>INDEX(Videolength!D:D,MATCH(D4905,Videolength!A:A,0))</f>
        <v>9</v>
      </c>
      <c r="C4905" s="38">
        <f>INDEX(Videolength!E:E,MATCH(D4905,Videolength!A:A,0))</f>
        <v>24</v>
      </c>
      <c r="D4905" s="39">
        <v>24</v>
      </c>
      <c r="E4905" s="40" t="str">
        <f>INDEX(Videolength!B:B,MATCH(D4905,Videolength!A:A,0))</f>
        <v>https://youtu.be/s4tnA4EhZY8?list=PLTjhk5BwsiVV8SrR-dPCDjCfaMnt-5HZH</v>
      </c>
      <c r="F4905" s="41">
        <f>INDEX(Videolength!C:C,MATCH(D4905,Videolength!A:A,0))</f>
        <v>2.9849537037037036E-2</v>
      </c>
      <c r="G4905" s="41">
        <v>4.9074074074074072E-3</v>
      </c>
      <c r="H4905" s="71">
        <f>HYPERLINK(_xlfn.CONCAT(E4905,"&amp;t=",G4905*86400),G4905)</f>
        <v>4.9074074074074072E-3</v>
      </c>
      <c r="I4905" s="38">
        <v>11</v>
      </c>
      <c r="J4905" s="38">
        <v>5</v>
      </c>
      <c r="K4905" s="42" t="s">
        <v>114</v>
      </c>
      <c r="L4905" s="42" t="s">
        <v>229</v>
      </c>
      <c r="Z4905" s="64"/>
      <c r="AA4905" s="64"/>
      <c r="AB4905" s="64"/>
      <c r="AE4905" s="42">
        <f>IF(Table32[[#This Row],[Gems]]&gt;0,Table32[[#This Row],[Gems]],0)</f>
        <v>0</v>
      </c>
      <c r="AF4905" s="42">
        <f>IF(Table32[[#This Row],[Gems]]&lt;0,Table32[[#This Row],[Gems]],0)</f>
        <v>0</v>
      </c>
      <c r="AG4905" s="30">
        <f t="shared" ca="1" si="108"/>
        <v>217</v>
      </c>
    </row>
    <row r="4906" spans="1:33" ht="14.4" x14ac:dyDescent="0.3">
      <c r="A4906" s="37">
        <v>44126</v>
      </c>
      <c r="B4906" s="38">
        <f>INDEX(Videolength!D:D,MATCH(D4906,Videolength!A:A,0))</f>
        <v>9</v>
      </c>
      <c r="C4906" s="38">
        <f>INDEX(Videolength!E:E,MATCH(D4906,Videolength!A:A,0))</f>
        <v>24</v>
      </c>
      <c r="D4906" s="39">
        <v>24</v>
      </c>
      <c r="E4906" s="40" t="str">
        <f>INDEX(Videolength!B:B,MATCH(D4906,Videolength!A:A,0))</f>
        <v>https://youtu.be/s4tnA4EhZY8?list=PLTjhk5BwsiVV8SrR-dPCDjCfaMnt-5HZH</v>
      </c>
      <c r="F4906" s="41">
        <f>INDEX(Videolength!C:C,MATCH(D4906,Videolength!A:A,0))</f>
        <v>2.9849537037037036E-2</v>
      </c>
      <c r="G4906" s="41">
        <v>5.208333333333333E-3</v>
      </c>
      <c r="H4906" s="71">
        <f>HYPERLINK(_xlfn.CONCAT(E4906,"&amp;t=",G4906*86400),G4906)</f>
        <v>5.208333333333333E-3</v>
      </c>
      <c r="I4906" s="38">
        <v>11</v>
      </c>
      <c r="J4906" s="38">
        <v>5</v>
      </c>
      <c r="K4906" s="42" t="s">
        <v>114</v>
      </c>
      <c r="L4906" s="42" t="s">
        <v>231</v>
      </c>
      <c r="V4906" s="43">
        <v>1283</v>
      </c>
      <c r="Z4906" s="64"/>
      <c r="AA4906" s="64"/>
      <c r="AB4906" s="64"/>
      <c r="AE4906" s="42">
        <f>IF(Table32[[#This Row],[Gems]]&gt;0,Table32[[#This Row],[Gems]],0)</f>
        <v>0</v>
      </c>
      <c r="AF4906" s="42">
        <f>IF(Table32[[#This Row],[Gems]]&lt;0,Table32[[#This Row],[Gems]],0)</f>
        <v>0</v>
      </c>
      <c r="AG4906" s="30">
        <f t="shared" ca="1" si="108"/>
        <v>217</v>
      </c>
    </row>
    <row r="4907" spans="1:33" ht="14.4" x14ac:dyDescent="0.3">
      <c r="A4907" s="37">
        <v>44126</v>
      </c>
      <c r="B4907" s="38">
        <f>INDEX(Videolength!D:D,MATCH(D4907,Videolength!A:A,0))</f>
        <v>9</v>
      </c>
      <c r="C4907" s="38">
        <f>INDEX(Videolength!E:E,MATCH(D4907,Videolength!A:A,0))</f>
        <v>24</v>
      </c>
      <c r="D4907" s="39">
        <v>24</v>
      </c>
      <c r="E4907" s="40" t="str">
        <f>INDEX(Videolength!B:B,MATCH(D4907,Videolength!A:A,0))</f>
        <v>https://youtu.be/s4tnA4EhZY8?list=PLTjhk5BwsiVV8SrR-dPCDjCfaMnt-5HZH</v>
      </c>
      <c r="F4907" s="41">
        <f>INDEX(Videolength!C:C,MATCH(D4907,Videolength!A:A,0))</f>
        <v>2.9849537037037036E-2</v>
      </c>
      <c r="G4907" s="41">
        <v>5.2199074074074066E-3</v>
      </c>
      <c r="H4907" s="71">
        <f>HYPERLINK(_xlfn.CONCAT(E4907,"&amp;t=",G4907*86400),G4907)</f>
        <v>5.2199074074074066E-3</v>
      </c>
      <c r="I4907" s="38">
        <v>11</v>
      </c>
      <c r="J4907" s="38">
        <v>5</v>
      </c>
      <c r="K4907" s="42" t="s">
        <v>114</v>
      </c>
      <c r="L4907" s="42" t="s">
        <v>177</v>
      </c>
      <c r="Z4907" s="64"/>
      <c r="AA4907" s="64"/>
      <c r="AB4907" s="64"/>
      <c r="AE4907" s="42">
        <f>IF(Table32[[#This Row],[Gems]]&gt;0,Table32[[#This Row],[Gems]],0)</f>
        <v>0</v>
      </c>
      <c r="AF4907" s="42">
        <f>IF(Table32[[#This Row],[Gems]]&lt;0,Table32[[#This Row],[Gems]],0)</f>
        <v>0</v>
      </c>
      <c r="AG4907" s="30">
        <f t="shared" ca="1" si="108"/>
        <v>217</v>
      </c>
    </row>
    <row r="4908" spans="1:33" ht="14.4" x14ac:dyDescent="0.3">
      <c r="A4908" s="37">
        <v>44126</v>
      </c>
      <c r="B4908" s="38">
        <f>INDEX(Videolength!D:D,MATCH(D4908,Videolength!A:A,0))</f>
        <v>9</v>
      </c>
      <c r="C4908" s="38">
        <f>INDEX(Videolength!E:E,MATCH(D4908,Videolength!A:A,0))</f>
        <v>24</v>
      </c>
      <c r="D4908" s="39">
        <v>24</v>
      </c>
      <c r="E4908" s="40" t="str">
        <f>INDEX(Videolength!B:B,MATCH(D4908,Videolength!A:A,0))</f>
        <v>https://youtu.be/s4tnA4EhZY8?list=PLTjhk5BwsiVV8SrR-dPCDjCfaMnt-5HZH</v>
      </c>
      <c r="F4908" s="41">
        <f>INDEX(Videolength!C:C,MATCH(D4908,Videolength!A:A,0))</f>
        <v>2.9849537037037036E-2</v>
      </c>
      <c r="G4908" s="41">
        <v>5.7060185185185191E-3</v>
      </c>
      <c r="H4908" s="71">
        <f>HYPERLINK(_xlfn.CONCAT(E4908,"&amp;t=",G4908*86400),G4908)</f>
        <v>5.7060185185185191E-3</v>
      </c>
      <c r="I4908" s="38">
        <v>11</v>
      </c>
      <c r="J4908" s="38">
        <v>5</v>
      </c>
      <c r="K4908" s="42" t="s">
        <v>114</v>
      </c>
      <c r="L4908" s="42" t="s">
        <v>178</v>
      </c>
      <c r="Z4908" s="64"/>
      <c r="AA4908" s="64"/>
      <c r="AB4908" s="64"/>
      <c r="AC4908" s="44" t="s">
        <v>203</v>
      </c>
      <c r="AE4908" s="42">
        <f>IF(Table32[[#This Row],[Gems]]&gt;0,Table32[[#This Row],[Gems]],0)</f>
        <v>0</v>
      </c>
      <c r="AF4908" s="42">
        <f>IF(Table32[[#This Row],[Gems]]&lt;0,Table32[[#This Row],[Gems]],0)</f>
        <v>0</v>
      </c>
      <c r="AG4908" s="29">
        <f t="shared" ca="1" si="108"/>
        <v>217</v>
      </c>
    </row>
    <row r="4909" spans="1:33" ht="14.4" x14ac:dyDescent="0.3">
      <c r="A4909" s="37">
        <v>44126</v>
      </c>
      <c r="B4909" s="38">
        <f>INDEX(Videolength!D:D,MATCH(D4909,Videolength!A:A,0))</f>
        <v>9</v>
      </c>
      <c r="C4909" s="38">
        <f>INDEX(Videolength!E:E,MATCH(D4909,Videolength!A:A,0))</f>
        <v>24</v>
      </c>
      <c r="D4909" s="39">
        <v>24</v>
      </c>
      <c r="E4909" s="40" t="str">
        <f>INDEX(Videolength!B:B,MATCH(D4909,Videolength!A:A,0))</f>
        <v>https://youtu.be/s4tnA4EhZY8?list=PLTjhk5BwsiVV8SrR-dPCDjCfaMnt-5HZH</v>
      </c>
      <c r="F4909" s="41">
        <f>INDEX(Videolength!C:C,MATCH(D4909,Videolength!A:A,0))</f>
        <v>2.9849537037037036E-2</v>
      </c>
      <c r="G4909" s="41">
        <v>5.8101851851851856E-3</v>
      </c>
      <c r="H4909" s="71">
        <f>HYPERLINK(_xlfn.CONCAT(E4909,"&amp;t=",G4909*86400),G4909)</f>
        <v>5.8101851851851856E-3</v>
      </c>
      <c r="I4909" s="38">
        <v>11</v>
      </c>
      <c r="J4909" s="38">
        <v>5</v>
      </c>
      <c r="K4909" s="42" t="s">
        <v>114</v>
      </c>
      <c r="L4909" s="42" t="s">
        <v>177</v>
      </c>
      <c r="Z4909" s="64"/>
      <c r="AA4909" s="64"/>
      <c r="AB4909" s="64"/>
      <c r="AE4909" s="42">
        <f>IF(Table32[[#This Row],[Gems]]&gt;0,Table32[[#This Row],[Gems]],0)</f>
        <v>0</v>
      </c>
      <c r="AF4909" s="42">
        <f>IF(Table32[[#This Row],[Gems]]&lt;0,Table32[[#This Row],[Gems]],0)</f>
        <v>0</v>
      </c>
      <c r="AG4909" s="30">
        <f t="shared" ca="1" si="108"/>
        <v>217</v>
      </c>
    </row>
    <row r="4910" spans="1:33" ht="14.4" x14ac:dyDescent="0.3">
      <c r="A4910" s="37">
        <v>44126</v>
      </c>
      <c r="B4910" s="38">
        <f>INDEX(Videolength!D:D,MATCH(D4910,Videolength!A:A,0))</f>
        <v>9</v>
      </c>
      <c r="C4910" s="38">
        <f>INDEX(Videolength!E:E,MATCH(D4910,Videolength!A:A,0))</f>
        <v>24</v>
      </c>
      <c r="D4910" s="39">
        <v>24</v>
      </c>
      <c r="E4910" s="40" t="str">
        <f>INDEX(Videolength!B:B,MATCH(D4910,Videolength!A:A,0))</f>
        <v>https://youtu.be/s4tnA4EhZY8?list=PLTjhk5BwsiVV8SrR-dPCDjCfaMnt-5HZH</v>
      </c>
      <c r="F4910" s="41">
        <f>INDEX(Videolength!C:C,MATCH(D4910,Videolength!A:A,0))</f>
        <v>2.9849537037037036E-2</v>
      </c>
      <c r="G4910" s="41">
        <v>6.1921296296296299E-3</v>
      </c>
      <c r="H4910" s="71">
        <f>HYPERLINK(_xlfn.CONCAT(E4910,"&amp;t=",G4910*86400),G4910)</f>
        <v>6.1921296296296299E-3</v>
      </c>
      <c r="I4910" s="38">
        <v>11</v>
      </c>
      <c r="J4910" s="38">
        <v>5</v>
      </c>
      <c r="K4910" s="42" t="s">
        <v>114</v>
      </c>
      <c r="L4910" s="42" t="s">
        <v>178</v>
      </c>
      <c r="Q4910" s="42" t="s">
        <v>121</v>
      </c>
      <c r="Z4910" s="64"/>
      <c r="AA4910" s="64"/>
      <c r="AB4910" s="64"/>
      <c r="AC4910" s="44" t="s">
        <v>203</v>
      </c>
      <c r="AE4910" s="42">
        <f>IF(Table32[[#This Row],[Gems]]&gt;0,Table32[[#This Row],[Gems]],0)</f>
        <v>0</v>
      </c>
      <c r="AF4910" s="42">
        <f>IF(Table32[[#This Row],[Gems]]&lt;0,Table32[[#This Row],[Gems]],0)</f>
        <v>0</v>
      </c>
      <c r="AG4910" s="29">
        <f t="shared" ca="1" si="108"/>
        <v>217</v>
      </c>
    </row>
    <row r="4911" spans="1:33" ht="14.4" x14ac:dyDescent="0.3">
      <c r="A4911" s="37">
        <v>44126</v>
      </c>
      <c r="B4911" s="38">
        <f>INDEX(Videolength!D:D,MATCH(D4911,Videolength!A:A,0))</f>
        <v>9</v>
      </c>
      <c r="C4911" s="38">
        <f>INDEX(Videolength!E:E,MATCH(D4911,Videolength!A:A,0))</f>
        <v>24</v>
      </c>
      <c r="D4911" s="39">
        <v>24</v>
      </c>
      <c r="E4911" s="40" t="str">
        <f>INDEX(Videolength!B:B,MATCH(D4911,Videolength!A:A,0))</f>
        <v>https://youtu.be/s4tnA4EhZY8?list=PLTjhk5BwsiVV8SrR-dPCDjCfaMnt-5HZH</v>
      </c>
      <c r="F4911" s="41">
        <f>INDEX(Videolength!C:C,MATCH(D4911,Videolength!A:A,0))</f>
        <v>2.9849537037037036E-2</v>
      </c>
      <c r="G4911" s="41">
        <v>6.3425925925925915E-3</v>
      </c>
      <c r="H4911" s="71">
        <f>HYPERLINK(_xlfn.CONCAT(E4911,"&amp;t=",G4911*86400),G4911)</f>
        <v>6.3425925925925915E-3</v>
      </c>
      <c r="I4911" s="38">
        <v>11</v>
      </c>
      <c r="J4911" s="38">
        <v>5</v>
      </c>
      <c r="K4911" s="42" t="s">
        <v>15</v>
      </c>
      <c r="L4911" s="42" t="s">
        <v>216</v>
      </c>
      <c r="Z4911" s="64"/>
      <c r="AA4911" s="64"/>
      <c r="AB4911" s="64"/>
      <c r="AE4911" s="42">
        <f>IF(Table32[[#This Row],[Gems]]&gt;0,Table32[[#This Row],[Gems]],0)</f>
        <v>0</v>
      </c>
      <c r="AF4911" s="42">
        <f>IF(Table32[[#This Row],[Gems]]&lt;0,Table32[[#This Row],[Gems]],0)</f>
        <v>0</v>
      </c>
      <c r="AG4911" s="30">
        <f t="shared" ca="1" si="108"/>
        <v>217</v>
      </c>
    </row>
    <row r="4912" spans="1:33" ht="14.4" x14ac:dyDescent="0.3">
      <c r="A4912" s="37">
        <v>44126</v>
      </c>
      <c r="B4912" s="38">
        <f>INDEX(Videolength!D:D,MATCH(D4912,Videolength!A:A,0))</f>
        <v>9</v>
      </c>
      <c r="C4912" s="38">
        <f>INDEX(Videolength!E:E,MATCH(D4912,Videolength!A:A,0))</f>
        <v>24</v>
      </c>
      <c r="D4912" s="39">
        <v>24</v>
      </c>
      <c r="E4912" s="40" t="str">
        <f>INDEX(Videolength!B:B,MATCH(D4912,Videolength!A:A,0))</f>
        <v>https://youtu.be/s4tnA4EhZY8?list=PLTjhk5BwsiVV8SrR-dPCDjCfaMnt-5HZH</v>
      </c>
      <c r="F4912" s="41">
        <f>INDEX(Videolength!C:C,MATCH(D4912,Videolength!A:A,0))</f>
        <v>2.9849537037037036E-2</v>
      </c>
      <c r="G4912" s="41">
        <v>6.3657407407407404E-3</v>
      </c>
      <c r="H4912" s="71">
        <f>HYPERLINK(_xlfn.CONCAT(E4912,"&amp;t=",G4912*86400),G4912)</f>
        <v>6.3657407407407404E-3</v>
      </c>
      <c r="I4912" s="38">
        <v>11</v>
      </c>
      <c r="J4912" s="38">
        <v>5</v>
      </c>
      <c r="K4912" s="42" t="s">
        <v>346</v>
      </c>
      <c r="L4912" s="42" t="s">
        <v>10</v>
      </c>
      <c r="Z4912" s="64"/>
      <c r="AA4912" s="64"/>
      <c r="AB4912" s="64"/>
      <c r="AE4912" s="42">
        <f>IF(Table32[[#This Row],[Gems]]&gt;0,Table32[[#This Row],[Gems]],0)</f>
        <v>0</v>
      </c>
      <c r="AF4912" s="42">
        <f>IF(Table32[[#This Row],[Gems]]&lt;0,Table32[[#This Row],[Gems]],0)</f>
        <v>0</v>
      </c>
      <c r="AG4912" s="30">
        <f t="shared" ca="1" si="108"/>
        <v>217</v>
      </c>
    </row>
    <row r="4913" spans="1:33" ht="14.4" x14ac:dyDescent="0.3">
      <c r="A4913" s="37">
        <v>44126</v>
      </c>
      <c r="B4913" s="38">
        <f>INDEX(Videolength!D:D,MATCH(D4913,Videolength!A:A,0))</f>
        <v>9</v>
      </c>
      <c r="C4913" s="38">
        <f>INDEX(Videolength!E:E,MATCH(D4913,Videolength!A:A,0))</f>
        <v>24</v>
      </c>
      <c r="D4913" s="39">
        <v>24</v>
      </c>
      <c r="E4913" s="40" t="str">
        <f>INDEX(Videolength!B:B,MATCH(D4913,Videolength!A:A,0))</f>
        <v>https://youtu.be/s4tnA4EhZY8?list=PLTjhk5BwsiVV8SrR-dPCDjCfaMnt-5HZH</v>
      </c>
      <c r="F4913" s="41">
        <f>INDEX(Videolength!C:C,MATCH(D4913,Videolength!A:A,0))</f>
        <v>2.9849537037037036E-2</v>
      </c>
      <c r="G4913" s="41">
        <v>6.4120370370370364E-3</v>
      </c>
      <c r="H4913" s="71">
        <f>HYPERLINK(_xlfn.CONCAT(E4913,"&amp;t=",G4913*86400),G4913)</f>
        <v>6.4120370370370364E-3</v>
      </c>
      <c r="I4913" s="38">
        <v>11</v>
      </c>
      <c r="J4913" s="38">
        <v>5</v>
      </c>
      <c r="K4913" s="42" t="s">
        <v>142</v>
      </c>
      <c r="L4913" s="42" t="s">
        <v>34</v>
      </c>
      <c r="Z4913" s="64"/>
      <c r="AA4913" s="64"/>
      <c r="AB4913" s="64"/>
      <c r="AE4913" s="42">
        <f>IF(Table32[[#This Row],[Gems]]&gt;0,Table32[[#This Row],[Gems]],0)</f>
        <v>0</v>
      </c>
      <c r="AF4913" s="42">
        <f>IF(Table32[[#This Row],[Gems]]&lt;0,Table32[[#This Row],[Gems]],0)</f>
        <v>0</v>
      </c>
      <c r="AG4913" s="30">
        <f t="shared" ca="1" si="108"/>
        <v>217</v>
      </c>
    </row>
    <row r="4914" spans="1:33" ht="14.4" x14ac:dyDescent="0.3">
      <c r="A4914" s="37">
        <v>44126</v>
      </c>
      <c r="B4914" s="38">
        <f>INDEX(Videolength!D:D,MATCH(D4914,Videolength!A:A,0))</f>
        <v>9</v>
      </c>
      <c r="C4914" s="38">
        <f>INDEX(Videolength!E:E,MATCH(D4914,Videolength!A:A,0))</f>
        <v>24</v>
      </c>
      <c r="D4914" s="39">
        <v>24</v>
      </c>
      <c r="E4914" s="40" t="str">
        <f>INDEX(Videolength!B:B,MATCH(D4914,Videolength!A:A,0))</f>
        <v>https://youtu.be/s4tnA4EhZY8?list=PLTjhk5BwsiVV8SrR-dPCDjCfaMnt-5HZH</v>
      </c>
      <c r="F4914" s="41">
        <f>INDEX(Videolength!C:C,MATCH(D4914,Videolength!A:A,0))</f>
        <v>2.9849537037037036E-2</v>
      </c>
      <c r="G4914" s="41">
        <v>6.4236111111111117E-3</v>
      </c>
      <c r="H4914" s="71">
        <f>HYPERLINK(_xlfn.CONCAT(E4914,"&amp;t=",G4914*86400),G4914)</f>
        <v>6.4236111111111117E-3</v>
      </c>
      <c r="I4914" s="38">
        <v>11</v>
      </c>
      <c r="J4914" s="38">
        <v>5</v>
      </c>
      <c r="K4914" s="42" t="s">
        <v>142</v>
      </c>
      <c r="L4914" s="42" t="s">
        <v>33</v>
      </c>
      <c r="Z4914" s="64"/>
      <c r="AA4914" s="64"/>
      <c r="AB4914" s="64"/>
      <c r="AE4914" s="42">
        <f>IF(Table32[[#This Row],[Gems]]&gt;0,Table32[[#This Row],[Gems]],0)</f>
        <v>0</v>
      </c>
      <c r="AF4914" s="42">
        <f>IF(Table32[[#This Row],[Gems]]&lt;0,Table32[[#This Row],[Gems]],0)</f>
        <v>0</v>
      </c>
      <c r="AG4914" s="30">
        <f t="shared" ca="1" si="108"/>
        <v>217</v>
      </c>
    </row>
    <row r="4915" spans="1:33" ht="14.4" x14ac:dyDescent="0.3">
      <c r="A4915" s="37">
        <v>44126</v>
      </c>
      <c r="B4915" s="38">
        <f>INDEX(Videolength!D:D,MATCH(D4915,Videolength!A:A,0))</f>
        <v>9</v>
      </c>
      <c r="C4915" s="38">
        <f>INDEX(Videolength!E:E,MATCH(D4915,Videolength!A:A,0))</f>
        <v>24</v>
      </c>
      <c r="D4915" s="39">
        <v>24</v>
      </c>
      <c r="E4915" s="40" t="str">
        <f>INDEX(Videolength!B:B,MATCH(D4915,Videolength!A:A,0))</f>
        <v>https://youtu.be/s4tnA4EhZY8?list=PLTjhk5BwsiVV8SrR-dPCDjCfaMnt-5HZH</v>
      </c>
      <c r="F4915" s="41">
        <f>INDEX(Videolength!C:C,MATCH(D4915,Videolength!A:A,0))</f>
        <v>2.9849537037037036E-2</v>
      </c>
      <c r="G4915" s="41">
        <v>6.4467592592592597E-3</v>
      </c>
      <c r="H4915" s="71">
        <f>HYPERLINK(_xlfn.CONCAT(E4915,"&amp;t=",G4915*86400),G4915)</f>
        <v>6.4467592592592597E-3</v>
      </c>
      <c r="I4915" s="38">
        <v>11</v>
      </c>
      <c r="J4915" s="38">
        <v>5</v>
      </c>
      <c r="K4915" s="42" t="s">
        <v>142</v>
      </c>
      <c r="L4915" s="42" t="s">
        <v>34</v>
      </c>
      <c r="Z4915" s="64"/>
      <c r="AA4915" s="64"/>
      <c r="AB4915" s="64"/>
      <c r="AE4915" s="42">
        <f>IF(Table32[[#This Row],[Gems]]&gt;0,Table32[[#This Row],[Gems]],0)</f>
        <v>0</v>
      </c>
      <c r="AF4915" s="42">
        <f>IF(Table32[[#This Row],[Gems]]&lt;0,Table32[[#This Row],[Gems]],0)</f>
        <v>0</v>
      </c>
      <c r="AG4915" s="30">
        <f t="shared" ca="1" si="108"/>
        <v>217</v>
      </c>
    </row>
    <row r="4916" spans="1:33" ht="14.4" x14ac:dyDescent="0.3">
      <c r="A4916" s="37">
        <v>44126</v>
      </c>
      <c r="B4916" s="38">
        <f>INDEX(Videolength!D:D,MATCH(D4916,Videolength!A:A,0))</f>
        <v>9</v>
      </c>
      <c r="C4916" s="38">
        <f>INDEX(Videolength!E:E,MATCH(D4916,Videolength!A:A,0))</f>
        <v>24</v>
      </c>
      <c r="D4916" s="39">
        <v>24</v>
      </c>
      <c r="E4916" s="40" t="str">
        <f>INDEX(Videolength!B:B,MATCH(D4916,Videolength!A:A,0))</f>
        <v>https://youtu.be/s4tnA4EhZY8?list=PLTjhk5BwsiVV8SrR-dPCDjCfaMnt-5HZH</v>
      </c>
      <c r="F4916" s="41">
        <f>INDEX(Videolength!C:C,MATCH(D4916,Videolength!A:A,0))</f>
        <v>2.9849537037037036E-2</v>
      </c>
      <c r="G4916" s="41">
        <v>6.4583333333333333E-3</v>
      </c>
      <c r="H4916" s="71">
        <f>HYPERLINK(_xlfn.CONCAT(E4916,"&amp;t=",G4916*86400),G4916)</f>
        <v>6.4583333333333333E-3</v>
      </c>
      <c r="I4916" s="38">
        <v>11</v>
      </c>
      <c r="J4916" s="38">
        <v>5</v>
      </c>
      <c r="K4916" s="42" t="s">
        <v>142</v>
      </c>
      <c r="L4916" s="42" t="s">
        <v>33</v>
      </c>
      <c r="Z4916" s="64"/>
      <c r="AA4916" s="64"/>
      <c r="AB4916" s="64"/>
      <c r="AE4916" s="42">
        <f>IF(Table32[[#This Row],[Gems]]&gt;0,Table32[[#This Row],[Gems]],0)</f>
        <v>0</v>
      </c>
      <c r="AF4916" s="42">
        <f>IF(Table32[[#This Row],[Gems]]&lt;0,Table32[[#This Row],[Gems]],0)</f>
        <v>0</v>
      </c>
      <c r="AG4916" s="30">
        <f t="shared" ca="1" si="108"/>
        <v>217</v>
      </c>
    </row>
    <row r="4917" spans="1:33" ht="14.4" x14ac:dyDescent="0.3">
      <c r="A4917" s="37">
        <v>44126</v>
      </c>
      <c r="B4917" s="38">
        <f>INDEX(Videolength!D:D,MATCH(D4917,Videolength!A:A,0))</f>
        <v>9</v>
      </c>
      <c r="C4917" s="38">
        <f>INDEX(Videolength!E:E,MATCH(D4917,Videolength!A:A,0))</f>
        <v>24</v>
      </c>
      <c r="D4917" s="39">
        <v>24</v>
      </c>
      <c r="E4917" s="40" t="str">
        <f>INDEX(Videolength!B:B,MATCH(D4917,Videolength!A:A,0))</f>
        <v>https://youtu.be/s4tnA4EhZY8?list=PLTjhk5BwsiVV8SrR-dPCDjCfaMnt-5HZH</v>
      </c>
      <c r="F4917" s="41">
        <f>INDEX(Videolength!C:C,MATCH(D4917,Videolength!A:A,0))</f>
        <v>2.9849537037037036E-2</v>
      </c>
      <c r="G4917" s="41">
        <v>6.5856481481481469E-3</v>
      </c>
      <c r="H4917" s="71">
        <f>HYPERLINK(_xlfn.CONCAT(E4917,"&amp;t=",G4917*86400),G4917)</f>
        <v>6.5856481481481469E-3</v>
      </c>
      <c r="I4917" s="38">
        <v>11</v>
      </c>
      <c r="J4917" s="38">
        <v>5</v>
      </c>
      <c r="K4917" s="42" t="s">
        <v>51</v>
      </c>
      <c r="L4917" s="42" t="s">
        <v>10</v>
      </c>
      <c r="W4917" s="44" t="s">
        <v>226</v>
      </c>
      <c r="X4917" s="43">
        <v>1</v>
      </c>
      <c r="Z4917" s="64"/>
      <c r="AA4917" s="64"/>
      <c r="AB4917" s="64"/>
      <c r="AE4917" s="42">
        <f>IF(Table32[[#This Row],[Gems]]&gt;0,Table32[[#This Row],[Gems]],0)</f>
        <v>0</v>
      </c>
      <c r="AF4917" s="42">
        <f>IF(Table32[[#This Row],[Gems]]&lt;0,Table32[[#This Row],[Gems]],0)</f>
        <v>0</v>
      </c>
      <c r="AG4917" s="30">
        <f t="shared" ca="1" si="108"/>
        <v>217</v>
      </c>
    </row>
    <row r="4918" spans="1:33" ht="14.4" x14ac:dyDescent="0.3">
      <c r="A4918" s="37">
        <v>44126</v>
      </c>
      <c r="B4918" s="38">
        <f>INDEX(Videolength!D:D,MATCH(D4918,Videolength!A:A,0))</f>
        <v>9</v>
      </c>
      <c r="C4918" s="38">
        <f>INDEX(Videolength!E:E,MATCH(D4918,Videolength!A:A,0))</f>
        <v>24</v>
      </c>
      <c r="D4918" s="39">
        <v>24</v>
      </c>
      <c r="E4918" s="40" t="str">
        <f>INDEX(Videolength!B:B,MATCH(D4918,Videolength!A:A,0))</f>
        <v>https://youtu.be/s4tnA4EhZY8?list=PLTjhk5BwsiVV8SrR-dPCDjCfaMnt-5HZH</v>
      </c>
      <c r="F4918" s="41">
        <f>INDEX(Videolength!C:C,MATCH(D4918,Videolength!A:A,0))</f>
        <v>2.9849537037037036E-2</v>
      </c>
      <c r="G4918" s="41">
        <v>6.5972222222222222E-3</v>
      </c>
      <c r="H4918" s="71">
        <f>HYPERLINK(_xlfn.CONCAT(E4918,"&amp;t=",G4918*86400),G4918)</f>
        <v>6.5972222222222222E-3</v>
      </c>
      <c r="I4918" s="38">
        <v>11</v>
      </c>
      <c r="J4918" s="38">
        <v>5</v>
      </c>
      <c r="K4918" s="42" t="s">
        <v>346</v>
      </c>
      <c r="L4918" s="42" t="s">
        <v>10</v>
      </c>
      <c r="Z4918" s="64"/>
      <c r="AA4918" s="64"/>
      <c r="AB4918" s="64"/>
      <c r="AE4918" s="42">
        <f>IF(Table32[[#This Row],[Gems]]&gt;0,Table32[[#This Row],[Gems]],0)</f>
        <v>0</v>
      </c>
      <c r="AF4918" s="42">
        <f>IF(Table32[[#This Row],[Gems]]&lt;0,Table32[[#This Row],[Gems]],0)</f>
        <v>0</v>
      </c>
      <c r="AG4918" s="30">
        <f t="shared" ca="1" si="108"/>
        <v>217</v>
      </c>
    </row>
    <row r="4919" spans="1:33" ht="14.4" x14ac:dyDescent="0.3">
      <c r="A4919" s="37">
        <v>44126</v>
      </c>
      <c r="B4919" s="38">
        <f>INDEX(Videolength!D:D,MATCH(D4919,Videolength!A:A,0))</f>
        <v>9</v>
      </c>
      <c r="C4919" s="38">
        <f>INDEX(Videolength!E:E,MATCH(D4919,Videolength!A:A,0))</f>
        <v>24</v>
      </c>
      <c r="D4919" s="39">
        <v>24</v>
      </c>
      <c r="E4919" s="40" t="str">
        <f>INDEX(Videolength!B:B,MATCH(D4919,Videolength!A:A,0))</f>
        <v>https://youtu.be/s4tnA4EhZY8?list=PLTjhk5BwsiVV8SrR-dPCDjCfaMnt-5HZH</v>
      </c>
      <c r="F4919" s="41">
        <f>INDEX(Videolength!C:C,MATCH(D4919,Videolength!A:A,0))</f>
        <v>2.9849537037037036E-2</v>
      </c>
      <c r="G4919" s="41">
        <v>6.6319444444444446E-3</v>
      </c>
      <c r="H4919" s="71">
        <f>HYPERLINK(_xlfn.CONCAT(E4919,"&amp;t=",G4919*86400),G4919)</f>
        <v>6.6319444444444446E-3</v>
      </c>
      <c r="I4919" s="38">
        <v>11</v>
      </c>
      <c r="J4919" s="38">
        <v>5</v>
      </c>
      <c r="K4919" s="42" t="s">
        <v>137</v>
      </c>
      <c r="L4919" s="42" t="s">
        <v>10</v>
      </c>
      <c r="Z4919" s="64"/>
      <c r="AA4919" s="64"/>
      <c r="AB4919" s="64"/>
      <c r="AD4919" s="42">
        <v>2</v>
      </c>
      <c r="AE4919" s="42">
        <f>IF(Table32[[#This Row],[Gems]]&gt;0,Table32[[#This Row],[Gems]],0)</f>
        <v>2</v>
      </c>
      <c r="AF4919" s="42">
        <f>IF(Table32[[#This Row],[Gems]]&lt;0,Table32[[#This Row],[Gems]],0)</f>
        <v>0</v>
      </c>
      <c r="AG4919" s="30">
        <f t="shared" ca="1" si="108"/>
        <v>219</v>
      </c>
    </row>
    <row r="4920" spans="1:33" ht="14.4" x14ac:dyDescent="0.3">
      <c r="A4920" s="37">
        <v>44126</v>
      </c>
      <c r="B4920" s="38">
        <f>INDEX(Videolength!D:D,MATCH(D4920,Videolength!A:A,0))</f>
        <v>9</v>
      </c>
      <c r="C4920" s="38">
        <f>INDEX(Videolength!E:E,MATCH(D4920,Videolength!A:A,0))</f>
        <v>24</v>
      </c>
      <c r="D4920" s="39">
        <v>24</v>
      </c>
      <c r="E4920" s="40" t="str">
        <f>INDEX(Videolength!B:B,MATCH(D4920,Videolength!A:A,0))</f>
        <v>https://youtu.be/s4tnA4EhZY8?list=PLTjhk5BwsiVV8SrR-dPCDjCfaMnt-5HZH</v>
      </c>
      <c r="F4920" s="41">
        <f>INDEX(Videolength!C:C,MATCH(D4920,Videolength!A:A,0))</f>
        <v>2.9849537037037036E-2</v>
      </c>
      <c r="G4920" s="41">
        <v>7.083333333333333E-3</v>
      </c>
      <c r="H4920" s="71">
        <f>HYPERLINK(_xlfn.CONCAT(E4920,"&amp;t=",G4920*86400),G4920)</f>
        <v>7.083333333333333E-3</v>
      </c>
      <c r="I4920" s="38">
        <v>11</v>
      </c>
      <c r="J4920" s="38">
        <v>5</v>
      </c>
      <c r="K4920" s="42" t="s">
        <v>346</v>
      </c>
      <c r="L4920" s="42" t="s">
        <v>10</v>
      </c>
      <c r="Z4920" s="64"/>
      <c r="AA4920" s="64"/>
      <c r="AB4920" s="64"/>
      <c r="AE4920" s="42">
        <f>IF(Table32[[#This Row],[Gems]]&gt;0,Table32[[#This Row],[Gems]],0)</f>
        <v>0</v>
      </c>
      <c r="AF4920" s="42">
        <f>IF(Table32[[#This Row],[Gems]]&lt;0,Table32[[#This Row],[Gems]],0)</f>
        <v>0</v>
      </c>
      <c r="AG4920" s="30">
        <f t="shared" ca="1" si="108"/>
        <v>219</v>
      </c>
    </row>
    <row r="4921" spans="1:33" ht="14.4" x14ac:dyDescent="0.3">
      <c r="A4921" s="37">
        <v>44126</v>
      </c>
      <c r="B4921" s="38">
        <f>INDEX(Videolength!D:D,MATCH(D4921,Videolength!A:A,0))</f>
        <v>9</v>
      </c>
      <c r="C4921" s="38">
        <f>INDEX(Videolength!E:E,MATCH(D4921,Videolength!A:A,0))</f>
        <v>24</v>
      </c>
      <c r="D4921" s="39">
        <v>24</v>
      </c>
      <c r="E4921" s="40" t="str">
        <f>INDEX(Videolength!B:B,MATCH(D4921,Videolength!A:A,0))</f>
        <v>https://youtu.be/s4tnA4EhZY8?list=PLTjhk5BwsiVV8SrR-dPCDjCfaMnt-5HZH</v>
      </c>
      <c r="F4921" s="41">
        <f>INDEX(Videolength!C:C,MATCH(D4921,Videolength!A:A,0))</f>
        <v>2.9849537037037036E-2</v>
      </c>
      <c r="G4921" s="41">
        <v>7.1180555555555554E-3</v>
      </c>
      <c r="H4921" s="71">
        <f>HYPERLINK(_xlfn.CONCAT(E4921,"&amp;t=",G4921*86400),G4921)</f>
        <v>7.1180555555555554E-3</v>
      </c>
      <c r="I4921" s="38">
        <v>11</v>
      </c>
      <c r="J4921" s="38">
        <v>5</v>
      </c>
      <c r="K4921" s="42" t="s">
        <v>107</v>
      </c>
      <c r="L4921" s="42" t="s">
        <v>10</v>
      </c>
      <c r="N4921" s="42" t="s">
        <v>228</v>
      </c>
      <c r="Z4921" s="64"/>
      <c r="AA4921" s="64"/>
      <c r="AB4921" s="64"/>
      <c r="AE4921" s="42">
        <f>IF(Table32[[#This Row],[Gems]]&gt;0,Table32[[#This Row],[Gems]],0)</f>
        <v>0</v>
      </c>
      <c r="AF4921" s="42">
        <f>IF(Table32[[#This Row],[Gems]]&lt;0,Table32[[#This Row],[Gems]],0)</f>
        <v>0</v>
      </c>
      <c r="AG4921" s="30">
        <f t="shared" ca="1" si="108"/>
        <v>219</v>
      </c>
    </row>
    <row r="4922" spans="1:33" ht="14.4" x14ac:dyDescent="0.3">
      <c r="A4922" s="37">
        <v>44126</v>
      </c>
      <c r="B4922" s="38">
        <f>INDEX(Videolength!D:D,MATCH(D4922,Videolength!A:A,0))</f>
        <v>9</v>
      </c>
      <c r="C4922" s="38">
        <f>INDEX(Videolength!E:E,MATCH(D4922,Videolength!A:A,0))</f>
        <v>24</v>
      </c>
      <c r="D4922" s="39">
        <v>24</v>
      </c>
      <c r="E4922" s="40" t="str">
        <f>INDEX(Videolength!B:B,MATCH(D4922,Videolength!A:A,0))</f>
        <v>https://youtu.be/s4tnA4EhZY8?list=PLTjhk5BwsiVV8SrR-dPCDjCfaMnt-5HZH</v>
      </c>
      <c r="F4922" s="41">
        <f>INDEX(Videolength!C:C,MATCH(D4922,Videolength!A:A,0))</f>
        <v>2.9849537037037036E-2</v>
      </c>
      <c r="G4922" s="41">
        <v>7.1990740740740739E-3</v>
      </c>
      <c r="H4922" s="71">
        <f>HYPERLINK(_xlfn.CONCAT(E4922,"&amp;t=",G4922*86400),G4922)</f>
        <v>7.1990740740740739E-3</v>
      </c>
      <c r="I4922" s="38">
        <v>11</v>
      </c>
      <c r="J4922" s="38">
        <v>5</v>
      </c>
      <c r="K4922" s="42" t="s">
        <v>102</v>
      </c>
      <c r="L4922" s="42" t="s">
        <v>10</v>
      </c>
      <c r="M4922" s="42" t="s">
        <v>1111</v>
      </c>
      <c r="Z4922" s="64"/>
      <c r="AA4922" s="64"/>
      <c r="AB4922" s="64"/>
      <c r="AE4922" s="42">
        <f>IF(Table32[[#This Row],[Gems]]&gt;0,Table32[[#This Row],[Gems]],0)</f>
        <v>0</v>
      </c>
      <c r="AF4922" s="42">
        <f>IF(Table32[[#This Row],[Gems]]&lt;0,Table32[[#This Row],[Gems]],0)</f>
        <v>0</v>
      </c>
      <c r="AG4922" s="30">
        <f t="shared" ca="1" si="108"/>
        <v>219</v>
      </c>
    </row>
    <row r="4923" spans="1:33" ht="14.4" x14ac:dyDescent="0.3">
      <c r="A4923" s="37">
        <v>44126</v>
      </c>
      <c r="B4923" s="38">
        <f>INDEX(Videolength!D:D,MATCH(D4923,Videolength!A:A,0))</f>
        <v>9</v>
      </c>
      <c r="C4923" s="38">
        <f>INDEX(Videolength!E:E,MATCH(D4923,Videolength!A:A,0))</f>
        <v>24</v>
      </c>
      <c r="D4923" s="39">
        <v>24</v>
      </c>
      <c r="E4923" s="40" t="str">
        <f>INDEX(Videolength!B:B,MATCH(D4923,Videolength!A:A,0))</f>
        <v>https://youtu.be/s4tnA4EhZY8?list=PLTjhk5BwsiVV8SrR-dPCDjCfaMnt-5HZH</v>
      </c>
      <c r="F4923" s="41">
        <f>INDEX(Videolength!C:C,MATCH(D4923,Videolength!A:A,0))</f>
        <v>2.9849537037037036E-2</v>
      </c>
      <c r="G4923" s="41">
        <v>7.2800925925925915E-3</v>
      </c>
      <c r="H4923" s="71">
        <f>HYPERLINK(_xlfn.CONCAT(E4923,"&amp;t=",G4923*86400),G4923)</f>
        <v>7.2800925925925915E-3</v>
      </c>
      <c r="I4923" s="38">
        <v>11</v>
      </c>
      <c r="J4923" s="38">
        <v>5</v>
      </c>
      <c r="K4923" s="42" t="s">
        <v>51</v>
      </c>
      <c r="L4923" s="42" t="s">
        <v>11</v>
      </c>
      <c r="W4923" s="44" t="s">
        <v>226</v>
      </c>
      <c r="X4923" s="43">
        <v>2</v>
      </c>
      <c r="Z4923" s="64"/>
      <c r="AA4923" s="64"/>
      <c r="AB4923" s="64"/>
      <c r="AE4923" s="42">
        <f>IF(Table32[[#This Row],[Gems]]&gt;0,Table32[[#This Row],[Gems]],0)</f>
        <v>0</v>
      </c>
      <c r="AF4923" s="42">
        <f>IF(Table32[[#This Row],[Gems]]&lt;0,Table32[[#This Row],[Gems]],0)</f>
        <v>0</v>
      </c>
      <c r="AG4923" s="29">
        <f t="shared" ca="1" si="108"/>
        <v>219</v>
      </c>
    </row>
    <row r="4924" spans="1:33" ht="14.4" x14ac:dyDescent="0.3">
      <c r="A4924" s="37">
        <v>44126</v>
      </c>
      <c r="B4924" s="38">
        <f>INDEX(Videolength!D:D,MATCH(D4924,Videolength!A:A,0))</f>
        <v>9</v>
      </c>
      <c r="C4924" s="38">
        <f>INDEX(Videolength!E:E,MATCH(D4924,Videolength!A:A,0))</f>
        <v>24</v>
      </c>
      <c r="D4924" s="39">
        <v>24</v>
      </c>
      <c r="E4924" s="40" t="str">
        <f>INDEX(Videolength!B:B,MATCH(D4924,Videolength!A:A,0))</f>
        <v>https://youtu.be/s4tnA4EhZY8?list=PLTjhk5BwsiVV8SrR-dPCDjCfaMnt-5HZH</v>
      </c>
      <c r="F4924" s="41">
        <f>INDEX(Videolength!C:C,MATCH(D4924,Videolength!A:A,0))</f>
        <v>2.9849537037037036E-2</v>
      </c>
      <c r="G4924" s="41">
        <v>7.4884259259259262E-3</v>
      </c>
      <c r="H4924" s="71">
        <f>HYPERLINK(_xlfn.CONCAT(E4924,"&amp;t=",G4924*86400),G4924)</f>
        <v>7.4884259259259262E-3</v>
      </c>
      <c r="I4924" s="38">
        <v>11</v>
      </c>
      <c r="J4924" s="38">
        <v>5</v>
      </c>
      <c r="K4924" s="42" t="s">
        <v>102</v>
      </c>
      <c r="L4924" s="42" t="s">
        <v>10</v>
      </c>
      <c r="Q4924" s="42" t="s">
        <v>1770</v>
      </c>
      <c r="W4924" s="44" t="s">
        <v>540</v>
      </c>
      <c r="Z4924" s="64"/>
      <c r="AA4924" s="64"/>
      <c r="AB4924" s="64"/>
      <c r="AE4924" s="42">
        <f>IF(Table32[[#This Row],[Gems]]&gt;0,Table32[[#This Row],[Gems]],0)</f>
        <v>0</v>
      </c>
      <c r="AF4924" s="42">
        <f>IF(Table32[[#This Row],[Gems]]&lt;0,Table32[[#This Row],[Gems]],0)</f>
        <v>0</v>
      </c>
      <c r="AG4924" s="30">
        <f t="shared" ca="1" si="108"/>
        <v>219</v>
      </c>
    </row>
    <row r="4925" spans="1:33" ht="14.4" x14ac:dyDescent="0.3">
      <c r="A4925" s="37">
        <v>44126</v>
      </c>
      <c r="B4925" s="38">
        <f>INDEX(Videolength!D:D,MATCH(D4925,Videolength!A:A,0))</f>
        <v>9</v>
      </c>
      <c r="C4925" s="38">
        <f>INDEX(Videolength!E:E,MATCH(D4925,Videolength!A:A,0))</f>
        <v>24</v>
      </c>
      <c r="D4925" s="39">
        <v>24</v>
      </c>
      <c r="E4925" s="40" t="str">
        <f>INDEX(Videolength!B:B,MATCH(D4925,Videolength!A:A,0))</f>
        <v>https://youtu.be/s4tnA4EhZY8?list=PLTjhk5BwsiVV8SrR-dPCDjCfaMnt-5HZH</v>
      </c>
      <c r="F4925" s="41">
        <f>INDEX(Videolength!C:C,MATCH(D4925,Videolength!A:A,0))</f>
        <v>2.9849537037037036E-2</v>
      </c>
      <c r="G4925" s="41">
        <v>7.5925925925925926E-3</v>
      </c>
      <c r="H4925" s="71">
        <f>HYPERLINK(_xlfn.CONCAT(E4925,"&amp;t=",G4925*86400),G4925)</f>
        <v>7.5925925925925926E-3</v>
      </c>
      <c r="I4925" s="38">
        <v>11</v>
      </c>
      <c r="J4925" s="38">
        <v>5</v>
      </c>
      <c r="K4925" s="42" t="s">
        <v>346</v>
      </c>
      <c r="L4925" s="42" t="s">
        <v>10</v>
      </c>
      <c r="Z4925" s="64"/>
      <c r="AA4925" s="64"/>
      <c r="AB4925" s="64"/>
      <c r="AE4925" s="42">
        <f>IF(Table32[[#This Row],[Gems]]&gt;0,Table32[[#This Row],[Gems]],0)</f>
        <v>0</v>
      </c>
      <c r="AF4925" s="42">
        <f>IF(Table32[[#This Row],[Gems]]&lt;0,Table32[[#This Row],[Gems]],0)</f>
        <v>0</v>
      </c>
      <c r="AG4925" s="30">
        <f t="shared" ca="1" si="108"/>
        <v>219</v>
      </c>
    </row>
    <row r="4926" spans="1:33" ht="14.4" x14ac:dyDescent="0.3">
      <c r="A4926" s="37">
        <v>44126</v>
      </c>
      <c r="B4926" s="38">
        <f>INDEX(Videolength!D:D,MATCH(D4926,Videolength!A:A,0))</f>
        <v>9</v>
      </c>
      <c r="C4926" s="38">
        <f>INDEX(Videolength!E:E,MATCH(D4926,Videolength!A:A,0))</f>
        <v>24</v>
      </c>
      <c r="D4926" s="39">
        <v>24</v>
      </c>
      <c r="E4926" s="40" t="str">
        <f>INDEX(Videolength!B:B,MATCH(D4926,Videolength!A:A,0))</f>
        <v>https://youtu.be/s4tnA4EhZY8?list=PLTjhk5BwsiVV8SrR-dPCDjCfaMnt-5HZH</v>
      </c>
      <c r="F4926" s="41">
        <f>INDEX(Videolength!C:C,MATCH(D4926,Videolength!A:A,0))</f>
        <v>2.9849537037037036E-2</v>
      </c>
      <c r="G4926" s="41">
        <v>7.6388888888888886E-3</v>
      </c>
      <c r="H4926" s="71">
        <f>HYPERLINK(_xlfn.CONCAT(E4926,"&amp;t=",G4926*86400),G4926)</f>
        <v>7.6388888888888886E-3</v>
      </c>
      <c r="I4926" s="38">
        <v>11</v>
      </c>
      <c r="J4926" s="38">
        <v>5</v>
      </c>
      <c r="K4926" s="42" t="s">
        <v>51</v>
      </c>
      <c r="L4926" s="42" t="s">
        <v>10</v>
      </c>
      <c r="W4926" s="44" t="s">
        <v>226</v>
      </c>
      <c r="X4926" s="43">
        <v>2</v>
      </c>
      <c r="Z4926" s="64"/>
      <c r="AA4926" s="64"/>
      <c r="AB4926" s="64"/>
      <c r="AE4926" s="42">
        <f>IF(Table32[[#This Row],[Gems]]&gt;0,Table32[[#This Row],[Gems]],0)</f>
        <v>0</v>
      </c>
      <c r="AF4926" s="42">
        <f>IF(Table32[[#This Row],[Gems]]&lt;0,Table32[[#This Row],[Gems]],0)</f>
        <v>0</v>
      </c>
      <c r="AG4926" s="30">
        <f t="shared" ca="1" si="108"/>
        <v>219</v>
      </c>
    </row>
    <row r="4927" spans="1:33" ht="14.4" x14ac:dyDescent="0.3">
      <c r="A4927" s="37">
        <v>44126</v>
      </c>
      <c r="B4927" s="38">
        <f>INDEX(Videolength!D:D,MATCH(D4927,Videolength!A:A,0))</f>
        <v>9</v>
      </c>
      <c r="C4927" s="38">
        <f>INDEX(Videolength!E:E,MATCH(D4927,Videolength!A:A,0))</f>
        <v>24</v>
      </c>
      <c r="D4927" s="39">
        <v>24</v>
      </c>
      <c r="E4927" s="40" t="str">
        <f>INDEX(Videolength!B:B,MATCH(D4927,Videolength!A:A,0))</f>
        <v>https://youtu.be/s4tnA4EhZY8?list=PLTjhk5BwsiVV8SrR-dPCDjCfaMnt-5HZH</v>
      </c>
      <c r="F4927" s="41">
        <f>INDEX(Videolength!C:C,MATCH(D4927,Videolength!A:A,0))</f>
        <v>2.9849537037037036E-2</v>
      </c>
      <c r="G4927" s="41">
        <v>7.6504629629629631E-3</v>
      </c>
      <c r="H4927" s="71">
        <f>HYPERLINK(_xlfn.CONCAT(E4927,"&amp;t=",G4927*86400),G4927)</f>
        <v>7.6504629629629631E-3</v>
      </c>
      <c r="I4927" s="38">
        <v>11</v>
      </c>
      <c r="J4927" s="38">
        <v>5</v>
      </c>
      <c r="K4927" s="42" t="s">
        <v>346</v>
      </c>
      <c r="L4927" s="42" t="s">
        <v>10</v>
      </c>
      <c r="Z4927" s="64"/>
      <c r="AA4927" s="64"/>
      <c r="AB4927" s="64"/>
      <c r="AE4927" s="42">
        <f>IF(Table32[[#This Row],[Gems]]&gt;0,Table32[[#This Row],[Gems]],0)</f>
        <v>0</v>
      </c>
      <c r="AF4927" s="42">
        <f>IF(Table32[[#This Row],[Gems]]&lt;0,Table32[[#This Row],[Gems]],0)</f>
        <v>0</v>
      </c>
      <c r="AG4927" s="30">
        <f t="shared" ca="1" si="108"/>
        <v>219</v>
      </c>
    </row>
    <row r="4928" spans="1:33" ht="14.4" x14ac:dyDescent="0.3">
      <c r="A4928" s="37">
        <v>44126</v>
      </c>
      <c r="B4928" s="38">
        <f>INDEX(Videolength!D:D,MATCH(D4928,Videolength!A:A,0))</f>
        <v>9</v>
      </c>
      <c r="C4928" s="38">
        <f>INDEX(Videolength!E:E,MATCH(D4928,Videolength!A:A,0))</f>
        <v>24</v>
      </c>
      <c r="D4928" s="39">
        <v>24</v>
      </c>
      <c r="E4928" s="40" t="str">
        <f>INDEX(Videolength!B:B,MATCH(D4928,Videolength!A:A,0))</f>
        <v>https://youtu.be/s4tnA4EhZY8?list=PLTjhk5BwsiVV8SrR-dPCDjCfaMnt-5HZH</v>
      </c>
      <c r="F4928" s="41">
        <f>INDEX(Videolength!C:C,MATCH(D4928,Videolength!A:A,0))</f>
        <v>2.9849537037037036E-2</v>
      </c>
      <c r="G4928" s="41">
        <v>7.7314814814814815E-3</v>
      </c>
      <c r="H4928" s="71">
        <f>HYPERLINK(_xlfn.CONCAT(E4928,"&amp;t=",G4928*86400),G4928)</f>
        <v>7.7314814814814815E-3</v>
      </c>
      <c r="I4928" s="38">
        <v>11</v>
      </c>
      <c r="J4928" s="38">
        <v>5</v>
      </c>
      <c r="K4928" s="42" t="s">
        <v>98</v>
      </c>
      <c r="L4928" s="42" t="s">
        <v>524</v>
      </c>
      <c r="Q4928" s="42" t="s">
        <v>33</v>
      </c>
      <c r="W4928" s="44" t="s">
        <v>1112</v>
      </c>
      <c r="Z4928" s="64"/>
      <c r="AA4928" s="64"/>
      <c r="AB4928" s="64"/>
      <c r="AE4928" s="42">
        <f>IF(Table32[[#This Row],[Gems]]&gt;0,Table32[[#This Row],[Gems]],0)</f>
        <v>0</v>
      </c>
      <c r="AF4928" s="42">
        <f>IF(Table32[[#This Row],[Gems]]&lt;0,Table32[[#This Row],[Gems]],0)</f>
        <v>0</v>
      </c>
      <c r="AG4928" s="30">
        <f t="shared" ca="1" si="108"/>
        <v>219</v>
      </c>
    </row>
    <row r="4929" spans="1:33" ht="14.4" x14ac:dyDescent="0.3">
      <c r="A4929" s="37">
        <v>44126</v>
      </c>
      <c r="B4929" s="38">
        <f>INDEX(Videolength!D:D,MATCH(D4929,Videolength!A:A,0))</f>
        <v>9</v>
      </c>
      <c r="C4929" s="38">
        <f>INDEX(Videolength!E:E,MATCH(D4929,Videolength!A:A,0))</f>
        <v>24</v>
      </c>
      <c r="D4929" s="39">
        <v>24</v>
      </c>
      <c r="E4929" s="40" t="str">
        <f>INDEX(Videolength!B:B,MATCH(D4929,Videolength!A:A,0))</f>
        <v>https://youtu.be/s4tnA4EhZY8?list=PLTjhk5BwsiVV8SrR-dPCDjCfaMnt-5HZH</v>
      </c>
      <c r="F4929" s="41">
        <f>INDEX(Videolength!C:C,MATCH(D4929,Videolength!A:A,0))</f>
        <v>2.9849537037037036E-2</v>
      </c>
      <c r="G4929" s="41">
        <v>7.858796296296296E-3</v>
      </c>
      <c r="H4929" s="71">
        <f>HYPERLINK(_xlfn.CONCAT(E4929,"&amp;t=",G4929*86400),G4929)</f>
        <v>7.858796296296296E-3</v>
      </c>
      <c r="I4929" s="38">
        <v>11</v>
      </c>
      <c r="J4929" s="38">
        <v>5</v>
      </c>
      <c r="K4929" s="42" t="s">
        <v>346</v>
      </c>
      <c r="L4929" s="42" t="s">
        <v>10</v>
      </c>
      <c r="Z4929" s="64"/>
      <c r="AA4929" s="64"/>
      <c r="AB4929" s="64"/>
      <c r="AE4929" s="42">
        <f>IF(Table32[[#This Row],[Gems]]&gt;0,Table32[[#This Row],[Gems]],0)</f>
        <v>0</v>
      </c>
      <c r="AF4929" s="42">
        <f>IF(Table32[[#This Row],[Gems]]&lt;0,Table32[[#This Row],[Gems]],0)</f>
        <v>0</v>
      </c>
      <c r="AG4929" s="30">
        <f t="shared" ca="1" si="108"/>
        <v>219</v>
      </c>
    </row>
    <row r="4930" spans="1:33" ht="14.4" x14ac:dyDescent="0.3">
      <c r="A4930" s="37">
        <v>44126</v>
      </c>
      <c r="B4930" s="38">
        <f>INDEX(Videolength!D:D,MATCH(D4930,Videolength!A:A,0))</f>
        <v>9</v>
      </c>
      <c r="C4930" s="38">
        <f>INDEX(Videolength!E:E,MATCH(D4930,Videolength!A:A,0))</f>
        <v>24</v>
      </c>
      <c r="D4930" s="39">
        <v>24</v>
      </c>
      <c r="E4930" s="40" t="str">
        <f>INDEX(Videolength!B:B,MATCH(D4930,Videolength!A:A,0))</f>
        <v>https://youtu.be/s4tnA4EhZY8?list=PLTjhk5BwsiVV8SrR-dPCDjCfaMnt-5HZH</v>
      </c>
      <c r="F4930" s="41">
        <f>INDEX(Videolength!C:C,MATCH(D4930,Videolength!A:A,0))</f>
        <v>2.9849537037037036E-2</v>
      </c>
      <c r="G4930" s="41">
        <v>7.8935185185185185E-3</v>
      </c>
      <c r="H4930" s="71">
        <f>HYPERLINK(_xlfn.CONCAT(E4930,"&amp;t=",G4930*86400),G4930)</f>
        <v>7.8935185185185185E-3</v>
      </c>
      <c r="I4930" s="38">
        <v>11</v>
      </c>
      <c r="J4930" s="38">
        <v>5</v>
      </c>
      <c r="K4930" s="42" t="s">
        <v>98</v>
      </c>
      <c r="L4930" s="42" t="s">
        <v>10</v>
      </c>
      <c r="M4930" s="42" t="s">
        <v>1113</v>
      </c>
      <c r="S4930" s="42" t="s">
        <v>1773</v>
      </c>
      <c r="Z4930" s="64"/>
      <c r="AA4930" s="64"/>
      <c r="AB4930" s="64"/>
      <c r="AE4930" s="42">
        <f>IF(Table32[[#This Row],[Gems]]&gt;0,Table32[[#This Row],[Gems]],0)</f>
        <v>0</v>
      </c>
      <c r="AF4930" s="42">
        <f>IF(Table32[[#This Row],[Gems]]&lt;0,Table32[[#This Row],[Gems]],0)</f>
        <v>0</v>
      </c>
      <c r="AG4930" s="30">
        <f t="shared" ca="1" si="108"/>
        <v>219</v>
      </c>
    </row>
    <row r="4931" spans="1:33" ht="14.4" x14ac:dyDescent="0.3">
      <c r="A4931" s="37">
        <v>44126</v>
      </c>
      <c r="B4931" s="38">
        <f>INDEX(Videolength!D:D,MATCH(D4931,Videolength!A:A,0))</f>
        <v>9</v>
      </c>
      <c r="C4931" s="38">
        <f>INDEX(Videolength!E:E,MATCH(D4931,Videolength!A:A,0))</f>
        <v>24</v>
      </c>
      <c r="D4931" s="39">
        <v>24</v>
      </c>
      <c r="E4931" s="40" t="str">
        <f>INDEX(Videolength!B:B,MATCH(D4931,Videolength!A:A,0))</f>
        <v>https://youtu.be/s4tnA4EhZY8?list=PLTjhk5BwsiVV8SrR-dPCDjCfaMnt-5HZH</v>
      </c>
      <c r="F4931" s="41">
        <f>INDEX(Videolength!C:C,MATCH(D4931,Videolength!A:A,0))</f>
        <v>2.9849537037037036E-2</v>
      </c>
      <c r="G4931" s="41">
        <v>7.9861111111111122E-3</v>
      </c>
      <c r="H4931" s="71">
        <f>HYPERLINK(_xlfn.CONCAT(E4931,"&amp;t=",G4931*86400),G4931)</f>
        <v>7.9861111111111122E-3</v>
      </c>
      <c r="I4931" s="38">
        <v>11</v>
      </c>
      <c r="J4931" s="38">
        <v>5</v>
      </c>
      <c r="K4931" s="42" t="s">
        <v>346</v>
      </c>
      <c r="L4931" s="42" t="s">
        <v>10</v>
      </c>
      <c r="Z4931" s="64"/>
      <c r="AA4931" s="64"/>
      <c r="AB4931" s="64"/>
      <c r="AE4931" s="42">
        <f>IF(Table32[[#This Row],[Gems]]&gt;0,Table32[[#This Row],[Gems]],0)</f>
        <v>0</v>
      </c>
      <c r="AF4931" s="42">
        <f>IF(Table32[[#This Row],[Gems]]&lt;0,Table32[[#This Row],[Gems]],0)</f>
        <v>0</v>
      </c>
      <c r="AG4931" s="30">
        <f t="shared" ca="1" si="108"/>
        <v>219</v>
      </c>
    </row>
    <row r="4932" spans="1:33" ht="14.4" x14ac:dyDescent="0.3">
      <c r="A4932" s="37">
        <v>44126</v>
      </c>
      <c r="B4932" s="38">
        <f>INDEX(Videolength!D:D,MATCH(D4932,Videolength!A:A,0))</f>
        <v>9</v>
      </c>
      <c r="C4932" s="38">
        <f>INDEX(Videolength!E:E,MATCH(D4932,Videolength!A:A,0))</f>
        <v>24</v>
      </c>
      <c r="D4932" s="39">
        <v>24</v>
      </c>
      <c r="E4932" s="40" t="str">
        <f>INDEX(Videolength!B:B,MATCH(D4932,Videolength!A:A,0))</f>
        <v>https://youtu.be/s4tnA4EhZY8?list=PLTjhk5BwsiVV8SrR-dPCDjCfaMnt-5HZH</v>
      </c>
      <c r="F4932" s="41">
        <f>INDEX(Videolength!C:C,MATCH(D4932,Videolength!A:A,0))</f>
        <v>2.9849537037037036E-2</v>
      </c>
      <c r="G4932" s="41">
        <v>8.0671296296296307E-3</v>
      </c>
      <c r="H4932" s="71">
        <f>HYPERLINK(_xlfn.CONCAT(E4932,"&amp;t=",G4932*86400),G4932)</f>
        <v>8.0671296296296307E-3</v>
      </c>
      <c r="I4932" s="38">
        <v>11</v>
      </c>
      <c r="J4932" s="38">
        <v>5</v>
      </c>
      <c r="K4932" s="42" t="s">
        <v>284</v>
      </c>
      <c r="L4932" s="42" t="s">
        <v>10</v>
      </c>
      <c r="Z4932" s="64"/>
      <c r="AA4932" s="64"/>
      <c r="AB4932" s="64"/>
      <c r="AE4932" s="42">
        <f>IF(Table32[[#This Row],[Gems]]&gt;0,Table32[[#This Row],[Gems]],0)</f>
        <v>0</v>
      </c>
      <c r="AF4932" s="42">
        <f>IF(Table32[[#This Row],[Gems]]&lt;0,Table32[[#This Row],[Gems]],0)</f>
        <v>0</v>
      </c>
      <c r="AG4932" s="30">
        <f t="shared" ca="1" si="108"/>
        <v>219</v>
      </c>
    </row>
    <row r="4933" spans="1:33" ht="14.4" x14ac:dyDescent="0.3">
      <c r="A4933" s="37">
        <v>44126</v>
      </c>
      <c r="B4933" s="38">
        <f>INDEX(Videolength!D:D,MATCH(D4933,Videolength!A:A,0))</f>
        <v>9</v>
      </c>
      <c r="C4933" s="38">
        <f>INDEX(Videolength!E:E,MATCH(D4933,Videolength!A:A,0))</f>
        <v>24</v>
      </c>
      <c r="D4933" s="39">
        <v>24</v>
      </c>
      <c r="E4933" s="40" t="str">
        <f>INDEX(Videolength!B:B,MATCH(D4933,Videolength!A:A,0))</f>
        <v>https://youtu.be/s4tnA4EhZY8?list=PLTjhk5BwsiVV8SrR-dPCDjCfaMnt-5HZH</v>
      </c>
      <c r="F4933" s="41">
        <f>INDEX(Videolength!C:C,MATCH(D4933,Videolength!A:A,0))</f>
        <v>2.9849537037037036E-2</v>
      </c>
      <c r="G4933" s="41">
        <v>8.113425925925925E-3</v>
      </c>
      <c r="H4933" s="71">
        <f>HYPERLINK(_xlfn.CONCAT(E4933,"&amp;t=",G4933*86400),G4933)</f>
        <v>8.113425925925925E-3</v>
      </c>
      <c r="I4933" s="38">
        <v>11</v>
      </c>
      <c r="J4933" s="38">
        <v>5</v>
      </c>
      <c r="K4933" s="42" t="s">
        <v>90</v>
      </c>
      <c r="L4933" s="42" t="s">
        <v>10</v>
      </c>
      <c r="M4933" s="42" t="s">
        <v>1114</v>
      </c>
      <c r="Z4933" s="64"/>
      <c r="AA4933" s="64"/>
      <c r="AB4933" s="64"/>
      <c r="AE4933" s="42">
        <f>IF(Table32[[#This Row],[Gems]]&gt;0,Table32[[#This Row],[Gems]],0)</f>
        <v>0</v>
      </c>
      <c r="AF4933" s="42">
        <f>IF(Table32[[#This Row],[Gems]]&lt;0,Table32[[#This Row],[Gems]],0)</f>
        <v>0</v>
      </c>
      <c r="AG4933" s="30">
        <f t="shared" ca="1" si="108"/>
        <v>219</v>
      </c>
    </row>
    <row r="4934" spans="1:33" ht="14.4" x14ac:dyDescent="0.3">
      <c r="A4934" s="37">
        <v>44126</v>
      </c>
      <c r="B4934" s="38">
        <f>INDEX(Videolength!D:D,MATCH(D4934,Videolength!A:A,0))</f>
        <v>9</v>
      </c>
      <c r="C4934" s="38">
        <f>INDEX(Videolength!E:E,MATCH(D4934,Videolength!A:A,0))</f>
        <v>24</v>
      </c>
      <c r="D4934" s="39">
        <v>24</v>
      </c>
      <c r="E4934" s="40" t="str">
        <f>INDEX(Videolength!B:B,MATCH(D4934,Videolength!A:A,0))</f>
        <v>https://youtu.be/s4tnA4EhZY8?list=PLTjhk5BwsiVV8SrR-dPCDjCfaMnt-5HZH</v>
      </c>
      <c r="F4934" s="41">
        <f>INDEX(Videolength!C:C,MATCH(D4934,Videolength!A:A,0))</f>
        <v>2.9849537037037036E-2</v>
      </c>
      <c r="G4934" s="41">
        <v>8.1944444444444452E-3</v>
      </c>
      <c r="H4934" s="71">
        <f>HYPERLINK(_xlfn.CONCAT(E4934,"&amp;t=",G4934*86400),G4934)</f>
        <v>8.1944444444444452E-3</v>
      </c>
      <c r="I4934" s="38">
        <v>11</v>
      </c>
      <c r="J4934" s="38">
        <v>5</v>
      </c>
      <c r="K4934" s="42" t="s">
        <v>284</v>
      </c>
      <c r="L4934" s="42" t="s">
        <v>10</v>
      </c>
      <c r="Z4934" s="64"/>
      <c r="AA4934" s="64"/>
      <c r="AB4934" s="64"/>
      <c r="AE4934" s="42">
        <f>IF(Table32[[#This Row],[Gems]]&gt;0,Table32[[#This Row],[Gems]],0)</f>
        <v>0</v>
      </c>
      <c r="AF4934" s="42">
        <f>IF(Table32[[#This Row],[Gems]]&lt;0,Table32[[#This Row],[Gems]],0)</f>
        <v>0</v>
      </c>
      <c r="AG4934" s="30">
        <f t="shared" ca="1" si="108"/>
        <v>219</v>
      </c>
    </row>
    <row r="4935" spans="1:33" ht="14.4" x14ac:dyDescent="0.3">
      <c r="A4935" s="37">
        <v>44126</v>
      </c>
      <c r="B4935" s="38">
        <f>INDEX(Videolength!D:D,MATCH(D4935,Videolength!A:A,0))</f>
        <v>9</v>
      </c>
      <c r="C4935" s="38">
        <f>INDEX(Videolength!E:E,MATCH(D4935,Videolength!A:A,0))</f>
        <v>24</v>
      </c>
      <c r="D4935" s="39">
        <v>24</v>
      </c>
      <c r="E4935" s="40" t="str">
        <f>INDEX(Videolength!B:B,MATCH(D4935,Videolength!A:A,0))</f>
        <v>https://youtu.be/s4tnA4EhZY8?list=PLTjhk5BwsiVV8SrR-dPCDjCfaMnt-5HZH</v>
      </c>
      <c r="F4935" s="41">
        <f>INDEX(Videolength!C:C,MATCH(D4935,Videolength!A:A,0))</f>
        <v>2.9849537037037036E-2</v>
      </c>
      <c r="G4935" s="41">
        <v>8.2407407407407412E-3</v>
      </c>
      <c r="H4935" s="71">
        <f>HYPERLINK(_xlfn.CONCAT(E4935,"&amp;t=",G4935*86400),G4935)</f>
        <v>8.2407407407407412E-3</v>
      </c>
      <c r="I4935" s="38">
        <v>11</v>
      </c>
      <c r="J4935" s="38">
        <v>5</v>
      </c>
      <c r="K4935" s="42" t="s">
        <v>90</v>
      </c>
      <c r="L4935" s="42" t="s">
        <v>10</v>
      </c>
      <c r="Z4935" s="64"/>
      <c r="AA4935" s="64"/>
      <c r="AB4935" s="64"/>
      <c r="AE4935" s="42">
        <f>IF(Table32[[#This Row],[Gems]]&gt;0,Table32[[#This Row],[Gems]],0)</f>
        <v>0</v>
      </c>
      <c r="AF4935" s="42">
        <f>IF(Table32[[#This Row],[Gems]]&lt;0,Table32[[#This Row],[Gems]],0)</f>
        <v>0</v>
      </c>
      <c r="AG4935" s="30">
        <f t="shared" ca="1" si="108"/>
        <v>219</v>
      </c>
    </row>
    <row r="4936" spans="1:33" ht="14.4" x14ac:dyDescent="0.3">
      <c r="A4936" s="37">
        <v>44126</v>
      </c>
      <c r="B4936" s="38">
        <f>INDEX(Videolength!D:D,MATCH(D4936,Videolength!A:A,0))</f>
        <v>9</v>
      </c>
      <c r="C4936" s="38">
        <f>INDEX(Videolength!E:E,MATCH(D4936,Videolength!A:A,0))</f>
        <v>24</v>
      </c>
      <c r="D4936" s="39">
        <v>24</v>
      </c>
      <c r="E4936" s="40" t="str">
        <f>INDEX(Videolength!B:B,MATCH(D4936,Videolength!A:A,0))</f>
        <v>https://youtu.be/s4tnA4EhZY8?list=PLTjhk5BwsiVV8SrR-dPCDjCfaMnt-5HZH</v>
      </c>
      <c r="F4936" s="41">
        <f>INDEX(Videolength!C:C,MATCH(D4936,Videolength!A:A,0))</f>
        <v>2.9849537037037036E-2</v>
      </c>
      <c r="G4936" s="41">
        <v>8.2523148148148148E-3</v>
      </c>
      <c r="H4936" s="71">
        <f>HYPERLINK(_xlfn.CONCAT(E4936,"&amp;t=",G4936*86400),G4936)</f>
        <v>8.2523148148148148E-3</v>
      </c>
      <c r="I4936" s="38">
        <v>11</v>
      </c>
      <c r="J4936" s="38">
        <v>5</v>
      </c>
      <c r="K4936" s="42" t="s">
        <v>90</v>
      </c>
      <c r="L4936" s="42" t="s">
        <v>256</v>
      </c>
      <c r="Z4936" s="64"/>
      <c r="AA4936" s="64"/>
      <c r="AB4936" s="64"/>
      <c r="AE4936" s="42">
        <f>IF(Table32[[#This Row],[Gems]]&gt;0,Table32[[#This Row],[Gems]],0)</f>
        <v>0</v>
      </c>
      <c r="AF4936" s="42">
        <f>IF(Table32[[#This Row],[Gems]]&lt;0,Table32[[#This Row],[Gems]],0)</f>
        <v>0</v>
      </c>
      <c r="AG4936" s="30">
        <f t="shared" ca="1" si="108"/>
        <v>219</v>
      </c>
    </row>
    <row r="4937" spans="1:33" ht="14.4" x14ac:dyDescent="0.3">
      <c r="A4937" s="37">
        <v>44126</v>
      </c>
      <c r="B4937" s="38">
        <f>INDEX(Videolength!D:D,MATCH(D4937,Videolength!A:A,0))</f>
        <v>9</v>
      </c>
      <c r="C4937" s="38">
        <f>INDEX(Videolength!E:E,MATCH(D4937,Videolength!A:A,0))</f>
        <v>24</v>
      </c>
      <c r="D4937" s="39">
        <v>24</v>
      </c>
      <c r="E4937" s="40" t="str">
        <f>INDEX(Videolength!B:B,MATCH(D4937,Videolength!A:A,0))</f>
        <v>https://youtu.be/s4tnA4EhZY8?list=PLTjhk5BwsiVV8SrR-dPCDjCfaMnt-5HZH</v>
      </c>
      <c r="F4937" s="41">
        <f>INDEX(Videolength!C:C,MATCH(D4937,Videolength!A:A,0))</f>
        <v>2.9849537037037036E-2</v>
      </c>
      <c r="G4937" s="41">
        <v>8.3333333333333332E-3</v>
      </c>
      <c r="H4937" s="71">
        <f>HYPERLINK(_xlfn.CONCAT(E4937,"&amp;t=",G4937*86400),G4937)</f>
        <v>8.3333333333333332E-3</v>
      </c>
      <c r="I4937" s="38">
        <v>11</v>
      </c>
      <c r="J4937" s="38">
        <v>5</v>
      </c>
      <c r="K4937" s="42" t="s">
        <v>90</v>
      </c>
      <c r="L4937" s="42" t="s">
        <v>148</v>
      </c>
      <c r="M4937" s="42" t="s">
        <v>398</v>
      </c>
      <c r="Z4937" s="64"/>
      <c r="AA4937" s="64"/>
      <c r="AB4937" s="64"/>
      <c r="AE4937" s="42">
        <f>IF(Table32[[#This Row],[Gems]]&gt;0,Table32[[#This Row],[Gems]],0)</f>
        <v>0</v>
      </c>
      <c r="AF4937" s="42">
        <f>IF(Table32[[#This Row],[Gems]]&lt;0,Table32[[#This Row],[Gems]],0)</f>
        <v>0</v>
      </c>
      <c r="AG4937" s="30">
        <f t="shared" ref="AG4937:AG4999" ca="1" si="109">SUM(OFFSET(AG4937,-1,0),AD4937)</f>
        <v>219</v>
      </c>
    </row>
    <row r="4938" spans="1:33" ht="14.4" x14ac:dyDescent="0.3">
      <c r="A4938" s="37">
        <v>44126</v>
      </c>
      <c r="B4938" s="38">
        <f>INDEX(Videolength!D:D,MATCH(D4938,Videolength!A:A,0))</f>
        <v>9</v>
      </c>
      <c r="C4938" s="38">
        <f>INDEX(Videolength!E:E,MATCH(D4938,Videolength!A:A,0))</f>
        <v>24</v>
      </c>
      <c r="D4938" s="39">
        <v>24</v>
      </c>
      <c r="E4938" s="40" t="str">
        <f>INDEX(Videolength!B:B,MATCH(D4938,Videolength!A:A,0))</f>
        <v>https://youtu.be/s4tnA4EhZY8?list=PLTjhk5BwsiVV8SrR-dPCDjCfaMnt-5HZH</v>
      </c>
      <c r="F4938" s="41">
        <f>INDEX(Videolength!C:C,MATCH(D4938,Videolength!A:A,0))</f>
        <v>2.9849537037037036E-2</v>
      </c>
      <c r="G4938" s="41">
        <v>8.5069444444444437E-3</v>
      </c>
      <c r="H4938" s="71">
        <f>HYPERLINK(_xlfn.CONCAT(E4938,"&amp;t=",G4938*86400),G4938)</f>
        <v>8.5069444444444437E-3</v>
      </c>
      <c r="I4938" s="38">
        <v>11</v>
      </c>
      <c r="J4938" s="38">
        <v>5</v>
      </c>
      <c r="K4938" s="42" t="s">
        <v>90</v>
      </c>
      <c r="L4938" s="42" t="s">
        <v>197</v>
      </c>
      <c r="V4938" s="43">
        <v>1283</v>
      </c>
      <c r="Z4938" s="64"/>
      <c r="AA4938" s="64"/>
      <c r="AB4938" s="64"/>
      <c r="AE4938" s="42">
        <f>IF(Table32[[#This Row],[Gems]]&gt;0,Table32[[#This Row],[Gems]],0)</f>
        <v>0</v>
      </c>
      <c r="AF4938" s="42">
        <f>IF(Table32[[#This Row],[Gems]]&lt;0,Table32[[#This Row],[Gems]],0)</f>
        <v>0</v>
      </c>
      <c r="AG4938" s="30">
        <f t="shared" ca="1" si="109"/>
        <v>219</v>
      </c>
    </row>
    <row r="4939" spans="1:33" ht="14.4" x14ac:dyDescent="0.3">
      <c r="A4939" s="37">
        <v>44126</v>
      </c>
      <c r="B4939" s="38">
        <f>INDEX(Videolength!D:D,MATCH(D4939,Videolength!A:A,0))</f>
        <v>9</v>
      </c>
      <c r="C4939" s="38">
        <f>INDEX(Videolength!E:E,MATCH(D4939,Videolength!A:A,0))</f>
        <v>24</v>
      </c>
      <c r="D4939" s="39">
        <v>24</v>
      </c>
      <c r="E4939" s="40" t="str">
        <f>INDEX(Videolength!B:B,MATCH(D4939,Videolength!A:A,0))</f>
        <v>https://youtu.be/s4tnA4EhZY8?list=PLTjhk5BwsiVV8SrR-dPCDjCfaMnt-5HZH</v>
      </c>
      <c r="F4939" s="41">
        <f>INDEX(Videolength!C:C,MATCH(D4939,Videolength!A:A,0))</f>
        <v>2.9849537037037036E-2</v>
      </c>
      <c r="G4939" s="41">
        <v>9.7106481481481471E-3</v>
      </c>
      <c r="H4939" s="71">
        <f>HYPERLINK(_xlfn.CONCAT(E4939,"&amp;t=",G4939*86400),G4939)</f>
        <v>9.7106481481481471E-3</v>
      </c>
      <c r="I4939" s="38">
        <v>11</v>
      </c>
      <c r="J4939" s="38">
        <v>5</v>
      </c>
      <c r="K4939" s="42" t="s">
        <v>90</v>
      </c>
      <c r="L4939" s="42" t="s">
        <v>198</v>
      </c>
      <c r="V4939" s="43">
        <v>1283</v>
      </c>
      <c r="Z4939" s="64"/>
      <c r="AA4939" s="64"/>
      <c r="AB4939" s="64"/>
      <c r="AE4939" s="42">
        <f>IF(Table32[[#This Row],[Gems]]&gt;0,Table32[[#This Row],[Gems]],0)</f>
        <v>0</v>
      </c>
      <c r="AF4939" s="42">
        <f>IF(Table32[[#This Row],[Gems]]&lt;0,Table32[[#This Row],[Gems]],0)</f>
        <v>0</v>
      </c>
      <c r="AG4939" s="30">
        <f t="shared" ca="1" si="109"/>
        <v>219</v>
      </c>
    </row>
    <row r="4940" spans="1:33" ht="14.4" x14ac:dyDescent="0.3">
      <c r="A4940" s="37">
        <v>44126</v>
      </c>
      <c r="B4940" s="38">
        <f>INDEX(Videolength!D:D,MATCH(D4940,Videolength!A:A,0))</f>
        <v>9</v>
      </c>
      <c r="C4940" s="38">
        <f>INDEX(Videolength!E:E,MATCH(D4940,Videolength!A:A,0))</f>
        <v>24</v>
      </c>
      <c r="D4940" s="39">
        <v>24</v>
      </c>
      <c r="E4940" s="40" t="str">
        <f>INDEX(Videolength!B:B,MATCH(D4940,Videolength!A:A,0))</f>
        <v>https://youtu.be/s4tnA4EhZY8?list=PLTjhk5BwsiVV8SrR-dPCDjCfaMnt-5HZH</v>
      </c>
      <c r="F4940" s="41">
        <f>INDEX(Videolength!C:C,MATCH(D4940,Videolength!A:A,0))</f>
        <v>2.9849537037037036E-2</v>
      </c>
      <c r="G4940" s="41">
        <v>9.7916666666666655E-3</v>
      </c>
      <c r="H4940" s="71">
        <f>HYPERLINK(_xlfn.CONCAT(E4940,"&amp;t=",G4940*86400),G4940)</f>
        <v>9.7916666666666655E-3</v>
      </c>
      <c r="I4940" s="38">
        <v>11</v>
      </c>
      <c r="J4940" s="38">
        <v>5</v>
      </c>
      <c r="K4940" s="42" t="s">
        <v>90</v>
      </c>
      <c r="L4940" s="42" t="s">
        <v>10</v>
      </c>
      <c r="Z4940" s="64"/>
      <c r="AA4940" s="64"/>
      <c r="AB4940" s="64"/>
      <c r="AE4940" s="42">
        <f>IF(Table32[[#This Row],[Gems]]&gt;0,Table32[[#This Row],[Gems]],0)</f>
        <v>0</v>
      </c>
      <c r="AF4940" s="42">
        <f>IF(Table32[[#This Row],[Gems]]&lt;0,Table32[[#This Row],[Gems]],0)</f>
        <v>0</v>
      </c>
      <c r="AG4940" s="30">
        <f t="shared" ca="1" si="109"/>
        <v>219</v>
      </c>
    </row>
    <row r="4941" spans="1:33" ht="14.4" x14ac:dyDescent="0.3">
      <c r="A4941" s="37">
        <v>44126</v>
      </c>
      <c r="B4941" s="38">
        <f>INDEX(Videolength!D:D,MATCH(D4941,Videolength!A:A,0))</f>
        <v>9</v>
      </c>
      <c r="C4941" s="38">
        <f>INDEX(Videolength!E:E,MATCH(D4941,Videolength!A:A,0))</f>
        <v>24</v>
      </c>
      <c r="D4941" s="39">
        <v>24</v>
      </c>
      <c r="E4941" s="40" t="str">
        <f>INDEX(Videolength!B:B,MATCH(D4941,Videolength!A:A,0))</f>
        <v>https://youtu.be/s4tnA4EhZY8?list=PLTjhk5BwsiVV8SrR-dPCDjCfaMnt-5HZH</v>
      </c>
      <c r="F4941" s="41">
        <f>INDEX(Videolength!C:C,MATCH(D4941,Videolength!A:A,0))</f>
        <v>2.9849537037037036E-2</v>
      </c>
      <c r="G4941" s="41">
        <v>9.8032407407407408E-3</v>
      </c>
      <c r="H4941" s="71">
        <f>HYPERLINK(_xlfn.CONCAT(E4941,"&amp;t=",G4941*86400),G4941)</f>
        <v>9.8032407407407408E-3</v>
      </c>
      <c r="I4941" s="38">
        <v>11</v>
      </c>
      <c r="J4941" s="38">
        <v>5</v>
      </c>
      <c r="K4941" s="42" t="s">
        <v>90</v>
      </c>
      <c r="L4941" s="42" t="s">
        <v>256</v>
      </c>
      <c r="Z4941" s="64"/>
      <c r="AA4941" s="64"/>
      <c r="AB4941" s="64"/>
      <c r="AE4941" s="42">
        <f>IF(Table32[[#This Row],[Gems]]&gt;0,Table32[[#This Row],[Gems]],0)</f>
        <v>0</v>
      </c>
      <c r="AF4941" s="42">
        <f>IF(Table32[[#This Row],[Gems]]&lt;0,Table32[[#This Row],[Gems]],0)</f>
        <v>0</v>
      </c>
      <c r="AG4941" s="29">
        <f t="shared" ca="1" si="109"/>
        <v>219</v>
      </c>
    </row>
    <row r="4942" spans="1:33" ht="14.4" x14ac:dyDescent="0.3">
      <c r="A4942" s="37">
        <v>44126</v>
      </c>
      <c r="B4942" s="38">
        <f>INDEX(Videolength!D:D,MATCH(D4942,Videolength!A:A,0))</f>
        <v>9</v>
      </c>
      <c r="C4942" s="38">
        <f>INDEX(Videolength!E:E,MATCH(D4942,Videolength!A:A,0))</f>
        <v>24</v>
      </c>
      <c r="D4942" s="39">
        <v>24</v>
      </c>
      <c r="E4942" s="40" t="str">
        <f>INDEX(Videolength!B:B,MATCH(D4942,Videolength!A:A,0))</f>
        <v>https://youtu.be/s4tnA4EhZY8?list=PLTjhk5BwsiVV8SrR-dPCDjCfaMnt-5HZH</v>
      </c>
      <c r="F4942" s="41">
        <f>INDEX(Videolength!C:C,MATCH(D4942,Videolength!A:A,0))</f>
        <v>2.9849537037037036E-2</v>
      </c>
      <c r="G4942" s="41">
        <v>9.8611111111111104E-3</v>
      </c>
      <c r="H4942" s="71">
        <f>HYPERLINK(_xlfn.CONCAT(E4942,"&amp;t=",G4942*86400),G4942)</f>
        <v>9.8611111111111104E-3</v>
      </c>
      <c r="I4942" s="38">
        <v>11</v>
      </c>
      <c r="J4942" s="38">
        <v>5</v>
      </c>
      <c r="K4942" s="42" t="s">
        <v>90</v>
      </c>
      <c r="L4942" s="42" t="s">
        <v>148</v>
      </c>
      <c r="M4942" s="42" t="s">
        <v>1115</v>
      </c>
      <c r="Q4942" s="42" t="s">
        <v>33</v>
      </c>
      <c r="Z4942" s="64"/>
      <c r="AA4942" s="64"/>
      <c r="AB4942" s="64"/>
      <c r="AE4942" s="42">
        <f>IF(Table32[[#This Row],[Gems]]&gt;0,Table32[[#This Row],[Gems]],0)</f>
        <v>0</v>
      </c>
      <c r="AF4942" s="42">
        <f>IF(Table32[[#This Row],[Gems]]&lt;0,Table32[[#This Row],[Gems]],0)</f>
        <v>0</v>
      </c>
      <c r="AG4942" s="29">
        <f t="shared" ca="1" si="109"/>
        <v>219</v>
      </c>
    </row>
    <row r="4943" spans="1:33" ht="14.4" x14ac:dyDescent="0.3">
      <c r="A4943" s="37">
        <v>44126</v>
      </c>
      <c r="B4943" s="38">
        <f>INDEX(Videolength!D:D,MATCH(D4943,Videolength!A:A,0))</f>
        <v>9</v>
      </c>
      <c r="C4943" s="38">
        <f>INDEX(Videolength!E:E,MATCH(D4943,Videolength!A:A,0))</f>
        <v>24</v>
      </c>
      <c r="D4943" s="39">
        <v>24</v>
      </c>
      <c r="E4943" s="40" t="str">
        <f>INDEX(Videolength!B:B,MATCH(D4943,Videolength!A:A,0))</f>
        <v>https://youtu.be/s4tnA4EhZY8?list=PLTjhk5BwsiVV8SrR-dPCDjCfaMnt-5HZH</v>
      </c>
      <c r="F4943" s="41">
        <f>INDEX(Videolength!C:C,MATCH(D4943,Videolength!A:A,0))</f>
        <v>2.9849537037037036E-2</v>
      </c>
      <c r="G4943" s="41">
        <v>1.0231481481481482E-2</v>
      </c>
      <c r="H4943" s="71">
        <f>HYPERLINK(_xlfn.CONCAT(E4943,"&amp;t=",G4943*86400),G4943)</f>
        <v>1.0231481481481482E-2</v>
      </c>
      <c r="I4943" s="38">
        <v>11</v>
      </c>
      <c r="J4943" s="38">
        <v>5</v>
      </c>
      <c r="K4943" s="42" t="s">
        <v>346</v>
      </c>
      <c r="L4943" s="42" t="s">
        <v>10</v>
      </c>
      <c r="Z4943" s="64"/>
      <c r="AA4943" s="64"/>
      <c r="AB4943" s="64"/>
      <c r="AE4943" s="42">
        <f>IF(Table32[[#This Row],[Gems]]&gt;0,Table32[[#This Row],[Gems]],0)</f>
        <v>0</v>
      </c>
      <c r="AF4943" s="42">
        <f>IF(Table32[[#This Row],[Gems]]&lt;0,Table32[[#This Row],[Gems]],0)</f>
        <v>0</v>
      </c>
      <c r="AG4943" s="29">
        <f t="shared" ca="1" si="109"/>
        <v>219</v>
      </c>
    </row>
    <row r="4944" spans="1:33" ht="14.4" x14ac:dyDescent="0.3">
      <c r="A4944" s="37">
        <v>44126</v>
      </c>
      <c r="B4944" s="38">
        <f>INDEX(Videolength!D:D,MATCH(D4944,Videolength!A:A,0))</f>
        <v>9</v>
      </c>
      <c r="C4944" s="38">
        <f>INDEX(Videolength!E:E,MATCH(D4944,Videolength!A:A,0))</f>
        <v>24</v>
      </c>
      <c r="D4944" s="39">
        <v>24</v>
      </c>
      <c r="E4944" s="40" t="str">
        <f>INDEX(Videolength!B:B,MATCH(D4944,Videolength!A:A,0))</f>
        <v>https://youtu.be/s4tnA4EhZY8?list=PLTjhk5BwsiVV8SrR-dPCDjCfaMnt-5HZH</v>
      </c>
      <c r="F4944" s="41">
        <f>INDEX(Videolength!C:C,MATCH(D4944,Videolength!A:A,0))</f>
        <v>2.9849537037037036E-2</v>
      </c>
      <c r="G4944" s="41">
        <v>1.037037037037037E-2</v>
      </c>
      <c r="H4944" s="71">
        <f>HYPERLINK(_xlfn.CONCAT(E4944,"&amp;t=",G4944*86400),G4944)</f>
        <v>1.037037037037037E-2</v>
      </c>
      <c r="I4944" s="38">
        <v>11</v>
      </c>
      <c r="J4944" s="38">
        <v>5</v>
      </c>
      <c r="K4944" s="42" t="s">
        <v>365</v>
      </c>
      <c r="L4944" s="42" t="s">
        <v>10</v>
      </c>
      <c r="Z4944" s="64"/>
      <c r="AA4944" s="64"/>
      <c r="AB4944" s="64"/>
      <c r="AE4944" s="42">
        <f>IF(Table32[[#This Row],[Gems]]&gt;0,Table32[[#This Row],[Gems]],0)</f>
        <v>0</v>
      </c>
      <c r="AF4944" s="42">
        <f>IF(Table32[[#This Row],[Gems]]&lt;0,Table32[[#This Row],[Gems]],0)</f>
        <v>0</v>
      </c>
      <c r="AG4944" s="29">
        <f t="shared" ca="1" si="109"/>
        <v>219</v>
      </c>
    </row>
    <row r="4945" spans="1:33" ht="14.4" x14ac:dyDescent="0.3">
      <c r="A4945" s="37">
        <v>44126</v>
      </c>
      <c r="B4945" s="38">
        <f>INDEX(Videolength!D:D,MATCH(D4945,Videolength!A:A,0))</f>
        <v>9</v>
      </c>
      <c r="C4945" s="38">
        <f>INDEX(Videolength!E:E,MATCH(D4945,Videolength!A:A,0))</f>
        <v>24</v>
      </c>
      <c r="D4945" s="39">
        <v>24</v>
      </c>
      <c r="E4945" s="40" t="str">
        <f>INDEX(Videolength!B:B,MATCH(D4945,Videolength!A:A,0))</f>
        <v>https://youtu.be/s4tnA4EhZY8?list=PLTjhk5BwsiVV8SrR-dPCDjCfaMnt-5HZH</v>
      </c>
      <c r="F4945" s="41">
        <f>INDEX(Videolength!C:C,MATCH(D4945,Videolength!A:A,0))</f>
        <v>2.9849537037037036E-2</v>
      </c>
      <c r="G4945" s="41">
        <v>1.0416666666666666E-2</v>
      </c>
      <c r="H4945" s="71">
        <f>HYPERLINK(_xlfn.CONCAT(E4945,"&amp;t=",G4945*86400),G4945)</f>
        <v>1.0416666666666666E-2</v>
      </c>
      <c r="I4945" s="38">
        <v>11</v>
      </c>
      <c r="J4945" s="38">
        <v>5</v>
      </c>
      <c r="K4945" s="42" t="s">
        <v>1050</v>
      </c>
      <c r="L4945" s="42" t="s">
        <v>219</v>
      </c>
      <c r="W4945" s="44" t="s">
        <v>1116</v>
      </c>
      <c r="Z4945" s="64"/>
      <c r="AA4945" s="64"/>
      <c r="AB4945" s="64"/>
      <c r="AE4945" s="42">
        <f>IF(Table32[[#This Row],[Gems]]&gt;0,Table32[[#This Row],[Gems]],0)</f>
        <v>0</v>
      </c>
      <c r="AF4945" s="42">
        <f>IF(Table32[[#This Row],[Gems]]&lt;0,Table32[[#This Row],[Gems]],0)</f>
        <v>0</v>
      </c>
      <c r="AG4945" s="30">
        <f t="shared" ca="1" si="109"/>
        <v>219</v>
      </c>
    </row>
    <row r="4946" spans="1:33" ht="14.4" x14ac:dyDescent="0.3">
      <c r="A4946" s="37">
        <v>44126</v>
      </c>
      <c r="B4946" s="38">
        <f>INDEX(Videolength!D:D,MATCH(D4946,Videolength!A:A,0))</f>
        <v>9</v>
      </c>
      <c r="C4946" s="38">
        <f>INDEX(Videolength!E:E,MATCH(D4946,Videolength!A:A,0))</f>
        <v>24</v>
      </c>
      <c r="D4946" s="39">
        <v>24</v>
      </c>
      <c r="E4946" s="40" t="str">
        <f>INDEX(Videolength!B:B,MATCH(D4946,Videolength!A:A,0))</f>
        <v>https://youtu.be/s4tnA4EhZY8?list=PLTjhk5BwsiVV8SrR-dPCDjCfaMnt-5HZH</v>
      </c>
      <c r="F4946" s="41">
        <f>INDEX(Videolength!C:C,MATCH(D4946,Videolength!A:A,0))</f>
        <v>2.9849537037037036E-2</v>
      </c>
      <c r="G4946" s="41">
        <v>1.0474537037037037E-2</v>
      </c>
      <c r="H4946" s="71">
        <f>HYPERLINK(_xlfn.CONCAT(E4946,"&amp;t=",G4946*86400),G4946)</f>
        <v>1.0474537037037037E-2</v>
      </c>
      <c r="I4946" s="38">
        <v>11</v>
      </c>
      <c r="J4946" s="38">
        <v>5</v>
      </c>
      <c r="K4946" s="42" t="s">
        <v>365</v>
      </c>
      <c r="L4946" s="42" t="s">
        <v>10</v>
      </c>
      <c r="Z4946" s="64"/>
      <c r="AA4946" s="64"/>
      <c r="AB4946" s="64"/>
      <c r="AE4946" s="42">
        <f>IF(Table32[[#This Row],[Gems]]&gt;0,Table32[[#This Row],[Gems]],0)</f>
        <v>0</v>
      </c>
      <c r="AF4946" s="42">
        <f>IF(Table32[[#This Row],[Gems]]&lt;0,Table32[[#This Row],[Gems]],0)</f>
        <v>0</v>
      </c>
      <c r="AG4946" s="30">
        <f t="shared" ca="1" si="109"/>
        <v>219</v>
      </c>
    </row>
    <row r="4947" spans="1:33" ht="14.4" x14ac:dyDescent="0.3">
      <c r="A4947" s="37">
        <v>44126</v>
      </c>
      <c r="B4947" s="38">
        <f>INDEX(Videolength!D:D,MATCH(D4947,Videolength!A:A,0))</f>
        <v>9</v>
      </c>
      <c r="C4947" s="38">
        <f>INDEX(Videolength!E:E,MATCH(D4947,Videolength!A:A,0))</f>
        <v>24</v>
      </c>
      <c r="D4947" s="39">
        <v>24</v>
      </c>
      <c r="E4947" s="40" t="str">
        <f>INDEX(Videolength!B:B,MATCH(D4947,Videolength!A:A,0))</f>
        <v>https://youtu.be/s4tnA4EhZY8?list=PLTjhk5BwsiVV8SrR-dPCDjCfaMnt-5HZH</v>
      </c>
      <c r="F4947" s="41">
        <f>INDEX(Videolength!C:C,MATCH(D4947,Videolength!A:A,0))</f>
        <v>2.9849537037037036E-2</v>
      </c>
      <c r="G4947" s="41">
        <v>1.0578703703703703E-2</v>
      </c>
      <c r="H4947" s="71">
        <f>HYPERLINK(_xlfn.CONCAT(E4947,"&amp;t=",G4947*86400),G4947)</f>
        <v>1.0578703703703703E-2</v>
      </c>
      <c r="I4947" s="38">
        <v>11</v>
      </c>
      <c r="J4947" s="38">
        <v>5</v>
      </c>
      <c r="K4947" s="42" t="s">
        <v>1050</v>
      </c>
      <c r="L4947" s="42" t="s">
        <v>219</v>
      </c>
      <c r="W4947" s="44" t="s">
        <v>1116</v>
      </c>
      <c r="Z4947" s="64"/>
      <c r="AA4947" s="64"/>
      <c r="AB4947" s="64"/>
      <c r="AE4947" s="42">
        <f>IF(Table32[[#This Row],[Gems]]&gt;0,Table32[[#This Row],[Gems]],0)</f>
        <v>0</v>
      </c>
      <c r="AF4947" s="42">
        <f>IF(Table32[[#This Row],[Gems]]&lt;0,Table32[[#This Row],[Gems]],0)</f>
        <v>0</v>
      </c>
      <c r="AG4947" s="30">
        <f t="shared" ca="1" si="109"/>
        <v>219</v>
      </c>
    </row>
    <row r="4948" spans="1:33" ht="14.4" x14ac:dyDescent="0.3">
      <c r="A4948" s="37">
        <v>44126</v>
      </c>
      <c r="B4948" s="38">
        <f>INDEX(Videolength!D:D,MATCH(D4948,Videolength!A:A,0))</f>
        <v>9</v>
      </c>
      <c r="C4948" s="38">
        <f>INDEX(Videolength!E:E,MATCH(D4948,Videolength!A:A,0))</f>
        <v>24</v>
      </c>
      <c r="D4948" s="39">
        <v>24</v>
      </c>
      <c r="E4948" s="40" t="str">
        <f>INDEX(Videolength!B:B,MATCH(D4948,Videolength!A:A,0))</f>
        <v>https://youtu.be/s4tnA4EhZY8?list=PLTjhk5BwsiVV8SrR-dPCDjCfaMnt-5HZH</v>
      </c>
      <c r="F4948" s="41">
        <f>INDEX(Videolength!C:C,MATCH(D4948,Videolength!A:A,0))</f>
        <v>2.9849537037037036E-2</v>
      </c>
      <c r="G4948" s="41">
        <v>1.0613425925925927E-2</v>
      </c>
      <c r="H4948" s="71">
        <f>HYPERLINK(_xlfn.CONCAT(E4948,"&amp;t=",G4948*86400),G4948)</f>
        <v>1.0613425925925927E-2</v>
      </c>
      <c r="I4948" s="38">
        <v>11</v>
      </c>
      <c r="J4948" s="38">
        <v>5</v>
      </c>
      <c r="K4948" s="42" t="s">
        <v>365</v>
      </c>
      <c r="L4948" s="42" t="s">
        <v>10</v>
      </c>
      <c r="Z4948" s="64"/>
      <c r="AA4948" s="64"/>
      <c r="AB4948" s="64"/>
      <c r="AE4948" s="42">
        <f>IF(Table32[[#This Row],[Gems]]&gt;0,Table32[[#This Row],[Gems]],0)</f>
        <v>0</v>
      </c>
      <c r="AF4948" s="42">
        <f>IF(Table32[[#This Row],[Gems]]&lt;0,Table32[[#This Row],[Gems]],0)</f>
        <v>0</v>
      </c>
      <c r="AG4948" s="29">
        <f t="shared" ca="1" si="109"/>
        <v>219</v>
      </c>
    </row>
    <row r="4949" spans="1:33" ht="14.4" x14ac:dyDescent="0.3">
      <c r="A4949" s="37">
        <v>44126</v>
      </c>
      <c r="B4949" s="38">
        <f>INDEX(Videolength!D:D,MATCH(D4949,Videolength!A:A,0))</f>
        <v>9</v>
      </c>
      <c r="C4949" s="38">
        <f>INDEX(Videolength!E:E,MATCH(D4949,Videolength!A:A,0))</f>
        <v>24</v>
      </c>
      <c r="D4949" s="39">
        <v>24</v>
      </c>
      <c r="E4949" s="40" t="str">
        <f>INDEX(Videolength!B:B,MATCH(D4949,Videolength!A:A,0))</f>
        <v>https://youtu.be/s4tnA4EhZY8?list=PLTjhk5BwsiVV8SrR-dPCDjCfaMnt-5HZH</v>
      </c>
      <c r="F4949" s="41">
        <f>INDEX(Videolength!C:C,MATCH(D4949,Videolength!A:A,0))</f>
        <v>2.9849537037037036E-2</v>
      </c>
      <c r="G4949" s="41">
        <v>1.0659722222222221E-2</v>
      </c>
      <c r="H4949" s="71">
        <f>HYPERLINK(_xlfn.CONCAT(E4949,"&amp;t=",G4949*86400),G4949)</f>
        <v>1.0659722222222221E-2</v>
      </c>
      <c r="I4949" s="38">
        <v>11</v>
      </c>
      <c r="J4949" s="38">
        <v>5</v>
      </c>
      <c r="K4949" s="42" t="s">
        <v>365</v>
      </c>
      <c r="L4949" s="42" t="s">
        <v>10</v>
      </c>
      <c r="M4949" s="42" t="s">
        <v>1117</v>
      </c>
      <c r="S4949" s="42" t="s">
        <v>212</v>
      </c>
      <c r="Z4949" s="64"/>
      <c r="AA4949" s="64"/>
      <c r="AB4949" s="64"/>
      <c r="AE4949" s="42">
        <f>IF(Table32[[#This Row],[Gems]]&gt;0,Table32[[#This Row],[Gems]],0)</f>
        <v>0</v>
      </c>
      <c r="AF4949" s="42">
        <f>IF(Table32[[#This Row],[Gems]]&lt;0,Table32[[#This Row],[Gems]],0)</f>
        <v>0</v>
      </c>
      <c r="AG4949" s="30">
        <f t="shared" ca="1" si="109"/>
        <v>219</v>
      </c>
    </row>
    <row r="4950" spans="1:33" ht="14.4" x14ac:dyDescent="0.3">
      <c r="A4950" s="37">
        <v>44126</v>
      </c>
      <c r="B4950" s="38">
        <f>INDEX(Videolength!D:D,MATCH(D4950,Videolength!A:A,0))</f>
        <v>9</v>
      </c>
      <c r="C4950" s="38">
        <f>INDEX(Videolength!E:E,MATCH(D4950,Videolength!A:A,0))</f>
        <v>24</v>
      </c>
      <c r="D4950" s="39">
        <v>24</v>
      </c>
      <c r="E4950" s="40" t="str">
        <f>INDEX(Videolength!B:B,MATCH(D4950,Videolength!A:A,0))</f>
        <v>https://youtu.be/s4tnA4EhZY8?list=PLTjhk5BwsiVV8SrR-dPCDjCfaMnt-5HZH</v>
      </c>
      <c r="F4950" s="41">
        <f>INDEX(Videolength!C:C,MATCH(D4950,Videolength!A:A,0))</f>
        <v>2.9849537037037036E-2</v>
      </c>
      <c r="G4950" s="41">
        <v>1.0671296296296297E-2</v>
      </c>
      <c r="H4950" s="71">
        <f>HYPERLINK(_xlfn.CONCAT(E4950,"&amp;t=",G4950*86400),G4950)</f>
        <v>1.0671296296296297E-2</v>
      </c>
      <c r="I4950" s="38">
        <v>11</v>
      </c>
      <c r="J4950" s="38">
        <v>5</v>
      </c>
      <c r="K4950" s="42" t="s">
        <v>365</v>
      </c>
      <c r="L4950" s="42" t="s">
        <v>10</v>
      </c>
      <c r="Z4950" s="64"/>
      <c r="AA4950" s="64"/>
      <c r="AB4950" s="64"/>
      <c r="AE4950" s="42">
        <f>IF(Table32[[#This Row],[Gems]]&gt;0,Table32[[#This Row],[Gems]],0)</f>
        <v>0</v>
      </c>
      <c r="AF4950" s="42">
        <f>IF(Table32[[#This Row],[Gems]]&lt;0,Table32[[#This Row],[Gems]],0)</f>
        <v>0</v>
      </c>
      <c r="AG4950" s="30">
        <f t="shared" ca="1" si="109"/>
        <v>219</v>
      </c>
    </row>
    <row r="4951" spans="1:33" ht="14.4" x14ac:dyDescent="0.3">
      <c r="A4951" s="37">
        <v>44126</v>
      </c>
      <c r="B4951" s="38">
        <f>INDEX(Videolength!D:D,MATCH(D4951,Videolength!A:A,0))</f>
        <v>9</v>
      </c>
      <c r="C4951" s="38">
        <f>INDEX(Videolength!E:E,MATCH(D4951,Videolength!A:A,0))</f>
        <v>24</v>
      </c>
      <c r="D4951" s="39">
        <v>24</v>
      </c>
      <c r="E4951" s="40" t="str">
        <f>INDEX(Videolength!B:B,MATCH(D4951,Videolength!A:A,0))</f>
        <v>https://youtu.be/s4tnA4EhZY8?list=PLTjhk5BwsiVV8SrR-dPCDjCfaMnt-5HZH</v>
      </c>
      <c r="F4951" s="41">
        <f>INDEX(Videolength!C:C,MATCH(D4951,Videolength!A:A,0))</f>
        <v>2.9849537037037036E-2</v>
      </c>
      <c r="G4951" s="41">
        <v>1.0891203703703703E-2</v>
      </c>
      <c r="H4951" s="71">
        <f>HYPERLINK(_xlfn.CONCAT(E4951,"&amp;t=",G4951*86400),G4951)</f>
        <v>1.0891203703703703E-2</v>
      </c>
      <c r="I4951" s="38">
        <v>11</v>
      </c>
      <c r="J4951" s="38">
        <v>5</v>
      </c>
      <c r="K4951" s="42" t="s">
        <v>1050</v>
      </c>
      <c r="L4951" s="42" t="s">
        <v>197</v>
      </c>
      <c r="M4951" s="42" t="s">
        <v>1118</v>
      </c>
      <c r="W4951" s="44" t="s">
        <v>1119</v>
      </c>
      <c r="Z4951" s="64" t="s">
        <v>1032</v>
      </c>
      <c r="AA4951" s="64"/>
      <c r="AB4951" s="64"/>
      <c r="AE4951" s="42">
        <f>IF(Table32[[#This Row],[Gems]]&gt;0,Table32[[#This Row],[Gems]],0)</f>
        <v>0</v>
      </c>
      <c r="AF4951" s="42">
        <f>IF(Table32[[#This Row],[Gems]]&lt;0,Table32[[#This Row],[Gems]],0)</f>
        <v>0</v>
      </c>
      <c r="AG4951" s="30">
        <f t="shared" ca="1" si="109"/>
        <v>219</v>
      </c>
    </row>
    <row r="4952" spans="1:33" ht="14.4" x14ac:dyDescent="0.3">
      <c r="A4952" s="37">
        <v>44126</v>
      </c>
      <c r="B4952" s="38">
        <f>INDEX(Videolength!D:D,MATCH(D4952,Videolength!A:A,0))</f>
        <v>9</v>
      </c>
      <c r="C4952" s="38">
        <f>INDEX(Videolength!E:E,MATCH(D4952,Videolength!A:A,0))</f>
        <v>24</v>
      </c>
      <c r="D4952" s="39">
        <v>24</v>
      </c>
      <c r="E4952" s="40" t="str">
        <f>INDEX(Videolength!B:B,MATCH(D4952,Videolength!A:A,0))</f>
        <v>https://youtu.be/s4tnA4EhZY8?list=PLTjhk5BwsiVV8SrR-dPCDjCfaMnt-5HZH</v>
      </c>
      <c r="F4952" s="41">
        <f>INDEX(Videolength!C:C,MATCH(D4952,Videolength!A:A,0))</f>
        <v>2.9849537037037036E-2</v>
      </c>
      <c r="G4952" s="41">
        <v>1.1111111111111112E-2</v>
      </c>
      <c r="H4952" s="71">
        <f>HYPERLINK(_xlfn.CONCAT(E4952,"&amp;t=",G4952*86400),G4952)</f>
        <v>1.1111111111111112E-2</v>
      </c>
      <c r="I4952" s="38">
        <v>11</v>
      </c>
      <c r="J4952" s="38">
        <v>5</v>
      </c>
      <c r="K4952" s="42" t="s">
        <v>51</v>
      </c>
      <c r="L4952" s="42" t="s">
        <v>11</v>
      </c>
      <c r="W4952" s="44" t="s">
        <v>226</v>
      </c>
      <c r="X4952" s="43">
        <v>3</v>
      </c>
      <c r="Z4952" s="64"/>
      <c r="AA4952" s="64"/>
      <c r="AB4952" s="64"/>
      <c r="AE4952" s="42">
        <f>IF(Table32[[#This Row],[Gems]]&gt;0,Table32[[#This Row],[Gems]],0)</f>
        <v>0</v>
      </c>
      <c r="AF4952" s="42">
        <f>IF(Table32[[#This Row],[Gems]]&lt;0,Table32[[#This Row],[Gems]],0)</f>
        <v>0</v>
      </c>
      <c r="AG4952" s="29">
        <f t="shared" ca="1" si="109"/>
        <v>219</v>
      </c>
    </row>
    <row r="4953" spans="1:33" ht="14.4" x14ac:dyDescent="0.3">
      <c r="A4953" s="37">
        <v>44126</v>
      </c>
      <c r="B4953" s="38">
        <f>INDEX(Videolength!D:D,MATCH(D4953,Videolength!A:A,0))</f>
        <v>9</v>
      </c>
      <c r="C4953" s="38">
        <f>INDEX(Videolength!E:E,MATCH(D4953,Videolength!A:A,0))</f>
        <v>24</v>
      </c>
      <c r="D4953" s="39">
        <v>24</v>
      </c>
      <c r="E4953" s="40" t="str">
        <f>INDEX(Videolength!B:B,MATCH(D4953,Videolength!A:A,0))</f>
        <v>https://youtu.be/s4tnA4EhZY8?list=PLTjhk5BwsiVV8SrR-dPCDjCfaMnt-5HZH</v>
      </c>
      <c r="F4953" s="41">
        <f>INDEX(Videolength!C:C,MATCH(D4953,Videolength!A:A,0))</f>
        <v>2.9849537037037036E-2</v>
      </c>
      <c r="G4953" s="41">
        <v>1.3020833333333334E-2</v>
      </c>
      <c r="H4953" s="71">
        <f>HYPERLINK(_xlfn.CONCAT(E4953,"&amp;t=",G4953*86400),G4953)</f>
        <v>1.3020833333333334E-2</v>
      </c>
      <c r="I4953" s="38">
        <v>11</v>
      </c>
      <c r="J4953" s="38">
        <v>5</v>
      </c>
      <c r="K4953" s="42" t="s">
        <v>1050</v>
      </c>
      <c r="L4953" s="42" t="s">
        <v>198</v>
      </c>
      <c r="W4953" s="44" t="s">
        <v>1119</v>
      </c>
      <c r="Z4953" s="64" t="s">
        <v>1032</v>
      </c>
      <c r="AA4953" s="64"/>
      <c r="AB4953" s="64"/>
      <c r="AC4953" s="44" t="s">
        <v>201</v>
      </c>
      <c r="AD4953" s="42">
        <v>1</v>
      </c>
      <c r="AE4953" s="42">
        <f>IF(Table32[[#This Row],[Gems]]&gt;0,Table32[[#This Row],[Gems]],0)</f>
        <v>1</v>
      </c>
      <c r="AF4953" s="42">
        <f>IF(Table32[[#This Row],[Gems]]&lt;0,Table32[[#This Row],[Gems]],0)</f>
        <v>0</v>
      </c>
      <c r="AG4953" s="30">
        <f t="shared" ca="1" si="109"/>
        <v>220</v>
      </c>
    </row>
    <row r="4954" spans="1:33" ht="14.4" x14ac:dyDescent="0.3">
      <c r="A4954" s="37">
        <v>44126</v>
      </c>
      <c r="B4954" s="38">
        <f>INDEX(Videolength!D:D,MATCH(D4954,Videolength!A:A,0))</f>
        <v>9</v>
      </c>
      <c r="C4954" s="38">
        <f>INDEX(Videolength!E:E,MATCH(D4954,Videolength!A:A,0))</f>
        <v>24</v>
      </c>
      <c r="D4954" s="39">
        <v>24</v>
      </c>
      <c r="E4954" s="40" t="str">
        <f>INDEX(Videolength!B:B,MATCH(D4954,Videolength!A:A,0))</f>
        <v>https://youtu.be/s4tnA4EhZY8?list=PLTjhk5BwsiVV8SrR-dPCDjCfaMnt-5HZH</v>
      </c>
      <c r="F4954" s="41">
        <f>INDEX(Videolength!C:C,MATCH(D4954,Videolength!A:A,0))</f>
        <v>2.9849537037037036E-2</v>
      </c>
      <c r="G4954" s="41">
        <v>1.3101851851851852E-2</v>
      </c>
      <c r="H4954" s="71">
        <f>HYPERLINK(_xlfn.CONCAT(E4954,"&amp;t=",G4954*86400),G4954)</f>
        <v>1.3101851851851852E-2</v>
      </c>
      <c r="I4954" s="38">
        <v>11</v>
      </c>
      <c r="J4954" s="38">
        <v>5</v>
      </c>
      <c r="K4954" s="42" t="s">
        <v>365</v>
      </c>
      <c r="L4954" s="42" t="s">
        <v>10</v>
      </c>
      <c r="Z4954" s="64"/>
      <c r="AA4954" s="64"/>
      <c r="AB4954" s="64"/>
      <c r="AE4954" s="42">
        <f>IF(Table32[[#This Row],[Gems]]&gt;0,Table32[[#This Row],[Gems]],0)</f>
        <v>0</v>
      </c>
      <c r="AF4954" s="42">
        <f>IF(Table32[[#This Row],[Gems]]&lt;0,Table32[[#This Row],[Gems]],0)</f>
        <v>0</v>
      </c>
      <c r="AG4954" s="30">
        <f t="shared" ca="1" si="109"/>
        <v>220</v>
      </c>
    </row>
    <row r="4955" spans="1:33" ht="14.4" x14ac:dyDescent="0.3">
      <c r="A4955" s="37">
        <v>44126</v>
      </c>
      <c r="B4955" s="38">
        <f>INDEX(Videolength!D:D,MATCH(D4955,Videolength!A:A,0))</f>
        <v>9</v>
      </c>
      <c r="C4955" s="38">
        <f>INDEX(Videolength!E:E,MATCH(D4955,Videolength!A:A,0))</f>
        <v>24</v>
      </c>
      <c r="D4955" s="39">
        <v>24</v>
      </c>
      <c r="E4955" s="40" t="str">
        <f>INDEX(Videolength!B:B,MATCH(D4955,Videolength!A:A,0))</f>
        <v>https://youtu.be/s4tnA4EhZY8?list=PLTjhk5BwsiVV8SrR-dPCDjCfaMnt-5HZH</v>
      </c>
      <c r="F4955" s="41">
        <f>INDEX(Videolength!C:C,MATCH(D4955,Videolength!A:A,0))</f>
        <v>2.9849537037037036E-2</v>
      </c>
      <c r="G4955" s="41">
        <v>1.315972222222222E-2</v>
      </c>
      <c r="H4955" s="71">
        <f>HYPERLINK(_xlfn.CONCAT(E4955,"&amp;t=",G4955*86400),G4955)</f>
        <v>1.315972222222222E-2</v>
      </c>
      <c r="I4955" s="38">
        <v>11</v>
      </c>
      <c r="J4955" s="38">
        <v>5</v>
      </c>
      <c r="K4955" s="42" t="s">
        <v>1050</v>
      </c>
      <c r="L4955" s="42" t="s">
        <v>197</v>
      </c>
      <c r="W4955" s="44" t="s">
        <v>1119</v>
      </c>
      <c r="Z4955" s="64" t="s">
        <v>1047</v>
      </c>
      <c r="AA4955" s="64"/>
      <c r="AB4955" s="64"/>
      <c r="AE4955" s="42">
        <f>IF(Table32[[#This Row],[Gems]]&gt;0,Table32[[#This Row],[Gems]],0)</f>
        <v>0</v>
      </c>
      <c r="AF4955" s="42">
        <f>IF(Table32[[#This Row],[Gems]]&lt;0,Table32[[#This Row],[Gems]],0)</f>
        <v>0</v>
      </c>
      <c r="AG4955" s="30">
        <f t="shared" ca="1" si="109"/>
        <v>220</v>
      </c>
    </row>
    <row r="4956" spans="1:33" ht="14.4" x14ac:dyDescent="0.3">
      <c r="A4956" s="37">
        <v>44126</v>
      </c>
      <c r="B4956" s="38">
        <f>INDEX(Videolength!D:D,MATCH(D4956,Videolength!A:A,0))</f>
        <v>9</v>
      </c>
      <c r="C4956" s="38">
        <f>INDEX(Videolength!E:E,MATCH(D4956,Videolength!A:A,0))</f>
        <v>24</v>
      </c>
      <c r="D4956" s="39">
        <v>24</v>
      </c>
      <c r="E4956" s="40" t="str">
        <f>INDEX(Videolength!B:B,MATCH(D4956,Videolength!A:A,0))</f>
        <v>https://youtu.be/s4tnA4EhZY8?list=PLTjhk5BwsiVV8SrR-dPCDjCfaMnt-5HZH</v>
      </c>
      <c r="F4956" s="41">
        <f>INDEX(Videolength!C:C,MATCH(D4956,Videolength!A:A,0))</f>
        <v>2.9849537037037036E-2</v>
      </c>
      <c r="G4956" s="41">
        <v>1.5057870370370369E-2</v>
      </c>
      <c r="H4956" s="71">
        <f>HYPERLINK(_xlfn.CONCAT(E4956,"&amp;t=",G4956*86400),G4956)</f>
        <v>1.5057870370370369E-2</v>
      </c>
      <c r="I4956" s="38">
        <v>11</v>
      </c>
      <c r="J4956" s="38">
        <v>5</v>
      </c>
      <c r="K4956" s="42" t="s">
        <v>1050</v>
      </c>
      <c r="L4956" s="42" t="s">
        <v>198</v>
      </c>
      <c r="W4956" s="44" t="s">
        <v>1119</v>
      </c>
      <c r="Z4956" s="64" t="s">
        <v>1047</v>
      </c>
      <c r="AA4956" s="64"/>
      <c r="AB4956" s="64"/>
      <c r="AC4956" s="44" t="s">
        <v>201</v>
      </c>
      <c r="AD4956" s="42">
        <v>3</v>
      </c>
      <c r="AE4956" s="42">
        <f>IF(Table32[[#This Row],[Gems]]&gt;0,Table32[[#This Row],[Gems]],0)</f>
        <v>3</v>
      </c>
      <c r="AF4956" s="42">
        <f>IF(Table32[[#This Row],[Gems]]&lt;0,Table32[[#This Row],[Gems]],0)</f>
        <v>0</v>
      </c>
      <c r="AG4956" s="29">
        <f t="shared" ca="1" si="109"/>
        <v>223</v>
      </c>
    </row>
    <row r="4957" spans="1:33" ht="14.4" x14ac:dyDescent="0.3">
      <c r="A4957" s="37">
        <v>44126</v>
      </c>
      <c r="B4957" s="38">
        <f>INDEX(Videolength!D:D,MATCH(D4957,Videolength!A:A,0))</f>
        <v>9</v>
      </c>
      <c r="C4957" s="38">
        <f>INDEX(Videolength!E:E,MATCH(D4957,Videolength!A:A,0))</f>
        <v>24</v>
      </c>
      <c r="D4957" s="39">
        <v>24</v>
      </c>
      <c r="E4957" s="40" t="str">
        <f>INDEX(Videolength!B:B,MATCH(D4957,Videolength!A:A,0))</f>
        <v>https://youtu.be/s4tnA4EhZY8?list=PLTjhk5BwsiVV8SrR-dPCDjCfaMnt-5HZH</v>
      </c>
      <c r="F4957" s="41">
        <f>INDEX(Videolength!C:C,MATCH(D4957,Videolength!A:A,0))</f>
        <v>2.9849537037037036E-2</v>
      </c>
      <c r="G4957" s="41">
        <v>1.5127314814814816E-2</v>
      </c>
      <c r="H4957" s="71">
        <f>HYPERLINK(_xlfn.CONCAT(E4957,"&amp;t=",G4957*86400),G4957)</f>
        <v>1.5127314814814816E-2</v>
      </c>
      <c r="I4957" s="38">
        <v>11</v>
      </c>
      <c r="J4957" s="38">
        <v>5</v>
      </c>
      <c r="K4957" s="42" t="s">
        <v>123</v>
      </c>
      <c r="L4957" s="42" t="s">
        <v>10</v>
      </c>
      <c r="Z4957" s="64"/>
      <c r="AA4957" s="64"/>
      <c r="AB4957" s="64"/>
      <c r="AE4957" s="42">
        <f>IF(Table32[[#This Row],[Gems]]&gt;0,Table32[[#This Row],[Gems]],0)</f>
        <v>0</v>
      </c>
      <c r="AF4957" s="42">
        <f>IF(Table32[[#This Row],[Gems]]&lt;0,Table32[[#This Row],[Gems]],0)</f>
        <v>0</v>
      </c>
      <c r="AG4957" s="30">
        <f t="shared" ca="1" si="109"/>
        <v>223</v>
      </c>
    </row>
    <row r="4958" spans="1:33" ht="14.4" x14ac:dyDescent="0.3">
      <c r="A4958" s="37">
        <v>44126</v>
      </c>
      <c r="B4958" s="38">
        <f>INDEX(Videolength!D:D,MATCH(D4958,Videolength!A:A,0))</f>
        <v>9</v>
      </c>
      <c r="C4958" s="38">
        <f>INDEX(Videolength!E:E,MATCH(D4958,Videolength!A:A,0))</f>
        <v>24</v>
      </c>
      <c r="D4958" s="39">
        <v>24</v>
      </c>
      <c r="E4958" s="40" t="str">
        <f>INDEX(Videolength!B:B,MATCH(D4958,Videolength!A:A,0))</f>
        <v>https://youtu.be/s4tnA4EhZY8?list=PLTjhk5BwsiVV8SrR-dPCDjCfaMnt-5HZH</v>
      </c>
      <c r="F4958" s="41">
        <f>INDEX(Videolength!C:C,MATCH(D4958,Videolength!A:A,0))</f>
        <v>2.9849537037037036E-2</v>
      </c>
      <c r="G4958" s="41">
        <v>1.5625E-2</v>
      </c>
      <c r="H4958" s="71">
        <f>HYPERLINK(_xlfn.CONCAT(E4958,"&amp;t=",G4958*86400),G4958)</f>
        <v>1.5625E-2</v>
      </c>
      <c r="I4958" s="38">
        <v>11</v>
      </c>
      <c r="J4958" s="38">
        <v>5</v>
      </c>
      <c r="K4958" s="42" t="s">
        <v>365</v>
      </c>
      <c r="L4958" s="42" t="s">
        <v>10</v>
      </c>
      <c r="M4958" s="42" t="s">
        <v>1657</v>
      </c>
      <c r="N4958" s="42" t="s">
        <v>121</v>
      </c>
      <c r="Z4958" s="64"/>
      <c r="AA4958" s="64"/>
      <c r="AB4958" s="64"/>
      <c r="AE4958" s="42">
        <f>IF(Table32[[#This Row],[Gems]]&gt;0,Table32[[#This Row],[Gems]],0)</f>
        <v>0</v>
      </c>
      <c r="AF4958" s="42">
        <f>IF(Table32[[#This Row],[Gems]]&lt;0,Table32[[#This Row],[Gems]],0)</f>
        <v>0</v>
      </c>
      <c r="AG4958" s="30">
        <f t="shared" ca="1" si="109"/>
        <v>223</v>
      </c>
    </row>
    <row r="4959" spans="1:33" ht="14.4" x14ac:dyDescent="0.3">
      <c r="A4959" s="37">
        <v>44126</v>
      </c>
      <c r="B4959" s="38">
        <f>INDEX(Videolength!D:D,MATCH(D4959,Videolength!A:A,0))</f>
        <v>9</v>
      </c>
      <c r="C4959" s="38">
        <f>INDEX(Videolength!E:E,MATCH(D4959,Videolength!A:A,0))</f>
        <v>24</v>
      </c>
      <c r="D4959" s="39">
        <v>24</v>
      </c>
      <c r="E4959" s="40" t="str">
        <f>INDEX(Videolength!B:B,MATCH(D4959,Videolength!A:A,0))</f>
        <v>https://youtu.be/s4tnA4EhZY8?list=PLTjhk5BwsiVV8SrR-dPCDjCfaMnt-5HZH</v>
      </c>
      <c r="F4959" s="41">
        <f>INDEX(Videolength!C:C,MATCH(D4959,Videolength!A:A,0))</f>
        <v>2.9849537037037036E-2</v>
      </c>
      <c r="G4959" s="41">
        <v>1.5717592592592592E-2</v>
      </c>
      <c r="H4959" s="71">
        <f>HYPERLINK(_xlfn.CONCAT(E4959,"&amp;t=",G4959*86400),G4959)</f>
        <v>1.5717592592592592E-2</v>
      </c>
      <c r="I4959" s="38">
        <v>11</v>
      </c>
      <c r="J4959" s="38">
        <v>5</v>
      </c>
      <c r="K4959" s="42" t="s">
        <v>346</v>
      </c>
      <c r="L4959" s="42" t="s">
        <v>10</v>
      </c>
      <c r="Z4959" s="64"/>
      <c r="AA4959" s="64"/>
      <c r="AB4959" s="64"/>
      <c r="AE4959" s="42">
        <f>IF(Table32[[#This Row],[Gems]]&gt;0,Table32[[#This Row],[Gems]],0)</f>
        <v>0</v>
      </c>
      <c r="AF4959" s="42">
        <f>IF(Table32[[#This Row],[Gems]]&lt;0,Table32[[#This Row],[Gems]],0)</f>
        <v>0</v>
      </c>
      <c r="AG4959" s="30">
        <f t="shared" ca="1" si="109"/>
        <v>223</v>
      </c>
    </row>
    <row r="4960" spans="1:33" ht="14.4" x14ac:dyDescent="0.3">
      <c r="A4960" s="37">
        <v>44126</v>
      </c>
      <c r="B4960" s="38">
        <f>INDEX(Videolength!D:D,MATCH(D4960,Videolength!A:A,0))</f>
        <v>9</v>
      </c>
      <c r="C4960" s="38">
        <f>INDEX(Videolength!E:E,MATCH(D4960,Videolength!A:A,0))</f>
        <v>24</v>
      </c>
      <c r="D4960" s="39">
        <v>24</v>
      </c>
      <c r="E4960" s="40" t="str">
        <f>INDEX(Videolength!B:B,MATCH(D4960,Videolength!A:A,0))</f>
        <v>https://youtu.be/s4tnA4EhZY8?list=PLTjhk5BwsiVV8SrR-dPCDjCfaMnt-5HZH</v>
      </c>
      <c r="F4960" s="41">
        <f>INDEX(Videolength!C:C,MATCH(D4960,Videolength!A:A,0))</f>
        <v>2.9849537037037036E-2</v>
      </c>
      <c r="G4960" s="41">
        <v>1.5740740740740743E-2</v>
      </c>
      <c r="H4960" s="71">
        <f>HYPERLINK(_xlfn.CONCAT(E4960,"&amp;t=",G4960*86400),G4960)</f>
        <v>1.5740740740740743E-2</v>
      </c>
      <c r="I4960" s="38">
        <v>11</v>
      </c>
      <c r="J4960" s="38">
        <v>5</v>
      </c>
      <c r="K4960" s="42" t="s">
        <v>15</v>
      </c>
      <c r="L4960" s="58" t="s">
        <v>216</v>
      </c>
      <c r="Z4960" s="64"/>
      <c r="AA4960" s="64"/>
      <c r="AB4960" s="64"/>
      <c r="AE4960" s="42">
        <f>IF(Table32[[#This Row],[Gems]]&gt;0,Table32[[#This Row],[Gems]],0)</f>
        <v>0</v>
      </c>
      <c r="AF4960" s="42">
        <f>IF(Table32[[#This Row],[Gems]]&lt;0,Table32[[#This Row],[Gems]],0)</f>
        <v>0</v>
      </c>
      <c r="AG4960" s="30">
        <f t="shared" ca="1" si="109"/>
        <v>223</v>
      </c>
    </row>
    <row r="4961" spans="1:33" ht="14.4" x14ac:dyDescent="0.3">
      <c r="A4961" s="37">
        <v>44126</v>
      </c>
      <c r="B4961" s="38">
        <f>INDEX(Videolength!D:D,MATCH(D4961,Videolength!A:A,0))</f>
        <v>9</v>
      </c>
      <c r="C4961" s="38">
        <f>INDEX(Videolength!E:E,MATCH(D4961,Videolength!A:A,0))</f>
        <v>24</v>
      </c>
      <c r="D4961" s="39">
        <v>24</v>
      </c>
      <c r="E4961" s="40" t="str">
        <f>INDEX(Videolength!B:B,MATCH(D4961,Videolength!A:A,0))</f>
        <v>https://youtu.be/s4tnA4EhZY8?list=PLTjhk5BwsiVV8SrR-dPCDjCfaMnt-5HZH</v>
      </c>
      <c r="F4961" s="41">
        <f>INDEX(Videolength!C:C,MATCH(D4961,Videolength!A:A,0))</f>
        <v>2.9849537037037036E-2</v>
      </c>
      <c r="G4961" s="41">
        <v>1.5752314814814813E-2</v>
      </c>
      <c r="H4961" s="71">
        <f>HYPERLINK(_xlfn.CONCAT(E4961,"&amp;t=",G4961*86400),G4961)</f>
        <v>1.5752314814814813E-2</v>
      </c>
      <c r="I4961" s="38">
        <v>11</v>
      </c>
      <c r="J4961" s="38">
        <v>5</v>
      </c>
      <c r="K4961" s="42" t="s">
        <v>346</v>
      </c>
      <c r="L4961" s="42" t="s">
        <v>10</v>
      </c>
      <c r="Z4961" s="64"/>
      <c r="AA4961" s="64"/>
      <c r="AB4961" s="64"/>
      <c r="AE4961" s="42">
        <f>IF(Table32[[#This Row],[Gems]]&gt;0,Table32[[#This Row],[Gems]],0)</f>
        <v>0</v>
      </c>
      <c r="AF4961" s="42">
        <f>IF(Table32[[#This Row],[Gems]]&lt;0,Table32[[#This Row],[Gems]],0)</f>
        <v>0</v>
      </c>
      <c r="AG4961" s="30">
        <f t="shared" ca="1" si="109"/>
        <v>223</v>
      </c>
    </row>
    <row r="4962" spans="1:33" ht="14.4" x14ac:dyDescent="0.3">
      <c r="A4962" s="37">
        <v>44126</v>
      </c>
      <c r="B4962" s="38">
        <f>INDEX(Videolength!D:D,MATCH(D4962,Videolength!A:A,0))</f>
        <v>9</v>
      </c>
      <c r="C4962" s="38">
        <f>INDEX(Videolength!E:E,MATCH(D4962,Videolength!A:A,0))</f>
        <v>24</v>
      </c>
      <c r="D4962" s="39">
        <v>24</v>
      </c>
      <c r="E4962" s="40" t="str">
        <f>INDEX(Videolength!B:B,MATCH(D4962,Videolength!A:A,0))</f>
        <v>https://youtu.be/s4tnA4EhZY8?list=PLTjhk5BwsiVV8SrR-dPCDjCfaMnt-5HZH</v>
      </c>
      <c r="F4962" s="41">
        <f>INDEX(Videolength!C:C,MATCH(D4962,Videolength!A:A,0))</f>
        <v>2.9849537037037036E-2</v>
      </c>
      <c r="G4962" s="41">
        <v>1.5763888888888886E-2</v>
      </c>
      <c r="H4962" s="71">
        <f>HYPERLINK(_xlfn.CONCAT(E4962,"&amp;t=",G4962*86400),G4962)</f>
        <v>1.5763888888888886E-2</v>
      </c>
      <c r="I4962" s="38">
        <v>11</v>
      </c>
      <c r="J4962" s="38">
        <v>5</v>
      </c>
      <c r="K4962" s="42" t="s">
        <v>365</v>
      </c>
      <c r="L4962" s="42" t="s">
        <v>10</v>
      </c>
      <c r="Z4962" s="64"/>
      <c r="AA4962" s="64"/>
      <c r="AB4962" s="64"/>
      <c r="AE4962" s="42">
        <f>IF(Table32[[#This Row],[Gems]]&gt;0,Table32[[#This Row],[Gems]],0)</f>
        <v>0</v>
      </c>
      <c r="AF4962" s="42">
        <f>IF(Table32[[#This Row],[Gems]]&lt;0,Table32[[#This Row],[Gems]],0)</f>
        <v>0</v>
      </c>
      <c r="AG4962" s="30">
        <f t="shared" ca="1" si="109"/>
        <v>223</v>
      </c>
    </row>
    <row r="4963" spans="1:33" ht="14.4" x14ac:dyDescent="0.3">
      <c r="A4963" s="37">
        <v>44126</v>
      </c>
      <c r="B4963" s="38">
        <f>INDEX(Videolength!D:D,MATCH(D4963,Videolength!A:A,0))</f>
        <v>9</v>
      </c>
      <c r="C4963" s="38">
        <f>INDEX(Videolength!E:E,MATCH(D4963,Videolength!A:A,0))</f>
        <v>24</v>
      </c>
      <c r="D4963" s="39">
        <v>24</v>
      </c>
      <c r="E4963" s="40" t="str">
        <f>INDEX(Videolength!B:B,MATCH(D4963,Videolength!A:A,0))</f>
        <v>https://youtu.be/s4tnA4EhZY8?list=PLTjhk5BwsiVV8SrR-dPCDjCfaMnt-5HZH</v>
      </c>
      <c r="F4963" s="41">
        <f>INDEX(Videolength!C:C,MATCH(D4963,Videolength!A:A,0))</f>
        <v>2.9849537037037036E-2</v>
      </c>
      <c r="G4963" s="41">
        <v>1.5856481481481482E-2</v>
      </c>
      <c r="H4963" s="71">
        <f>HYPERLINK(_xlfn.CONCAT(E4963,"&amp;t=",G4963*86400),G4963)</f>
        <v>1.5856481481481482E-2</v>
      </c>
      <c r="I4963" s="38">
        <v>11</v>
      </c>
      <c r="J4963" s="38">
        <v>5</v>
      </c>
      <c r="K4963" s="42" t="s">
        <v>1050</v>
      </c>
      <c r="L4963" s="42" t="s">
        <v>229</v>
      </c>
      <c r="W4963" s="44" t="s">
        <v>1116</v>
      </c>
      <c r="Z4963" s="64"/>
      <c r="AA4963" s="64"/>
      <c r="AB4963" s="64"/>
      <c r="AE4963" s="42">
        <f>IF(Table32[[#This Row],[Gems]]&gt;0,Table32[[#This Row],[Gems]],0)</f>
        <v>0</v>
      </c>
      <c r="AF4963" s="42">
        <f>IF(Table32[[#This Row],[Gems]]&lt;0,Table32[[#This Row],[Gems]],0)</f>
        <v>0</v>
      </c>
      <c r="AG4963" s="30">
        <f t="shared" ca="1" si="109"/>
        <v>223</v>
      </c>
    </row>
    <row r="4964" spans="1:33" ht="14.4" x14ac:dyDescent="0.3">
      <c r="A4964" s="37">
        <v>44126</v>
      </c>
      <c r="B4964" s="38">
        <f>INDEX(Videolength!D:D,MATCH(D4964,Videolength!A:A,0))</f>
        <v>9</v>
      </c>
      <c r="C4964" s="38">
        <f>INDEX(Videolength!E:E,MATCH(D4964,Videolength!A:A,0))</f>
        <v>24</v>
      </c>
      <c r="D4964" s="39">
        <v>24</v>
      </c>
      <c r="E4964" s="40" t="str">
        <f>INDEX(Videolength!B:B,MATCH(D4964,Videolength!A:A,0))</f>
        <v>https://youtu.be/s4tnA4EhZY8?list=PLTjhk5BwsiVV8SrR-dPCDjCfaMnt-5HZH</v>
      </c>
      <c r="F4964" s="41">
        <f>INDEX(Videolength!C:C,MATCH(D4964,Videolength!A:A,0))</f>
        <v>2.9849537037037036E-2</v>
      </c>
      <c r="G4964" s="41">
        <v>1.5868055555555555E-2</v>
      </c>
      <c r="H4964" s="71">
        <f>HYPERLINK(_xlfn.CONCAT(E4964,"&amp;t=",G4964*86400),G4964)</f>
        <v>1.5868055555555555E-2</v>
      </c>
      <c r="I4964" s="38">
        <v>11</v>
      </c>
      <c r="J4964" s="38">
        <v>5</v>
      </c>
      <c r="K4964" s="42" t="s">
        <v>1050</v>
      </c>
      <c r="L4964" s="42" t="s">
        <v>231</v>
      </c>
      <c r="V4964" s="43">
        <v>1283</v>
      </c>
      <c r="W4964" s="44" t="s">
        <v>1116</v>
      </c>
      <c r="Z4964" s="64"/>
      <c r="AA4964" s="64"/>
      <c r="AB4964" s="64"/>
      <c r="AE4964" s="42">
        <f>IF(Table32[[#This Row],[Gems]]&gt;0,Table32[[#This Row],[Gems]],0)</f>
        <v>0</v>
      </c>
      <c r="AF4964" s="42">
        <f>IF(Table32[[#This Row],[Gems]]&lt;0,Table32[[#This Row],[Gems]],0)</f>
        <v>0</v>
      </c>
      <c r="AG4964" s="30">
        <f t="shared" ca="1" si="109"/>
        <v>223</v>
      </c>
    </row>
    <row r="4965" spans="1:33" ht="14.4" x14ac:dyDescent="0.3">
      <c r="A4965" s="37">
        <v>44126</v>
      </c>
      <c r="B4965" s="38">
        <f>INDEX(Videolength!D:D,MATCH(D4965,Videolength!A:A,0))</f>
        <v>9</v>
      </c>
      <c r="C4965" s="38">
        <f>INDEX(Videolength!E:E,MATCH(D4965,Videolength!A:A,0))</f>
        <v>24</v>
      </c>
      <c r="D4965" s="39">
        <v>24</v>
      </c>
      <c r="E4965" s="40" t="str">
        <f>INDEX(Videolength!B:B,MATCH(D4965,Videolength!A:A,0))</f>
        <v>https://youtu.be/s4tnA4EhZY8?list=PLTjhk5BwsiVV8SrR-dPCDjCfaMnt-5HZH</v>
      </c>
      <c r="F4965" s="41">
        <f>INDEX(Videolength!C:C,MATCH(D4965,Videolength!A:A,0))</f>
        <v>2.9849537037037036E-2</v>
      </c>
      <c r="G4965" s="41">
        <v>1.5902777777777776E-2</v>
      </c>
      <c r="H4965" s="71">
        <f>HYPERLINK(_xlfn.CONCAT(E4965,"&amp;t=",G4965*86400),G4965)</f>
        <v>1.5902777777777776E-2</v>
      </c>
      <c r="I4965" s="38">
        <v>11</v>
      </c>
      <c r="J4965" s="38">
        <v>5</v>
      </c>
      <c r="K4965" s="42" t="s">
        <v>1050</v>
      </c>
      <c r="L4965" s="42" t="s">
        <v>197</v>
      </c>
      <c r="W4965" s="44" t="s">
        <v>1116</v>
      </c>
      <c r="Z4965" s="64" t="s">
        <v>1032</v>
      </c>
      <c r="AA4965" s="64"/>
      <c r="AB4965" s="64"/>
      <c r="AE4965" s="42">
        <f>IF(Table32[[#This Row],[Gems]]&gt;0,Table32[[#This Row],[Gems]],0)</f>
        <v>0</v>
      </c>
      <c r="AF4965" s="42">
        <f>IF(Table32[[#This Row],[Gems]]&lt;0,Table32[[#This Row],[Gems]],0)</f>
        <v>0</v>
      </c>
      <c r="AG4965" s="30">
        <f t="shared" ca="1" si="109"/>
        <v>223</v>
      </c>
    </row>
    <row r="4966" spans="1:33" ht="14.4" x14ac:dyDescent="0.3">
      <c r="A4966" s="37">
        <v>44126</v>
      </c>
      <c r="B4966" s="38">
        <f>INDEX(Videolength!D:D,MATCH(D4966,Videolength!A:A,0))</f>
        <v>9</v>
      </c>
      <c r="C4966" s="38">
        <f>INDEX(Videolength!E:E,MATCH(D4966,Videolength!A:A,0))</f>
        <v>24</v>
      </c>
      <c r="D4966" s="39">
        <v>24</v>
      </c>
      <c r="E4966" s="40" t="str">
        <f>INDEX(Videolength!B:B,MATCH(D4966,Videolength!A:A,0))</f>
        <v>https://youtu.be/s4tnA4EhZY8?list=PLTjhk5BwsiVV8SrR-dPCDjCfaMnt-5HZH</v>
      </c>
      <c r="F4966" s="41">
        <f>INDEX(Videolength!C:C,MATCH(D4966,Videolength!A:A,0))</f>
        <v>2.9849537037037036E-2</v>
      </c>
      <c r="G4966" s="41">
        <v>1.982638888888889E-2</v>
      </c>
      <c r="H4966" s="71">
        <f>HYPERLINK(_xlfn.CONCAT(E4966,"&amp;t=",G4966*86400),G4966)</f>
        <v>1.982638888888889E-2</v>
      </c>
      <c r="I4966" s="38">
        <v>11</v>
      </c>
      <c r="J4966" s="38">
        <v>5</v>
      </c>
      <c r="K4966" s="42" t="s">
        <v>1050</v>
      </c>
      <c r="L4966" s="42" t="s">
        <v>198</v>
      </c>
      <c r="M4966" s="42" t="s">
        <v>1674</v>
      </c>
      <c r="W4966" s="44" t="s">
        <v>1116</v>
      </c>
      <c r="Z4966" s="64" t="s">
        <v>1032</v>
      </c>
      <c r="AA4966" s="64"/>
      <c r="AB4966" s="64"/>
      <c r="AC4966" s="44" t="s">
        <v>201</v>
      </c>
      <c r="AE4966" s="42">
        <f>IF(Table32[[#This Row],[Gems]]&gt;0,Table32[[#This Row],[Gems]],0)</f>
        <v>0</v>
      </c>
      <c r="AF4966" s="42">
        <f>IF(Table32[[#This Row],[Gems]]&lt;0,Table32[[#This Row],[Gems]],0)</f>
        <v>0</v>
      </c>
      <c r="AG4966" s="29">
        <f t="shared" ca="1" si="109"/>
        <v>223</v>
      </c>
    </row>
    <row r="4967" spans="1:33" ht="14.4" x14ac:dyDescent="0.3">
      <c r="A4967" s="37">
        <v>44126</v>
      </c>
      <c r="B4967" s="38">
        <f>INDEX(Videolength!D:D,MATCH(D4967,Videolength!A:A,0))</f>
        <v>9</v>
      </c>
      <c r="C4967" s="38">
        <f>INDEX(Videolength!E:E,MATCH(D4967,Videolength!A:A,0))</f>
        <v>24</v>
      </c>
      <c r="D4967" s="39">
        <v>24</v>
      </c>
      <c r="E4967" s="40" t="str">
        <f>INDEX(Videolength!B:B,MATCH(D4967,Videolength!A:A,0))</f>
        <v>https://youtu.be/s4tnA4EhZY8?list=PLTjhk5BwsiVV8SrR-dPCDjCfaMnt-5HZH</v>
      </c>
      <c r="F4967" s="41">
        <f>INDEX(Videolength!C:C,MATCH(D4967,Videolength!A:A,0))</f>
        <v>2.9849537037037036E-2</v>
      </c>
      <c r="G4967" s="41">
        <v>1.9895833333333331E-2</v>
      </c>
      <c r="H4967" s="71">
        <f>HYPERLINK(_xlfn.CONCAT(E4967,"&amp;t=",G4967*86400),G4967)</f>
        <v>1.9895833333333331E-2</v>
      </c>
      <c r="I4967" s="38">
        <v>11</v>
      </c>
      <c r="J4967" s="38">
        <v>5</v>
      </c>
      <c r="K4967" s="42" t="s">
        <v>1050</v>
      </c>
      <c r="L4967" s="42" t="s">
        <v>301</v>
      </c>
      <c r="W4967" s="44" t="s">
        <v>240</v>
      </c>
      <c r="X4967" s="43">
        <v>1</v>
      </c>
      <c r="Y4967" s="43">
        <v>1</v>
      </c>
      <c r="Z4967" s="64"/>
      <c r="AA4967" s="64"/>
      <c r="AB4967" s="64"/>
      <c r="AE4967" s="42">
        <f>IF(Table32[[#This Row],[Gems]]&gt;0,Table32[[#This Row],[Gems]],0)</f>
        <v>0</v>
      </c>
      <c r="AF4967" s="42">
        <f>IF(Table32[[#This Row],[Gems]]&lt;0,Table32[[#This Row],[Gems]],0)</f>
        <v>0</v>
      </c>
      <c r="AG4967" s="30">
        <f t="shared" ca="1" si="109"/>
        <v>223</v>
      </c>
    </row>
    <row r="4968" spans="1:33" ht="14.4" x14ac:dyDescent="0.3">
      <c r="A4968" s="37">
        <v>44126</v>
      </c>
      <c r="B4968" s="38">
        <f>INDEX(Videolength!D:D,MATCH(D4968,Videolength!A:A,0))</f>
        <v>9</v>
      </c>
      <c r="C4968" s="38">
        <f>INDEX(Videolength!E:E,MATCH(D4968,Videolength!A:A,0))</f>
        <v>24</v>
      </c>
      <c r="D4968" s="39">
        <v>24</v>
      </c>
      <c r="E4968" s="40" t="str">
        <f>INDEX(Videolength!B:B,MATCH(D4968,Videolength!A:A,0))</f>
        <v>https://youtu.be/s4tnA4EhZY8?list=PLTjhk5BwsiVV8SrR-dPCDjCfaMnt-5HZH</v>
      </c>
      <c r="F4968" s="41">
        <f>INDEX(Videolength!C:C,MATCH(D4968,Videolength!A:A,0))</f>
        <v>2.9849537037037036E-2</v>
      </c>
      <c r="G4968" s="41">
        <v>1.9930555555555556E-2</v>
      </c>
      <c r="H4968" s="71">
        <f>HYPERLINK(_xlfn.CONCAT(E4968,"&amp;t=",G4968*86400),G4968)</f>
        <v>1.9930555555555556E-2</v>
      </c>
      <c r="I4968" s="38">
        <v>11</v>
      </c>
      <c r="J4968" s="38">
        <v>5</v>
      </c>
      <c r="K4968" s="42" t="s">
        <v>365</v>
      </c>
      <c r="L4968" s="42" t="s">
        <v>10</v>
      </c>
      <c r="M4968" s="42" t="s">
        <v>1120</v>
      </c>
      <c r="N4968" s="42" t="s">
        <v>121</v>
      </c>
      <c r="Z4968" s="64"/>
      <c r="AA4968" s="64"/>
      <c r="AB4968" s="64"/>
      <c r="AE4968" s="42">
        <f>IF(Table32[[#This Row],[Gems]]&gt;0,Table32[[#This Row],[Gems]],0)</f>
        <v>0</v>
      </c>
      <c r="AF4968" s="42">
        <f>IF(Table32[[#This Row],[Gems]]&lt;0,Table32[[#This Row],[Gems]],0)</f>
        <v>0</v>
      </c>
      <c r="AG4968" s="30">
        <f t="shared" ca="1" si="109"/>
        <v>223</v>
      </c>
    </row>
    <row r="4969" spans="1:33" ht="14.4" x14ac:dyDescent="0.3">
      <c r="A4969" s="37">
        <v>44126</v>
      </c>
      <c r="B4969" s="38">
        <f>INDEX(Videolength!D:D,MATCH(D4969,Videolength!A:A,0))</f>
        <v>9</v>
      </c>
      <c r="C4969" s="38">
        <f>INDEX(Videolength!E:E,MATCH(D4969,Videolength!A:A,0))</f>
        <v>24</v>
      </c>
      <c r="D4969" s="39">
        <v>24</v>
      </c>
      <c r="E4969" s="40" t="str">
        <f>INDEX(Videolength!B:B,MATCH(D4969,Videolength!A:A,0))</f>
        <v>https://youtu.be/s4tnA4EhZY8?list=PLTjhk5BwsiVV8SrR-dPCDjCfaMnt-5HZH</v>
      </c>
      <c r="F4969" s="41">
        <f>INDEX(Videolength!C:C,MATCH(D4969,Videolength!A:A,0))</f>
        <v>2.9849537037037036E-2</v>
      </c>
      <c r="G4969" s="41">
        <v>2.0011574074074074E-2</v>
      </c>
      <c r="H4969" s="71">
        <f>HYPERLINK(_xlfn.CONCAT(E4969,"&amp;t=",G4969*86400),G4969)</f>
        <v>2.0011574074074074E-2</v>
      </c>
      <c r="I4969" s="38">
        <v>11</v>
      </c>
      <c r="J4969" s="38">
        <v>5</v>
      </c>
      <c r="K4969" s="42" t="s">
        <v>346</v>
      </c>
      <c r="L4969" s="42" t="s">
        <v>10</v>
      </c>
      <c r="Z4969" s="64"/>
      <c r="AA4969" s="64"/>
      <c r="AB4969" s="64"/>
      <c r="AE4969" s="42">
        <f>IF(Table32[[#This Row],[Gems]]&gt;0,Table32[[#This Row],[Gems]],0)</f>
        <v>0</v>
      </c>
      <c r="AF4969" s="42">
        <f>IF(Table32[[#This Row],[Gems]]&lt;0,Table32[[#This Row],[Gems]],0)</f>
        <v>0</v>
      </c>
      <c r="AG4969" s="30">
        <f t="shared" ca="1" si="109"/>
        <v>223</v>
      </c>
    </row>
    <row r="4970" spans="1:33" ht="14.4" x14ac:dyDescent="0.3">
      <c r="A4970" s="37">
        <v>44126</v>
      </c>
      <c r="B4970" s="38">
        <f>INDEX(Videolength!D:D,MATCH(D4970,Videolength!A:A,0))</f>
        <v>9</v>
      </c>
      <c r="C4970" s="38">
        <f>INDEX(Videolength!E:E,MATCH(D4970,Videolength!A:A,0))</f>
        <v>24</v>
      </c>
      <c r="D4970" s="39">
        <v>24</v>
      </c>
      <c r="E4970" s="40" t="str">
        <f>INDEX(Videolength!B:B,MATCH(D4970,Videolength!A:A,0))</f>
        <v>https://youtu.be/s4tnA4EhZY8?list=PLTjhk5BwsiVV8SrR-dPCDjCfaMnt-5HZH</v>
      </c>
      <c r="F4970" s="41">
        <f>INDEX(Videolength!C:C,MATCH(D4970,Videolength!A:A,0))</f>
        <v>2.9849537037037036E-2</v>
      </c>
      <c r="G4970" s="41">
        <v>2.0057870370370368E-2</v>
      </c>
      <c r="H4970" s="71">
        <f>HYPERLINK(_xlfn.CONCAT(E4970,"&amp;t=",G4970*86400),G4970)</f>
        <v>2.0057870370370368E-2</v>
      </c>
      <c r="I4970" s="38">
        <v>11</v>
      </c>
      <c r="J4970" s="38">
        <v>5</v>
      </c>
      <c r="K4970" s="42" t="s">
        <v>102</v>
      </c>
      <c r="L4970" s="42" t="s">
        <v>10</v>
      </c>
      <c r="M4970" s="42" t="s">
        <v>1730</v>
      </c>
      <c r="N4970" s="42" t="s">
        <v>1835</v>
      </c>
      <c r="Z4970" s="64"/>
      <c r="AA4970" s="64"/>
      <c r="AB4970" s="64"/>
      <c r="AE4970" s="42">
        <f>IF(Table32[[#This Row],[Gems]]&gt;0,Table32[[#This Row],[Gems]],0)</f>
        <v>0</v>
      </c>
      <c r="AF4970" s="42">
        <f>IF(Table32[[#This Row],[Gems]]&lt;0,Table32[[#This Row],[Gems]],0)</f>
        <v>0</v>
      </c>
      <c r="AG4970" s="30">
        <f t="shared" ca="1" si="109"/>
        <v>223</v>
      </c>
    </row>
    <row r="4971" spans="1:33" ht="14.4" x14ac:dyDescent="0.3">
      <c r="A4971" s="37">
        <v>44126</v>
      </c>
      <c r="B4971" s="38">
        <f>INDEX(Videolength!D:D,MATCH(D4971,Videolength!A:A,0))</f>
        <v>9</v>
      </c>
      <c r="C4971" s="38">
        <f>INDEX(Videolength!E:E,MATCH(D4971,Videolength!A:A,0))</f>
        <v>24</v>
      </c>
      <c r="D4971" s="39">
        <v>24</v>
      </c>
      <c r="E4971" s="40" t="str">
        <f>INDEX(Videolength!B:B,MATCH(D4971,Videolength!A:A,0))</f>
        <v>https://youtu.be/s4tnA4EhZY8?list=PLTjhk5BwsiVV8SrR-dPCDjCfaMnt-5HZH</v>
      </c>
      <c r="F4971" s="41">
        <f>INDEX(Videolength!C:C,MATCH(D4971,Videolength!A:A,0))</f>
        <v>2.9849537037037036E-2</v>
      </c>
      <c r="G4971" s="41">
        <v>2.0173611111111111E-2</v>
      </c>
      <c r="H4971" s="71">
        <f>HYPERLINK(_xlfn.CONCAT(E4971,"&amp;t=",G4971*86400),G4971)</f>
        <v>2.0173611111111111E-2</v>
      </c>
      <c r="I4971" s="38">
        <v>11</v>
      </c>
      <c r="J4971" s="38">
        <v>5</v>
      </c>
      <c r="K4971" s="42" t="s">
        <v>346</v>
      </c>
      <c r="L4971" s="42" t="s">
        <v>10</v>
      </c>
      <c r="Z4971" s="64"/>
      <c r="AA4971" s="64"/>
      <c r="AB4971" s="64"/>
      <c r="AE4971" s="42">
        <f>IF(Table32[[#This Row],[Gems]]&gt;0,Table32[[#This Row],[Gems]],0)</f>
        <v>0</v>
      </c>
      <c r="AF4971" s="42">
        <f>IF(Table32[[#This Row],[Gems]]&lt;0,Table32[[#This Row],[Gems]],0)</f>
        <v>0</v>
      </c>
      <c r="AG4971" s="30">
        <f t="shared" ca="1" si="109"/>
        <v>223</v>
      </c>
    </row>
    <row r="4972" spans="1:33" ht="14.4" x14ac:dyDescent="0.3">
      <c r="A4972" s="37">
        <v>44126</v>
      </c>
      <c r="B4972" s="38">
        <f>INDEX(Videolength!D:D,MATCH(D4972,Videolength!A:A,0))</f>
        <v>9</v>
      </c>
      <c r="C4972" s="38">
        <f>INDEX(Videolength!E:E,MATCH(D4972,Videolength!A:A,0))</f>
        <v>24</v>
      </c>
      <c r="D4972" s="39">
        <v>24</v>
      </c>
      <c r="E4972" s="40" t="str">
        <f>INDEX(Videolength!B:B,MATCH(D4972,Videolength!A:A,0))</f>
        <v>https://youtu.be/s4tnA4EhZY8?list=PLTjhk5BwsiVV8SrR-dPCDjCfaMnt-5HZH</v>
      </c>
      <c r="F4972" s="41">
        <f>INDEX(Videolength!C:C,MATCH(D4972,Videolength!A:A,0))</f>
        <v>2.9849537037037036E-2</v>
      </c>
      <c r="G4972" s="41">
        <v>2.0266203703703703E-2</v>
      </c>
      <c r="H4972" s="71">
        <f>HYPERLINK(_xlfn.CONCAT(E4972,"&amp;t=",G4972*86400),G4972)</f>
        <v>2.0266203703703703E-2</v>
      </c>
      <c r="I4972" s="38">
        <v>11</v>
      </c>
      <c r="J4972" s="38">
        <v>5</v>
      </c>
      <c r="K4972" s="42" t="s">
        <v>107</v>
      </c>
      <c r="L4972" s="42" t="s">
        <v>10</v>
      </c>
      <c r="N4972" s="42" t="s">
        <v>228</v>
      </c>
      <c r="Z4972" s="64"/>
      <c r="AA4972" s="64"/>
      <c r="AB4972" s="64"/>
      <c r="AE4972" s="42">
        <f>IF(Table32[[#This Row],[Gems]]&gt;0,Table32[[#This Row],[Gems]],0)</f>
        <v>0</v>
      </c>
      <c r="AF4972" s="42">
        <f>IF(Table32[[#This Row],[Gems]]&lt;0,Table32[[#This Row],[Gems]],0)</f>
        <v>0</v>
      </c>
      <c r="AG4972" s="30">
        <f t="shared" ca="1" si="109"/>
        <v>223</v>
      </c>
    </row>
    <row r="4973" spans="1:33" ht="14.4" x14ac:dyDescent="0.3">
      <c r="A4973" s="37">
        <v>44126</v>
      </c>
      <c r="B4973" s="38">
        <f>INDEX(Videolength!D:D,MATCH(D4973,Videolength!A:A,0))</f>
        <v>9</v>
      </c>
      <c r="C4973" s="38">
        <f>INDEX(Videolength!E:E,MATCH(D4973,Videolength!A:A,0))</f>
        <v>24</v>
      </c>
      <c r="D4973" s="39">
        <v>24</v>
      </c>
      <c r="E4973" s="40" t="str">
        <f>INDEX(Videolength!B:B,MATCH(D4973,Videolength!A:A,0))</f>
        <v>https://youtu.be/s4tnA4EhZY8?list=PLTjhk5BwsiVV8SrR-dPCDjCfaMnt-5HZH</v>
      </c>
      <c r="F4973" s="41">
        <f>INDEX(Videolength!C:C,MATCH(D4973,Videolength!A:A,0))</f>
        <v>2.9849537037037036E-2</v>
      </c>
      <c r="G4973" s="41">
        <v>2.0416666666666666E-2</v>
      </c>
      <c r="H4973" s="71">
        <f>HYPERLINK(_xlfn.CONCAT(E4973,"&amp;t=",G4973*86400),G4973)</f>
        <v>2.0416666666666666E-2</v>
      </c>
      <c r="I4973" s="38">
        <v>11</v>
      </c>
      <c r="J4973" s="38">
        <v>5</v>
      </c>
      <c r="K4973" s="42" t="s">
        <v>346</v>
      </c>
      <c r="L4973" s="42" t="s">
        <v>10</v>
      </c>
      <c r="Z4973" s="64"/>
      <c r="AA4973" s="64"/>
      <c r="AB4973" s="64"/>
      <c r="AE4973" s="42">
        <f>IF(Table32[[#This Row],[Gems]]&gt;0,Table32[[#This Row],[Gems]],0)</f>
        <v>0</v>
      </c>
      <c r="AF4973" s="42">
        <f>IF(Table32[[#This Row],[Gems]]&lt;0,Table32[[#This Row],[Gems]],0)</f>
        <v>0</v>
      </c>
      <c r="AG4973" s="30">
        <f t="shared" ca="1" si="109"/>
        <v>223</v>
      </c>
    </row>
    <row r="4974" spans="1:33" ht="14.4" x14ac:dyDescent="0.3">
      <c r="A4974" s="37">
        <v>44126</v>
      </c>
      <c r="B4974" s="38">
        <f>INDEX(Videolength!D:D,MATCH(D4974,Videolength!A:A,0))</f>
        <v>9</v>
      </c>
      <c r="C4974" s="38">
        <f>INDEX(Videolength!E:E,MATCH(D4974,Videolength!A:A,0))</f>
        <v>24</v>
      </c>
      <c r="D4974" s="39">
        <v>24</v>
      </c>
      <c r="E4974" s="40" t="str">
        <f>INDEX(Videolength!B:B,MATCH(D4974,Videolength!A:A,0))</f>
        <v>https://youtu.be/s4tnA4EhZY8?list=PLTjhk5BwsiVV8SrR-dPCDjCfaMnt-5HZH</v>
      </c>
      <c r="F4974" s="41">
        <f>INDEX(Videolength!C:C,MATCH(D4974,Videolength!A:A,0))</f>
        <v>2.9849537037037036E-2</v>
      </c>
      <c r="G4974" s="41">
        <v>2.045138888888889E-2</v>
      </c>
      <c r="H4974" s="71">
        <f>HYPERLINK(_xlfn.CONCAT(E4974,"&amp;t=",G4974*86400),G4974)</f>
        <v>2.045138888888889E-2</v>
      </c>
      <c r="I4974" s="38">
        <v>11</v>
      </c>
      <c r="J4974" s="38">
        <v>5</v>
      </c>
      <c r="K4974" s="42" t="s">
        <v>133</v>
      </c>
      <c r="L4974" s="42" t="s">
        <v>10</v>
      </c>
      <c r="M4974" s="42" t="s">
        <v>1121</v>
      </c>
      <c r="Z4974" s="64"/>
      <c r="AA4974" s="64"/>
      <c r="AB4974" s="64"/>
      <c r="AE4974" s="42">
        <f>IF(Table32[[#This Row],[Gems]]&gt;0,Table32[[#This Row],[Gems]],0)</f>
        <v>0</v>
      </c>
      <c r="AF4974" s="42">
        <f>IF(Table32[[#This Row],[Gems]]&lt;0,Table32[[#This Row],[Gems]],0)</f>
        <v>0</v>
      </c>
      <c r="AG4974" s="30">
        <f t="shared" ca="1" si="109"/>
        <v>223</v>
      </c>
    </row>
    <row r="4975" spans="1:33" ht="14.4" x14ac:dyDescent="0.3">
      <c r="A4975" s="37">
        <v>44126</v>
      </c>
      <c r="B4975" s="38">
        <f>INDEX(Videolength!D:D,MATCH(D4975,Videolength!A:A,0))</f>
        <v>9</v>
      </c>
      <c r="C4975" s="38">
        <f>INDEX(Videolength!E:E,MATCH(D4975,Videolength!A:A,0))</f>
        <v>24</v>
      </c>
      <c r="D4975" s="39">
        <v>24</v>
      </c>
      <c r="E4975" s="40" t="str">
        <f>INDEX(Videolength!B:B,MATCH(D4975,Videolength!A:A,0))</f>
        <v>https://youtu.be/s4tnA4EhZY8?list=PLTjhk5BwsiVV8SrR-dPCDjCfaMnt-5HZH</v>
      </c>
      <c r="F4975" s="41">
        <f>INDEX(Videolength!C:C,MATCH(D4975,Videolength!A:A,0))</f>
        <v>2.9849537037037036E-2</v>
      </c>
      <c r="G4975" s="41">
        <v>2.1053240740740744E-2</v>
      </c>
      <c r="H4975" s="71">
        <f>HYPERLINK(_xlfn.CONCAT(E4975,"&amp;t=",G4975*86400),G4975)</f>
        <v>2.1053240740740744E-2</v>
      </c>
      <c r="I4975" s="38">
        <v>11</v>
      </c>
      <c r="J4975" s="38">
        <v>5</v>
      </c>
      <c r="K4975" s="42" t="s">
        <v>346</v>
      </c>
      <c r="L4975" s="42" t="s">
        <v>10</v>
      </c>
      <c r="Z4975" s="64"/>
      <c r="AA4975" s="64"/>
      <c r="AB4975" s="64"/>
      <c r="AE4975" s="42">
        <f>IF(Table32[[#This Row],[Gems]]&gt;0,Table32[[#This Row],[Gems]],0)</f>
        <v>0</v>
      </c>
      <c r="AF4975" s="42">
        <f>IF(Table32[[#This Row],[Gems]]&lt;0,Table32[[#This Row],[Gems]],0)</f>
        <v>0</v>
      </c>
      <c r="AG4975" s="30">
        <f t="shared" ca="1" si="109"/>
        <v>223</v>
      </c>
    </row>
    <row r="4976" spans="1:33" ht="14.4" x14ac:dyDescent="0.3">
      <c r="A4976" s="37">
        <v>44126</v>
      </c>
      <c r="B4976" s="38">
        <f>INDEX(Videolength!D:D,MATCH(D4976,Videolength!A:A,0))</f>
        <v>9</v>
      </c>
      <c r="C4976" s="38">
        <f>INDEX(Videolength!E:E,MATCH(D4976,Videolength!A:A,0))</f>
        <v>24</v>
      </c>
      <c r="D4976" s="39">
        <v>24</v>
      </c>
      <c r="E4976" s="40" t="str">
        <f>INDEX(Videolength!B:B,MATCH(D4976,Videolength!A:A,0))</f>
        <v>https://youtu.be/s4tnA4EhZY8?list=PLTjhk5BwsiVV8SrR-dPCDjCfaMnt-5HZH</v>
      </c>
      <c r="F4976" s="41">
        <f>INDEX(Videolength!C:C,MATCH(D4976,Videolength!A:A,0))</f>
        <v>2.9849537037037036E-2</v>
      </c>
      <c r="G4976" s="41">
        <v>2.1111111111111108E-2</v>
      </c>
      <c r="H4976" s="71">
        <f>HYPERLINK(_xlfn.CONCAT(E4976,"&amp;t=",G4976*86400),G4976)</f>
        <v>2.1111111111111108E-2</v>
      </c>
      <c r="I4976" s="38">
        <v>11</v>
      </c>
      <c r="J4976" s="38">
        <v>5</v>
      </c>
      <c r="K4976" s="42" t="s">
        <v>51</v>
      </c>
      <c r="L4976" s="42" t="s">
        <v>10</v>
      </c>
      <c r="M4976" s="42" t="s">
        <v>1122</v>
      </c>
      <c r="N4976" s="42" t="s">
        <v>33</v>
      </c>
      <c r="Z4976" s="64"/>
      <c r="AA4976" s="64"/>
      <c r="AB4976" s="64"/>
      <c r="AE4976" s="42">
        <f>IF(Table32[[#This Row],[Gems]]&gt;0,Table32[[#This Row],[Gems]],0)</f>
        <v>0</v>
      </c>
      <c r="AF4976" s="42">
        <f>IF(Table32[[#This Row],[Gems]]&lt;0,Table32[[#This Row],[Gems]],0)</f>
        <v>0</v>
      </c>
      <c r="AG4976" s="30">
        <f t="shared" ca="1" si="109"/>
        <v>223</v>
      </c>
    </row>
    <row r="4977" spans="1:33" ht="14.4" x14ac:dyDescent="0.3">
      <c r="A4977" s="37">
        <v>44126</v>
      </c>
      <c r="B4977" s="38">
        <f>INDEX(Videolength!D:D,MATCH(D4977,Videolength!A:A,0))</f>
        <v>9</v>
      </c>
      <c r="C4977" s="38">
        <f>INDEX(Videolength!E:E,MATCH(D4977,Videolength!A:A,0))</f>
        <v>24</v>
      </c>
      <c r="D4977" s="39">
        <v>24</v>
      </c>
      <c r="E4977" s="40" t="str">
        <f>INDEX(Videolength!B:B,MATCH(D4977,Videolength!A:A,0))</f>
        <v>https://youtu.be/s4tnA4EhZY8?list=PLTjhk5BwsiVV8SrR-dPCDjCfaMnt-5HZH</v>
      </c>
      <c r="F4977" s="41">
        <f>INDEX(Videolength!C:C,MATCH(D4977,Videolength!A:A,0))</f>
        <v>2.9849537037037036E-2</v>
      </c>
      <c r="G4977" s="41">
        <v>2.1134259259259259E-2</v>
      </c>
      <c r="H4977" s="71">
        <f>HYPERLINK(_xlfn.CONCAT(E4977,"&amp;t=",G4977*86400),G4977)</f>
        <v>2.1134259259259259E-2</v>
      </c>
      <c r="I4977" s="38">
        <v>11</v>
      </c>
      <c r="J4977" s="38">
        <v>5</v>
      </c>
      <c r="K4977" s="42" t="s">
        <v>346</v>
      </c>
      <c r="L4977" s="42" t="s">
        <v>10</v>
      </c>
      <c r="Z4977" s="64"/>
      <c r="AA4977" s="64"/>
      <c r="AB4977" s="64"/>
      <c r="AE4977" s="42">
        <f>IF(Table32[[#This Row],[Gems]]&gt;0,Table32[[#This Row],[Gems]],0)</f>
        <v>0</v>
      </c>
      <c r="AF4977" s="42">
        <f>IF(Table32[[#This Row],[Gems]]&lt;0,Table32[[#This Row],[Gems]],0)</f>
        <v>0</v>
      </c>
      <c r="AG4977" s="30">
        <f t="shared" ca="1" si="109"/>
        <v>223</v>
      </c>
    </row>
    <row r="4978" spans="1:33" ht="14.4" x14ac:dyDescent="0.3">
      <c r="A4978" s="37">
        <v>44126</v>
      </c>
      <c r="B4978" s="38">
        <f>INDEX(Videolength!D:D,MATCH(D4978,Videolength!A:A,0))</f>
        <v>9</v>
      </c>
      <c r="C4978" s="38">
        <f>INDEX(Videolength!E:E,MATCH(D4978,Videolength!A:A,0))</f>
        <v>24</v>
      </c>
      <c r="D4978" s="39">
        <v>24</v>
      </c>
      <c r="E4978" s="40" t="str">
        <f>INDEX(Videolength!B:B,MATCH(D4978,Videolength!A:A,0))</f>
        <v>https://youtu.be/s4tnA4EhZY8?list=PLTjhk5BwsiVV8SrR-dPCDjCfaMnt-5HZH</v>
      </c>
      <c r="F4978" s="41">
        <f>INDEX(Videolength!C:C,MATCH(D4978,Videolength!A:A,0))</f>
        <v>2.9849537037037036E-2</v>
      </c>
      <c r="G4978" s="41">
        <v>2.1215277777777777E-2</v>
      </c>
      <c r="H4978" s="71">
        <f>HYPERLINK(_xlfn.CONCAT(E4978,"&amp;t=",G4978*86400),G4978)</f>
        <v>2.1215277777777777E-2</v>
      </c>
      <c r="I4978" s="38">
        <v>11</v>
      </c>
      <c r="J4978" s="38">
        <v>5</v>
      </c>
      <c r="K4978" s="42" t="s">
        <v>90</v>
      </c>
      <c r="L4978" s="42" t="s">
        <v>10</v>
      </c>
      <c r="Z4978" s="64"/>
      <c r="AA4978" s="64"/>
      <c r="AB4978" s="64"/>
      <c r="AE4978" s="42">
        <f>IF(Table32[[#This Row],[Gems]]&gt;0,Table32[[#This Row],[Gems]],0)</f>
        <v>0</v>
      </c>
      <c r="AF4978" s="42">
        <f>IF(Table32[[#This Row],[Gems]]&lt;0,Table32[[#This Row],[Gems]],0)</f>
        <v>0</v>
      </c>
      <c r="AG4978" s="30">
        <f t="shared" ca="1" si="109"/>
        <v>223</v>
      </c>
    </row>
    <row r="4979" spans="1:33" ht="14.4" x14ac:dyDescent="0.3">
      <c r="A4979" s="37">
        <v>44126</v>
      </c>
      <c r="B4979" s="38">
        <f>INDEX(Videolength!D:D,MATCH(D4979,Videolength!A:A,0))</f>
        <v>9</v>
      </c>
      <c r="C4979" s="38">
        <f>INDEX(Videolength!E:E,MATCH(D4979,Videolength!A:A,0))</f>
        <v>24</v>
      </c>
      <c r="D4979" s="39">
        <v>24</v>
      </c>
      <c r="E4979" s="40" t="str">
        <f>INDEX(Videolength!B:B,MATCH(D4979,Videolength!A:A,0))</f>
        <v>https://youtu.be/s4tnA4EhZY8?list=PLTjhk5BwsiVV8SrR-dPCDjCfaMnt-5HZH</v>
      </c>
      <c r="F4979" s="41">
        <f>INDEX(Videolength!C:C,MATCH(D4979,Videolength!A:A,0))</f>
        <v>2.9849537037037036E-2</v>
      </c>
      <c r="G4979" s="41">
        <v>2.1226851851851854E-2</v>
      </c>
      <c r="H4979" s="71">
        <f>HYPERLINK(_xlfn.CONCAT(E4979,"&amp;t=",G4979*86400),G4979)</f>
        <v>2.1226851851851854E-2</v>
      </c>
      <c r="I4979" s="38">
        <v>11</v>
      </c>
      <c r="J4979" s="38">
        <v>5</v>
      </c>
      <c r="K4979" s="42" t="s">
        <v>90</v>
      </c>
      <c r="L4979" s="42" t="s">
        <v>256</v>
      </c>
      <c r="Z4979" s="64"/>
      <c r="AA4979" s="64"/>
      <c r="AB4979" s="64"/>
      <c r="AE4979" s="42">
        <f>IF(Table32[[#This Row],[Gems]]&gt;0,Table32[[#This Row],[Gems]],0)</f>
        <v>0</v>
      </c>
      <c r="AF4979" s="42">
        <f>IF(Table32[[#This Row],[Gems]]&lt;0,Table32[[#This Row],[Gems]],0)</f>
        <v>0</v>
      </c>
      <c r="AG4979" s="30">
        <f t="shared" ca="1" si="109"/>
        <v>223</v>
      </c>
    </row>
    <row r="4980" spans="1:33" ht="14.4" x14ac:dyDescent="0.3">
      <c r="A4980" s="37">
        <v>44126</v>
      </c>
      <c r="B4980" s="38">
        <f>INDEX(Videolength!D:D,MATCH(D4980,Videolength!A:A,0))</f>
        <v>9</v>
      </c>
      <c r="C4980" s="38">
        <f>INDEX(Videolength!E:E,MATCH(D4980,Videolength!A:A,0))</f>
        <v>24</v>
      </c>
      <c r="D4980" s="39">
        <v>24</v>
      </c>
      <c r="E4980" s="40" t="str">
        <f>INDEX(Videolength!B:B,MATCH(D4980,Videolength!A:A,0))</f>
        <v>https://youtu.be/s4tnA4EhZY8?list=PLTjhk5BwsiVV8SrR-dPCDjCfaMnt-5HZH</v>
      </c>
      <c r="F4980" s="41">
        <f>INDEX(Videolength!C:C,MATCH(D4980,Videolength!A:A,0))</f>
        <v>2.9849537037037036E-2</v>
      </c>
      <c r="G4980" s="41">
        <v>2.1261574074074075E-2</v>
      </c>
      <c r="H4980" s="71">
        <f>HYPERLINK(_xlfn.CONCAT(E4980,"&amp;t=",G4980*86400),G4980)</f>
        <v>2.1261574074074075E-2</v>
      </c>
      <c r="I4980" s="38">
        <v>11</v>
      </c>
      <c r="J4980" s="38">
        <v>5</v>
      </c>
      <c r="K4980" s="42" t="s">
        <v>90</v>
      </c>
      <c r="L4980" s="42" t="s">
        <v>148</v>
      </c>
      <c r="M4980" s="42" t="s">
        <v>1658</v>
      </c>
      <c r="Q4980" s="42" t="s">
        <v>33</v>
      </c>
      <c r="Z4980" s="64"/>
      <c r="AA4980" s="64"/>
      <c r="AB4980" s="64"/>
      <c r="AE4980" s="42">
        <f>IF(Table32[[#This Row],[Gems]]&gt;0,Table32[[#This Row],[Gems]],0)</f>
        <v>0</v>
      </c>
      <c r="AF4980" s="42">
        <f>IF(Table32[[#This Row],[Gems]]&lt;0,Table32[[#This Row],[Gems]],0)</f>
        <v>0</v>
      </c>
      <c r="AG4980" s="30">
        <f t="shared" ca="1" si="109"/>
        <v>223</v>
      </c>
    </row>
    <row r="4981" spans="1:33" ht="14.4" x14ac:dyDescent="0.3">
      <c r="A4981" s="37">
        <v>44126</v>
      </c>
      <c r="B4981" s="38">
        <f>INDEX(Videolength!D:D,MATCH(D4981,Videolength!A:A,0))</f>
        <v>9</v>
      </c>
      <c r="C4981" s="38">
        <f>INDEX(Videolength!E:E,MATCH(D4981,Videolength!A:A,0))</f>
        <v>24</v>
      </c>
      <c r="D4981" s="39">
        <v>24</v>
      </c>
      <c r="E4981" s="40" t="str">
        <f>INDEX(Videolength!B:B,MATCH(D4981,Videolength!A:A,0))</f>
        <v>https://youtu.be/s4tnA4EhZY8?list=PLTjhk5BwsiVV8SrR-dPCDjCfaMnt-5HZH</v>
      </c>
      <c r="F4981" s="41">
        <f>INDEX(Videolength!C:C,MATCH(D4981,Videolength!A:A,0))</f>
        <v>2.9849537037037036E-2</v>
      </c>
      <c r="G4981" s="41">
        <v>2.1909722222222223E-2</v>
      </c>
      <c r="H4981" s="71">
        <f>HYPERLINK(_xlfn.CONCAT(E4981,"&amp;t=",G4981*86400),G4981)</f>
        <v>2.1909722222222223E-2</v>
      </c>
      <c r="I4981" s="38">
        <v>11</v>
      </c>
      <c r="J4981" s="38">
        <v>5</v>
      </c>
      <c r="K4981" s="42" t="s">
        <v>90</v>
      </c>
      <c r="L4981" s="42" t="s">
        <v>10</v>
      </c>
      <c r="Z4981" s="64"/>
      <c r="AA4981" s="64"/>
      <c r="AB4981" s="64"/>
      <c r="AE4981" s="42">
        <f>IF(Table32[[#This Row],[Gems]]&gt;0,Table32[[#This Row],[Gems]],0)</f>
        <v>0</v>
      </c>
      <c r="AF4981" s="42">
        <f>IF(Table32[[#This Row],[Gems]]&lt;0,Table32[[#This Row],[Gems]],0)</f>
        <v>0</v>
      </c>
      <c r="AG4981" s="30">
        <f t="shared" ca="1" si="109"/>
        <v>223</v>
      </c>
    </row>
    <row r="4982" spans="1:33" ht="14.4" x14ac:dyDescent="0.3">
      <c r="A4982" s="37">
        <v>44126</v>
      </c>
      <c r="B4982" s="38">
        <f>INDEX(Videolength!D:D,MATCH(D4982,Videolength!A:A,0))</f>
        <v>9</v>
      </c>
      <c r="C4982" s="38">
        <f>INDEX(Videolength!E:E,MATCH(D4982,Videolength!A:A,0))</f>
        <v>24</v>
      </c>
      <c r="D4982" s="39">
        <v>24</v>
      </c>
      <c r="E4982" s="40" t="str">
        <f>INDEX(Videolength!B:B,MATCH(D4982,Videolength!A:A,0))</f>
        <v>https://youtu.be/s4tnA4EhZY8?list=PLTjhk5BwsiVV8SrR-dPCDjCfaMnt-5HZH</v>
      </c>
      <c r="F4982" s="41">
        <f>INDEX(Videolength!C:C,MATCH(D4982,Videolength!A:A,0))</f>
        <v>2.9849537037037036E-2</v>
      </c>
      <c r="G4982" s="41">
        <v>2.1921296296296296E-2</v>
      </c>
      <c r="H4982" s="71">
        <f>HYPERLINK(_xlfn.CONCAT(E4982,"&amp;t=",G4982*86400),G4982)</f>
        <v>2.1921296296296296E-2</v>
      </c>
      <c r="I4982" s="38">
        <v>11</v>
      </c>
      <c r="J4982" s="38">
        <v>5</v>
      </c>
      <c r="K4982" s="42" t="s">
        <v>346</v>
      </c>
      <c r="L4982" s="42" t="s">
        <v>10</v>
      </c>
      <c r="Z4982" s="64"/>
      <c r="AA4982" s="64"/>
      <c r="AB4982" s="64"/>
      <c r="AE4982" s="42">
        <f>IF(Table32[[#This Row],[Gems]]&gt;0,Table32[[#This Row],[Gems]],0)</f>
        <v>0</v>
      </c>
      <c r="AF4982" s="42">
        <f>IF(Table32[[#This Row],[Gems]]&lt;0,Table32[[#This Row],[Gems]],0)</f>
        <v>0</v>
      </c>
      <c r="AG4982" s="30">
        <f t="shared" ca="1" si="109"/>
        <v>223</v>
      </c>
    </row>
    <row r="4983" spans="1:33" ht="14.4" x14ac:dyDescent="0.3">
      <c r="A4983" s="37">
        <v>44126</v>
      </c>
      <c r="B4983" s="38">
        <f>INDEX(Videolength!D:D,MATCH(D4983,Videolength!A:A,0))</f>
        <v>9</v>
      </c>
      <c r="C4983" s="38">
        <f>INDEX(Videolength!E:E,MATCH(D4983,Videolength!A:A,0))</f>
        <v>24</v>
      </c>
      <c r="D4983" s="39">
        <v>24</v>
      </c>
      <c r="E4983" s="40" t="str">
        <f>INDEX(Videolength!B:B,MATCH(D4983,Videolength!A:A,0))</f>
        <v>https://youtu.be/s4tnA4EhZY8?list=PLTjhk5BwsiVV8SrR-dPCDjCfaMnt-5HZH</v>
      </c>
      <c r="F4983" s="41">
        <f>INDEX(Videolength!C:C,MATCH(D4983,Videolength!A:A,0))</f>
        <v>2.9849537037037036E-2</v>
      </c>
      <c r="G4983" s="41">
        <v>2.1979166666666664E-2</v>
      </c>
      <c r="H4983" s="71">
        <f>HYPERLINK(_xlfn.CONCAT(E4983,"&amp;t=",G4983*86400),G4983)</f>
        <v>2.1979166666666664E-2</v>
      </c>
      <c r="I4983" s="38">
        <v>11</v>
      </c>
      <c r="J4983" s="38">
        <v>5</v>
      </c>
      <c r="K4983" s="42" t="s">
        <v>107</v>
      </c>
      <c r="L4983" s="42" t="s">
        <v>10</v>
      </c>
      <c r="Z4983" s="64"/>
      <c r="AA4983" s="64"/>
      <c r="AB4983" s="64"/>
      <c r="AE4983" s="42">
        <f>IF(Table32[[#This Row],[Gems]]&gt;0,Table32[[#This Row],[Gems]],0)</f>
        <v>0</v>
      </c>
      <c r="AF4983" s="42">
        <f>IF(Table32[[#This Row],[Gems]]&lt;0,Table32[[#This Row],[Gems]],0)</f>
        <v>0</v>
      </c>
      <c r="AG4983" s="30">
        <f t="shared" ca="1" si="109"/>
        <v>223</v>
      </c>
    </row>
    <row r="4984" spans="1:33" ht="14.4" x14ac:dyDescent="0.3">
      <c r="A4984" s="37">
        <v>44126</v>
      </c>
      <c r="B4984" s="38">
        <f>INDEX(Videolength!D:D,MATCH(D4984,Videolength!A:A,0))</f>
        <v>9</v>
      </c>
      <c r="C4984" s="38">
        <f>INDEX(Videolength!E:E,MATCH(D4984,Videolength!A:A,0))</f>
        <v>24</v>
      </c>
      <c r="D4984" s="39">
        <v>24</v>
      </c>
      <c r="E4984" s="40" t="str">
        <f>INDEX(Videolength!B:B,MATCH(D4984,Videolength!A:A,0))</f>
        <v>https://youtu.be/s4tnA4EhZY8?list=PLTjhk5BwsiVV8SrR-dPCDjCfaMnt-5HZH</v>
      </c>
      <c r="F4984" s="41">
        <f>INDEX(Videolength!C:C,MATCH(D4984,Videolength!A:A,0))</f>
        <v>2.9849537037037036E-2</v>
      </c>
      <c r="G4984" s="41">
        <v>2.2118055555555557E-2</v>
      </c>
      <c r="H4984" s="71">
        <f>HYPERLINK(_xlfn.CONCAT(E4984,"&amp;t=",G4984*86400),G4984)</f>
        <v>2.2118055555555557E-2</v>
      </c>
      <c r="I4984" s="38">
        <v>11</v>
      </c>
      <c r="J4984" s="38">
        <v>5</v>
      </c>
      <c r="K4984" s="42" t="s">
        <v>107</v>
      </c>
      <c r="L4984" s="42" t="s">
        <v>140</v>
      </c>
      <c r="M4984" s="42" t="s">
        <v>814</v>
      </c>
      <c r="N4984" s="42" t="s">
        <v>33</v>
      </c>
      <c r="Z4984" s="64"/>
      <c r="AA4984" s="64"/>
      <c r="AB4984" s="64"/>
      <c r="AE4984" s="42">
        <f>IF(Table32[[#This Row],[Gems]]&gt;0,Table32[[#This Row],[Gems]],0)</f>
        <v>0</v>
      </c>
      <c r="AF4984" s="42">
        <f>IF(Table32[[#This Row],[Gems]]&lt;0,Table32[[#This Row],[Gems]],0)</f>
        <v>0</v>
      </c>
      <c r="AG4984" s="30">
        <f t="shared" ca="1" si="109"/>
        <v>223</v>
      </c>
    </row>
    <row r="4985" spans="1:33" ht="14.4" x14ac:dyDescent="0.3">
      <c r="A4985" s="37">
        <v>44126</v>
      </c>
      <c r="B4985" s="38">
        <f>INDEX(Videolength!D:D,MATCH(D4985,Videolength!A:A,0))</f>
        <v>9</v>
      </c>
      <c r="C4985" s="38">
        <f>INDEX(Videolength!E:E,MATCH(D4985,Videolength!A:A,0))</f>
        <v>24</v>
      </c>
      <c r="D4985" s="39">
        <v>24</v>
      </c>
      <c r="E4985" s="40" t="str">
        <f>INDEX(Videolength!B:B,MATCH(D4985,Videolength!A:A,0))</f>
        <v>https://youtu.be/s4tnA4EhZY8?list=PLTjhk5BwsiVV8SrR-dPCDjCfaMnt-5HZH</v>
      </c>
      <c r="F4985" s="41">
        <f>INDEX(Videolength!C:C,MATCH(D4985,Videolength!A:A,0))</f>
        <v>2.9849537037037036E-2</v>
      </c>
      <c r="G4985" s="41">
        <v>2.2222222222222223E-2</v>
      </c>
      <c r="H4985" s="71">
        <f>HYPERLINK(_xlfn.CONCAT(E4985,"&amp;t=",G4985*86400),G4985)</f>
        <v>2.2222222222222223E-2</v>
      </c>
      <c r="I4985" s="38">
        <v>11</v>
      </c>
      <c r="J4985" s="38">
        <v>5</v>
      </c>
      <c r="K4985" s="42" t="s">
        <v>15</v>
      </c>
      <c r="L4985" s="42" t="s">
        <v>216</v>
      </c>
      <c r="Z4985" s="64"/>
      <c r="AA4985" s="64"/>
      <c r="AB4985" s="64"/>
      <c r="AE4985" s="42">
        <f>IF(Table32[[#This Row],[Gems]]&gt;0,Table32[[#This Row],[Gems]],0)</f>
        <v>0</v>
      </c>
      <c r="AF4985" s="42">
        <f>IF(Table32[[#This Row],[Gems]]&lt;0,Table32[[#This Row],[Gems]],0)</f>
        <v>0</v>
      </c>
      <c r="AG4985" s="30">
        <f t="shared" ca="1" si="109"/>
        <v>223</v>
      </c>
    </row>
    <row r="4986" spans="1:33" ht="14.4" x14ac:dyDescent="0.3">
      <c r="A4986" s="37">
        <v>44126</v>
      </c>
      <c r="B4986" s="38">
        <f>INDEX(Videolength!D:D,MATCH(D4986,Videolength!A:A,0))</f>
        <v>9</v>
      </c>
      <c r="C4986" s="38">
        <f>INDEX(Videolength!E:E,MATCH(D4986,Videolength!A:A,0))</f>
        <v>24</v>
      </c>
      <c r="D4986" s="39">
        <v>24</v>
      </c>
      <c r="E4986" s="40" t="str">
        <f>INDEX(Videolength!B:B,MATCH(D4986,Videolength!A:A,0))</f>
        <v>https://youtu.be/s4tnA4EhZY8?list=PLTjhk5BwsiVV8SrR-dPCDjCfaMnt-5HZH</v>
      </c>
      <c r="F4986" s="41">
        <f>INDEX(Videolength!C:C,MATCH(D4986,Videolength!A:A,0))</f>
        <v>2.9849537037037036E-2</v>
      </c>
      <c r="G4986" s="41">
        <v>2.2291666666666668E-2</v>
      </c>
      <c r="H4986" s="71">
        <f>HYPERLINK(_xlfn.CONCAT(E4986,"&amp;t=",G4986*86400),G4986)</f>
        <v>2.2291666666666668E-2</v>
      </c>
      <c r="I4986" s="38">
        <v>11</v>
      </c>
      <c r="J4986" s="38">
        <v>5</v>
      </c>
      <c r="K4986" s="42" t="s">
        <v>15</v>
      </c>
      <c r="L4986" s="42" t="s">
        <v>368</v>
      </c>
      <c r="Z4986" s="64"/>
      <c r="AA4986" s="64"/>
      <c r="AB4986" s="64"/>
      <c r="AE4986" s="42">
        <f>IF(Table32[[#This Row],[Gems]]&gt;0,Table32[[#This Row],[Gems]],0)</f>
        <v>0</v>
      </c>
      <c r="AF4986" s="42">
        <f>IF(Table32[[#This Row],[Gems]]&lt;0,Table32[[#This Row],[Gems]],0)</f>
        <v>0</v>
      </c>
      <c r="AG4986" s="30">
        <f t="shared" ca="1" si="109"/>
        <v>223</v>
      </c>
    </row>
    <row r="4987" spans="1:33" ht="14.4" x14ac:dyDescent="0.3">
      <c r="A4987" s="37">
        <v>44126</v>
      </c>
      <c r="B4987" s="38">
        <f>INDEX(Videolength!D:D,MATCH(D4987,Videolength!A:A,0))</f>
        <v>9</v>
      </c>
      <c r="C4987" s="38">
        <f>INDEX(Videolength!E:E,MATCH(D4987,Videolength!A:A,0))</f>
        <v>24</v>
      </c>
      <c r="D4987" s="39">
        <v>24</v>
      </c>
      <c r="E4987" s="40" t="str">
        <f>INDEX(Videolength!B:B,MATCH(D4987,Videolength!A:A,0))</f>
        <v>https://youtu.be/s4tnA4EhZY8?list=PLTjhk5BwsiVV8SrR-dPCDjCfaMnt-5HZH</v>
      </c>
      <c r="F4987" s="41">
        <f>INDEX(Videolength!C:C,MATCH(D4987,Videolength!A:A,0))</f>
        <v>2.9849537037037036E-2</v>
      </c>
      <c r="G4987" s="41">
        <v>2.2337962962962962E-2</v>
      </c>
      <c r="H4987" s="71">
        <f>HYPERLINK(_xlfn.CONCAT(E4987,"&amp;t=",G4987*86400),G4987)</f>
        <v>2.2337962962962962E-2</v>
      </c>
      <c r="I4987" s="38">
        <v>11</v>
      </c>
      <c r="J4987" s="38">
        <v>5</v>
      </c>
      <c r="K4987" s="42" t="s">
        <v>15</v>
      </c>
      <c r="L4987" s="42" t="s">
        <v>369</v>
      </c>
      <c r="Z4987" s="64"/>
      <c r="AA4987" s="64"/>
      <c r="AB4987" s="64"/>
      <c r="AE4987" s="42">
        <f>IF(Table32[[#This Row],[Gems]]&gt;0,Table32[[#This Row],[Gems]],0)</f>
        <v>0</v>
      </c>
      <c r="AF4987" s="42">
        <f>IF(Table32[[#This Row],[Gems]]&lt;0,Table32[[#This Row],[Gems]],0)</f>
        <v>0</v>
      </c>
      <c r="AG4987" s="30">
        <f t="shared" ca="1" si="109"/>
        <v>223</v>
      </c>
    </row>
    <row r="4988" spans="1:33" ht="14.4" x14ac:dyDescent="0.3">
      <c r="A4988" s="37">
        <v>44126</v>
      </c>
      <c r="B4988" s="38">
        <f>INDEX(Videolength!D:D,MATCH(D4988,Videolength!A:A,0))</f>
        <v>9</v>
      </c>
      <c r="C4988" s="38">
        <f>INDEX(Videolength!E:E,MATCH(D4988,Videolength!A:A,0))</f>
        <v>24</v>
      </c>
      <c r="D4988" s="39">
        <v>24</v>
      </c>
      <c r="E4988" s="40" t="str">
        <f>INDEX(Videolength!B:B,MATCH(D4988,Videolength!A:A,0))</f>
        <v>https://youtu.be/s4tnA4EhZY8?list=PLTjhk5BwsiVV8SrR-dPCDjCfaMnt-5HZH</v>
      </c>
      <c r="F4988" s="41">
        <f>INDEX(Videolength!C:C,MATCH(D4988,Videolength!A:A,0))</f>
        <v>2.9849537037037036E-2</v>
      </c>
      <c r="G4988" s="41">
        <v>2.2372685185185186E-2</v>
      </c>
      <c r="H4988" s="71">
        <f>HYPERLINK(_xlfn.CONCAT(E4988,"&amp;t=",G4988*86400),G4988)</f>
        <v>2.2372685185185186E-2</v>
      </c>
      <c r="I4988" s="38">
        <v>11</v>
      </c>
      <c r="J4988" s="38">
        <v>5</v>
      </c>
      <c r="K4988" s="42" t="s">
        <v>15</v>
      </c>
      <c r="L4988" s="42" t="s">
        <v>197</v>
      </c>
      <c r="Z4988" s="64" t="s">
        <v>1031</v>
      </c>
      <c r="AA4988" s="64">
        <v>10</v>
      </c>
      <c r="AB4988" s="64">
        <v>6</v>
      </c>
      <c r="AE4988" s="42">
        <f>IF(Table32[[#This Row],[Gems]]&gt;0,Table32[[#This Row],[Gems]],0)</f>
        <v>0</v>
      </c>
      <c r="AF4988" s="42">
        <f>IF(Table32[[#This Row],[Gems]]&lt;0,Table32[[#This Row],[Gems]],0)</f>
        <v>0</v>
      </c>
      <c r="AG4988" s="30">
        <f t="shared" ca="1" si="109"/>
        <v>223</v>
      </c>
    </row>
    <row r="4989" spans="1:33" ht="14.4" x14ac:dyDescent="0.3">
      <c r="A4989" s="37">
        <v>44126</v>
      </c>
      <c r="B4989" s="38">
        <f>INDEX(Videolength!D:D,MATCH(D4989,Videolength!A:A,0))</f>
        <v>9</v>
      </c>
      <c r="C4989" s="38">
        <f>INDEX(Videolength!E:E,MATCH(D4989,Videolength!A:A,0))</f>
        <v>24</v>
      </c>
      <c r="D4989" s="39">
        <v>24</v>
      </c>
      <c r="E4989" s="40" t="str">
        <f>INDEX(Videolength!B:B,MATCH(D4989,Videolength!A:A,0))</f>
        <v>https://youtu.be/s4tnA4EhZY8?list=PLTjhk5BwsiVV8SrR-dPCDjCfaMnt-5HZH</v>
      </c>
      <c r="F4989" s="41">
        <f>INDEX(Videolength!C:C,MATCH(D4989,Videolength!A:A,0))</f>
        <v>2.9849537037037036E-2</v>
      </c>
      <c r="G4989" s="41">
        <v>2.6006944444444447E-2</v>
      </c>
      <c r="H4989" s="71">
        <f>HYPERLINK(_xlfn.CONCAT(E4989,"&amp;t=",G4989*86400),G4989)</f>
        <v>2.6006944444444447E-2</v>
      </c>
      <c r="I4989" s="38">
        <v>11</v>
      </c>
      <c r="J4989" s="38">
        <v>5</v>
      </c>
      <c r="K4989" s="42" t="s">
        <v>15</v>
      </c>
      <c r="L4989" s="42" t="s">
        <v>198</v>
      </c>
      <c r="Q4989" s="42" t="s">
        <v>121</v>
      </c>
      <c r="Z4989" s="64" t="s">
        <v>1031</v>
      </c>
      <c r="AA4989" s="68">
        <v>10</v>
      </c>
      <c r="AB4989" s="68">
        <v>6</v>
      </c>
      <c r="AC4989" s="44" t="s">
        <v>201</v>
      </c>
      <c r="AE4989" s="42">
        <f>IF(Table32[[#This Row],[Gems]]&gt;0,Table32[[#This Row],[Gems]],0)</f>
        <v>0</v>
      </c>
      <c r="AF4989" s="42">
        <f>IF(Table32[[#This Row],[Gems]]&lt;0,Table32[[#This Row],[Gems]],0)</f>
        <v>0</v>
      </c>
      <c r="AG4989" s="30">
        <f t="shared" ca="1" si="109"/>
        <v>223</v>
      </c>
    </row>
    <row r="4990" spans="1:33" ht="14.4" x14ac:dyDescent="0.3">
      <c r="A4990" s="37">
        <v>44126</v>
      </c>
      <c r="B4990" s="38">
        <f>INDEX(Videolength!D:D,MATCH(D4990,Videolength!A:A,0))</f>
        <v>9</v>
      </c>
      <c r="C4990" s="38">
        <f>INDEX(Videolength!E:E,MATCH(D4990,Videolength!A:A,0))</f>
        <v>24</v>
      </c>
      <c r="D4990" s="39">
        <v>24</v>
      </c>
      <c r="E4990" s="40" t="str">
        <f>INDEX(Videolength!B:B,MATCH(D4990,Videolength!A:A,0))</f>
        <v>https://youtu.be/s4tnA4EhZY8?list=PLTjhk5BwsiVV8SrR-dPCDjCfaMnt-5HZH</v>
      </c>
      <c r="F4990" s="41">
        <f>INDEX(Videolength!C:C,MATCH(D4990,Videolength!A:A,0))</f>
        <v>2.9849537037037036E-2</v>
      </c>
      <c r="G4990" s="41">
        <v>2.6192129629629631E-2</v>
      </c>
      <c r="H4990" s="71">
        <f>HYPERLINK(_xlfn.CONCAT(E4990,"&amp;t=",G4990*86400),G4990)</f>
        <v>2.6192129629629631E-2</v>
      </c>
      <c r="I4990" s="38">
        <v>11</v>
      </c>
      <c r="J4990" s="38">
        <v>5</v>
      </c>
      <c r="K4990" s="42" t="s">
        <v>15</v>
      </c>
      <c r="L4990" s="42" t="s">
        <v>216</v>
      </c>
      <c r="Z4990" s="64"/>
      <c r="AA4990" s="64"/>
      <c r="AB4990" s="64"/>
      <c r="AE4990" s="42">
        <f>IF(Table32[[#This Row],[Gems]]&gt;0,Table32[[#This Row],[Gems]],0)</f>
        <v>0</v>
      </c>
      <c r="AF4990" s="42">
        <f>IF(Table32[[#This Row],[Gems]]&lt;0,Table32[[#This Row],[Gems]],0)</f>
        <v>0</v>
      </c>
      <c r="AG4990" s="30">
        <f t="shared" ca="1" si="109"/>
        <v>223</v>
      </c>
    </row>
    <row r="4991" spans="1:33" ht="14.4" x14ac:dyDescent="0.3">
      <c r="A4991" s="37">
        <v>44126</v>
      </c>
      <c r="B4991" s="38">
        <f>INDEX(Videolength!D:D,MATCH(D4991,Videolength!A:A,0))</f>
        <v>9</v>
      </c>
      <c r="C4991" s="38">
        <f>INDEX(Videolength!E:E,MATCH(D4991,Videolength!A:A,0))</f>
        <v>24</v>
      </c>
      <c r="D4991" s="39">
        <v>24</v>
      </c>
      <c r="E4991" s="40" t="str">
        <f>INDEX(Videolength!B:B,MATCH(D4991,Videolength!A:A,0))</f>
        <v>https://youtu.be/s4tnA4EhZY8?list=PLTjhk5BwsiVV8SrR-dPCDjCfaMnt-5HZH</v>
      </c>
      <c r="F4991" s="41">
        <f>INDEX(Videolength!C:C,MATCH(D4991,Videolength!A:A,0))</f>
        <v>2.9849537037037036E-2</v>
      </c>
      <c r="G4991" s="41">
        <v>2.6226851851851852E-2</v>
      </c>
      <c r="H4991" s="71">
        <f>HYPERLINK(_xlfn.CONCAT(E4991,"&amp;t=",G4991*86400),G4991)</f>
        <v>2.6226851851851852E-2</v>
      </c>
      <c r="I4991" s="38">
        <v>11</v>
      </c>
      <c r="J4991" s="38">
        <v>5</v>
      </c>
      <c r="K4991" s="42" t="s">
        <v>15</v>
      </c>
      <c r="L4991" s="42" t="s">
        <v>10</v>
      </c>
      <c r="N4991" s="42" t="s">
        <v>121</v>
      </c>
      <c r="Z4991" s="64"/>
      <c r="AA4991" s="64"/>
      <c r="AB4991" s="64"/>
      <c r="AE4991" s="42">
        <f>IF(Table32[[#This Row],[Gems]]&gt;0,Table32[[#This Row],[Gems]],0)</f>
        <v>0</v>
      </c>
      <c r="AF4991" s="42">
        <f>IF(Table32[[#This Row],[Gems]]&lt;0,Table32[[#This Row],[Gems]],0)</f>
        <v>0</v>
      </c>
      <c r="AG4991" s="30">
        <f t="shared" ca="1" si="109"/>
        <v>223</v>
      </c>
    </row>
    <row r="4992" spans="1:33" ht="14.4" x14ac:dyDescent="0.3">
      <c r="A4992" s="37">
        <v>44126</v>
      </c>
      <c r="B4992" s="38">
        <f>INDEX(Videolength!D:D,MATCH(D4992,Videolength!A:A,0))</f>
        <v>9</v>
      </c>
      <c r="C4992" s="38">
        <f>INDEX(Videolength!E:E,MATCH(D4992,Videolength!A:A,0))</f>
        <v>24</v>
      </c>
      <c r="D4992" s="39">
        <v>24</v>
      </c>
      <c r="E4992" s="40" t="str">
        <f>INDEX(Videolength!B:B,MATCH(D4992,Videolength!A:A,0))</f>
        <v>https://youtu.be/s4tnA4EhZY8?list=PLTjhk5BwsiVV8SrR-dPCDjCfaMnt-5HZH</v>
      </c>
      <c r="F4992" s="41">
        <f>INDEX(Videolength!C:C,MATCH(D4992,Videolength!A:A,0))</f>
        <v>2.9849537037037036E-2</v>
      </c>
      <c r="G4992" s="41">
        <v>2.6249999999999999E-2</v>
      </c>
      <c r="H4992" s="71">
        <f>HYPERLINK(_xlfn.CONCAT(E4992,"&amp;t=",G4992*86400),G4992)</f>
        <v>2.6249999999999999E-2</v>
      </c>
      <c r="I4992" s="38">
        <v>11</v>
      </c>
      <c r="J4992" s="38">
        <v>5</v>
      </c>
      <c r="K4992" s="42" t="s">
        <v>15</v>
      </c>
      <c r="L4992" s="42" t="s">
        <v>350</v>
      </c>
      <c r="M4992" s="42" t="s">
        <v>1123</v>
      </c>
      <c r="Z4992" s="64"/>
      <c r="AA4992" s="64"/>
      <c r="AB4992" s="64"/>
      <c r="AE4992" s="42">
        <f>IF(Table32[[#This Row],[Gems]]&gt;0,Table32[[#This Row],[Gems]],0)</f>
        <v>0</v>
      </c>
      <c r="AF4992" s="42">
        <f>IF(Table32[[#This Row],[Gems]]&lt;0,Table32[[#This Row],[Gems]],0)</f>
        <v>0</v>
      </c>
      <c r="AG4992" s="30">
        <f t="shared" ca="1" si="109"/>
        <v>223</v>
      </c>
    </row>
    <row r="4993" spans="1:33" ht="14.4" x14ac:dyDescent="0.3">
      <c r="A4993" s="37">
        <v>44126</v>
      </c>
      <c r="B4993" s="38">
        <f>INDEX(Videolength!D:D,MATCH(D4993,Videolength!A:A,0))</f>
        <v>9</v>
      </c>
      <c r="C4993" s="38">
        <f>INDEX(Videolength!E:E,MATCH(D4993,Videolength!A:A,0))</f>
        <v>24</v>
      </c>
      <c r="D4993" s="39">
        <v>24</v>
      </c>
      <c r="E4993" s="40" t="str">
        <f>INDEX(Videolength!B:B,MATCH(D4993,Videolength!A:A,0))</f>
        <v>https://youtu.be/s4tnA4EhZY8?list=PLTjhk5BwsiVV8SrR-dPCDjCfaMnt-5HZH</v>
      </c>
      <c r="F4993" s="41">
        <f>INDEX(Videolength!C:C,MATCH(D4993,Videolength!A:A,0))</f>
        <v>2.9849537037037036E-2</v>
      </c>
      <c r="G4993" s="41">
        <v>2.6284722222222223E-2</v>
      </c>
      <c r="H4993" s="71">
        <f>HYPERLINK(_xlfn.CONCAT(E4993,"&amp;t=",G4993*86400),G4993)</f>
        <v>2.6284722222222223E-2</v>
      </c>
      <c r="I4993" s="38">
        <v>11</v>
      </c>
      <c r="J4993" s="38">
        <v>5</v>
      </c>
      <c r="K4993" s="42" t="s">
        <v>15</v>
      </c>
      <c r="L4993" s="42" t="s">
        <v>216</v>
      </c>
      <c r="Z4993" s="64"/>
      <c r="AA4993" s="64"/>
      <c r="AB4993" s="64"/>
      <c r="AE4993" s="42">
        <f>IF(Table32[[#This Row],[Gems]]&gt;0,Table32[[#This Row],[Gems]],0)</f>
        <v>0</v>
      </c>
      <c r="AF4993" s="42">
        <f>IF(Table32[[#This Row],[Gems]]&lt;0,Table32[[#This Row],[Gems]],0)</f>
        <v>0</v>
      </c>
      <c r="AG4993" s="30">
        <f t="shared" ca="1" si="109"/>
        <v>223</v>
      </c>
    </row>
    <row r="4994" spans="1:33" ht="14.4" x14ac:dyDescent="0.3">
      <c r="A4994" s="37">
        <v>44126</v>
      </c>
      <c r="B4994" s="38">
        <f>INDEX(Videolength!D:D,MATCH(D4994,Videolength!A:A,0))</f>
        <v>9</v>
      </c>
      <c r="C4994" s="38">
        <f>INDEX(Videolength!E:E,MATCH(D4994,Videolength!A:A,0))</f>
        <v>24</v>
      </c>
      <c r="D4994" s="39">
        <v>24</v>
      </c>
      <c r="E4994" s="40" t="str">
        <f>INDEX(Videolength!B:B,MATCH(D4994,Videolength!A:A,0))</f>
        <v>https://youtu.be/s4tnA4EhZY8?list=PLTjhk5BwsiVV8SrR-dPCDjCfaMnt-5HZH</v>
      </c>
      <c r="F4994" s="41">
        <f>INDEX(Videolength!C:C,MATCH(D4994,Videolength!A:A,0))</f>
        <v>2.9849537037037036E-2</v>
      </c>
      <c r="G4994" s="41">
        <v>2.6342592592592588E-2</v>
      </c>
      <c r="H4994" s="71">
        <f>HYPERLINK(_xlfn.CONCAT(E4994,"&amp;t=",G4994*86400),G4994)</f>
        <v>2.6342592592592588E-2</v>
      </c>
      <c r="I4994" s="38">
        <v>11</v>
      </c>
      <c r="J4994" s="38">
        <v>5</v>
      </c>
      <c r="K4994" s="42" t="s">
        <v>346</v>
      </c>
      <c r="L4994" s="42" t="s">
        <v>10</v>
      </c>
      <c r="Z4994" s="64"/>
      <c r="AA4994" s="64"/>
      <c r="AB4994" s="64"/>
      <c r="AE4994" s="42">
        <f>IF(Table32[[#This Row],[Gems]]&gt;0,Table32[[#This Row],[Gems]],0)</f>
        <v>0</v>
      </c>
      <c r="AF4994" s="42">
        <f>IF(Table32[[#This Row],[Gems]]&lt;0,Table32[[#This Row],[Gems]],0)</f>
        <v>0</v>
      </c>
      <c r="AG4994" s="30">
        <f t="shared" ca="1" si="109"/>
        <v>223</v>
      </c>
    </row>
    <row r="4995" spans="1:33" ht="14.4" x14ac:dyDescent="0.3">
      <c r="A4995" s="37">
        <v>44126</v>
      </c>
      <c r="B4995" s="38">
        <f>INDEX(Videolength!D:D,MATCH(D4995,Videolength!A:A,0))</f>
        <v>9</v>
      </c>
      <c r="C4995" s="38">
        <f>INDEX(Videolength!E:E,MATCH(D4995,Videolength!A:A,0))</f>
        <v>24</v>
      </c>
      <c r="D4995" s="39">
        <v>24</v>
      </c>
      <c r="E4995" s="40" t="str">
        <f>INDEX(Videolength!B:B,MATCH(D4995,Videolength!A:A,0))</f>
        <v>https://youtu.be/s4tnA4EhZY8?list=PLTjhk5BwsiVV8SrR-dPCDjCfaMnt-5HZH</v>
      </c>
      <c r="F4995" s="41">
        <f>INDEX(Videolength!C:C,MATCH(D4995,Videolength!A:A,0))</f>
        <v>2.9849537037037036E-2</v>
      </c>
      <c r="G4995" s="41">
        <v>2.6400462962962962E-2</v>
      </c>
      <c r="H4995" s="71">
        <f>HYPERLINK(_xlfn.CONCAT(E4995,"&amp;t=",G4995*86400),G4995)</f>
        <v>2.6400462962962962E-2</v>
      </c>
      <c r="I4995" s="38">
        <v>11</v>
      </c>
      <c r="J4995" s="38">
        <v>5</v>
      </c>
      <c r="K4995" s="42" t="s">
        <v>90</v>
      </c>
      <c r="L4995" s="42" t="s">
        <v>10</v>
      </c>
      <c r="Z4995" s="64"/>
      <c r="AA4995" s="64"/>
      <c r="AB4995" s="64"/>
      <c r="AE4995" s="42">
        <f>IF(Table32[[#This Row],[Gems]]&gt;0,Table32[[#This Row],[Gems]],0)</f>
        <v>0</v>
      </c>
      <c r="AF4995" s="42">
        <f>IF(Table32[[#This Row],[Gems]]&lt;0,Table32[[#This Row],[Gems]],0)</f>
        <v>0</v>
      </c>
      <c r="AG4995" s="30">
        <f t="shared" ca="1" si="109"/>
        <v>223</v>
      </c>
    </row>
    <row r="4996" spans="1:33" ht="14.4" x14ac:dyDescent="0.3">
      <c r="A4996" s="37">
        <v>44126</v>
      </c>
      <c r="B4996" s="38">
        <f>INDEX(Videolength!D:D,MATCH(D4996,Videolength!A:A,0))</f>
        <v>9</v>
      </c>
      <c r="C4996" s="38">
        <f>INDEX(Videolength!E:E,MATCH(D4996,Videolength!A:A,0))</f>
        <v>24</v>
      </c>
      <c r="D4996" s="39">
        <v>24</v>
      </c>
      <c r="E4996" s="40" t="str">
        <f>INDEX(Videolength!B:B,MATCH(D4996,Videolength!A:A,0))</f>
        <v>https://youtu.be/s4tnA4EhZY8?list=PLTjhk5BwsiVV8SrR-dPCDjCfaMnt-5HZH</v>
      </c>
      <c r="F4996" s="41">
        <f>INDEX(Videolength!C:C,MATCH(D4996,Videolength!A:A,0))</f>
        <v>2.9849537037037036E-2</v>
      </c>
      <c r="G4996" s="41">
        <v>2.6412037037037036E-2</v>
      </c>
      <c r="H4996" s="71">
        <f>HYPERLINK(_xlfn.CONCAT(E4996,"&amp;t=",G4996*86400),G4996)</f>
        <v>2.6412037037037036E-2</v>
      </c>
      <c r="I4996" s="38">
        <v>11</v>
      </c>
      <c r="J4996" s="38">
        <v>5</v>
      </c>
      <c r="K4996" s="42" t="s">
        <v>90</v>
      </c>
      <c r="L4996" s="42" t="s">
        <v>256</v>
      </c>
      <c r="Z4996" s="64"/>
      <c r="AA4996" s="64"/>
      <c r="AB4996" s="64"/>
      <c r="AE4996" s="42">
        <f>IF(Table32[[#This Row],[Gems]]&gt;0,Table32[[#This Row],[Gems]],0)</f>
        <v>0</v>
      </c>
      <c r="AF4996" s="42">
        <f>IF(Table32[[#This Row],[Gems]]&lt;0,Table32[[#This Row],[Gems]],0)</f>
        <v>0</v>
      </c>
      <c r="AG4996" s="30">
        <f t="shared" ca="1" si="109"/>
        <v>223</v>
      </c>
    </row>
    <row r="4997" spans="1:33" ht="14.4" x14ac:dyDescent="0.3">
      <c r="A4997" s="37">
        <v>44126</v>
      </c>
      <c r="B4997" s="38">
        <f>INDEX(Videolength!D:D,MATCH(D4997,Videolength!A:A,0))</f>
        <v>9</v>
      </c>
      <c r="C4997" s="38">
        <f>INDEX(Videolength!E:E,MATCH(D4997,Videolength!A:A,0))</f>
        <v>24</v>
      </c>
      <c r="D4997" s="39">
        <v>24</v>
      </c>
      <c r="E4997" s="40" t="str">
        <f>INDEX(Videolength!B:B,MATCH(D4997,Videolength!A:A,0))</f>
        <v>https://youtu.be/s4tnA4EhZY8?list=PLTjhk5BwsiVV8SrR-dPCDjCfaMnt-5HZH</v>
      </c>
      <c r="F4997" s="41">
        <f>INDEX(Videolength!C:C,MATCH(D4997,Videolength!A:A,0))</f>
        <v>2.9849537037037036E-2</v>
      </c>
      <c r="G4997" s="41">
        <v>2.6412037037037036E-2</v>
      </c>
      <c r="H4997" s="71">
        <f>HYPERLINK(_xlfn.CONCAT(E4997,"&amp;t=",G4997*86400),G4997)</f>
        <v>2.6412037037037036E-2</v>
      </c>
      <c r="I4997" s="38">
        <v>11</v>
      </c>
      <c r="J4997" s="38">
        <v>5</v>
      </c>
      <c r="K4997" s="42" t="s">
        <v>90</v>
      </c>
      <c r="L4997" s="42" t="s">
        <v>148</v>
      </c>
      <c r="M4997" s="42" t="s">
        <v>1124</v>
      </c>
      <c r="Q4997" s="42" t="s">
        <v>33</v>
      </c>
      <c r="Z4997" s="64"/>
      <c r="AA4997" s="64"/>
      <c r="AB4997" s="64"/>
      <c r="AE4997" s="42">
        <f>IF(Table32[[#This Row],[Gems]]&gt;0,Table32[[#This Row],[Gems]],0)</f>
        <v>0</v>
      </c>
      <c r="AF4997" s="42">
        <f>IF(Table32[[#This Row],[Gems]]&lt;0,Table32[[#This Row],[Gems]],0)</f>
        <v>0</v>
      </c>
      <c r="AG4997" s="30">
        <f t="shared" ca="1" si="109"/>
        <v>223</v>
      </c>
    </row>
    <row r="4998" spans="1:33" ht="14.4" x14ac:dyDescent="0.3">
      <c r="A4998" s="37">
        <v>44126</v>
      </c>
      <c r="B4998" s="38">
        <f>INDEX(Videolength!D:D,MATCH(D4998,Videolength!A:A,0))</f>
        <v>9</v>
      </c>
      <c r="C4998" s="38">
        <f>INDEX(Videolength!E:E,MATCH(D4998,Videolength!A:A,0))</f>
        <v>24</v>
      </c>
      <c r="D4998" s="39">
        <v>24</v>
      </c>
      <c r="E4998" s="40" t="str">
        <f>INDEX(Videolength!B:B,MATCH(D4998,Videolength!A:A,0))</f>
        <v>https://youtu.be/s4tnA4EhZY8?list=PLTjhk5BwsiVV8SrR-dPCDjCfaMnt-5HZH</v>
      </c>
      <c r="F4998" s="41">
        <f>INDEX(Videolength!C:C,MATCH(D4998,Videolength!A:A,0))</f>
        <v>2.9849537037037036E-2</v>
      </c>
      <c r="G4998" s="41">
        <v>2.6574074074074073E-2</v>
      </c>
      <c r="H4998" s="71">
        <f>HYPERLINK(_xlfn.CONCAT(E4998,"&amp;t=",G4998*86400),G4998)</f>
        <v>2.6574074074074073E-2</v>
      </c>
      <c r="I4998" s="38">
        <v>11</v>
      </c>
      <c r="J4998" s="38">
        <v>5</v>
      </c>
      <c r="K4998" s="42" t="s">
        <v>346</v>
      </c>
      <c r="L4998" s="42" t="s">
        <v>10</v>
      </c>
      <c r="Z4998" s="64"/>
      <c r="AA4998" s="64"/>
      <c r="AB4998" s="64"/>
      <c r="AE4998" s="42">
        <f>IF(Table32[[#This Row],[Gems]]&gt;0,Table32[[#This Row],[Gems]],0)</f>
        <v>0</v>
      </c>
      <c r="AF4998" s="42">
        <f>IF(Table32[[#This Row],[Gems]]&lt;0,Table32[[#This Row],[Gems]],0)</f>
        <v>0</v>
      </c>
      <c r="AG4998" s="30">
        <f t="shared" ca="1" si="109"/>
        <v>223</v>
      </c>
    </row>
    <row r="4999" spans="1:33" ht="14.4" x14ac:dyDescent="0.3">
      <c r="A4999" s="37">
        <v>44126</v>
      </c>
      <c r="B4999" s="38">
        <f>INDEX(Videolength!D:D,MATCH(D4999,Videolength!A:A,0))</f>
        <v>9</v>
      </c>
      <c r="C4999" s="38">
        <f>INDEX(Videolength!E:E,MATCH(D4999,Videolength!A:A,0))</f>
        <v>24</v>
      </c>
      <c r="D4999" s="39">
        <v>24</v>
      </c>
      <c r="E4999" s="40" t="str">
        <f>INDEX(Videolength!B:B,MATCH(D4999,Videolength!A:A,0))</f>
        <v>https://youtu.be/s4tnA4EhZY8?list=PLTjhk5BwsiVV8SrR-dPCDjCfaMnt-5HZH</v>
      </c>
      <c r="F4999" s="41">
        <f>INDEX(Videolength!C:C,MATCH(D4999,Videolength!A:A,0))</f>
        <v>2.9849537037037036E-2</v>
      </c>
      <c r="G4999" s="41">
        <v>2.6620370370370374E-2</v>
      </c>
      <c r="H4999" s="71">
        <f>HYPERLINK(_xlfn.CONCAT(E4999,"&amp;t=",G4999*86400),G4999)</f>
        <v>2.6620370370370374E-2</v>
      </c>
      <c r="I4999" s="38">
        <v>11</v>
      </c>
      <c r="J4999" s="38">
        <v>5</v>
      </c>
      <c r="K4999" s="42" t="s">
        <v>13</v>
      </c>
      <c r="L4999" s="42" t="s">
        <v>10</v>
      </c>
      <c r="W4999" s="44" t="s">
        <v>1310</v>
      </c>
      <c r="Z4999" s="64"/>
      <c r="AA4999" s="64"/>
      <c r="AB4999" s="64"/>
      <c r="AE4999" s="42">
        <f>IF(Table32[[#This Row],[Gems]]&gt;0,Table32[[#This Row],[Gems]],0)</f>
        <v>0</v>
      </c>
      <c r="AF4999" s="42">
        <f>IF(Table32[[#This Row],[Gems]]&lt;0,Table32[[#This Row],[Gems]],0)</f>
        <v>0</v>
      </c>
      <c r="AG4999" s="30">
        <f t="shared" ca="1" si="109"/>
        <v>223</v>
      </c>
    </row>
    <row r="5000" spans="1:33" ht="14.4" x14ac:dyDescent="0.3">
      <c r="A5000" s="37">
        <v>44126</v>
      </c>
      <c r="B5000" s="38">
        <f>INDEX(Videolength!D:D,MATCH(D5000,Videolength!A:A,0))</f>
        <v>9</v>
      </c>
      <c r="C5000" s="38">
        <f>INDEX(Videolength!E:E,MATCH(D5000,Videolength!A:A,0))</f>
        <v>24</v>
      </c>
      <c r="D5000" s="39">
        <v>24</v>
      </c>
      <c r="E5000" s="40" t="str">
        <f>INDEX(Videolength!B:B,MATCH(D5000,Videolength!A:A,0))</f>
        <v>https://youtu.be/s4tnA4EhZY8?list=PLTjhk5BwsiVV8SrR-dPCDjCfaMnt-5HZH</v>
      </c>
      <c r="F5000" s="41">
        <f>INDEX(Videolength!C:C,MATCH(D5000,Videolength!A:A,0))</f>
        <v>2.9849537037037036E-2</v>
      </c>
      <c r="G5000" s="41">
        <v>2.6655092592592591E-2</v>
      </c>
      <c r="H5000" s="71">
        <f>HYPERLINK(_xlfn.CONCAT(E5000,"&amp;t=",G5000*86400),G5000)</f>
        <v>2.6655092592592591E-2</v>
      </c>
      <c r="I5000" s="38">
        <v>11</v>
      </c>
      <c r="J5000" s="38">
        <v>5</v>
      </c>
      <c r="K5000" s="42" t="s">
        <v>346</v>
      </c>
      <c r="L5000" s="42" t="s">
        <v>10</v>
      </c>
      <c r="Z5000" s="64"/>
      <c r="AA5000" s="64"/>
      <c r="AB5000" s="64"/>
      <c r="AE5000" s="42">
        <f>IF(Table32[[#This Row],[Gems]]&gt;0,Table32[[#This Row],[Gems]],0)</f>
        <v>0</v>
      </c>
      <c r="AF5000" s="42">
        <f>IF(Table32[[#This Row],[Gems]]&lt;0,Table32[[#This Row],[Gems]],0)</f>
        <v>0</v>
      </c>
      <c r="AG5000" s="30">
        <f t="shared" ref="AG5000:AG5064" ca="1" si="110">SUM(OFFSET(AG5000,-1,0),AD5000)</f>
        <v>223</v>
      </c>
    </row>
    <row r="5001" spans="1:33" ht="14.4" x14ac:dyDescent="0.3">
      <c r="A5001" s="37">
        <v>44126</v>
      </c>
      <c r="B5001" s="38">
        <f>INDEX(Videolength!D:D,MATCH(D5001,Videolength!A:A,0))</f>
        <v>9</v>
      </c>
      <c r="C5001" s="38">
        <f>INDEX(Videolength!E:E,MATCH(D5001,Videolength!A:A,0))</f>
        <v>24</v>
      </c>
      <c r="D5001" s="39">
        <v>24</v>
      </c>
      <c r="E5001" s="40" t="str">
        <f>INDEX(Videolength!B:B,MATCH(D5001,Videolength!A:A,0))</f>
        <v>https://youtu.be/s4tnA4EhZY8?list=PLTjhk5BwsiVV8SrR-dPCDjCfaMnt-5HZH</v>
      </c>
      <c r="F5001" s="41">
        <f>INDEX(Videolength!C:C,MATCH(D5001,Videolength!A:A,0))</f>
        <v>2.9849537037037036E-2</v>
      </c>
      <c r="G5001" s="41">
        <v>2.6712962962962966E-2</v>
      </c>
      <c r="H5001" s="71">
        <f>HYPERLINK(_xlfn.CONCAT(E5001,"&amp;t=",G5001*86400),G5001)</f>
        <v>2.6712962962962966E-2</v>
      </c>
      <c r="I5001" s="38">
        <v>11</v>
      </c>
      <c r="J5001" s="38">
        <v>5</v>
      </c>
      <c r="K5001" s="42" t="s">
        <v>51</v>
      </c>
      <c r="L5001" s="42" t="s">
        <v>10</v>
      </c>
      <c r="W5001" s="44" t="s">
        <v>226</v>
      </c>
      <c r="X5001" s="43">
        <v>3</v>
      </c>
      <c r="Z5001" s="64"/>
      <c r="AA5001" s="64"/>
      <c r="AB5001" s="64"/>
      <c r="AE5001" s="42">
        <f>IF(Table32[[#This Row],[Gems]]&gt;0,Table32[[#This Row],[Gems]],0)</f>
        <v>0</v>
      </c>
      <c r="AF5001" s="42">
        <f>IF(Table32[[#This Row],[Gems]]&lt;0,Table32[[#This Row],[Gems]],0)</f>
        <v>0</v>
      </c>
      <c r="AG5001" s="30">
        <f t="shared" ca="1" si="110"/>
        <v>223</v>
      </c>
    </row>
    <row r="5002" spans="1:33" ht="14.4" x14ac:dyDescent="0.3">
      <c r="A5002" s="37">
        <v>44126</v>
      </c>
      <c r="B5002" s="38">
        <f>INDEX(Videolength!D:D,MATCH(D5002,Videolength!A:A,0))</f>
        <v>9</v>
      </c>
      <c r="C5002" s="38">
        <f>INDEX(Videolength!E:E,MATCH(D5002,Videolength!A:A,0))</f>
        <v>24</v>
      </c>
      <c r="D5002" s="39">
        <v>24</v>
      </c>
      <c r="E5002" s="40" t="str">
        <f>INDEX(Videolength!B:B,MATCH(D5002,Videolength!A:A,0))</f>
        <v>https://youtu.be/s4tnA4EhZY8?list=PLTjhk5BwsiVV8SrR-dPCDjCfaMnt-5HZH</v>
      </c>
      <c r="F5002" s="41">
        <f>INDEX(Videolength!C:C,MATCH(D5002,Videolength!A:A,0))</f>
        <v>2.9849537037037036E-2</v>
      </c>
      <c r="G5002" s="41">
        <v>2.6736111111111113E-2</v>
      </c>
      <c r="H5002" s="71">
        <f>HYPERLINK(_xlfn.CONCAT(E5002,"&amp;t=",G5002*86400),G5002)</f>
        <v>2.6736111111111113E-2</v>
      </c>
      <c r="I5002" s="38">
        <v>11</v>
      </c>
      <c r="J5002" s="38">
        <v>5</v>
      </c>
      <c r="K5002" s="42" t="s">
        <v>346</v>
      </c>
      <c r="L5002" s="42" t="s">
        <v>10</v>
      </c>
      <c r="Z5002" s="64"/>
      <c r="AA5002" s="64"/>
      <c r="AB5002" s="64"/>
      <c r="AE5002" s="42">
        <f>IF(Table32[[#This Row],[Gems]]&gt;0,Table32[[#This Row],[Gems]],0)</f>
        <v>0</v>
      </c>
      <c r="AF5002" s="42">
        <f>IF(Table32[[#This Row],[Gems]]&lt;0,Table32[[#This Row],[Gems]],0)</f>
        <v>0</v>
      </c>
      <c r="AG5002" s="30">
        <f t="shared" ca="1" si="110"/>
        <v>223</v>
      </c>
    </row>
    <row r="5003" spans="1:33" ht="14.4" x14ac:dyDescent="0.3">
      <c r="A5003" s="37">
        <v>44126</v>
      </c>
      <c r="B5003" s="38">
        <f>INDEX(Videolength!D:D,MATCH(D5003,Videolength!A:A,0))</f>
        <v>9</v>
      </c>
      <c r="C5003" s="38">
        <f>INDEX(Videolength!E:E,MATCH(D5003,Videolength!A:A,0))</f>
        <v>24</v>
      </c>
      <c r="D5003" s="39">
        <v>24</v>
      </c>
      <c r="E5003" s="40" t="str">
        <f>INDEX(Videolength!B:B,MATCH(D5003,Videolength!A:A,0))</f>
        <v>https://youtu.be/s4tnA4EhZY8?list=PLTjhk5BwsiVV8SrR-dPCDjCfaMnt-5HZH</v>
      </c>
      <c r="F5003" s="41">
        <f>INDEX(Videolength!C:C,MATCH(D5003,Videolength!A:A,0))</f>
        <v>2.9849537037037036E-2</v>
      </c>
      <c r="G5003" s="41">
        <v>2.6840277777777779E-2</v>
      </c>
      <c r="H5003" s="71">
        <f>HYPERLINK(_xlfn.CONCAT(E5003,"&amp;t=",G5003*86400),G5003)</f>
        <v>2.6840277777777779E-2</v>
      </c>
      <c r="I5003" s="38">
        <v>11</v>
      </c>
      <c r="J5003" s="38">
        <v>5</v>
      </c>
      <c r="K5003" s="42" t="s">
        <v>25</v>
      </c>
      <c r="L5003" s="42" t="s">
        <v>10</v>
      </c>
      <c r="M5003" s="42" t="s">
        <v>1125</v>
      </c>
      <c r="Z5003" s="64"/>
      <c r="AA5003" s="64"/>
      <c r="AB5003" s="64"/>
      <c r="AE5003" s="42">
        <f>IF(Table32[[#This Row],[Gems]]&gt;0,Table32[[#This Row],[Gems]],0)</f>
        <v>0</v>
      </c>
      <c r="AF5003" s="42">
        <f>IF(Table32[[#This Row],[Gems]]&lt;0,Table32[[#This Row],[Gems]],0)</f>
        <v>0</v>
      </c>
      <c r="AG5003" s="30">
        <f t="shared" ca="1" si="110"/>
        <v>223</v>
      </c>
    </row>
    <row r="5004" spans="1:33" ht="14.4" x14ac:dyDescent="0.3">
      <c r="A5004" s="37">
        <v>44126</v>
      </c>
      <c r="B5004" s="38">
        <f>INDEX(Videolength!D:D,MATCH(D5004,Videolength!A:A,0))</f>
        <v>9</v>
      </c>
      <c r="C5004" s="38">
        <f>INDEX(Videolength!E:E,MATCH(D5004,Videolength!A:A,0))</f>
        <v>24</v>
      </c>
      <c r="D5004" s="39">
        <v>24</v>
      </c>
      <c r="E5004" s="40" t="str">
        <f>INDEX(Videolength!B:B,MATCH(D5004,Videolength!A:A,0))</f>
        <v>https://youtu.be/s4tnA4EhZY8?list=PLTjhk5BwsiVV8SrR-dPCDjCfaMnt-5HZH</v>
      </c>
      <c r="F5004" s="41">
        <f>INDEX(Videolength!C:C,MATCH(D5004,Videolength!A:A,0))</f>
        <v>2.9849537037037036E-2</v>
      </c>
      <c r="G5004" s="41">
        <v>2.7407407407407408E-2</v>
      </c>
      <c r="H5004" s="71">
        <f>HYPERLINK(_xlfn.CONCAT(E5004,"&amp;t=",G5004*86400),G5004)</f>
        <v>2.7407407407407408E-2</v>
      </c>
      <c r="I5004" s="38">
        <v>11</v>
      </c>
      <c r="J5004" s="38">
        <v>5</v>
      </c>
      <c r="K5004" s="42" t="s">
        <v>346</v>
      </c>
      <c r="L5004" s="42" t="s">
        <v>10</v>
      </c>
      <c r="Z5004" s="64"/>
      <c r="AA5004" s="64"/>
      <c r="AB5004" s="64"/>
      <c r="AE5004" s="42">
        <f>IF(Table32[[#This Row],[Gems]]&gt;0,Table32[[#This Row],[Gems]],0)</f>
        <v>0</v>
      </c>
      <c r="AF5004" s="42">
        <f>IF(Table32[[#This Row],[Gems]]&lt;0,Table32[[#This Row],[Gems]],0)</f>
        <v>0</v>
      </c>
      <c r="AG5004" s="30">
        <f t="shared" ca="1" si="110"/>
        <v>223</v>
      </c>
    </row>
    <row r="5005" spans="1:33" ht="14.4" x14ac:dyDescent="0.3">
      <c r="A5005" s="37">
        <v>44126</v>
      </c>
      <c r="B5005" s="38">
        <f>INDEX(Videolength!D:D,MATCH(D5005,Videolength!A:A,0))</f>
        <v>9</v>
      </c>
      <c r="C5005" s="38">
        <f>INDEX(Videolength!E:E,MATCH(D5005,Videolength!A:A,0))</f>
        <v>24</v>
      </c>
      <c r="D5005" s="39">
        <v>24</v>
      </c>
      <c r="E5005" s="40" t="str">
        <f>INDEX(Videolength!B:B,MATCH(D5005,Videolength!A:A,0))</f>
        <v>https://youtu.be/s4tnA4EhZY8?list=PLTjhk5BwsiVV8SrR-dPCDjCfaMnt-5HZH</v>
      </c>
      <c r="F5005" s="41">
        <f>INDEX(Videolength!C:C,MATCH(D5005,Videolength!A:A,0))</f>
        <v>2.9849537037037036E-2</v>
      </c>
      <c r="G5005" s="41">
        <v>2.7465277777777772E-2</v>
      </c>
      <c r="H5005" s="71">
        <f>HYPERLINK(_xlfn.CONCAT(E5005,"&amp;t=",G5005*86400),G5005)</f>
        <v>2.7465277777777772E-2</v>
      </c>
      <c r="I5005" s="38">
        <v>11</v>
      </c>
      <c r="J5005" s="38">
        <v>5</v>
      </c>
      <c r="K5005" s="42" t="s">
        <v>8</v>
      </c>
      <c r="L5005" s="42" t="s">
        <v>163</v>
      </c>
      <c r="Z5005" s="64"/>
      <c r="AA5005" s="64"/>
      <c r="AB5005" s="64"/>
      <c r="AE5005" s="42">
        <f>IF(Table32[[#This Row],[Gems]]&gt;0,Table32[[#This Row],[Gems]],0)</f>
        <v>0</v>
      </c>
      <c r="AF5005" s="42">
        <f>IF(Table32[[#This Row],[Gems]]&lt;0,Table32[[#This Row],[Gems]],0)</f>
        <v>0</v>
      </c>
      <c r="AG5005" s="30">
        <f t="shared" ca="1" si="110"/>
        <v>223</v>
      </c>
    </row>
    <row r="5006" spans="1:33" ht="14.4" x14ac:dyDescent="0.3">
      <c r="A5006" s="37">
        <v>44126</v>
      </c>
      <c r="B5006" s="38">
        <f>INDEX(Videolength!D:D,MATCH(D5006,Videolength!A:A,0))</f>
        <v>9</v>
      </c>
      <c r="C5006" s="38">
        <f>INDEX(Videolength!E:E,MATCH(D5006,Videolength!A:A,0))</f>
        <v>24</v>
      </c>
      <c r="D5006" s="39">
        <v>24</v>
      </c>
      <c r="E5006" s="40" t="str">
        <f>INDEX(Videolength!B:B,MATCH(D5006,Videolength!A:A,0))</f>
        <v>https://youtu.be/s4tnA4EhZY8?list=PLTjhk5BwsiVV8SrR-dPCDjCfaMnt-5HZH</v>
      </c>
      <c r="F5006" s="41">
        <f>INDEX(Videolength!C:C,MATCH(D5006,Videolength!A:A,0))</f>
        <v>2.9849537037037036E-2</v>
      </c>
      <c r="G5006" s="41">
        <v>2.75E-2</v>
      </c>
      <c r="H5006" s="71">
        <f>HYPERLINK(_xlfn.CONCAT(E5006,"&amp;t=",G5006*86400),G5006)</f>
        <v>2.75E-2</v>
      </c>
      <c r="I5006" s="38">
        <v>11</v>
      </c>
      <c r="J5006" s="38">
        <v>5</v>
      </c>
      <c r="K5006" s="42" t="s">
        <v>123</v>
      </c>
      <c r="L5006" s="42" t="s">
        <v>10</v>
      </c>
      <c r="Z5006" s="64"/>
      <c r="AA5006" s="64"/>
      <c r="AB5006" s="64"/>
      <c r="AE5006" s="42">
        <f>IF(Table32[[#This Row],[Gems]]&gt;0,Table32[[#This Row],[Gems]],0)</f>
        <v>0</v>
      </c>
      <c r="AF5006" s="42">
        <f>IF(Table32[[#This Row],[Gems]]&lt;0,Table32[[#This Row],[Gems]],0)</f>
        <v>0</v>
      </c>
      <c r="AG5006" s="30">
        <f ca="1">SUM(OFFSET(AG5006,-1,0),AD5006)</f>
        <v>223</v>
      </c>
    </row>
    <row r="5007" spans="1:33" ht="14.4" x14ac:dyDescent="0.3">
      <c r="A5007" s="37">
        <v>44126</v>
      </c>
      <c r="B5007" s="38">
        <f>INDEX(Videolength!D:D,MATCH(D5007,Videolength!A:A,0))</f>
        <v>9</v>
      </c>
      <c r="C5007" s="38">
        <f>INDEX(Videolength!E:E,MATCH(D5007,Videolength!A:A,0))</f>
        <v>24</v>
      </c>
      <c r="D5007" s="39">
        <v>24</v>
      </c>
      <c r="E5007" s="40" t="str">
        <f>INDEX(Videolength!B:B,MATCH(D5007,Videolength!A:A,0))</f>
        <v>https://youtu.be/s4tnA4EhZY8?list=PLTjhk5BwsiVV8SrR-dPCDjCfaMnt-5HZH</v>
      </c>
      <c r="F5007" s="41">
        <f>INDEX(Videolength!C:C,MATCH(D5007,Videolength!A:A,0))</f>
        <v>2.9849537037037036E-2</v>
      </c>
      <c r="G5007" s="41">
        <v>2.7673611111111111E-2</v>
      </c>
      <c r="H5007" s="71">
        <f>HYPERLINK(_xlfn.CONCAT(E5007,"&amp;t=",G5007*86400),G5007)</f>
        <v>2.7673611111111111E-2</v>
      </c>
      <c r="I5007" s="38">
        <v>11</v>
      </c>
      <c r="J5007" s="38">
        <v>5</v>
      </c>
      <c r="K5007" s="42" t="s">
        <v>346</v>
      </c>
      <c r="L5007" s="42" t="s">
        <v>10</v>
      </c>
      <c r="Z5007" s="64"/>
      <c r="AA5007" s="64"/>
      <c r="AB5007" s="64"/>
      <c r="AE5007" s="42">
        <f>IF(Table32[[#This Row],[Gems]]&gt;0,Table32[[#This Row],[Gems]],0)</f>
        <v>0</v>
      </c>
      <c r="AF5007" s="42">
        <f>IF(Table32[[#This Row],[Gems]]&lt;0,Table32[[#This Row],[Gems]],0)</f>
        <v>0</v>
      </c>
      <c r="AG5007" s="30">
        <f t="shared" ca="1" si="110"/>
        <v>223</v>
      </c>
    </row>
    <row r="5008" spans="1:33" ht="14.4" x14ac:dyDescent="0.3">
      <c r="A5008" s="37">
        <v>44126</v>
      </c>
      <c r="B5008" s="38">
        <f>INDEX(Videolength!D:D,MATCH(D5008,Videolength!A:A,0))</f>
        <v>9</v>
      </c>
      <c r="C5008" s="38">
        <f>INDEX(Videolength!E:E,MATCH(D5008,Videolength!A:A,0))</f>
        <v>24</v>
      </c>
      <c r="D5008" s="39">
        <v>24</v>
      </c>
      <c r="E5008" s="40" t="str">
        <f>INDEX(Videolength!B:B,MATCH(D5008,Videolength!A:A,0))</f>
        <v>https://youtu.be/s4tnA4EhZY8?list=PLTjhk5BwsiVV8SrR-dPCDjCfaMnt-5HZH</v>
      </c>
      <c r="F5008" s="41">
        <f>INDEX(Videolength!C:C,MATCH(D5008,Videolength!A:A,0))</f>
        <v>2.9849537037037036E-2</v>
      </c>
      <c r="G5008" s="41">
        <v>2.7743055555555559E-2</v>
      </c>
      <c r="H5008" s="71">
        <f>HYPERLINK(_xlfn.CONCAT(E5008,"&amp;t=",G5008*86400),G5008)</f>
        <v>2.7743055555555559E-2</v>
      </c>
      <c r="I5008" s="38">
        <v>11</v>
      </c>
      <c r="J5008" s="38">
        <v>5</v>
      </c>
      <c r="K5008" s="42" t="s">
        <v>55</v>
      </c>
      <c r="L5008" s="42" t="s">
        <v>10</v>
      </c>
      <c r="M5008" s="42" t="s">
        <v>591</v>
      </c>
      <c r="Z5008" s="64"/>
      <c r="AA5008" s="64"/>
      <c r="AB5008" s="64"/>
      <c r="AE5008" s="42">
        <f>IF(Table32[[#This Row],[Gems]]&gt;0,Table32[[#This Row],[Gems]],0)</f>
        <v>0</v>
      </c>
      <c r="AF5008" s="42">
        <f>IF(Table32[[#This Row],[Gems]]&lt;0,Table32[[#This Row],[Gems]],0)</f>
        <v>0</v>
      </c>
      <c r="AG5008" s="30">
        <f t="shared" ca="1" si="110"/>
        <v>223</v>
      </c>
    </row>
    <row r="5009" spans="1:33" ht="14.4" x14ac:dyDescent="0.3">
      <c r="A5009" s="37">
        <v>44126</v>
      </c>
      <c r="B5009" s="38">
        <f>INDEX(Videolength!D:D,MATCH(D5009,Videolength!A:A,0))</f>
        <v>9</v>
      </c>
      <c r="C5009" s="38">
        <f>INDEX(Videolength!E:E,MATCH(D5009,Videolength!A:A,0))</f>
        <v>24</v>
      </c>
      <c r="D5009" s="39">
        <v>24</v>
      </c>
      <c r="E5009" s="40" t="str">
        <f>INDEX(Videolength!B:B,MATCH(D5009,Videolength!A:A,0))</f>
        <v>https://youtu.be/s4tnA4EhZY8?list=PLTjhk5BwsiVV8SrR-dPCDjCfaMnt-5HZH</v>
      </c>
      <c r="F5009" s="41">
        <f>INDEX(Videolength!C:C,MATCH(D5009,Videolength!A:A,0))</f>
        <v>2.9849537037037036E-2</v>
      </c>
      <c r="G5009" s="41">
        <v>2.8148148148148148E-2</v>
      </c>
      <c r="H5009" s="71">
        <f>HYPERLINK(_xlfn.CONCAT(E5009,"&amp;t=",G5009*86400),G5009)</f>
        <v>2.8148148148148148E-2</v>
      </c>
      <c r="I5009" s="38">
        <v>11</v>
      </c>
      <c r="J5009" s="38">
        <v>5</v>
      </c>
      <c r="K5009" s="42" t="s">
        <v>346</v>
      </c>
      <c r="L5009" s="42" t="s">
        <v>10</v>
      </c>
      <c r="Z5009" s="64"/>
      <c r="AA5009" s="64"/>
      <c r="AB5009" s="64"/>
      <c r="AE5009" s="42">
        <f>IF(Table32[[#This Row],[Gems]]&gt;0,Table32[[#This Row],[Gems]],0)</f>
        <v>0</v>
      </c>
      <c r="AF5009" s="42">
        <f>IF(Table32[[#This Row],[Gems]]&lt;0,Table32[[#This Row],[Gems]],0)</f>
        <v>0</v>
      </c>
      <c r="AG5009" s="30">
        <f t="shared" ca="1" si="110"/>
        <v>223</v>
      </c>
    </row>
    <row r="5010" spans="1:33" ht="14.4" x14ac:dyDescent="0.3">
      <c r="A5010" s="37">
        <v>44126</v>
      </c>
      <c r="B5010" s="38">
        <f>INDEX(Videolength!D:D,MATCH(D5010,Videolength!A:A,0))</f>
        <v>9</v>
      </c>
      <c r="C5010" s="38">
        <f>INDEX(Videolength!E:E,MATCH(D5010,Videolength!A:A,0))</f>
        <v>24</v>
      </c>
      <c r="D5010" s="39">
        <v>24</v>
      </c>
      <c r="E5010" s="40" t="str">
        <f>INDEX(Videolength!B:B,MATCH(D5010,Videolength!A:A,0))</f>
        <v>https://youtu.be/s4tnA4EhZY8?list=PLTjhk5BwsiVV8SrR-dPCDjCfaMnt-5HZH</v>
      </c>
      <c r="F5010" s="41">
        <f>INDEX(Videolength!C:C,MATCH(D5010,Videolength!A:A,0))</f>
        <v>2.9849537037037036E-2</v>
      </c>
      <c r="G5010" s="41">
        <v>2.8194444444444442E-2</v>
      </c>
      <c r="H5010" s="71">
        <f>HYPERLINK(_xlfn.CONCAT(E5010,"&amp;t=",G5010*86400),G5010)</f>
        <v>2.8194444444444442E-2</v>
      </c>
      <c r="I5010" s="38">
        <v>11</v>
      </c>
      <c r="J5010" s="38">
        <v>5</v>
      </c>
      <c r="K5010" s="42" t="s">
        <v>90</v>
      </c>
      <c r="L5010" s="42" t="s">
        <v>167</v>
      </c>
      <c r="M5010" s="42" t="s">
        <v>591</v>
      </c>
      <c r="Z5010" s="64"/>
      <c r="AA5010" s="64"/>
      <c r="AB5010" s="64"/>
      <c r="AE5010" s="42">
        <f>IF(Table32[[#This Row],[Gems]]&gt;0,Table32[[#This Row],[Gems]],0)</f>
        <v>0</v>
      </c>
      <c r="AF5010" s="42">
        <f>IF(Table32[[#This Row],[Gems]]&lt;0,Table32[[#This Row],[Gems]],0)</f>
        <v>0</v>
      </c>
      <c r="AG5010" s="30">
        <f t="shared" ca="1" si="110"/>
        <v>223</v>
      </c>
    </row>
    <row r="5011" spans="1:33" ht="14.4" x14ac:dyDescent="0.3">
      <c r="A5011" s="37">
        <v>44126</v>
      </c>
      <c r="B5011" s="38">
        <f>INDEX(Videolength!D:D,MATCH(D5011,Videolength!A:A,0))</f>
        <v>9</v>
      </c>
      <c r="C5011" s="38">
        <f>INDEX(Videolength!E:E,MATCH(D5011,Videolength!A:A,0))</f>
        <v>24</v>
      </c>
      <c r="D5011" s="39">
        <v>24</v>
      </c>
      <c r="E5011" s="40" t="str">
        <f>INDEX(Videolength!B:B,MATCH(D5011,Videolength!A:A,0))</f>
        <v>https://youtu.be/s4tnA4EhZY8?list=PLTjhk5BwsiVV8SrR-dPCDjCfaMnt-5HZH</v>
      </c>
      <c r="F5011" s="41">
        <f>INDEX(Videolength!C:C,MATCH(D5011,Videolength!A:A,0))</f>
        <v>2.9849537037037036E-2</v>
      </c>
      <c r="G5011" s="41">
        <v>2.9212962962962965E-2</v>
      </c>
      <c r="H5011" s="71">
        <f>HYPERLINK(_xlfn.CONCAT(E5011,"&amp;t=",G5011*86400),G5011)</f>
        <v>2.9212962962962965E-2</v>
      </c>
      <c r="I5011" s="38">
        <v>11</v>
      </c>
      <c r="J5011" s="38">
        <v>5</v>
      </c>
      <c r="K5011" s="42" t="s">
        <v>346</v>
      </c>
      <c r="L5011" s="42" t="s">
        <v>10</v>
      </c>
      <c r="Z5011" s="64"/>
      <c r="AA5011" s="64"/>
      <c r="AB5011" s="64"/>
      <c r="AE5011" s="42">
        <f>IF(Table32[[#This Row],[Gems]]&gt;0,Table32[[#This Row],[Gems]],0)</f>
        <v>0</v>
      </c>
      <c r="AF5011" s="42">
        <f>IF(Table32[[#This Row],[Gems]]&lt;0,Table32[[#This Row],[Gems]],0)</f>
        <v>0</v>
      </c>
      <c r="AG5011" s="30">
        <f t="shared" ca="1" si="110"/>
        <v>223</v>
      </c>
    </row>
    <row r="5012" spans="1:33" ht="14.4" x14ac:dyDescent="0.3">
      <c r="A5012" s="37">
        <v>44126</v>
      </c>
      <c r="B5012" s="38">
        <f>INDEX(Videolength!D:D,MATCH(D5012,Videolength!A:A,0))</f>
        <v>9</v>
      </c>
      <c r="C5012" s="38">
        <f>INDEX(Videolength!E:E,MATCH(D5012,Videolength!A:A,0))</f>
        <v>24</v>
      </c>
      <c r="D5012" s="39">
        <v>24</v>
      </c>
      <c r="E5012" s="40" t="str">
        <f>INDEX(Videolength!B:B,MATCH(D5012,Videolength!A:A,0))</f>
        <v>https://youtu.be/s4tnA4EhZY8?list=PLTjhk5BwsiVV8SrR-dPCDjCfaMnt-5HZH</v>
      </c>
      <c r="F5012" s="41">
        <f>INDEX(Videolength!C:C,MATCH(D5012,Videolength!A:A,0))</f>
        <v>2.9849537037037036E-2</v>
      </c>
      <c r="G5012" s="41">
        <v>2.929398148148148E-2</v>
      </c>
      <c r="H5012" s="71">
        <f>HYPERLINK(_xlfn.CONCAT(E5012,"&amp;t=",G5012*86400),G5012)</f>
        <v>2.929398148148148E-2</v>
      </c>
      <c r="I5012" s="38">
        <v>11</v>
      </c>
      <c r="J5012" s="38">
        <v>5</v>
      </c>
      <c r="K5012" s="42" t="s">
        <v>36</v>
      </c>
      <c r="L5012" s="42" t="s">
        <v>10</v>
      </c>
      <c r="M5012" s="42" t="s">
        <v>591</v>
      </c>
      <c r="Z5012" s="64"/>
      <c r="AA5012" s="64"/>
      <c r="AB5012" s="64"/>
      <c r="AE5012" s="42">
        <f>IF(Table32[[#This Row],[Gems]]&gt;0,Table32[[#This Row],[Gems]],0)</f>
        <v>0</v>
      </c>
      <c r="AF5012" s="42">
        <f>IF(Table32[[#This Row],[Gems]]&lt;0,Table32[[#This Row],[Gems]],0)</f>
        <v>0</v>
      </c>
      <c r="AG5012" s="30">
        <f t="shared" ca="1" si="110"/>
        <v>223</v>
      </c>
    </row>
    <row r="5013" spans="1:33" ht="14.4" x14ac:dyDescent="0.3">
      <c r="A5013" s="37">
        <v>44126</v>
      </c>
      <c r="B5013" s="38">
        <f>INDEX(Videolength!D:D,MATCH(D5013,Videolength!A:A,0))</f>
        <v>9</v>
      </c>
      <c r="C5013" s="38">
        <f>INDEX(Videolength!E:E,MATCH(D5013,Videolength!A:A,0))</f>
        <v>24</v>
      </c>
      <c r="D5013" s="39">
        <v>24</v>
      </c>
      <c r="E5013" s="40" t="str">
        <f>INDEX(Videolength!B:B,MATCH(D5013,Videolength!A:A,0))</f>
        <v>https://youtu.be/s4tnA4EhZY8?list=PLTjhk5BwsiVV8SrR-dPCDjCfaMnt-5HZH</v>
      </c>
      <c r="F5013" s="41">
        <f>INDEX(Videolength!C:C,MATCH(D5013,Videolength!A:A,0))</f>
        <v>2.9849537037037036E-2</v>
      </c>
      <c r="G5013" s="41">
        <v>2.9513888888888892E-2</v>
      </c>
      <c r="H5013" s="71">
        <f>HYPERLINK(_xlfn.CONCAT(E5013,"&amp;t=",G5013*86400),G5013)</f>
        <v>2.9513888888888892E-2</v>
      </c>
      <c r="I5013" s="38">
        <v>11</v>
      </c>
      <c r="J5013" s="38">
        <v>5</v>
      </c>
      <c r="K5013" s="42" t="s">
        <v>346</v>
      </c>
      <c r="L5013" s="42" t="s">
        <v>10</v>
      </c>
      <c r="Z5013" s="64"/>
      <c r="AA5013" s="64"/>
      <c r="AB5013" s="64"/>
      <c r="AE5013" s="42">
        <f>IF(Table32[[#This Row],[Gems]]&gt;0,Table32[[#This Row],[Gems]],0)</f>
        <v>0</v>
      </c>
      <c r="AF5013" s="42">
        <f>IF(Table32[[#This Row],[Gems]]&lt;0,Table32[[#This Row],[Gems]],0)</f>
        <v>0</v>
      </c>
      <c r="AG5013" s="30">
        <f t="shared" ca="1" si="110"/>
        <v>223</v>
      </c>
    </row>
    <row r="5014" spans="1:33" ht="14.4" x14ac:dyDescent="0.3">
      <c r="A5014" s="37">
        <v>44126</v>
      </c>
      <c r="B5014" s="38">
        <f>INDEX(Videolength!D:D,MATCH(D5014,Videolength!A:A,0))</f>
        <v>9</v>
      </c>
      <c r="C5014" s="38">
        <f>INDEX(Videolength!E:E,MATCH(D5014,Videolength!A:A,0))</f>
        <v>24</v>
      </c>
      <c r="D5014" s="39">
        <v>24</v>
      </c>
      <c r="E5014" s="40" t="str">
        <f>INDEX(Videolength!B:B,MATCH(D5014,Videolength!A:A,0))</f>
        <v>https://youtu.be/s4tnA4EhZY8?list=PLTjhk5BwsiVV8SrR-dPCDjCfaMnt-5HZH</v>
      </c>
      <c r="F5014" s="41">
        <f>INDEX(Videolength!C:C,MATCH(D5014,Videolength!A:A,0))</f>
        <v>2.9849537037037036E-2</v>
      </c>
      <c r="G5014" s="41">
        <v>2.9583333333333336E-2</v>
      </c>
      <c r="H5014" s="71">
        <f>HYPERLINK(_xlfn.CONCAT(E5014,"&amp;t=",G5014*86400),G5014)</f>
        <v>2.9583333333333336E-2</v>
      </c>
      <c r="I5014" s="38">
        <v>11</v>
      </c>
      <c r="J5014" s="38">
        <v>5</v>
      </c>
      <c r="K5014" s="42" t="s">
        <v>102</v>
      </c>
      <c r="L5014" s="42" t="s">
        <v>11</v>
      </c>
      <c r="W5014" s="44" t="s">
        <v>540</v>
      </c>
      <c r="Z5014" s="64"/>
      <c r="AA5014" s="64"/>
      <c r="AB5014" s="64"/>
      <c r="AE5014" s="42">
        <f>IF(Table32[[#This Row],[Gems]]&gt;0,Table32[[#This Row],[Gems]],0)</f>
        <v>0</v>
      </c>
      <c r="AF5014" s="42">
        <f>IF(Table32[[#This Row],[Gems]]&lt;0,Table32[[#This Row],[Gems]],0)</f>
        <v>0</v>
      </c>
      <c r="AG5014" s="30">
        <f t="shared" ca="1" si="110"/>
        <v>223</v>
      </c>
    </row>
    <row r="5015" spans="1:33" ht="14.4" x14ac:dyDescent="0.3">
      <c r="A5015" s="37">
        <v>44126</v>
      </c>
      <c r="B5015" s="38">
        <f>INDEX(Videolength!D:D,MATCH(D5015,Videolength!A:A,0))</f>
        <v>9</v>
      </c>
      <c r="C5015" s="38">
        <f>INDEX(Videolength!E:E,MATCH(D5015,Videolength!A:A,0))</f>
        <v>24</v>
      </c>
      <c r="D5015" s="39">
        <v>24</v>
      </c>
      <c r="E5015" s="40" t="str">
        <f>INDEX(Videolength!B:B,MATCH(D5015,Videolength!A:A,0))</f>
        <v>https://youtu.be/s4tnA4EhZY8?list=PLTjhk5BwsiVV8SrR-dPCDjCfaMnt-5HZH</v>
      </c>
      <c r="F5015" s="41">
        <f>INDEX(Videolength!C:C,MATCH(D5015,Videolength!A:A,0))</f>
        <v>2.9849537037037036E-2</v>
      </c>
      <c r="G5015" s="41">
        <v>2.9594907407407407E-2</v>
      </c>
      <c r="H5015" s="71">
        <f>HYPERLINK(_xlfn.CONCAT(E5015,"&amp;t=",G5015*86400),G5015)</f>
        <v>2.9594907407407407E-2</v>
      </c>
      <c r="I5015" s="38">
        <v>11</v>
      </c>
      <c r="J5015" s="38">
        <v>5</v>
      </c>
      <c r="K5015" s="42" t="s">
        <v>102</v>
      </c>
      <c r="L5015" s="42" t="s">
        <v>301</v>
      </c>
      <c r="W5015" s="44" t="s">
        <v>590</v>
      </c>
      <c r="X5015" s="43">
        <v>1</v>
      </c>
      <c r="Y5015" s="43">
        <v>1</v>
      </c>
      <c r="Z5015" s="64"/>
      <c r="AA5015" s="64"/>
      <c r="AB5015" s="64"/>
      <c r="AE5015" s="42">
        <f>IF(Table32[[#This Row],[Gems]]&gt;0,Table32[[#This Row],[Gems]],0)</f>
        <v>0</v>
      </c>
      <c r="AF5015" s="42">
        <f>IF(Table32[[#This Row],[Gems]]&lt;0,Table32[[#This Row],[Gems]],0)</f>
        <v>0</v>
      </c>
      <c r="AG5015" s="30">
        <f t="shared" ca="1" si="110"/>
        <v>223</v>
      </c>
    </row>
    <row r="5016" spans="1:33" ht="14.4" x14ac:dyDescent="0.3">
      <c r="A5016" s="37">
        <v>44126</v>
      </c>
      <c r="B5016" s="38">
        <f>INDEX(Videolength!D:D,MATCH(D5016,Videolength!A:A,0))</f>
        <v>9</v>
      </c>
      <c r="C5016" s="38">
        <f>INDEX(Videolength!E:E,MATCH(D5016,Videolength!A:A,0))</f>
        <v>24</v>
      </c>
      <c r="D5016" s="39">
        <v>24</v>
      </c>
      <c r="E5016" s="40" t="str">
        <f>INDEX(Videolength!B:B,MATCH(D5016,Videolength!A:A,0))</f>
        <v>https://youtu.be/s4tnA4EhZY8?list=PLTjhk5BwsiVV8SrR-dPCDjCfaMnt-5HZH</v>
      </c>
      <c r="F5016" s="41">
        <f>INDEX(Videolength!C:C,MATCH(D5016,Videolength!A:A,0))</f>
        <v>2.9849537037037036E-2</v>
      </c>
      <c r="G5016" s="41">
        <v>2.960648148148148E-2</v>
      </c>
      <c r="H5016" s="71">
        <f>HYPERLINK(_xlfn.CONCAT(E5016,"&amp;t=",G5016*86400),G5016)</f>
        <v>2.960648148148148E-2</v>
      </c>
      <c r="I5016" s="38">
        <v>11</v>
      </c>
      <c r="J5016" s="38">
        <v>5</v>
      </c>
      <c r="K5016" s="42" t="s">
        <v>346</v>
      </c>
      <c r="L5016" s="42" t="s">
        <v>10</v>
      </c>
      <c r="Z5016" s="64"/>
      <c r="AA5016" s="64"/>
      <c r="AB5016" s="64"/>
      <c r="AE5016" s="42">
        <f>IF(Table32[[#This Row],[Gems]]&gt;0,Table32[[#This Row],[Gems]],0)</f>
        <v>0</v>
      </c>
      <c r="AF5016" s="42">
        <f>IF(Table32[[#This Row],[Gems]]&lt;0,Table32[[#This Row],[Gems]],0)</f>
        <v>0</v>
      </c>
      <c r="AG5016" s="30">
        <f t="shared" ca="1" si="110"/>
        <v>223</v>
      </c>
    </row>
    <row r="5017" spans="1:33" ht="14.4" x14ac:dyDescent="0.3">
      <c r="A5017" s="37">
        <v>44126</v>
      </c>
      <c r="B5017" s="38">
        <f>INDEX(Videolength!D:D,MATCH(D5017,Videolength!A:A,0))</f>
        <v>9</v>
      </c>
      <c r="C5017" s="38">
        <f>INDEX(Videolength!E:E,MATCH(D5017,Videolength!A:A,0))</f>
        <v>24</v>
      </c>
      <c r="D5017" s="39">
        <v>24</v>
      </c>
      <c r="E5017" s="40" t="str">
        <f>INDEX(Videolength!B:B,MATCH(D5017,Videolength!A:A,0))</f>
        <v>https://youtu.be/s4tnA4EhZY8?list=PLTjhk5BwsiVV8SrR-dPCDjCfaMnt-5HZH</v>
      </c>
      <c r="F5017" s="41">
        <f>INDEX(Videolength!C:C,MATCH(D5017,Videolength!A:A,0))</f>
        <v>2.9849537037037036E-2</v>
      </c>
      <c r="G5017" s="41">
        <v>2.9641203703703701E-2</v>
      </c>
      <c r="H5017" s="71">
        <f>HYPERLINK(_xlfn.CONCAT(E5017,"&amp;t=",G5017*86400),G5017)</f>
        <v>2.9641203703703701E-2</v>
      </c>
      <c r="I5017" s="38">
        <v>11</v>
      </c>
      <c r="J5017" s="38">
        <v>5</v>
      </c>
      <c r="K5017" s="42" t="s">
        <v>107</v>
      </c>
      <c r="L5017" s="42" t="s">
        <v>10</v>
      </c>
      <c r="M5017" s="42" t="s">
        <v>591</v>
      </c>
      <c r="N5017" s="42" t="s">
        <v>1835</v>
      </c>
      <c r="O5017" s="42" t="s">
        <v>1835</v>
      </c>
      <c r="Z5017" s="64"/>
      <c r="AA5017" s="64"/>
      <c r="AB5017" s="64"/>
      <c r="AE5017" s="42">
        <f>IF(Table32[[#This Row],[Gems]]&gt;0,Table32[[#This Row],[Gems]],0)</f>
        <v>0</v>
      </c>
      <c r="AF5017" s="42">
        <f>IF(Table32[[#This Row],[Gems]]&lt;0,Table32[[#This Row],[Gems]],0)</f>
        <v>0</v>
      </c>
      <c r="AG5017" s="30">
        <f t="shared" ca="1" si="110"/>
        <v>223</v>
      </c>
    </row>
    <row r="5018" spans="1:33" ht="14.4" x14ac:dyDescent="0.3">
      <c r="A5018" s="37">
        <v>44126</v>
      </c>
      <c r="B5018" s="38">
        <f>INDEX(Videolength!D:D,MATCH(D5018,Videolength!A:A,0))</f>
        <v>9</v>
      </c>
      <c r="C5018" s="38">
        <f>INDEX(Videolength!E:E,MATCH(D5018,Videolength!A:A,0))</f>
        <v>24</v>
      </c>
      <c r="D5018" s="39">
        <v>24</v>
      </c>
      <c r="E5018" s="40" t="str">
        <f>INDEX(Videolength!B:B,MATCH(D5018,Videolength!A:A,0))</f>
        <v>https://youtu.be/s4tnA4EhZY8?list=PLTjhk5BwsiVV8SrR-dPCDjCfaMnt-5HZH</v>
      </c>
      <c r="F5018" s="41">
        <f>INDEX(Videolength!C:C,MATCH(D5018,Videolength!A:A,0))</f>
        <v>2.9849537037037036E-2</v>
      </c>
      <c r="G5018" s="41">
        <v>2.9687500000000002E-2</v>
      </c>
      <c r="H5018" s="71">
        <f>HYPERLINK(_xlfn.CONCAT(E5018,"&amp;t=",G5018*86400),G5018)</f>
        <v>2.9687500000000002E-2</v>
      </c>
      <c r="I5018" s="38">
        <v>11</v>
      </c>
      <c r="J5018" s="38">
        <v>5</v>
      </c>
      <c r="K5018" s="42" t="s">
        <v>346</v>
      </c>
      <c r="L5018" s="42" t="s">
        <v>10</v>
      </c>
      <c r="Z5018" s="64"/>
      <c r="AA5018" s="64"/>
      <c r="AB5018" s="64"/>
      <c r="AE5018" s="42">
        <f>IF(Table32[[#This Row],[Gems]]&gt;0,Table32[[#This Row],[Gems]],0)</f>
        <v>0</v>
      </c>
      <c r="AF5018" s="42">
        <f>IF(Table32[[#This Row],[Gems]]&lt;0,Table32[[#This Row],[Gems]],0)</f>
        <v>0</v>
      </c>
      <c r="AG5018" s="30">
        <f t="shared" ca="1" si="110"/>
        <v>223</v>
      </c>
    </row>
    <row r="5019" spans="1:33" ht="14.4" x14ac:dyDescent="0.3">
      <c r="A5019" s="37">
        <v>44126</v>
      </c>
      <c r="B5019" s="38">
        <f>INDEX(Videolength!D:D,MATCH(D5019,Videolength!A:A,0))</f>
        <v>9</v>
      </c>
      <c r="C5019" s="38">
        <f>INDEX(Videolength!E:E,MATCH(D5019,Videolength!A:A,0))</f>
        <v>24</v>
      </c>
      <c r="D5019" s="39">
        <v>24</v>
      </c>
      <c r="E5019" s="40" t="str">
        <f>INDEX(Videolength!B:B,MATCH(D5019,Videolength!A:A,0))</f>
        <v>https://youtu.be/s4tnA4EhZY8?list=PLTjhk5BwsiVV8SrR-dPCDjCfaMnt-5HZH</v>
      </c>
      <c r="F5019" s="41">
        <f>INDEX(Videolength!C:C,MATCH(D5019,Videolength!A:A,0))</f>
        <v>2.9849537037037036E-2</v>
      </c>
      <c r="G5019" s="41">
        <v>2.9699074074074072E-2</v>
      </c>
      <c r="H5019" s="71">
        <f>HYPERLINK(_xlfn.CONCAT(E5019,"&amp;t=",G5019*86400),G5019)</f>
        <v>2.9699074074074072E-2</v>
      </c>
      <c r="I5019" s="38">
        <v>11</v>
      </c>
      <c r="J5019" s="38">
        <v>5</v>
      </c>
      <c r="K5019" s="42" t="s">
        <v>100</v>
      </c>
      <c r="L5019" s="42" t="s">
        <v>1082</v>
      </c>
      <c r="M5019" s="42" t="s">
        <v>591</v>
      </c>
      <c r="U5019" s="44" t="s">
        <v>1709</v>
      </c>
      <c r="Z5019" s="64"/>
      <c r="AA5019" s="64"/>
      <c r="AB5019" s="64"/>
      <c r="AE5019" s="42">
        <f>IF(Table32[[#This Row],[Gems]]&gt;0,Table32[[#This Row],[Gems]],0)</f>
        <v>0</v>
      </c>
      <c r="AF5019" s="42">
        <f>IF(Table32[[#This Row],[Gems]]&lt;0,Table32[[#This Row],[Gems]],0)</f>
        <v>0</v>
      </c>
      <c r="AG5019" s="30">
        <f t="shared" ca="1" si="110"/>
        <v>223</v>
      </c>
    </row>
    <row r="5020" spans="1:33" ht="14.4" x14ac:dyDescent="0.3">
      <c r="A5020" s="37">
        <v>44126</v>
      </c>
      <c r="B5020" s="38">
        <f>INDEX(Videolength!D:D,MATCH(D5020,Videolength!A:A,0))</f>
        <v>9</v>
      </c>
      <c r="C5020" s="38">
        <f>INDEX(Videolength!E:E,MATCH(D5020,Videolength!A:A,0))</f>
        <v>24</v>
      </c>
      <c r="D5020" s="39">
        <v>24</v>
      </c>
      <c r="E5020" s="40" t="str">
        <f>INDEX(Videolength!B:B,MATCH(D5020,Videolength!A:A,0))</f>
        <v>https://youtu.be/s4tnA4EhZY8?list=PLTjhk5BwsiVV8SrR-dPCDjCfaMnt-5HZH</v>
      </c>
      <c r="F5020" s="41">
        <f>INDEX(Videolength!C:C,MATCH(D5020,Videolength!A:A,0))</f>
        <v>2.9849537037037036E-2</v>
      </c>
      <c r="G5020" s="41">
        <v>2.9791666666666664E-2</v>
      </c>
      <c r="H5020" s="71">
        <f>HYPERLINK(_xlfn.CONCAT(E5020,"&amp;t=",G5020*86400),G5020)</f>
        <v>2.9791666666666664E-2</v>
      </c>
      <c r="I5020" s="38">
        <v>11</v>
      </c>
      <c r="J5020" s="38">
        <v>5</v>
      </c>
      <c r="K5020" s="42" t="s">
        <v>100</v>
      </c>
      <c r="L5020" s="42" t="s">
        <v>1040</v>
      </c>
      <c r="M5020" s="42" t="s">
        <v>591</v>
      </c>
      <c r="U5020" s="44" t="s">
        <v>1710</v>
      </c>
      <c r="Z5020" s="64"/>
      <c r="AA5020" s="64"/>
      <c r="AB5020" s="64"/>
      <c r="AE5020" s="42">
        <f>IF(Table32[[#This Row],[Gems]]&gt;0,Table32[[#This Row],[Gems]],0)</f>
        <v>0</v>
      </c>
      <c r="AF5020" s="42">
        <f>IF(Table32[[#This Row],[Gems]]&lt;0,Table32[[#This Row],[Gems]],0)</f>
        <v>0</v>
      </c>
      <c r="AG5020" s="30">
        <f t="shared" ca="1" si="110"/>
        <v>223</v>
      </c>
    </row>
    <row r="5021" spans="1:33" ht="14.4" x14ac:dyDescent="0.3">
      <c r="A5021" s="37">
        <v>44126</v>
      </c>
      <c r="B5021" s="38">
        <f>INDEX(Videolength!D:D,MATCH(D5021,Videolength!A:A,0))</f>
        <v>9</v>
      </c>
      <c r="C5021" s="38">
        <f>INDEX(Videolength!E:E,MATCH(D5021,Videolength!A:A,0))</f>
        <v>24</v>
      </c>
      <c r="D5021" s="39">
        <v>24</v>
      </c>
      <c r="E5021" s="40" t="str">
        <f>INDEX(Videolength!B:B,MATCH(D5021,Videolength!A:A,0))</f>
        <v>https://youtu.be/s4tnA4EhZY8?list=PLTjhk5BwsiVV8SrR-dPCDjCfaMnt-5HZH</v>
      </c>
      <c r="F5021" s="41">
        <f>INDEX(Videolength!C:C,MATCH(D5021,Videolength!A:A,0))</f>
        <v>2.9849537037037036E-2</v>
      </c>
      <c r="G5021" s="41">
        <v>2.9803240740740741E-2</v>
      </c>
      <c r="H5021" s="71">
        <f>HYPERLINK(_xlfn.CONCAT(E5021,"&amp;t=",G5021*86400),G5021)</f>
        <v>2.9803240740740741E-2</v>
      </c>
      <c r="I5021" s="38">
        <v>11</v>
      </c>
      <c r="J5021" s="38">
        <v>5</v>
      </c>
      <c r="K5021" s="42" t="s">
        <v>346</v>
      </c>
      <c r="L5021" s="42" t="s">
        <v>10</v>
      </c>
      <c r="Z5021" s="64"/>
      <c r="AA5021" s="64"/>
      <c r="AB5021" s="64"/>
      <c r="AE5021" s="42">
        <f>IF(Table32[[#This Row],[Gems]]&gt;0,Table32[[#This Row],[Gems]],0)</f>
        <v>0</v>
      </c>
      <c r="AF5021" s="42">
        <f>IF(Table32[[#This Row],[Gems]]&lt;0,Table32[[#This Row],[Gems]],0)</f>
        <v>0</v>
      </c>
      <c r="AG5021" s="30">
        <f t="shared" ca="1" si="110"/>
        <v>223</v>
      </c>
    </row>
    <row r="5022" spans="1:33" ht="14.4" x14ac:dyDescent="0.3">
      <c r="A5022" s="37">
        <v>44126</v>
      </c>
      <c r="B5022" s="38">
        <f>INDEX(Videolength!D:D,MATCH(D5022,Videolength!A:A,0))</f>
        <v>9</v>
      </c>
      <c r="C5022" s="38">
        <f>INDEX(Videolength!E:E,MATCH(D5022,Videolength!A:A,0))</f>
        <v>25</v>
      </c>
      <c r="D5022" s="39">
        <v>25</v>
      </c>
      <c r="E5022" s="40" t="str">
        <f>INDEX(Videolength!B:B,MATCH(D5022,Videolength!A:A,0))</f>
        <v>https://youtu.be/tkrn3vQq0a8?list=PLTjhk5BwsiVV8SrR-dPCDjCfaMnt-5HZH</v>
      </c>
      <c r="F5022" s="41">
        <f>INDEX(Videolength!C:C,MATCH(D5022,Videolength!A:A,0))</f>
        <v>3.5347222222222217E-2</v>
      </c>
      <c r="G5022" s="41">
        <v>1.1574074074074073E-5</v>
      </c>
      <c r="H5022" s="71">
        <f>HYPERLINK(_xlfn.CONCAT(E5022,"&amp;t=",G5022*86400),G5022)</f>
        <v>1.1574074074074073E-5</v>
      </c>
      <c r="I5022" s="38">
        <v>11</v>
      </c>
      <c r="J5022" s="38">
        <v>5</v>
      </c>
      <c r="K5022" s="42" t="s">
        <v>123</v>
      </c>
      <c r="L5022" s="42" t="s">
        <v>10</v>
      </c>
      <c r="Z5022" s="64"/>
      <c r="AA5022" s="64"/>
      <c r="AB5022" s="64"/>
      <c r="AE5022" s="42">
        <f>IF(Table32[[#This Row],[Gems]]&gt;0,Table32[[#This Row],[Gems]],0)</f>
        <v>0</v>
      </c>
      <c r="AF5022" s="42">
        <f>IF(Table32[[#This Row],[Gems]]&lt;0,Table32[[#This Row],[Gems]],0)</f>
        <v>0</v>
      </c>
      <c r="AG5022" s="30">
        <f t="shared" ca="1" si="110"/>
        <v>223</v>
      </c>
    </row>
    <row r="5023" spans="1:33" ht="14.4" x14ac:dyDescent="0.3">
      <c r="A5023" s="37">
        <v>44126</v>
      </c>
      <c r="B5023" s="38">
        <f>INDEX(Videolength!D:D,MATCH(D5023,Videolength!A:A,0))</f>
        <v>9</v>
      </c>
      <c r="C5023" s="38">
        <f>INDEX(Videolength!E:E,MATCH(D5023,Videolength!A:A,0))</f>
        <v>25</v>
      </c>
      <c r="D5023" s="39">
        <v>25</v>
      </c>
      <c r="E5023" s="40" t="str">
        <f>INDEX(Videolength!B:B,MATCH(D5023,Videolength!A:A,0))</f>
        <v>https://youtu.be/tkrn3vQq0a8?list=PLTjhk5BwsiVV8SrR-dPCDjCfaMnt-5HZH</v>
      </c>
      <c r="F5023" s="41">
        <f>INDEX(Videolength!C:C,MATCH(D5023,Videolength!A:A,0))</f>
        <v>3.5347222222222217E-2</v>
      </c>
      <c r="G5023" s="41">
        <v>1.3888888888888889E-4</v>
      </c>
      <c r="H5023" s="71">
        <f>HYPERLINK(_xlfn.CONCAT(E5023,"&amp;t=",G5023*86400),G5023)</f>
        <v>1.3888888888888889E-4</v>
      </c>
      <c r="I5023" s="38">
        <v>11</v>
      </c>
      <c r="J5023" s="38">
        <v>5</v>
      </c>
      <c r="K5023" s="42" t="s">
        <v>51</v>
      </c>
      <c r="L5023" s="42" t="s">
        <v>11</v>
      </c>
      <c r="W5023" s="44" t="s">
        <v>226</v>
      </c>
      <c r="X5023" s="43">
        <v>4</v>
      </c>
      <c r="Z5023" s="64"/>
      <c r="AA5023" s="64"/>
      <c r="AB5023" s="64"/>
      <c r="AE5023" s="42">
        <f>IF(Table32[[#This Row],[Gems]]&gt;0,Table32[[#This Row],[Gems]],0)</f>
        <v>0</v>
      </c>
      <c r="AF5023" s="42">
        <f>IF(Table32[[#This Row],[Gems]]&lt;0,Table32[[#This Row],[Gems]],0)</f>
        <v>0</v>
      </c>
      <c r="AG5023" s="29">
        <f t="shared" ca="1" si="110"/>
        <v>223</v>
      </c>
    </row>
    <row r="5024" spans="1:33" ht="14.4" x14ac:dyDescent="0.3">
      <c r="A5024" s="37">
        <v>44126</v>
      </c>
      <c r="B5024" s="38">
        <f>INDEX(Videolength!D:D,MATCH(D5024,Videolength!A:A,0))</f>
        <v>9</v>
      </c>
      <c r="C5024" s="38">
        <f>INDEX(Videolength!E:E,MATCH(D5024,Videolength!A:A,0))</f>
        <v>25</v>
      </c>
      <c r="D5024" s="39">
        <v>25</v>
      </c>
      <c r="E5024" s="40" t="str">
        <f>INDEX(Videolength!B:B,MATCH(D5024,Videolength!A:A,0))</f>
        <v>https://youtu.be/tkrn3vQq0a8?list=PLTjhk5BwsiVV8SrR-dPCDjCfaMnt-5HZH</v>
      </c>
      <c r="F5024" s="41">
        <f>INDEX(Videolength!C:C,MATCH(D5024,Videolength!A:A,0))</f>
        <v>3.5347222222222217E-2</v>
      </c>
      <c r="G5024" s="41">
        <v>1.3888888888888889E-4</v>
      </c>
      <c r="H5024" s="71">
        <f>HYPERLINK(_xlfn.CONCAT(E5024,"&amp;t=",G5024*86400),G5024)</f>
        <v>1.3888888888888889E-4</v>
      </c>
      <c r="I5024" s="38">
        <v>11</v>
      </c>
      <c r="J5024" s="38">
        <v>5</v>
      </c>
      <c r="K5024" s="42" t="s">
        <v>346</v>
      </c>
      <c r="L5024" s="42" t="s">
        <v>10</v>
      </c>
      <c r="Z5024" s="64"/>
      <c r="AA5024" s="64"/>
      <c r="AB5024" s="64"/>
      <c r="AE5024" s="42">
        <f>IF(Table32[[#This Row],[Gems]]&gt;0,Table32[[#This Row],[Gems]],0)</f>
        <v>0</v>
      </c>
      <c r="AF5024" s="42">
        <f>IF(Table32[[#This Row],[Gems]]&lt;0,Table32[[#This Row],[Gems]],0)</f>
        <v>0</v>
      </c>
      <c r="AG5024" s="30">
        <f t="shared" ca="1" si="110"/>
        <v>223</v>
      </c>
    </row>
    <row r="5025" spans="1:33" ht="14.4" x14ac:dyDescent="0.3">
      <c r="A5025" s="37">
        <v>44126</v>
      </c>
      <c r="B5025" s="38">
        <f>INDEX(Videolength!D:D,MATCH(D5025,Videolength!A:A,0))</f>
        <v>9</v>
      </c>
      <c r="C5025" s="38">
        <f>INDEX(Videolength!E:E,MATCH(D5025,Videolength!A:A,0))</f>
        <v>25</v>
      </c>
      <c r="D5025" s="39">
        <v>25</v>
      </c>
      <c r="E5025" s="40" t="str">
        <f>INDEX(Videolength!B:B,MATCH(D5025,Videolength!A:A,0))</f>
        <v>https://youtu.be/tkrn3vQq0a8?list=PLTjhk5BwsiVV8SrR-dPCDjCfaMnt-5HZH</v>
      </c>
      <c r="F5025" s="41">
        <f>INDEX(Videolength!C:C,MATCH(D5025,Videolength!A:A,0))</f>
        <v>3.5347222222222217E-2</v>
      </c>
      <c r="G5025" s="41">
        <v>1.8518518518518518E-4</v>
      </c>
      <c r="H5025" s="71">
        <f>HYPERLINK(_xlfn.CONCAT(E5025,"&amp;t=",G5025*86400),G5025)</f>
        <v>1.8518518518518518E-4</v>
      </c>
      <c r="I5025" s="38">
        <v>11</v>
      </c>
      <c r="J5025" s="38">
        <v>5</v>
      </c>
      <c r="K5025" s="42" t="s">
        <v>8</v>
      </c>
      <c r="L5025" s="42" t="s">
        <v>163</v>
      </c>
      <c r="M5025" s="42" t="s">
        <v>591</v>
      </c>
      <c r="Z5025" s="64"/>
      <c r="AA5025" s="64"/>
      <c r="AB5025" s="64"/>
      <c r="AE5025" s="42">
        <f>IF(Table32[[#This Row],[Gems]]&gt;0,Table32[[#This Row],[Gems]],0)</f>
        <v>0</v>
      </c>
      <c r="AF5025" s="42">
        <f>IF(Table32[[#This Row],[Gems]]&lt;0,Table32[[#This Row],[Gems]],0)</f>
        <v>0</v>
      </c>
      <c r="AG5025" s="30">
        <f t="shared" ca="1" si="110"/>
        <v>223</v>
      </c>
    </row>
    <row r="5026" spans="1:33" ht="14.4" x14ac:dyDescent="0.3">
      <c r="A5026" s="37">
        <v>44126</v>
      </c>
      <c r="B5026" s="38">
        <f>INDEX(Videolength!D:D,MATCH(D5026,Videolength!A:A,0))</f>
        <v>9</v>
      </c>
      <c r="C5026" s="38">
        <f>INDEX(Videolength!E:E,MATCH(D5026,Videolength!A:A,0))</f>
        <v>25</v>
      </c>
      <c r="D5026" s="39">
        <v>25</v>
      </c>
      <c r="E5026" s="40" t="str">
        <f>INDEX(Videolength!B:B,MATCH(D5026,Videolength!A:A,0))</f>
        <v>https://youtu.be/tkrn3vQq0a8?list=PLTjhk5BwsiVV8SrR-dPCDjCfaMnt-5HZH</v>
      </c>
      <c r="F5026" s="41">
        <f>INDEX(Videolength!C:C,MATCH(D5026,Videolength!A:A,0))</f>
        <v>3.5347222222222217E-2</v>
      </c>
      <c r="G5026" s="41">
        <v>2.0833333333333335E-4</v>
      </c>
      <c r="H5026" s="71">
        <f>HYPERLINK(_xlfn.CONCAT(E5026,"&amp;t=",G5026*86400),G5026)</f>
        <v>2.0833333333333335E-4</v>
      </c>
      <c r="I5026" s="38">
        <v>11</v>
      </c>
      <c r="J5026" s="38">
        <v>5</v>
      </c>
      <c r="K5026" s="42" t="s">
        <v>100</v>
      </c>
      <c r="L5026" s="42" t="s">
        <v>1040</v>
      </c>
      <c r="M5026" s="42" t="s">
        <v>392</v>
      </c>
      <c r="U5026" s="44" t="s">
        <v>1711</v>
      </c>
      <c r="Z5026" s="64"/>
      <c r="AA5026" s="64"/>
      <c r="AB5026" s="64"/>
      <c r="AE5026" s="42">
        <f>IF(Table32[[#This Row],[Gems]]&gt;0,Table32[[#This Row],[Gems]],0)</f>
        <v>0</v>
      </c>
      <c r="AF5026" s="42">
        <f>IF(Table32[[#This Row],[Gems]]&lt;0,Table32[[#This Row],[Gems]],0)</f>
        <v>0</v>
      </c>
      <c r="AG5026" s="30">
        <f t="shared" ca="1" si="110"/>
        <v>223</v>
      </c>
    </row>
    <row r="5027" spans="1:33" ht="14.4" x14ac:dyDescent="0.3">
      <c r="A5027" s="37">
        <v>44126</v>
      </c>
      <c r="B5027" s="38">
        <f>INDEX(Videolength!D:D,MATCH(D5027,Videolength!A:A,0))</f>
        <v>9</v>
      </c>
      <c r="C5027" s="38">
        <f>INDEX(Videolength!E:E,MATCH(D5027,Videolength!A:A,0))</f>
        <v>25</v>
      </c>
      <c r="D5027" s="39">
        <v>25</v>
      </c>
      <c r="E5027" s="40" t="str">
        <f>INDEX(Videolength!B:B,MATCH(D5027,Videolength!A:A,0))</f>
        <v>https://youtu.be/tkrn3vQq0a8?list=PLTjhk5BwsiVV8SrR-dPCDjCfaMnt-5HZH</v>
      </c>
      <c r="F5027" s="41">
        <f>INDEX(Videolength!C:C,MATCH(D5027,Videolength!A:A,0))</f>
        <v>3.5347222222222217E-2</v>
      </c>
      <c r="G5027" s="41">
        <v>2.4305555555555552E-4</v>
      </c>
      <c r="H5027" s="71">
        <f>HYPERLINK(_xlfn.CONCAT(E5027,"&amp;t=",G5027*86400),G5027)</f>
        <v>2.4305555555555552E-4</v>
      </c>
      <c r="I5027" s="38">
        <v>11</v>
      </c>
      <c r="J5027" s="38">
        <v>5</v>
      </c>
      <c r="K5027" s="42" t="s">
        <v>100</v>
      </c>
      <c r="L5027" s="42" t="s">
        <v>1288</v>
      </c>
      <c r="M5027" s="42" t="s">
        <v>1712</v>
      </c>
      <c r="T5027" s="43">
        <v>1</v>
      </c>
      <c r="U5027" s="44" t="s">
        <v>1681</v>
      </c>
      <c r="Z5027" s="64"/>
      <c r="AA5027" s="64"/>
      <c r="AB5027" s="64"/>
      <c r="AE5027" s="42">
        <f>IF(Table32[[#This Row],[Gems]]&gt;0,Table32[[#This Row],[Gems]],0)</f>
        <v>0</v>
      </c>
      <c r="AF5027" s="42">
        <f>IF(Table32[[#This Row],[Gems]]&lt;0,Table32[[#This Row],[Gems]],0)</f>
        <v>0</v>
      </c>
      <c r="AG5027" s="30">
        <f t="shared" ca="1" si="110"/>
        <v>223</v>
      </c>
    </row>
    <row r="5028" spans="1:33" ht="14.4" x14ac:dyDescent="0.3">
      <c r="A5028" s="37">
        <v>44126</v>
      </c>
      <c r="B5028" s="38">
        <f>INDEX(Videolength!D:D,MATCH(D5028,Videolength!A:A,0))</f>
        <v>9</v>
      </c>
      <c r="C5028" s="38">
        <f>INDEX(Videolength!E:E,MATCH(D5028,Videolength!A:A,0))</f>
        <v>25</v>
      </c>
      <c r="D5028" s="39">
        <v>25</v>
      </c>
      <c r="E5028" s="40" t="str">
        <f>INDEX(Videolength!B:B,MATCH(D5028,Videolength!A:A,0))</f>
        <v>https://youtu.be/tkrn3vQq0a8?list=PLTjhk5BwsiVV8SrR-dPCDjCfaMnt-5HZH</v>
      </c>
      <c r="F5028" s="41">
        <f>INDEX(Videolength!C:C,MATCH(D5028,Videolength!A:A,0))</f>
        <v>3.5347222222222217E-2</v>
      </c>
      <c r="G5028" s="41">
        <v>4.0509259259259258E-4</v>
      </c>
      <c r="H5028" s="71">
        <f>HYPERLINK(_xlfn.CONCAT(E5028,"&amp;t=",G5028*86400),G5028)</f>
        <v>4.0509259259259258E-4</v>
      </c>
      <c r="I5028" s="38">
        <v>11</v>
      </c>
      <c r="J5028" s="38">
        <v>5</v>
      </c>
      <c r="K5028" s="42" t="s">
        <v>25</v>
      </c>
      <c r="L5028" s="42" t="s">
        <v>350</v>
      </c>
      <c r="M5028" s="42" t="s">
        <v>1126</v>
      </c>
      <c r="T5028" s="43">
        <v>1</v>
      </c>
      <c r="Z5028" s="64"/>
      <c r="AA5028" s="64"/>
      <c r="AB5028" s="64"/>
      <c r="AE5028" s="42">
        <f>IF(Table32[[#This Row],[Gems]]&gt;0,Table32[[#This Row],[Gems]],0)</f>
        <v>0</v>
      </c>
      <c r="AF5028" s="42">
        <f>IF(Table32[[#This Row],[Gems]]&lt;0,Table32[[#This Row],[Gems]],0)</f>
        <v>0</v>
      </c>
      <c r="AG5028" s="30">
        <f t="shared" ca="1" si="110"/>
        <v>223</v>
      </c>
    </row>
    <row r="5029" spans="1:33" ht="14.4" x14ac:dyDescent="0.3">
      <c r="A5029" s="37">
        <v>44126</v>
      </c>
      <c r="B5029" s="38">
        <f>INDEX(Videolength!D:D,MATCH(D5029,Videolength!A:A,0))</f>
        <v>9</v>
      </c>
      <c r="C5029" s="38">
        <f>INDEX(Videolength!E:E,MATCH(D5029,Videolength!A:A,0))</f>
        <v>25</v>
      </c>
      <c r="D5029" s="39">
        <v>25</v>
      </c>
      <c r="E5029" s="40" t="str">
        <f>INDEX(Videolength!B:B,MATCH(D5029,Videolength!A:A,0))</f>
        <v>https://youtu.be/tkrn3vQq0a8?list=PLTjhk5BwsiVV8SrR-dPCDjCfaMnt-5HZH</v>
      </c>
      <c r="F5029" s="41">
        <f>INDEX(Videolength!C:C,MATCH(D5029,Videolength!A:A,0))</f>
        <v>3.5347222222222217E-2</v>
      </c>
      <c r="G5029" s="41">
        <v>4.7453703703703704E-4</v>
      </c>
      <c r="H5029" s="71">
        <f>HYPERLINK(_xlfn.CONCAT(E5029,"&amp;t=",G5029*86400),G5029)</f>
        <v>4.7453703703703704E-4</v>
      </c>
      <c r="I5029" s="38">
        <v>11</v>
      </c>
      <c r="J5029" s="38">
        <v>5</v>
      </c>
      <c r="K5029" s="42" t="s">
        <v>25</v>
      </c>
      <c r="L5029" s="42" t="s">
        <v>10</v>
      </c>
      <c r="M5029" s="42" t="s">
        <v>1127</v>
      </c>
      <c r="Z5029" s="64"/>
      <c r="AA5029" s="64"/>
      <c r="AB5029" s="64"/>
      <c r="AE5029" s="42">
        <f>IF(Table32[[#This Row],[Gems]]&gt;0,Table32[[#This Row],[Gems]],0)</f>
        <v>0</v>
      </c>
      <c r="AF5029" s="42">
        <f>IF(Table32[[#This Row],[Gems]]&lt;0,Table32[[#This Row],[Gems]],0)</f>
        <v>0</v>
      </c>
      <c r="AG5029" s="30">
        <f t="shared" ca="1" si="110"/>
        <v>223</v>
      </c>
    </row>
    <row r="5030" spans="1:33" ht="14.4" x14ac:dyDescent="0.3">
      <c r="A5030" s="37">
        <v>44126</v>
      </c>
      <c r="B5030" s="38">
        <f>INDEX(Videolength!D:D,MATCH(D5030,Videolength!A:A,0))</f>
        <v>9</v>
      </c>
      <c r="C5030" s="38">
        <f>INDEX(Videolength!E:E,MATCH(D5030,Videolength!A:A,0))</f>
        <v>25</v>
      </c>
      <c r="D5030" s="39">
        <v>25</v>
      </c>
      <c r="E5030" s="40" t="str">
        <f>INDEX(Videolength!B:B,MATCH(D5030,Videolength!A:A,0))</f>
        <v>https://youtu.be/tkrn3vQq0a8?list=PLTjhk5BwsiVV8SrR-dPCDjCfaMnt-5HZH</v>
      </c>
      <c r="F5030" s="41">
        <f>INDEX(Videolength!C:C,MATCH(D5030,Videolength!A:A,0))</f>
        <v>3.5347222222222217E-2</v>
      </c>
      <c r="G5030" s="41">
        <v>1.4814814814814814E-3</v>
      </c>
      <c r="H5030" s="71">
        <f>HYPERLINK(_xlfn.CONCAT(E5030,"&amp;t=",G5030*86400),G5030)</f>
        <v>1.4814814814814814E-3</v>
      </c>
      <c r="I5030" s="38">
        <v>11</v>
      </c>
      <c r="J5030" s="38">
        <v>5</v>
      </c>
      <c r="K5030" s="42" t="s">
        <v>346</v>
      </c>
      <c r="L5030" s="42" t="s">
        <v>10</v>
      </c>
      <c r="Z5030" s="64"/>
      <c r="AA5030" s="64"/>
      <c r="AB5030" s="64"/>
      <c r="AE5030" s="42">
        <f>IF(Table32[[#This Row],[Gems]]&gt;0,Table32[[#This Row],[Gems]],0)</f>
        <v>0</v>
      </c>
      <c r="AF5030" s="42">
        <f>IF(Table32[[#This Row],[Gems]]&lt;0,Table32[[#This Row],[Gems]],0)</f>
        <v>0</v>
      </c>
      <c r="AG5030" s="30">
        <f t="shared" ca="1" si="110"/>
        <v>223</v>
      </c>
    </row>
    <row r="5031" spans="1:33" ht="14.4" x14ac:dyDescent="0.3">
      <c r="A5031" s="37">
        <v>44126</v>
      </c>
      <c r="B5031" s="38">
        <f>INDEX(Videolength!D:D,MATCH(D5031,Videolength!A:A,0))</f>
        <v>9</v>
      </c>
      <c r="C5031" s="38">
        <f>INDEX(Videolength!E:E,MATCH(D5031,Videolength!A:A,0))</f>
        <v>25</v>
      </c>
      <c r="D5031" s="39">
        <v>25</v>
      </c>
      <c r="E5031" s="40" t="str">
        <f>INDEX(Videolength!B:B,MATCH(D5031,Videolength!A:A,0))</f>
        <v>https://youtu.be/tkrn3vQq0a8?list=PLTjhk5BwsiVV8SrR-dPCDjCfaMnt-5HZH</v>
      </c>
      <c r="F5031" s="41">
        <f>INDEX(Videolength!C:C,MATCH(D5031,Videolength!A:A,0))</f>
        <v>3.5347222222222217E-2</v>
      </c>
      <c r="G5031" s="41">
        <v>1.5046296296296294E-3</v>
      </c>
      <c r="H5031" s="71">
        <f>HYPERLINK(_xlfn.CONCAT(E5031,"&amp;t=",G5031*86400),G5031)</f>
        <v>1.5046296296296294E-3</v>
      </c>
      <c r="I5031" s="38">
        <v>11</v>
      </c>
      <c r="J5031" s="38">
        <v>5</v>
      </c>
      <c r="K5031" s="42" t="s">
        <v>25</v>
      </c>
      <c r="L5031" s="42" t="s">
        <v>10</v>
      </c>
      <c r="Z5031" s="64"/>
      <c r="AA5031" s="64"/>
      <c r="AB5031" s="64"/>
      <c r="AE5031" s="42">
        <f>IF(Table32[[#This Row],[Gems]]&gt;0,Table32[[#This Row],[Gems]],0)</f>
        <v>0</v>
      </c>
      <c r="AF5031" s="42">
        <f>IF(Table32[[#This Row],[Gems]]&lt;0,Table32[[#This Row],[Gems]],0)</f>
        <v>0</v>
      </c>
      <c r="AG5031" s="30">
        <f t="shared" ca="1" si="110"/>
        <v>223</v>
      </c>
    </row>
    <row r="5032" spans="1:33" ht="14.4" x14ac:dyDescent="0.3">
      <c r="A5032" s="37">
        <v>44126</v>
      </c>
      <c r="B5032" s="38">
        <f>INDEX(Videolength!D:D,MATCH(D5032,Videolength!A:A,0))</f>
        <v>9</v>
      </c>
      <c r="C5032" s="38">
        <f>INDEX(Videolength!E:E,MATCH(D5032,Videolength!A:A,0))</f>
        <v>25</v>
      </c>
      <c r="D5032" s="39">
        <v>25</v>
      </c>
      <c r="E5032" s="40" t="str">
        <f>INDEX(Videolength!B:B,MATCH(D5032,Videolength!A:A,0))</f>
        <v>https://youtu.be/tkrn3vQq0a8?list=PLTjhk5BwsiVV8SrR-dPCDjCfaMnt-5HZH</v>
      </c>
      <c r="F5032" s="41">
        <f>INDEX(Videolength!C:C,MATCH(D5032,Videolength!A:A,0))</f>
        <v>3.5347222222222217E-2</v>
      </c>
      <c r="G5032" s="41">
        <v>1.6782407407407406E-3</v>
      </c>
      <c r="H5032" s="71">
        <f>HYPERLINK(_xlfn.CONCAT(E5032,"&amp;t=",G5032*86400),G5032)</f>
        <v>1.6782407407407406E-3</v>
      </c>
      <c r="I5032" s="38">
        <v>11</v>
      </c>
      <c r="J5032" s="38">
        <v>5</v>
      </c>
      <c r="K5032" s="42" t="s">
        <v>25</v>
      </c>
      <c r="L5032" s="42" t="s">
        <v>150</v>
      </c>
      <c r="Z5032" s="64"/>
      <c r="AA5032" s="64"/>
      <c r="AB5032" s="64"/>
      <c r="AE5032" s="42">
        <f>IF(Table32[[#This Row],[Gems]]&gt;0,Table32[[#This Row],[Gems]],0)</f>
        <v>0</v>
      </c>
      <c r="AF5032" s="42">
        <f>IF(Table32[[#This Row],[Gems]]&lt;0,Table32[[#This Row],[Gems]],0)</f>
        <v>0</v>
      </c>
      <c r="AG5032" s="30">
        <f t="shared" ca="1" si="110"/>
        <v>223</v>
      </c>
    </row>
    <row r="5033" spans="1:33" ht="14.4" x14ac:dyDescent="0.3">
      <c r="A5033" s="37">
        <v>44126</v>
      </c>
      <c r="B5033" s="38">
        <f>INDEX(Videolength!D:D,MATCH(D5033,Videolength!A:A,0))</f>
        <v>9</v>
      </c>
      <c r="C5033" s="38">
        <f>INDEX(Videolength!E:E,MATCH(D5033,Videolength!A:A,0))</f>
        <v>25</v>
      </c>
      <c r="D5033" s="39">
        <v>25</v>
      </c>
      <c r="E5033" s="40" t="str">
        <f>INDEX(Videolength!B:B,MATCH(D5033,Videolength!A:A,0))</f>
        <v>https://youtu.be/tkrn3vQq0a8?list=PLTjhk5BwsiVV8SrR-dPCDjCfaMnt-5HZH</v>
      </c>
      <c r="F5033" s="41">
        <f>INDEX(Videolength!C:C,MATCH(D5033,Videolength!A:A,0))</f>
        <v>3.5347222222222217E-2</v>
      </c>
      <c r="G5033" s="41">
        <v>1.736111111111111E-3</v>
      </c>
      <c r="H5033" s="71">
        <f>HYPERLINK(_xlfn.CONCAT(E5033,"&amp;t=",G5033*86400),G5033)</f>
        <v>1.736111111111111E-3</v>
      </c>
      <c r="I5033" s="38">
        <v>11</v>
      </c>
      <c r="J5033" s="38">
        <v>5</v>
      </c>
      <c r="K5033" s="42" t="s">
        <v>25</v>
      </c>
      <c r="L5033" s="42" t="s">
        <v>301</v>
      </c>
      <c r="W5033" s="44" t="s">
        <v>723</v>
      </c>
      <c r="X5033" s="43">
        <v>1</v>
      </c>
      <c r="Y5033" s="43">
        <v>2</v>
      </c>
      <c r="Z5033" s="64"/>
      <c r="AA5033" s="64"/>
      <c r="AB5033" s="64"/>
      <c r="AE5033" s="42">
        <f>IF(Table32[[#This Row],[Gems]]&gt;0,Table32[[#This Row],[Gems]],0)</f>
        <v>0</v>
      </c>
      <c r="AF5033" s="42">
        <f>IF(Table32[[#This Row],[Gems]]&lt;0,Table32[[#This Row],[Gems]],0)</f>
        <v>0</v>
      </c>
      <c r="AG5033" s="30">
        <f t="shared" ca="1" si="110"/>
        <v>223</v>
      </c>
    </row>
    <row r="5034" spans="1:33" ht="14.4" x14ac:dyDescent="0.3">
      <c r="A5034" s="37">
        <v>44126</v>
      </c>
      <c r="B5034" s="38">
        <f>INDEX(Videolength!D:D,MATCH(D5034,Videolength!A:A,0))</f>
        <v>9</v>
      </c>
      <c r="C5034" s="38">
        <f>INDEX(Videolength!E:E,MATCH(D5034,Videolength!A:A,0))</f>
        <v>25</v>
      </c>
      <c r="D5034" s="39">
        <v>25</v>
      </c>
      <c r="E5034" s="40" t="str">
        <f>INDEX(Videolength!B:B,MATCH(D5034,Videolength!A:A,0))</f>
        <v>https://youtu.be/tkrn3vQq0a8?list=PLTjhk5BwsiVV8SrR-dPCDjCfaMnt-5HZH</v>
      </c>
      <c r="F5034" s="41">
        <f>INDEX(Videolength!C:C,MATCH(D5034,Videolength!A:A,0))</f>
        <v>3.5347222222222217E-2</v>
      </c>
      <c r="G5034" s="41">
        <v>1.7824074074074072E-3</v>
      </c>
      <c r="H5034" s="71">
        <f>HYPERLINK(_xlfn.CONCAT(E5034,"&amp;t=",G5034*86400),G5034)</f>
        <v>1.7824074074074072E-3</v>
      </c>
      <c r="I5034" s="38">
        <v>11</v>
      </c>
      <c r="J5034" s="38">
        <v>5</v>
      </c>
      <c r="K5034" s="42" t="s">
        <v>25</v>
      </c>
      <c r="L5034" s="42" t="s">
        <v>10</v>
      </c>
      <c r="Z5034" s="64"/>
      <c r="AA5034" s="64"/>
      <c r="AB5034" s="64"/>
      <c r="AE5034" s="42">
        <f>IF(Table32[[#This Row],[Gems]]&gt;0,Table32[[#This Row],[Gems]],0)</f>
        <v>0</v>
      </c>
      <c r="AF5034" s="42">
        <f>IF(Table32[[#This Row],[Gems]]&lt;0,Table32[[#This Row],[Gems]],0)</f>
        <v>0</v>
      </c>
      <c r="AG5034" s="30">
        <f t="shared" ca="1" si="110"/>
        <v>223</v>
      </c>
    </row>
    <row r="5035" spans="1:33" ht="14.4" x14ac:dyDescent="0.3">
      <c r="A5035" s="37">
        <v>44126</v>
      </c>
      <c r="B5035" s="38">
        <f>INDEX(Videolength!D:D,MATCH(D5035,Videolength!A:A,0))</f>
        <v>9</v>
      </c>
      <c r="C5035" s="38">
        <f>INDEX(Videolength!E:E,MATCH(D5035,Videolength!A:A,0))</f>
        <v>25</v>
      </c>
      <c r="D5035" s="39">
        <v>25</v>
      </c>
      <c r="E5035" s="40" t="str">
        <f>INDEX(Videolength!B:B,MATCH(D5035,Videolength!A:A,0))</f>
        <v>https://youtu.be/tkrn3vQq0a8?list=PLTjhk5BwsiVV8SrR-dPCDjCfaMnt-5HZH</v>
      </c>
      <c r="F5035" s="41">
        <f>INDEX(Videolength!C:C,MATCH(D5035,Videolength!A:A,0))</f>
        <v>3.5347222222222217E-2</v>
      </c>
      <c r="G5035" s="41">
        <v>1.8287037037037037E-3</v>
      </c>
      <c r="H5035" s="71">
        <f>HYPERLINK(_xlfn.CONCAT(E5035,"&amp;t=",G5035*86400),G5035)</f>
        <v>1.8287037037037037E-3</v>
      </c>
      <c r="I5035" s="38">
        <v>11</v>
      </c>
      <c r="J5035" s="38">
        <v>5</v>
      </c>
      <c r="K5035" s="42" t="s">
        <v>346</v>
      </c>
      <c r="L5035" s="42" t="s">
        <v>10</v>
      </c>
      <c r="Z5035" s="64"/>
      <c r="AA5035" s="64"/>
      <c r="AB5035" s="64"/>
      <c r="AE5035" s="42">
        <f>IF(Table32[[#This Row],[Gems]]&gt;0,Table32[[#This Row],[Gems]],0)</f>
        <v>0</v>
      </c>
      <c r="AF5035" s="42">
        <f>IF(Table32[[#This Row],[Gems]]&lt;0,Table32[[#This Row],[Gems]],0)</f>
        <v>0</v>
      </c>
      <c r="AG5035" s="30">
        <f t="shared" ca="1" si="110"/>
        <v>223</v>
      </c>
    </row>
    <row r="5036" spans="1:33" ht="14.4" x14ac:dyDescent="0.3">
      <c r="A5036" s="37">
        <v>44126</v>
      </c>
      <c r="B5036" s="38">
        <f>INDEX(Videolength!D:D,MATCH(D5036,Videolength!A:A,0))</f>
        <v>9</v>
      </c>
      <c r="C5036" s="38">
        <f>INDEX(Videolength!E:E,MATCH(D5036,Videolength!A:A,0))</f>
        <v>25</v>
      </c>
      <c r="D5036" s="39">
        <v>25</v>
      </c>
      <c r="E5036" s="40" t="str">
        <f>INDEX(Videolength!B:B,MATCH(D5036,Videolength!A:A,0))</f>
        <v>https://youtu.be/tkrn3vQq0a8?list=PLTjhk5BwsiVV8SrR-dPCDjCfaMnt-5HZH</v>
      </c>
      <c r="F5036" s="41">
        <f>INDEX(Videolength!C:C,MATCH(D5036,Videolength!A:A,0))</f>
        <v>3.5347222222222217E-2</v>
      </c>
      <c r="G5036" s="41">
        <v>1.8981481481481482E-3</v>
      </c>
      <c r="H5036" s="71">
        <f>HYPERLINK(_xlfn.CONCAT(E5036,"&amp;t=",G5036*86400),G5036)</f>
        <v>1.8981481481481482E-3</v>
      </c>
      <c r="I5036" s="38">
        <v>11</v>
      </c>
      <c r="J5036" s="38">
        <v>5</v>
      </c>
      <c r="K5036" s="42" t="s">
        <v>36</v>
      </c>
      <c r="L5036" s="42" t="s">
        <v>10</v>
      </c>
      <c r="Z5036" s="64"/>
      <c r="AA5036" s="64"/>
      <c r="AB5036" s="64"/>
      <c r="AE5036" s="42">
        <f>IF(Table32[[#This Row],[Gems]]&gt;0,Table32[[#This Row],[Gems]],0)</f>
        <v>0</v>
      </c>
      <c r="AF5036" s="42">
        <f>IF(Table32[[#This Row],[Gems]]&lt;0,Table32[[#This Row],[Gems]],0)</f>
        <v>0</v>
      </c>
      <c r="AG5036" s="30">
        <f t="shared" ca="1" si="110"/>
        <v>223</v>
      </c>
    </row>
    <row r="5037" spans="1:33" ht="14.4" x14ac:dyDescent="0.3">
      <c r="A5037" s="37">
        <v>44126</v>
      </c>
      <c r="B5037" s="38">
        <f>INDEX(Videolength!D:D,MATCH(D5037,Videolength!A:A,0))</f>
        <v>9</v>
      </c>
      <c r="C5037" s="38">
        <f>INDEX(Videolength!E:E,MATCH(D5037,Videolength!A:A,0))</f>
        <v>25</v>
      </c>
      <c r="D5037" s="39">
        <v>25</v>
      </c>
      <c r="E5037" s="40" t="str">
        <f>INDEX(Videolength!B:B,MATCH(D5037,Videolength!A:A,0))</f>
        <v>https://youtu.be/tkrn3vQq0a8?list=PLTjhk5BwsiVV8SrR-dPCDjCfaMnt-5HZH</v>
      </c>
      <c r="F5037" s="41">
        <f>INDEX(Videolength!C:C,MATCH(D5037,Videolength!A:A,0))</f>
        <v>3.5347222222222217E-2</v>
      </c>
      <c r="G5037" s="41">
        <v>1.9444444444444442E-3</v>
      </c>
      <c r="H5037" s="71">
        <f>HYPERLINK(_xlfn.CONCAT(E5037,"&amp;t=",G5037*86400),G5037)</f>
        <v>1.9444444444444442E-3</v>
      </c>
      <c r="I5037" s="38">
        <v>11</v>
      </c>
      <c r="J5037" s="38">
        <v>5</v>
      </c>
      <c r="K5037" s="42" t="s">
        <v>47</v>
      </c>
      <c r="L5037" s="42" t="s">
        <v>10</v>
      </c>
      <c r="M5037" s="42" t="s">
        <v>591</v>
      </c>
      <c r="Z5037" s="64"/>
      <c r="AA5037" s="64"/>
      <c r="AB5037" s="64"/>
      <c r="AE5037" s="42">
        <f>IF(Table32[[#This Row],[Gems]]&gt;0,Table32[[#This Row],[Gems]],0)</f>
        <v>0</v>
      </c>
      <c r="AF5037" s="42">
        <f>IF(Table32[[#This Row],[Gems]]&lt;0,Table32[[#This Row],[Gems]],0)</f>
        <v>0</v>
      </c>
      <c r="AG5037" s="30">
        <f t="shared" ca="1" si="110"/>
        <v>223</v>
      </c>
    </row>
    <row r="5038" spans="1:33" ht="14.4" x14ac:dyDescent="0.3">
      <c r="A5038" s="37">
        <v>44126</v>
      </c>
      <c r="B5038" s="38">
        <f>INDEX(Videolength!D:D,MATCH(D5038,Videolength!A:A,0))</f>
        <v>9</v>
      </c>
      <c r="C5038" s="38">
        <f>INDEX(Videolength!E:E,MATCH(D5038,Videolength!A:A,0))</f>
        <v>25</v>
      </c>
      <c r="D5038" s="39">
        <v>25</v>
      </c>
      <c r="E5038" s="40" t="str">
        <f>INDEX(Videolength!B:B,MATCH(D5038,Videolength!A:A,0))</f>
        <v>https://youtu.be/tkrn3vQq0a8?list=PLTjhk5BwsiVV8SrR-dPCDjCfaMnt-5HZH</v>
      </c>
      <c r="F5038" s="41">
        <f>INDEX(Videolength!C:C,MATCH(D5038,Videolength!A:A,0))</f>
        <v>3.5347222222222217E-2</v>
      </c>
      <c r="G5038" s="41">
        <v>1.9791666666666668E-3</v>
      </c>
      <c r="H5038" s="71">
        <f>HYPERLINK(_xlfn.CONCAT(E5038,"&amp;t=",G5038*86400),G5038)</f>
        <v>1.9791666666666668E-3</v>
      </c>
      <c r="I5038" s="38">
        <v>11</v>
      </c>
      <c r="J5038" s="38">
        <v>5</v>
      </c>
      <c r="K5038" s="42" t="s">
        <v>36</v>
      </c>
      <c r="L5038" s="42" t="s">
        <v>10</v>
      </c>
      <c r="M5038" s="42" t="s">
        <v>591</v>
      </c>
      <c r="Z5038" s="64"/>
      <c r="AA5038" s="64"/>
      <c r="AB5038" s="64"/>
      <c r="AE5038" s="42">
        <f>IF(Table32[[#This Row],[Gems]]&gt;0,Table32[[#This Row],[Gems]],0)</f>
        <v>0</v>
      </c>
      <c r="AF5038" s="42">
        <f>IF(Table32[[#This Row],[Gems]]&lt;0,Table32[[#This Row],[Gems]],0)</f>
        <v>0</v>
      </c>
      <c r="AG5038" s="30">
        <f t="shared" ca="1" si="110"/>
        <v>223</v>
      </c>
    </row>
    <row r="5039" spans="1:33" ht="14.4" x14ac:dyDescent="0.3">
      <c r="A5039" s="37">
        <v>44126</v>
      </c>
      <c r="B5039" s="38">
        <f>INDEX(Videolength!D:D,MATCH(D5039,Videolength!A:A,0))</f>
        <v>9</v>
      </c>
      <c r="C5039" s="38">
        <f>INDEX(Videolength!E:E,MATCH(D5039,Videolength!A:A,0))</f>
        <v>25</v>
      </c>
      <c r="D5039" s="39">
        <v>25</v>
      </c>
      <c r="E5039" s="40" t="str">
        <f>INDEX(Videolength!B:B,MATCH(D5039,Videolength!A:A,0))</f>
        <v>https://youtu.be/tkrn3vQq0a8?list=PLTjhk5BwsiVV8SrR-dPCDjCfaMnt-5HZH</v>
      </c>
      <c r="F5039" s="41">
        <f>INDEX(Videolength!C:C,MATCH(D5039,Videolength!A:A,0))</f>
        <v>3.5347222222222217E-2</v>
      </c>
      <c r="G5039" s="41">
        <v>2.4537037037037036E-3</v>
      </c>
      <c r="H5039" s="71">
        <f>HYPERLINK(_xlfn.CONCAT(E5039,"&amp;t=",G5039*86400),G5039)</f>
        <v>2.4537037037037036E-3</v>
      </c>
      <c r="I5039" s="38">
        <v>11</v>
      </c>
      <c r="J5039" s="38">
        <v>5</v>
      </c>
      <c r="K5039" s="42" t="s">
        <v>284</v>
      </c>
      <c r="L5039" s="42" t="s">
        <v>10</v>
      </c>
      <c r="Z5039" s="64"/>
      <c r="AA5039" s="64"/>
      <c r="AB5039" s="64"/>
      <c r="AE5039" s="42">
        <f>IF(Table32[[#This Row],[Gems]]&gt;0,Table32[[#This Row],[Gems]],0)</f>
        <v>0</v>
      </c>
      <c r="AF5039" s="42">
        <f>IF(Table32[[#This Row],[Gems]]&lt;0,Table32[[#This Row],[Gems]],0)</f>
        <v>0</v>
      </c>
      <c r="AG5039" s="30">
        <f t="shared" ca="1" si="110"/>
        <v>223</v>
      </c>
    </row>
    <row r="5040" spans="1:33" ht="14.4" x14ac:dyDescent="0.3">
      <c r="A5040" s="37">
        <v>44126</v>
      </c>
      <c r="B5040" s="38">
        <f>INDEX(Videolength!D:D,MATCH(D5040,Videolength!A:A,0))</f>
        <v>9</v>
      </c>
      <c r="C5040" s="38">
        <f>INDEX(Videolength!E:E,MATCH(D5040,Videolength!A:A,0))</f>
        <v>25</v>
      </c>
      <c r="D5040" s="39">
        <v>25</v>
      </c>
      <c r="E5040" s="40" t="str">
        <f>INDEX(Videolength!B:B,MATCH(D5040,Videolength!A:A,0))</f>
        <v>https://youtu.be/tkrn3vQq0a8?list=PLTjhk5BwsiVV8SrR-dPCDjCfaMnt-5HZH</v>
      </c>
      <c r="F5040" s="41">
        <f>INDEX(Videolength!C:C,MATCH(D5040,Videolength!A:A,0))</f>
        <v>3.5347222222222217E-2</v>
      </c>
      <c r="G5040" s="41">
        <v>2.4652777777777776E-3</v>
      </c>
      <c r="H5040" s="71">
        <f>HYPERLINK(_xlfn.CONCAT(E5040,"&amp;t=",G5040*86400),G5040)</f>
        <v>2.4652777777777776E-3</v>
      </c>
      <c r="I5040" s="38">
        <v>11</v>
      </c>
      <c r="J5040" s="38">
        <v>5</v>
      </c>
      <c r="K5040" s="42" t="s">
        <v>142</v>
      </c>
      <c r="L5040" s="42" t="s">
        <v>407</v>
      </c>
      <c r="M5040" s="42" t="s">
        <v>408</v>
      </c>
      <c r="Z5040" s="64"/>
      <c r="AA5040" s="64"/>
      <c r="AB5040" s="64"/>
      <c r="AE5040" s="42">
        <f>IF(Table32[[#This Row],[Gems]]&gt;0,Table32[[#This Row],[Gems]],0)</f>
        <v>0</v>
      </c>
      <c r="AF5040" s="42">
        <f>IF(Table32[[#This Row],[Gems]]&lt;0,Table32[[#This Row],[Gems]],0)</f>
        <v>0</v>
      </c>
      <c r="AG5040" s="30">
        <f t="shared" ca="1" si="110"/>
        <v>223</v>
      </c>
    </row>
    <row r="5041" spans="1:33" ht="14.4" x14ac:dyDescent="0.3">
      <c r="A5041" s="37">
        <v>44126</v>
      </c>
      <c r="B5041" s="38">
        <f>INDEX(Videolength!D:D,MATCH(D5041,Videolength!A:A,0))</f>
        <v>9</v>
      </c>
      <c r="C5041" s="38">
        <f>INDEX(Videolength!E:E,MATCH(D5041,Videolength!A:A,0))</f>
        <v>25</v>
      </c>
      <c r="D5041" s="39">
        <v>25</v>
      </c>
      <c r="E5041" s="40" t="str">
        <f>INDEX(Videolength!B:B,MATCH(D5041,Videolength!A:A,0))</f>
        <v>https://youtu.be/tkrn3vQq0a8?list=PLTjhk5BwsiVV8SrR-dPCDjCfaMnt-5HZH</v>
      </c>
      <c r="F5041" s="41">
        <f>INDEX(Videolength!C:C,MATCH(D5041,Videolength!A:A,0))</f>
        <v>3.5347222222222217E-2</v>
      </c>
      <c r="G5041" s="41">
        <v>2.488425925925926E-3</v>
      </c>
      <c r="H5041" s="71">
        <f>HYPERLINK(_xlfn.CONCAT(E5041,"&amp;t=",G5041*86400),G5041)</f>
        <v>2.488425925925926E-3</v>
      </c>
      <c r="I5041" s="38">
        <v>11</v>
      </c>
      <c r="J5041" s="38">
        <v>5</v>
      </c>
      <c r="K5041" s="42" t="s">
        <v>284</v>
      </c>
      <c r="L5041" s="42" t="s">
        <v>10</v>
      </c>
      <c r="M5041" s="42" t="s">
        <v>1109</v>
      </c>
      <c r="Z5041" s="64"/>
      <c r="AA5041" s="64"/>
      <c r="AB5041" s="64"/>
      <c r="AE5041" s="42">
        <f>IF(Table32[[#This Row],[Gems]]&gt;0,Table32[[#This Row],[Gems]],0)</f>
        <v>0</v>
      </c>
      <c r="AF5041" s="42">
        <f>IF(Table32[[#This Row],[Gems]]&lt;0,Table32[[#This Row],[Gems]],0)</f>
        <v>0</v>
      </c>
      <c r="AG5041" s="30">
        <f t="shared" ca="1" si="110"/>
        <v>223</v>
      </c>
    </row>
    <row r="5042" spans="1:33" ht="14.4" x14ac:dyDescent="0.3">
      <c r="A5042" s="37">
        <v>44126</v>
      </c>
      <c r="B5042" s="38">
        <f>INDEX(Videolength!D:D,MATCH(D5042,Videolength!A:A,0))</f>
        <v>9</v>
      </c>
      <c r="C5042" s="38">
        <f>INDEX(Videolength!E:E,MATCH(D5042,Videolength!A:A,0))</f>
        <v>25</v>
      </c>
      <c r="D5042" s="39">
        <v>25</v>
      </c>
      <c r="E5042" s="40" t="str">
        <f>INDEX(Videolength!B:B,MATCH(D5042,Videolength!A:A,0))</f>
        <v>https://youtu.be/tkrn3vQq0a8?list=PLTjhk5BwsiVV8SrR-dPCDjCfaMnt-5HZH</v>
      </c>
      <c r="F5042" s="41">
        <f>INDEX(Videolength!C:C,MATCH(D5042,Videolength!A:A,0))</f>
        <v>3.5347222222222217E-2</v>
      </c>
      <c r="G5042" s="41">
        <v>2.5462962962962961E-3</v>
      </c>
      <c r="H5042" s="71">
        <f>HYPERLINK(_xlfn.CONCAT(E5042,"&amp;t=",G5042*86400),G5042)</f>
        <v>2.5462962962962961E-3</v>
      </c>
      <c r="I5042" s="38">
        <v>11</v>
      </c>
      <c r="J5042" s="38">
        <v>5</v>
      </c>
      <c r="K5042" s="42" t="s">
        <v>346</v>
      </c>
      <c r="L5042" s="42" t="s">
        <v>10</v>
      </c>
      <c r="Z5042" s="64"/>
      <c r="AA5042" s="64"/>
      <c r="AB5042" s="64"/>
      <c r="AE5042" s="42">
        <f>IF(Table32[[#This Row],[Gems]]&gt;0,Table32[[#This Row],[Gems]],0)</f>
        <v>0</v>
      </c>
      <c r="AF5042" s="42">
        <f>IF(Table32[[#This Row],[Gems]]&lt;0,Table32[[#This Row],[Gems]],0)</f>
        <v>0</v>
      </c>
      <c r="AG5042" s="30">
        <f t="shared" ca="1" si="110"/>
        <v>223</v>
      </c>
    </row>
    <row r="5043" spans="1:33" ht="14.4" x14ac:dyDescent="0.3">
      <c r="A5043" s="37">
        <v>44126</v>
      </c>
      <c r="B5043" s="38">
        <f>INDEX(Videolength!D:D,MATCH(D5043,Videolength!A:A,0))</f>
        <v>9</v>
      </c>
      <c r="C5043" s="38">
        <f>INDEX(Videolength!E:E,MATCH(D5043,Videolength!A:A,0))</f>
        <v>25</v>
      </c>
      <c r="D5043" s="39">
        <v>25</v>
      </c>
      <c r="E5043" s="40" t="str">
        <f>INDEX(Videolength!B:B,MATCH(D5043,Videolength!A:A,0))</f>
        <v>https://youtu.be/tkrn3vQq0a8?list=PLTjhk5BwsiVV8SrR-dPCDjCfaMnt-5HZH</v>
      </c>
      <c r="F5043" s="41">
        <f>INDEX(Videolength!C:C,MATCH(D5043,Videolength!A:A,0))</f>
        <v>3.5347222222222217E-2</v>
      </c>
      <c r="G5043" s="41">
        <v>2.6041666666666665E-3</v>
      </c>
      <c r="H5043" s="71">
        <f>HYPERLINK(_xlfn.CONCAT(E5043,"&amp;t=",G5043*86400),G5043)</f>
        <v>2.6041666666666665E-3</v>
      </c>
      <c r="I5043" s="38">
        <v>11</v>
      </c>
      <c r="J5043" s="38">
        <v>5</v>
      </c>
      <c r="K5043" s="42" t="s">
        <v>90</v>
      </c>
      <c r="L5043" s="42" t="s">
        <v>167</v>
      </c>
      <c r="M5043" s="42" t="s">
        <v>1128</v>
      </c>
      <c r="Z5043" s="64"/>
      <c r="AA5043" s="64"/>
      <c r="AB5043" s="64"/>
      <c r="AE5043" s="42">
        <f>IF(Table32[[#This Row],[Gems]]&gt;0,Table32[[#This Row],[Gems]],0)</f>
        <v>0</v>
      </c>
      <c r="AF5043" s="42">
        <f>IF(Table32[[#This Row],[Gems]]&lt;0,Table32[[#This Row],[Gems]],0)</f>
        <v>0</v>
      </c>
      <c r="AG5043" s="30">
        <f t="shared" ca="1" si="110"/>
        <v>223</v>
      </c>
    </row>
    <row r="5044" spans="1:33" ht="14.4" x14ac:dyDescent="0.3">
      <c r="A5044" s="37">
        <v>44126</v>
      </c>
      <c r="B5044" s="38">
        <f>INDEX(Videolength!D:D,MATCH(D5044,Videolength!A:A,0))</f>
        <v>9</v>
      </c>
      <c r="C5044" s="38">
        <f>INDEX(Videolength!E:E,MATCH(D5044,Videolength!A:A,0))</f>
        <v>25</v>
      </c>
      <c r="D5044" s="39">
        <v>25</v>
      </c>
      <c r="E5044" s="40" t="str">
        <f>INDEX(Videolength!B:B,MATCH(D5044,Videolength!A:A,0))</f>
        <v>https://youtu.be/tkrn3vQq0a8?list=PLTjhk5BwsiVV8SrR-dPCDjCfaMnt-5HZH</v>
      </c>
      <c r="F5044" s="41">
        <f>INDEX(Videolength!C:C,MATCH(D5044,Videolength!A:A,0))</f>
        <v>3.5347222222222217E-2</v>
      </c>
      <c r="G5044" s="41">
        <v>3.9814814814814817E-3</v>
      </c>
      <c r="H5044" s="71">
        <f>HYPERLINK(_xlfn.CONCAT(E5044,"&amp;t=",G5044*86400),G5044)</f>
        <v>3.9814814814814817E-3</v>
      </c>
      <c r="I5044" s="38">
        <v>11</v>
      </c>
      <c r="J5044" s="38">
        <v>5</v>
      </c>
      <c r="K5044" s="42" t="s">
        <v>55</v>
      </c>
      <c r="L5044" s="42" t="s">
        <v>10</v>
      </c>
      <c r="Z5044" s="64"/>
      <c r="AA5044" s="64"/>
      <c r="AB5044" s="64"/>
      <c r="AE5044" s="42">
        <f>IF(Table32[[#This Row],[Gems]]&gt;0,Table32[[#This Row],[Gems]],0)</f>
        <v>0</v>
      </c>
      <c r="AF5044" s="42">
        <f>IF(Table32[[#This Row],[Gems]]&lt;0,Table32[[#This Row],[Gems]],0)</f>
        <v>0</v>
      </c>
      <c r="AG5044" s="30">
        <f t="shared" ca="1" si="110"/>
        <v>223</v>
      </c>
    </row>
    <row r="5045" spans="1:33" ht="14.4" x14ac:dyDescent="0.3">
      <c r="A5045" s="37">
        <v>44126</v>
      </c>
      <c r="B5045" s="38">
        <f>INDEX(Videolength!D:D,MATCH(D5045,Videolength!A:A,0))</f>
        <v>9</v>
      </c>
      <c r="C5045" s="38">
        <f>INDEX(Videolength!E:E,MATCH(D5045,Videolength!A:A,0))</f>
        <v>25</v>
      </c>
      <c r="D5045" s="39">
        <v>25</v>
      </c>
      <c r="E5045" s="40" t="str">
        <f>INDEX(Videolength!B:B,MATCH(D5045,Videolength!A:A,0))</f>
        <v>https://youtu.be/tkrn3vQq0a8?list=PLTjhk5BwsiVV8SrR-dPCDjCfaMnt-5HZH</v>
      </c>
      <c r="F5045" s="41">
        <f>INDEX(Videolength!C:C,MATCH(D5045,Videolength!A:A,0))</f>
        <v>3.5347222222222217E-2</v>
      </c>
      <c r="G5045" s="41">
        <v>4.340277777777778E-3</v>
      </c>
      <c r="H5045" s="71">
        <f>HYPERLINK(_xlfn.CONCAT(E5045,"&amp;t=",G5045*86400),G5045)</f>
        <v>4.340277777777778E-3</v>
      </c>
      <c r="I5045" s="38">
        <v>11</v>
      </c>
      <c r="J5045" s="38">
        <v>5</v>
      </c>
      <c r="K5045" s="42" t="s">
        <v>346</v>
      </c>
      <c r="L5045" s="42" t="s">
        <v>10</v>
      </c>
      <c r="Z5045" s="64"/>
      <c r="AA5045" s="64"/>
      <c r="AB5045" s="64"/>
      <c r="AE5045" s="42">
        <f>IF(Table32[[#This Row],[Gems]]&gt;0,Table32[[#This Row],[Gems]],0)</f>
        <v>0</v>
      </c>
      <c r="AF5045" s="42">
        <f>IF(Table32[[#This Row],[Gems]]&lt;0,Table32[[#This Row],[Gems]],0)</f>
        <v>0</v>
      </c>
      <c r="AG5045" s="30">
        <f t="shared" ca="1" si="110"/>
        <v>223</v>
      </c>
    </row>
    <row r="5046" spans="1:33" ht="14.4" x14ac:dyDescent="0.3">
      <c r="A5046" s="37">
        <v>44126</v>
      </c>
      <c r="B5046" s="38">
        <f>INDEX(Videolength!D:D,MATCH(D5046,Videolength!A:A,0))</f>
        <v>9</v>
      </c>
      <c r="C5046" s="38">
        <f>INDEX(Videolength!E:E,MATCH(D5046,Videolength!A:A,0))</f>
        <v>25</v>
      </c>
      <c r="D5046" s="39">
        <v>25</v>
      </c>
      <c r="E5046" s="40" t="str">
        <f>INDEX(Videolength!B:B,MATCH(D5046,Videolength!A:A,0))</f>
        <v>https://youtu.be/tkrn3vQq0a8?list=PLTjhk5BwsiVV8SrR-dPCDjCfaMnt-5HZH</v>
      </c>
      <c r="F5046" s="41">
        <f>INDEX(Videolength!C:C,MATCH(D5046,Videolength!A:A,0))</f>
        <v>3.5347222222222217E-2</v>
      </c>
      <c r="G5046" s="41">
        <v>4.3749999999999995E-3</v>
      </c>
      <c r="H5046" s="71">
        <f>HYPERLINK(_xlfn.CONCAT(E5046,"&amp;t=",G5046*86400),G5046)</f>
        <v>4.3749999999999995E-3</v>
      </c>
      <c r="I5046" s="38">
        <v>11</v>
      </c>
      <c r="J5046" s="38">
        <v>5</v>
      </c>
      <c r="K5046" s="42" t="s">
        <v>114</v>
      </c>
      <c r="L5046" s="42" t="s">
        <v>10</v>
      </c>
      <c r="Z5046" s="64"/>
      <c r="AA5046" s="64"/>
      <c r="AB5046" s="64"/>
      <c r="AE5046" s="42">
        <f>IF(Table32[[#This Row],[Gems]]&gt;0,Table32[[#This Row],[Gems]],0)</f>
        <v>0</v>
      </c>
      <c r="AF5046" s="42">
        <f>IF(Table32[[#This Row],[Gems]]&lt;0,Table32[[#This Row],[Gems]],0)</f>
        <v>0</v>
      </c>
      <c r="AG5046" s="30">
        <f t="shared" ca="1" si="110"/>
        <v>223</v>
      </c>
    </row>
    <row r="5047" spans="1:33" ht="14.4" x14ac:dyDescent="0.3">
      <c r="A5047" s="37">
        <v>44126</v>
      </c>
      <c r="B5047" s="38">
        <f>INDEX(Videolength!D:D,MATCH(D5047,Videolength!A:A,0))</f>
        <v>9</v>
      </c>
      <c r="C5047" s="38">
        <f>INDEX(Videolength!E:E,MATCH(D5047,Videolength!A:A,0))</f>
        <v>25</v>
      </c>
      <c r="D5047" s="39">
        <v>25</v>
      </c>
      <c r="E5047" s="40" t="str">
        <f>INDEX(Videolength!B:B,MATCH(D5047,Videolength!A:A,0))</f>
        <v>https://youtu.be/tkrn3vQq0a8?list=PLTjhk5BwsiVV8SrR-dPCDjCfaMnt-5HZH</v>
      </c>
      <c r="F5047" s="41">
        <f>INDEX(Videolength!C:C,MATCH(D5047,Videolength!A:A,0))</f>
        <v>3.5347222222222217E-2</v>
      </c>
      <c r="G5047" s="41">
        <v>4.3981481481481484E-3</v>
      </c>
      <c r="H5047" s="71">
        <f>HYPERLINK(_xlfn.CONCAT(E5047,"&amp;t=",G5047*86400),G5047)</f>
        <v>4.3981481481481484E-3</v>
      </c>
      <c r="I5047" s="38">
        <v>11</v>
      </c>
      <c r="J5047" s="38">
        <v>5</v>
      </c>
      <c r="K5047" s="42" t="s">
        <v>8</v>
      </c>
      <c r="L5047" s="42" t="s">
        <v>165</v>
      </c>
      <c r="Z5047" s="64"/>
      <c r="AA5047" s="64"/>
      <c r="AB5047" s="64"/>
      <c r="AE5047" s="42">
        <f>IF(Table32[[#This Row],[Gems]]&gt;0,Table32[[#This Row],[Gems]],0)</f>
        <v>0</v>
      </c>
      <c r="AF5047" s="42">
        <f>IF(Table32[[#This Row],[Gems]]&lt;0,Table32[[#This Row],[Gems]],0)</f>
        <v>0</v>
      </c>
      <c r="AG5047" s="30">
        <f t="shared" ca="1" si="110"/>
        <v>223</v>
      </c>
    </row>
    <row r="5048" spans="1:33" ht="14.4" x14ac:dyDescent="0.3">
      <c r="A5048" s="37">
        <v>44126</v>
      </c>
      <c r="B5048" s="38">
        <f>INDEX(Videolength!D:D,MATCH(D5048,Videolength!A:A,0))</f>
        <v>9</v>
      </c>
      <c r="C5048" s="38">
        <f>INDEX(Videolength!E:E,MATCH(D5048,Videolength!A:A,0))</f>
        <v>25</v>
      </c>
      <c r="D5048" s="39">
        <v>25</v>
      </c>
      <c r="E5048" s="40" t="str">
        <f>INDEX(Videolength!B:B,MATCH(D5048,Videolength!A:A,0))</f>
        <v>https://youtu.be/tkrn3vQq0a8?list=PLTjhk5BwsiVV8SrR-dPCDjCfaMnt-5HZH</v>
      </c>
      <c r="F5048" s="41">
        <f>INDEX(Videolength!C:C,MATCH(D5048,Videolength!A:A,0))</f>
        <v>3.5347222222222217E-2</v>
      </c>
      <c r="G5048" s="41">
        <v>4.4560185185185189E-3</v>
      </c>
      <c r="H5048" s="71">
        <f>HYPERLINK(_xlfn.CONCAT(E5048,"&amp;t=",G5048*86400),G5048)</f>
        <v>4.4560185185185189E-3</v>
      </c>
      <c r="I5048" s="38">
        <v>11</v>
      </c>
      <c r="J5048" s="38">
        <v>5</v>
      </c>
      <c r="K5048" s="42" t="s">
        <v>114</v>
      </c>
      <c r="L5048" s="42" t="s">
        <v>10</v>
      </c>
      <c r="M5048" s="42" t="s">
        <v>1129</v>
      </c>
      <c r="Z5048" s="64"/>
      <c r="AA5048" s="64"/>
      <c r="AB5048" s="64"/>
      <c r="AE5048" s="42">
        <f>IF(Table32[[#This Row],[Gems]]&gt;0,Table32[[#This Row],[Gems]],0)</f>
        <v>0</v>
      </c>
      <c r="AF5048" s="42">
        <f>IF(Table32[[#This Row],[Gems]]&lt;0,Table32[[#This Row],[Gems]],0)</f>
        <v>0</v>
      </c>
      <c r="AG5048" s="30">
        <f t="shared" ca="1" si="110"/>
        <v>223</v>
      </c>
    </row>
    <row r="5049" spans="1:33" ht="14.4" x14ac:dyDescent="0.3">
      <c r="A5049" s="37">
        <v>44126</v>
      </c>
      <c r="B5049" s="38">
        <f>INDEX(Videolength!D:D,MATCH(D5049,Videolength!A:A,0))</f>
        <v>9</v>
      </c>
      <c r="C5049" s="38">
        <f>INDEX(Videolength!E:E,MATCH(D5049,Videolength!A:A,0))</f>
        <v>25</v>
      </c>
      <c r="D5049" s="39">
        <v>25</v>
      </c>
      <c r="E5049" s="40" t="str">
        <f>INDEX(Videolength!B:B,MATCH(D5049,Videolength!A:A,0))</f>
        <v>https://youtu.be/tkrn3vQq0a8?list=PLTjhk5BwsiVV8SrR-dPCDjCfaMnt-5HZH</v>
      </c>
      <c r="F5049" s="41">
        <f>INDEX(Videolength!C:C,MATCH(D5049,Videolength!A:A,0))</f>
        <v>3.5347222222222217E-2</v>
      </c>
      <c r="G5049" s="41">
        <v>4.6527777777777774E-3</v>
      </c>
      <c r="H5049" s="71">
        <f>HYPERLINK(_xlfn.CONCAT(E5049,"&amp;t=",G5049*86400),G5049)</f>
        <v>4.6527777777777774E-3</v>
      </c>
      <c r="I5049" s="38">
        <v>11</v>
      </c>
      <c r="J5049" s="38">
        <v>5</v>
      </c>
      <c r="K5049" s="42" t="s">
        <v>114</v>
      </c>
      <c r="L5049" s="42" t="s">
        <v>329</v>
      </c>
      <c r="M5049" s="42" t="s">
        <v>1130</v>
      </c>
      <c r="S5049" s="42" t="s">
        <v>212</v>
      </c>
      <c r="Z5049" s="64"/>
      <c r="AA5049" s="64"/>
      <c r="AB5049" s="64"/>
      <c r="AE5049" s="42">
        <f>IF(Table32[[#This Row],[Gems]]&gt;0,Table32[[#This Row],[Gems]],0)</f>
        <v>0</v>
      </c>
      <c r="AF5049" s="42">
        <f>IF(Table32[[#This Row],[Gems]]&lt;0,Table32[[#This Row],[Gems]],0)</f>
        <v>0</v>
      </c>
      <c r="AG5049" s="30">
        <f t="shared" ca="1" si="110"/>
        <v>223</v>
      </c>
    </row>
    <row r="5050" spans="1:33" ht="14.4" x14ac:dyDescent="0.3">
      <c r="A5050" s="37">
        <v>44126</v>
      </c>
      <c r="B5050" s="38">
        <f>INDEX(Videolength!D:D,MATCH(D5050,Videolength!A:A,0))</f>
        <v>9</v>
      </c>
      <c r="C5050" s="38">
        <f>INDEX(Videolength!E:E,MATCH(D5050,Videolength!A:A,0))</f>
        <v>25</v>
      </c>
      <c r="D5050" s="39">
        <v>25</v>
      </c>
      <c r="E5050" s="40" t="str">
        <f>INDEX(Videolength!B:B,MATCH(D5050,Videolength!A:A,0))</f>
        <v>https://youtu.be/tkrn3vQq0a8?list=PLTjhk5BwsiVV8SrR-dPCDjCfaMnt-5HZH</v>
      </c>
      <c r="F5050" s="41">
        <f>INDEX(Videolength!C:C,MATCH(D5050,Videolength!A:A,0))</f>
        <v>3.5347222222222217E-2</v>
      </c>
      <c r="G5050" s="41">
        <v>4.6759259259259263E-3</v>
      </c>
      <c r="H5050" s="71">
        <f>HYPERLINK(_xlfn.CONCAT(E5050,"&amp;t=",G5050*86400),G5050)</f>
        <v>4.6759259259259263E-3</v>
      </c>
      <c r="I5050" s="38">
        <v>11</v>
      </c>
      <c r="J5050" s="38">
        <v>5</v>
      </c>
      <c r="K5050" s="42" t="s">
        <v>346</v>
      </c>
      <c r="L5050" s="42" t="s">
        <v>10</v>
      </c>
      <c r="Z5050" s="64"/>
      <c r="AA5050" s="64"/>
      <c r="AB5050" s="64"/>
      <c r="AE5050" s="42">
        <f>IF(Table32[[#This Row],[Gems]]&gt;0,Table32[[#This Row],[Gems]],0)</f>
        <v>0</v>
      </c>
      <c r="AF5050" s="42">
        <f>IF(Table32[[#This Row],[Gems]]&lt;0,Table32[[#This Row],[Gems]],0)</f>
        <v>0</v>
      </c>
      <c r="AG5050" s="30">
        <f t="shared" ca="1" si="110"/>
        <v>223</v>
      </c>
    </row>
    <row r="5051" spans="1:33" ht="14.4" x14ac:dyDescent="0.3">
      <c r="A5051" s="37">
        <v>44126</v>
      </c>
      <c r="B5051" s="38">
        <f>INDEX(Videolength!D:D,MATCH(D5051,Videolength!A:A,0))</f>
        <v>9</v>
      </c>
      <c r="C5051" s="38">
        <f>INDEX(Videolength!E:E,MATCH(D5051,Videolength!A:A,0))</f>
        <v>25</v>
      </c>
      <c r="D5051" s="39">
        <v>25</v>
      </c>
      <c r="E5051" s="40" t="str">
        <f>INDEX(Videolength!B:B,MATCH(D5051,Videolength!A:A,0))</f>
        <v>https://youtu.be/tkrn3vQq0a8?list=PLTjhk5BwsiVV8SrR-dPCDjCfaMnt-5HZH</v>
      </c>
      <c r="F5051" s="41">
        <f>INDEX(Videolength!C:C,MATCH(D5051,Videolength!A:A,0))</f>
        <v>3.5347222222222217E-2</v>
      </c>
      <c r="G5051" s="41">
        <v>4.7106481481481478E-3</v>
      </c>
      <c r="H5051" s="71">
        <f>HYPERLINK(_xlfn.CONCAT(E5051,"&amp;t=",G5051*86400),G5051)</f>
        <v>4.7106481481481478E-3</v>
      </c>
      <c r="I5051" s="38">
        <v>11</v>
      </c>
      <c r="J5051" s="38">
        <v>5</v>
      </c>
      <c r="K5051" s="42" t="s">
        <v>107</v>
      </c>
      <c r="L5051" s="42" t="s">
        <v>10</v>
      </c>
      <c r="M5051" s="42" t="s">
        <v>591</v>
      </c>
      <c r="N5051" s="42" t="s">
        <v>1835</v>
      </c>
      <c r="Z5051" s="64"/>
      <c r="AA5051" s="64"/>
      <c r="AB5051" s="64"/>
      <c r="AE5051" s="42">
        <f>IF(Table32[[#This Row],[Gems]]&gt;0,Table32[[#This Row],[Gems]],0)</f>
        <v>0</v>
      </c>
      <c r="AF5051" s="42">
        <f>IF(Table32[[#This Row],[Gems]]&lt;0,Table32[[#This Row],[Gems]],0)</f>
        <v>0</v>
      </c>
      <c r="AG5051" s="30">
        <f t="shared" ca="1" si="110"/>
        <v>223</v>
      </c>
    </row>
    <row r="5052" spans="1:33" ht="14.4" x14ac:dyDescent="0.3">
      <c r="A5052" s="37">
        <v>44126</v>
      </c>
      <c r="B5052" s="38">
        <f>INDEX(Videolength!D:D,MATCH(D5052,Videolength!A:A,0))</f>
        <v>9</v>
      </c>
      <c r="C5052" s="38">
        <f>INDEX(Videolength!E:E,MATCH(D5052,Videolength!A:A,0))</f>
        <v>25</v>
      </c>
      <c r="D5052" s="39">
        <v>25</v>
      </c>
      <c r="E5052" s="40" t="str">
        <f>INDEX(Videolength!B:B,MATCH(D5052,Videolength!A:A,0))</f>
        <v>https://youtu.be/tkrn3vQq0a8?list=PLTjhk5BwsiVV8SrR-dPCDjCfaMnt-5HZH</v>
      </c>
      <c r="F5052" s="41">
        <f>INDEX(Videolength!C:C,MATCH(D5052,Videolength!A:A,0))</f>
        <v>3.5347222222222217E-2</v>
      </c>
      <c r="G5052" s="41">
        <v>4.7800925925925919E-3</v>
      </c>
      <c r="H5052" s="71">
        <f>HYPERLINK(_xlfn.CONCAT(E5052,"&amp;t=",G5052*86400),G5052)</f>
        <v>4.7800925925925919E-3</v>
      </c>
      <c r="I5052" s="38">
        <v>11</v>
      </c>
      <c r="J5052" s="38">
        <v>5</v>
      </c>
      <c r="K5052" s="42" t="s">
        <v>346</v>
      </c>
      <c r="L5052" s="42" t="s">
        <v>10</v>
      </c>
      <c r="Z5052" s="64"/>
      <c r="AA5052" s="64"/>
      <c r="AB5052" s="64"/>
      <c r="AE5052" s="42">
        <f>IF(Table32[[#This Row],[Gems]]&gt;0,Table32[[#This Row],[Gems]],0)</f>
        <v>0</v>
      </c>
      <c r="AF5052" s="42">
        <f>IF(Table32[[#This Row],[Gems]]&lt;0,Table32[[#This Row],[Gems]],0)</f>
        <v>0</v>
      </c>
      <c r="AG5052" s="30">
        <f t="shared" ca="1" si="110"/>
        <v>223</v>
      </c>
    </row>
    <row r="5053" spans="1:33" ht="14.4" x14ac:dyDescent="0.3">
      <c r="A5053" s="37">
        <v>44126</v>
      </c>
      <c r="B5053" s="38">
        <f>INDEX(Videolength!D:D,MATCH(D5053,Videolength!A:A,0))</f>
        <v>9</v>
      </c>
      <c r="C5053" s="38">
        <f>INDEX(Videolength!E:E,MATCH(D5053,Videolength!A:A,0))</f>
        <v>25</v>
      </c>
      <c r="D5053" s="39">
        <v>25</v>
      </c>
      <c r="E5053" s="40" t="str">
        <f>INDEX(Videolength!B:B,MATCH(D5053,Videolength!A:A,0))</f>
        <v>https://youtu.be/tkrn3vQq0a8?list=PLTjhk5BwsiVV8SrR-dPCDjCfaMnt-5HZH</v>
      </c>
      <c r="F5053" s="41">
        <f>INDEX(Videolength!C:C,MATCH(D5053,Videolength!A:A,0))</f>
        <v>3.5347222222222217E-2</v>
      </c>
      <c r="G5053" s="41">
        <v>4.8032407407407407E-3</v>
      </c>
      <c r="H5053" s="71">
        <f>HYPERLINK(_xlfn.CONCAT(E5053,"&amp;t=",G5053*86400),G5053)</f>
        <v>4.8032407407407407E-3</v>
      </c>
      <c r="I5053" s="38">
        <v>11</v>
      </c>
      <c r="J5053" s="38">
        <v>5</v>
      </c>
      <c r="K5053" s="42" t="s">
        <v>142</v>
      </c>
      <c r="L5053" s="42" t="s">
        <v>34</v>
      </c>
      <c r="Z5053" s="64"/>
      <c r="AA5053" s="64"/>
      <c r="AB5053" s="64"/>
      <c r="AE5053" s="42">
        <f>IF(Table32[[#This Row],[Gems]]&gt;0,Table32[[#This Row],[Gems]],0)</f>
        <v>0</v>
      </c>
      <c r="AF5053" s="42">
        <f>IF(Table32[[#This Row],[Gems]]&lt;0,Table32[[#This Row],[Gems]],0)</f>
        <v>0</v>
      </c>
      <c r="AG5053" s="30">
        <f t="shared" ca="1" si="110"/>
        <v>223</v>
      </c>
    </row>
    <row r="5054" spans="1:33" ht="14.4" x14ac:dyDescent="0.3">
      <c r="A5054" s="37">
        <v>44126</v>
      </c>
      <c r="B5054" s="38">
        <f>INDEX(Videolength!D:D,MATCH(D5054,Videolength!A:A,0))</f>
        <v>9</v>
      </c>
      <c r="C5054" s="38">
        <f>INDEX(Videolength!E:E,MATCH(D5054,Videolength!A:A,0))</f>
        <v>25</v>
      </c>
      <c r="D5054" s="39">
        <v>25</v>
      </c>
      <c r="E5054" s="40" t="str">
        <f>INDEX(Videolength!B:B,MATCH(D5054,Videolength!A:A,0))</f>
        <v>https://youtu.be/tkrn3vQq0a8?list=PLTjhk5BwsiVV8SrR-dPCDjCfaMnt-5HZH</v>
      </c>
      <c r="F5054" s="41">
        <f>INDEX(Videolength!C:C,MATCH(D5054,Videolength!A:A,0))</f>
        <v>3.5347222222222217E-2</v>
      </c>
      <c r="G5054" s="41">
        <v>4.8379629629629632E-3</v>
      </c>
      <c r="H5054" s="71">
        <f>HYPERLINK(_xlfn.CONCAT(E5054,"&amp;t=",G5054*86400),G5054)</f>
        <v>4.8379629629629632E-3</v>
      </c>
      <c r="I5054" s="38">
        <v>11</v>
      </c>
      <c r="J5054" s="38">
        <v>5</v>
      </c>
      <c r="K5054" s="42" t="s">
        <v>102</v>
      </c>
      <c r="L5054" s="42" t="s">
        <v>11</v>
      </c>
      <c r="W5054" s="44" t="s">
        <v>540</v>
      </c>
      <c r="Z5054" s="64"/>
      <c r="AA5054" s="64"/>
      <c r="AB5054" s="64"/>
      <c r="AE5054" s="42">
        <f>IF(Table32[[#This Row],[Gems]]&gt;0,Table32[[#This Row],[Gems]],0)</f>
        <v>0</v>
      </c>
      <c r="AF5054" s="42">
        <f>IF(Table32[[#This Row],[Gems]]&lt;0,Table32[[#This Row],[Gems]],0)</f>
        <v>0</v>
      </c>
      <c r="AG5054" s="30">
        <f t="shared" ca="1" si="110"/>
        <v>223</v>
      </c>
    </row>
    <row r="5055" spans="1:33" ht="14.4" x14ac:dyDescent="0.3">
      <c r="A5055" s="37">
        <v>44126</v>
      </c>
      <c r="B5055" s="38">
        <f>INDEX(Videolength!D:D,MATCH(D5055,Videolength!A:A,0))</f>
        <v>9</v>
      </c>
      <c r="C5055" s="38">
        <f>INDEX(Videolength!E:E,MATCH(D5055,Videolength!A:A,0))</f>
        <v>25</v>
      </c>
      <c r="D5055" s="39">
        <v>25</v>
      </c>
      <c r="E5055" s="40" t="str">
        <f>INDEX(Videolength!B:B,MATCH(D5055,Videolength!A:A,0))</f>
        <v>https://youtu.be/tkrn3vQq0a8?list=PLTjhk5BwsiVV8SrR-dPCDjCfaMnt-5HZH</v>
      </c>
      <c r="F5055" s="41">
        <f>INDEX(Videolength!C:C,MATCH(D5055,Videolength!A:A,0))</f>
        <v>3.5347222222222217E-2</v>
      </c>
      <c r="G5055" s="41">
        <v>4.9074074074074072E-3</v>
      </c>
      <c r="H5055" s="71">
        <f>HYPERLINK(_xlfn.CONCAT(E5055,"&amp;t=",G5055*86400),G5055)</f>
        <v>4.9074074074074072E-3</v>
      </c>
      <c r="I5055" s="38">
        <v>11</v>
      </c>
      <c r="J5055" s="38">
        <v>5</v>
      </c>
      <c r="K5055" s="42" t="s">
        <v>102</v>
      </c>
      <c r="L5055" s="42" t="s">
        <v>301</v>
      </c>
      <c r="W5055" s="44" t="s">
        <v>463</v>
      </c>
      <c r="X5055" s="43">
        <v>1</v>
      </c>
      <c r="Y5055" s="43">
        <v>2</v>
      </c>
      <c r="Z5055" s="64"/>
      <c r="AA5055" s="64"/>
      <c r="AB5055" s="64"/>
      <c r="AE5055" s="42">
        <f>IF(Table32[[#This Row],[Gems]]&gt;0,Table32[[#This Row],[Gems]],0)</f>
        <v>0</v>
      </c>
      <c r="AF5055" s="42">
        <f>IF(Table32[[#This Row],[Gems]]&lt;0,Table32[[#This Row],[Gems]],0)</f>
        <v>0</v>
      </c>
      <c r="AG5055" s="30">
        <f t="shared" ca="1" si="110"/>
        <v>223</v>
      </c>
    </row>
    <row r="5056" spans="1:33" ht="14.4" x14ac:dyDescent="0.3">
      <c r="A5056" s="37">
        <v>44126</v>
      </c>
      <c r="B5056" s="38">
        <f>INDEX(Videolength!D:D,MATCH(D5056,Videolength!A:A,0))</f>
        <v>9</v>
      </c>
      <c r="C5056" s="38">
        <f>INDEX(Videolength!E:E,MATCH(D5056,Videolength!A:A,0))</f>
        <v>25</v>
      </c>
      <c r="D5056" s="39">
        <v>25</v>
      </c>
      <c r="E5056" s="40" t="str">
        <f>INDEX(Videolength!B:B,MATCH(D5056,Videolength!A:A,0))</f>
        <v>https://youtu.be/tkrn3vQq0a8?list=PLTjhk5BwsiVV8SrR-dPCDjCfaMnt-5HZH</v>
      </c>
      <c r="F5056" s="41">
        <f>INDEX(Videolength!C:C,MATCH(D5056,Videolength!A:A,0))</f>
        <v>3.5347222222222217E-2</v>
      </c>
      <c r="G5056" s="41">
        <v>4.9074074074074072E-3</v>
      </c>
      <c r="H5056" s="71">
        <f>HYPERLINK(_xlfn.CONCAT(E5056,"&amp;t=",G5056*86400),G5056)</f>
        <v>4.9074074074074072E-3</v>
      </c>
      <c r="I5056" s="38">
        <v>11</v>
      </c>
      <c r="J5056" s="38">
        <v>5</v>
      </c>
      <c r="K5056" s="42" t="s">
        <v>102</v>
      </c>
      <c r="L5056" s="42" t="s">
        <v>301</v>
      </c>
      <c r="W5056" s="44" t="s">
        <v>240</v>
      </c>
      <c r="X5056" s="43">
        <v>1</v>
      </c>
      <c r="Y5056" s="43">
        <v>1</v>
      </c>
      <c r="Z5056" s="64"/>
      <c r="AA5056" s="64"/>
      <c r="AB5056" s="64"/>
      <c r="AE5056" s="42">
        <f>IF(Table32[[#This Row],[Gems]]&gt;0,Table32[[#This Row],[Gems]],0)</f>
        <v>0</v>
      </c>
      <c r="AF5056" s="42">
        <f>IF(Table32[[#This Row],[Gems]]&lt;0,Table32[[#This Row],[Gems]],0)</f>
        <v>0</v>
      </c>
      <c r="AG5056" s="30">
        <f t="shared" ca="1" si="110"/>
        <v>223</v>
      </c>
    </row>
    <row r="5057" spans="1:33" ht="14.4" x14ac:dyDescent="0.3">
      <c r="A5057" s="37">
        <v>44126</v>
      </c>
      <c r="B5057" s="38">
        <f>INDEX(Videolength!D:D,MATCH(D5057,Videolength!A:A,0))</f>
        <v>9</v>
      </c>
      <c r="C5057" s="38">
        <f>INDEX(Videolength!E:E,MATCH(D5057,Videolength!A:A,0))</f>
        <v>25</v>
      </c>
      <c r="D5057" s="39">
        <v>25</v>
      </c>
      <c r="E5057" s="40" t="str">
        <f>INDEX(Videolength!B:B,MATCH(D5057,Videolength!A:A,0))</f>
        <v>https://youtu.be/tkrn3vQq0a8?list=PLTjhk5BwsiVV8SrR-dPCDjCfaMnt-5HZH</v>
      </c>
      <c r="F5057" s="41">
        <f>INDEX(Videolength!C:C,MATCH(D5057,Videolength!A:A,0))</f>
        <v>3.5347222222222217E-2</v>
      </c>
      <c r="G5057" s="41">
        <v>4.9074074074074072E-3</v>
      </c>
      <c r="H5057" s="71">
        <f>HYPERLINK(_xlfn.CONCAT(E5057,"&amp;t=",G5057*86400),G5057)</f>
        <v>4.9074074074074072E-3</v>
      </c>
      <c r="I5057" s="38">
        <v>11</v>
      </c>
      <c r="J5057" s="38">
        <v>5</v>
      </c>
      <c r="K5057" s="42" t="s">
        <v>102</v>
      </c>
      <c r="L5057" s="42" t="s">
        <v>301</v>
      </c>
      <c r="W5057" s="44" t="s">
        <v>379</v>
      </c>
      <c r="X5057" s="43">
        <v>1</v>
      </c>
      <c r="Y5057" s="43">
        <v>1</v>
      </c>
      <c r="Z5057" s="64"/>
      <c r="AA5057" s="64"/>
      <c r="AB5057" s="64"/>
      <c r="AE5057" s="42">
        <f>IF(Table32[[#This Row],[Gems]]&gt;0,Table32[[#This Row],[Gems]],0)</f>
        <v>0</v>
      </c>
      <c r="AF5057" s="42">
        <f>IF(Table32[[#This Row],[Gems]]&lt;0,Table32[[#This Row],[Gems]],0)</f>
        <v>0</v>
      </c>
      <c r="AG5057" s="30">
        <f t="shared" ca="1" si="110"/>
        <v>223</v>
      </c>
    </row>
    <row r="5058" spans="1:33" ht="14.4" x14ac:dyDescent="0.3">
      <c r="A5058" s="37">
        <v>44126</v>
      </c>
      <c r="B5058" s="38">
        <f>INDEX(Videolength!D:D,MATCH(D5058,Videolength!A:A,0))</f>
        <v>9</v>
      </c>
      <c r="C5058" s="38">
        <f>INDEX(Videolength!E:E,MATCH(D5058,Videolength!A:A,0))</f>
        <v>25</v>
      </c>
      <c r="D5058" s="39">
        <v>25</v>
      </c>
      <c r="E5058" s="40" t="str">
        <f>INDEX(Videolength!B:B,MATCH(D5058,Videolength!A:A,0))</f>
        <v>https://youtu.be/tkrn3vQq0a8?list=PLTjhk5BwsiVV8SrR-dPCDjCfaMnt-5HZH</v>
      </c>
      <c r="F5058" s="41">
        <f>INDEX(Videolength!C:C,MATCH(D5058,Videolength!A:A,0))</f>
        <v>3.5347222222222217E-2</v>
      </c>
      <c r="G5058" s="41">
        <v>4.9074074074074072E-3</v>
      </c>
      <c r="H5058" s="71">
        <f>HYPERLINK(_xlfn.CONCAT(E5058,"&amp;t=",G5058*86400),G5058)</f>
        <v>4.9074074074074072E-3</v>
      </c>
      <c r="I5058" s="38">
        <v>11</v>
      </c>
      <c r="J5058" s="38">
        <v>5</v>
      </c>
      <c r="K5058" s="42" t="s">
        <v>102</v>
      </c>
      <c r="L5058" s="42" t="s">
        <v>301</v>
      </c>
      <c r="W5058" s="44" t="s">
        <v>380</v>
      </c>
      <c r="X5058" s="43">
        <v>1</v>
      </c>
      <c r="Y5058" s="43">
        <v>1</v>
      </c>
      <c r="Z5058" s="64"/>
      <c r="AA5058" s="64"/>
      <c r="AB5058" s="64"/>
      <c r="AE5058" s="42">
        <f>IF(Table32[[#This Row],[Gems]]&gt;0,Table32[[#This Row],[Gems]],0)</f>
        <v>0</v>
      </c>
      <c r="AF5058" s="42">
        <f>IF(Table32[[#This Row],[Gems]]&lt;0,Table32[[#This Row],[Gems]],0)</f>
        <v>0</v>
      </c>
      <c r="AG5058" s="30">
        <f t="shared" ca="1" si="110"/>
        <v>223</v>
      </c>
    </row>
    <row r="5059" spans="1:33" ht="14.4" x14ac:dyDescent="0.3">
      <c r="A5059" s="37">
        <v>44126</v>
      </c>
      <c r="B5059" s="38">
        <f>INDEX(Videolength!D:D,MATCH(D5059,Videolength!A:A,0))</f>
        <v>9</v>
      </c>
      <c r="C5059" s="38">
        <f>INDEX(Videolength!E:E,MATCH(D5059,Videolength!A:A,0))</f>
        <v>25</v>
      </c>
      <c r="D5059" s="39">
        <v>25</v>
      </c>
      <c r="E5059" s="40" t="str">
        <f>INDEX(Videolength!B:B,MATCH(D5059,Videolength!A:A,0))</f>
        <v>https://youtu.be/tkrn3vQq0a8?list=PLTjhk5BwsiVV8SrR-dPCDjCfaMnt-5HZH</v>
      </c>
      <c r="F5059" s="41">
        <f>INDEX(Videolength!C:C,MATCH(D5059,Videolength!A:A,0))</f>
        <v>3.5347222222222217E-2</v>
      </c>
      <c r="G5059" s="41">
        <v>4.9074074074074072E-3</v>
      </c>
      <c r="H5059" s="71">
        <f>HYPERLINK(_xlfn.CONCAT(E5059,"&amp;t=",G5059*86400),G5059)</f>
        <v>4.9074074074074072E-3</v>
      </c>
      <c r="I5059" s="38">
        <v>11</v>
      </c>
      <c r="J5059" s="38">
        <v>5</v>
      </c>
      <c r="K5059" s="42" t="s">
        <v>102</v>
      </c>
      <c r="L5059" s="42" t="s">
        <v>301</v>
      </c>
      <c r="W5059" s="44" t="s">
        <v>542</v>
      </c>
      <c r="X5059" s="43">
        <v>1</v>
      </c>
      <c r="Y5059" s="43">
        <v>2</v>
      </c>
      <c r="Z5059" s="64"/>
      <c r="AA5059" s="64"/>
      <c r="AB5059" s="64"/>
      <c r="AE5059" s="42">
        <f>IF(Table32[[#This Row],[Gems]]&gt;0,Table32[[#This Row],[Gems]],0)</f>
        <v>0</v>
      </c>
      <c r="AF5059" s="42">
        <f>IF(Table32[[#This Row],[Gems]]&lt;0,Table32[[#This Row],[Gems]],0)</f>
        <v>0</v>
      </c>
      <c r="AG5059" s="30">
        <f t="shared" ca="1" si="110"/>
        <v>223</v>
      </c>
    </row>
    <row r="5060" spans="1:33" ht="14.4" x14ac:dyDescent="0.3">
      <c r="A5060" s="37">
        <v>44126</v>
      </c>
      <c r="B5060" s="38">
        <f>INDEX(Videolength!D:D,MATCH(D5060,Videolength!A:A,0))</f>
        <v>9</v>
      </c>
      <c r="C5060" s="38">
        <f>INDEX(Videolength!E:E,MATCH(D5060,Videolength!A:A,0))</f>
        <v>25</v>
      </c>
      <c r="D5060" s="39">
        <v>25</v>
      </c>
      <c r="E5060" s="40" t="str">
        <f>INDEX(Videolength!B:B,MATCH(D5060,Videolength!A:A,0))</f>
        <v>https://youtu.be/tkrn3vQq0a8?list=PLTjhk5BwsiVV8SrR-dPCDjCfaMnt-5HZH</v>
      </c>
      <c r="F5060" s="41">
        <f>INDEX(Videolength!C:C,MATCH(D5060,Videolength!A:A,0))</f>
        <v>3.5347222222222217E-2</v>
      </c>
      <c r="G5060" s="41">
        <v>4.9074074074074072E-3</v>
      </c>
      <c r="H5060" s="71">
        <f>HYPERLINK(_xlfn.CONCAT(E5060,"&amp;t=",G5060*86400),G5060)</f>
        <v>4.9074074074074072E-3</v>
      </c>
      <c r="I5060" s="38">
        <v>11</v>
      </c>
      <c r="J5060" s="38">
        <v>5</v>
      </c>
      <c r="K5060" s="42" t="s">
        <v>102</v>
      </c>
      <c r="L5060" s="42" t="s">
        <v>301</v>
      </c>
      <c r="W5060" s="44" t="s">
        <v>381</v>
      </c>
      <c r="X5060" s="43">
        <v>1</v>
      </c>
      <c r="Y5060" s="43">
        <v>1</v>
      </c>
      <c r="Z5060" s="64"/>
      <c r="AA5060" s="64"/>
      <c r="AB5060" s="64"/>
      <c r="AE5060" s="42">
        <f>IF(Table32[[#This Row],[Gems]]&gt;0,Table32[[#This Row],[Gems]],0)</f>
        <v>0</v>
      </c>
      <c r="AF5060" s="42">
        <f>IF(Table32[[#This Row],[Gems]]&lt;0,Table32[[#This Row],[Gems]],0)</f>
        <v>0</v>
      </c>
      <c r="AG5060" s="30">
        <f t="shared" ca="1" si="110"/>
        <v>223</v>
      </c>
    </row>
    <row r="5061" spans="1:33" ht="14.4" x14ac:dyDescent="0.3">
      <c r="A5061" s="37">
        <v>44126</v>
      </c>
      <c r="B5061" s="38">
        <f>INDEX(Videolength!D:D,MATCH(D5061,Videolength!A:A,0))</f>
        <v>9</v>
      </c>
      <c r="C5061" s="38">
        <f>INDEX(Videolength!E:E,MATCH(D5061,Videolength!A:A,0))</f>
        <v>25</v>
      </c>
      <c r="D5061" s="39">
        <v>25</v>
      </c>
      <c r="E5061" s="40" t="str">
        <f>INDEX(Videolength!B:B,MATCH(D5061,Videolength!A:A,0))</f>
        <v>https://youtu.be/tkrn3vQq0a8?list=PLTjhk5BwsiVV8SrR-dPCDjCfaMnt-5HZH</v>
      </c>
      <c r="F5061" s="41">
        <f>INDEX(Videolength!C:C,MATCH(D5061,Videolength!A:A,0))</f>
        <v>3.5347222222222217E-2</v>
      </c>
      <c r="G5061" s="41">
        <v>4.9189814814814816E-3</v>
      </c>
      <c r="H5061" s="71">
        <f>HYPERLINK(_xlfn.CONCAT(E5061,"&amp;t=",G5061*86400),G5061)</f>
        <v>4.9189814814814816E-3</v>
      </c>
      <c r="I5061" s="38">
        <v>11</v>
      </c>
      <c r="J5061" s="38">
        <v>5</v>
      </c>
      <c r="K5061" s="42" t="s">
        <v>142</v>
      </c>
      <c r="L5061" s="42" t="s">
        <v>33</v>
      </c>
      <c r="Z5061" s="64"/>
      <c r="AA5061" s="64"/>
      <c r="AB5061" s="64"/>
      <c r="AE5061" s="42">
        <f>IF(Table32[[#This Row],[Gems]]&gt;0,Table32[[#This Row],[Gems]],0)</f>
        <v>0</v>
      </c>
      <c r="AF5061" s="42">
        <f>IF(Table32[[#This Row],[Gems]]&lt;0,Table32[[#This Row],[Gems]],0)</f>
        <v>0</v>
      </c>
      <c r="AG5061" s="30">
        <f t="shared" ca="1" si="110"/>
        <v>223</v>
      </c>
    </row>
    <row r="5062" spans="1:33" ht="14.4" x14ac:dyDescent="0.3">
      <c r="A5062" s="37">
        <v>44126</v>
      </c>
      <c r="B5062" s="38">
        <f>INDEX(Videolength!D:D,MATCH(D5062,Videolength!A:A,0))</f>
        <v>9</v>
      </c>
      <c r="C5062" s="38">
        <f>INDEX(Videolength!E:E,MATCH(D5062,Videolength!A:A,0))</f>
        <v>25</v>
      </c>
      <c r="D5062" s="39">
        <v>25</v>
      </c>
      <c r="E5062" s="40" t="str">
        <f>INDEX(Videolength!B:B,MATCH(D5062,Videolength!A:A,0))</f>
        <v>https://youtu.be/tkrn3vQq0a8?list=PLTjhk5BwsiVV8SrR-dPCDjCfaMnt-5HZH</v>
      </c>
      <c r="F5062" s="41">
        <f>INDEX(Videolength!C:C,MATCH(D5062,Videolength!A:A,0))</f>
        <v>3.5347222222222217E-2</v>
      </c>
      <c r="G5062" s="41">
        <v>4.9537037037037041E-3</v>
      </c>
      <c r="H5062" s="71">
        <f>HYPERLINK(_xlfn.CONCAT(E5062,"&amp;t=",G5062*86400),G5062)</f>
        <v>4.9537037037037041E-3</v>
      </c>
      <c r="I5062" s="38">
        <v>11</v>
      </c>
      <c r="J5062" s="38">
        <v>5</v>
      </c>
      <c r="K5062" s="42" t="s">
        <v>142</v>
      </c>
      <c r="L5062" s="42" t="s">
        <v>34</v>
      </c>
      <c r="Z5062" s="64"/>
      <c r="AA5062" s="64"/>
      <c r="AB5062" s="64"/>
      <c r="AE5062" s="42">
        <f>IF(Table32[[#This Row],[Gems]]&gt;0,Table32[[#This Row],[Gems]],0)</f>
        <v>0</v>
      </c>
      <c r="AF5062" s="42">
        <f>IF(Table32[[#This Row],[Gems]]&lt;0,Table32[[#This Row],[Gems]],0)</f>
        <v>0</v>
      </c>
      <c r="AG5062" s="30">
        <f t="shared" ca="1" si="110"/>
        <v>223</v>
      </c>
    </row>
    <row r="5063" spans="1:33" ht="14.4" x14ac:dyDescent="0.3">
      <c r="A5063" s="37">
        <v>44126</v>
      </c>
      <c r="B5063" s="38">
        <f>INDEX(Videolength!D:D,MATCH(D5063,Videolength!A:A,0))</f>
        <v>9</v>
      </c>
      <c r="C5063" s="38">
        <f>INDEX(Videolength!E:E,MATCH(D5063,Videolength!A:A,0))</f>
        <v>25</v>
      </c>
      <c r="D5063" s="39">
        <v>25</v>
      </c>
      <c r="E5063" s="40" t="str">
        <f>INDEX(Videolength!B:B,MATCH(D5063,Videolength!A:A,0))</f>
        <v>https://youtu.be/tkrn3vQq0a8?list=PLTjhk5BwsiVV8SrR-dPCDjCfaMnt-5HZH</v>
      </c>
      <c r="F5063" s="41">
        <f>INDEX(Videolength!C:C,MATCH(D5063,Videolength!A:A,0))</f>
        <v>3.5347222222222217E-2</v>
      </c>
      <c r="G5063" s="41">
        <v>4.9768518518518521E-3</v>
      </c>
      <c r="H5063" s="71">
        <f>HYPERLINK(_xlfn.CONCAT(E5063,"&amp;t=",G5063*86400),G5063)</f>
        <v>4.9768518518518521E-3</v>
      </c>
      <c r="I5063" s="38">
        <v>11</v>
      </c>
      <c r="J5063" s="38">
        <v>5</v>
      </c>
      <c r="K5063" s="42" t="s">
        <v>98</v>
      </c>
      <c r="L5063" s="42" t="s">
        <v>534</v>
      </c>
      <c r="W5063" s="44" t="s">
        <v>1112</v>
      </c>
      <c r="Z5063" s="64"/>
      <c r="AA5063" s="64"/>
      <c r="AB5063" s="64"/>
      <c r="AE5063" s="42">
        <f>IF(Table32[[#This Row],[Gems]]&gt;0,Table32[[#This Row],[Gems]],0)</f>
        <v>0</v>
      </c>
      <c r="AF5063" s="42">
        <f>IF(Table32[[#This Row],[Gems]]&lt;0,Table32[[#This Row],[Gems]],0)</f>
        <v>0</v>
      </c>
      <c r="AG5063" s="30">
        <f t="shared" ca="1" si="110"/>
        <v>223</v>
      </c>
    </row>
    <row r="5064" spans="1:33" ht="14.4" x14ac:dyDescent="0.3">
      <c r="A5064" s="37">
        <v>44126</v>
      </c>
      <c r="B5064" s="38">
        <f>INDEX(Videolength!D:D,MATCH(D5064,Videolength!A:A,0))</f>
        <v>9</v>
      </c>
      <c r="C5064" s="38">
        <f>INDEX(Videolength!E:E,MATCH(D5064,Videolength!A:A,0))</f>
        <v>25</v>
      </c>
      <c r="D5064" s="39">
        <v>25</v>
      </c>
      <c r="E5064" s="40" t="str">
        <f>INDEX(Videolength!B:B,MATCH(D5064,Videolength!A:A,0))</f>
        <v>https://youtu.be/tkrn3vQq0a8?list=PLTjhk5BwsiVV8SrR-dPCDjCfaMnt-5HZH</v>
      </c>
      <c r="F5064" s="41">
        <f>INDEX(Videolength!C:C,MATCH(D5064,Videolength!A:A,0))</f>
        <v>3.5347222222222217E-2</v>
      </c>
      <c r="G5064" s="41">
        <v>5.0115740740740737E-3</v>
      </c>
      <c r="H5064" s="71">
        <f>HYPERLINK(_xlfn.CONCAT(E5064,"&amp;t=",G5064*86400),G5064)</f>
        <v>5.0115740740740737E-3</v>
      </c>
      <c r="I5064" s="38">
        <v>11</v>
      </c>
      <c r="J5064" s="38">
        <v>5</v>
      </c>
      <c r="K5064" s="42" t="s">
        <v>142</v>
      </c>
      <c r="L5064" s="42" t="s">
        <v>33</v>
      </c>
      <c r="Z5064" s="64"/>
      <c r="AA5064" s="64"/>
      <c r="AB5064" s="64"/>
      <c r="AE5064" s="42">
        <f>IF(Table32[[#This Row],[Gems]]&gt;0,Table32[[#This Row],[Gems]],0)</f>
        <v>0</v>
      </c>
      <c r="AF5064" s="42">
        <f>IF(Table32[[#This Row],[Gems]]&lt;0,Table32[[#This Row],[Gems]],0)</f>
        <v>0</v>
      </c>
      <c r="AG5064" s="30">
        <f t="shared" ca="1" si="110"/>
        <v>223</v>
      </c>
    </row>
    <row r="5065" spans="1:33" ht="14.4" x14ac:dyDescent="0.3">
      <c r="A5065" s="37">
        <v>44126</v>
      </c>
      <c r="B5065" s="38">
        <f>INDEX(Videolength!D:D,MATCH(D5065,Videolength!A:A,0))</f>
        <v>9</v>
      </c>
      <c r="C5065" s="38">
        <f>INDEX(Videolength!E:E,MATCH(D5065,Videolength!A:A,0))</f>
        <v>25</v>
      </c>
      <c r="D5065" s="39">
        <v>25</v>
      </c>
      <c r="E5065" s="40" t="str">
        <f>INDEX(Videolength!B:B,MATCH(D5065,Videolength!A:A,0))</f>
        <v>https://youtu.be/tkrn3vQq0a8?list=PLTjhk5BwsiVV8SrR-dPCDjCfaMnt-5HZH</v>
      </c>
      <c r="F5065" s="41">
        <f>INDEX(Videolength!C:C,MATCH(D5065,Videolength!A:A,0))</f>
        <v>3.5347222222222217E-2</v>
      </c>
      <c r="G5065" s="41">
        <v>5.0694444444444441E-3</v>
      </c>
      <c r="H5065" s="71">
        <f>HYPERLINK(_xlfn.CONCAT(E5065,"&amp;t=",G5065*86400),G5065)</f>
        <v>5.0694444444444441E-3</v>
      </c>
      <c r="I5065" s="38">
        <v>11</v>
      </c>
      <c r="J5065" s="38">
        <v>5</v>
      </c>
      <c r="K5065" s="42" t="s">
        <v>98</v>
      </c>
      <c r="L5065" s="42" t="s">
        <v>10</v>
      </c>
      <c r="W5065" s="44" t="s">
        <v>1112</v>
      </c>
      <c r="Z5065" s="64"/>
      <c r="AA5065" s="64"/>
      <c r="AB5065" s="64"/>
      <c r="AE5065" s="42">
        <f>IF(Table32[[#This Row],[Gems]]&gt;0,Table32[[#This Row],[Gems]],0)</f>
        <v>0</v>
      </c>
      <c r="AF5065" s="42">
        <f>IF(Table32[[#This Row],[Gems]]&lt;0,Table32[[#This Row],[Gems]],0)</f>
        <v>0</v>
      </c>
      <c r="AG5065" s="30">
        <f t="shared" ref="AG5065:AG5081" ca="1" si="111">SUM(OFFSET(AG5065,-1,0),AD5065)</f>
        <v>223</v>
      </c>
    </row>
    <row r="5066" spans="1:33" ht="14.4" x14ac:dyDescent="0.3">
      <c r="A5066" s="37">
        <v>44126</v>
      </c>
      <c r="B5066" s="38">
        <f>INDEX(Videolength!D:D,MATCH(D5066,Videolength!A:A,0))</f>
        <v>9</v>
      </c>
      <c r="C5066" s="38">
        <f>INDEX(Videolength!E:E,MATCH(D5066,Videolength!A:A,0))</f>
        <v>25</v>
      </c>
      <c r="D5066" s="39">
        <v>25</v>
      </c>
      <c r="E5066" s="40" t="str">
        <f>INDEX(Videolength!B:B,MATCH(D5066,Videolength!A:A,0))</f>
        <v>https://youtu.be/tkrn3vQq0a8?list=PLTjhk5BwsiVV8SrR-dPCDjCfaMnt-5HZH</v>
      </c>
      <c r="F5066" s="41">
        <f>INDEX(Videolength!C:C,MATCH(D5066,Videolength!A:A,0))</f>
        <v>3.5347222222222217E-2</v>
      </c>
      <c r="G5066" s="41">
        <v>5.2546296296296299E-3</v>
      </c>
      <c r="H5066" s="71">
        <f>HYPERLINK(_xlfn.CONCAT(E5066,"&amp;t=",G5066*86400),G5066)</f>
        <v>5.2546296296296299E-3</v>
      </c>
      <c r="I5066" s="38">
        <v>11</v>
      </c>
      <c r="J5066" s="38">
        <v>5</v>
      </c>
      <c r="K5066" s="42" t="s">
        <v>98</v>
      </c>
      <c r="L5066" s="42" t="s">
        <v>10</v>
      </c>
      <c r="W5066" s="44" t="s">
        <v>367</v>
      </c>
      <c r="Z5066" s="64"/>
      <c r="AA5066" s="64"/>
      <c r="AB5066" s="64"/>
      <c r="AE5066" s="42">
        <f>IF(Table32[[#This Row],[Gems]]&gt;0,Table32[[#This Row],[Gems]],0)</f>
        <v>0</v>
      </c>
      <c r="AF5066" s="42">
        <f>IF(Table32[[#This Row],[Gems]]&lt;0,Table32[[#This Row],[Gems]],0)</f>
        <v>0</v>
      </c>
      <c r="AG5066" s="30">
        <f t="shared" ca="1" si="111"/>
        <v>223</v>
      </c>
    </row>
    <row r="5067" spans="1:33" ht="14.4" x14ac:dyDescent="0.3">
      <c r="A5067" s="37">
        <v>44126</v>
      </c>
      <c r="B5067" s="38">
        <f>INDEX(Videolength!D:D,MATCH(D5067,Videolength!A:A,0))</f>
        <v>9</v>
      </c>
      <c r="C5067" s="38">
        <f>INDEX(Videolength!E:E,MATCH(D5067,Videolength!A:A,0))</f>
        <v>25</v>
      </c>
      <c r="D5067" s="39">
        <v>25</v>
      </c>
      <c r="E5067" s="40" t="str">
        <f>INDEX(Videolength!B:B,MATCH(D5067,Videolength!A:A,0))</f>
        <v>https://youtu.be/tkrn3vQq0a8?list=PLTjhk5BwsiVV8SrR-dPCDjCfaMnt-5HZH</v>
      </c>
      <c r="F5067" s="41">
        <f>INDEX(Videolength!C:C,MATCH(D5067,Videolength!A:A,0))</f>
        <v>3.5347222222222217E-2</v>
      </c>
      <c r="G5067" s="41">
        <v>5.3935185185185188E-3</v>
      </c>
      <c r="H5067" s="71">
        <f>HYPERLINK(_xlfn.CONCAT(E5067,"&amp;t=",G5067*86400),G5067)</f>
        <v>5.3935185185185188E-3</v>
      </c>
      <c r="I5067" s="38">
        <v>11</v>
      </c>
      <c r="J5067" s="38">
        <v>5</v>
      </c>
      <c r="K5067" s="42" t="s">
        <v>346</v>
      </c>
      <c r="L5067" s="42" t="s">
        <v>10</v>
      </c>
      <c r="Z5067" s="64"/>
      <c r="AA5067" s="64"/>
      <c r="AB5067" s="64"/>
      <c r="AE5067" s="42">
        <f>IF(Table32[[#This Row],[Gems]]&gt;0,Table32[[#This Row],[Gems]],0)</f>
        <v>0</v>
      </c>
      <c r="AF5067" s="42">
        <f>IF(Table32[[#This Row],[Gems]]&lt;0,Table32[[#This Row],[Gems]],0)</f>
        <v>0</v>
      </c>
      <c r="AG5067" s="30">
        <f t="shared" ca="1" si="111"/>
        <v>223</v>
      </c>
    </row>
    <row r="5068" spans="1:33" ht="14.4" x14ac:dyDescent="0.3">
      <c r="A5068" s="37">
        <v>44126</v>
      </c>
      <c r="B5068" s="38">
        <f>INDEX(Videolength!D:D,MATCH(D5068,Videolength!A:A,0))</f>
        <v>9</v>
      </c>
      <c r="C5068" s="38">
        <f>INDEX(Videolength!E:E,MATCH(D5068,Videolength!A:A,0))</f>
        <v>25</v>
      </c>
      <c r="D5068" s="39">
        <v>25</v>
      </c>
      <c r="E5068" s="40" t="str">
        <f>INDEX(Videolength!B:B,MATCH(D5068,Videolength!A:A,0))</f>
        <v>https://youtu.be/tkrn3vQq0a8?list=PLTjhk5BwsiVV8SrR-dPCDjCfaMnt-5HZH</v>
      </c>
      <c r="F5068" s="41">
        <f>INDEX(Videolength!C:C,MATCH(D5068,Videolength!A:A,0))</f>
        <v>3.5347222222222217E-2</v>
      </c>
      <c r="G5068" s="41">
        <v>5.4398148148148149E-3</v>
      </c>
      <c r="H5068" s="71">
        <f>HYPERLINK(_xlfn.CONCAT(E5068,"&amp;t=",G5068*86400),G5068)</f>
        <v>5.4398148148148149E-3</v>
      </c>
      <c r="I5068" s="38">
        <v>11</v>
      </c>
      <c r="J5068" s="38">
        <v>5</v>
      </c>
      <c r="K5068" s="42" t="s">
        <v>107</v>
      </c>
      <c r="L5068" s="42" t="s">
        <v>10</v>
      </c>
      <c r="M5068" s="42" t="s">
        <v>1091</v>
      </c>
      <c r="N5068" s="42" t="s">
        <v>1835</v>
      </c>
      <c r="Z5068" s="64"/>
      <c r="AA5068" s="64"/>
      <c r="AB5068" s="64"/>
      <c r="AE5068" s="42">
        <f>IF(Table32[[#This Row],[Gems]]&gt;0,Table32[[#This Row],[Gems]],0)</f>
        <v>0</v>
      </c>
      <c r="AF5068" s="42">
        <f>IF(Table32[[#This Row],[Gems]]&lt;0,Table32[[#This Row],[Gems]],0)</f>
        <v>0</v>
      </c>
      <c r="AG5068" s="30">
        <f t="shared" ca="1" si="111"/>
        <v>223</v>
      </c>
    </row>
    <row r="5069" spans="1:33" ht="14.4" x14ac:dyDescent="0.3">
      <c r="A5069" s="37">
        <v>44126</v>
      </c>
      <c r="B5069" s="38">
        <f>INDEX(Videolength!D:D,MATCH(D5069,Videolength!A:A,0))</f>
        <v>9</v>
      </c>
      <c r="C5069" s="38">
        <f>INDEX(Videolength!E:E,MATCH(D5069,Videolength!A:A,0))</f>
        <v>25</v>
      </c>
      <c r="D5069" s="39">
        <v>25</v>
      </c>
      <c r="E5069" s="40" t="str">
        <f>INDEX(Videolength!B:B,MATCH(D5069,Videolength!A:A,0))</f>
        <v>https://youtu.be/tkrn3vQq0a8?list=PLTjhk5BwsiVV8SrR-dPCDjCfaMnt-5HZH</v>
      </c>
      <c r="F5069" s="41">
        <f>INDEX(Videolength!C:C,MATCH(D5069,Videolength!A:A,0))</f>
        <v>3.5347222222222217E-2</v>
      </c>
      <c r="G5069" s="41">
        <v>5.4861111111111117E-3</v>
      </c>
      <c r="H5069" s="71">
        <f>HYPERLINK(_xlfn.CONCAT(E5069,"&amp;t=",G5069*86400),G5069)</f>
        <v>5.4861111111111117E-3</v>
      </c>
      <c r="I5069" s="38">
        <v>11</v>
      </c>
      <c r="J5069" s="38">
        <v>5</v>
      </c>
      <c r="K5069" s="42" t="s">
        <v>346</v>
      </c>
      <c r="L5069" s="42" t="s">
        <v>10</v>
      </c>
      <c r="Z5069" s="64"/>
      <c r="AA5069" s="64"/>
      <c r="AB5069" s="64"/>
      <c r="AE5069" s="42">
        <f>IF(Table32[[#This Row],[Gems]]&gt;0,Table32[[#This Row],[Gems]],0)</f>
        <v>0</v>
      </c>
      <c r="AF5069" s="42">
        <f>IF(Table32[[#This Row],[Gems]]&lt;0,Table32[[#This Row],[Gems]],0)</f>
        <v>0</v>
      </c>
      <c r="AG5069" s="30">
        <f t="shared" ca="1" si="111"/>
        <v>223</v>
      </c>
    </row>
    <row r="5070" spans="1:33" ht="14.4" x14ac:dyDescent="0.3">
      <c r="A5070" s="37">
        <v>44126</v>
      </c>
      <c r="B5070" s="38">
        <f>INDEX(Videolength!D:D,MATCH(D5070,Videolength!A:A,0))</f>
        <v>9</v>
      </c>
      <c r="C5070" s="38">
        <f>INDEX(Videolength!E:E,MATCH(D5070,Videolength!A:A,0))</f>
        <v>25</v>
      </c>
      <c r="D5070" s="39">
        <v>25</v>
      </c>
      <c r="E5070" s="40" t="str">
        <f>INDEX(Videolength!B:B,MATCH(D5070,Videolength!A:A,0))</f>
        <v>https://youtu.be/tkrn3vQq0a8?list=PLTjhk5BwsiVV8SrR-dPCDjCfaMnt-5HZH</v>
      </c>
      <c r="F5070" s="41">
        <f>INDEX(Videolength!C:C,MATCH(D5070,Videolength!A:A,0))</f>
        <v>3.5347222222222217E-2</v>
      </c>
      <c r="G5070" s="41">
        <v>5.5671296296296302E-3</v>
      </c>
      <c r="H5070" s="71">
        <f>HYPERLINK(_xlfn.CONCAT(E5070,"&amp;t=",G5070*86400),G5070)</f>
        <v>5.5671296296296302E-3</v>
      </c>
      <c r="I5070" s="38">
        <v>11</v>
      </c>
      <c r="J5070" s="38">
        <v>5</v>
      </c>
      <c r="K5070" s="42" t="s">
        <v>365</v>
      </c>
      <c r="L5070" s="42" t="s">
        <v>10</v>
      </c>
      <c r="M5070" s="42" t="s">
        <v>1131</v>
      </c>
      <c r="Z5070" s="64"/>
      <c r="AA5070" s="64"/>
      <c r="AB5070" s="64"/>
      <c r="AE5070" s="42">
        <f>IF(Table32[[#This Row],[Gems]]&gt;0,Table32[[#This Row],[Gems]],0)</f>
        <v>0</v>
      </c>
      <c r="AF5070" s="42">
        <f>IF(Table32[[#This Row],[Gems]]&lt;0,Table32[[#This Row],[Gems]],0)</f>
        <v>0</v>
      </c>
      <c r="AG5070" s="30">
        <f t="shared" ca="1" si="111"/>
        <v>223</v>
      </c>
    </row>
    <row r="5071" spans="1:33" ht="14.4" x14ac:dyDescent="0.3">
      <c r="A5071" s="37">
        <v>44126</v>
      </c>
      <c r="B5071" s="38">
        <f>INDEX(Videolength!D:D,MATCH(D5071,Videolength!A:A,0))</f>
        <v>9</v>
      </c>
      <c r="C5071" s="38">
        <f>INDEX(Videolength!E:E,MATCH(D5071,Videolength!A:A,0))</f>
        <v>25</v>
      </c>
      <c r="D5071" s="39">
        <v>25</v>
      </c>
      <c r="E5071" s="40" t="str">
        <f>INDEX(Videolength!B:B,MATCH(D5071,Videolength!A:A,0))</f>
        <v>https://youtu.be/tkrn3vQq0a8?list=PLTjhk5BwsiVV8SrR-dPCDjCfaMnt-5HZH</v>
      </c>
      <c r="F5071" s="41">
        <f>INDEX(Videolength!C:C,MATCH(D5071,Videolength!A:A,0))</f>
        <v>3.5347222222222217E-2</v>
      </c>
      <c r="G5071" s="41">
        <v>5.9259259259259256E-3</v>
      </c>
      <c r="H5071" s="71">
        <f>HYPERLINK(_xlfn.CONCAT(E5071,"&amp;t=",G5071*86400),G5071)</f>
        <v>5.9259259259259256E-3</v>
      </c>
      <c r="I5071" s="38">
        <v>11</v>
      </c>
      <c r="J5071" s="38">
        <v>5</v>
      </c>
      <c r="K5071" s="42" t="s">
        <v>346</v>
      </c>
      <c r="L5071" s="42" t="s">
        <v>10</v>
      </c>
      <c r="Z5071" s="64"/>
      <c r="AA5071" s="64"/>
      <c r="AB5071" s="64"/>
      <c r="AE5071" s="42">
        <f>IF(Table32[[#This Row],[Gems]]&gt;0,Table32[[#This Row],[Gems]],0)</f>
        <v>0</v>
      </c>
      <c r="AF5071" s="42">
        <f>IF(Table32[[#This Row],[Gems]]&lt;0,Table32[[#This Row],[Gems]],0)</f>
        <v>0</v>
      </c>
      <c r="AG5071" s="30">
        <f t="shared" ca="1" si="111"/>
        <v>223</v>
      </c>
    </row>
    <row r="5072" spans="1:33" ht="14.4" x14ac:dyDescent="0.3">
      <c r="A5072" s="37">
        <v>44126</v>
      </c>
      <c r="B5072" s="38">
        <f>INDEX(Videolength!D:D,MATCH(D5072,Videolength!A:A,0))</f>
        <v>9</v>
      </c>
      <c r="C5072" s="38">
        <f>INDEX(Videolength!E:E,MATCH(D5072,Videolength!A:A,0))</f>
        <v>25</v>
      </c>
      <c r="D5072" s="39">
        <v>25</v>
      </c>
      <c r="E5072" s="40" t="str">
        <f>INDEX(Videolength!B:B,MATCH(D5072,Videolength!A:A,0))</f>
        <v>https://youtu.be/tkrn3vQq0a8?list=PLTjhk5BwsiVV8SrR-dPCDjCfaMnt-5HZH</v>
      </c>
      <c r="F5072" s="41">
        <f>INDEX(Videolength!C:C,MATCH(D5072,Videolength!A:A,0))</f>
        <v>3.5347222222222217E-2</v>
      </c>
      <c r="G5072" s="41">
        <v>5.9375000000000009E-3</v>
      </c>
      <c r="H5072" s="71">
        <f>HYPERLINK(_xlfn.CONCAT(E5072,"&amp;t=",G5072*86400),G5072)</f>
        <v>5.9375000000000009E-3</v>
      </c>
      <c r="I5072" s="38">
        <v>11</v>
      </c>
      <c r="J5072" s="38">
        <v>5</v>
      </c>
      <c r="K5072" s="42" t="s">
        <v>15</v>
      </c>
      <c r="L5072" s="42" t="s">
        <v>216</v>
      </c>
      <c r="Z5072" s="64"/>
      <c r="AA5072" s="64"/>
      <c r="AB5072" s="64"/>
      <c r="AE5072" s="42">
        <f>IF(Table32[[#This Row],[Gems]]&gt;0,Table32[[#This Row],[Gems]],0)</f>
        <v>0</v>
      </c>
      <c r="AF5072" s="42">
        <f>IF(Table32[[#This Row],[Gems]]&lt;0,Table32[[#This Row],[Gems]],0)</f>
        <v>0</v>
      </c>
      <c r="AG5072" s="30">
        <f t="shared" ca="1" si="111"/>
        <v>223</v>
      </c>
    </row>
    <row r="5073" spans="1:33" ht="14.4" x14ac:dyDescent="0.3">
      <c r="A5073" s="37">
        <v>44126</v>
      </c>
      <c r="B5073" s="38">
        <f>INDEX(Videolength!D:D,MATCH(D5073,Videolength!A:A,0))</f>
        <v>9</v>
      </c>
      <c r="C5073" s="38">
        <f>INDEX(Videolength!E:E,MATCH(D5073,Videolength!A:A,0))</f>
        <v>25</v>
      </c>
      <c r="D5073" s="39">
        <v>25</v>
      </c>
      <c r="E5073" s="40" t="str">
        <f>INDEX(Videolength!B:B,MATCH(D5073,Videolength!A:A,0))</f>
        <v>https://youtu.be/tkrn3vQq0a8?list=PLTjhk5BwsiVV8SrR-dPCDjCfaMnt-5HZH</v>
      </c>
      <c r="F5073" s="41">
        <f>INDEX(Videolength!C:C,MATCH(D5073,Videolength!A:A,0))</f>
        <v>3.5347222222222217E-2</v>
      </c>
      <c r="G5073" s="41">
        <v>6.0185185185185177E-3</v>
      </c>
      <c r="H5073" s="71">
        <f>HYPERLINK(_xlfn.CONCAT(E5073,"&amp;t=",G5073*86400),G5073)</f>
        <v>6.0185185185185177E-3</v>
      </c>
      <c r="I5073" s="38">
        <v>11</v>
      </c>
      <c r="J5073" s="38">
        <v>5</v>
      </c>
      <c r="K5073" s="42" t="s">
        <v>15</v>
      </c>
      <c r="L5073" s="42" t="s">
        <v>368</v>
      </c>
      <c r="Z5073" s="64"/>
      <c r="AA5073" s="64"/>
      <c r="AB5073" s="64"/>
      <c r="AE5073" s="42">
        <f>IF(Table32[[#This Row],[Gems]]&gt;0,Table32[[#This Row],[Gems]],0)</f>
        <v>0</v>
      </c>
      <c r="AF5073" s="42">
        <f>IF(Table32[[#This Row],[Gems]]&lt;0,Table32[[#This Row],[Gems]],0)</f>
        <v>0</v>
      </c>
      <c r="AG5073" s="30">
        <f t="shared" ca="1" si="111"/>
        <v>223</v>
      </c>
    </row>
    <row r="5074" spans="1:33" ht="14.4" x14ac:dyDescent="0.3">
      <c r="A5074" s="37">
        <v>44126</v>
      </c>
      <c r="B5074" s="38">
        <f>INDEX(Videolength!D:D,MATCH(D5074,Videolength!A:A,0))</f>
        <v>9</v>
      </c>
      <c r="C5074" s="38">
        <f>INDEX(Videolength!E:E,MATCH(D5074,Videolength!A:A,0))</f>
        <v>25</v>
      </c>
      <c r="D5074" s="39">
        <v>25</v>
      </c>
      <c r="E5074" s="40" t="str">
        <f>INDEX(Videolength!B:B,MATCH(D5074,Videolength!A:A,0))</f>
        <v>https://youtu.be/tkrn3vQq0a8?list=PLTjhk5BwsiVV8SrR-dPCDjCfaMnt-5HZH</v>
      </c>
      <c r="F5074" s="41">
        <f>INDEX(Videolength!C:C,MATCH(D5074,Videolength!A:A,0))</f>
        <v>3.5347222222222217E-2</v>
      </c>
      <c r="G5074" s="41">
        <v>6.030092592592593E-3</v>
      </c>
      <c r="H5074" s="71">
        <f>HYPERLINK(_xlfn.CONCAT(E5074,"&amp;t=",G5074*86400),G5074)</f>
        <v>6.030092592592593E-3</v>
      </c>
      <c r="I5074" s="38">
        <v>11</v>
      </c>
      <c r="J5074" s="38">
        <v>5</v>
      </c>
      <c r="K5074" s="42" t="s">
        <v>15</v>
      </c>
      <c r="L5074" s="42" t="s">
        <v>369</v>
      </c>
      <c r="Z5074" s="64"/>
      <c r="AA5074" s="64"/>
      <c r="AB5074" s="64"/>
      <c r="AE5074" s="42">
        <f>IF(Table32[[#This Row],[Gems]]&gt;0,Table32[[#This Row],[Gems]],0)</f>
        <v>0</v>
      </c>
      <c r="AF5074" s="42">
        <f>IF(Table32[[#This Row],[Gems]]&lt;0,Table32[[#This Row],[Gems]],0)</f>
        <v>0</v>
      </c>
      <c r="AG5074" s="30">
        <f t="shared" ca="1" si="111"/>
        <v>223</v>
      </c>
    </row>
    <row r="5075" spans="1:33" ht="14.4" x14ac:dyDescent="0.3">
      <c r="A5075" s="37">
        <v>44126</v>
      </c>
      <c r="B5075" s="38">
        <f>INDEX(Videolength!D:D,MATCH(D5075,Videolength!A:A,0))</f>
        <v>9</v>
      </c>
      <c r="C5075" s="38">
        <f>INDEX(Videolength!E:E,MATCH(D5075,Videolength!A:A,0))</f>
        <v>25</v>
      </c>
      <c r="D5075" s="39">
        <v>25</v>
      </c>
      <c r="E5075" s="40" t="str">
        <f>INDEX(Videolength!B:B,MATCH(D5075,Videolength!A:A,0))</f>
        <v>https://youtu.be/tkrn3vQq0a8?list=PLTjhk5BwsiVV8SrR-dPCDjCfaMnt-5HZH</v>
      </c>
      <c r="F5075" s="41">
        <f>INDEX(Videolength!C:C,MATCH(D5075,Videolength!A:A,0))</f>
        <v>3.5347222222222217E-2</v>
      </c>
      <c r="G5075" s="41">
        <v>6.0416666666666665E-3</v>
      </c>
      <c r="H5075" s="71">
        <f>HYPERLINK(_xlfn.CONCAT(E5075,"&amp;t=",G5075*86400),G5075)</f>
        <v>6.0416666666666665E-3</v>
      </c>
      <c r="I5075" s="38">
        <v>11</v>
      </c>
      <c r="J5075" s="38">
        <v>5</v>
      </c>
      <c r="K5075" s="42" t="s">
        <v>15</v>
      </c>
      <c r="L5075" s="42" t="s">
        <v>197</v>
      </c>
      <c r="Z5075" s="64" t="s">
        <v>1132</v>
      </c>
      <c r="AA5075" s="64">
        <v>10</v>
      </c>
      <c r="AB5075" s="64">
        <v>7</v>
      </c>
      <c r="AE5075" s="42">
        <f>IF(Table32[[#This Row],[Gems]]&gt;0,Table32[[#This Row],[Gems]],0)</f>
        <v>0</v>
      </c>
      <c r="AF5075" s="42">
        <f>IF(Table32[[#This Row],[Gems]]&lt;0,Table32[[#This Row],[Gems]],0)</f>
        <v>0</v>
      </c>
      <c r="AG5075" s="30">
        <f t="shared" ca="1" si="111"/>
        <v>223</v>
      </c>
    </row>
    <row r="5076" spans="1:33" ht="14.4" x14ac:dyDescent="0.3">
      <c r="A5076" s="37">
        <v>44126</v>
      </c>
      <c r="B5076" s="38">
        <f>INDEX(Videolength!D:D,MATCH(D5076,Videolength!A:A,0))</f>
        <v>9</v>
      </c>
      <c r="C5076" s="38">
        <f>INDEX(Videolength!E:E,MATCH(D5076,Videolength!A:A,0))</f>
        <v>25</v>
      </c>
      <c r="D5076" s="39">
        <v>25</v>
      </c>
      <c r="E5076" s="40" t="str">
        <f>INDEX(Videolength!B:B,MATCH(D5076,Videolength!A:A,0))</f>
        <v>https://youtu.be/tkrn3vQq0a8?list=PLTjhk5BwsiVV8SrR-dPCDjCfaMnt-5HZH</v>
      </c>
      <c r="F5076" s="41">
        <f>INDEX(Videolength!C:C,MATCH(D5076,Videolength!A:A,0))</f>
        <v>3.5347222222222217E-2</v>
      </c>
      <c r="G5076" s="41">
        <v>8.1944444444444452E-3</v>
      </c>
      <c r="H5076" s="71">
        <f>HYPERLINK(_xlfn.CONCAT(E5076,"&amp;t=",G5076*86400),G5076)</f>
        <v>8.1944444444444452E-3</v>
      </c>
      <c r="I5076" s="38">
        <v>11</v>
      </c>
      <c r="J5076" s="38">
        <v>5</v>
      </c>
      <c r="K5076" s="42" t="s">
        <v>15</v>
      </c>
      <c r="L5076" s="42" t="s">
        <v>198</v>
      </c>
      <c r="M5076" s="42" t="s">
        <v>1133</v>
      </c>
      <c r="Z5076" s="64" t="s">
        <v>1132</v>
      </c>
      <c r="AA5076" s="68">
        <v>10</v>
      </c>
      <c r="AB5076" s="68">
        <v>7</v>
      </c>
      <c r="AC5076" s="44" t="s">
        <v>201</v>
      </c>
      <c r="AE5076" s="42">
        <f>IF(Table32[[#This Row],[Gems]]&gt;0,Table32[[#This Row],[Gems]],0)</f>
        <v>0</v>
      </c>
      <c r="AF5076" s="42">
        <f>IF(Table32[[#This Row],[Gems]]&lt;0,Table32[[#This Row],[Gems]],0)</f>
        <v>0</v>
      </c>
      <c r="AG5076" s="30">
        <f t="shared" ca="1" si="111"/>
        <v>223</v>
      </c>
    </row>
    <row r="5077" spans="1:33" ht="14.4" x14ac:dyDescent="0.3">
      <c r="A5077" s="37">
        <v>44126</v>
      </c>
      <c r="B5077" s="38">
        <f>INDEX(Videolength!D:D,MATCH(D5077,Videolength!A:A,0))</f>
        <v>9</v>
      </c>
      <c r="C5077" s="38">
        <f>INDEX(Videolength!E:E,MATCH(D5077,Videolength!A:A,0))</f>
        <v>25</v>
      </c>
      <c r="D5077" s="39">
        <v>25</v>
      </c>
      <c r="E5077" s="40" t="str">
        <f>INDEX(Videolength!B:B,MATCH(D5077,Videolength!A:A,0))</f>
        <v>https://youtu.be/tkrn3vQq0a8?list=PLTjhk5BwsiVV8SrR-dPCDjCfaMnt-5HZH</v>
      </c>
      <c r="F5077" s="41">
        <f>INDEX(Videolength!C:C,MATCH(D5077,Videolength!A:A,0))</f>
        <v>3.5347222222222217E-2</v>
      </c>
      <c r="G5077" s="41">
        <v>8.2638888888888883E-3</v>
      </c>
      <c r="H5077" s="71">
        <f>HYPERLINK(_xlfn.CONCAT(E5077,"&amp;t=",G5077*86400),G5077)</f>
        <v>8.2638888888888883E-3</v>
      </c>
      <c r="I5077" s="38">
        <v>11</v>
      </c>
      <c r="J5077" s="38">
        <v>5</v>
      </c>
      <c r="K5077" s="42" t="s">
        <v>15</v>
      </c>
      <c r="L5077" s="42" t="s">
        <v>301</v>
      </c>
      <c r="W5077" s="44" t="s">
        <v>240</v>
      </c>
      <c r="X5077" s="43">
        <v>1</v>
      </c>
      <c r="Y5077" s="43">
        <v>1</v>
      </c>
      <c r="Z5077" s="64"/>
      <c r="AA5077" s="64"/>
      <c r="AB5077" s="64"/>
      <c r="AE5077" s="42">
        <f>IF(Table32[[#This Row],[Gems]]&gt;0,Table32[[#This Row],[Gems]],0)</f>
        <v>0</v>
      </c>
      <c r="AF5077" s="42">
        <f>IF(Table32[[#This Row],[Gems]]&lt;0,Table32[[#This Row],[Gems]],0)</f>
        <v>0</v>
      </c>
      <c r="AG5077" s="30">
        <f t="shared" ca="1" si="111"/>
        <v>223</v>
      </c>
    </row>
    <row r="5078" spans="1:33" ht="14.4" x14ac:dyDescent="0.3">
      <c r="A5078" s="37">
        <v>44126</v>
      </c>
      <c r="B5078" s="38">
        <f>INDEX(Videolength!D:D,MATCH(D5078,Videolength!A:A,0))</f>
        <v>9</v>
      </c>
      <c r="C5078" s="38">
        <f>INDEX(Videolength!E:E,MATCH(D5078,Videolength!A:A,0))</f>
        <v>25</v>
      </c>
      <c r="D5078" s="39">
        <v>25</v>
      </c>
      <c r="E5078" s="40" t="str">
        <f>INDEX(Videolength!B:B,MATCH(D5078,Videolength!A:A,0))</f>
        <v>https://youtu.be/tkrn3vQq0a8?list=PLTjhk5BwsiVV8SrR-dPCDjCfaMnt-5HZH</v>
      </c>
      <c r="F5078" s="41">
        <f>INDEX(Videolength!C:C,MATCH(D5078,Videolength!A:A,0))</f>
        <v>3.5347222222222217E-2</v>
      </c>
      <c r="G5078" s="41">
        <v>8.2638888888888883E-3</v>
      </c>
      <c r="H5078" s="71">
        <f>HYPERLINK(_xlfn.CONCAT(E5078,"&amp;t=",G5078*86400),G5078)</f>
        <v>8.2638888888888883E-3</v>
      </c>
      <c r="I5078" s="38">
        <v>11</v>
      </c>
      <c r="J5078" s="38">
        <v>5</v>
      </c>
      <c r="K5078" s="42" t="s">
        <v>15</v>
      </c>
      <c r="L5078" s="42" t="s">
        <v>301</v>
      </c>
      <c r="W5078" s="44" t="s">
        <v>240</v>
      </c>
      <c r="X5078" s="43">
        <v>1</v>
      </c>
      <c r="Y5078" s="43">
        <v>1</v>
      </c>
      <c r="Z5078" s="64"/>
      <c r="AA5078" s="64"/>
      <c r="AB5078" s="64"/>
      <c r="AE5078" s="42">
        <f>IF(Table32[[#This Row],[Gems]]&gt;0,Table32[[#This Row],[Gems]],0)</f>
        <v>0</v>
      </c>
      <c r="AF5078" s="42">
        <f>IF(Table32[[#This Row],[Gems]]&lt;0,Table32[[#This Row],[Gems]],0)</f>
        <v>0</v>
      </c>
      <c r="AG5078" s="30">
        <f t="shared" ca="1" si="111"/>
        <v>223</v>
      </c>
    </row>
    <row r="5079" spans="1:33" ht="14.4" x14ac:dyDescent="0.3">
      <c r="A5079" s="37">
        <v>44126</v>
      </c>
      <c r="B5079" s="38">
        <f>INDEX(Videolength!D:D,MATCH(D5079,Videolength!A:A,0))</f>
        <v>9</v>
      </c>
      <c r="C5079" s="38">
        <f>INDEX(Videolength!E:E,MATCH(D5079,Videolength!A:A,0))</f>
        <v>25</v>
      </c>
      <c r="D5079" s="39">
        <v>25</v>
      </c>
      <c r="E5079" s="40" t="str">
        <f>INDEX(Videolength!B:B,MATCH(D5079,Videolength!A:A,0))</f>
        <v>https://youtu.be/tkrn3vQq0a8?list=PLTjhk5BwsiVV8SrR-dPCDjCfaMnt-5HZH</v>
      </c>
      <c r="F5079" s="41">
        <f>INDEX(Videolength!C:C,MATCH(D5079,Videolength!A:A,0))</f>
        <v>3.5347222222222217E-2</v>
      </c>
      <c r="G5079" s="41">
        <v>8.3217592592592596E-3</v>
      </c>
      <c r="H5079" s="71">
        <f>HYPERLINK(_xlfn.CONCAT(E5079,"&amp;t=",G5079*86400),G5079)</f>
        <v>8.3217592592592596E-3</v>
      </c>
      <c r="I5079" s="38">
        <v>11</v>
      </c>
      <c r="J5079" s="38">
        <v>5</v>
      </c>
      <c r="K5079" s="42" t="s">
        <v>15</v>
      </c>
      <c r="L5079" s="42" t="s">
        <v>216</v>
      </c>
      <c r="Z5079" s="64"/>
      <c r="AA5079" s="64"/>
      <c r="AB5079" s="64"/>
      <c r="AE5079" s="42">
        <f>IF(Table32[[#This Row],[Gems]]&gt;0,Table32[[#This Row],[Gems]],0)</f>
        <v>0</v>
      </c>
      <c r="AF5079" s="42">
        <f>IF(Table32[[#This Row],[Gems]]&lt;0,Table32[[#This Row],[Gems]],0)</f>
        <v>0</v>
      </c>
      <c r="AG5079" s="30">
        <f t="shared" ca="1" si="111"/>
        <v>223</v>
      </c>
    </row>
    <row r="5080" spans="1:33" ht="14.4" x14ac:dyDescent="0.3">
      <c r="A5080" s="37">
        <v>44126</v>
      </c>
      <c r="B5080" s="38">
        <f>INDEX(Videolength!D:D,MATCH(D5080,Videolength!A:A,0))</f>
        <v>9</v>
      </c>
      <c r="C5080" s="38">
        <f>INDEX(Videolength!E:E,MATCH(D5080,Videolength!A:A,0))</f>
        <v>25</v>
      </c>
      <c r="D5080" s="39">
        <v>25</v>
      </c>
      <c r="E5080" s="40" t="str">
        <f>INDEX(Videolength!B:B,MATCH(D5080,Videolength!A:A,0))</f>
        <v>https://youtu.be/tkrn3vQq0a8?list=PLTjhk5BwsiVV8SrR-dPCDjCfaMnt-5HZH</v>
      </c>
      <c r="F5080" s="41">
        <f>INDEX(Videolength!C:C,MATCH(D5080,Videolength!A:A,0))</f>
        <v>3.5347222222222217E-2</v>
      </c>
      <c r="G5080" s="41">
        <v>8.4027777777777781E-3</v>
      </c>
      <c r="H5080" s="71">
        <f>HYPERLINK(_xlfn.CONCAT(E5080,"&amp;t=",G5080*86400),G5080)</f>
        <v>8.4027777777777781E-3</v>
      </c>
      <c r="I5080" s="38">
        <v>11</v>
      </c>
      <c r="J5080" s="38">
        <v>5</v>
      </c>
      <c r="K5080" s="42" t="s">
        <v>15</v>
      </c>
      <c r="L5080" s="42" t="s">
        <v>197</v>
      </c>
      <c r="Z5080" s="64" t="s">
        <v>1134</v>
      </c>
      <c r="AA5080" s="64">
        <v>10</v>
      </c>
      <c r="AB5080" s="64">
        <v>8</v>
      </c>
      <c r="AE5080" s="42">
        <f>IF(Table32[[#This Row],[Gems]]&gt;0,Table32[[#This Row],[Gems]],0)</f>
        <v>0</v>
      </c>
      <c r="AF5080" s="42">
        <f>IF(Table32[[#This Row],[Gems]]&lt;0,Table32[[#This Row],[Gems]],0)</f>
        <v>0</v>
      </c>
      <c r="AG5080" s="29">
        <f t="shared" ca="1" si="111"/>
        <v>223</v>
      </c>
    </row>
    <row r="5081" spans="1:33" ht="14.4" x14ac:dyDescent="0.3">
      <c r="A5081" s="37">
        <v>44126</v>
      </c>
      <c r="B5081" s="38">
        <f>INDEX(Videolength!D:D,MATCH(D5081,Videolength!A:A,0))</f>
        <v>9</v>
      </c>
      <c r="C5081" s="38">
        <f>INDEX(Videolength!E:E,MATCH(D5081,Videolength!A:A,0))</f>
        <v>25</v>
      </c>
      <c r="D5081" s="39">
        <v>25</v>
      </c>
      <c r="E5081" s="40" t="str">
        <f>INDEX(Videolength!B:B,MATCH(D5081,Videolength!A:A,0))</f>
        <v>https://youtu.be/tkrn3vQq0a8?list=PLTjhk5BwsiVV8SrR-dPCDjCfaMnt-5HZH</v>
      </c>
      <c r="F5081" s="41">
        <f>INDEX(Videolength!C:C,MATCH(D5081,Videolength!A:A,0))</f>
        <v>3.5347222222222217E-2</v>
      </c>
      <c r="G5081" s="41">
        <v>1.0960648148148148E-2</v>
      </c>
      <c r="H5081" s="71">
        <f>HYPERLINK(_xlfn.CONCAT(E5081,"&amp;t=",G5081*86400),G5081)</f>
        <v>1.0960648148148148E-2</v>
      </c>
      <c r="I5081" s="38">
        <v>11</v>
      </c>
      <c r="J5081" s="38">
        <v>5</v>
      </c>
      <c r="K5081" s="42" t="s">
        <v>15</v>
      </c>
      <c r="L5081" s="42" t="s">
        <v>198</v>
      </c>
      <c r="Z5081" s="64" t="s">
        <v>1134</v>
      </c>
      <c r="AA5081" s="68">
        <v>10</v>
      </c>
      <c r="AB5081" s="68">
        <v>8</v>
      </c>
      <c r="AC5081" s="44" t="s">
        <v>201</v>
      </c>
      <c r="AE5081" s="42">
        <f>IF(Table32[[#This Row],[Gems]]&gt;0,Table32[[#This Row],[Gems]],0)</f>
        <v>0</v>
      </c>
      <c r="AF5081" s="42">
        <f>IF(Table32[[#This Row],[Gems]]&lt;0,Table32[[#This Row],[Gems]],0)</f>
        <v>0</v>
      </c>
      <c r="AG5081" s="30">
        <f t="shared" ca="1" si="111"/>
        <v>223</v>
      </c>
    </row>
    <row r="5082" spans="1:33" ht="14.4" x14ac:dyDescent="0.3">
      <c r="A5082" s="37">
        <v>44126</v>
      </c>
      <c r="B5082" s="38">
        <f>INDEX(Videolength!D:D,MATCH(D5082,Videolength!A:A,0))</f>
        <v>9</v>
      </c>
      <c r="C5082" s="38">
        <f>INDEX(Videolength!E:E,MATCH(D5082,Videolength!A:A,0))</f>
        <v>25</v>
      </c>
      <c r="D5082" s="39">
        <v>25</v>
      </c>
      <c r="E5082" s="40" t="str">
        <f>INDEX(Videolength!B:B,MATCH(D5082,Videolength!A:A,0))</f>
        <v>https://youtu.be/tkrn3vQq0a8?list=PLTjhk5BwsiVV8SrR-dPCDjCfaMnt-5HZH</v>
      </c>
      <c r="F5082" s="41">
        <f>INDEX(Videolength!C:C,MATCH(D5082,Videolength!A:A,0))</f>
        <v>3.5347222222222217E-2</v>
      </c>
      <c r="G5082" s="41">
        <v>1.105324074074074E-2</v>
      </c>
      <c r="H5082" s="71">
        <f>HYPERLINK(_xlfn.CONCAT(E5082,"&amp;t=",G5082*86400),G5082)</f>
        <v>1.105324074074074E-2</v>
      </c>
      <c r="I5082" s="38">
        <v>11</v>
      </c>
      <c r="J5082" s="38">
        <v>5</v>
      </c>
      <c r="K5082" s="42" t="s">
        <v>15</v>
      </c>
      <c r="L5082" s="42" t="s">
        <v>216</v>
      </c>
      <c r="Z5082" s="64"/>
      <c r="AA5082" s="64"/>
      <c r="AB5082" s="64"/>
      <c r="AE5082" s="42">
        <f>IF(Table32[[#This Row],[Gems]]&gt;0,Table32[[#This Row],[Gems]],0)</f>
        <v>0</v>
      </c>
      <c r="AF5082" s="42">
        <f>IF(Table32[[#This Row],[Gems]]&lt;0,Table32[[#This Row],[Gems]],0)</f>
        <v>0</v>
      </c>
      <c r="AG5082" s="30">
        <f ca="1">SUM(OFFSET(AG5082,-1,0),AD5082)</f>
        <v>223</v>
      </c>
    </row>
    <row r="5083" spans="1:33" ht="14.4" x14ac:dyDescent="0.3">
      <c r="A5083" s="37">
        <v>44126</v>
      </c>
      <c r="B5083" s="38">
        <f>INDEX(Videolength!D:D,MATCH(D5083,Videolength!A:A,0))</f>
        <v>9</v>
      </c>
      <c r="C5083" s="38">
        <f>INDEX(Videolength!E:E,MATCH(D5083,Videolength!A:A,0))</f>
        <v>25</v>
      </c>
      <c r="D5083" s="39">
        <v>25</v>
      </c>
      <c r="E5083" s="40" t="str">
        <f>INDEX(Videolength!B:B,MATCH(D5083,Videolength!A:A,0))</f>
        <v>https://youtu.be/tkrn3vQq0a8?list=PLTjhk5BwsiVV8SrR-dPCDjCfaMnt-5HZH</v>
      </c>
      <c r="F5083" s="41">
        <f>INDEX(Videolength!C:C,MATCH(D5083,Videolength!A:A,0))</f>
        <v>3.5347222222222217E-2</v>
      </c>
      <c r="G5083" s="41">
        <v>1.1122685185185185E-2</v>
      </c>
      <c r="H5083" s="71">
        <f>HYPERLINK(_xlfn.CONCAT(E5083,"&amp;t=",G5083*86400),G5083)</f>
        <v>1.1122685185185185E-2</v>
      </c>
      <c r="I5083" s="38">
        <v>11</v>
      </c>
      <c r="J5083" s="38">
        <v>5</v>
      </c>
      <c r="K5083" s="42" t="s">
        <v>15</v>
      </c>
      <c r="L5083" s="42" t="s">
        <v>197</v>
      </c>
      <c r="Z5083" s="64" t="s">
        <v>1135</v>
      </c>
      <c r="AA5083" s="64">
        <v>10</v>
      </c>
      <c r="AB5083" s="64">
        <v>9</v>
      </c>
      <c r="AE5083" s="42">
        <f>IF(Table32[[#This Row],[Gems]]&gt;0,Table32[[#This Row],[Gems]],0)</f>
        <v>0</v>
      </c>
      <c r="AF5083" s="42">
        <f>IF(Table32[[#This Row],[Gems]]&lt;0,Table32[[#This Row],[Gems]],0)</f>
        <v>0</v>
      </c>
      <c r="AG5083" s="29">
        <f t="shared" ref="AG5083:AG5142" ca="1" si="112">SUM(OFFSET(AG5083,-1,0),AD5083)</f>
        <v>223</v>
      </c>
    </row>
    <row r="5084" spans="1:33" ht="14.4" x14ac:dyDescent="0.3">
      <c r="A5084" s="37">
        <v>44126</v>
      </c>
      <c r="B5084" s="38">
        <f>INDEX(Videolength!D:D,MATCH(D5084,Videolength!A:A,0))</f>
        <v>9</v>
      </c>
      <c r="C5084" s="38">
        <f>INDEX(Videolength!E:E,MATCH(D5084,Videolength!A:A,0))</f>
        <v>25</v>
      </c>
      <c r="D5084" s="39">
        <v>25</v>
      </c>
      <c r="E5084" s="40" t="str">
        <f>INDEX(Videolength!B:B,MATCH(D5084,Videolength!A:A,0))</f>
        <v>https://youtu.be/tkrn3vQq0a8?list=PLTjhk5BwsiVV8SrR-dPCDjCfaMnt-5HZH</v>
      </c>
      <c r="F5084" s="41">
        <f>INDEX(Videolength!C:C,MATCH(D5084,Videolength!A:A,0))</f>
        <v>3.5347222222222217E-2</v>
      </c>
      <c r="G5084" s="41">
        <v>1.2974537037037036E-2</v>
      </c>
      <c r="H5084" s="71">
        <f>HYPERLINK(_xlfn.CONCAT(E5084,"&amp;t=",G5084*86400),G5084)</f>
        <v>1.2974537037037036E-2</v>
      </c>
      <c r="I5084" s="38">
        <v>11</v>
      </c>
      <c r="J5084" s="38">
        <v>5</v>
      </c>
      <c r="K5084" s="42" t="s">
        <v>15</v>
      </c>
      <c r="L5084" s="42" t="s">
        <v>198</v>
      </c>
      <c r="M5084" s="42" t="s">
        <v>1136</v>
      </c>
      <c r="Z5084" s="64" t="s">
        <v>1135</v>
      </c>
      <c r="AA5084" s="64">
        <v>10</v>
      </c>
      <c r="AB5084" s="64">
        <v>9</v>
      </c>
      <c r="AC5084" s="44" t="s">
        <v>203</v>
      </c>
      <c r="AE5084" s="42">
        <f>IF(Table32[[#This Row],[Gems]]&gt;0,Table32[[#This Row],[Gems]],0)</f>
        <v>0</v>
      </c>
      <c r="AF5084" s="42">
        <f>IF(Table32[[#This Row],[Gems]]&lt;0,Table32[[#This Row],[Gems]],0)</f>
        <v>0</v>
      </c>
      <c r="AG5084" s="29">
        <f t="shared" ca="1" si="112"/>
        <v>223</v>
      </c>
    </row>
    <row r="5085" spans="1:33" ht="14.4" x14ac:dyDescent="0.3">
      <c r="A5085" s="37">
        <v>44126</v>
      </c>
      <c r="B5085" s="38">
        <f>INDEX(Videolength!D:D,MATCH(D5085,Videolength!A:A,0))</f>
        <v>9</v>
      </c>
      <c r="C5085" s="38">
        <f>INDEX(Videolength!E:E,MATCH(D5085,Videolength!A:A,0))</f>
        <v>25</v>
      </c>
      <c r="D5085" s="39">
        <v>25</v>
      </c>
      <c r="E5085" s="40" t="str">
        <f>INDEX(Videolength!B:B,MATCH(D5085,Videolength!A:A,0))</f>
        <v>https://youtu.be/tkrn3vQq0a8?list=PLTjhk5BwsiVV8SrR-dPCDjCfaMnt-5HZH</v>
      </c>
      <c r="F5085" s="41">
        <f>INDEX(Videolength!C:C,MATCH(D5085,Videolength!A:A,0))</f>
        <v>3.5347222222222217E-2</v>
      </c>
      <c r="G5085" s="41">
        <v>1.3090277777777779E-2</v>
      </c>
      <c r="H5085" s="71">
        <f>HYPERLINK(_xlfn.CONCAT(E5085,"&amp;t=",G5085*86400),G5085)</f>
        <v>1.3090277777777779E-2</v>
      </c>
      <c r="I5085" s="38">
        <v>11</v>
      </c>
      <c r="J5085" s="38">
        <v>5</v>
      </c>
      <c r="K5085" s="42" t="s">
        <v>15</v>
      </c>
      <c r="L5085" s="42" t="s">
        <v>350</v>
      </c>
      <c r="M5085" s="42" t="s">
        <v>533</v>
      </c>
      <c r="Z5085" s="64"/>
      <c r="AA5085" s="64"/>
      <c r="AB5085" s="64"/>
      <c r="AE5085" s="42">
        <f>IF(Table32[[#This Row],[Gems]]&gt;0,Table32[[#This Row],[Gems]],0)</f>
        <v>0</v>
      </c>
      <c r="AF5085" s="42">
        <f>IF(Table32[[#This Row],[Gems]]&lt;0,Table32[[#This Row],[Gems]],0)</f>
        <v>0</v>
      </c>
      <c r="AG5085" s="30">
        <f t="shared" ca="1" si="112"/>
        <v>223</v>
      </c>
    </row>
    <row r="5086" spans="1:33" ht="14.4" x14ac:dyDescent="0.3">
      <c r="A5086" s="37">
        <v>44126</v>
      </c>
      <c r="B5086" s="38">
        <f>INDEX(Videolength!D:D,MATCH(D5086,Videolength!A:A,0))</f>
        <v>9</v>
      </c>
      <c r="C5086" s="38">
        <f>INDEX(Videolength!E:E,MATCH(D5086,Videolength!A:A,0))</f>
        <v>25</v>
      </c>
      <c r="D5086" s="39">
        <v>25</v>
      </c>
      <c r="E5086" s="40" t="str">
        <f>INDEX(Videolength!B:B,MATCH(D5086,Videolength!A:A,0))</f>
        <v>https://youtu.be/tkrn3vQq0a8?list=PLTjhk5BwsiVV8SrR-dPCDjCfaMnt-5HZH</v>
      </c>
      <c r="F5086" s="41">
        <f>INDEX(Videolength!C:C,MATCH(D5086,Videolength!A:A,0))</f>
        <v>3.5347222222222217E-2</v>
      </c>
      <c r="G5086" s="41">
        <v>1.3125E-2</v>
      </c>
      <c r="H5086" s="71">
        <f>HYPERLINK(_xlfn.CONCAT(E5086,"&amp;t=",G5086*86400),G5086)</f>
        <v>1.3125E-2</v>
      </c>
      <c r="I5086" s="38">
        <v>11</v>
      </c>
      <c r="J5086" s="38">
        <v>5</v>
      </c>
      <c r="K5086" s="42" t="s">
        <v>15</v>
      </c>
      <c r="L5086" s="42" t="s">
        <v>216</v>
      </c>
      <c r="Z5086" s="64"/>
      <c r="AA5086" s="64"/>
      <c r="AB5086" s="64"/>
      <c r="AE5086" s="42">
        <f>IF(Table32[[#This Row],[Gems]]&gt;0,Table32[[#This Row],[Gems]],0)</f>
        <v>0</v>
      </c>
      <c r="AF5086" s="42">
        <f>IF(Table32[[#This Row],[Gems]]&lt;0,Table32[[#This Row],[Gems]],0)</f>
        <v>0</v>
      </c>
      <c r="AG5086" s="30">
        <f t="shared" ca="1" si="112"/>
        <v>223</v>
      </c>
    </row>
    <row r="5087" spans="1:33" ht="14.4" x14ac:dyDescent="0.3">
      <c r="A5087" s="37">
        <v>44126</v>
      </c>
      <c r="B5087" s="38">
        <f>INDEX(Videolength!D:D,MATCH(D5087,Videolength!A:A,0))</f>
        <v>9</v>
      </c>
      <c r="C5087" s="38">
        <f>INDEX(Videolength!E:E,MATCH(D5087,Videolength!A:A,0))</f>
        <v>25</v>
      </c>
      <c r="D5087" s="39">
        <v>25</v>
      </c>
      <c r="E5087" s="40" t="str">
        <f>INDEX(Videolength!B:B,MATCH(D5087,Videolength!A:A,0))</f>
        <v>https://youtu.be/tkrn3vQq0a8?list=PLTjhk5BwsiVV8SrR-dPCDjCfaMnt-5HZH</v>
      </c>
      <c r="F5087" s="41">
        <f>INDEX(Videolength!C:C,MATCH(D5087,Videolength!A:A,0))</f>
        <v>3.5347222222222217E-2</v>
      </c>
      <c r="G5087" s="41">
        <v>1.315972222222222E-2</v>
      </c>
      <c r="H5087" s="71">
        <f>HYPERLINK(_xlfn.CONCAT(E5087,"&amp;t=",G5087*86400),G5087)</f>
        <v>1.315972222222222E-2</v>
      </c>
      <c r="I5087" s="38">
        <v>11</v>
      </c>
      <c r="J5087" s="38">
        <v>5</v>
      </c>
      <c r="K5087" s="42" t="s">
        <v>346</v>
      </c>
      <c r="L5087" s="42" t="s">
        <v>10</v>
      </c>
      <c r="Z5087" s="64"/>
      <c r="AA5087" s="64"/>
      <c r="AB5087" s="64"/>
      <c r="AE5087" s="42">
        <f>IF(Table32[[#This Row],[Gems]]&gt;0,Table32[[#This Row],[Gems]],0)</f>
        <v>0</v>
      </c>
      <c r="AF5087" s="42">
        <f>IF(Table32[[#This Row],[Gems]]&lt;0,Table32[[#This Row],[Gems]],0)</f>
        <v>0</v>
      </c>
      <c r="AG5087" s="30">
        <f t="shared" ca="1" si="112"/>
        <v>223</v>
      </c>
    </row>
    <row r="5088" spans="1:33" ht="14.4" x14ac:dyDescent="0.3">
      <c r="A5088" s="37">
        <v>44126</v>
      </c>
      <c r="B5088" s="38">
        <f>INDEX(Videolength!D:D,MATCH(D5088,Videolength!A:A,0))</f>
        <v>9</v>
      </c>
      <c r="C5088" s="38">
        <f>INDEX(Videolength!E:E,MATCH(D5088,Videolength!A:A,0))</f>
        <v>25</v>
      </c>
      <c r="D5088" s="39">
        <v>25</v>
      </c>
      <c r="E5088" s="40" t="str">
        <f>INDEX(Videolength!B:B,MATCH(D5088,Videolength!A:A,0))</f>
        <v>https://youtu.be/tkrn3vQq0a8?list=PLTjhk5BwsiVV8SrR-dPCDjCfaMnt-5HZH</v>
      </c>
      <c r="F5088" s="41">
        <f>INDEX(Videolength!C:C,MATCH(D5088,Videolength!A:A,0))</f>
        <v>3.5347222222222217E-2</v>
      </c>
      <c r="G5088" s="41">
        <v>1.3171296296296294E-2</v>
      </c>
      <c r="H5088" s="71">
        <f>HYPERLINK(_xlfn.CONCAT(E5088,"&amp;t=",G5088*86400),G5088)</f>
        <v>1.3171296296296294E-2</v>
      </c>
      <c r="I5088" s="38">
        <v>11</v>
      </c>
      <c r="J5088" s="38">
        <v>5</v>
      </c>
      <c r="K5088" s="42" t="s">
        <v>98</v>
      </c>
      <c r="L5088" s="42" t="s">
        <v>11</v>
      </c>
      <c r="W5088" s="44" t="s">
        <v>367</v>
      </c>
      <c r="Z5088" s="64"/>
      <c r="AA5088" s="64"/>
      <c r="AB5088" s="64"/>
      <c r="AE5088" s="42">
        <f>IF(Table32[[#This Row],[Gems]]&gt;0,Table32[[#This Row],[Gems]],0)</f>
        <v>0</v>
      </c>
      <c r="AF5088" s="42">
        <f>IF(Table32[[#This Row],[Gems]]&lt;0,Table32[[#This Row],[Gems]],0)</f>
        <v>0</v>
      </c>
      <c r="AG5088" s="30">
        <f t="shared" ca="1" si="112"/>
        <v>223</v>
      </c>
    </row>
    <row r="5089" spans="1:33" ht="14.4" x14ac:dyDescent="0.3">
      <c r="A5089" s="37">
        <v>44126</v>
      </c>
      <c r="B5089" s="38">
        <f>INDEX(Videolength!D:D,MATCH(D5089,Videolength!A:A,0))</f>
        <v>9</v>
      </c>
      <c r="C5089" s="38">
        <f>INDEX(Videolength!E:E,MATCH(D5089,Videolength!A:A,0))</f>
        <v>25</v>
      </c>
      <c r="D5089" s="39">
        <v>25</v>
      </c>
      <c r="E5089" s="40" t="str">
        <f>INDEX(Videolength!B:B,MATCH(D5089,Videolength!A:A,0))</f>
        <v>https://youtu.be/tkrn3vQq0a8?list=PLTjhk5BwsiVV8SrR-dPCDjCfaMnt-5HZH</v>
      </c>
      <c r="F5089" s="41">
        <f>INDEX(Videolength!C:C,MATCH(D5089,Videolength!A:A,0))</f>
        <v>3.5347222222222217E-2</v>
      </c>
      <c r="G5089" s="41">
        <v>1.3206018518518518E-2</v>
      </c>
      <c r="H5089" s="71">
        <f>HYPERLINK(_xlfn.CONCAT(E5089,"&amp;t=",G5089*86400),G5089)</f>
        <v>1.3206018518518518E-2</v>
      </c>
      <c r="I5089" s="38">
        <v>11</v>
      </c>
      <c r="J5089" s="38">
        <v>5</v>
      </c>
      <c r="K5089" s="42" t="s">
        <v>98</v>
      </c>
      <c r="L5089" s="42" t="s">
        <v>11</v>
      </c>
      <c r="W5089" s="44" t="s">
        <v>1112</v>
      </c>
      <c r="Z5089" s="64"/>
      <c r="AA5089" s="64"/>
      <c r="AB5089" s="64"/>
      <c r="AE5089" s="42">
        <f>IF(Table32[[#This Row],[Gems]]&gt;0,Table32[[#This Row],[Gems]],0)</f>
        <v>0</v>
      </c>
      <c r="AF5089" s="42">
        <f>IF(Table32[[#This Row],[Gems]]&lt;0,Table32[[#This Row],[Gems]],0)</f>
        <v>0</v>
      </c>
      <c r="AG5089" s="30">
        <f t="shared" ca="1" si="112"/>
        <v>223</v>
      </c>
    </row>
    <row r="5090" spans="1:33" ht="14.4" x14ac:dyDescent="0.3">
      <c r="A5090" s="37">
        <v>44126</v>
      </c>
      <c r="B5090" s="38">
        <f>INDEX(Videolength!D:D,MATCH(D5090,Videolength!A:A,0))</f>
        <v>9</v>
      </c>
      <c r="C5090" s="38">
        <f>INDEX(Videolength!E:E,MATCH(D5090,Videolength!A:A,0))</f>
        <v>25</v>
      </c>
      <c r="D5090" s="39">
        <v>25</v>
      </c>
      <c r="E5090" s="40" t="str">
        <f>INDEX(Videolength!B:B,MATCH(D5090,Videolength!A:A,0))</f>
        <v>https://youtu.be/tkrn3vQq0a8?list=PLTjhk5BwsiVV8SrR-dPCDjCfaMnt-5HZH</v>
      </c>
      <c r="F5090" s="41">
        <f>INDEX(Videolength!C:C,MATCH(D5090,Videolength!A:A,0))</f>
        <v>3.5347222222222217E-2</v>
      </c>
      <c r="G5090" s="41">
        <v>1.3217592592592593E-2</v>
      </c>
      <c r="H5090" s="71">
        <f>HYPERLINK(_xlfn.CONCAT(E5090,"&amp;t=",G5090*86400),G5090)</f>
        <v>1.3217592592592593E-2</v>
      </c>
      <c r="I5090" s="38">
        <v>11</v>
      </c>
      <c r="J5090" s="38">
        <v>5</v>
      </c>
      <c r="K5090" s="42" t="s">
        <v>346</v>
      </c>
      <c r="L5090" s="42" t="s">
        <v>10</v>
      </c>
      <c r="Z5090" s="64"/>
      <c r="AA5090" s="64"/>
      <c r="AB5090" s="64"/>
      <c r="AE5090" s="42">
        <f>IF(Table32[[#This Row],[Gems]]&gt;0,Table32[[#This Row],[Gems]],0)</f>
        <v>0</v>
      </c>
      <c r="AF5090" s="42">
        <f>IF(Table32[[#This Row],[Gems]]&lt;0,Table32[[#This Row],[Gems]],0)</f>
        <v>0</v>
      </c>
      <c r="AG5090" s="30">
        <f t="shared" ca="1" si="112"/>
        <v>223</v>
      </c>
    </row>
    <row r="5091" spans="1:33" ht="14.4" x14ac:dyDescent="0.3">
      <c r="A5091" s="37">
        <v>44126</v>
      </c>
      <c r="B5091" s="38">
        <f>INDEX(Videolength!D:D,MATCH(D5091,Videolength!A:A,0))</f>
        <v>9</v>
      </c>
      <c r="C5091" s="38">
        <f>INDEX(Videolength!E:E,MATCH(D5091,Videolength!A:A,0))</f>
        <v>25</v>
      </c>
      <c r="D5091" s="39">
        <v>25</v>
      </c>
      <c r="E5091" s="40" t="str">
        <f>INDEX(Videolength!B:B,MATCH(D5091,Videolength!A:A,0))</f>
        <v>https://youtu.be/tkrn3vQq0a8?list=PLTjhk5BwsiVV8SrR-dPCDjCfaMnt-5HZH</v>
      </c>
      <c r="F5091" s="41">
        <f>INDEX(Videolength!C:C,MATCH(D5091,Videolength!A:A,0))</f>
        <v>3.5347222222222217E-2</v>
      </c>
      <c r="G5091" s="41">
        <v>1.3310185185185187E-2</v>
      </c>
      <c r="H5091" s="71">
        <f>HYPERLINK(_xlfn.CONCAT(E5091,"&amp;t=",G5091*86400),G5091)</f>
        <v>1.3310185185185187E-2</v>
      </c>
      <c r="I5091" s="38">
        <v>11</v>
      </c>
      <c r="J5091" s="38">
        <v>5</v>
      </c>
      <c r="K5091" s="42" t="s">
        <v>107</v>
      </c>
      <c r="L5091" s="42" t="s">
        <v>10</v>
      </c>
      <c r="Z5091" s="64"/>
      <c r="AA5091" s="64"/>
      <c r="AB5091" s="64"/>
      <c r="AE5091" s="42">
        <f>IF(Table32[[#This Row],[Gems]]&gt;0,Table32[[#This Row],[Gems]],0)</f>
        <v>0</v>
      </c>
      <c r="AF5091" s="42">
        <f>IF(Table32[[#This Row],[Gems]]&lt;0,Table32[[#This Row],[Gems]],0)</f>
        <v>0</v>
      </c>
      <c r="AG5091" s="30">
        <f t="shared" ca="1" si="112"/>
        <v>223</v>
      </c>
    </row>
    <row r="5092" spans="1:33" ht="14.4" x14ac:dyDescent="0.3">
      <c r="A5092" s="37">
        <v>44126</v>
      </c>
      <c r="B5092" s="38">
        <f>INDEX(Videolength!D:D,MATCH(D5092,Videolength!A:A,0))</f>
        <v>9</v>
      </c>
      <c r="C5092" s="38">
        <f>INDEX(Videolength!E:E,MATCH(D5092,Videolength!A:A,0))</f>
        <v>25</v>
      </c>
      <c r="D5092" s="39">
        <v>25</v>
      </c>
      <c r="E5092" s="40" t="str">
        <f>INDEX(Videolength!B:B,MATCH(D5092,Videolength!A:A,0))</f>
        <v>https://youtu.be/tkrn3vQq0a8?list=PLTjhk5BwsiVV8SrR-dPCDjCfaMnt-5HZH</v>
      </c>
      <c r="F5092" s="41">
        <f>INDEX(Videolength!C:C,MATCH(D5092,Videolength!A:A,0))</f>
        <v>3.5347222222222217E-2</v>
      </c>
      <c r="G5092" s="41">
        <v>1.3368055555555557E-2</v>
      </c>
      <c r="H5092" s="71">
        <f>HYPERLINK(_xlfn.CONCAT(E5092,"&amp;t=",G5092*86400),G5092)</f>
        <v>1.3368055555555557E-2</v>
      </c>
      <c r="I5092" s="38">
        <v>11</v>
      </c>
      <c r="J5092" s="38">
        <v>5</v>
      </c>
      <c r="K5092" s="42" t="s">
        <v>107</v>
      </c>
      <c r="L5092" s="42" t="s">
        <v>140</v>
      </c>
      <c r="Q5092" s="42" t="s">
        <v>33</v>
      </c>
      <c r="V5092" s="43">
        <v>1288</v>
      </c>
      <c r="W5092" s="44" t="s">
        <v>242</v>
      </c>
      <c r="X5092" s="43">
        <v>19</v>
      </c>
      <c r="Z5092" s="64"/>
      <c r="AA5092" s="64"/>
      <c r="AB5092" s="64"/>
      <c r="AE5092" s="42">
        <f>IF(Table32[[#This Row],[Gems]]&gt;0,Table32[[#This Row],[Gems]],0)</f>
        <v>0</v>
      </c>
      <c r="AF5092" s="42">
        <f>IF(Table32[[#This Row],[Gems]]&lt;0,Table32[[#This Row],[Gems]],0)</f>
        <v>0</v>
      </c>
      <c r="AG5092" s="30">
        <f t="shared" ca="1" si="112"/>
        <v>223</v>
      </c>
    </row>
    <row r="5093" spans="1:33" ht="14.4" x14ac:dyDescent="0.3">
      <c r="A5093" s="37">
        <v>44126</v>
      </c>
      <c r="B5093" s="38">
        <f>INDEX(Videolength!D:D,MATCH(D5093,Videolength!A:A,0))</f>
        <v>9</v>
      </c>
      <c r="C5093" s="38">
        <f>INDEX(Videolength!E:E,MATCH(D5093,Videolength!A:A,0))</f>
        <v>25</v>
      </c>
      <c r="D5093" s="39">
        <v>25</v>
      </c>
      <c r="E5093" s="40" t="str">
        <f>INDEX(Videolength!B:B,MATCH(D5093,Videolength!A:A,0))</f>
        <v>https://youtu.be/tkrn3vQq0a8?list=PLTjhk5BwsiVV8SrR-dPCDjCfaMnt-5HZH</v>
      </c>
      <c r="F5093" s="41">
        <f>INDEX(Videolength!C:C,MATCH(D5093,Videolength!A:A,0))</f>
        <v>3.5347222222222217E-2</v>
      </c>
      <c r="G5093" s="41">
        <v>1.3865740740740739E-2</v>
      </c>
      <c r="H5093" s="71">
        <f>HYPERLINK(_xlfn.CONCAT(E5093,"&amp;t=",G5093*86400),G5093)</f>
        <v>1.3865740740740739E-2</v>
      </c>
      <c r="I5093" s="38">
        <v>11</v>
      </c>
      <c r="J5093" s="38">
        <v>5</v>
      </c>
      <c r="K5093" s="42" t="s">
        <v>107</v>
      </c>
      <c r="L5093" s="42" t="s">
        <v>10</v>
      </c>
      <c r="Z5093" s="64"/>
      <c r="AA5093" s="64"/>
      <c r="AB5093" s="64"/>
      <c r="AE5093" s="42">
        <f>IF(Table32[[#This Row],[Gems]]&gt;0,Table32[[#This Row],[Gems]],0)</f>
        <v>0</v>
      </c>
      <c r="AF5093" s="42">
        <f>IF(Table32[[#This Row],[Gems]]&lt;0,Table32[[#This Row],[Gems]],0)</f>
        <v>0</v>
      </c>
      <c r="AG5093" s="30">
        <f t="shared" ca="1" si="112"/>
        <v>223</v>
      </c>
    </row>
    <row r="5094" spans="1:33" ht="14.4" x14ac:dyDescent="0.3">
      <c r="A5094" s="37">
        <v>44126</v>
      </c>
      <c r="B5094" s="38">
        <f>INDEX(Videolength!D:D,MATCH(D5094,Videolength!A:A,0))</f>
        <v>9</v>
      </c>
      <c r="C5094" s="38">
        <f>INDEX(Videolength!E:E,MATCH(D5094,Videolength!A:A,0))</f>
        <v>25</v>
      </c>
      <c r="D5094" s="39">
        <v>25</v>
      </c>
      <c r="E5094" s="40" t="str">
        <f>INDEX(Videolength!B:B,MATCH(D5094,Videolength!A:A,0))</f>
        <v>https://youtu.be/tkrn3vQq0a8?list=PLTjhk5BwsiVV8SrR-dPCDjCfaMnt-5HZH</v>
      </c>
      <c r="F5094" s="41">
        <f>INDEX(Videolength!C:C,MATCH(D5094,Videolength!A:A,0))</f>
        <v>3.5347222222222217E-2</v>
      </c>
      <c r="G5094" s="41">
        <v>1.3912037037037037E-2</v>
      </c>
      <c r="H5094" s="71">
        <f>HYPERLINK(_xlfn.CONCAT(E5094,"&amp;t=",G5094*86400),G5094)</f>
        <v>1.3912037037037037E-2</v>
      </c>
      <c r="I5094" s="38">
        <v>11</v>
      </c>
      <c r="J5094" s="38">
        <v>5</v>
      </c>
      <c r="K5094" s="42" t="s">
        <v>346</v>
      </c>
      <c r="L5094" s="42" t="s">
        <v>10</v>
      </c>
      <c r="Z5094" s="64"/>
      <c r="AA5094" s="64"/>
      <c r="AB5094" s="64"/>
      <c r="AE5094" s="42">
        <f>IF(Table32[[#This Row],[Gems]]&gt;0,Table32[[#This Row],[Gems]],0)</f>
        <v>0</v>
      </c>
      <c r="AF5094" s="42">
        <f>IF(Table32[[#This Row],[Gems]]&lt;0,Table32[[#This Row],[Gems]],0)</f>
        <v>0</v>
      </c>
      <c r="AG5094" s="30">
        <f t="shared" ca="1" si="112"/>
        <v>223</v>
      </c>
    </row>
    <row r="5095" spans="1:33" ht="14.4" x14ac:dyDescent="0.3">
      <c r="A5095" s="37">
        <v>44126</v>
      </c>
      <c r="B5095" s="38">
        <f>INDEX(Videolength!D:D,MATCH(D5095,Videolength!A:A,0))</f>
        <v>9</v>
      </c>
      <c r="C5095" s="38">
        <f>INDEX(Videolength!E:E,MATCH(D5095,Videolength!A:A,0))</f>
        <v>25</v>
      </c>
      <c r="D5095" s="39">
        <v>25</v>
      </c>
      <c r="E5095" s="40" t="str">
        <f>INDEX(Videolength!B:B,MATCH(D5095,Videolength!A:A,0))</f>
        <v>https://youtu.be/tkrn3vQq0a8?list=PLTjhk5BwsiVV8SrR-dPCDjCfaMnt-5HZH</v>
      </c>
      <c r="F5095" s="41">
        <f>INDEX(Videolength!C:C,MATCH(D5095,Videolength!A:A,0))</f>
        <v>3.5347222222222217E-2</v>
      </c>
      <c r="G5095" s="41">
        <v>1.3912037037037037E-2</v>
      </c>
      <c r="H5095" s="71">
        <f>HYPERLINK(_xlfn.CONCAT(E5095,"&amp;t=",G5095*86400),G5095)</f>
        <v>1.3912037037037037E-2</v>
      </c>
      <c r="I5095" s="38">
        <v>11</v>
      </c>
      <c r="J5095" s="38">
        <v>5</v>
      </c>
      <c r="K5095" s="42" t="s">
        <v>98</v>
      </c>
      <c r="L5095" s="42" t="s">
        <v>11</v>
      </c>
      <c r="W5095" s="44" t="s">
        <v>367</v>
      </c>
      <c r="Z5095" s="64"/>
      <c r="AA5095" s="64"/>
      <c r="AB5095" s="64"/>
      <c r="AE5095" s="42">
        <f>IF(Table32[[#This Row],[Gems]]&gt;0,Table32[[#This Row],[Gems]],0)</f>
        <v>0</v>
      </c>
      <c r="AF5095" s="42">
        <f>IF(Table32[[#This Row],[Gems]]&lt;0,Table32[[#This Row],[Gems]],0)</f>
        <v>0</v>
      </c>
      <c r="AG5095" s="30">
        <f t="shared" ca="1" si="112"/>
        <v>223</v>
      </c>
    </row>
    <row r="5096" spans="1:33" ht="14.4" x14ac:dyDescent="0.3">
      <c r="A5096" s="37">
        <v>44126</v>
      </c>
      <c r="B5096" s="38">
        <f>INDEX(Videolength!D:D,MATCH(D5096,Videolength!A:A,0))</f>
        <v>9</v>
      </c>
      <c r="C5096" s="38">
        <f>INDEX(Videolength!E:E,MATCH(D5096,Videolength!A:A,0))</f>
        <v>25</v>
      </c>
      <c r="D5096" s="39">
        <v>25</v>
      </c>
      <c r="E5096" s="40" t="str">
        <f>INDEX(Videolength!B:B,MATCH(D5096,Videolength!A:A,0))</f>
        <v>https://youtu.be/tkrn3vQq0a8?list=PLTjhk5BwsiVV8SrR-dPCDjCfaMnt-5HZH</v>
      </c>
      <c r="F5096" s="41">
        <f>INDEX(Videolength!C:C,MATCH(D5096,Videolength!A:A,0))</f>
        <v>3.5347222222222217E-2</v>
      </c>
      <c r="G5096" s="41">
        <v>1.3935185185185184E-2</v>
      </c>
      <c r="H5096" s="71">
        <f>HYPERLINK(_xlfn.CONCAT(E5096,"&amp;t=",G5096*86400),G5096)</f>
        <v>1.3935185185185184E-2</v>
      </c>
      <c r="I5096" s="38">
        <v>11</v>
      </c>
      <c r="J5096" s="38">
        <v>5</v>
      </c>
      <c r="K5096" s="42" t="s">
        <v>142</v>
      </c>
      <c r="L5096" s="42" t="s">
        <v>33</v>
      </c>
      <c r="Z5096" s="64"/>
      <c r="AA5096" s="64"/>
      <c r="AB5096" s="64"/>
      <c r="AE5096" s="42">
        <f>IF(Table32[[#This Row],[Gems]]&gt;0,Table32[[#This Row],[Gems]],0)</f>
        <v>0</v>
      </c>
      <c r="AF5096" s="42">
        <f>IF(Table32[[#This Row],[Gems]]&lt;0,Table32[[#This Row],[Gems]],0)</f>
        <v>0</v>
      </c>
      <c r="AG5096" s="30">
        <f t="shared" ca="1" si="112"/>
        <v>223</v>
      </c>
    </row>
    <row r="5097" spans="1:33" ht="14.4" x14ac:dyDescent="0.3">
      <c r="A5097" s="37">
        <v>44126</v>
      </c>
      <c r="B5097" s="38">
        <f>INDEX(Videolength!D:D,MATCH(D5097,Videolength!A:A,0))</f>
        <v>9</v>
      </c>
      <c r="C5097" s="38">
        <f>INDEX(Videolength!E:E,MATCH(D5097,Videolength!A:A,0))</f>
        <v>25</v>
      </c>
      <c r="D5097" s="39">
        <v>25</v>
      </c>
      <c r="E5097" s="40" t="str">
        <f>INDEX(Videolength!B:B,MATCH(D5097,Videolength!A:A,0))</f>
        <v>https://youtu.be/tkrn3vQq0a8?list=PLTjhk5BwsiVV8SrR-dPCDjCfaMnt-5HZH</v>
      </c>
      <c r="F5097" s="41">
        <f>INDEX(Videolength!C:C,MATCH(D5097,Videolength!A:A,0))</f>
        <v>3.5347222222222217E-2</v>
      </c>
      <c r="G5097" s="41">
        <v>1.3946759259259258E-2</v>
      </c>
      <c r="H5097" s="71">
        <f>HYPERLINK(_xlfn.CONCAT(E5097,"&amp;t=",G5097*86400),G5097)</f>
        <v>1.3946759259259258E-2</v>
      </c>
      <c r="I5097" s="38">
        <v>11</v>
      </c>
      <c r="J5097" s="38">
        <v>5</v>
      </c>
      <c r="K5097" s="42" t="s">
        <v>346</v>
      </c>
      <c r="L5097" s="42" t="s">
        <v>10</v>
      </c>
      <c r="Z5097" s="64"/>
      <c r="AA5097" s="64"/>
      <c r="AB5097" s="64"/>
      <c r="AE5097" s="42">
        <f>IF(Table32[[#This Row],[Gems]]&gt;0,Table32[[#This Row],[Gems]],0)</f>
        <v>0</v>
      </c>
      <c r="AF5097" s="42">
        <f>IF(Table32[[#This Row],[Gems]]&lt;0,Table32[[#This Row],[Gems]],0)</f>
        <v>0</v>
      </c>
      <c r="AG5097" s="30">
        <f t="shared" ca="1" si="112"/>
        <v>223</v>
      </c>
    </row>
    <row r="5098" spans="1:33" ht="14.4" x14ac:dyDescent="0.3">
      <c r="A5098" s="37">
        <v>44126</v>
      </c>
      <c r="B5098" s="38">
        <f>INDEX(Videolength!D:D,MATCH(D5098,Videolength!A:A,0))</f>
        <v>9</v>
      </c>
      <c r="C5098" s="38">
        <f>INDEX(Videolength!E:E,MATCH(D5098,Videolength!A:A,0))</f>
        <v>25</v>
      </c>
      <c r="D5098" s="39">
        <v>25</v>
      </c>
      <c r="E5098" s="40" t="str">
        <f>INDEX(Videolength!B:B,MATCH(D5098,Videolength!A:A,0))</f>
        <v>https://youtu.be/tkrn3vQq0a8?list=PLTjhk5BwsiVV8SrR-dPCDjCfaMnt-5HZH</v>
      </c>
      <c r="F5098" s="41">
        <f>INDEX(Videolength!C:C,MATCH(D5098,Videolength!A:A,0))</f>
        <v>3.5347222222222217E-2</v>
      </c>
      <c r="G5098" s="41">
        <v>1.4004629629629631E-2</v>
      </c>
      <c r="H5098" s="71">
        <f>HYPERLINK(_xlfn.CONCAT(E5098,"&amp;t=",G5098*86400),G5098)</f>
        <v>1.4004629629629631E-2</v>
      </c>
      <c r="I5098" s="38">
        <v>11</v>
      </c>
      <c r="J5098" s="38">
        <v>5</v>
      </c>
      <c r="K5098" s="42" t="s">
        <v>142</v>
      </c>
      <c r="L5098" s="42" t="s">
        <v>33</v>
      </c>
      <c r="Z5098" s="64"/>
      <c r="AA5098" s="64"/>
      <c r="AB5098" s="64"/>
      <c r="AE5098" s="42">
        <f>IF(Table32[[#This Row],[Gems]]&gt;0,Table32[[#This Row],[Gems]],0)</f>
        <v>0</v>
      </c>
      <c r="AF5098" s="42">
        <f>IF(Table32[[#This Row],[Gems]]&lt;0,Table32[[#This Row],[Gems]],0)</f>
        <v>0</v>
      </c>
      <c r="AG5098" s="30">
        <f t="shared" ca="1" si="112"/>
        <v>223</v>
      </c>
    </row>
    <row r="5099" spans="1:33" ht="14.4" x14ac:dyDescent="0.3">
      <c r="A5099" s="37">
        <v>44126</v>
      </c>
      <c r="B5099" s="38">
        <f>INDEX(Videolength!D:D,MATCH(D5099,Videolength!A:A,0))</f>
        <v>9</v>
      </c>
      <c r="C5099" s="38">
        <f>INDEX(Videolength!E:E,MATCH(D5099,Videolength!A:A,0))</f>
        <v>25</v>
      </c>
      <c r="D5099" s="39">
        <v>25</v>
      </c>
      <c r="E5099" s="40" t="str">
        <f>INDEX(Videolength!B:B,MATCH(D5099,Videolength!A:A,0))</f>
        <v>https://youtu.be/tkrn3vQq0a8?list=PLTjhk5BwsiVV8SrR-dPCDjCfaMnt-5HZH</v>
      </c>
      <c r="F5099" s="41">
        <f>INDEX(Videolength!C:C,MATCH(D5099,Videolength!A:A,0))</f>
        <v>3.5347222222222217E-2</v>
      </c>
      <c r="G5099" s="41">
        <v>1.4039351851851851E-2</v>
      </c>
      <c r="H5099" s="71">
        <f>HYPERLINK(_xlfn.CONCAT(E5099,"&amp;t=",G5099*86400),G5099)</f>
        <v>1.4039351851851851E-2</v>
      </c>
      <c r="I5099" s="38">
        <v>11</v>
      </c>
      <c r="J5099" s="38">
        <v>5</v>
      </c>
      <c r="K5099" s="42" t="s">
        <v>346</v>
      </c>
      <c r="L5099" s="42" t="s">
        <v>10</v>
      </c>
      <c r="Z5099" s="64"/>
      <c r="AA5099" s="64"/>
      <c r="AB5099" s="64"/>
      <c r="AE5099" s="42">
        <f>IF(Table32[[#This Row],[Gems]]&gt;0,Table32[[#This Row],[Gems]],0)</f>
        <v>0</v>
      </c>
      <c r="AF5099" s="42">
        <f>IF(Table32[[#This Row],[Gems]]&lt;0,Table32[[#This Row],[Gems]],0)</f>
        <v>0</v>
      </c>
      <c r="AG5099" s="30">
        <f t="shared" ca="1" si="112"/>
        <v>223</v>
      </c>
    </row>
    <row r="5100" spans="1:33" ht="14.4" x14ac:dyDescent="0.3">
      <c r="A5100" s="37">
        <v>44126</v>
      </c>
      <c r="B5100" s="38">
        <f>INDEX(Videolength!D:D,MATCH(D5100,Videolength!A:A,0))</f>
        <v>9</v>
      </c>
      <c r="C5100" s="38">
        <f>INDEX(Videolength!E:E,MATCH(D5100,Videolength!A:A,0))</f>
        <v>25</v>
      </c>
      <c r="D5100" s="39">
        <v>25</v>
      </c>
      <c r="E5100" s="40" t="str">
        <f>INDEX(Videolength!B:B,MATCH(D5100,Videolength!A:A,0))</f>
        <v>https://youtu.be/tkrn3vQq0a8?list=PLTjhk5BwsiVV8SrR-dPCDjCfaMnt-5HZH</v>
      </c>
      <c r="F5100" s="41">
        <f>INDEX(Videolength!C:C,MATCH(D5100,Videolength!A:A,0))</f>
        <v>3.5347222222222217E-2</v>
      </c>
      <c r="G5100" s="41">
        <v>1.4085648148148151E-2</v>
      </c>
      <c r="H5100" s="71">
        <f>HYPERLINK(_xlfn.CONCAT(E5100,"&amp;t=",G5100*86400),G5100)</f>
        <v>1.4085648148148151E-2</v>
      </c>
      <c r="I5100" s="38">
        <v>11</v>
      </c>
      <c r="J5100" s="38">
        <v>5</v>
      </c>
      <c r="K5100" s="42" t="s">
        <v>142</v>
      </c>
      <c r="L5100" s="42" t="s">
        <v>33</v>
      </c>
      <c r="M5100" s="42" t="s">
        <v>1137</v>
      </c>
      <c r="Z5100" s="64"/>
      <c r="AA5100" s="64"/>
      <c r="AB5100" s="64"/>
      <c r="AE5100" s="42">
        <f>IF(Table32[[#This Row],[Gems]]&gt;0,Table32[[#This Row],[Gems]],0)</f>
        <v>0</v>
      </c>
      <c r="AF5100" s="42">
        <f>IF(Table32[[#This Row],[Gems]]&lt;0,Table32[[#This Row],[Gems]],0)</f>
        <v>0</v>
      </c>
      <c r="AG5100" s="30">
        <f t="shared" ca="1" si="112"/>
        <v>223</v>
      </c>
    </row>
    <row r="5101" spans="1:33" ht="14.4" x14ac:dyDescent="0.3">
      <c r="A5101" s="37">
        <v>44126</v>
      </c>
      <c r="B5101" s="38">
        <f>INDEX(Videolength!D:D,MATCH(D5101,Videolength!A:A,0))</f>
        <v>9</v>
      </c>
      <c r="C5101" s="38">
        <f>INDEX(Videolength!E:E,MATCH(D5101,Videolength!A:A,0))</f>
        <v>25</v>
      </c>
      <c r="D5101" s="39">
        <v>25</v>
      </c>
      <c r="E5101" s="40" t="str">
        <f>INDEX(Videolength!B:B,MATCH(D5101,Videolength!A:A,0))</f>
        <v>https://youtu.be/tkrn3vQq0a8?list=PLTjhk5BwsiVV8SrR-dPCDjCfaMnt-5HZH</v>
      </c>
      <c r="F5101" s="41">
        <f>INDEX(Videolength!C:C,MATCH(D5101,Videolength!A:A,0))</f>
        <v>3.5347222222222217E-2</v>
      </c>
      <c r="G5101" s="41">
        <v>1.4120370370370368E-2</v>
      </c>
      <c r="H5101" s="71">
        <f>HYPERLINK(_xlfn.CONCAT(E5101,"&amp;t=",G5101*86400),G5101)</f>
        <v>1.4120370370370368E-2</v>
      </c>
      <c r="I5101" s="38">
        <v>11</v>
      </c>
      <c r="J5101" s="38">
        <v>5</v>
      </c>
      <c r="K5101" s="42" t="s">
        <v>107</v>
      </c>
      <c r="L5101" s="42" t="s">
        <v>10</v>
      </c>
      <c r="Z5101" s="64"/>
      <c r="AA5101" s="64"/>
      <c r="AB5101" s="64"/>
      <c r="AE5101" s="42">
        <f>IF(Table32[[#This Row],[Gems]]&gt;0,Table32[[#This Row],[Gems]],0)</f>
        <v>0</v>
      </c>
      <c r="AF5101" s="42">
        <f>IF(Table32[[#This Row],[Gems]]&lt;0,Table32[[#This Row],[Gems]],0)</f>
        <v>0</v>
      </c>
      <c r="AG5101" s="30">
        <f t="shared" ca="1" si="112"/>
        <v>223</v>
      </c>
    </row>
    <row r="5102" spans="1:33" ht="14.4" x14ac:dyDescent="0.3">
      <c r="A5102" s="37">
        <v>44126</v>
      </c>
      <c r="B5102" s="38">
        <f>INDEX(Videolength!D:D,MATCH(D5102,Videolength!A:A,0))</f>
        <v>9</v>
      </c>
      <c r="C5102" s="38">
        <f>INDEX(Videolength!E:E,MATCH(D5102,Videolength!A:A,0))</f>
        <v>25</v>
      </c>
      <c r="D5102" s="39">
        <v>25</v>
      </c>
      <c r="E5102" s="40" t="str">
        <f>INDEX(Videolength!B:B,MATCH(D5102,Videolength!A:A,0))</f>
        <v>https://youtu.be/tkrn3vQq0a8?list=PLTjhk5BwsiVV8SrR-dPCDjCfaMnt-5HZH</v>
      </c>
      <c r="F5102" s="41">
        <f>INDEX(Videolength!C:C,MATCH(D5102,Videolength!A:A,0))</f>
        <v>3.5347222222222217E-2</v>
      </c>
      <c r="G5102" s="41">
        <v>1.4131944444444445E-2</v>
      </c>
      <c r="H5102" s="71">
        <f>HYPERLINK(_xlfn.CONCAT(E5102,"&amp;t=",G5102*86400),G5102)</f>
        <v>1.4131944444444445E-2</v>
      </c>
      <c r="I5102" s="38">
        <v>11</v>
      </c>
      <c r="J5102" s="38">
        <v>5</v>
      </c>
      <c r="K5102" s="42" t="s">
        <v>107</v>
      </c>
      <c r="L5102" s="42" t="s">
        <v>140</v>
      </c>
      <c r="M5102" s="42" t="s">
        <v>1138</v>
      </c>
      <c r="N5102" s="42" t="s">
        <v>33</v>
      </c>
      <c r="Z5102" s="64"/>
      <c r="AA5102" s="64"/>
      <c r="AB5102" s="64"/>
      <c r="AE5102" s="42">
        <f>IF(Table32[[#This Row],[Gems]]&gt;0,Table32[[#This Row],[Gems]],0)</f>
        <v>0</v>
      </c>
      <c r="AF5102" s="42">
        <f>IF(Table32[[#This Row],[Gems]]&lt;0,Table32[[#This Row],[Gems]],0)</f>
        <v>0</v>
      </c>
      <c r="AG5102" s="30">
        <f t="shared" ca="1" si="112"/>
        <v>223</v>
      </c>
    </row>
    <row r="5103" spans="1:33" ht="14.4" x14ac:dyDescent="0.3">
      <c r="A5103" s="37">
        <v>44126</v>
      </c>
      <c r="B5103" s="38">
        <f>INDEX(Videolength!D:D,MATCH(D5103,Videolength!A:A,0))</f>
        <v>9</v>
      </c>
      <c r="C5103" s="38">
        <f>INDEX(Videolength!E:E,MATCH(D5103,Videolength!A:A,0))</f>
        <v>25</v>
      </c>
      <c r="D5103" s="39">
        <v>25</v>
      </c>
      <c r="E5103" s="40" t="str">
        <f>INDEX(Videolength!B:B,MATCH(D5103,Videolength!A:A,0))</f>
        <v>https://youtu.be/tkrn3vQq0a8?list=PLTjhk5BwsiVV8SrR-dPCDjCfaMnt-5HZH</v>
      </c>
      <c r="F5103" s="41">
        <f>INDEX(Videolength!C:C,MATCH(D5103,Videolength!A:A,0))</f>
        <v>3.5347222222222217E-2</v>
      </c>
      <c r="G5103" s="41">
        <v>1.4224537037037037E-2</v>
      </c>
      <c r="H5103" s="71">
        <f>HYPERLINK(_xlfn.CONCAT(E5103,"&amp;t=",G5103*86400),G5103)</f>
        <v>1.4224537037037037E-2</v>
      </c>
      <c r="I5103" s="38">
        <v>11</v>
      </c>
      <c r="J5103" s="38">
        <v>5</v>
      </c>
      <c r="K5103" s="42" t="s">
        <v>346</v>
      </c>
      <c r="L5103" s="42" t="s">
        <v>10</v>
      </c>
      <c r="Z5103" s="64"/>
      <c r="AA5103" s="64"/>
      <c r="AB5103" s="64"/>
      <c r="AE5103" s="42">
        <f>IF(Table32[[#This Row],[Gems]]&gt;0,Table32[[#This Row],[Gems]],0)</f>
        <v>0</v>
      </c>
      <c r="AF5103" s="42">
        <f>IF(Table32[[#This Row],[Gems]]&lt;0,Table32[[#This Row],[Gems]],0)</f>
        <v>0</v>
      </c>
      <c r="AG5103" s="30">
        <f t="shared" ca="1" si="112"/>
        <v>223</v>
      </c>
    </row>
    <row r="5104" spans="1:33" ht="14.4" x14ac:dyDescent="0.3">
      <c r="A5104" s="37">
        <v>44126</v>
      </c>
      <c r="B5104" s="38">
        <f>INDEX(Videolength!D:D,MATCH(D5104,Videolength!A:A,0))</f>
        <v>9</v>
      </c>
      <c r="C5104" s="38">
        <f>INDEX(Videolength!E:E,MATCH(D5104,Videolength!A:A,0))</f>
        <v>25</v>
      </c>
      <c r="D5104" s="39">
        <v>25</v>
      </c>
      <c r="E5104" s="40" t="str">
        <f>INDEX(Videolength!B:B,MATCH(D5104,Videolength!A:A,0))</f>
        <v>https://youtu.be/tkrn3vQq0a8?list=PLTjhk5BwsiVV8SrR-dPCDjCfaMnt-5HZH</v>
      </c>
      <c r="F5104" s="41">
        <f>INDEX(Videolength!C:C,MATCH(D5104,Videolength!A:A,0))</f>
        <v>3.5347222222222217E-2</v>
      </c>
      <c r="G5104" s="41">
        <v>1.4317129629629631E-2</v>
      </c>
      <c r="H5104" s="71">
        <f>HYPERLINK(_xlfn.CONCAT(E5104,"&amp;t=",G5104*86400),G5104)</f>
        <v>1.4317129629629631E-2</v>
      </c>
      <c r="I5104" s="38">
        <v>11</v>
      </c>
      <c r="J5104" s="38">
        <v>5</v>
      </c>
      <c r="K5104" s="42" t="s">
        <v>51</v>
      </c>
      <c r="L5104" s="42" t="s">
        <v>10</v>
      </c>
      <c r="Q5104" s="42" t="s">
        <v>34</v>
      </c>
      <c r="W5104" s="44" t="s">
        <v>218</v>
      </c>
      <c r="X5104" s="43">
        <v>5</v>
      </c>
      <c r="Z5104" s="64"/>
      <c r="AA5104" s="64"/>
      <c r="AB5104" s="64"/>
      <c r="AE5104" s="42">
        <f>IF(Table32[[#This Row],[Gems]]&gt;0,Table32[[#This Row],[Gems]],0)</f>
        <v>0</v>
      </c>
      <c r="AF5104" s="42">
        <f>IF(Table32[[#This Row],[Gems]]&lt;0,Table32[[#This Row],[Gems]],0)</f>
        <v>0</v>
      </c>
      <c r="AG5104" s="30">
        <f t="shared" ca="1" si="112"/>
        <v>223</v>
      </c>
    </row>
    <row r="5105" spans="1:33" ht="14.4" x14ac:dyDescent="0.3">
      <c r="A5105" s="37">
        <v>44126</v>
      </c>
      <c r="B5105" s="38">
        <f>INDEX(Videolength!D:D,MATCH(D5105,Videolength!A:A,0))</f>
        <v>9</v>
      </c>
      <c r="C5105" s="38">
        <f>INDEX(Videolength!E:E,MATCH(D5105,Videolength!A:A,0))</f>
        <v>25</v>
      </c>
      <c r="D5105" s="39">
        <v>25</v>
      </c>
      <c r="E5105" s="40" t="str">
        <f>INDEX(Videolength!B:B,MATCH(D5105,Videolength!A:A,0))</f>
        <v>https://youtu.be/tkrn3vQq0a8?list=PLTjhk5BwsiVV8SrR-dPCDjCfaMnt-5HZH</v>
      </c>
      <c r="F5105" s="41">
        <f>INDEX(Videolength!C:C,MATCH(D5105,Videolength!A:A,0))</f>
        <v>3.5347222222222217E-2</v>
      </c>
      <c r="G5105" s="41">
        <v>1.4351851851851852E-2</v>
      </c>
      <c r="H5105" s="71">
        <f>HYPERLINK(_xlfn.CONCAT(E5105,"&amp;t=",G5105*86400),G5105)</f>
        <v>1.4351851851851852E-2</v>
      </c>
      <c r="I5105" s="38">
        <v>11</v>
      </c>
      <c r="J5105" s="38">
        <v>5</v>
      </c>
      <c r="K5105" s="42" t="s">
        <v>98</v>
      </c>
      <c r="L5105" s="42" t="s">
        <v>11</v>
      </c>
      <c r="W5105" s="44" t="s">
        <v>367</v>
      </c>
      <c r="Z5105" s="64"/>
      <c r="AA5105" s="64"/>
      <c r="AB5105" s="64"/>
      <c r="AE5105" s="42">
        <f>IF(Table32[[#This Row],[Gems]]&gt;0,Table32[[#This Row],[Gems]],0)</f>
        <v>0</v>
      </c>
      <c r="AF5105" s="42">
        <f>IF(Table32[[#This Row],[Gems]]&lt;0,Table32[[#This Row],[Gems]],0)</f>
        <v>0</v>
      </c>
      <c r="AG5105" s="30">
        <f t="shared" ca="1" si="112"/>
        <v>223</v>
      </c>
    </row>
    <row r="5106" spans="1:33" ht="14.4" x14ac:dyDescent="0.3">
      <c r="A5106" s="37">
        <v>44126</v>
      </c>
      <c r="B5106" s="38">
        <f>INDEX(Videolength!D:D,MATCH(D5106,Videolength!A:A,0))</f>
        <v>9</v>
      </c>
      <c r="C5106" s="38">
        <f>INDEX(Videolength!E:E,MATCH(D5106,Videolength!A:A,0))</f>
        <v>25</v>
      </c>
      <c r="D5106" s="39">
        <v>25</v>
      </c>
      <c r="E5106" s="40" t="str">
        <f>INDEX(Videolength!B:B,MATCH(D5106,Videolength!A:A,0))</f>
        <v>https://youtu.be/tkrn3vQq0a8?list=PLTjhk5BwsiVV8SrR-dPCDjCfaMnt-5HZH</v>
      </c>
      <c r="F5106" s="41">
        <f>INDEX(Videolength!C:C,MATCH(D5106,Videolength!A:A,0))</f>
        <v>3.5347222222222217E-2</v>
      </c>
      <c r="G5106" s="41">
        <v>1.4374999999999999E-2</v>
      </c>
      <c r="H5106" s="71">
        <f>HYPERLINK(_xlfn.CONCAT(E5106,"&amp;t=",G5106*86400),G5106)</f>
        <v>1.4374999999999999E-2</v>
      </c>
      <c r="I5106" s="38">
        <v>11</v>
      </c>
      <c r="J5106" s="38">
        <v>5</v>
      </c>
      <c r="K5106" s="42" t="s">
        <v>346</v>
      </c>
      <c r="L5106" s="42" t="s">
        <v>10</v>
      </c>
      <c r="Z5106" s="64"/>
      <c r="AA5106" s="64"/>
      <c r="AB5106" s="64"/>
      <c r="AE5106" s="42">
        <f>IF(Table32[[#This Row],[Gems]]&gt;0,Table32[[#This Row],[Gems]],0)</f>
        <v>0</v>
      </c>
      <c r="AF5106" s="42">
        <f>IF(Table32[[#This Row],[Gems]]&lt;0,Table32[[#This Row],[Gems]],0)</f>
        <v>0</v>
      </c>
      <c r="AG5106" s="30">
        <f t="shared" ca="1" si="112"/>
        <v>223</v>
      </c>
    </row>
    <row r="5107" spans="1:33" ht="14.4" x14ac:dyDescent="0.3">
      <c r="A5107" s="37">
        <v>44126</v>
      </c>
      <c r="B5107" s="38">
        <f>INDEX(Videolength!D:D,MATCH(D5107,Videolength!A:A,0))</f>
        <v>9</v>
      </c>
      <c r="C5107" s="38">
        <f>INDEX(Videolength!E:E,MATCH(D5107,Videolength!A:A,0))</f>
        <v>25</v>
      </c>
      <c r="D5107" s="39">
        <v>25</v>
      </c>
      <c r="E5107" s="40" t="str">
        <f>INDEX(Videolength!B:B,MATCH(D5107,Videolength!A:A,0))</f>
        <v>https://youtu.be/tkrn3vQq0a8?list=PLTjhk5BwsiVV8SrR-dPCDjCfaMnt-5HZH</v>
      </c>
      <c r="F5107" s="41">
        <f>INDEX(Videolength!C:C,MATCH(D5107,Videolength!A:A,0))</f>
        <v>3.5347222222222217E-2</v>
      </c>
      <c r="G5107" s="41">
        <v>1.4456018518518519E-2</v>
      </c>
      <c r="H5107" s="71">
        <f>HYPERLINK(_xlfn.CONCAT(E5107,"&amp;t=",G5107*86400),G5107)</f>
        <v>1.4456018518518519E-2</v>
      </c>
      <c r="I5107" s="38">
        <v>11</v>
      </c>
      <c r="J5107" s="38">
        <v>5</v>
      </c>
      <c r="K5107" s="42" t="s">
        <v>15</v>
      </c>
      <c r="L5107" s="42" t="s">
        <v>216</v>
      </c>
      <c r="Z5107" s="64"/>
      <c r="AA5107" s="64"/>
      <c r="AB5107" s="64"/>
      <c r="AE5107" s="42">
        <f>IF(Table32[[#This Row],[Gems]]&gt;0,Table32[[#This Row],[Gems]],0)</f>
        <v>0</v>
      </c>
      <c r="AF5107" s="42">
        <f>IF(Table32[[#This Row],[Gems]]&lt;0,Table32[[#This Row],[Gems]],0)</f>
        <v>0</v>
      </c>
      <c r="AG5107" s="30">
        <f t="shared" ca="1" si="112"/>
        <v>223</v>
      </c>
    </row>
    <row r="5108" spans="1:33" ht="14.4" x14ac:dyDescent="0.3">
      <c r="A5108" s="37">
        <v>44126</v>
      </c>
      <c r="B5108" s="38">
        <f>INDEX(Videolength!D:D,MATCH(D5108,Videolength!A:A,0))</f>
        <v>9</v>
      </c>
      <c r="C5108" s="38">
        <f>INDEX(Videolength!E:E,MATCH(D5108,Videolength!A:A,0))</f>
        <v>25</v>
      </c>
      <c r="D5108" s="39">
        <v>25</v>
      </c>
      <c r="E5108" s="40" t="str">
        <f>INDEX(Videolength!B:B,MATCH(D5108,Videolength!A:A,0))</f>
        <v>https://youtu.be/tkrn3vQq0a8?list=PLTjhk5BwsiVV8SrR-dPCDjCfaMnt-5HZH</v>
      </c>
      <c r="F5108" s="41">
        <f>INDEX(Videolength!C:C,MATCH(D5108,Videolength!A:A,0))</f>
        <v>3.5347222222222217E-2</v>
      </c>
      <c r="G5108" s="41">
        <v>1.4594907407407405E-2</v>
      </c>
      <c r="H5108" s="71">
        <f>HYPERLINK(_xlfn.CONCAT(E5108,"&amp;t=",G5108*86400),G5108)</f>
        <v>1.4594907407407405E-2</v>
      </c>
      <c r="I5108" s="38">
        <v>11</v>
      </c>
      <c r="J5108" s="38">
        <v>5</v>
      </c>
      <c r="K5108" s="42" t="s">
        <v>15</v>
      </c>
      <c r="L5108" s="42" t="s">
        <v>197</v>
      </c>
      <c r="M5108" s="42" t="s">
        <v>1139</v>
      </c>
      <c r="Z5108" s="64" t="s">
        <v>1135</v>
      </c>
      <c r="AA5108" s="64">
        <v>10</v>
      </c>
      <c r="AB5108" s="64">
        <v>9</v>
      </c>
      <c r="AE5108" s="42">
        <f>IF(Table32[[#This Row],[Gems]]&gt;0,Table32[[#This Row],[Gems]],0)</f>
        <v>0</v>
      </c>
      <c r="AF5108" s="42">
        <f>IF(Table32[[#This Row],[Gems]]&lt;0,Table32[[#This Row],[Gems]],0)</f>
        <v>0</v>
      </c>
      <c r="AG5108" s="30">
        <f t="shared" ca="1" si="112"/>
        <v>223</v>
      </c>
    </row>
    <row r="5109" spans="1:33" ht="14.4" x14ac:dyDescent="0.3">
      <c r="A5109" s="37">
        <v>44126</v>
      </c>
      <c r="B5109" s="38">
        <f>INDEX(Videolength!D:D,MATCH(D5109,Videolength!A:A,0))</f>
        <v>9</v>
      </c>
      <c r="C5109" s="38">
        <f>INDEX(Videolength!E:E,MATCH(D5109,Videolength!A:A,0))</f>
        <v>25</v>
      </c>
      <c r="D5109" s="39">
        <v>25</v>
      </c>
      <c r="E5109" s="40" t="str">
        <f>INDEX(Videolength!B:B,MATCH(D5109,Videolength!A:A,0))</f>
        <v>https://youtu.be/tkrn3vQq0a8?list=PLTjhk5BwsiVV8SrR-dPCDjCfaMnt-5HZH</v>
      </c>
      <c r="F5109" s="41">
        <f>INDEX(Videolength!C:C,MATCH(D5109,Videolength!A:A,0))</f>
        <v>3.5347222222222217E-2</v>
      </c>
      <c r="G5109" s="41">
        <v>1.6620370370370372E-2</v>
      </c>
      <c r="H5109" s="71">
        <f>HYPERLINK(_xlfn.CONCAT(E5109,"&amp;t=",G5109*86400),G5109)</f>
        <v>1.6620370370370372E-2</v>
      </c>
      <c r="I5109" s="38">
        <v>11</v>
      </c>
      <c r="J5109" s="38">
        <v>5</v>
      </c>
      <c r="K5109" s="42" t="s">
        <v>15</v>
      </c>
      <c r="L5109" s="42" t="s">
        <v>198</v>
      </c>
      <c r="Z5109" s="64" t="s">
        <v>1135</v>
      </c>
      <c r="AA5109" s="68">
        <v>10</v>
      </c>
      <c r="AB5109" s="68">
        <v>9</v>
      </c>
      <c r="AC5109" s="44" t="s">
        <v>201</v>
      </c>
      <c r="AE5109" s="42">
        <f>IF(Table32[[#This Row],[Gems]]&gt;0,Table32[[#This Row],[Gems]],0)</f>
        <v>0</v>
      </c>
      <c r="AF5109" s="42">
        <f>IF(Table32[[#This Row],[Gems]]&lt;0,Table32[[#This Row],[Gems]],0)</f>
        <v>0</v>
      </c>
      <c r="AG5109" s="30">
        <f t="shared" ca="1" si="112"/>
        <v>223</v>
      </c>
    </row>
    <row r="5110" spans="1:33" ht="14.4" x14ac:dyDescent="0.3">
      <c r="A5110" s="37">
        <v>44126</v>
      </c>
      <c r="B5110" s="38">
        <f>INDEX(Videolength!D:D,MATCH(D5110,Videolength!A:A,0))</f>
        <v>9</v>
      </c>
      <c r="C5110" s="38">
        <f>INDEX(Videolength!E:E,MATCH(D5110,Videolength!A:A,0))</f>
        <v>25</v>
      </c>
      <c r="D5110" s="39">
        <v>25</v>
      </c>
      <c r="E5110" s="40" t="str">
        <f>INDEX(Videolength!B:B,MATCH(D5110,Videolength!A:A,0))</f>
        <v>https://youtu.be/tkrn3vQq0a8?list=PLTjhk5BwsiVV8SrR-dPCDjCfaMnt-5HZH</v>
      </c>
      <c r="F5110" s="41">
        <f>INDEX(Videolength!C:C,MATCH(D5110,Videolength!A:A,0))</f>
        <v>3.5347222222222217E-2</v>
      </c>
      <c r="G5110" s="41">
        <v>1.6689814814814817E-2</v>
      </c>
      <c r="H5110" s="71">
        <f>HYPERLINK(_xlfn.CONCAT(E5110,"&amp;t=",G5110*86400),G5110)</f>
        <v>1.6689814814814817E-2</v>
      </c>
      <c r="I5110" s="38">
        <v>11</v>
      </c>
      <c r="J5110" s="38">
        <v>5</v>
      </c>
      <c r="K5110" s="42" t="s">
        <v>15</v>
      </c>
      <c r="L5110" s="42" t="s">
        <v>323</v>
      </c>
      <c r="W5110" s="44" t="s">
        <v>1107</v>
      </c>
      <c r="X5110" s="43">
        <v>1</v>
      </c>
      <c r="Y5110" s="43">
        <v>1</v>
      </c>
      <c r="Z5110" s="64"/>
      <c r="AA5110" s="64"/>
      <c r="AB5110" s="64"/>
      <c r="AE5110" s="42">
        <f>IF(Table32[[#This Row],[Gems]]&gt;0,Table32[[#This Row],[Gems]],0)</f>
        <v>0</v>
      </c>
      <c r="AF5110" s="42">
        <f>IF(Table32[[#This Row],[Gems]]&lt;0,Table32[[#This Row],[Gems]],0)</f>
        <v>0</v>
      </c>
      <c r="AG5110" s="30">
        <f t="shared" ca="1" si="112"/>
        <v>223</v>
      </c>
    </row>
    <row r="5111" spans="1:33" ht="14.4" x14ac:dyDescent="0.3">
      <c r="A5111" s="37">
        <v>44126</v>
      </c>
      <c r="B5111" s="38">
        <f>INDEX(Videolength!D:D,MATCH(D5111,Videolength!A:A,0))</f>
        <v>9</v>
      </c>
      <c r="C5111" s="38">
        <f>INDEX(Videolength!E:E,MATCH(D5111,Videolength!A:A,0))</f>
        <v>25</v>
      </c>
      <c r="D5111" s="39">
        <v>25</v>
      </c>
      <c r="E5111" s="40" t="str">
        <f>INDEX(Videolength!B:B,MATCH(D5111,Videolength!A:A,0))</f>
        <v>https://youtu.be/tkrn3vQq0a8?list=PLTjhk5BwsiVV8SrR-dPCDjCfaMnt-5HZH</v>
      </c>
      <c r="F5111" s="41">
        <f>INDEX(Videolength!C:C,MATCH(D5111,Videolength!A:A,0))</f>
        <v>3.5347222222222217E-2</v>
      </c>
      <c r="G5111" s="41">
        <v>1.6747685185185185E-2</v>
      </c>
      <c r="H5111" s="71">
        <f>HYPERLINK(_xlfn.CONCAT(E5111,"&amp;t=",G5111*86400),G5111)</f>
        <v>1.6747685185185185E-2</v>
      </c>
      <c r="I5111" s="38">
        <v>11</v>
      </c>
      <c r="J5111" s="38">
        <v>5</v>
      </c>
      <c r="K5111" s="42" t="s">
        <v>15</v>
      </c>
      <c r="L5111" s="42" t="s">
        <v>216</v>
      </c>
      <c r="Z5111" s="64"/>
      <c r="AA5111" s="64"/>
      <c r="AB5111" s="64"/>
      <c r="AE5111" s="42">
        <f>IF(Table32[[#This Row],[Gems]]&gt;0,Table32[[#This Row],[Gems]],0)</f>
        <v>0</v>
      </c>
      <c r="AF5111" s="42">
        <f>IF(Table32[[#This Row],[Gems]]&lt;0,Table32[[#This Row],[Gems]],0)</f>
        <v>0</v>
      </c>
      <c r="AG5111" s="30">
        <f t="shared" ca="1" si="112"/>
        <v>223</v>
      </c>
    </row>
    <row r="5112" spans="1:33" ht="14.4" x14ac:dyDescent="0.3">
      <c r="A5112" s="37">
        <v>44126</v>
      </c>
      <c r="B5112" s="38">
        <f>INDEX(Videolength!D:D,MATCH(D5112,Videolength!A:A,0))</f>
        <v>9</v>
      </c>
      <c r="C5112" s="38">
        <f>INDEX(Videolength!E:E,MATCH(D5112,Videolength!A:A,0))</f>
        <v>25</v>
      </c>
      <c r="D5112" s="39">
        <v>25</v>
      </c>
      <c r="E5112" s="40" t="str">
        <f>INDEX(Videolength!B:B,MATCH(D5112,Videolength!A:A,0))</f>
        <v>https://youtu.be/tkrn3vQq0a8?list=PLTjhk5BwsiVV8SrR-dPCDjCfaMnt-5HZH</v>
      </c>
      <c r="F5112" s="41">
        <f>INDEX(Videolength!C:C,MATCH(D5112,Videolength!A:A,0))</f>
        <v>3.5347222222222217E-2</v>
      </c>
      <c r="G5112" s="41">
        <v>1.6782407407407409E-2</v>
      </c>
      <c r="H5112" s="71">
        <f>HYPERLINK(_xlfn.CONCAT(E5112,"&amp;t=",G5112*86400),G5112)</f>
        <v>1.6782407407407409E-2</v>
      </c>
      <c r="I5112" s="38">
        <v>11</v>
      </c>
      <c r="J5112" s="38">
        <v>5</v>
      </c>
      <c r="K5112" s="42" t="s">
        <v>107</v>
      </c>
      <c r="L5112" s="42" t="s">
        <v>10</v>
      </c>
      <c r="Z5112" s="64"/>
      <c r="AA5112" s="64"/>
      <c r="AB5112" s="64"/>
      <c r="AE5112" s="42">
        <f>IF(Table32[[#This Row],[Gems]]&gt;0,Table32[[#This Row],[Gems]],0)</f>
        <v>0</v>
      </c>
      <c r="AF5112" s="42">
        <f>IF(Table32[[#This Row],[Gems]]&lt;0,Table32[[#This Row],[Gems]],0)</f>
        <v>0</v>
      </c>
      <c r="AG5112" s="30">
        <f t="shared" ca="1" si="112"/>
        <v>223</v>
      </c>
    </row>
    <row r="5113" spans="1:33" ht="14.4" x14ac:dyDescent="0.3">
      <c r="A5113" s="37">
        <v>44126</v>
      </c>
      <c r="B5113" s="38">
        <f>INDEX(Videolength!D:D,MATCH(D5113,Videolength!A:A,0))</f>
        <v>9</v>
      </c>
      <c r="C5113" s="38">
        <f>INDEX(Videolength!E:E,MATCH(D5113,Videolength!A:A,0))</f>
        <v>25</v>
      </c>
      <c r="D5113" s="39">
        <v>25</v>
      </c>
      <c r="E5113" s="40" t="str">
        <f>INDEX(Videolength!B:B,MATCH(D5113,Videolength!A:A,0))</f>
        <v>https://youtu.be/tkrn3vQq0a8?list=PLTjhk5BwsiVV8SrR-dPCDjCfaMnt-5HZH</v>
      </c>
      <c r="F5113" s="41">
        <f>INDEX(Videolength!C:C,MATCH(D5113,Videolength!A:A,0))</f>
        <v>3.5347222222222217E-2</v>
      </c>
      <c r="G5113" s="41">
        <v>1.681712962962963E-2</v>
      </c>
      <c r="H5113" s="71">
        <f>HYPERLINK(_xlfn.CONCAT(E5113,"&amp;t=",G5113*86400),G5113)</f>
        <v>1.681712962962963E-2</v>
      </c>
      <c r="I5113" s="38">
        <v>11</v>
      </c>
      <c r="J5113" s="38">
        <v>5</v>
      </c>
      <c r="K5113" s="42" t="s">
        <v>107</v>
      </c>
      <c r="L5113" s="42" t="s">
        <v>140</v>
      </c>
      <c r="Q5113" s="42" t="s">
        <v>33</v>
      </c>
      <c r="S5113" s="42" t="s">
        <v>129</v>
      </c>
      <c r="V5113" s="43">
        <v>1290</v>
      </c>
      <c r="W5113" s="44" t="s">
        <v>242</v>
      </c>
      <c r="X5113" s="43">
        <v>20</v>
      </c>
      <c r="Z5113" s="64"/>
      <c r="AA5113" s="64"/>
      <c r="AB5113" s="64"/>
      <c r="AE5113" s="42">
        <f>IF(Table32[[#This Row],[Gems]]&gt;0,Table32[[#This Row],[Gems]],0)</f>
        <v>0</v>
      </c>
      <c r="AF5113" s="42">
        <f>IF(Table32[[#This Row],[Gems]]&lt;0,Table32[[#This Row],[Gems]],0)</f>
        <v>0</v>
      </c>
      <c r="AG5113" s="30">
        <f t="shared" ca="1" si="112"/>
        <v>223</v>
      </c>
    </row>
    <row r="5114" spans="1:33" ht="14.4" x14ac:dyDescent="0.3">
      <c r="A5114" s="37">
        <v>44126</v>
      </c>
      <c r="B5114" s="38">
        <f>INDEX(Videolength!D:D,MATCH(D5114,Videolength!A:A,0))</f>
        <v>9</v>
      </c>
      <c r="C5114" s="38">
        <f>INDEX(Videolength!E:E,MATCH(D5114,Videolength!A:A,0))</f>
        <v>25</v>
      </c>
      <c r="D5114" s="39">
        <v>25</v>
      </c>
      <c r="E5114" s="40" t="str">
        <f>INDEX(Videolength!B:B,MATCH(D5114,Videolength!A:A,0))</f>
        <v>https://youtu.be/tkrn3vQq0a8?list=PLTjhk5BwsiVV8SrR-dPCDjCfaMnt-5HZH</v>
      </c>
      <c r="F5114" s="41">
        <f>INDEX(Videolength!C:C,MATCH(D5114,Videolength!A:A,0))</f>
        <v>3.5347222222222217E-2</v>
      </c>
      <c r="G5114" s="41">
        <v>1.7002314814814814E-2</v>
      </c>
      <c r="H5114" s="71">
        <f>HYPERLINK(_xlfn.CONCAT(E5114,"&amp;t=",G5114*86400),G5114)</f>
        <v>1.7002314814814814E-2</v>
      </c>
      <c r="I5114" s="38">
        <v>11</v>
      </c>
      <c r="J5114" s="38">
        <v>5</v>
      </c>
      <c r="K5114" s="42" t="s">
        <v>107</v>
      </c>
      <c r="L5114" s="42" t="s">
        <v>244</v>
      </c>
      <c r="M5114" s="42" t="s">
        <v>377</v>
      </c>
      <c r="N5114" s="42" t="s">
        <v>33</v>
      </c>
      <c r="Z5114" s="64"/>
      <c r="AA5114" s="64"/>
      <c r="AB5114" s="64"/>
      <c r="AE5114" s="42">
        <f>IF(Table32[[#This Row],[Gems]]&gt;0,Table32[[#This Row],[Gems]],0)</f>
        <v>0</v>
      </c>
      <c r="AF5114" s="42">
        <f>IF(Table32[[#This Row],[Gems]]&lt;0,Table32[[#This Row],[Gems]],0)</f>
        <v>0</v>
      </c>
      <c r="AG5114" s="30">
        <f t="shared" ca="1" si="112"/>
        <v>223</v>
      </c>
    </row>
    <row r="5115" spans="1:33" ht="14.4" x14ac:dyDescent="0.3">
      <c r="A5115" s="37">
        <v>44126</v>
      </c>
      <c r="B5115" s="38">
        <f>INDEX(Videolength!D:D,MATCH(D5115,Videolength!A:A,0))</f>
        <v>9</v>
      </c>
      <c r="C5115" s="38">
        <f>INDEX(Videolength!E:E,MATCH(D5115,Videolength!A:A,0))</f>
        <v>25</v>
      </c>
      <c r="D5115" s="39">
        <v>25</v>
      </c>
      <c r="E5115" s="40" t="str">
        <f>INDEX(Videolength!B:B,MATCH(D5115,Videolength!A:A,0))</f>
        <v>https://youtu.be/tkrn3vQq0a8?list=PLTjhk5BwsiVV8SrR-dPCDjCfaMnt-5HZH</v>
      </c>
      <c r="F5115" s="41">
        <f>INDEX(Videolength!C:C,MATCH(D5115,Videolength!A:A,0))</f>
        <v>3.5347222222222217E-2</v>
      </c>
      <c r="G5115" s="41">
        <v>1.7048611111111112E-2</v>
      </c>
      <c r="H5115" s="71">
        <f>HYPERLINK(_xlfn.CONCAT(E5115,"&amp;t=",G5115*86400),G5115)</f>
        <v>1.7048611111111112E-2</v>
      </c>
      <c r="I5115" s="38">
        <v>11</v>
      </c>
      <c r="J5115" s="38">
        <v>5</v>
      </c>
      <c r="K5115" s="42" t="s">
        <v>15</v>
      </c>
      <c r="L5115" s="42" t="s">
        <v>216</v>
      </c>
      <c r="Z5115" s="64"/>
      <c r="AA5115" s="64"/>
      <c r="AB5115" s="64"/>
      <c r="AE5115" s="42">
        <f>IF(Table32[[#This Row],[Gems]]&gt;0,Table32[[#This Row],[Gems]],0)</f>
        <v>0</v>
      </c>
      <c r="AF5115" s="42">
        <f>IF(Table32[[#This Row],[Gems]]&lt;0,Table32[[#This Row],[Gems]],0)</f>
        <v>0</v>
      </c>
      <c r="AG5115" s="30">
        <f t="shared" ca="1" si="112"/>
        <v>223</v>
      </c>
    </row>
    <row r="5116" spans="1:33" ht="14.4" x14ac:dyDescent="0.3">
      <c r="A5116" s="37">
        <v>44126</v>
      </c>
      <c r="B5116" s="38">
        <f>INDEX(Videolength!D:D,MATCH(D5116,Videolength!A:A,0))</f>
        <v>9</v>
      </c>
      <c r="C5116" s="38">
        <f>INDEX(Videolength!E:E,MATCH(D5116,Videolength!A:A,0))</f>
        <v>25</v>
      </c>
      <c r="D5116" s="39">
        <v>25</v>
      </c>
      <c r="E5116" s="40" t="str">
        <f>INDEX(Videolength!B:B,MATCH(D5116,Videolength!A:A,0))</f>
        <v>https://youtu.be/tkrn3vQq0a8?list=PLTjhk5BwsiVV8SrR-dPCDjCfaMnt-5HZH</v>
      </c>
      <c r="F5116" s="41">
        <f>INDEX(Videolength!C:C,MATCH(D5116,Videolength!A:A,0))</f>
        <v>3.5347222222222217E-2</v>
      </c>
      <c r="G5116" s="41">
        <v>1.7210648148148149E-2</v>
      </c>
      <c r="H5116" s="71">
        <f>HYPERLINK(_xlfn.CONCAT(E5116,"&amp;t=",G5116*86400),G5116)</f>
        <v>1.7210648148148149E-2</v>
      </c>
      <c r="I5116" s="38">
        <v>11</v>
      </c>
      <c r="J5116" s="38">
        <v>5</v>
      </c>
      <c r="K5116" s="42" t="s">
        <v>90</v>
      </c>
      <c r="L5116" s="42" t="s">
        <v>148</v>
      </c>
      <c r="M5116" s="42" t="s">
        <v>1140</v>
      </c>
      <c r="Z5116" s="64" t="s">
        <v>1141</v>
      </c>
      <c r="AA5116" s="64">
        <v>10</v>
      </c>
      <c r="AB5116" s="64">
        <v>10</v>
      </c>
      <c r="AE5116" s="42">
        <f>IF(Table32[[#This Row],[Gems]]&gt;0,Table32[[#This Row],[Gems]],0)</f>
        <v>0</v>
      </c>
      <c r="AF5116" s="42">
        <f>IF(Table32[[#This Row],[Gems]]&lt;0,Table32[[#This Row],[Gems]],0)</f>
        <v>0</v>
      </c>
      <c r="AG5116" s="29">
        <f t="shared" ca="1" si="112"/>
        <v>223</v>
      </c>
    </row>
    <row r="5117" spans="1:33" ht="14.4" x14ac:dyDescent="0.3">
      <c r="A5117" s="37">
        <v>44126</v>
      </c>
      <c r="B5117" s="38">
        <f>INDEX(Videolength!D:D,MATCH(D5117,Videolength!A:A,0))</f>
        <v>9</v>
      </c>
      <c r="C5117" s="38">
        <f>INDEX(Videolength!E:E,MATCH(D5117,Videolength!A:A,0))</f>
        <v>25</v>
      </c>
      <c r="D5117" s="39">
        <v>25</v>
      </c>
      <c r="E5117" s="40" t="str">
        <f>INDEX(Videolength!B:B,MATCH(D5117,Videolength!A:A,0))</f>
        <v>https://youtu.be/tkrn3vQq0a8?list=PLTjhk5BwsiVV8SrR-dPCDjCfaMnt-5HZH</v>
      </c>
      <c r="F5117" s="41">
        <f>INDEX(Videolength!C:C,MATCH(D5117,Videolength!A:A,0))</f>
        <v>3.5347222222222217E-2</v>
      </c>
      <c r="G5117" s="41">
        <v>1.7754629629629631E-2</v>
      </c>
      <c r="H5117" s="71">
        <f>HYPERLINK(_xlfn.CONCAT(E5117,"&amp;t=",G5117*86400),G5117)</f>
        <v>1.7754629629629631E-2</v>
      </c>
      <c r="I5117" s="38">
        <v>11</v>
      </c>
      <c r="J5117" s="38">
        <v>5</v>
      </c>
      <c r="K5117" s="42" t="s">
        <v>90</v>
      </c>
      <c r="L5117" s="58" t="s">
        <v>197</v>
      </c>
      <c r="M5117" s="42" t="s">
        <v>479</v>
      </c>
      <c r="V5117" s="43">
        <v>1290</v>
      </c>
      <c r="Z5117" s="64" t="s">
        <v>1141</v>
      </c>
      <c r="AA5117" s="64">
        <v>10</v>
      </c>
      <c r="AB5117" s="64">
        <v>10</v>
      </c>
      <c r="AE5117" s="42">
        <f>IF(Table32[[#This Row],[Gems]]&gt;0,Table32[[#This Row],[Gems]],0)</f>
        <v>0</v>
      </c>
      <c r="AF5117" s="42">
        <f>IF(Table32[[#This Row],[Gems]]&lt;0,Table32[[#This Row],[Gems]],0)</f>
        <v>0</v>
      </c>
      <c r="AG5117" s="30">
        <f t="shared" ca="1" si="112"/>
        <v>223</v>
      </c>
    </row>
    <row r="5118" spans="1:33" ht="14.4" x14ac:dyDescent="0.3">
      <c r="A5118" s="37">
        <v>44126</v>
      </c>
      <c r="B5118" s="38">
        <f>INDEX(Videolength!D:D,MATCH(D5118,Videolength!A:A,0))</f>
        <v>9</v>
      </c>
      <c r="C5118" s="38">
        <f>INDEX(Videolength!E:E,MATCH(D5118,Videolength!A:A,0))</f>
        <v>25</v>
      </c>
      <c r="D5118" s="39">
        <v>25</v>
      </c>
      <c r="E5118" s="40" t="str">
        <f>INDEX(Videolength!B:B,MATCH(D5118,Videolength!A:A,0))</f>
        <v>https://youtu.be/tkrn3vQq0a8?list=PLTjhk5BwsiVV8SrR-dPCDjCfaMnt-5HZH</v>
      </c>
      <c r="F5118" s="41">
        <f>INDEX(Videolength!C:C,MATCH(D5118,Videolength!A:A,0))</f>
        <v>3.5347222222222217E-2</v>
      </c>
      <c r="G5118" s="41">
        <v>1.9166666666666669E-2</v>
      </c>
      <c r="H5118" s="71">
        <f>HYPERLINK(_xlfn.CONCAT(E5118,"&amp;t=",G5118*86400),G5118)</f>
        <v>1.9166666666666669E-2</v>
      </c>
      <c r="I5118" s="38">
        <v>11</v>
      </c>
      <c r="J5118" s="38">
        <v>5</v>
      </c>
      <c r="K5118" s="42" t="s">
        <v>90</v>
      </c>
      <c r="L5118" s="42" t="s">
        <v>198</v>
      </c>
      <c r="V5118" s="43">
        <v>1290</v>
      </c>
      <c r="Z5118" s="64" t="s">
        <v>1141</v>
      </c>
      <c r="AA5118" s="64">
        <v>10</v>
      </c>
      <c r="AB5118" s="64">
        <v>10</v>
      </c>
      <c r="AC5118" s="44" t="s">
        <v>201</v>
      </c>
      <c r="AE5118" s="42">
        <f>IF(Table32[[#This Row],[Gems]]&gt;0,Table32[[#This Row],[Gems]],0)</f>
        <v>0</v>
      </c>
      <c r="AF5118" s="42">
        <f>IF(Table32[[#This Row],[Gems]]&lt;0,Table32[[#This Row],[Gems]],0)</f>
        <v>0</v>
      </c>
      <c r="AG5118" s="30">
        <f t="shared" ca="1" si="112"/>
        <v>223</v>
      </c>
    </row>
    <row r="5119" spans="1:33" ht="14.4" x14ac:dyDescent="0.3">
      <c r="A5119" s="37">
        <v>44126</v>
      </c>
      <c r="B5119" s="38">
        <f>INDEX(Videolength!D:D,MATCH(D5119,Videolength!A:A,0))</f>
        <v>9</v>
      </c>
      <c r="C5119" s="38">
        <f>INDEX(Videolength!E:E,MATCH(D5119,Videolength!A:A,0))</f>
        <v>25</v>
      </c>
      <c r="D5119" s="39">
        <v>25</v>
      </c>
      <c r="E5119" s="40" t="str">
        <f>INDEX(Videolength!B:B,MATCH(D5119,Videolength!A:A,0))</f>
        <v>https://youtu.be/tkrn3vQq0a8?list=PLTjhk5BwsiVV8SrR-dPCDjCfaMnt-5HZH</v>
      </c>
      <c r="F5119" s="41">
        <f>INDEX(Videolength!C:C,MATCH(D5119,Videolength!A:A,0))</f>
        <v>3.5347222222222217E-2</v>
      </c>
      <c r="G5119" s="41">
        <v>1.9305555555555555E-2</v>
      </c>
      <c r="H5119" s="71">
        <f>HYPERLINK(_xlfn.CONCAT(E5119,"&amp;t=",G5119*86400),G5119)</f>
        <v>1.9305555555555555E-2</v>
      </c>
      <c r="I5119" s="38">
        <v>11</v>
      </c>
      <c r="J5119" s="38">
        <v>5</v>
      </c>
      <c r="K5119" s="42" t="s">
        <v>15</v>
      </c>
      <c r="L5119" s="42" t="s">
        <v>219</v>
      </c>
      <c r="Z5119" s="64"/>
      <c r="AA5119" s="64"/>
      <c r="AB5119" s="64"/>
      <c r="AE5119" s="42">
        <f>IF(Table32[[#This Row],[Gems]]&gt;0,Table32[[#This Row],[Gems]],0)</f>
        <v>0</v>
      </c>
      <c r="AF5119" s="42">
        <f>IF(Table32[[#This Row],[Gems]]&lt;0,Table32[[#This Row],[Gems]],0)</f>
        <v>0</v>
      </c>
      <c r="AG5119" s="30">
        <f t="shared" ca="1" si="112"/>
        <v>223</v>
      </c>
    </row>
    <row r="5120" spans="1:33" ht="14.4" x14ac:dyDescent="0.3">
      <c r="A5120" s="37">
        <v>44126</v>
      </c>
      <c r="B5120" s="38">
        <f>INDEX(Videolength!D:D,MATCH(D5120,Videolength!A:A,0))</f>
        <v>9</v>
      </c>
      <c r="C5120" s="38">
        <f>INDEX(Videolength!E:E,MATCH(D5120,Videolength!A:A,0))</f>
        <v>25</v>
      </c>
      <c r="D5120" s="39">
        <v>25</v>
      </c>
      <c r="E5120" s="40" t="str">
        <f>INDEX(Videolength!B:B,MATCH(D5120,Videolength!A:A,0))</f>
        <v>https://youtu.be/tkrn3vQq0a8?list=PLTjhk5BwsiVV8SrR-dPCDjCfaMnt-5HZH</v>
      </c>
      <c r="F5120" s="41">
        <f>INDEX(Videolength!C:C,MATCH(D5120,Videolength!A:A,0))</f>
        <v>3.5347222222222217E-2</v>
      </c>
      <c r="G5120" s="41">
        <v>1.9467592592592595E-2</v>
      </c>
      <c r="H5120" s="71">
        <f>HYPERLINK(_xlfn.CONCAT(E5120,"&amp;t=",G5120*86400),G5120)</f>
        <v>1.9467592592592595E-2</v>
      </c>
      <c r="I5120" s="38">
        <v>11</v>
      </c>
      <c r="J5120" s="38">
        <v>5</v>
      </c>
      <c r="K5120" s="42" t="s">
        <v>15</v>
      </c>
      <c r="L5120" s="42" t="s">
        <v>216</v>
      </c>
      <c r="Z5120" s="64"/>
      <c r="AA5120" s="64"/>
      <c r="AB5120" s="64"/>
      <c r="AE5120" s="42">
        <f>IF(Table32[[#This Row],[Gems]]&gt;0,Table32[[#This Row],[Gems]],0)</f>
        <v>0</v>
      </c>
      <c r="AF5120" s="42">
        <f>IF(Table32[[#This Row],[Gems]]&lt;0,Table32[[#This Row],[Gems]],0)</f>
        <v>0</v>
      </c>
      <c r="AG5120" s="30">
        <f t="shared" ca="1" si="112"/>
        <v>223</v>
      </c>
    </row>
    <row r="5121" spans="1:33" ht="14.4" x14ac:dyDescent="0.3">
      <c r="A5121" s="37">
        <v>44126</v>
      </c>
      <c r="B5121" s="38">
        <f>INDEX(Videolength!D:D,MATCH(D5121,Videolength!A:A,0))</f>
        <v>9</v>
      </c>
      <c r="C5121" s="38">
        <f>INDEX(Videolength!E:E,MATCH(D5121,Videolength!A:A,0))</f>
        <v>25</v>
      </c>
      <c r="D5121" s="39">
        <v>25</v>
      </c>
      <c r="E5121" s="40" t="str">
        <f>INDEX(Videolength!B:B,MATCH(D5121,Videolength!A:A,0))</f>
        <v>https://youtu.be/tkrn3vQq0a8?list=PLTjhk5BwsiVV8SrR-dPCDjCfaMnt-5HZH</v>
      </c>
      <c r="F5121" s="41">
        <f>INDEX(Videolength!C:C,MATCH(D5121,Videolength!A:A,0))</f>
        <v>3.5347222222222217E-2</v>
      </c>
      <c r="G5121" s="41">
        <v>1.9537037037037037E-2</v>
      </c>
      <c r="H5121" s="71">
        <f>HYPERLINK(_xlfn.CONCAT(E5121,"&amp;t=",G5121*86400),G5121)</f>
        <v>1.9537037037037037E-2</v>
      </c>
      <c r="I5121" s="38">
        <v>11</v>
      </c>
      <c r="J5121" s="38">
        <v>5</v>
      </c>
      <c r="K5121" s="42" t="s">
        <v>114</v>
      </c>
      <c r="L5121" s="42" t="s">
        <v>10</v>
      </c>
      <c r="Z5121" s="64"/>
      <c r="AA5121" s="64"/>
      <c r="AB5121" s="64"/>
      <c r="AE5121" s="42">
        <f>IF(Table32[[#This Row],[Gems]]&gt;0,Table32[[#This Row],[Gems]],0)</f>
        <v>0</v>
      </c>
      <c r="AF5121" s="42">
        <f>IF(Table32[[#This Row],[Gems]]&lt;0,Table32[[#This Row],[Gems]],0)</f>
        <v>0</v>
      </c>
      <c r="AG5121" s="30">
        <f t="shared" ca="1" si="112"/>
        <v>223</v>
      </c>
    </row>
    <row r="5122" spans="1:33" ht="14.4" x14ac:dyDescent="0.3">
      <c r="A5122" s="37">
        <v>44126</v>
      </c>
      <c r="B5122" s="38">
        <f>INDEX(Videolength!D:D,MATCH(D5122,Videolength!A:A,0))</f>
        <v>9</v>
      </c>
      <c r="C5122" s="38">
        <f>INDEX(Videolength!E:E,MATCH(D5122,Videolength!A:A,0))</f>
        <v>25</v>
      </c>
      <c r="D5122" s="39">
        <v>25</v>
      </c>
      <c r="E5122" s="40" t="str">
        <f>INDEX(Videolength!B:B,MATCH(D5122,Videolength!A:A,0))</f>
        <v>https://youtu.be/tkrn3vQq0a8?list=PLTjhk5BwsiVV8SrR-dPCDjCfaMnt-5HZH</v>
      </c>
      <c r="F5122" s="41">
        <f>INDEX(Videolength!C:C,MATCH(D5122,Videolength!A:A,0))</f>
        <v>3.5347222222222217E-2</v>
      </c>
      <c r="G5122" s="41">
        <v>1.9560185185185184E-2</v>
      </c>
      <c r="H5122" s="71">
        <f>HYPERLINK(_xlfn.CONCAT(E5122,"&amp;t=",G5122*86400),G5122)</f>
        <v>1.9560185185185184E-2</v>
      </c>
      <c r="I5122" s="38">
        <v>11</v>
      </c>
      <c r="J5122" s="38">
        <v>5</v>
      </c>
      <c r="K5122" s="42" t="s">
        <v>8</v>
      </c>
      <c r="L5122" s="42" t="s">
        <v>165</v>
      </c>
      <c r="Z5122" s="64"/>
      <c r="AA5122" s="64"/>
      <c r="AB5122" s="64"/>
      <c r="AE5122" s="42">
        <f>IF(Table32[[#This Row],[Gems]]&gt;0,Table32[[#This Row],[Gems]],0)</f>
        <v>0</v>
      </c>
      <c r="AF5122" s="42">
        <f>IF(Table32[[#This Row],[Gems]]&lt;0,Table32[[#This Row],[Gems]],0)</f>
        <v>0</v>
      </c>
      <c r="AG5122" s="30">
        <f t="shared" ca="1" si="112"/>
        <v>223</v>
      </c>
    </row>
    <row r="5123" spans="1:33" ht="14.4" x14ac:dyDescent="0.3">
      <c r="A5123" s="37">
        <v>44126</v>
      </c>
      <c r="B5123" s="38">
        <f>INDEX(Videolength!D:D,MATCH(D5123,Videolength!A:A,0))</f>
        <v>9</v>
      </c>
      <c r="C5123" s="38">
        <f>INDEX(Videolength!E:E,MATCH(D5123,Videolength!A:A,0))</f>
        <v>25</v>
      </c>
      <c r="D5123" s="39">
        <v>25</v>
      </c>
      <c r="E5123" s="40" t="str">
        <f>INDEX(Videolength!B:B,MATCH(D5123,Videolength!A:A,0))</f>
        <v>https://youtu.be/tkrn3vQq0a8?list=PLTjhk5BwsiVV8SrR-dPCDjCfaMnt-5HZH</v>
      </c>
      <c r="F5123" s="41">
        <f>INDEX(Videolength!C:C,MATCH(D5123,Videolength!A:A,0))</f>
        <v>3.5347222222222217E-2</v>
      </c>
      <c r="G5123" s="41">
        <v>1.9606481481481482E-2</v>
      </c>
      <c r="H5123" s="71">
        <f>HYPERLINK(_xlfn.CONCAT(E5123,"&amp;t=",G5123*86400),G5123)</f>
        <v>1.9606481481481482E-2</v>
      </c>
      <c r="I5123" s="38">
        <v>11</v>
      </c>
      <c r="J5123" s="38">
        <v>5</v>
      </c>
      <c r="K5123" s="42" t="s">
        <v>114</v>
      </c>
      <c r="L5123" s="42" t="s">
        <v>10</v>
      </c>
      <c r="Z5123" s="64"/>
      <c r="AA5123" s="64"/>
      <c r="AB5123" s="64"/>
      <c r="AE5123" s="42">
        <f>IF(Table32[[#This Row],[Gems]]&gt;0,Table32[[#This Row],[Gems]],0)</f>
        <v>0</v>
      </c>
      <c r="AF5123" s="42">
        <f>IF(Table32[[#This Row],[Gems]]&lt;0,Table32[[#This Row],[Gems]],0)</f>
        <v>0</v>
      </c>
      <c r="AG5123" s="30">
        <f t="shared" ca="1" si="112"/>
        <v>223</v>
      </c>
    </row>
    <row r="5124" spans="1:33" ht="14.4" x14ac:dyDescent="0.3">
      <c r="A5124" s="37">
        <v>44126</v>
      </c>
      <c r="B5124" s="38">
        <f>INDEX(Videolength!D:D,MATCH(D5124,Videolength!A:A,0))</f>
        <v>9</v>
      </c>
      <c r="C5124" s="38">
        <f>INDEX(Videolength!E:E,MATCH(D5124,Videolength!A:A,0))</f>
        <v>25</v>
      </c>
      <c r="D5124" s="39">
        <v>25</v>
      </c>
      <c r="E5124" s="40" t="str">
        <f>INDEX(Videolength!B:B,MATCH(D5124,Videolength!A:A,0))</f>
        <v>https://youtu.be/tkrn3vQq0a8?list=PLTjhk5BwsiVV8SrR-dPCDjCfaMnt-5HZH</v>
      </c>
      <c r="F5124" s="41">
        <f>INDEX(Videolength!C:C,MATCH(D5124,Videolength!A:A,0))</f>
        <v>3.5347222222222217E-2</v>
      </c>
      <c r="G5124" s="41">
        <v>1.9629629629629629E-2</v>
      </c>
      <c r="H5124" s="71">
        <f>HYPERLINK(_xlfn.CONCAT(E5124,"&amp;t=",G5124*86400),G5124)</f>
        <v>1.9629629629629629E-2</v>
      </c>
      <c r="I5124" s="38">
        <v>11</v>
      </c>
      <c r="J5124" s="38">
        <v>5</v>
      </c>
      <c r="K5124" s="42" t="s">
        <v>15</v>
      </c>
      <c r="L5124" s="42" t="s">
        <v>216</v>
      </c>
      <c r="Z5124" s="64"/>
      <c r="AA5124" s="64"/>
      <c r="AB5124" s="64"/>
      <c r="AE5124" s="42">
        <f>IF(Table32[[#This Row],[Gems]]&gt;0,Table32[[#This Row],[Gems]],0)</f>
        <v>0</v>
      </c>
      <c r="AF5124" s="42">
        <f>IF(Table32[[#This Row],[Gems]]&lt;0,Table32[[#This Row],[Gems]],0)</f>
        <v>0</v>
      </c>
      <c r="AG5124" s="30">
        <f t="shared" ca="1" si="112"/>
        <v>223</v>
      </c>
    </row>
    <row r="5125" spans="1:33" ht="14.4" x14ac:dyDescent="0.3">
      <c r="A5125" s="37">
        <v>44126</v>
      </c>
      <c r="B5125" s="38">
        <f>INDEX(Videolength!D:D,MATCH(D5125,Videolength!A:A,0))</f>
        <v>9</v>
      </c>
      <c r="C5125" s="38">
        <f>INDEX(Videolength!E:E,MATCH(D5125,Videolength!A:A,0))</f>
        <v>25</v>
      </c>
      <c r="D5125" s="39">
        <v>25</v>
      </c>
      <c r="E5125" s="40" t="str">
        <f>INDEX(Videolength!B:B,MATCH(D5125,Videolength!A:A,0))</f>
        <v>https://youtu.be/tkrn3vQq0a8?list=PLTjhk5BwsiVV8SrR-dPCDjCfaMnt-5HZH</v>
      </c>
      <c r="F5125" s="41">
        <f>INDEX(Videolength!C:C,MATCH(D5125,Videolength!A:A,0))</f>
        <v>3.5347222222222217E-2</v>
      </c>
      <c r="G5125" s="41">
        <v>1.9756944444444445E-2</v>
      </c>
      <c r="H5125" s="71">
        <f>HYPERLINK(_xlfn.CONCAT(E5125,"&amp;t=",G5125*86400),G5125)</f>
        <v>1.9756944444444445E-2</v>
      </c>
      <c r="I5125" s="38">
        <v>11</v>
      </c>
      <c r="J5125" s="38">
        <v>5</v>
      </c>
      <c r="K5125" s="42" t="s">
        <v>15</v>
      </c>
      <c r="L5125" s="42" t="s">
        <v>197</v>
      </c>
      <c r="Z5125" s="64" t="s">
        <v>1142</v>
      </c>
      <c r="AA5125" s="64">
        <v>11</v>
      </c>
      <c r="AB5125" s="64">
        <v>1</v>
      </c>
      <c r="AE5125" s="42">
        <f>IF(Table32[[#This Row],[Gems]]&gt;0,Table32[[#This Row],[Gems]],0)</f>
        <v>0</v>
      </c>
      <c r="AF5125" s="42">
        <f>IF(Table32[[#This Row],[Gems]]&lt;0,Table32[[#This Row],[Gems]],0)</f>
        <v>0</v>
      </c>
      <c r="AG5125" s="29">
        <f t="shared" ca="1" si="112"/>
        <v>223</v>
      </c>
    </row>
    <row r="5126" spans="1:33" ht="14.4" x14ac:dyDescent="0.3">
      <c r="A5126" s="37">
        <v>44126</v>
      </c>
      <c r="B5126" s="38">
        <f>INDEX(Videolength!D:D,MATCH(D5126,Videolength!A:A,0))</f>
        <v>9</v>
      </c>
      <c r="C5126" s="38">
        <f>INDEX(Videolength!E:E,MATCH(D5126,Videolength!A:A,0))</f>
        <v>25</v>
      </c>
      <c r="D5126" s="39">
        <v>25</v>
      </c>
      <c r="E5126" s="40" t="str">
        <f>INDEX(Videolength!B:B,MATCH(D5126,Videolength!A:A,0))</f>
        <v>https://youtu.be/tkrn3vQq0a8?list=PLTjhk5BwsiVV8SrR-dPCDjCfaMnt-5HZH</v>
      </c>
      <c r="F5126" s="41">
        <f>INDEX(Videolength!C:C,MATCH(D5126,Videolength!A:A,0))</f>
        <v>3.5347222222222217E-2</v>
      </c>
      <c r="G5126" s="41">
        <v>2.1597222222222223E-2</v>
      </c>
      <c r="H5126" s="71">
        <f>HYPERLINK(_xlfn.CONCAT(E5126,"&amp;t=",G5126*86400),G5126)</f>
        <v>2.1597222222222223E-2</v>
      </c>
      <c r="I5126" s="38">
        <v>11</v>
      </c>
      <c r="J5126" s="38">
        <v>5</v>
      </c>
      <c r="K5126" s="42" t="s">
        <v>15</v>
      </c>
      <c r="L5126" s="42" t="s">
        <v>198</v>
      </c>
      <c r="Q5126" s="42" t="s">
        <v>121</v>
      </c>
      <c r="Z5126" s="64" t="s">
        <v>1142</v>
      </c>
      <c r="AA5126" s="68">
        <v>11</v>
      </c>
      <c r="AB5126" s="68">
        <v>1</v>
      </c>
      <c r="AC5126" s="44" t="s">
        <v>201</v>
      </c>
      <c r="AE5126" s="42">
        <f>IF(Table32[[#This Row],[Gems]]&gt;0,Table32[[#This Row],[Gems]],0)</f>
        <v>0</v>
      </c>
      <c r="AF5126" s="42">
        <f>IF(Table32[[#This Row],[Gems]]&lt;0,Table32[[#This Row],[Gems]],0)</f>
        <v>0</v>
      </c>
      <c r="AG5126" s="30">
        <f t="shared" ca="1" si="112"/>
        <v>223</v>
      </c>
    </row>
    <row r="5127" spans="1:33" ht="14.4" x14ac:dyDescent="0.3">
      <c r="A5127" s="37">
        <v>44126</v>
      </c>
      <c r="B5127" s="38">
        <f>INDEX(Videolength!D:D,MATCH(D5127,Videolength!A:A,0))</f>
        <v>9</v>
      </c>
      <c r="C5127" s="38">
        <f>INDEX(Videolength!E:E,MATCH(D5127,Videolength!A:A,0))</f>
        <v>25</v>
      </c>
      <c r="D5127" s="39">
        <v>25</v>
      </c>
      <c r="E5127" s="40" t="str">
        <f>INDEX(Videolength!B:B,MATCH(D5127,Videolength!A:A,0))</f>
        <v>https://youtu.be/tkrn3vQq0a8?list=PLTjhk5BwsiVV8SrR-dPCDjCfaMnt-5HZH</v>
      </c>
      <c r="F5127" s="41">
        <f>INDEX(Videolength!C:C,MATCH(D5127,Videolength!A:A,0))</f>
        <v>3.5347222222222217E-2</v>
      </c>
      <c r="G5127" s="41">
        <v>2.165509259259259E-2</v>
      </c>
      <c r="H5127" s="71">
        <f>HYPERLINK(_xlfn.CONCAT(E5127,"&amp;t=",G5127*86400),G5127)</f>
        <v>2.165509259259259E-2</v>
      </c>
      <c r="I5127" s="38">
        <v>11</v>
      </c>
      <c r="J5127" s="38">
        <v>5</v>
      </c>
      <c r="K5127" s="42" t="s">
        <v>15</v>
      </c>
      <c r="L5127" s="42" t="s">
        <v>323</v>
      </c>
      <c r="W5127" s="44" t="s">
        <v>726</v>
      </c>
      <c r="X5127" s="43">
        <v>1</v>
      </c>
      <c r="Y5127" s="43">
        <v>1</v>
      </c>
      <c r="Z5127" s="64"/>
      <c r="AA5127" s="64"/>
      <c r="AB5127" s="64"/>
      <c r="AE5127" s="42">
        <f>IF(Table32[[#This Row],[Gems]]&gt;0,Table32[[#This Row],[Gems]],0)</f>
        <v>0</v>
      </c>
      <c r="AF5127" s="42">
        <f>IF(Table32[[#This Row],[Gems]]&lt;0,Table32[[#This Row],[Gems]],0)</f>
        <v>0</v>
      </c>
      <c r="AG5127" s="30">
        <f t="shared" ca="1" si="112"/>
        <v>223</v>
      </c>
    </row>
    <row r="5128" spans="1:33" ht="14.4" x14ac:dyDescent="0.3">
      <c r="A5128" s="37">
        <v>44126</v>
      </c>
      <c r="B5128" s="38">
        <f>INDEX(Videolength!D:D,MATCH(D5128,Videolength!A:A,0))</f>
        <v>9</v>
      </c>
      <c r="C5128" s="38">
        <f>INDEX(Videolength!E:E,MATCH(D5128,Videolength!A:A,0))</f>
        <v>25</v>
      </c>
      <c r="D5128" s="39">
        <v>25</v>
      </c>
      <c r="E5128" s="40" t="str">
        <f>INDEX(Videolength!B:B,MATCH(D5128,Videolength!A:A,0))</f>
        <v>https://youtu.be/tkrn3vQq0a8?list=PLTjhk5BwsiVV8SrR-dPCDjCfaMnt-5HZH</v>
      </c>
      <c r="F5128" s="41">
        <f>INDEX(Videolength!C:C,MATCH(D5128,Videolength!A:A,0))</f>
        <v>3.5347222222222217E-2</v>
      </c>
      <c r="G5128" s="41">
        <v>2.1701388888888892E-2</v>
      </c>
      <c r="H5128" s="71">
        <f>HYPERLINK(_xlfn.CONCAT(E5128,"&amp;t=",G5128*86400),G5128)</f>
        <v>2.1701388888888892E-2</v>
      </c>
      <c r="I5128" s="38">
        <v>11</v>
      </c>
      <c r="J5128" s="38">
        <v>5</v>
      </c>
      <c r="K5128" s="42" t="s">
        <v>15</v>
      </c>
      <c r="L5128" s="42" t="s">
        <v>350</v>
      </c>
      <c r="M5128" s="42" t="s">
        <v>573</v>
      </c>
      <c r="S5128" s="42" t="s">
        <v>1770</v>
      </c>
      <c r="Z5128" s="64"/>
      <c r="AA5128" s="64"/>
      <c r="AB5128" s="64"/>
      <c r="AE5128" s="42">
        <f>IF(Table32[[#This Row],[Gems]]&gt;0,Table32[[#This Row],[Gems]],0)</f>
        <v>0</v>
      </c>
      <c r="AF5128" s="42">
        <f>IF(Table32[[#This Row],[Gems]]&lt;0,Table32[[#This Row],[Gems]],0)</f>
        <v>0</v>
      </c>
      <c r="AG5128" s="30">
        <f t="shared" ca="1" si="112"/>
        <v>223</v>
      </c>
    </row>
    <row r="5129" spans="1:33" ht="14.4" x14ac:dyDescent="0.3">
      <c r="A5129" s="37">
        <v>44126</v>
      </c>
      <c r="B5129" s="38">
        <f>INDEX(Videolength!D:D,MATCH(D5129,Videolength!A:A,0))</f>
        <v>9</v>
      </c>
      <c r="C5129" s="38">
        <f>INDEX(Videolength!E:E,MATCH(D5129,Videolength!A:A,0))</f>
        <v>25</v>
      </c>
      <c r="D5129" s="39">
        <v>25</v>
      </c>
      <c r="E5129" s="40" t="str">
        <f>INDEX(Videolength!B:B,MATCH(D5129,Videolength!A:A,0))</f>
        <v>https://youtu.be/tkrn3vQq0a8?list=PLTjhk5BwsiVV8SrR-dPCDjCfaMnt-5HZH</v>
      </c>
      <c r="F5129" s="41">
        <f>INDEX(Videolength!C:C,MATCH(D5129,Videolength!A:A,0))</f>
        <v>3.5347222222222217E-2</v>
      </c>
      <c r="G5129" s="41">
        <v>2.1712962962962962E-2</v>
      </c>
      <c r="H5129" s="71">
        <f>HYPERLINK(_xlfn.CONCAT(E5129,"&amp;t=",G5129*86400),G5129)</f>
        <v>2.1712962962962962E-2</v>
      </c>
      <c r="I5129" s="38">
        <v>11</v>
      </c>
      <c r="J5129" s="38">
        <v>5</v>
      </c>
      <c r="K5129" s="42" t="s">
        <v>15</v>
      </c>
      <c r="L5129" s="42" t="s">
        <v>216</v>
      </c>
      <c r="Z5129" s="64"/>
      <c r="AA5129" s="64"/>
      <c r="AB5129" s="64"/>
      <c r="AE5129" s="42">
        <f>IF(Table32[[#This Row],[Gems]]&gt;0,Table32[[#This Row],[Gems]],0)</f>
        <v>0</v>
      </c>
      <c r="AF5129" s="42">
        <f>IF(Table32[[#This Row],[Gems]]&lt;0,Table32[[#This Row],[Gems]],0)</f>
        <v>0</v>
      </c>
      <c r="AG5129" s="30">
        <f t="shared" ca="1" si="112"/>
        <v>223</v>
      </c>
    </row>
    <row r="5130" spans="1:33" ht="14.4" x14ac:dyDescent="0.3">
      <c r="A5130" s="37">
        <v>44126</v>
      </c>
      <c r="B5130" s="38">
        <f>INDEX(Videolength!D:D,MATCH(D5130,Videolength!A:A,0))</f>
        <v>9</v>
      </c>
      <c r="C5130" s="38">
        <f>INDEX(Videolength!E:E,MATCH(D5130,Videolength!A:A,0))</f>
        <v>25</v>
      </c>
      <c r="D5130" s="39">
        <v>25</v>
      </c>
      <c r="E5130" s="40" t="str">
        <f>INDEX(Videolength!B:B,MATCH(D5130,Videolength!A:A,0))</f>
        <v>https://youtu.be/tkrn3vQq0a8?list=PLTjhk5BwsiVV8SrR-dPCDjCfaMnt-5HZH</v>
      </c>
      <c r="F5130" s="41">
        <f>INDEX(Videolength!C:C,MATCH(D5130,Videolength!A:A,0))</f>
        <v>3.5347222222222217E-2</v>
      </c>
      <c r="G5130" s="41">
        <v>2.1770833333333336E-2</v>
      </c>
      <c r="H5130" s="71">
        <f>HYPERLINK(_xlfn.CONCAT(E5130,"&amp;t=",G5130*86400),G5130)</f>
        <v>2.1770833333333336E-2</v>
      </c>
      <c r="I5130" s="38">
        <v>11</v>
      </c>
      <c r="J5130" s="38">
        <v>5</v>
      </c>
      <c r="K5130" s="42" t="s">
        <v>346</v>
      </c>
      <c r="L5130" s="42" t="s">
        <v>10</v>
      </c>
      <c r="Z5130" s="64"/>
      <c r="AA5130" s="64"/>
      <c r="AB5130" s="64"/>
      <c r="AE5130" s="42">
        <f>IF(Table32[[#This Row],[Gems]]&gt;0,Table32[[#This Row],[Gems]],0)</f>
        <v>0</v>
      </c>
      <c r="AF5130" s="42">
        <f>IF(Table32[[#This Row],[Gems]]&lt;0,Table32[[#This Row],[Gems]],0)</f>
        <v>0</v>
      </c>
      <c r="AG5130" s="30">
        <f t="shared" ca="1" si="112"/>
        <v>223</v>
      </c>
    </row>
    <row r="5131" spans="1:33" ht="14.4" x14ac:dyDescent="0.3">
      <c r="A5131" s="37">
        <v>44126</v>
      </c>
      <c r="B5131" s="38">
        <f>INDEX(Videolength!D:D,MATCH(D5131,Videolength!A:A,0))</f>
        <v>9</v>
      </c>
      <c r="C5131" s="38">
        <f>INDEX(Videolength!E:E,MATCH(D5131,Videolength!A:A,0))</f>
        <v>25</v>
      </c>
      <c r="D5131" s="39">
        <v>25</v>
      </c>
      <c r="E5131" s="40" t="str">
        <f>INDEX(Videolength!B:B,MATCH(D5131,Videolength!A:A,0))</f>
        <v>https://youtu.be/tkrn3vQq0a8?list=PLTjhk5BwsiVV8SrR-dPCDjCfaMnt-5HZH</v>
      </c>
      <c r="F5131" s="41">
        <f>INDEX(Videolength!C:C,MATCH(D5131,Videolength!A:A,0))</f>
        <v>3.5347222222222217E-2</v>
      </c>
      <c r="G5131" s="41">
        <v>2.1805555555555554E-2</v>
      </c>
      <c r="H5131" s="71">
        <f>HYPERLINK(_xlfn.CONCAT(E5131,"&amp;t=",G5131*86400),G5131)</f>
        <v>2.1805555555555554E-2</v>
      </c>
      <c r="I5131" s="38">
        <v>11</v>
      </c>
      <c r="J5131" s="38">
        <v>5</v>
      </c>
      <c r="K5131" s="42" t="s">
        <v>15</v>
      </c>
      <c r="L5131" s="42" t="s">
        <v>216</v>
      </c>
      <c r="Z5131" s="64"/>
      <c r="AA5131" s="64"/>
      <c r="AB5131" s="64"/>
      <c r="AE5131" s="42">
        <f>IF(Table32[[#This Row],[Gems]]&gt;0,Table32[[#This Row],[Gems]],0)</f>
        <v>0</v>
      </c>
      <c r="AF5131" s="42">
        <f>IF(Table32[[#This Row],[Gems]]&lt;0,Table32[[#This Row],[Gems]],0)</f>
        <v>0</v>
      </c>
      <c r="AG5131" s="30">
        <f t="shared" ca="1" si="112"/>
        <v>223</v>
      </c>
    </row>
    <row r="5132" spans="1:33" ht="14.4" x14ac:dyDescent="0.3">
      <c r="A5132" s="37">
        <v>44126</v>
      </c>
      <c r="B5132" s="38">
        <f>INDEX(Videolength!D:D,MATCH(D5132,Videolength!A:A,0))</f>
        <v>9</v>
      </c>
      <c r="C5132" s="38">
        <f>INDEX(Videolength!E:E,MATCH(D5132,Videolength!A:A,0))</f>
        <v>25</v>
      </c>
      <c r="D5132" s="39">
        <v>25</v>
      </c>
      <c r="E5132" s="40" t="str">
        <f>INDEX(Videolength!B:B,MATCH(D5132,Videolength!A:A,0))</f>
        <v>https://youtu.be/tkrn3vQq0a8?list=PLTjhk5BwsiVV8SrR-dPCDjCfaMnt-5HZH</v>
      </c>
      <c r="F5132" s="41">
        <f>INDEX(Videolength!C:C,MATCH(D5132,Videolength!A:A,0))</f>
        <v>3.5347222222222217E-2</v>
      </c>
      <c r="G5132" s="41">
        <v>2.1828703703703701E-2</v>
      </c>
      <c r="H5132" s="71">
        <f>HYPERLINK(_xlfn.CONCAT(E5132,"&amp;t=",G5132*86400),G5132)</f>
        <v>2.1828703703703701E-2</v>
      </c>
      <c r="I5132" s="38">
        <v>11</v>
      </c>
      <c r="J5132" s="38">
        <v>5</v>
      </c>
      <c r="K5132" s="42" t="s">
        <v>15</v>
      </c>
      <c r="L5132" s="58" t="s">
        <v>350</v>
      </c>
      <c r="M5132" s="42" t="s">
        <v>1143</v>
      </c>
      <c r="S5132" s="42" t="s">
        <v>1774</v>
      </c>
      <c r="Z5132" s="64"/>
      <c r="AA5132" s="64"/>
      <c r="AB5132" s="64"/>
      <c r="AE5132" s="42">
        <f>IF(Table32[[#This Row],[Gems]]&gt;0,Table32[[#This Row],[Gems]],0)</f>
        <v>0</v>
      </c>
      <c r="AF5132" s="42">
        <f>IF(Table32[[#This Row],[Gems]]&lt;0,Table32[[#This Row],[Gems]],0)</f>
        <v>0</v>
      </c>
      <c r="AG5132" s="30">
        <f t="shared" ca="1" si="112"/>
        <v>223</v>
      </c>
    </row>
    <row r="5133" spans="1:33" ht="14.4" x14ac:dyDescent="0.3">
      <c r="A5133" s="37">
        <v>44126</v>
      </c>
      <c r="B5133" s="38">
        <f>INDEX(Videolength!D:D,MATCH(D5133,Videolength!A:A,0))</f>
        <v>9</v>
      </c>
      <c r="C5133" s="38">
        <f>INDEX(Videolength!E:E,MATCH(D5133,Videolength!A:A,0))</f>
        <v>25</v>
      </c>
      <c r="D5133" s="39">
        <v>25</v>
      </c>
      <c r="E5133" s="40" t="str">
        <f>INDEX(Videolength!B:B,MATCH(D5133,Videolength!A:A,0))</f>
        <v>https://youtu.be/tkrn3vQq0a8?list=PLTjhk5BwsiVV8SrR-dPCDjCfaMnt-5HZH</v>
      </c>
      <c r="F5133" s="41">
        <f>INDEX(Videolength!C:C,MATCH(D5133,Videolength!A:A,0))</f>
        <v>3.5347222222222217E-2</v>
      </c>
      <c r="G5133" s="41">
        <v>2.1863425925925925E-2</v>
      </c>
      <c r="H5133" s="71">
        <f>HYPERLINK(_xlfn.CONCAT(E5133,"&amp;t=",G5133*86400),G5133)</f>
        <v>2.1863425925925925E-2</v>
      </c>
      <c r="I5133" s="38">
        <v>11</v>
      </c>
      <c r="J5133" s="38">
        <v>5</v>
      </c>
      <c r="K5133" s="42" t="s">
        <v>15</v>
      </c>
      <c r="L5133" s="42" t="s">
        <v>216</v>
      </c>
      <c r="Z5133" s="64"/>
      <c r="AA5133" s="64"/>
      <c r="AB5133" s="64"/>
      <c r="AE5133" s="42">
        <f>IF(Table32[[#This Row],[Gems]]&gt;0,Table32[[#This Row],[Gems]],0)</f>
        <v>0</v>
      </c>
      <c r="AF5133" s="42">
        <f>IF(Table32[[#This Row],[Gems]]&lt;0,Table32[[#This Row],[Gems]],0)</f>
        <v>0</v>
      </c>
      <c r="AG5133" s="30">
        <f t="shared" ca="1" si="112"/>
        <v>223</v>
      </c>
    </row>
    <row r="5134" spans="1:33" ht="14.4" x14ac:dyDescent="0.3">
      <c r="A5134" s="37">
        <v>44126</v>
      </c>
      <c r="B5134" s="38">
        <f>INDEX(Videolength!D:D,MATCH(D5134,Videolength!A:A,0))</f>
        <v>9</v>
      </c>
      <c r="C5134" s="38">
        <f>INDEX(Videolength!E:E,MATCH(D5134,Videolength!A:A,0))</f>
        <v>25</v>
      </c>
      <c r="D5134" s="39">
        <v>25</v>
      </c>
      <c r="E5134" s="40" t="str">
        <f>INDEX(Videolength!B:B,MATCH(D5134,Videolength!A:A,0))</f>
        <v>https://youtu.be/tkrn3vQq0a8?list=PLTjhk5BwsiVV8SrR-dPCDjCfaMnt-5HZH</v>
      </c>
      <c r="F5134" s="41">
        <f>INDEX(Videolength!C:C,MATCH(D5134,Videolength!A:A,0))</f>
        <v>3.5347222222222217E-2</v>
      </c>
      <c r="G5134" s="41">
        <v>2.1990740740740741E-2</v>
      </c>
      <c r="H5134" s="71">
        <f>HYPERLINK(_xlfn.CONCAT(E5134,"&amp;t=",G5134*86400),G5134)</f>
        <v>2.1990740740740741E-2</v>
      </c>
      <c r="I5134" s="38">
        <v>11</v>
      </c>
      <c r="J5134" s="38">
        <v>5</v>
      </c>
      <c r="K5134" s="42" t="s">
        <v>346</v>
      </c>
      <c r="L5134" s="42" t="s">
        <v>10</v>
      </c>
      <c r="Z5134" s="64"/>
      <c r="AA5134" s="64"/>
      <c r="AB5134" s="64"/>
      <c r="AE5134" s="42">
        <f>IF(Table32[[#This Row],[Gems]]&gt;0,Table32[[#This Row],[Gems]],0)</f>
        <v>0</v>
      </c>
      <c r="AF5134" s="42">
        <f>IF(Table32[[#This Row],[Gems]]&lt;0,Table32[[#This Row],[Gems]],0)</f>
        <v>0</v>
      </c>
      <c r="AG5134" s="30">
        <f t="shared" ca="1" si="112"/>
        <v>223</v>
      </c>
    </row>
    <row r="5135" spans="1:33" ht="14.4" x14ac:dyDescent="0.3">
      <c r="A5135" s="37">
        <v>44126</v>
      </c>
      <c r="B5135" s="38">
        <f>INDEX(Videolength!D:D,MATCH(D5135,Videolength!A:A,0))</f>
        <v>9</v>
      </c>
      <c r="C5135" s="38">
        <f>INDEX(Videolength!E:E,MATCH(D5135,Videolength!A:A,0))</f>
        <v>25</v>
      </c>
      <c r="D5135" s="39">
        <v>25</v>
      </c>
      <c r="E5135" s="40" t="str">
        <f>INDEX(Videolength!B:B,MATCH(D5135,Videolength!A:A,0))</f>
        <v>https://youtu.be/tkrn3vQq0a8?list=PLTjhk5BwsiVV8SrR-dPCDjCfaMnt-5HZH</v>
      </c>
      <c r="F5135" s="41">
        <f>INDEX(Videolength!C:C,MATCH(D5135,Videolength!A:A,0))</f>
        <v>3.5347222222222217E-2</v>
      </c>
      <c r="G5135" s="41">
        <v>2.2025462962962958E-2</v>
      </c>
      <c r="H5135" s="71">
        <f>HYPERLINK(_xlfn.CONCAT(E5135,"&amp;t=",G5135*86400),G5135)</f>
        <v>2.2025462962962958E-2</v>
      </c>
      <c r="I5135" s="38">
        <v>11</v>
      </c>
      <c r="J5135" s="38">
        <v>5</v>
      </c>
      <c r="K5135" s="42" t="s">
        <v>98</v>
      </c>
      <c r="L5135" s="42" t="s">
        <v>11</v>
      </c>
      <c r="W5135" s="44" t="s">
        <v>367</v>
      </c>
      <c r="Z5135" s="64"/>
      <c r="AA5135" s="64"/>
      <c r="AB5135" s="64"/>
      <c r="AE5135" s="42">
        <f>IF(Table32[[#This Row],[Gems]]&gt;0,Table32[[#This Row],[Gems]],0)</f>
        <v>0</v>
      </c>
      <c r="AF5135" s="42">
        <f>IF(Table32[[#This Row],[Gems]]&lt;0,Table32[[#This Row],[Gems]],0)</f>
        <v>0</v>
      </c>
      <c r="AG5135" s="30">
        <f t="shared" ca="1" si="112"/>
        <v>223</v>
      </c>
    </row>
    <row r="5136" spans="1:33" ht="14.4" x14ac:dyDescent="0.3">
      <c r="A5136" s="37">
        <v>44126</v>
      </c>
      <c r="B5136" s="38">
        <f>INDEX(Videolength!D:D,MATCH(D5136,Videolength!A:A,0))</f>
        <v>9</v>
      </c>
      <c r="C5136" s="38">
        <f>INDEX(Videolength!E:E,MATCH(D5136,Videolength!A:A,0))</f>
        <v>25</v>
      </c>
      <c r="D5136" s="39">
        <v>25</v>
      </c>
      <c r="E5136" s="40" t="str">
        <f>INDEX(Videolength!B:B,MATCH(D5136,Videolength!A:A,0))</f>
        <v>https://youtu.be/tkrn3vQq0a8?list=PLTjhk5BwsiVV8SrR-dPCDjCfaMnt-5HZH</v>
      </c>
      <c r="F5136" s="41">
        <f>INDEX(Videolength!C:C,MATCH(D5136,Videolength!A:A,0))</f>
        <v>3.5347222222222217E-2</v>
      </c>
      <c r="G5136" s="41">
        <v>2.2037037037037036E-2</v>
      </c>
      <c r="H5136" s="71">
        <f>HYPERLINK(_xlfn.CONCAT(E5136,"&amp;t=",G5136*86400),G5136)</f>
        <v>2.2037037037037036E-2</v>
      </c>
      <c r="I5136" s="38">
        <v>11</v>
      </c>
      <c r="J5136" s="38">
        <v>5</v>
      </c>
      <c r="K5136" s="42" t="s">
        <v>346</v>
      </c>
      <c r="L5136" s="42" t="s">
        <v>10</v>
      </c>
      <c r="Z5136" s="64"/>
      <c r="AA5136" s="64"/>
      <c r="AB5136" s="64"/>
      <c r="AE5136" s="42">
        <f>IF(Table32[[#This Row],[Gems]]&gt;0,Table32[[#This Row],[Gems]],0)</f>
        <v>0</v>
      </c>
      <c r="AF5136" s="42">
        <f>IF(Table32[[#This Row],[Gems]]&lt;0,Table32[[#This Row],[Gems]],0)</f>
        <v>0</v>
      </c>
      <c r="AG5136" s="30">
        <f t="shared" ca="1" si="112"/>
        <v>223</v>
      </c>
    </row>
    <row r="5137" spans="1:33" ht="14.4" x14ac:dyDescent="0.3">
      <c r="A5137" s="37">
        <v>44126</v>
      </c>
      <c r="B5137" s="38">
        <f>INDEX(Videolength!D:D,MATCH(D5137,Videolength!A:A,0))</f>
        <v>9</v>
      </c>
      <c r="C5137" s="38">
        <f>INDEX(Videolength!E:E,MATCH(D5137,Videolength!A:A,0))</f>
        <v>25</v>
      </c>
      <c r="D5137" s="39">
        <v>25</v>
      </c>
      <c r="E5137" s="40" t="str">
        <f>INDEX(Videolength!B:B,MATCH(D5137,Videolength!A:A,0))</f>
        <v>https://youtu.be/tkrn3vQq0a8?list=PLTjhk5BwsiVV8SrR-dPCDjCfaMnt-5HZH</v>
      </c>
      <c r="F5137" s="41">
        <f>INDEX(Videolength!C:C,MATCH(D5137,Videolength!A:A,0))</f>
        <v>3.5347222222222217E-2</v>
      </c>
      <c r="G5137" s="41">
        <v>2.2118055555555557E-2</v>
      </c>
      <c r="H5137" s="71">
        <f>HYPERLINK(_xlfn.CONCAT(E5137,"&amp;t=",G5137*86400),G5137)</f>
        <v>2.2118055555555557E-2</v>
      </c>
      <c r="I5137" s="38">
        <v>11</v>
      </c>
      <c r="J5137" s="38">
        <v>5</v>
      </c>
      <c r="K5137" s="42" t="s">
        <v>55</v>
      </c>
      <c r="L5137" s="42" t="s">
        <v>10</v>
      </c>
      <c r="Z5137" s="64"/>
      <c r="AA5137" s="64"/>
      <c r="AB5137" s="64"/>
      <c r="AE5137" s="42">
        <f>IF(Table32[[#This Row],[Gems]]&gt;0,Table32[[#This Row],[Gems]],0)</f>
        <v>0</v>
      </c>
      <c r="AF5137" s="42">
        <f>IF(Table32[[#This Row],[Gems]]&lt;0,Table32[[#This Row],[Gems]],0)</f>
        <v>0</v>
      </c>
      <c r="AG5137" s="30">
        <f t="shared" ca="1" si="112"/>
        <v>223</v>
      </c>
    </row>
    <row r="5138" spans="1:33" ht="14.4" x14ac:dyDescent="0.3">
      <c r="A5138" s="37">
        <v>44126</v>
      </c>
      <c r="B5138" s="38">
        <f>INDEX(Videolength!D:D,MATCH(D5138,Videolength!A:A,0))</f>
        <v>9</v>
      </c>
      <c r="C5138" s="38">
        <f>INDEX(Videolength!E:E,MATCH(D5138,Videolength!A:A,0))</f>
        <v>25</v>
      </c>
      <c r="D5138" s="39">
        <v>25</v>
      </c>
      <c r="E5138" s="40" t="str">
        <f>INDEX(Videolength!B:B,MATCH(D5138,Videolength!A:A,0))</f>
        <v>https://youtu.be/tkrn3vQq0a8?list=PLTjhk5BwsiVV8SrR-dPCDjCfaMnt-5HZH</v>
      </c>
      <c r="F5138" s="41">
        <f>INDEX(Videolength!C:C,MATCH(D5138,Videolength!A:A,0))</f>
        <v>3.5347222222222217E-2</v>
      </c>
      <c r="G5138" s="41">
        <v>2.2303240740740738E-2</v>
      </c>
      <c r="H5138" s="71">
        <f>HYPERLINK(_xlfn.CONCAT(E5138,"&amp;t=",G5138*86400),G5138)</f>
        <v>2.2303240740740738E-2</v>
      </c>
      <c r="I5138" s="38">
        <v>11</v>
      </c>
      <c r="J5138" s="38">
        <v>5</v>
      </c>
      <c r="K5138" s="42" t="s">
        <v>25</v>
      </c>
      <c r="L5138" s="42" t="s">
        <v>10</v>
      </c>
      <c r="Z5138" s="64"/>
      <c r="AA5138" s="64"/>
      <c r="AB5138" s="64"/>
      <c r="AE5138" s="42">
        <f>IF(Table32[[#This Row],[Gems]]&gt;0,Table32[[#This Row],[Gems]],0)</f>
        <v>0</v>
      </c>
      <c r="AF5138" s="42">
        <f>IF(Table32[[#This Row],[Gems]]&lt;0,Table32[[#This Row],[Gems]],0)</f>
        <v>0</v>
      </c>
      <c r="AG5138" s="30">
        <f t="shared" ca="1" si="112"/>
        <v>223</v>
      </c>
    </row>
    <row r="5139" spans="1:33" ht="14.4" x14ac:dyDescent="0.3">
      <c r="A5139" s="37">
        <v>44126</v>
      </c>
      <c r="B5139" s="38">
        <f>INDEX(Videolength!D:D,MATCH(D5139,Videolength!A:A,0))</f>
        <v>9</v>
      </c>
      <c r="C5139" s="38">
        <f>INDEX(Videolength!E:E,MATCH(D5139,Videolength!A:A,0))</f>
        <v>25</v>
      </c>
      <c r="D5139" s="39">
        <v>25</v>
      </c>
      <c r="E5139" s="40" t="str">
        <f>INDEX(Videolength!B:B,MATCH(D5139,Videolength!A:A,0))</f>
        <v>https://youtu.be/tkrn3vQq0a8?list=PLTjhk5BwsiVV8SrR-dPCDjCfaMnt-5HZH</v>
      </c>
      <c r="F5139" s="41">
        <f>INDEX(Videolength!C:C,MATCH(D5139,Videolength!A:A,0))</f>
        <v>3.5347222222222217E-2</v>
      </c>
      <c r="G5139" s="41">
        <v>2.2314814814814815E-2</v>
      </c>
      <c r="H5139" s="71">
        <f>HYPERLINK(_xlfn.CONCAT(E5139,"&amp;t=",G5139*86400),G5139)</f>
        <v>2.2314814814814815E-2</v>
      </c>
      <c r="I5139" s="38">
        <v>11</v>
      </c>
      <c r="J5139" s="38">
        <v>5</v>
      </c>
      <c r="K5139" s="42" t="s">
        <v>55</v>
      </c>
      <c r="L5139" s="42" t="s">
        <v>10</v>
      </c>
      <c r="Z5139" s="64"/>
      <c r="AA5139" s="64"/>
      <c r="AB5139" s="64"/>
      <c r="AE5139" s="42">
        <f>IF(Table32[[#This Row],[Gems]]&gt;0,Table32[[#This Row],[Gems]],0)</f>
        <v>0</v>
      </c>
      <c r="AF5139" s="42">
        <f>IF(Table32[[#This Row],[Gems]]&lt;0,Table32[[#This Row],[Gems]],0)</f>
        <v>0</v>
      </c>
      <c r="AG5139" s="30">
        <f t="shared" ca="1" si="112"/>
        <v>223</v>
      </c>
    </row>
    <row r="5140" spans="1:33" ht="14.4" x14ac:dyDescent="0.3">
      <c r="A5140" s="37">
        <v>44126</v>
      </c>
      <c r="B5140" s="38">
        <f>INDEX(Videolength!D:D,MATCH(D5140,Videolength!A:A,0))</f>
        <v>9</v>
      </c>
      <c r="C5140" s="38">
        <f>INDEX(Videolength!E:E,MATCH(D5140,Videolength!A:A,0))</f>
        <v>25</v>
      </c>
      <c r="D5140" s="39">
        <v>25</v>
      </c>
      <c r="E5140" s="40" t="str">
        <f>INDEX(Videolength!B:B,MATCH(D5140,Videolength!A:A,0))</f>
        <v>https://youtu.be/tkrn3vQq0a8?list=PLTjhk5BwsiVV8SrR-dPCDjCfaMnt-5HZH</v>
      </c>
      <c r="F5140" s="41">
        <f>INDEX(Videolength!C:C,MATCH(D5140,Videolength!A:A,0))</f>
        <v>3.5347222222222217E-2</v>
      </c>
      <c r="G5140" s="41">
        <v>2.2326388888888885E-2</v>
      </c>
      <c r="H5140" s="71">
        <f>HYPERLINK(_xlfn.CONCAT(E5140,"&amp;t=",G5140*86400),G5140)</f>
        <v>2.2326388888888885E-2</v>
      </c>
      <c r="I5140" s="38">
        <v>11</v>
      </c>
      <c r="J5140" s="38">
        <v>5</v>
      </c>
      <c r="K5140" s="42" t="s">
        <v>346</v>
      </c>
      <c r="L5140" s="42" t="s">
        <v>10</v>
      </c>
      <c r="Z5140" s="64"/>
      <c r="AA5140" s="64"/>
      <c r="AB5140" s="64"/>
      <c r="AE5140" s="42">
        <f>IF(Table32[[#This Row],[Gems]]&gt;0,Table32[[#This Row],[Gems]],0)</f>
        <v>0</v>
      </c>
      <c r="AF5140" s="42">
        <f>IF(Table32[[#This Row],[Gems]]&lt;0,Table32[[#This Row],[Gems]],0)</f>
        <v>0</v>
      </c>
      <c r="AG5140" s="30">
        <f t="shared" ca="1" si="112"/>
        <v>223</v>
      </c>
    </row>
    <row r="5141" spans="1:33" ht="14.4" x14ac:dyDescent="0.3">
      <c r="A5141" s="37">
        <v>44126</v>
      </c>
      <c r="B5141" s="38">
        <f>INDEX(Videolength!D:D,MATCH(D5141,Videolength!A:A,0))</f>
        <v>9</v>
      </c>
      <c r="C5141" s="38">
        <f>INDEX(Videolength!E:E,MATCH(D5141,Videolength!A:A,0))</f>
        <v>25</v>
      </c>
      <c r="D5141" s="39">
        <v>25</v>
      </c>
      <c r="E5141" s="40" t="str">
        <f>INDEX(Videolength!B:B,MATCH(D5141,Videolength!A:A,0))</f>
        <v>https://youtu.be/tkrn3vQq0a8?list=PLTjhk5BwsiVV8SrR-dPCDjCfaMnt-5HZH</v>
      </c>
      <c r="F5141" s="41">
        <f>INDEX(Videolength!C:C,MATCH(D5141,Videolength!A:A,0))</f>
        <v>3.5347222222222217E-2</v>
      </c>
      <c r="G5141" s="41">
        <v>2.2395833333333334E-2</v>
      </c>
      <c r="H5141" s="71">
        <f>HYPERLINK(_xlfn.CONCAT(E5141,"&amp;t=",G5141*86400),G5141)</f>
        <v>2.2395833333333334E-2</v>
      </c>
      <c r="I5141" s="38">
        <v>11</v>
      </c>
      <c r="J5141" s="38">
        <v>5</v>
      </c>
      <c r="K5141" s="42" t="s">
        <v>107</v>
      </c>
      <c r="L5141" s="42" t="s">
        <v>10</v>
      </c>
      <c r="Z5141" s="64"/>
      <c r="AA5141" s="64"/>
      <c r="AB5141" s="64"/>
      <c r="AE5141" s="42">
        <f>IF(Table32[[#This Row],[Gems]]&gt;0,Table32[[#This Row],[Gems]],0)</f>
        <v>0</v>
      </c>
      <c r="AF5141" s="42">
        <f>IF(Table32[[#This Row],[Gems]]&lt;0,Table32[[#This Row],[Gems]],0)</f>
        <v>0</v>
      </c>
      <c r="AG5141" s="30">
        <f t="shared" ca="1" si="112"/>
        <v>223</v>
      </c>
    </row>
    <row r="5142" spans="1:33" ht="14.4" x14ac:dyDescent="0.3">
      <c r="A5142" s="37">
        <v>44126</v>
      </c>
      <c r="B5142" s="38">
        <f>INDEX(Videolength!D:D,MATCH(D5142,Videolength!A:A,0))</f>
        <v>9</v>
      </c>
      <c r="C5142" s="38">
        <f>INDEX(Videolength!E:E,MATCH(D5142,Videolength!A:A,0))</f>
        <v>25</v>
      </c>
      <c r="D5142" s="39">
        <v>25</v>
      </c>
      <c r="E5142" s="40" t="str">
        <f>INDEX(Videolength!B:B,MATCH(D5142,Videolength!A:A,0))</f>
        <v>https://youtu.be/tkrn3vQq0a8?list=PLTjhk5BwsiVV8SrR-dPCDjCfaMnt-5HZH</v>
      </c>
      <c r="F5142" s="41">
        <f>INDEX(Videolength!C:C,MATCH(D5142,Videolength!A:A,0))</f>
        <v>3.5347222222222217E-2</v>
      </c>
      <c r="G5142" s="41">
        <v>2.2418981481481481E-2</v>
      </c>
      <c r="H5142" s="71">
        <f>HYPERLINK(_xlfn.CONCAT(E5142,"&amp;t=",G5142*86400),G5142)</f>
        <v>2.2418981481481481E-2</v>
      </c>
      <c r="I5142" s="38">
        <v>11</v>
      </c>
      <c r="J5142" s="38">
        <v>5</v>
      </c>
      <c r="K5142" s="42" t="s">
        <v>107</v>
      </c>
      <c r="L5142" s="42" t="s">
        <v>244</v>
      </c>
      <c r="M5142" s="42" t="s">
        <v>1144</v>
      </c>
      <c r="N5142" s="42" t="s">
        <v>33</v>
      </c>
      <c r="Z5142" s="64"/>
      <c r="AA5142" s="64"/>
      <c r="AB5142" s="64"/>
      <c r="AE5142" s="42">
        <f>IF(Table32[[#This Row],[Gems]]&gt;0,Table32[[#This Row],[Gems]],0)</f>
        <v>0</v>
      </c>
      <c r="AF5142" s="42">
        <f>IF(Table32[[#This Row],[Gems]]&lt;0,Table32[[#This Row],[Gems]],0)</f>
        <v>0</v>
      </c>
      <c r="AG5142" s="30">
        <f t="shared" ca="1" si="112"/>
        <v>223</v>
      </c>
    </row>
    <row r="5143" spans="1:33" ht="14.4" x14ac:dyDescent="0.3">
      <c r="A5143" s="37">
        <v>44126</v>
      </c>
      <c r="B5143" s="38">
        <f>INDEX(Videolength!D:D,MATCH(D5143,Videolength!A:A,0))</f>
        <v>9</v>
      </c>
      <c r="C5143" s="38">
        <f>INDEX(Videolength!E:E,MATCH(D5143,Videolength!A:A,0))</f>
        <v>25</v>
      </c>
      <c r="D5143" s="39">
        <v>25</v>
      </c>
      <c r="E5143" s="40" t="str">
        <f>INDEX(Videolength!B:B,MATCH(D5143,Videolength!A:A,0))</f>
        <v>https://youtu.be/tkrn3vQq0a8?list=PLTjhk5BwsiVV8SrR-dPCDjCfaMnt-5HZH</v>
      </c>
      <c r="F5143" s="41">
        <f>INDEX(Videolength!C:C,MATCH(D5143,Videolength!A:A,0))</f>
        <v>3.5347222222222217E-2</v>
      </c>
      <c r="G5143" s="41">
        <v>2.2442129629629631E-2</v>
      </c>
      <c r="H5143" s="71">
        <f>HYPERLINK(_xlfn.CONCAT(E5143,"&amp;t=",G5143*86400),G5143)</f>
        <v>2.2442129629629631E-2</v>
      </c>
      <c r="I5143" s="38">
        <v>11</v>
      </c>
      <c r="J5143" s="38">
        <v>5</v>
      </c>
      <c r="K5143" s="42" t="s">
        <v>107</v>
      </c>
      <c r="L5143" s="42" t="s">
        <v>10</v>
      </c>
      <c r="Z5143" s="64"/>
      <c r="AA5143" s="64"/>
      <c r="AB5143" s="64"/>
      <c r="AE5143" s="42">
        <f>IF(Table32[[#This Row],[Gems]]&gt;0,Table32[[#This Row],[Gems]],0)</f>
        <v>0</v>
      </c>
      <c r="AF5143" s="42">
        <f>IF(Table32[[#This Row],[Gems]]&lt;0,Table32[[#This Row],[Gems]],0)</f>
        <v>0</v>
      </c>
      <c r="AG5143" s="30">
        <f t="shared" ref="AG5143:AG5206" ca="1" si="113">SUM(OFFSET(AG5143,-1,0),AD5143)</f>
        <v>223</v>
      </c>
    </row>
    <row r="5144" spans="1:33" ht="14.4" x14ac:dyDescent="0.3">
      <c r="A5144" s="37">
        <v>44126</v>
      </c>
      <c r="B5144" s="38">
        <f>INDEX(Videolength!D:D,MATCH(D5144,Videolength!A:A,0))</f>
        <v>9</v>
      </c>
      <c r="C5144" s="38">
        <f>INDEX(Videolength!E:E,MATCH(D5144,Videolength!A:A,0))</f>
        <v>25</v>
      </c>
      <c r="D5144" s="39">
        <v>25</v>
      </c>
      <c r="E5144" s="40" t="str">
        <f>INDEX(Videolength!B:B,MATCH(D5144,Videolength!A:A,0))</f>
        <v>https://youtu.be/tkrn3vQq0a8?list=PLTjhk5BwsiVV8SrR-dPCDjCfaMnt-5HZH</v>
      </c>
      <c r="F5144" s="41">
        <f>INDEX(Videolength!C:C,MATCH(D5144,Videolength!A:A,0))</f>
        <v>3.5347222222222217E-2</v>
      </c>
      <c r="G5144" s="41">
        <v>2.2499999999999996E-2</v>
      </c>
      <c r="H5144" s="71">
        <f>HYPERLINK(_xlfn.CONCAT(E5144,"&amp;t=",G5144*86400),G5144)</f>
        <v>2.2499999999999996E-2</v>
      </c>
      <c r="I5144" s="38">
        <v>11</v>
      </c>
      <c r="J5144" s="38">
        <v>5</v>
      </c>
      <c r="K5144" s="42" t="s">
        <v>90</v>
      </c>
      <c r="L5144" s="42" t="s">
        <v>10</v>
      </c>
      <c r="Z5144" s="64"/>
      <c r="AA5144" s="64"/>
      <c r="AB5144" s="64"/>
      <c r="AE5144" s="42">
        <f>IF(Table32[[#This Row],[Gems]]&gt;0,Table32[[#This Row],[Gems]],0)</f>
        <v>0</v>
      </c>
      <c r="AF5144" s="42">
        <f>IF(Table32[[#This Row],[Gems]]&lt;0,Table32[[#This Row],[Gems]],0)</f>
        <v>0</v>
      </c>
      <c r="AG5144" s="30">
        <f t="shared" ca="1" si="113"/>
        <v>223</v>
      </c>
    </row>
    <row r="5145" spans="1:33" ht="14.4" x14ac:dyDescent="0.3">
      <c r="A5145" s="37">
        <v>44126</v>
      </c>
      <c r="B5145" s="38">
        <f>INDEX(Videolength!D:D,MATCH(D5145,Videolength!A:A,0))</f>
        <v>9</v>
      </c>
      <c r="C5145" s="38">
        <f>INDEX(Videolength!E:E,MATCH(D5145,Videolength!A:A,0))</f>
        <v>25</v>
      </c>
      <c r="D5145" s="39">
        <v>25</v>
      </c>
      <c r="E5145" s="40" t="str">
        <f>INDEX(Videolength!B:B,MATCH(D5145,Videolength!A:A,0))</f>
        <v>https://youtu.be/tkrn3vQq0a8?list=PLTjhk5BwsiVV8SrR-dPCDjCfaMnt-5HZH</v>
      </c>
      <c r="F5145" s="41">
        <f>INDEX(Videolength!C:C,MATCH(D5145,Videolength!A:A,0))</f>
        <v>3.5347222222222217E-2</v>
      </c>
      <c r="G5145" s="41">
        <v>2.2511574074074073E-2</v>
      </c>
      <c r="H5145" s="71">
        <f>HYPERLINK(_xlfn.CONCAT(E5145,"&amp;t=",G5145*86400),G5145)</f>
        <v>2.2511574074074073E-2</v>
      </c>
      <c r="I5145" s="38">
        <v>11</v>
      </c>
      <c r="J5145" s="38">
        <v>5</v>
      </c>
      <c r="K5145" s="42" t="s">
        <v>90</v>
      </c>
      <c r="L5145" s="42" t="s">
        <v>256</v>
      </c>
      <c r="Z5145" s="64"/>
      <c r="AA5145" s="64"/>
      <c r="AB5145" s="64"/>
      <c r="AE5145" s="42">
        <f>IF(Table32[[#This Row],[Gems]]&gt;0,Table32[[#This Row],[Gems]],0)</f>
        <v>0</v>
      </c>
      <c r="AF5145" s="42">
        <f>IF(Table32[[#This Row],[Gems]]&lt;0,Table32[[#This Row],[Gems]],0)</f>
        <v>0</v>
      </c>
      <c r="AG5145" s="30">
        <f t="shared" ca="1" si="113"/>
        <v>223</v>
      </c>
    </row>
    <row r="5146" spans="1:33" ht="14.4" x14ac:dyDescent="0.3">
      <c r="A5146" s="37">
        <v>44126</v>
      </c>
      <c r="B5146" s="38">
        <f>INDEX(Videolength!D:D,MATCH(D5146,Videolength!A:A,0))</f>
        <v>9</v>
      </c>
      <c r="C5146" s="38">
        <f>INDEX(Videolength!E:E,MATCH(D5146,Videolength!A:A,0))</f>
        <v>25</v>
      </c>
      <c r="D5146" s="39">
        <v>25</v>
      </c>
      <c r="E5146" s="40" t="str">
        <f>INDEX(Videolength!B:B,MATCH(D5146,Videolength!A:A,0))</f>
        <v>https://youtu.be/tkrn3vQq0a8?list=PLTjhk5BwsiVV8SrR-dPCDjCfaMnt-5HZH</v>
      </c>
      <c r="F5146" s="41">
        <f>INDEX(Videolength!C:C,MATCH(D5146,Videolength!A:A,0))</f>
        <v>3.5347222222222217E-2</v>
      </c>
      <c r="G5146" s="41">
        <v>2.255787037037037E-2</v>
      </c>
      <c r="H5146" s="71">
        <f>HYPERLINK(_xlfn.CONCAT(E5146,"&amp;t=",G5146*86400),G5146)</f>
        <v>2.255787037037037E-2</v>
      </c>
      <c r="I5146" s="38">
        <v>11</v>
      </c>
      <c r="J5146" s="38">
        <v>5</v>
      </c>
      <c r="K5146" s="42" t="s">
        <v>90</v>
      </c>
      <c r="L5146" s="42" t="s">
        <v>148</v>
      </c>
      <c r="M5146" s="42" t="s">
        <v>1145</v>
      </c>
      <c r="Q5146" s="42" t="s">
        <v>33</v>
      </c>
      <c r="Z5146" s="64"/>
      <c r="AA5146" s="64"/>
      <c r="AB5146" s="64"/>
      <c r="AE5146" s="42">
        <f>IF(Table32[[#This Row],[Gems]]&gt;0,Table32[[#This Row],[Gems]],0)</f>
        <v>0</v>
      </c>
      <c r="AF5146" s="42">
        <f>IF(Table32[[#This Row],[Gems]]&lt;0,Table32[[#This Row],[Gems]],0)</f>
        <v>0</v>
      </c>
      <c r="AG5146" s="30">
        <f t="shared" ca="1" si="113"/>
        <v>223</v>
      </c>
    </row>
    <row r="5147" spans="1:33" ht="14.4" x14ac:dyDescent="0.3">
      <c r="A5147" s="37">
        <v>44126</v>
      </c>
      <c r="B5147" s="38">
        <f>INDEX(Videolength!D:D,MATCH(D5147,Videolength!A:A,0))</f>
        <v>9</v>
      </c>
      <c r="C5147" s="38">
        <f>INDEX(Videolength!E:E,MATCH(D5147,Videolength!A:A,0))</f>
        <v>25</v>
      </c>
      <c r="D5147" s="39">
        <v>25</v>
      </c>
      <c r="E5147" s="40" t="str">
        <f>INDEX(Videolength!B:B,MATCH(D5147,Videolength!A:A,0))</f>
        <v>https://youtu.be/tkrn3vQq0a8?list=PLTjhk5BwsiVV8SrR-dPCDjCfaMnt-5HZH</v>
      </c>
      <c r="F5147" s="41">
        <f>INDEX(Videolength!C:C,MATCH(D5147,Videolength!A:A,0))</f>
        <v>3.5347222222222217E-2</v>
      </c>
      <c r="G5147" s="41">
        <v>2.3182870370370371E-2</v>
      </c>
      <c r="H5147" s="71">
        <f>HYPERLINK(_xlfn.CONCAT(E5147,"&amp;t=",G5147*86400),G5147)</f>
        <v>2.3182870370370371E-2</v>
      </c>
      <c r="I5147" s="38">
        <v>11</v>
      </c>
      <c r="J5147" s="38">
        <v>5</v>
      </c>
      <c r="K5147" s="42" t="s">
        <v>90</v>
      </c>
      <c r="L5147" s="42" t="s">
        <v>386</v>
      </c>
      <c r="M5147" s="42" t="s">
        <v>1146</v>
      </c>
      <c r="N5147" s="42" t="s">
        <v>33</v>
      </c>
      <c r="Z5147" s="64"/>
      <c r="AA5147" s="64"/>
      <c r="AB5147" s="64"/>
      <c r="AE5147" s="42">
        <f>IF(Table32[[#This Row],[Gems]]&gt;0,Table32[[#This Row],[Gems]],0)</f>
        <v>0</v>
      </c>
      <c r="AF5147" s="42">
        <f>IF(Table32[[#This Row],[Gems]]&lt;0,Table32[[#This Row],[Gems]],0)</f>
        <v>0</v>
      </c>
      <c r="AG5147" s="30">
        <f t="shared" ca="1" si="113"/>
        <v>223</v>
      </c>
    </row>
    <row r="5148" spans="1:33" ht="14.4" x14ac:dyDescent="0.3">
      <c r="A5148" s="37">
        <v>44126</v>
      </c>
      <c r="B5148" s="38">
        <f>INDEX(Videolength!D:D,MATCH(D5148,Videolength!A:A,0))</f>
        <v>9</v>
      </c>
      <c r="C5148" s="38">
        <f>INDEX(Videolength!E:E,MATCH(D5148,Videolength!A:A,0))</f>
        <v>25</v>
      </c>
      <c r="D5148" s="39">
        <v>25</v>
      </c>
      <c r="E5148" s="40" t="str">
        <f>INDEX(Videolength!B:B,MATCH(D5148,Videolength!A:A,0))</f>
        <v>https://youtu.be/tkrn3vQq0a8?list=PLTjhk5BwsiVV8SrR-dPCDjCfaMnt-5HZH</v>
      </c>
      <c r="F5148" s="41">
        <f>INDEX(Videolength!C:C,MATCH(D5148,Videolength!A:A,0))</f>
        <v>3.5347222222222217E-2</v>
      </c>
      <c r="G5148" s="41">
        <v>2.3206018518518515E-2</v>
      </c>
      <c r="H5148" s="71">
        <f>HYPERLINK(_xlfn.CONCAT(E5148,"&amp;t=",G5148*86400),G5148)</f>
        <v>2.3206018518518515E-2</v>
      </c>
      <c r="I5148" s="38">
        <v>11</v>
      </c>
      <c r="J5148" s="38">
        <v>5</v>
      </c>
      <c r="K5148" s="42" t="s">
        <v>90</v>
      </c>
      <c r="L5148" s="42" t="s">
        <v>10</v>
      </c>
      <c r="Z5148" s="64"/>
      <c r="AA5148" s="64"/>
      <c r="AB5148" s="64"/>
      <c r="AE5148" s="42">
        <f>IF(Table32[[#This Row],[Gems]]&gt;0,Table32[[#This Row],[Gems]],0)</f>
        <v>0</v>
      </c>
      <c r="AF5148" s="42">
        <f>IF(Table32[[#This Row],[Gems]]&lt;0,Table32[[#This Row],[Gems]],0)</f>
        <v>0</v>
      </c>
      <c r="AG5148" s="30">
        <f t="shared" ca="1" si="113"/>
        <v>223</v>
      </c>
    </row>
    <row r="5149" spans="1:33" ht="14.4" x14ac:dyDescent="0.3">
      <c r="A5149" s="37">
        <v>44126</v>
      </c>
      <c r="B5149" s="38">
        <f>INDEX(Videolength!D:D,MATCH(D5149,Videolength!A:A,0))</f>
        <v>9</v>
      </c>
      <c r="C5149" s="38">
        <f>INDEX(Videolength!E:E,MATCH(D5149,Videolength!A:A,0))</f>
        <v>25</v>
      </c>
      <c r="D5149" s="39">
        <v>25</v>
      </c>
      <c r="E5149" s="40" t="str">
        <f>INDEX(Videolength!B:B,MATCH(D5149,Videolength!A:A,0))</f>
        <v>https://youtu.be/tkrn3vQq0a8?list=PLTjhk5BwsiVV8SrR-dPCDjCfaMnt-5HZH</v>
      </c>
      <c r="F5149" s="41">
        <f>INDEX(Videolength!C:C,MATCH(D5149,Videolength!A:A,0))</f>
        <v>3.5347222222222217E-2</v>
      </c>
      <c r="G5149" s="41">
        <v>2.3229166666666665E-2</v>
      </c>
      <c r="H5149" s="71">
        <f>HYPERLINK(_xlfn.CONCAT(E5149,"&amp;t=",G5149*86400),G5149)</f>
        <v>2.3229166666666665E-2</v>
      </c>
      <c r="I5149" s="38">
        <v>11</v>
      </c>
      <c r="J5149" s="38">
        <v>5</v>
      </c>
      <c r="K5149" s="42" t="s">
        <v>346</v>
      </c>
      <c r="L5149" s="42" t="s">
        <v>10</v>
      </c>
      <c r="Z5149" s="64"/>
      <c r="AA5149" s="64"/>
      <c r="AB5149" s="64"/>
      <c r="AE5149" s="42">
        <f>IF(Table32[[#This Row],[Gems]]&gt;0,Table32[[#This Row],[Gems]],0)</f>
        <v>0</v>
      </c>
      <c r="AF5149" s="42">
        <f>IF(Table32[[#This Row],[Gems]]&lt;0,Table32[[#This Row],[Gems]],0)</f>
        <v>0</v>
      </c>
      <c r="AG5149" s="30">
        <f t="shared" ca="1" si="113"/>
        <v>223</v>
      </c>
    </row>
    <row r="5150" spans="1:33" ht="14.4" x14ac:dyDescent="0.3">
      <c r="A5150" s="37">
        <v>44126</v>
      </c>
      <c r="B5150" s="38">
        <f>INDEX(Videolength!D:D,MATCH(D5150,Videolength!A:A,0))</f>
        <v>9</v>
      </c>
      <c r="C5150" s="38">
        <f>INDEX(Videolength!E:E,MATCH(D5150,Videolength!A:A,0))</f>
        <v>25</v>
      </c>
      <c r="D5150" s="39">
        <v>25</v>
      </c>
      <c r="E5150" s="40" t="str">
        <f>INDEX(Videolength!B:B,MATCH(D5150,Videolength!A:A,0))</f>
        <v>https://youtu.be/tkrn3vQq0a8?list=PLTjhk5BwsiVV8SrR-dPCDjCfaMnt-5HZH</v>
      </c>
      <c r="F5150" s="41">
        <f>INDEX(Videolength!C:C,MATCH(D5150,Videolength!A:A,0))</f>
        <v>3.5347222222222217E-2</v>
      </c>
      <c r="G5150" s="41">
        <v>2.326388888888889E-2</v>
      </c>
      <c r="H5150" s="71">
        <f>HYPERLINK(_xlfn.CONCAT(E5150,"&amp;t=",G5150*86400),G5150)</f>
        <v>2.326388888888889E-2</v>
      </c>
      <c r="I5150" s="38">
        <v>11</v>
      </c>
      <c r="J5150" s="38">
        <v>5</v>
      </c>
      <c r="K5150" s="42" t="s">
        <v>114</v>
      </c>
      <c r="L5150" s="42" t="s">
        <v>10</v>
      </c>
      <c r="Z5150" s="64"/>
      <c r="AA5150" s="64"/>
      <c r="AB5150" s="64"/>
      <c r="AE5150" s="42">
        <f>IF(Table32[[#This Row],[Gems]]&gt;0,Table32[[#This Row],[Gems]],0)</f>
        <v>0</v>
      </c>
      <c r="AF5150" s="42">
        <f>IF(Table32[[#This Row],[Gems]]&lt;0,Table32[[#This Row],[Gems]],0)</f>
        <v>0</v>
      </c>
      <c r="AG5150" s="30">
        <f t="shared" ca="1" si="113"/>
        <v>223</v>
      </c>
    </row>
    <row r="5151" spans="1:33" ht="14.4" x14ac:dyDescent="0.3">
      <c r="A5151" s="37">
        <v>44126</v>
      </c>
      <c r="B5151" s="38">
        <f>INDEX(Videolength!D:D,MATCH(D5151,Videolength!A:A,0))</f>
        <v>9</v>
      </c>
      <c r="C5151" s="38">
        <f>INDEX(Videolength!E:E,MATCH(D5151,Videolength!A:A,0))</f>
        <v>25</v>
      </c>
      <c r="D5151" s="39">
        <v>25</v>
      </c>
      <c r="E5151" s="40" t="str">
        <f>INDEX(Videolength!B:B,MATCH(D5151,Videolength!A:A,0))</f>
        <v>https://youtu.be/tkrn3vQq0a8?list=PLTjhk5BwsiVV8SrR-dPCDjCfaMnt-5HZH</v>
      </c>
      <c r="F5151" s="41">
        <f>INDEX(Videolength!C:C,MATCH(D5151,Videolength!A:A,0))</f>
        <v>3.5347222222222217E-2</v>
      </c>
      <c r="G5151" s="41">
        <v>2.3356481481481482E-2</v>
      </c>
      <c r="H5151" s="71">
        <f>HYPERLINK(_xlfn.CONCAT(E5151,"&amp;t=",G5151*86400),G5151)</f>
        <v>2.3356481481481482E-2</v>
      </c>
      <c r="I5151" s="38">
        <v>11</v>
      </c>
      <c r="J5151" s="38">
        <v>5</v>
      </c>
      <c r="K5151" s="42" t="s">
        <v>114</v>
      </c>
      <c r="L5151" s="42" t="s">
        <v>177</v>
      </c>
      <c r="Z5151" s="64"/>
      <c r="AA5151" s="64"/>
      <c r="AB5151" s="64"/>
      <c r="AE5151" s="42">
        <f>IF(Table32[[#This Row],[Gems]]&gt;0,Table32[[#This Row],[Gems]],0)</f>
        <v>0</v>
      </c>
      <c r="AF5151" s="42">
        <f>IF(Table32[[#This Row],[Gems]]&lt;0,Table32[[#This Row],[Gems]],0)</f>
        <v>0</v>
      </c>
      <c r="AG5151" s="30">
        <f t="shared" ca="1" si="113"/>
        <v>223</v>
      </c>
    </row>
    <row r="5152" spans="1:33" ht="14.4" x14ac:dyDescent="0.3">
      <c r="A5152" s="37">
        <v>44126</v>
      </c>
      <c r="B5152" s="38">
        <f>INDEX(Videolength!D:D,MATCH(D5152,Videolength!A:A,0))</f>
        <v>9</v>
      </c>
      <c r="C5152" s="38">
        <f>INDEX(Videolength!E:E,MATCH(D5152,Videolength!A:A,0))</f>
        <v>25</v>
      </c>
      <c r="D5152" s="39">
        <v>25</v>
      </c>
      <c r="E5152" s="40" t="str">
        <f>INDEX(Videolength!B:B,MATCH(D5152,Videolength!A:A,0))</f>
        <v>https://youtu.be/tkrn3vQq0a8?list=PLTjhk5BwsiVV8SrR-dPCDjCfaMnt-5HZH</v>
      </c>
      <c r="F5152" s="41">
        <f>INDEX(Videolength!C:C,MATCH(D5152,Videolength!A:A,0))</f>
        <v>3.5347222222222217E-2</v>
      </c>
      <c r="G5152" s="41">
        <v>2.4456018518518519E-2</v>
      </c>
      <c r="H5152" s="71">
        <f>HYPERLINK(_xlfn.CONCAT(E5152,"&amp;t=",G5152*86400),G5152)</f>
        <v>2.4456018518518519E-2</v>
      </c>
      <c r="I5152" s="38">
        <v>11</v>
      </c>
      <c r="J5152" s="38">
        <v>5</v>
      </c>
      <c r="K5152" s="42" t="s">
        <v>114</v>
      </c>
      <c r="L5152" s="42" t="s">
        <v>178</v>
      </c>
      <c r="Q5152" s="42" t="s">
        <v>121</v>
      </c>
      <c r="Z5152" s="64"/>
      <c r="AA5152" s="64"/>
      <c r="AB5152" s="64"/>
      <c r="AC5152" s="44" t="s">
        <v>203</v>
      </c>
      <c r="AE5152" s="42">
        <f>IF(Table32[[#This Row],[Gems]]&gt;0,Table32[[#This Row],[Gems]],0)</f>
        <v>0</v>
      </c>
      <c r="AF5152" s="42">
        <f>IF(Table32[[#This Row],[Gems]]&lt;0,Table32[[#This Row],[Gems]],0)</f>
        <v>0</v>
      </c>
      <c r="AG5152" s="30">
        <f t="shared" ca="1" si="113"/>
        <v>223</v>
      </c>
    </row>
    <row r="5153" spans="1:33" ht="14.4" x14ac:dyDescent="0.3">
      <c r="A5153" s="37">
        <v>44126</v>
      </c>
      <c r="B5153" s="38">
        <f>INDEX(Videolength!D:D,MATCH(D5153,Videolength!A:A,0))</f>
        <v>9</v>
      </c>
      <c r="C5153" s="38">
        <f>INDEX(Videolength!E:E,MATCH(D5153,Videolength!A:A,0))</f>
        <v>25</v>
      </c>
      <c r="D5153" s="39">
        <v>25</v>
      </c>
      <c r="E5153" s="40" t="str">
        <f>INDEX(Videolength!B:B,MATCH(D5153,Videolength!A:A,0))</f>
        <v>https://youtu.be/tkrn3vQq0a8?list=PLTjhk5BwsiVV8SrR-dPCDjCfaMnt-5HZH</v>
      </c>
      <c r="F5153" s="41">
        <f>INDEX(Videolength!C:C,MATCH(D5153,Videolength!A:A,0))</f>
        <v>3.5347222222222217E-2</v>
      </c>
      <c r="G5153" s="41">
        <v>2.4502314814814814E-2</v>
      </c>
      <c r="H5153" s="71">
        <f>HYPERLINK(_xlfn.CONCAT(E5153,"&amp;t=",G5153*86400),G5153)</f>
        <v>2.4502314814814814E-2</v>
      </c>
      <c r="I5153" s="38">
        <v>11</v>
      </c>
      <c r="J5153" s="38">
        <v>5</v>
      </c>
      <c r="K5153" s="42" t="s">
        <v>123</v>
      </c>
      <c r="L5153" s="42" t="s">
        <v>10</v>
      </c>
      <c r="Z5153" s="64"/>
      <c r="AA5153" s="64"/>
      <c r="AB5153" s="64"/>
      <c r="AE5153" s="42">
        <f>IF(Table32[[#This Row],[Gems]]&gt;0,Table32[[#This Row],[Gems]],0)</f>
        <v>0</v>
      </c>
      <c r="AF5153" s="42">
        <f>IF(Table32[[#This Row],[Gems]]&lt;0,Table32[[#This Row],[Gems]],0)</f>
        <v>0</v>
      </c>
      <c r="AG5153" s="30">
        <f ca="1">SUM(OFFSET(AG5153,-1,0),AD5153)</f>
        <v>223</v>
      </c>
    </row>
    <row r="5154" spans="1:33" ht="14.4" x14ac:dyDescent="0.3">
      <c r="A5154" s="37">
        <v>44126</v>
      </c>
      <c r="B5154" s="38">
        <f>INDEX(Videolength!D:D,MATCH(D5154,Videolength!A:A,0))</f>
        <v>9</v>
      </c>
      <c r="C5154" s="38">
        <f>INDEX(Videolength!E:E,MATCH(D5154,Videolength!A:A,0))</f>
        <v>25</v>
      </c>
      <c r="D5154" s="39">
        <v>25</v>
      </c>
      <c r="E5154" s="40" t="str">
        <f>INDEX(Videolength!B:B,MATCH(D5154,Videolength!A:A,0))</f>
        <v>https://youtu.be/tkrn3vQq0a8?list=PLTjhk5BwsiVV8SrR-dPCDjCfaMnt-5HZH</v>
      </c>
      <c r="F5154" s="41">
        <f>INDEX(Videolength!C:C,MATCH(D5154,Videolength!A:A,0))</f>
        <v>3.5347222222222217E-2</v>
      </c>
      <c r="G5154" s="41">
        <v>2.462962962962963E-2</v>
      </c>
      <c r="H5154" s="71">
        <f>HYPERLINK(_xlfn.CONCAT(E5154,"&amp;t=",G5154*86400),G5154)</f>
        <v>2.462962962962963E-2</v>
      </c>
      <c r="I5154" s="38">
        <v>11</v>
      </c>
      <c r="J5154" s="38">
        <v>5</v>
      </c>
      <c r="K5154" s="42" t="s">
        <v>15</v>
      </c>
      <c r="L5154" s="42" t="s">
        <v>216</v>
      </c>
      <c r="Z5154" s="64"/>
      <c r="AA5154" s="64"/>
      <c r="AB5154" s="64"/>
      <c r="AE5154" s="42">
        <f>IF(Table32[[#This Row],[Gems]]&gt;0,Table32[[#This Row],[Gems]],0)</f>
        <v>0</v>
      </c>
      <c r="AF5154" s="42">
        <f>IF(Table32[[#This Row],[Gems]]&lt;0,Table32[[#This Row],[Gems]],0)</f>
        <v>0</v>
      </c>
      <c r="AG5154" s="30">
        <f t="shared" ca="1" si="113"/>
        <v>223</v>
      </c>
    </row>
    <row r="5155" spans="1:33" ht="14.4" x14ac:dyDescent="0.3">
      <c r="A5155" s="37">
        <v>44126</v>
      </c>
      <c r="B5155" s="38">
        <f>INDEX(Videolength!D:D,MATCH(D5155,Videolength!A:A,0))</f>
        <v>9</v>
      </c>
      <c r="C5155" s="38">
        <f>INDEX(Videolength!E:E,MATCH(D5155,Videolength!A:A,0))</f>
        <v>25</v>
      </c>
      <c r="D5155" s="39">
        <v>25</v>
      </c>
      <c r="E5155" s="40" t="str">
        <f>INDEX(Videolength!B:B,MATCH(D5155,Videolength!A:A,0))</f>
        <v>https://youtu.be/tkrn3vQq0a8?list=PLTjhk5BwsiVV8SrR-dPCDjCfaMnt-5HZH</v>
      </c>
      <c r="F5155" s="41">
        <f>INDEX(Videolength!C:C,MATCH(D5155,Videolength!A:A,0))</f>
        <v>3.5347222222222217E-2</v>
      </c>
      <c r="G5155" s="41">
        <v>2.4641203703703703E-2</v>
      </c>
      <c r="H5155" s="71">
        <f>HYPERLINK(_xlfn.CONCAT(E5155,"&amp;t=",G5155*86400),G5155)</f>
        <v>2.4641203703703703E-2</v>
      </c>
      <c r="I5155" s="38">
        <v>11</v>
      </c>
      <c r="J5155" s="38">
        <v>5</v>
      </c>
      <c r="K5155" s="42" t="s">
        <v>114</v>
      </c>
      <c r="L5155" s="42" t="s">
        <v>10</v>
      </c>
      <c r="M5155" s="42" t="s">
        <v>1147</v>
      </c>
      <c r="Z5155" s="64"/>
      <c r="AA5155" s="64"/>
      <c r="AB5155" s="64"/>
      <c r="AE5155" s="42">
        <f>IF(Table32[[#This Row],[Gems]]&gt;0,Table32[[#This Row],[Gems]],0)</f>
        <v>0</v>
      </c>
      <c r="AF5155" s="42">
        <f>IF(Table32[[#This Row],[Gems]]&lt;0,Table32[[#This Row],[Gems]],0)</f>
        <v>0</v>
      </c>
      <c r="AG5155" s="30">
        <f t="shared" ca="1" si="113"/>
        <v>223</v>
      </c>
    </row>
    <row r="5156" spans="1:33" ht="14.4" x14ac:dyDescent="0.3">
      <c r="A5156" s="37">
        <v>44126</v>
      </c>
      <c r="B5156" s="38">
        <f>INDEX(Videolength!D:D,MATCH(D5156,Videolength!A:A,0))</f>
        <v>9</v>
      </c>
      <c r="C5156" s="38">
        <f>INDEX(Videolength!E:E,MATCH(D5156,Videolength!A:A,0))</f>
        <v>25</v>
      </c>
      <c r="D5156" s="39">
        <v>25</v>
      </c>
      <c r="E5156" s="40" t="str">
        <f>INDEX(Videolength!B:B,MATCH(D5156,Videolength!A:A,0))</f>
        <v>https://youtu.be/tkrn3vQq0a8?list=PLTjhk5BwsiVV8SrR-dPCDjCfaMnt-5HZH</v>
      </c>
      <c r="F5156" s="41">
        <f>INDEX(Videolength!C:C,MATCH(D5156,Videolength!A:A,0))</f>
        <v>3.5347222222222217E-2</v>
      </c>
      <c r="G5156" s="41">
        <v>2.4988425925925928E-2</v>
      </c>
      <c r="H5156" s="71">
        <f>HYPERLINK(_xlfn.CONCAT(E5156,"&amp;t=",G5156*86400),G5156)</f>
        <v>2.4988425925925928E-2</v>
      </c>
      <c r="I5156" s="38">
        <v>11</v>
      </c>
      <c r="J5156" s="38">
        <v>5</v>
      </c>
      <c r="K5156" s="42" t="s">
        <v>15</v>
      </c>
      <c r="L5156" s="42" t="s">
        <v>216</v>
      </c>
      <c r="Z5156" s="64"/>
      <c r="AA5156" s="64"/>
      <c r="AB5156" s="64"/>
      <c r="AE5156" s="42">
        <f>IF(Table32[[#This Row],[Gems]]&gt;0,Table32[[#This Row],[Gems]],0)</f>
        <v>0</v>
      </c>
      <c r="AF5156" s="42">
        <f>IF(Table32[[#This Row],[Gems]]&lt;0,Table32[[#This Row],[Gems]],0)</f>
        <v>0</v>
      </c>
      <c r="AG5156" s="30">
        <f t="shared" ca="1" si="113"/>
        <v>223</v>
      </c>
    </row>
    <row r="5157" spans="1:33" ht="14.4" x14ac:dyDescent="0.3">
      <c r="A5157" s="37">
        <v>44126</v>
      </c>
      <c r="B5157" s="38">
        <f>INDEX(Videolength!D:D,MATCH(D5157,Videolength!A:A,0))</f>
        <v>9</v>
      </c>
      <c r="C5157" s="38">
        <f>INDEX(Videolength!E:E,MATCH(D5157,Videolength!A:A,0))</f>
        <v>25</v>
      </c>
      <c r="D5157" s="39">
        <v>25</v>
      </c>
      <c r="E5157" s="40" t="str">
        <f>INDEX(Videolength!B:B,MATCH(D5157,Videolength!A:A,0))</f>
        <v>https://youtu.be/tkrn3vQq0a8?list=PLTjhk5BwsiVV8SrR-dPCDjCfaMnt-5HZH</v>
      </c>
      <c r="F5157" s="41">
        <f>INDEX(Videolength!C:C,MATCH(D5157,Videolength!A:A,0))</f>
        <v>3.5347222222222217E-2</v>
      </c>
      <c r="G5157" s="41">
        <v>2.5069444444444446E-2</v>
      </c>
      <c r="H5157" s="71">
        <f>HYPERLINK(_xlfn.CONCAT(E5157,"&amp;t=",G5157*86400),G5157)</f>
        <v>2.5069444444444446E-2</v>
      </c>
      <c r="I5157" s="38">
        <v>11</v>
      </c>
      <c r="J5157" s="38">
        <v>5</v>
      </c>
      <c r="K5157" s="42" t="s">
        <v>346</v>
      </c>
      <c r="L5157" s="42" t="s">
        <v>10</v>
      </c>
      <c r="Z5157" s="64"/>
      <c r="AA5157" s="64"/>
      <c r="AB5157" s="64"/>
      <c r="AE5157" s="42">
        <f>IF(Table32[[#This Row],[Gems]]&gt;0,Table32[[#This Row],[Gems]],0)</f>
        <v>0</v>
      </c>
      <c r="AF5157" s="42">
        <f>IF(Table32[[#This Row],[Gems]]&lt;0,Table32[[#This Row],[Gems]],0)</f>
        <v>0</v>
      </c>
      <c r="AG5157" s="30">
        <f t="shared" ca="1" si="113"/>
        <v>223</v>
      </c>
    </row>
    <row r="5158" spans="1:33" ht="14.4" x14ac:dyDescent="0.3">
      <c r="A5158" s="37">
        <v>44126</v>
      </c>
      <c r="B5158" s="38">
        <f>INDEX(Videolength!D:D,MATCH(D5158,Videolength!A:A,0))</f>
        <v>9</v>
      </c>
      <c r="C5158" s="38">
        <f>INDEX(Videolength!E:E,MATCH(D5158,Videolength!A:A,0))</f>
        <v>25</v>
      </c>
      <c r="D5158" s="39">
        <v>25</v>
      </c>
      <c r="E5158" s="40" t="str">
        <f>INDEX(Videolength!B:B,MATCH(D5158,Videolength!A:A,0))</f>
        <v>https://youtu.be/tkrn3vQq0a8?list=PLTjhk5BwsiVV8SrR-dPCDjCfaMnt-5HZH</v>
      </c>
      <c r="F5158" s="41">
        <f>INDEX(Videolength!C:C,MATCH(D5158,Videolength!A:A,0))</f>
        <v>3.5347222222222217E-2</v>
      </c>
      <c r="G5158" s="41">
        <v>2.5069444444444446E-2</v>
      </c>
      <c r="H5158" s="71">
        <f>HYPERLINK(_xlfn.CONCAT(E5158,"&amp;t=",G5158*86400),G5158)</f>
        <v>2.5069444444444446E-2</v>
      </c>
      <c r="I5158" s="38">
        <v>11</v>
      </c>
      <c r="J5158" s="38">
        <v>5</v>
      </c>
      <c r="K5158" s="42" t="s">
        <v>102</v>
      </c>
      <c r="L5158" s="42" t="s">
        <v>11</v>
      </c>
      <c r="W5158" s="44" t="s">
        <v>540</v>
      </c>
      <c r="Z5158" s="64"/>
      <c r="AA5158" s="64"/>
      <c r="AB5158" s="64"/>
      <c r="AE5158" s="42">
        <f>IF(Table32[[#This Row],[Gems]]&gt;0,Table32[[#This Row],[Gems]],0)</f>
        <v>0</v>
      </c>
      <c r="AF5158" s="42">
        <f>IF(Table32[[#This Row],[Gems]]&lt;0,Table32[[#This Row],[Gems]],0)</f>
        <v>0</v>
      </c>
      <c r="AG5158" s="30">
        <f t="shared" ca="1" si="113"/>
        <v>223</v>
      </c>
    </row>
    <row r="5159" spans="1:33" ht="14.4" x14ac:dyDescent="0.3">
      <c r="A5159" s="37">
        <v>44126</v>
      </c>
      <c r="B5159" s="38">
        <f>INDEX(Videolength!D:D,MATCH(D5159,Videolength!A:A,0))</f>
        <v>9</v>
      </c>
      <c r="C5159" s="38">
        <f>INDEX(Videolength!E:E,MATCH(D5159,Videolength!A:A,0))</f>
        <v>25</v>
      </c>
      <c r="D5159" s="39">
        <v>25</v>
      </c>
      <c r="E5159" s="40" t="str">
        <f>INDEX(Videolength!B:B,MATCH(D5159,Videolength!A:A,0))</f>
        <v>https://youtu.be/tkrn3vQq0a8?list=PLTjhk5BwsiVV8SrR-dPCDjCfaMnt-5HZH</v>
      </c>
      <c r="F5159" s="41">
        <f>INDEX(Videolength!C:C,MATCH(D5159,Videolength!A:A,0))</f>
        <v>3.5347222222222217E-2</v>
      </c>
      <c r="G5159" s="41">
        <v>2.508101851851852E-2</v>
      </c>
      <c r="H5159" s="71">
        <f>HYPERLINK(_xlfn.CONCAT(E5159,"&amp;t=",G5159*86400),G5159)</f>
        <v>2.508101851851852E-2</v>
      </c>
      <c r="I5159" s="38">
        <v>11</v>
      </c>
      <c r="J5159" s="38">
        <v>5</v>
      </c>
      <c r="K5159" s="42" t="s">
        <v>102</v>
      </c>
      <c r="L5159" s="42" t="s">
        <v>301</v>
      </c>
      <c r="W5159" s="44" t="s">
        <v>723</v>
      </c>
      <c r="X5159" s="43">
        <v>1</v>
      </c>
      <c r="Y5159" s="43">
        <v>2</v>
      </c>
      <c r="Z5159" s="64"/>
      <c r="AA5159" s="64"/>
      <c r="AB5159" s="64"/>
      <c r="AE5159" s="42">
        <f>IF(Table32[[#This Row],[Gems]]&gt;0,Table32[[#This Row],[Gems]],0)</f>
        <v>0</v>
      </c>
      <c r="AF5159" s="42">
        <f>IF(Table32[[#This Row],[Gems]]&lt;0,Table32[[#This Row],[Gems]],0)</f>
        <v>0</v>
      </c>
      <c r="AG5159" s="30">
        <f t="shared" ca="1" si="113"/>
        <v>223</v>
      </c>
    </row>
    <row r="5160" spans="1:33" ht="14.4" x14ac:dyDescent="0.3">
      <c r="A5160" s="37">
        <v>44126</v>
      </c>
      <c r="B5160" s="38">
        <f>INDEX(Videolength!D:D,MATCH(D5160,Videolength!A:A,0))</f>
        <v>9</v>
      </c>
      <c r="C5160" s="38">
        <f>INDEX(Videolength!E:E,MATCH(D5160,Videolength!A:A,0))</f>
        <v>25</v>
      </c>
      <c r="D5160" s="39">
        <v>25</v>
      </c>
      <c r="E5160" s="40" t="str">
        <f>INDEX(Videolength!B:B,MATCH(D5160,Videolength!A:A,0))</f>
        <v>https://youtu.be/tkrn3vQq0a8?list=PLTjhk5BwsiVV8SrR-dPCDjCfaMnt-5HZH</v>
      </c>
      <c r="F5160" s="41">
        <f>INDEX(Videolength!C:C,MATCH(D5160,Videolength!A:A,0))</f>
        <v>3.5347222222222217E-2</v>
      </c>
      <c r="G5160" s="41">
        <v>2.5092592592592593E-2</v>
      </c>
      <c r="H5160" s="71">
        <f>HYPERLINK(_xlfn.CONCAT(E5160,"&amp;t=",G5160*86400),G5160)</f>
        <v>2.5092592592592593E-2</v>
      </c>
      <c r="I5160" s="38">
        <v>11</v>
      </c>
      <c r="J5160" s="38">
        <v>5</v>
      </c>
      <c r="K5160" s="42" t="s">
        <v>346</v>
      </c>
      <c r="L5160" s="42" t="s">
        <v>10</v>
      </c>
      <c r="Z5160" s="64"/>
      <c r="AA5160" s="64"/>
      <c r="AB5160" s="64"/>
      <c r="AE5160" s="42">
        <f>IF(Table32[[#This Row],[Gems]]&gt;0,Table32[[#This Row],[Gems]],0)</f>
        <v>0</v>
      </c>
      <c r="AF5160" s="42">
        <f>IF(Table32[[#This Row],[Gems]]&lt;0,Table32[[#This Row],[Gems]],0)</f>
        <v>0</v>
      </c>
      <c r="AG5160" s="30">
        <f t="shared" ca="1" si="113"/>
        <v>223</v>
      </c>
    </row>
    <row r="5161" spans="1:33" ht="14.4" x14ac:dyDescent="0.3">
      <c r="A5161" s="37">
        <v>44126</v>
      </c>
      <c r="B5161" s="38">
        <f>INDEX(Videolength!D:D,MATCH(D5161,Videolength!A:A,0))</f>
        <v>9</v>
      </c>
      <c r="C5161" s="38">
        <f>INDEX(Videolength!E:E,MATCH(D5161,Videolength!A:A,0))</f>
        <v>25</v>
      </c>
      <c r="D5161" s="39">
        <v>25</v>
      </c>
      <c r="E5161" s="40" t="str">
        <f>INDEX(Videolength!B:B,MATCH(D5161,Videolength!A:A,0))</f>
        <v>https://youtu.be/tkrn3vQq0a8?list=PLTjhk5BwsiVV8SrR-dPCDjCfaMnt-5HZH</v>
      </c>
      <c r="F5161" s="41">
        <f>INDEX(Videolength!C:C,MATCH(D5161,Videolength!A:A,0))</f>
        <v>3.5347222222222217E-2</v>
      </c>
      <c r="G5161" s="41">
        <v>2.5150462962962961E-2</v>
      </c>
      <c r="H5161" s="71">
        <f>HYPERLINK(_xlfn.CONCAT(E5161,"&amp;t=",G5161*86400),G5161)</f>
        <v>2.5150462962962961E-2</v>
      </c>
      <c r="I5161" s="38">
        <v>11</v>
      </c>
      <c r="J5161" s="38">
        <v>5</v>
      </c>
      <c r="K5161" s="42" t="s">
        <v>107</v>
      </c>
      <c r="L5161" s="42" t="s">
        <v>10</v>
      </c>
      <c r="M5161" s="42" t="s">
        <v>1091</v>
      </c>
      <c r="N5161" s="42" t="s">
        <v>1835</v>
      </c>
      <c r="O5161" s="42" t="s">
        <v>1835</v>
      </c>
      <c r="Z5161" s="64"/>
      <c r="AA5161" s="64"/>
      <c r="AB5161" s="64"/>
      <c r="AE5161" s="42">
        <f>IF(Table32[[#This Row],[Gems]]&gt;0,Table32[[#This Row],[Gems]],0)</f>
        <v>0</v>
      </c>
      <c r="AF5161" s="42">
        <f>IF(Table32[[#This Row],[Gems]]&lt;0,Table32[[#This Row],[Gems]],0)</f>
        <v>0</v>
      </c>
      <c r="AG5161" s="30">
        <f t="shared" ca="1" si="113"/>
        <v>223</v>
      </c>
    </row>
    <row r="5162" spans="1:33" ht="14.4" x14ac:dyDescent="0.3">
      <c r="A5162" s="37">
        <v>44126</v>
      </c>
      <c r="B5162" s="38">
        <f>INDEX(Videolength!D:D,MATCH(D5162,Videolength!A:A,0))</f>
        <v>9</v>
      </c>
      <c r="C5162" s="38">
        <f>INDEX(Videolength!E:E,MATCH(D5162,Videolength!A:A,0))</f>
        <v>25</v>
      </c>
      <c r="D5162" s="39">
        <v>25</v>
      </c>
      <c r="E5162" s="40" t="str">
        <f>INDEX(Videolength!B:B,MATCH(D5162,Videolength!A:A,0))</f>
        <v>https://youtu.be/tkrn3vQq0a8?list=PLTjhk5BwsiVV8SrR-dPCDjCfaMnt-5HZH</v>
      </c>
      <c r="F5162" s="41">
        <f>INDEX(Videolength!C:C,MATCH(D5162,Videolength!A:A,0))</f>
        <v>3.5347222222222217E-2</v>
      </c>
      <c r="G5162" s="41">
        <v>2.5196759259259256E-2</v>
      </c>
      <c r="H5162" s="71">
        <f>HYPERLINK(_xlfn.CONCAT(E5162,"&amp;t=",G5162*86400),G5162)</f>
        <v>2.5196759259259256E-2</v>
      </c>
      <c r="I5162" s="38">
        <v>11</v>
      </c>
      <c r="J5162" s="38">
        <v>5</v>
      </c>
      <c r="K5162" s="42" t="s">
        <v>284</v>
      </c>
      <c r="L5162" s="42" t="s">
        <v>10</v>
      </c>
      <c r="M5162" s="42" t="s">
        <v>1148</v>
      </c>
      <c r="Z5162" s="64"/>
      <c r="AA5162" s="64"/>
      <c r="AB5162" s="64"/>
      <c r="AE5162" s="42">
        <f>IF(Table32[[#This Row],[Gems]]&gt;0,Table32[[#This Row],[Gems]],0)</f>
        <v>0</v>
      </c>
      <c r="AF5162" s="42">
        <f>IF(Table32[[#This Row],[Gems]]&lt;0,Table32[[#This Row],[Gems]],0)</f>
        <v>0</v>
      </c>
      <c r="AG5162" s="30">
        <f t="shared" ca="1" si="113"/>
        <v>223</v>
      </c>
    </row>
    <row r="5163" spans="1:33" ht="14.4" x14ac:dyDescent="0.3">
      <c r="A5163" s="37">
        <v>44126</v>
      </c>
      <c r="B5163" s="38">
        <f>INDEX(Videolength!D:D,MATCH(D5163,Videolength!A:A,0))</f>
        <v>9</v>
      </c>
      <c r="C5163" s="38">
        <f>INDEX(Videolength!E:E,MATCH(D5163,Videolength!A:A,0))</f>
        <v>25</v>
      </c>
      <c r="D5163" s="39">
        <v>25</v>
      </c>
      <c r="E5163" s="40" t="str">
        <f>INDEX(Videolength!B:B,MATCH(D5163,Videolength!A:A,0))</f>
        <v>https://youtu.be/tkrn3vQq0a8?list=PLTjhk5BwsiVV8SrR-dPCDjCfaMnt-5HZH</v>
      </c>
      <c r="F5163" s="41">
        <f>INDEX(Videolength!C:C,MATCH(D5163,Videolength!A:A,0))</f>
        <v>3.5347222222222217E-2</v>
      </c>
      <c r="G5163" s="41">
        <v>2.568287037037037E-2</v>
      </c>
      <c r="H5163" s="71">
        <f>HYPERLINK(_xlfn.CONCAT(E5163,"&amp;t=",G5163*86400),G5163)</f>
        <v>2.568287037037037E-2</v>
      </c>
      <c r="I5163" s="38">
        <v>11</v>
      </c>
      <c r="J5163" s="38">
        <v>5</v>
      </c>
      <c r="K5163" s="42" t="s">
        <v>90</v>
      </c>
      <c r="L5163" s="42" t="s">
        <v>10</v>
      </c>
      <c r="M5163" s="42" t="s">
        <v>1149</v>
      </c>
      <c r="Z5163" s="64"/>
      <c r="AA5163" s="64"/>
      <c r="AB5163" s="64"/>
      <c r="AE5163" s="42">
        <f>IF(Table32[[#This Row],[Gems]]&gt;0,Table32[[#This Row],[Gems]],0)</f>
        <v>0</v>
      </c>
      <c r="AF5163" s="42">
        <f>IF(Table32[[#This Row],[Gems]]&lt;0,Table32[[#This Row],[Gems]],0)</f>
        <v>0</v>
      </c>
      <c r="AG5163" s="30">
        <f t="shared" ca="1" si="113"/>
        <v>223</v>
      </c>
    </row>
    <row r="5164" spans="1:33" ht="14.4" x14ac:dyDescent="0.3">
      <c r="A5164" s="37">
        <v>44126</v>
      </c>
      <c r="B5164" s="38">
        <f>INDEX(Videolength!D:D,MATCH(D5164,Videolength!A:A,0))</f>
        <v>9</v>
      </c>
      <c r="C5164" s="38">
        <f>INDEX(Videolength!E:E,MATCH(D5164,Videolength!A:A,0))</f>
        <v>25</v>
      </c>
      <c r="D5164" s="39">
        <v>25</v>
      </c>
      <c r="E5164" s="40" t="str">
        <f>INDEX(Videolength!B:B,MATCH(D5164,Videolength!A:A,0))</f>
        <v>https://youtu.be/tkrn3vQq0a8?list=PLTjhk5BwsiVV8SrR-dPCDjCfaMnt-5HZH</v>
      </c>
      <c r="F5164" s="41">
        <f>INDEX(Videolength!C:C,MATCH(D5164,Videolength!A:A,0))</f>
        <v>3.5347222222222217E-2</v>
      </c>
      <c r="G5164" s="41">
        <v>2.5729166666666664E-2</v>
      </c>
      <c r="H5164" s="71">
        <f>HYPERLINK(_xlfn.CONCAT(E5164,"&amp;t=",G5164*86400),G5164)</f>
        <v>2.5729166666666664E-2</v>
      </c>
      <c r="I5164" s="38">
        <v>11</v>
      </c>
      <c r="J5164" s="38">
        <v>5</v>
      </c>
      <c r="K5164" s="42" t="s">
        <v>90</v>
      </c>
      <c r="L5164" s="42" t="s">
        <v>197</v>
      </c>
      <c r="M5164" s="42" t="s">
        <v>660</v>
      </c>
      <c r="V5164" s="43">
        <v>1290</v>
      </c>
      <c r="Z5164" s="64"/>
      <c r="AA5164" s="64"/>
      <c r="AB5164" s="64"/>
      <c r="AE5164" s="42">
        <f>IF(Table32[[#This Row],[Gems]]&gt;0,Table32[[#This Row],[Gems]],0)</f>
        <v>0</v>
      </c>
      <c r="AF5164" s="42">
        <f>IF(Table32[[#This Row],[Gems]]&lt;0,Table32[[#This Row],[Gems]],0)</f>
        <v>0</v>
      </c>
      <c r="AG5164" s="30">
        <f t="shared" ca="1" si="113"/>
        <v>223</v>
      </c>
    </row>
    <row r="5165" spans="1:33" ht="14.4" x14ac:dyDescent="0.3">
      <c r="A5165" s="37">
        <v>44126</v>
      </c>
      <c r="B5165" s="38">
        <f>INDEX(Videolength!D:D,MATCH(D5165,Videolength!A:A,0))</f>
        <v>9</v>
      </c>
      <c r="C5165" s="38">
        <f>INDEX(Videolength!E:E,MATCH(D5165,Videolength!A:A,0))</f>
        <v>25</v>
      </c>
      <c r="D5165" s="39">
        <v>25</v>
      </c>
      <c r="E5165" s="40" t="str">
        <f>INDEX(Videolength!B:B,MATCH(D5165,Videolength!A:A,0))</f>
        <v>https://youtu.be/tkrn3vQq0a8?list=PLTjhk5BwsiVV8SrR-dPCDjCfaMnt-5HZH</v>
      </c>
      <c r="F5165" s="41">
        <f>INDEX(Videolength!C:C,MATCH(D5165,Videolength!A:A,0))</f>
        <v>3.5347222222222217E-2</v>
      </c>
      <c r="G5165" s="41">
        <v>2.6342592592592588E-2</v>
      </c>
      <c r="H5165" s="71">
        <f>HYPERLINK(_xlfn.CONCAT(E5165,"&amp;t=",G5165*86400),G5165)</f>
        <v>2.6342592592592588E-2</v>
      </c>
      <c r="I5165" s="38">
        <v>11</v>
      </c>
      <c r="J5165" s="38">
        <v>5</v>
      </c>
      <c r="K5165" s="42" t="s">
        <v>90</v>
      </c>
      <c r="L5165" s="42" t="s">
        <v>198</v>
      </c>
      <c r="M5165" s="42" t="s">
        <v>660</v>
      </c>
      <c r="V5165" s="43">
        <v>1290</v>
      </c>
      <c r="Z5165" s="64"/>
      <c r="AA5165" s="64"/>
      <c r="AB5165" s="64"/>
      <c r="AC5165" s="44" t="s">
        <v>203</v>
      </c>
      <c r="AE5165" s="42">
        <f>IF(Table32[[#This Row],[Gems]]&gt;0,Table32[[#This Row],[Gems]],0)</f>
        <v>0</v>
      </c>
      <c r="AF5165" s="42">
        <f>IF(Table32[[#This Row],[Gems]]&lt;0,Table32[[#This Row],[Gems]],0)</f>
        <v>0</v>
      </c>
      <c r="AG5165" s="30">
        <f t="shared" ca="1" si="113"/>
        <v>223</v>
      </c>
    </row>
    <row r="5166" spans="1:33" ht="14.4" x14ac:dyDescent="0.3">
      <c r="A5166" s="37">
        <v>44126</v>
      </c>
      <c r="B5166" s="38">
        <f>INDEX(Videolength!D:D,MATCH(D5166,Videolength!A:A,0))</f>
        <v>9</v>
      </c>
      <c r="C5166" s="38">
        <f>INDEX(Videolength!E:E,MATCH(D5166,Videolength!A:A,0))</f>
        <v>25</v>
      </c>
      <c r="D5166" s="39">
        <v>25</v>
      </c>
      <c r="E5166" s="40" t="str">
        <f>INDEX(Videolength!B:B,MATCH(D5166,Videolength!A:A,0))</f>
        <v>https://youtu.be/tkrn3vQq0a8?list=PLTjhk5BwsiVV8SrR-dPCDjCfaMnt-5HZH</v>
      </c>
      <c r="F5166" s="41">
        <f>INDEX(Videolength!C:C,MATCH(D5166,Videolength!A:A,0))</f>
        <v>3.5347222222222217E-2</v>
      </c>
      <c r="G5166" s="41">
        <v>2.642361111111111E-2</v>
      </c>
      <c r="H5166" s="71">
        <f>HYPERLINK(_xlfn.CONCAT(E5166,"&amp;t=",G5166*86400),G5166)</f>
        <v>2.642361111111111E-2</v>
      </c>
      <c r="I5166" s="38">
        <v>11</v>
      </c>
      <c r="J5166" s="38">
        <v>5</v>
      </c>
      <c r="K5166" s="42" t="s">
        <v>284</v>
      </c>
      <c r="L5166" s="42" t="s">
        <v>10</v>
      </c>
      <c r="M5166" s="42" t="s">
        <v>1148</v>
      </c>
      <c r="Z5166" s="64"/>
      <c r="AA5166" s="64"/>
      <c r="AB5166" s="64"/>
      <c r="AE5166" s="42">
        <f>IF(Table32[[#This Row],[Gems]]&gt;0,Table32[[#This Row],[Gems]],0)</f>
        <v>0</v>
      </c>
      <c r="AF5166" s="42">
        <f>IF(Table32[[#This Row],[Gems]]&lt;0,Table32[[#This Row],[Gems]],0)</f>
        <v>0</v>
      </c>
      <c r="AG5166" s="30">
        <f t="shared" ca="1" si="113"/>
        <v>223</v>
      </c>
    </row>
    <row r="5167" spans="1:33" ht="14.4" x14ac:dyDescent="0.3">
      <c r="A5167" s="37">
        <v>44126</v>
      </c>
      <c r="B5167" s="38">
        <f>INDEX(Videolength!D:D,MATCH(D5167,Videolength!A:A,0))</f>
        <v>9</v>
      </c>
      <c r="C5167" s="38">
        <f>INDEX(Videolength!E:E,MATCH(D5167,Videolength!A:A,0))</f>
        <v>25</v>
      </c>
      <c r="D5167" s="39">
        <v>25</v>
      </c>
      <c r="E5167" s="40" t="str">
        <f>INDEX(Videolength!B:B,MATCH(D5167,Videolength!A:A,0))</f>
        <v>https://youtu.be/tkrn3vQq0a8?list=PLTjhk5BwsiVV8SrR-dPCDjCfaMnt-5HZH</v>
      </c>
      <c r="F5167" s="41">
        <f>INDEX(Videolength!C:C,MATCH(D5167,Videolength!A:A,0))</f>
        <v>3.5347222222222217E-2</v>
      </c>
      <c r="G5167" s="41">
        <v>2.6863425925925926E-2</v>
      </c>
      <c r="H5167" s="71">
        <f>HYPERLINK(_xlfn.CONCAT(E5167,"&amp;t=",G5167*86400),G5167)</f>
        <v>2.6863425925925926E-2</v>
      </c>
      <c r="I5167" s="38">
        <v>11</v>
      </c>
      <c r="J5167" s="38">
        <v>5</v>
      </c>
      <c r="K5167" s="42" t="s">
        <v>90</v>
      </c>
      <c r="L5167" s="42" t="s">
        <v>10</v>
      </c>
      <c r="M5167" s="42" t="s">
        <v>660</v>
      </c>
      <c r="Z5167" s="64"/>
      <c r="AA5167" s="64"/>
      <c r="AB5167" s="64"/>
      <c r="AE5167" s="42">
        <f>IF(Table32[[#This Row],[Gems]]&gt;0,Table32[[#This Row],[Gems]],0)</f>
        <v>0</v>
      </c>
      <c r="AF5167" s="42">
        <f>IF(Table32[[#This Row],[Gems]]&lt;0,Table32[[#This Row],[Gems]],0)</f>
        <v>0</v>
      </c>
      <c r="AG5167" s="30">
        <f t="shared" ca="1" si="113"/>
        <v>223</v>
      </c>
    </row>
    <row r="5168" spans="1:33" ht="14.4" x14ac:dyDescent="0.3">
      <c r="A5168" s="37">
        <v>44126</v>
      </c>
      <c r="B5168" s="38">
        <f>INDEX(Videolength!D:D,MATCH(D5168,Videolength!A:A,0))</f>
        <v>9</v>
      </c>
      <c r="C5168" s="38">
        <f>INDEX(Videolength!E:E,MATCH(D5168,Videolength!A:A,0))</f>
        <v>25</v>
      </c>
      <c r="D5168" s="39">
        <v>25</v>
      </c>
      <c r="E5168" s="40" t="str">
        <f>INDEX(Videolength!B:B,MATCH(D5168,Videolength!A:A,0))</f>
        <v>https://youtu.be/tkrn3vQq0a8?list=PLTjhk5BwsiVV8SrR-dPCDjCfaMnt-5HZH</v>
      </c>
      <c r="F5168" s="41">
        <f>INDEX(Videolength!C:C,MATCH(D5168,Videolength!A:A,0))</f>
        <v>3.5347222222222217E-2</v>
      </c>
      <c r="G5168" s="41">
        <v>2.6898148148148147E-2</v>
      </c>
      <c r="H5168" s="71">
        <f>HYPERLINK(_xlfn.CONCAT(E5168,"&amp;t=",G5168*86400),G5168)</f>
        <v>2.6898148148148147E-2</v>
      </c>
      <c r="I5168" s="38">
        <v>11</v>
      </c>
      <c r="J5168" s="38">
        <v>5</v>
      </c>
      <c r="K5168" s="42" t="s">
        <v>90</v>
      </c>
      <c r="L5168" s="42" t="s">
        <v>197</v>
      </c>
      <c r="M5168" s="42" t="s">
        <v>660</v>
      </c>
      <c r="V5168" s="43">
        <v>1290</v>
      </c>
      <c r="Z5168" s="64"/>
      <c r="AA5168" s="64"/>
      <c r="AB5168" s="64"/>
      <c r="AE5168" s="42">
        <f>IF(Table32[[#This Row],[Gems]]&gt;0,Table32[[#This Row],[Gems]],0)</f>
        <v>0</v>
      </c>
      <c r="AF5168" s="42">
        <f>IF(Table32[[#This Row],[Gems]]&lt;0,Table32[[#This Row],[Gems]],0)</f>
        <v>0</v>
      </c>
      <c r="AG5168" s="29">
        <f t="shared" ca="1" si="113"/>
        <v>223</v>
      </c>
    </row>
    <row r="5169" spans="1:33" ht="14.4" x14ac:dyDescent="0.3">
      <c r="A5169" s="37">
        <v>44126</v>
      </c>
      <c r="B5169" s="38">
        <f>INDEX(Videolength!D:D,MATCH(D5169,Videolength!A:A,0))</f>
        <v>9</v>
      </c>
      <c r="C5169" s="38">
        <f>INDEX(Videolength!E:E,MATCH(D5169,Videolength!A:A,0))</f>
        <v>25</v>
      </c>
      <c r="D5169" s="39">
        <v>25</v>
      </c>
      <c r="E5169" s="40" t="str">
        <f>INDEX(Videolength!B:B,MATCH(D5169,Videolength!A:A,0))</f>
        <v>https://youtu.be/tkrn3vQq0a8?list=PLTjhk5BwsiVV8SrR-dPCDjCfaMnt-5HZH</v>
      </c>
      <c r="F5169" s="41">
        <f>INDEX(Videolength!C:C,MATCH(D5169,Videolength!A:A,0))</f>
        <v>3.5347222222222217E-2</v>
      </c>
      <c r="G5169" s="41">
        <v>2.7754629629629629E-2</v>
      </c>
      <c r="H5169" s="71">
        <f>HYPERLINK(_xlfn.CONCAT(E5169,"&amp;t=",G5169*86400),G5169)</f>
        <v>2.7754629629629629E-2</v>
      </c>
      <c r="I5169" s="38">
        <v>11</v>
      </c>
      <c r="J5169" s="38">
        <v>5</v>
      </c>
      <c r="K5169" s="42" t="s">
        <v>90</v>
      </c>
      <c r="L5169" s="42" t="s">
        <v>198</v>
      </c>
      <c r="M5169" s="42" t="s">
        <v>660</v>
      </c>
      <c r="V5169" s="43">
        <v>1290</v>
      </c>
      <c r="Z5169" s="64"/>
      <c r="AA5169" s="64"/>
      <c r="AB5169" s="64"/>
      <c r="AC5169" s="44" t="s">
        <v>201</v>
      </c>
      <c r="AE5169" s="42">
        <f>IF(Table32[[#This Row],[Gems]]&gt;0,Table32[[#This Row],[Gems]],0)</f>
        <v>0</v>
      </c>
      <c r="AF5169" s="42">
        <f>IF(Table32[[#This Row],[Gems]]&lt;0,Table32[[#This Row],[Gems]],0)</f>
        <v>0</v>
      </c>
      <c r="AG5169" s="29">
        <f t="shared" ca="1" si="113"/>
        <v>223</v>
      </c>
    </row>
    <row r="5170" spans="1:33" ht="14.4" x14ac:dyDescent="0.3">
      <c r="A5170" s="37">
        <v>44126</v>
      </c>
      <c r="B5170" s="38">
        <f>INDEX(Videolength!D:D,MATCH(D5170,Videolength!A:A,0))</f>
        <v>9</v>
      </c>
      <c r="C5170" s="38">
        <f>INDEX(Videolength!E:E,MATCH(D5170,Videolength!A:A,0))</f>
        <v>25</v>
      </c>
      <c r="D5170" s="39">
        <v>25</v>
      </c>
      <c r="E5170" s="40" t="str">
        <f>INDEX(Videolength!B:B,MATCH(D5170,Videolength!A:A,0))</f>
        <v>https://youtu.be/tkrn3vQq0a8?list=PLTjhk5BwsiVV8SrR-dPCDjCfaMnt-5HZH</v>
      </c>
      <c r="F5170" s="41">
        <f>INDEX(Videolength!C:C,MATCH(D5170,Videolength!A:A,0))</f>
        <v>3.5347222222222217E-2</v>
      </c>
      <c r="G5170" s="41">
        <v>2.7800925925925923E-2</v>
      </c>
      <c r="H5170" s="71">
        <f>HYPERLINK(_xlfn.CONCAT(E5170,"&amp;t=",G5170*86400),G5170)</f>
        <v>2.7800925925925923E-2</v>
      </c>
      <c r="I5170" s="38">
        <v>11</v>
      </c>
      <c r="J5170" s="38">
        <v>5</v>
      </c>
      <c r="K5170" s="42" t="s">
        <v>284</v>
      </c>
      <c r="L5170" s="42" t="s">
        <v>10</v>
      </c>
      <c r="M5170" s="42" t="s">
        <v>1150</v>
      </c>
      <c r="Z5170" s="64"/>
      <c r="AA5170" s="64"/>
      <c r="AB5170" s="64"/>
      <c r="AE5170" s="42">
        <f>IF(Table32[[#This Row],[Gems]]&gt;0,Table32[[#This Row],[Gems]],0)</f>
        <v>0</v>
      </c>
      <c r="AF5170" s="42">
        <f>IF(Table32[[#This Row],[Gems]]&lt;0,Table32[[#This Row],[Gems]],0)</f>
        <v>0</v>
      </c>
      <c r="AG5170" s="30">
        <f t="shared" ca="1" si="113"/>
        <v>223</v>
      </c>
    </row>
    <row r="5171" spans="1:33" ht="14.4" x14ac:dyDescent="0.3">
      <c r="A5171" s="37">
        <v>44126</v>
      </c>
      <c r="B5171" s="38">
        <f>INDEX(Videolength!D:D,MATCH(D5171,Videolength!A:A,0))</f>
        <v>9</v>
      </c>
      <c r="C5171" s="38">
        <f>INDEX(Videolength!E:E,MATCH(D5171,Videolength!A:A,0))</f>
        <v>25</v>
      </c>
      <c r="D5171" s="39">
        <v>25</v>
      </c>
      <c r="E5171" s="40" t="str">
        <f>INDEX(Videolength!B:B,MATCH(D5171,Videolength!A:A,0))</f>
        <v>https://youtu.be/tkrn3vQq0a8?list=PLTjhk5BwsiVV8SrR-dPCDjCfaMnt-5HZH</v>
      </c>
      <c r="F5171" s="41">
        <f>INDEX(Videolength!C:C,MATCH(D5171,Videolength!A:A,0))</f>
        <v>3.5347222222222217E-2</v>
      </c>
      <c r="G5171" s="41">
        <v>2.7997685185185184E-2</v>
      </c>
      <c r="H5171" s="71">
        <f>HYPERLINK(_xlfn.CONCAT(E5171,"&amp;t=",G5171*86400),G5171)</f>
        <v>2.7997685185185184E-2</v>
      </c>
      <c r="I5171" s="38">
        <v>11</v>
      </c>
      <c r="J5171" s="38">
        <v>5</v>
      </c>
      <c r="K5171" s="42" t="s">
        <v>346</v>
      </c>
      <c r="L5171" s="42" t="s">
        <v>10</v>
      </c>
      <c r="Z5171" s="64"/>
      <c r="AA5171" s="64"/>
      <c r="AB5171" s="64"/>
      <c r="AE5171" s="42">
        <f>IF(Table32[[#This Row],[Gems]]&gt;0,Table32[[#This Row],[Gems]],0)</f>
        <v>0</v>
      </c>
      <c r="AF5171" s="42">
        <f>IF(Table32[[#This Row],[Gems]]&lt;0,Table32[[#This Row],[Gems]],0)</f>
        <v>0</v>
      </c>
      <c r="AG5171" s="30">
        <f t="shared" ca="1" si="113"/>
        <v>223</v>
      </c>
    </row>
    <row r="5172" spans="1:33" ht="14.4" x14ac:dyDescent="0.3">
      <c r="A5172" s="37">
        <v>44126</v>
      </c>
      <c r="B5172" s="38">
        <f>INDEX(Videolength!D:D,MATCH(D5172,Videolength!A:A,0))</f>
        <v>9</v>
      </c>
      <c r="C5172" s="38">
        <f>INDEX(Videolength!E:E,MATCH(D5172,Videolength!A:A,0))</f>
        <v>25</v>
      </c>
      <c r="D5172" s="39">
        <v>25</v>
      </c>
      <c r="E5172" s="40" t="str">
        <f>INDEX(Videolength!B:B,MATCH(D5172,Videolength!A:A,0))</f>
        <v>https://youtu.be/tkrn3vQq0a8?list=PLTjhk5BwsiVV8SrR-dPCDjCfaMnt-5HZH</v>
      </c>
      <c r="F5172" s="41">
        <f>INDEX(Videolength!C:C,MATCH(D5172,Videolength!A:A,0))</f>
        <v>3.5347222222222217E-2</v>
      </c>
      <c r="G5172" s="41">
        <v>2.8009259259259262E-2</v>
      </c>
      <c r="H5172" s="71">
        <f>HYPERLINK(_xlfn.CONCAT(E5172,"&amp;t=",G5172*86400),G5172)</f>
        <v>2.8009259259259262E-2</v>
      </c>
      <c r="I5172" s="38">
        <v>11</v>
      </c>
      <c r="J5172" s="38">
        <v>5</v>
      </c>
      <c r="K5172" s="42" t="s">
        <v>90</v>
      </c>
      <c r="L5172" s="42" t="s">
        <v>10</v>
      </c>
      <c r="Z5172" s="64"/>
      <c r="AA5172" s="64"/>
      <c r="AB5172" s="64"/>
      <c r="AE5172" s="42">
        <f>IF(Table32[[#This Row],[Gems]]&gt;0,Table32[[#This Row],[Gems]],0)</f>
        <v>0</v>
      </c>
      <c r="AF5172" s="42">
        <f>IF(Table32[[#This Row],[Gems]]&lt;0,Table32[[#This Row],[Gems]],0)</f>
        <v>0</v>
      </c>
      <c r="AG5172" s="30">
        <f t="shared" ca="1" si="113"/>
        <v>223</v>
      </c>
    </row>
    <row r="5173" spans="1:33" ht="14.4" x14ac:dyDescent="0.3">
      <c r="A5173" s="37">
        <v>44126</v>
      </c>
      <c r="B5173" s="38">
        <f>INDEX(Videolength!D:D,MATCH(D5173,Videolength!A:A,0))</f>
        <v>9</v>
      </c>
      <c r="C5173" s="38">
        <f>INDEX(Videolength!E:E,MATCH(D5173,Videolength!A:A,0))</f>
        <v>25</v>
      </c>
      <c r="D5173" s="39">
        <v>25</v>
      </c>
      <c r="E5173" s="40" t="str">
        <f>INDEX(Videolength!B:B,MATCH(D5173,Videolength!A:A,0))</f>
        <v>https://youtu.be/tkrn3vQq0a8?list=PLTjhk5BwsiVV8SrR-dPCDjCfaMnt-5HZH</v>
      </c>
      <c r="F5173" s="41">
        <f>INDEX(Videolength!C:C,MATCH(D5173,Videolength!A:A,0))</f>
        <v>3.5347222222222217E-2</v>
      </c>
      <c r="G5173" s="41">
        <v>2.8020833333333332E-2</v>
      </c>
      <c r="H5173" s="71">
        <f>HYPERLINK(_xlfn.CONCAT(E5173,"&amp;t=",G5173*86400),G5173)</f>
        <v>2.8020833333333332E-2</v>
      </c>
      <c r="I5173" s="38">
        <v>11</v>
      </c>
      <c r="J5173" s="38">
        <v>5</v>
      </c>
      <c r="K5173" s="42" t="s">
        <v>90</v>
      </c>
      <c r="L5173" s="42" t="s">
        <v>256</v>
      </c>
      <c r="Z5173" s="64"/>
      <c r="AA5173" s="64"/>
      <c r="AB5173" s="64"/>
      <c r="AE5173" s="42">
        <f>IF(Table32[[#This Row],[Gems]]&gt;0,Table32[[#This Row],[Gems]],0)</f>
        <v>0</v>
      </c>
      <c r="AF5173" s="42">
        <f>IF(Table32[[#This Row],[Gems]]&lt;0,Table32[[#This Row],[Gems]],0)</f>
        <v>0</v>
      </c>
      <c r="AG5173" s="30">
        <f t="shared" ca="1" si="113"/>
        <v>223</v>
      </c>
    </row>
    <row r="5174" spans="1:33" ht="14.4" x14ac:dyDescent="0.3">
      <c r="A5174" s="37">
        <v>44126</v>
      </c>
      <c r="B5174" s="38">
        <f>INDEX(Videolength!D:D,MATCH(D5174,Videolength!A:A,0))</f>
        <v>9</v>
      </c>
      <c r="C5174" s="38">
        <f>INDEX(Videolength!E:E,MATCH(D5174,Videolength!A:A,0))</f>
        <v>25</v>
      </c>
      <c r="D5174" s="39">
        <v>25</v>
      </c>
      <c r="E5174" s="40" t="str">
        <f>INDEX(Videolength!B:B,MATCH(D5174,Videolength!A:A,0))</f>
        <v>https://youtu.be/tkrn3vQq0a8?list=PLTjhk5BwsiVV8SrR-dPCDjCfaMnt-5HZH</v>
      </c>
      <c r="F5174" s="41">
        <f>INDEX(Videolength!C:C,MATCH(D5174,Videolength!A:A,0))</f>
        <v>3.5347222222222217E-2</v>
      </c>
      <c r="G5174" s="41">
        <v>2.8032407407407409E-2</v>
      </c>
      <c r="H5174" s="71">
        <f>HYPERLINK(_xlfn.CONCAT(E5174,"&amp;t=",G5174*86400),G5174)</f>
        <v>2.8032407407407409E-2</v>
      </c>
      <c r="I5174" s="38">
        <v>11</v>
      </c>
      <c r="J5174" s="38">
        <v>5</v>
      </c>
      <c r="K5174" s="42" t="s">
        <v>90</v>
      </c>
      <c r="L5174" s="42" t="s">
        <v>148</v>
      </c>
      <c r="M5174" s="42" t="s">
        <v>581</v>
      </c>
      <c r="Z5174" s="64"/>
      <c r="AA5174" s="64"/>
      <c r="AB5174" s="64"/>
      <c r="AE5174" s="42">
        <f>IF(Table32[[#This Row],[Gems]]&gt;0,Table32[[#This Row],[Gems]],0)</f>
        <v>0</v>
      </c>
      <c r="AF5174" s="42">
        <f>IF(Table32[[#This Row],[Gems]]&lt;0,Table32[[#This Row],[Gems]],0)</f>
        <v>0</v>
      </c>
      <c r="AG5174" s="30">
        <f t="shared" ca="1" si="113"/>
        <v>223</v>
      </c>
    </row>
    <row r="5175" spans="1:33" ht="14.4" x14ac:dyDescent="0.3">
      <c r="A5175" s="37">
        <v>44126</v>
      </c>
      <c r="B5175" s="38">
        <f>INDEX(Videolength!D:D,MATCH(D5175,Videolength!A:A,0))</f>
        <v>9</v>
      </c>
      <c r="C5175" s="38">
        <f>INDEX(Videolength!E:E,MATCH(D5175,Videolength!A:A,0))</f>
        <v>25</v>
      </c>
      <c r="D5175" s="39">
        <v>25</v>
      </c>
      <c r="E5175" s="40" t="str">
        <f>INDEX(Videolength!B:B,MATCH(D5175,Videolength!A:A,0))</f>
        <v>https://youtu.be/tkrn3vQq0a8?list=PLTjhk5BwsiVV8SrR-dPCDjCfaMnt-5HZH</v>
      </c>
      <c r="F5175" s="41">
        <f>INDEX(Videolength!C:C,MATCH(D5175,Videolength!A:A,0))</f>
        <v>3.5347222222222217E-2</v>
      </c>
      <c r="G5175" s="41">
        <v>2.8113425925925927E-2</v>
      </c>
      <c r="H5175" s="71">
        <f>HYPERLINK(_xlfn.CONCAT(E5175,"&amp;t=",G5175*86400),G5175)</f>
        <v>2.8113425925925927E-2</v>
      </c>
      <c r="I5175" s="38">
        <v>11</v>
      </c>
      <c r="J5175" s="38">
        <v>5</v>
      </c>
      <c r="K5175" s="42" t="s">
        <v>90</v>
      </c>
      <c r="L5175" s="42" t="s">
        <v>197</v>
      </c>
      <c r="V5175" s="43">
        <v>1290</v>
      </c>
      <c r="Z5175" s="64"/>
      <c r="AA5175" s="64"/>
      <c r="AB5175" s="64"/>
      <c r="AE5175" s="42">
        <f>IF(Table32[[#This Row],[Gems]]&gt;0,Table32[[#This Row],[Gems]],0)</f>
        <v>0</v>
      </c>
      <c r="AF5175" s="42">
        <f>IF(Table32[[#This Row],[Gems]]&lt;0,Table32[[#This Row],[Gems]],0)</f>
        <v>0</v>
      </c>
      <c r="AG5175" s="30">
        <f t="shared" ca="1" si="113"/>
        <v>223</v>
      </c>
    </row>
    <row r="5176" spans="1:33" ht="14.4" x14ac:dyDescent="0.3">
      <c r="A5176" s="37">
        <v>44126</v>
      </c>
      <c r="B5176" s="38">
        <f>INDEX(Videolength!D:D,MATCH(D5176,Videolength!A:A,0))</f>
        <v>9</v>
      </c>
      <c r="C5176" s="38">
        <f>INDEX(Videolength!E:E,MATCH(D5176,Videolength!A:A,0))</f>
        <v>25</v>
      </c>
      <c r="D5176" s="39">
        <v>25</v>
      </c>
      <c r="E5176" s="40" t="str">
        <f>INDEX(Videolength!B:B,MATCH(D5176,Videolength!A:A,0))</f>
        <v>https://youtu.be/tkrn3vQq0a8?list=PLTjhk5BwsiVV8SrR-dPCDjCfaMnt-5HZH</v>
      </c>
      <c r="F5176" s="41">
        <f>INDEX(Videolength!C:C,MATCH(D5176,Videolength!A:A,0))</f>
        <v>3.5347222222222217E-2</v>
      </c>
      <c r="G5176" s="41">
        <v>2.8657407407407406E-2</v>
      </c>
      <c r="H5176" s="71">
        <f>HYPERLINK(_xlfn.CONCAT(E5176,"&amp;t=",G5176*86400),G5176)</f>
        <v>2.8657407407407406E-2</v>
      </c>
      <c r="I5176" s="38">
        <v>11</v>
      </c>
      <c r="J5176" s="38">
        <v>5</v>
      </c>
      <c r="K5176" s="42" t="s">
        <v>90</v>
      </c>
      <c r="L5176" s="42" t="s">
        <v>198</v>
      </c>
      <c r="V5176" s="43">
        <v>1290</v>
      </c>
      <c r="Z5176" s="64"/>
      <c r="AA5176" s="64"/>
      <c r="AB5176" s="64"/>
      <c r="AC5176" s="44" t="s">
        <v>201</v>
      </c>
      <c r="AE5176" s="42">
        <f>IF(Table32[[#This Row],[Gems]]&gt;0,Table32[[#This Row],[Gems]],0)</f>
        <v>0</v>
      </c>
      <c r="AF5176" s="42">
        <f>IF(Table32[[#This Row],[Gems]]&lt;0,Table32[[#This Row],[Gems]],0)</f>
        <v>0</v>
      </c>
      <c r="AG5176" s="30">
        <f t="shared" ca="1" si="113"/>
        <v>223</v>
      </c>
    </row>
    <row r="5177" spans="1:33" ht="14.4" x14ac:dyDescent="0.3">
      <c r="A5177" s="37">
        <v>44126</v>
      </c>
      <c r="B5177" s="38">
        <f>INDEX(Videolength!D:D,MATCH(D5177,Videolength!A:A,0))</f>
        <v>9</v>
      </c>
      <c r="C5177" s="38">
        <f>INDEX(Videolength!E:E,MATCH(D5177,Videolength!A:A,0))</f>
        <v>25</v>
      </c>
      <c r="D5177" s="39">
        <v>25</v>
      </c>
      <c r="E5177" s="40" t="str">
        <f>INDEX(Videolength!B:B,MATCH(D5177,Videolength!A:A,0))</f>
        <v>https://youtu.be/tkrn3vQq0a8?list=PLTjhk5BwsiVV8SrR-dPCDjCfaMnt-5HZH</v>
      </c>
      <c r="F5177" s="41">
        <f>INDEX(Videolength!C:C,MATCH(D5177,Videolength!A:A,0))</f>
        <v>3.5347222222222217E-2</v>
      </c>
      <c r="G5177" s="41">
        <v>2.8726851851851851E-2</v>
      </c>
      <c r="H5177" s="71">
        <f>HYPERLINK(_xlfn.CONCAT(E5177,"&amp;t=",G5177*86400),G5177)</f>
        <v>2.8726851851851851E-2</v>
      </c>
      <c r="I5177" s="38">
        <v>11</v>
      </c>
      <c r="J5177" s="38">
        <v>5</v>
      </c>
      <c r="K5177" s="42" t="s">
        <v>90</v>
      </c>
      <c r="L5177" s="42" t="s">
        <v>10</v>
      </c>
      <c r="Z5177" s="64"/>
      <c r="AA5177" s="64"/>
      <c r="AB5177" s="64"/>
      <c r="AE5177" s="42">
        <f>IF(Table32[[#This Row],[Gems]]&gt;0,Table32[[#This Row],[Gems]],0)</f>
        <v>0</v>
      </c>
      <c r="AF5177" s="42">
        <f>IF(Table32[[#This Row],[Gems]]&lt;0,Table32[[#This Row],[Gems]],0)</f>
        <v>0</v>
      </c>
      <c r="AG5177" s="30">
        <f t="shared" ca="1" si="113"/>
        <v>223</v>
      </c>
    </row>
    <row r="5178" spans="1:33" ht="14.4" x14ac:dyDescent="0.3">
      <c r="A5178" s="37">
        <v>44126</v>
      </c>
      <c r="B5178" s="38">
        <f>INDEX(Videolength!D:D,MATCH(D5178,Videolength!A:A,0))</f>
        <v>9</v>
      </c>
      <c r="C5178" s="38">
        <f>INDEX(Videolength!E:E,MATCH(D5178,Videolength!A:A,0))</f>
        <v>25</v>
      </c>
      <c r="D5178" s="39">
        <v>25</v>
      </c>
      <c r="E5178" s="40" t="str">
        <f>INDEX(Videolength!B:B,MATCH(D5178,Videolength!A:A,0))</f>
        <v>https://youtu.be/tkrn3vQq0a8?list=PLTjhk5BwsiVV8SrR-dPCDjCfaMnt-5HZH</v>
      </c>
      <c r="F5178" s="41">
        <f>INDEX(Videolength!C:C,MATCH(D5178,Videolength!A:A,0))</f>
        <v>3.5347222222222217E-2</v>
      </c>
      <c r="G5178" s="41">
        <v>2.8773148148148145E-2</v>
      </c>
      <c r="H5178" s="71">
        <f>HYPERLINK(_xlfn.CONCAT(E5178,"&amp;t=",G5178*86400),G5178)</f>
        <v>2.8773148148148145E-2</v>
      </c>
      <c r="I5178" s="38">
        <v>11</v>
      </c>
      <c r="J5178" s="38">
        <v>5</v>
      </c>
      <c r="K5178" s="42" t="s">
        <v>90</v>
      </c>
      <c r="L5178" s="42" t="s">
        <v>256</v>
      </c>
      <c r="Z5178" s="64"/>
      <c r="AA5178" s="64"/>
      <c r="AB5178" s="64"/>
      <c r="AE5178" s="42">
        <f>IF(Table32[[#This Row],[Gems]]&gt;0,Table32[[#This Row],[Gems]],0)</f>
        <v>0</v>
      </c>
      <c r="AF5178" s="42">
        <f>IF(Table32[[#This Row],[Gems]]&lt;0,Table32[[#This Row],[Gems]],0)</f>
        <v>0</v>
      </c>
      <c r="AG5178" s="30">
        <f t="shared" ca="1" si="113"/>
        <v>223</v>
      </c>
    </row>
    <row r="5179" spans="1:33" ht="14.4" x14ac:dyDescent="0.3">
      <c r="A5179" s="37">
        <v>44126</v>
      </c>
      <c r="B5179" s="38">
        <f>INDEX(Videolength!D:D,MATCH(D5179,Videolength!A:A,0))</f>
        <v>9</v>
      </c>
      <c r="C5179" s="38">
        <f>INDEX(Videolength!E:E,MATCH(D5179,Videolength!A:A,0))</f>
        <v>25</v>
      </c>
      <c r="D5179" s="39">
        <v>25</v>
      </c>
      <c r="E5179" s="40" t="str">
        <f>INDEX(Videolength!B:B,MATCH(D5179,Videolength!A:A,0))</f>
        <v>https://youtu.be/tkrn3vQq0a8?list=PLTjhk5BwsiVV8SrR-dPCDjCfaMnt-5HZH</v>
      </c>
      <c r="F5179" s="41">
        <f>INDEX(Videolength!C:C,MATCH(D5179,Videolength!A:A,0))</f>
        <v>3.5347222222222217E-2</v>
      </c>
      <c r="G5179" s="41">
        <v>2.8784722222222225E-2</v>
      </c>
      <c r="H5179" s="71">
        <f>HYPERLINK(_xlfn.CONCAT(E5179,"&amp;t=",G5179*86400),G5179)</f>
        <v>2.8784722222222225E-2</v>
      </c>
      <c r="I5179" s="38">
        <v>11</v>
      </c>
      <c r="J5179" s="38">
        <v>5</v>
      </c>
      <c r="K5179" s="42" t="s">
        <v>90</v>
      </c>
      <c r="L5179" s="42" t="s">
        <v>148</v>
      </c>
      <c r="M5179" s="42" t="s">
        <v>1151</v>
      </c>
      <c r="Z5179" s="64"/>
      <c r="AA5179" s="64"/>
      <c r="AB5179" s="64"/>
      <c r="AE5179" s="42">
        <f>IF(Table32[[#This Row],[Gems]]&gt;0,Table32[[#This Row],[Gems]],0)</f>
        <v>0</v>
      </c>
      <c r="AF5179" s="42">
        <f>IF(Table32[[#This Row],[Gems]]&lt;0,Table32[[#This Row],[Gems]],0)</f>
        <v>0</v>
      </c>
      <c r="AG5179" s="30">
        <f t="shared" ca="1" si="113"/>
        <v>223</v>
      </c>
    </row>
    <row r="5180" spans="1:33" ht="14.4" x14ac:dyDescent="0.3">
      <c r="A5180" s="37">
        <v>44126</v>
      </c>
      <c r="B5180" s="38">
        <f>INDEX(Videolength!D:D,MATCH(D5180,Videolength!A:A,0))</f>
        <v>9</v>
      </c>
      <c r="C5180" s="38">
        <f>INDEX(Videolength!E:E,MATCH(D5180,Videolength!A:A,0))</f>
        <v>25</v>
      </c>
      <c r="D5180" s="39">
        <v>25</v>
      </c>
      <c r="E5180" s="40" t="str">
        <f>INDEX(Videolength!B:B,MATCH(D5180,Videolength!A:A,0))</f>
        <v>https://youtu.be/tkrn3vQq0a8?list=PLTjhk5BwsiVV8SrR-dPCDjCfaMnt-5HZH</v>
      </c>
      <c r="F5180" s="41">
        <f>INDEX(Videolength!C:C,MATCH(D5180,Videolength!A:A,0))</f>
        <v>3.5347222222222217E-2</v>
      </c>
      <c r="G5180" s="41">
        <v>2.9317129629629634E-2</v>
      </c>
      <c r="H5180" s="71">
        <f>HYPERLINK(_xlfn.CONCAT(E5180,"&amp;t=",G5180*86400),G5180)</f>
        <v>2.9317129629629634E-2</v>
      </c>
      <c r="I5180" s="38">
        <v>11</v>
      </c>
      <c r="J5180" s="38">
        <v>5</v>
      </c>
      <c r="K5180" s="42" t="s">
        <v>90</v>
      </c>
      <c r="L5180" s="42" t="s">
        <v>197</v>
      </c>
      <c r="V5180" s="43">
        <v>1290</v>
      </c>
      <c r="Z5180" s="64"/>
      <c r="AA5180" s="64"/>
      <c r="AB5180" s="64"/>
      <c r="AE5180" s="42">
        <f>IF(Table32[[#This Row],[Gems]]&gt;0,Table32[[#This Row],[Gems]],0)</f>
        <v>0</v>
      </c>
      <c r="AF5180" s="42">
        <f>IF(Table32[[#This Row],[Gems]]&lt;0,Table32[[#This Row],[Gems]],0)</f>
        <v>0</v>
      </c>
      <c r="AG5180" s="30">
        <f t="shared" ca="1" si="113"/>
        <v>223</v>
      </c>
    </row>
    <row r="5181" spans="1:33" ht="14.4" x14ac:dyDescent="0.3">
      <c r="A5181" s="37">
        <v>44126</v>
      </c>
      <c r="B5181" s="38">
        <f>INDEX(Videolength!D:D,MATCH(D5181,Videolength!A:A,0))</f>
        <v>9</v>
      </c>
      <c r="C5181" s="38">
        <f>INDEX(Videolength!E:E,MATCH(D5181,Videolength!A:A,0))</f>
        <v>25</v>
      </c>
      <c r="D5181" s="39">
        <v>25</v>
      </c>
      <c r="E5181" s="40" t="str">
        <f>INDEX(Videolength!B:B,MATCH(D5181,Videolength!A:A,0))</f>
        <v>https://youtu.be/tkrn3vQq0a8?list=PLTjhk5BwsiVV8SrR-dPCDjCfaMnt-5HZH</v>
      </c>
      <c r="F5181" s="41">
        <f>INDEX(Videolength!C:C,MATCH(D5181,Videolength!A:A,0))</f>
        <v>3.5347222222222217E-2</v>
      </c>
      <c r="G5181" s="41">
        <v>3.0706018518518521E-2</v>
      </c>
      <c r="H5181" s="71">
        <f>HYPERLINK(_xlfn.CONCAT(E5181,"&amp;t=",G5181*86400),G5181)</f>
        <v>3.0706018518518521E-2</v>
      </c>
      <c r="I5181" s="38">
        <v>11</v>
      </c>
      <c r="J5181" s="38">
        <v>5</v>
      </c>
      <c r="K5181" s="42" t="s">
        <v>90</v>
      </c>
      <c r="L5181" s="42" t="s">
        <v>198</v>
      </c>
      <c r="V5181" s="43">
        <v>1290</v>
      </c>
      <c r="Z5181" s="64"/>
      <c r="AA5181" s="64"/>
      <c r="AB5181" s="64"/>
      <c r="AC5181" s="44" t="s">
        <v>203</v>
      </c>
      <c r="AE5181" s="42">
        <f>IF(Table32[[#This Row],[Gems]]&gt;0,Table32[[#This Row],[Gems]],0)</f>
        <v>0</v>
      </c>
      <c r="AF5181" s="42">
        <f>IF(Table32[[#This Row],[Gems]]&lt;0,Table32[[#This Row],[Gems]],0)</f>
        <v>0</v>
      </c>
      <c r="AG5181" s="29">
        <f t="shared" ca="1" si="113"/>
        <v>223</v>
      </c>
    </row>
    <row r="5182" spans="1:33" ht="14.4" x14ac:dyDescent="0.3">
      <c r="A5182" s="37">
        <v>44126</v>
      </c>
      <c r="B5182" s="38">
        <f>INDEX(Videolength!D:D,MATCH(D5182,Videolength!A:A,0))</f>
        <v>9</v>
      </c>
      <c r="C5182" s="38">
        <f>INDEX(Videolength!E:E,MATCH(D5182,Videolength!A:A,0))</f>
        <v>25</v>
      </c>
      <c r="D5182" s="39">
        <v>25</v>
      </c>
      <c r="E5182" s="40" t="str">
        <f>INDEX(Videolength!B:B,MATCH(D5182,Videolength!A:A,0))</f>
        <v>https://youtu.be/tkrn3vQq0a8?list=PLTjhk5BwsiVV8SrR-dPCDjCfaMnt-5HZH</v>
      </c>
      <c r="F5182" s="41">
        <f>INDEX(Videolength!C:C,MATCH(D5182,Videolength!A:A,0))</f>
        <v>3.5347222222222217E-2</v>
      </c>
      <c r="G5182" s="41">
        <v>3.0775462962962966E-2</v>
      </c>
      <c r="H5182" s="71">
        <f>HYPERLINK(_xlfn.CONCAT(E5182,"&amp;t=",G5182*86400),G5182)</f>
        <v>3.0775462962962966E-2</v>
      </c>
      <c r="I5182" s="38">
        <v>11</v>
      </c>
      <c r="J5182" s="38">
        <v>5</v>
      </c>
      <c r="K5182" s="42" t="s">
        <v>90</v>
      </c>
      <c r="L5182" s="42" t="s">
        <v>10</v>
      </c>
      <c r="Z5182" s="64"/>
      <c r="AA5182" s="64"/>
      <c r="AB5182" s="64"/>
      <c r="AE5182" s="42">
        <f>IF(Table32[[#This Row],[Gems]]&gt;0,Table32[[#This Row],[Gems]],0)</f>
        <v>0</v>
      </c>
      <c r="AF5182" s="42">
        <f>IF(Table32[[#This Row],[Gems]]&lt;0,Table32[[#This Row],[Gems]],0)</f>
        <v>0</v>
      </c>
      <c r="AG5182" s="30">
        <f t="shared" ca="1" si="113"/>
        <v>223</v>
      </c>
    </row>
    <row r="5183" spans="1:33" ht="14.4" x14ac:dyDescent="0.3">
      <c r="A5183" s="37">
        <v>44126</v>
      </c>
      <c r="B5183" s="38">
        <f>INDEX(Videolength!D:D,MATCH(D5183,Videolength!A:A,0))</f>
        <v>9</v>
      </c>
      <c r="C5183" s="38">
        <f>INDEX(Videolength!E:E,MATCH(D5183,Videolength!A:A,0))</f>
        <v>25</v>
      </c>
      <c r="D5183" s="39">
        <v>25</v>
      </c>
      <c r="E5183" s="40" t="str">
        <f>INDEX(Videolength!B:B,MATCH(D5183,Videolength!A:A,0))</f>
        <v>https://youtu.be/tkrn3vQq0a8?list=PLTjhk5BwsiVV8SrR-dPCDjCfaMnt-5HZH</v>
      </c>
      <c r="F5183" s="41">
        <f>INDEX(Videolength!C:C,MATCH(D5183,Videolength!A:A,0))</f>
        <v>3.5347222222222217E-2</v>
      </c>
      <c r="G5183" s="41">
        <v>3.0810185185185187E-2</v>
      </c>
      <c r="H5183" s="71">
        <f>HYPERLINK(_xlfn.CONCAT(E5183,"&amp;t=",G5183*86400),G5183)</f>
        <v>3.0810185185185187E-2</v>
      </c>
      <c r="I5183" s="38">
        <v>11</v>
      </c>
      <c r="J5183" s="38">
        <v>5</v>
      </c>
      <c r="K5183" s="42" t="s">
        <v>90</v>
      </c>
      <c r="L5183" s="42" t="s">
        <v>256</v>
      </c>
      <c r="Z5183" s="64"/>
      <c r="AA5183" s="64"/>
      <c r="AB5183" s="64"/>
      <c r="AE5183" s="42">
        <f>IF(Table32[[#This Row],[Gems]]&gt;0,Table32[[#This Row],[Gems]],0)</f>
        <v>0</v>
      </c>
      <c r="AF5183" s="42">
        <f>IF(Table32[[#This Row],[Gems]]&lt;0,Table32[[#This Row],[Gems]],0)</f>
        <v>0</v>
      </c>
      <c r="AG5183" s="30">
        <f t="shared" ca="1" si="113"/>
        <v>223</v>
      </c>
    </row>
    <row r="5184" spans="1:33" ht="14.4" x14ac:dyDescent="0.3">
      <c r="A5184" s="37">
        <v>44126</v>
      </c>
      <c r="B5184" s="38">
        <f>INDEX(Videolength!D:D,MATCH(D5184,Videolength!A:A,0))</f>
        <v>9</v>
      </c>
      <c r="C5184" s="38">
        <f>INDEX(Videolength!E:E,MATCH(D5184,Videolength!A:A,0))</f>
        <v>25</v>
      </c>
      <c r="D5184" s="39">
        <v>25</v>
      </c>
      <c r="E5184" s="40" t="str">
        <f>INDEX(Videolength!B:B,MATCH(D5184,Videolength!A:A,0))</f>
        <v>https://youtu.be/tkrn3vQq0a8?list=PLTjhk5BwsiVV8SrR-dPCDjCfaMnt-5HZH</v>
      </c>
      <c r="F5184" s="41">
        <f>INDEX(Videolength!C:C,MATCH(D5184,Videolength!A:A,0))</f>
        <v>3.5347222222222217E-2</v>
      </c>
      <c r="G5184" s="41">
        <v>3.0833333333333334E-2</v>
      </c>
      <c r="H5184" s="71">
        <f>HYPERLINK(_xlfn.CONCAT(E5184,"&amp;t=",G5184*86400),G5184)</f>
        <v>3.0833333333333334E-2</v>
      </c>
      <c r="I5184" s="38">
        <v>11</v>
      </c>
      <c r="J5184" s="38">
        <v>5</v>
      </c>
      <c r="K5184" s="42" t="s">
        <v>90</v>
      </c>
      <c r="L5184" s="42" t="s">
        <v>148</v>
      </c>
      <c r="M5184" s="42" t="s">
        <v>1152</v>
      </c>
      <c r="Q5184" s="42" t="s">
        <v>33</v>
      </c>
      <c r="Z5184" s="64"/>
      <c r="AA5184" s="64"/>
      <c r="AB5184" s="64"/>
      <c r="AE5184" s="42">
        <f>IF(Table32[[#This Row],[Gems]]&gt;0,Table32[[#This Row],[Gems]],0)</f>
        <v>0</v>
      </c>
      <c r="AF5184" s="42">
        <f>IF(Table32[[#This Row],[Gems]]&lt;0,Table32[[#This Row],[Gems]],0)</f>
        <v>0</v>
      </c>
      <c r="AG5184" s="30">
        <f t="shared" ca="1" si="113"/>
        <v>223</v>
      </c>
    </row>
    <row r="5185" spans="1:33" ht="14.4" x14ac:dyDescent="0.3">
      <c r="A5185" s="37">
        <v>44126</v>
      </c>
      <c r="B5185" s="38">
        <f>INDEX(Videolength!D:D,MATCH(D5185,Videolength!A:A,0))</f>
        <v>9</v>
      </c>
      <c r="C5185" s="38">
        <f>INDEX(Videolength!E:E,MATCH(D5185,Videolength!A:A,0))</f>
        <v>25</v>
      </c>
      <c r="D5185" s="39">
        <v>25</v>
      </c>
      <c r="E5185" s="40" t="str">
        <f>INDEX(Videolength!B:B,MATCH(D5185,Videolength!A:A,0))</f>
        <v>https://youtu.be/tkrn3vQq0a8?list=PLTjhk5BwsiVV8SrR-dPCDjCfaMnt-5HZH</v>
      </c>
      <c r="F5185" s="41">
        <f>INDEX(Videolength!C:C,MATCH(D5185,Videolength!A:A,0))</f>
        <v>3.5347222222222217E-2</v>
      </c>
      <c r="G5185" s="41">
        <v>3.107638888888889E-2</v>
      </c>
      <c r="H5185" s="71">
        <f>HYPERLINK(_xlfn.CONCAT(E5185,"&amp;t=",G5185*86400),G5185)</f>
        <v>3.107638888888889E-2</v>
      </c>
      <c r="I5185" s="38">
        <v>11</v>
      </c>
      <c r="J5185" s="38">
        <v>5</v>
      </c>
      <c r="K5185" s="42" t="s">
        <v>90</v>
      </c>
      <c r="L5185" s="42" t="s">
        <v>10</v>
      </c>
      <c r="Z5185" s="64"/>
      <c r="AA5185" s="64"/>
      <c r="AB5185" s="64"/>
      <c r="AE5185" s="42">
        <f>IF(Table32[[#This Row],[Gems]]&gt;0,Table32[[#This Row],[Gems]],0)</f>
        <v>0</v>
      </c>
      <c r="AF5185" s="42">
        <f>IF(Table32[[#This Row],[Gems]]&lt;0,Table32[[#This Row],[Gems]],0)</f>
        <v>0</v>
      </c>
      <c r="AG5185" s="30">
        <f t="shared" ca="1" si="113"/>
        <v>223</v>
      </c>
    </row>
    <row r="5186" spans="1:33" ht="14.4" x14ac:dyDescent="0.3">
      <c r="A5186" s="37">
        <v>44126</v>
      </c>
      <c r="B5186" s="38">
        <f>INDEX(Videolength!D:D,MATCH(D5186,Videolength!A:A,0))</f>
        <v>9</v>
      </c>
      <c r="C5186" s="38">
        <f>INDEX(Videolength!E:E,MATCH(D5186,Videolength!A:A,0))</f>
        <v>25</v>
      </c>
      <c r="D5186" s="39">
        <v>25</v>
      </c>
      <c r="E5186" s="40" t="str">
        <f>INDEX(Videolength!B:B,MATCH(D5186,Videolength!A:A,0))</f>
        <v>https://youtu.be/tkrn3vQq0a8?list=PLTjhk5BwsiVV8SrR-dPCDjCfaMnt-5HZH</v>
      </c>
      <c r="F5186" s="41">
        <f>INDEX(Videolength!C:C,MATCH(D5186,Videolength!A:A,0))</f>
        <v>3.5347222222222217E-2</v>
      </c>
      <c r="G5186" s="41">
        <v>3.108796296296296E-2</v>
      </c>
      <c r="H5186" s="71">
        <f>HYPERLINK(_xlfn.CONCAT(E5186,"&amp;t=",G5186*86400),G5186)</f>
        <v>3.108796296296296E-2</v>
      </c>
      <c r="I5186" s="38">
        <v>11</v>
      </c>
      <c r="J5186" s="38">
        <v>5</v>
      </c>
      <c r="K5186" s="42" t="s">
        <v>346</v>
      </c>
      <c r="L5186" s="42" t="s">
        <v>10</v>
      </c>
      <c r="Z5186" s="64"/>
      <c r="AA5186" s="64"/>
      <c r="AB5186" s="64"/>
      <c r="AE5186" s="42">
        <f>IF(Table32[[#This Row],[Gems]]&gt;0,Table32[[#This Row],[Gems]],0)</f>
        <v>0</v>
      </c>
      <c r="AF5186" s="42">
        <f>IF(Table32[[#This Row],[Gems]]&lt;0,Table32[[#This Row],[Gems]],0)</f>
        <v>0</v>
      </c>
      <c r="AG5186" s="30">
        <f t="shared" ca="1" si="113"/>
        <v>223</v>
      </c>
    </row>
    <row r="5187" spans="1:33" ht="14.4" x14ac:dyDescent="0.3">
      <c r="A5187" s="37">
        <v>44126</v>
      </c>
      <c r="B5187" s="38">
        <f>INDEX(Videolength!D:D,MATCH(D5187,Videolength!A:A,0))</f>
        <v>9</v>
      </c>
      <c r="C5187" s="38">
        <f>INDEX(Videolength!E:E,MATCH(D5187,Videolength!A:A,0))</f>
        <v>25</v>
      </c>
      <c r="D5187" s="39">
        <v>25</v>
      </c>
      <c r="E5187" s="40" t="str">
        <f>INDEX(Videolength!B:B,MATCH(D5187,Videolength!A:A,0))</f>
        <v>https://youtu.be/tkrn3vQq0a8?list=PLTjhk5BwsiVV8SrR-dPCDjCfaMnt-5HZH</v>
      </c>
      <c r="F5187" s="41">
        <f>INDEX(Videolength!C:C,MATCH(D5187,Videolength!A:A,0))</f>
        <v>3.5347222222222217E-2</v>
      </c>
      <c r="G5187" s="41">
        <v>3.1215277777777783E-2</v>
      </c>
      <c r="H5187" s="71">
        <f>HYPERLINK(_xlfn.CONCAT(E5187,"&amp;t=",G5187*86400),G5187)</f>
        <v>3.1215277777777783E-2</v>
      </c>
      <c r="I5187" s="38">
        <v>11</v>
      </c>
      <c r="J5187" s="38">
        <v>5</v>
      </c>
      <c r="K5187" s="42" t="s">
        <v>15</v>
      </c>
      <c r="L5187" s="42" t="s">
        <v>216</v>
      </c>
      <c r="Z5187" s="64"/>
      <c r="AA5187" s="64"/>
      <c r="AB5187" s="64"/>
      <c r="AE5187" s="42">
        <f>IF(Table32[[#This Row],[Gems]]&gt;0,Table32[[#This Row],[Gems]],0)</f>
        <v>0</v>
      </c>
      <c r="AF5187" s="42">
        <f>IF(Table32[[#This Row],[Gems]]&lt;0,Table32[[#This Row],[Gems]],0)</f>
        <v>0</v>
      </c>
      <c r="AG5187" s="30">
        <f t="shared" ca="1" si="113"/>
        <v>223</v>
      </c>
    </row>
    <row r="5188" spans="1:33" ht="14.4" x14ac:dyDescent="0.3">
      <c r="A5188" s="37">
        <v>44126</v>
      </c>
      <c r="B5188" s="38">
        <f>INDEX(Videolength!D:D,MATCH(D5188,Videolength!A:A,0))</f>
        <v>9</v>
      </c>
      <c r="C5188" s="38">
        <f>INDEX(Videolength!E:E,MATCH(D5188,Videolength!A:A,0))</f>
        <v>25</v>
      </c>
      <c r="D5188" s="39">
        <v>25</v>
      </c>
      <c r="E5188" s="40" t="str">
        <f>INDEX(Videolength!B:B,MATCH(D5188,Videolength!A:A,0))</f>
        <v>https://youtu.be/tkrn3vQq0a8?list=PLTjhk5BwsiVV8SrR-dPCDjCfaMnt-5HZH</v>
      </c>
      <c r="F5188" s="41">
        <f>INDEX(Videolength!C:C,MATCH(D5188,Videolength!A:A,0))</f>
        <v>3.5347222222222217E-2</v>
      </c>
      <c r="G5188" s="41">
        <v>3.1296296296296301E-2</v>
      </c>
      <c r="H5188" s="71">
        <f>HYPERLINK(_xlfn.CONCAT(E5188,"&amp;t=",G5188*86400),G5188)</f>
        <v>3.1296296296296301E-2</v>
      </c>
      <c r="I5188" s="38">
        <v>11</v>
      </c>
      <c r="J5188" s="38">
        <v>5</v>
      </c>
      <c r="K5188" s="42" t="s">
        <v>15</v>
      </c>
      <c r="L5188" s="42" t="s">
        <v>197</v>
      </c>
      <c r="M5188" s="42" t="s">
        <v>1153</v>
      </c>
      <c r="Y5188" s="59"/>
      <c r="Z5188" s="64" t="s">
        <v>492</v>
      </c>
      <c r="AA5188" s="64">
        <v>5</v>
      </c>
      <c r="AB5188" s="64">
        <v>1</v>
      </c>
      <c r="AE5188" s="42">
        <f>IF(Table32[[#This Row],[Gems]]&gt;0,Table32[[#This Row],[Gems]],0)</f>
        <v>0</v>
      </c>
      <c r="AF5188" s="42">
        <f>IF(Table32[[#This Row],[Gems]]&lt;0,Table32[[#This Row],[Gems]],0)</f>
        <v>0</v>
      </c>
      <c r="AG5188" s="30">
        <f t="shared" ca="1" si="113"/>
        <v>223</v>
      </c>
    </row>
    <row r="5189" spans="1:33" ht="14.4" x14ac:dyDescent="0.3">
      <c r="A5189" s="37">
        <v>44126</v>
      </c>
      <c r="B5189" s="38">
        <f>INDEX(Videolength!D:D,MATCH(D5189,Videolength!A:A,0))</f>
        <v>9</v>
      </c>
      <c r="C5189" s="38">
        <f>INDEX(Videolength!E:E,MATCH(D5189,Videolength!A:A,0))</f>
        <v>25</v>
      </c>
      <c r="D5189" s="39">
        <v>25</v>
      </c>
      <c r="E5189" s="40" t="str">
        <f>INDEX(Videolength!B:B,MATCH(D5189,Videolength!A:A,0))</f>
        <v>https://youtu.be/tkrn3vQq0a8?list=PLTjhk5BwsiVV8SrR-dPCDjCfaMnt-5HZH</v>
      </c>
      <c r="F5189" s="41">
        <f>INDEX(Videolength!C:C,MATCH(D5189,Videolength!A:A,0))</f>
        <v>3.5347222222222217E-2</v>
      </c>
      <c r="G5189" s="41">
        <v>3.2800925925925928E-2</v>
      </c>
      <c r="H5189" s="71">
        <f>HYPERLINK(_xlfn.CONCAT(E5189,"&amp;t=",G5189*86400),G5189)</f>
        <v>3.2800925925925928E-2</v>
      </c>
      <c r="I5189" s="38">
        <v>11</v>
      </c>
      <c r="J5189" s="38">
        <v>5</v>
      </c>
      <c r="K5189" s="42" t="s">
        <v>15</v>
      </c>
      <c r="L5189" s="42" t="s">
        <v>198</v>
      </c>
      <c r="Q5189" s="42" t="s">
        <v>121</v>
      </c>
      <c r="Z5189" s="64" t="s">
        <v>492</v>
      </c>
      <c r="AA5189" s="68">
        <v>5</v>
      </c>
      <c r="AB5189" s="68">
        <v>1</v>
      </c>
      <c r="AC5189" s="44" t="s">
        <v>201</v>
      </c>
      <c r="AE5189" s="42">
        <f>IF(Table32[[#This Row],[Gems]]&gt;0,Table32[[#This Row],[Gems]],0)</f>
        <v>0</v>
      </c>
      <c r="AF5189" s="42">
        <f>IF(Table32[[#This Row],[Gems]]&lt;0,Table32[[#This Row],[Gems]],0)</f>
        <v>0</v>
      </c>
      <c r="AG5189" s="30">
        <f t="shared" ca="1" si="113"/>
        <v>223</v>
      </c>
    </row>
    <row r="5190" spans="1:33" ht="14.4" x14ac:dyDescent="0.3">
      <c r="A5190" s="37">
        <v>44126</v>
      </c>
      <c r="B5190" s="38">
        <f>INDEX(Videolength!D:D,MATCH(D5190,Videolength!A:A,0))</f>
        <v>9</v>
      </c>
      <c r="C5190" s="38">
        <f>INDEX(Videolength!E:E,MATCH(D5190,Videolength!A:A,0))</f>
        <v>25</v>
      </c>
      <c r="D5190" s="39">
        <v>25</v>
      </c>
      <c r="E5190" s="40" t="str">
        <f>INDEX(Videolength!B:B,MATCH(D5190,Videolength!A:A,0))</f>
        <v>https://youtu.be/tkrn3vQq0a8?list=PLTjhk5BwsiVV8SrR-dPCDjCfaMnt-5HZH</v>
      </c>
      <c r="F5190" s="41">
        <f>INDEX(Videolength!C:C,MATCH(D5190,Videolength!A:A,0))</f>
        <v>3.5347222222222217E-2</v>
      </c>
      <c r="G5190" s="41">
        <v>3.2916666666666664E-2</v>
      </c>
      <c r="H5190" s="71">
        <f>HYPERLINK(_xlfn.CONCAT(E5190,"&amp;t=",G5190*86400),G5190)</f>
        <v>3.2916666666666664E-2</v>
      </c>
      <c r="I5190" s="38">
        <v>11</v>
      </c>
      <c r="J5190" s="38">
        <v>5</v>
      </c>
      <c r="K5190" s="42" t="s">
        <v>15</v>
      </c>
      <c r="L5190" s="42" t="s">
        <v>350</v>
      </c>
      <c r="M5190" s="42" t="s">
        <v>573</v>
      </c>
      <c r="S5190" s="42" t="s">
        <v>1770</v>
      </c>
      <c r="Z5190" s="64"/>
      <c r="AA5190" s="64"/>
      <c r="AB5190" s="64"/>
      <c r="AE5190" s="42">
        <f>IF(Table32[[#This Row],[Gems]]&gt;0,Table32[[#This Row],[Gems]],0)</f>
        <v>0</v>
      </c>
      <c r="AF5190" s="42">
        <f>IF(Table32[[#This Row],[Gems]]&lt;0,Table32[[#This Row],[Gems]],0)</f>
        <v>0</v>
      </c>
      <c r="AG5190" s="30">
        <f t="shared" ca="1" si="113"/>
        <v>223</v>
      </c>
    </row>
    <row r="5191" spans="1:33" ht="14.4" x14ac:dyDescent="0.3">
      <c r="A5191" s="37">
        <v>44126</v>
      </c>
      <c r="B5191" s="38">
        <f>INDEX(Videolength!D:D,MATCH(D5191,Videolength!A:A,0))</f>
        <v>9</v>
      </c>
      <c r="C5191" s="38">
        <f>INDEX(Videolength!E:E,MATCH(D5191,Videolength!A:A,0))</f>
        <v>25</v>
      </c>
      <c r="D5191" s="39">
        <v>25</v>
      </c>
      <c r="E5191" s="40" t="str">
        <f>INDEX(Videolength!B:B,MATCH(D5191,Videolength!A:A,0))</f>
        <v>https://youtu.be/tkrn3vQq0a8?list=PLTjhk5BwsiVV8SrR-dPCDjCfaMnt-5HZH</v>
      </c>
      <c r="F5191" s="41">
        <f>INDEX(Videolength!C:C,MATCH(D5191,Videolength!A:A,0))</f>
        <v>3.5347222222222217E-2</v>
      </c>
      <c r="G5191" s="41">
        <v>3.2939814814814811E-2</v>
      </c>
      <c r="H5191" s="71">
        <f>HYPERLINK(_xlfn.CONCAT(E5191,"&amp;t=",G5191*86400),G5191)</f>
        <v>3.2939814814814811E-2</v>
      </c>
      <c r="I5191" s="38">
        <v>11</v>
      </c>
      <c r="J5191" s="38">
        <v>5</v>
      </c>
      <c r="K5191" s="42" t="s">
        <v>15</v>
      </c>
      <c r="L5191" s="42" t="s">
        <v>216</v>
      </c>
      <c r="Z5191" s="64"/>
      <c r="AA5191" s="64"/>
      <c r="AB5191" s="64"/>
      <c r="AE5191" s="42">
        <f>IF(Table32[[#This Row],[Gems]]&gt;0,Table32[[#This Row],[Gems]],0)</f>
        <v>0</v>
      </c>
      <c r="AF5191" s="42">
        <f>IF(Table32[[#This Row],[Gems]]&lt;0,Table32[[#This Row],[Gems]],0)</f>
        <v>0</v>
      </c>
      <c r="AG5191" s="30">
        <f t="shared" ca="1" si="113"/>
        <v>223</v>
      </c>
    </row>
    <row r="5192" spans="1:33" ht="14.4" x14ac:dyDescent="0.3">
      <c r="A5192" s="37">
        <v>44126</v>
      </c>
      <c r="B5192" s="38">
        <f>INDEX(Videolength!D:D,MATCH(D5192,Videolength!A:A,0))</f>
        <v>9</v>
      </c>
      <c r="C5192" s="38">
        <f>INDEX(Videolength!E:E,MATCH(D5192,Videolength!A:A,0))</f>
        <v>25</v>
      </c>
      <c r="D5192" s="39">
        <v>25</v>
      </c>
      <c r="E5192" s="40" t="str">
        <f>INDEX(Videolength!B:B,MATCH(D5192,Videolength!A:A,0))</f>
        <v>https://youtu.be/tkrn3vQq0a8?list=PLTjhk5BwsiVV8SrR-dPCDjCfaMnt-5HZH</v>
      </c>
      <c r="F5192" s="41">
        <f>INDEX(Videolength!C:C,MATCH(D5192,Videolength!A:A,0))</f>
        <v>3.5347222222222217E-2</v>
      </c>
      <c r="G5192" s="41">
        <v>3.2986111111111112E-2</v>
      </c>
      <c r="H5192" s="71">
        <f>HYPERLINK(_xlfn.CONCAT(E5192,"&amp;t=",G5192*86400),G5192)</f>
        <v>3.2986111111111112E-2</v>
      </c>
      <c r="I5192" s="38">
        <v>11</v>
      </c>
      <c r="J5192" s="38">
        <v>5</v>
      </c>
      <c r="K5192" s="42" t="s">
        <v>346</v>
      </c>
      <c r="L5192" s="42" t="s">
        <v>10</v>
      </c>
      <c r="Z5192" s="64"/>
      <c r="AA5192" s="64"/>
      <c r="AB5192" s="64"/>
      <c r="AE5192" s="42">
        <f>IF(Table32[[#This Row],[Gems]]&gt;0,Table32[[#This Row],[Gems]],0)</f>
        <v>0</v>
      </c>
      <c r="AF5192" s="42">
        <f>IF(Table32[[#This Row],[Gems]]&lt;0,Table32[[#This Row],[Gems]],0)</f>
        <v>0</v>
      </c>
      <c r="AG5192" s="30">
        <f t="shared" ca="1" si="113"/>
        <v>223</v>
      </c>
    </row>
    <row r="5193" spans="1:33" ht="14.4" x14ac:dyDescent="0.3">
      <c r="A5193" s="37">
        <v>44126</v>
      </c>
      <c r="B5193" s="38">
        <f>INDEX(Videolength!D:D,MATCH(D5193,Videolength!A:A,0))</f>
        <v>9</v>
      </c>
      <c r="C5193" s="38">
        <f>INDEX(Videolength!E:E,MATCH(D5193,Videolength!A:A,0))</f>
        <v>25</v>
      </c>
      <c r="D5193" s="39">
        <v>25</v>
      </c>
      <c r="E5193" s="40" t="str">
        <f>INDEX(Videolength!B:B,MATCH(D5193,Videolength!A:A,0))</f>
        <v>https://youtu.be/tkrn3vQq0a8?list=PLTjhk5BwsiVV8SrR-dPCDjCfaMnt-5HZH</v>
      </c>
      <c r="F5193" s="41">
        <f>INDEX(Videolength!C:C,MATCH(D5193,Videolength!A:A,0))</f>
        <v>3.5347222222222217E-2</v>
      </c>
      <c r="G5193" s="41">
        <v>3.3055555555555553E-2</v>
      </c>
      <c r="H5193" s="71">
        <f>HYPERLINK(_xlfn.CONCAT(E5193,"&amp;t=",G5193*86400),G5193)</f>
        <v>3.3055555555555553E-2</v>
      </c>
      <c r="I5193" s="38">
        <v>11</v>
      </c>
      <c r="J5193" s="38">
        <v>5</v>
      </c>
      <c r="K5193" s="42" t="s">
        <v>365</v>
      </c>
      <c r="L5193" s="42" t="s">
        <v>10</v>
      </c>
      <c r="Z5193" s="64"/>
      <c r="AA5193" s="64"/>
      <c r="AB5193" s="64"/>
      <c r="AE5193" s="42">
        <f>IF(Table32[[#This Row],[Gems]]&gt;0,Table32[[#This Row],[Gems]],0)</f>
        <v>0</v>
      </c>
      <c r="AF5193" s="42">
        <f>IF(Table32[[#This Row],[Gems]]&lt;0,Table32[[#This Row],[Gems]],0)</f>
        <v>0</v>
      </c>
      <c r="AG5193" s="30">
        <f t="shared" ca="1" si="113"/>
        <v>223</v>
      </c>
    </row>
    <row r="5194" spans="1:33" ht="14.4" x14ac:dyDescent="0.3">
      <c r="A5194" s="37">
        <v>44126</v>
      </c>
      <c r="B5194" s="38">
        <f>INDEX(Videolength!D:D,MATCH(D5194,Videolength!A:A,0))</f>
        <v>9</v>
      </c>
      <c r="C5194" s="38">
        <f>INDEX(Videolength!E:E,MATCH(D5194,Videolength!A:A,0))</f>
        <v>25</v>
      </c>
      <c r="D5194" s="39">
        <v>25</v>
      </c>
      <c r="E5194" s="40" t="str">
        <f>INDEX(Videolength!B:B,MATCH(D5194,Videolength!A:A,0))</f>
        <v>https://youtu.be/tkrn3vQq0a8?list=PLTjhk5BwsiVV8SrR-dPCDjCfaMnt-5HZH</v>
      </c>
      <c r="F5194" s="41">
        <f>INDEX(Videolength!C:C,MATCH(D5194,Videolength!A:A,0))</f>
        <v>3.5347222222222217E-2</v>
      </c>
      <c r="G5194" s="41">
        <v>3.3101851851851848E-2</v>
      </c>
      <c r="H5194" s="71">
        <f>HYPERLINK(_xlfn.CONCAT(E5194,"&amp;t=",G5194*86400),G5194)</f>
        <v>3.3101851851851848E-2</v>
      </c>
      <c r="I5194" s="38">
        <v>11</v>
      </c>
      <c r="J5194" s="38">
        <v>5</v>
      </c>
      <c r="K5194" s="42" t="s">
        <v>346</v>
      </c>
      <c r="L5194" s="42" t="s">
        <v>10</v>
      </c>
      <c r="Z5194" s="64"/>
      <c r="AA5194" s="64"/>
      <c r="AB5194" s="64"/>
      <c r="AE5194" s="42">
        <f>IF(Table32[[#This Row],[Gems]]&gt;0,Table32[[#This Row],[Gems]],0)</f>
        <v>0</v>
      </c>
      <c r="AF5194" s="42">
        <f>IF(Table32[[#This Row],[Gems]]&lt;0,Table32[[#This Row],[Gems]],0)</f>
        <v>0</v>
      </c>
      <c r="AG5194" s="30">
        <f t="shared" ca="1" si="113"/>
        <v>223</v>
      </c>
    </row>
    <row r="5195" spans="1:33" ht="14.4" x14ac:dyDescent="0.3">
      <c r="A5195" s="37">
        <v>44126</v>
      </c>
      <c r="B5195" s="38">
        <f>INDEX(Videolength!D:D,MATCH(D5195,Videolength!A:A,0))</f>
        <v>9</v>
      </c>
      <c r="C5195" s="38">
        <f>INDEX(Videolength!E:E,MATCH(D5195,Videolength!A:A,0))</f>
        <v>25</v>
      </c>
      <c r="D5195" s="39">
        <v>25</v>
      </c>
      <c r="E5195" s="40" t="str">
        <f>INDEX(Videolength!B:B,MATCH(D5195,Videolength!A:A,0))</f>
        <v>https://youtu.be/tkrn3vQq0a8?list=PLTjhk5BwsiVV8SrR-dPCDjCfaMnt-5HZH</v>
      </c>
      <c r="F5195" s="41">
        <f>INDEX(Videolength!C:C,MATCH(D5195,Videolength!A:A,0))</f>
        <v>3.5347222222222217E-2</v>
      </c>
      <c r="G5195" s="41">
        <v>3.3136574074074075E-2</v>
      </c>
      <c r="H5195" s="71">
        <f>HYPERLINK(_xlfn.CONCAT(E5195,"&amp;t=",G5195*86400),G5195)</f>
        <v>3.3136574074074075E-2</v>
      </c>
      <c r="I5195" s="38">
        <v>11</v>
      </c>
      <c r="J5195" s="38">
        <v>5</v>
      </c>
      <c r="K5195" s="42" t="s">
        <v>90</v>
      </c>
      <c r="L5195" s="42" t="s">
        <v>10</v>
      </c>
      <c r="Z5195" s="64"/>
      <c r="AA5195" s="64"/>
      <c r="AB5195" s="64"/>
      <c r="AE5195" s="42">
        <f>IF(Table32[[#This Row],[Gems]]&gt;0,Table32[[#This Row],[Gems]],0)</f>
        <v>0</v>
      </c>
      <c r="AF5195" s="42">
        <f>IF(Table32[[#This Row],[Gems]]&lt;0,Table32[[#This Row],[Gems]],0)</f>
        <v>0</v>
      </c>
      <c r="AG5195" s="30">
        <f t="shared" ca="1" si="113"/>
        <v>223</v>
      </c>
    </row>
    <row r="5196" spans="1:33" ht="14.4" x14ac:dyDescent="0.3">
      <c r="A5196" s="37">
        <v>44126</v>
      </c>
      <c r="B5196" s="38">
        <f>INDEX(Videolength!D:D,MATCH(D5196,Videolength!A:A,0))</f>
        <v>9</v>
      </c>
      <c r="C5196" s="38">
        <f>INDEX(Videolength!E:E,MATCH(D5196,Videolength!A:A,0))</f>
        <v>25</v>
      </c>
      <c r="D5196" s="39">
        <v>25</v>
      </c>
      <c r="E5196" s="40" t="str">
        <f>INDEX(Videolength!B:B,MATCH(D5196,Videolength!A:A,0))</f>
        <v>https://youtu.be/tkrn3vQq0a8?list=PLTjhk5BwsiVV8SrR-dPCDjCfaMnt-5HZH</v>
      </c>
      <c r="F5196" s="41">
        <f>INDEX(Videolength!C:C,MATCH(D5196,Videolength!A:A,0))</f>
        <v>3.5347222222222217E-2</v>
      </c>
      <c r="G5196" s="41">
        <v>3.3136574074074075E-2</v>
      </c>
      <c r="H5196" s="71">
        <f>HYPERLINK(_xlfn.CONCAT(E5196,"&amp;t=",G5196*86400),G5196)</f>
        <v>3.3136574074074075E-2</v>
      </c>
      <c r="I5196" s="38">
        <v>11</v>
      </c>
      <c r="J5196" s="38">
        <v>5</v>
      </c>
      <c r="K5196" s="42" t="s">
        <v>90</v>
      </c>
      <c r="L5196" s="42" t="s">
        <v>256</v>
      </c>
      <c r="Z5196" s="64"/>
      <c r="AA5196" s="64"/>
      <c r="AB5196" s="64"/>
      <c r="AE5196" s="42">
        <f>IF(Table32[[#This Row],[Gems]]&gt;0,Table32[[#This Row],[Gems]],0)</f>
        <v>0</v>
      </c>
      <c r="AF5196" s="42">
        <f>IF(Table32[[#This Row],[Gems]]&lt;0,Table32[[#This Row],[Gems]],0)</f>
        <v>0</v>
      </c>
      <c r="AG5196" s="30">
        <f t="shared" ca="1" si="113"/>
        <v>223</v>
      </c>
    </row>
    <row r="5197" spans="1:33" ht="14.4" x14ac:dyDescent="0.3">
      <c r="A5197" s="37">
        <v>44126</v>
      </c>
      <c r="B5197" s="38">
        <f>INDEX(Videolength!D:D,MATCH(D5197,Videolength!A:A,0))</f>
        <v>9</v>
      </c>
      <c r="C5197" s="38">
        <f>INDEX(Videolength!E:E,MATCH(D5197,Videolength!A:A,0))</f>
        <v>25</v>
      </c>
      <c r="D5197" s="39">
        <v>25</v>
      </c>
      <c r="E5197" s="40" t="str">
        <f>INDEX(Videolength!B:B,MATCH(D5197,Videolength!A:A,0))</f>
        <v>https://youtu.be/tkrn3vQq0a8?list=PLTjhk5BwsiVV8SrR-dPCDjCfaMnt-5HZH</v>
      </c>
      <c r="F5197" s="41">
        <f>INDEX(Videolength!C:C,MATCH(D5197,Videolength!A:A,0))</f>
        <v>3.5347222222222217E-2</v>
      </c>
      <c r="G5197" s="41">
        <v>3.3159722222222222E-2</v>
      </c>
      <c r="H5197" s="71">
        <f>HYPERLINK(_xlfn.CONCAT(E5197,"&amp;t=",G5197*86400),G5197)</f>
        <v>3.3159722222222222E-2</v>
      </c>
      <c r="I5197" s="38">
        <v>11</v>
      </c>
      <c r="J5197" s="38">
        <v>5</v>
      </c>
      <c r="K5197" s="42" t="s">
        <v>90</v>
      </c>
      <c r="L5197" s="42" t="s">
        <v>148</v>
      </c>
      <c r="M5197" s="42" t="s">
        <v>999</v>
      </c>
      <c r="Q5197" s="42" t="s">
        <v>33</v>
      </c>
      <c r="Z5197" s="64"/>
      <c r="AA5197" s="64"/>
      <c r="AB5197" s="64"/>
      <c r="AE5197" s="42">
        <f>IF(Table32[[#This Row],[Gems]]&gt;0,Table32[[#This Row],[Gems]],0)</f>
        <v>0</v>
      </c>
      <c r="AF5197" s="42">
        <f>IF(Table32[[#This Row],[Gems]]&lt;0,Table32[[#This Row],[Gems]],0)</f>
        <v>0</v>
      </c>
      <c r="AG5197" s="30">
        <f t="shared" ca="1" si="113"/>
        <v>223</v>
      </c>
    </row>
    <row r="5198" spans="1:33" ht="14.4" x14ac:dyDescent="0.3">
      <c r="A5198" s="37">
        <v>44126</v>
      </c>
      <c r="B5198" s="38">
        <f>INDEX(Videolength!D:D,MATCH(D5198,Videolength!A:A,0))</f>
        <v>9</v>
      </c>
      <c r="C5198" s="38">
        <f>INDEX(Videolength!E:E,MATCH(D5198,Videolength!A:A,0))</f>
        <v>25</v>
      </c>
      <c r="D5198" s="39">
        <v>25</v>
      </c>
      <c r="E5198" s="40" t="str">
        <f>INDEX(Videolength!B:B,MATCH(D5198,Videolength!A:A,0))</f>
        <v>https://youtu.be/tkrn3vQq0a8?list=PLTjhk5BwsiVV8SrR-dPCDjCfaMnt-5HZH</v>
      </c>
      <c r="F5198" s="41">
        <f>INDEX(Videolength!C:C,MATCH(D5198,Videolength!A:A,0))</f>
        <v>3.5347222222222217E-2</v>
      </c>
      <c r="G5198" s="41">
        <v>3.3252314814814811E-2</v>
      </c>
      <c r="H5198" s="71">
        <f>HYPERLINK(_xlfn.CONCAT(E5198,"&amp;t=",G5198*86400),G5198)</f>
        <v>3.3252314814814811E-2</v>
      </c>
      <c r="I5198" s="38">
        <v>11</v>
      </c>
      <c r="J5198" s="38">
        <v>5</v>
      </c>
      <c r="K5198" s="42" t="s">
        <v>346</v>
      </c>
      <c r="L5198" s="42" t="s">
        <v>10</v>
      </c>
      <c r="Z5198" s="64"/>
      <c r="AA5198" s="64"/>
      <c r="AB5198" s="64"/>
      <c r="AE5198" s="42">
        <f>IF(Table32[[#This Row],[Gems]]&gt;0,Table32[[#This Row],[Gems]],0)</f>
        <v>0</v>
      </c>
      <c r="AF5198" s="42">
        <f>IF(Table32[[#This Row],[Gems]]&lt;0,Table32[[#This Row],[Gems]],0)</f>
        <v>0</v>
      </c>
      <c r="AG5198" s="30">
        <f t="shared" ca="1" si="113"/>
        <v>223</v>
      </c>
    </row>
    <row r="5199" spans="1:33" ht="14.4" x14ac:dyDescent="0.3">
      <c r="A5199" s="37">
        <v>44126</v>
      </c>
      <c r="B5199" s="38">
        <f>INDEX(Videolength!D:D,MATCH(D5199,Videolength!A:A,0))</f>
        <v>9</v>
      </c>
      <c r="C5199" s="38">
        <f>INDEX(Videolength!E:E,MATCH(D5199,Videolength!A:A,0))</f>
        <v>25</v>
      </c>
      <c r="D5199" s="39">
        <v>25</v>
      </c>
      <c r="E5199" s="40" t="str">
        <f>INDEX(Videolength!B:B,MATCH(D5199,Videolength!A:A,0))</f>
        <v>https://youtu.be/tkrn3vQq0a8?list=PLTjhk5BwsiVV8SrR-dPCDjCfaMnt-5HZH</v>
      </c>
      <c r="F5199" s="41">
        <f>INDEX(Videolength!C:C,MATCH(D5199,Videolength!A:A,0))</f>
        <v>3.5347222222222217E-2</v>
      </c>
      <c r="G5199" s="41">
        <v>3.3333333333333333E-2</v>
      </c>
      <c r="H5199" s="71">
        <f>HYPERLINK(_xlfn.CONCAT(E5199,"&amp;t=",G5199*86400),G5199)</f>
        <v>3.3333333333333333E-2</v>
      </c>
      <c r="I5199" s="38">
        <v>11</v>
      </c>
      <c r="J5199" s="38">
        <v>5</v>
      </c>
      <c r="K5199" s="42" t="s">
        <v>284</v>
      </c>
      <c r="L5199" s="42" t="s">
        <v>10</v>
      </c>
      <c r="M5199" s="42" t="s">
        <v>1154</v>
      </c>
      <c r="Z5199" s="64"/>
      <c r="AA5199" s="64"/>
      <c r="AB5199" s="64"/>
      <c r="AE5199" s="42">
        <f>IF(Table32[[#This Row],[Gems]]&gt;0,Table32[[#This Row],[Gems]],0)</f>
        <v>0</v>
      </c>
      <c r="AF5199" s="42">
        <f>IF(Table32[[#This Row],[Gems]]&lt;0,Table32[[#This Row],[Gems]],0)</f>
        <v>0</v>
      </c>
      <c r="AG5199" s="30">
        <f t="shared" ca="1" si="113"/>
        <v>223</v>
      </c>
    </row>
    <row r="5200" spans="1:33" ht="14.4" x14ac:dyDescent="0.3">
      <c r="A5200" s="37">
        <v>44126</v>
      </c>
      <c r="B5200" s="38">
        <f>INDEX(Videolength!D:D,MATCH(D5200,Videolength!A:A,0))</f>
        <v>9</v>
      </c>
      <c r="C5200" s="38">
        <f>INDEX(Videolength!E:E,MATCH(D5200,Videolength!A:A,0))</f>
        <v>25</v>
      </c>
      <c r="D5200" s="39">
        <v>25</v>
      </c>
      <c r="E5200" s="40" t="str">
        <f>INDEX(Videolength!B:B,MATCH(D5200,Videolength!A:A,0))</f>
        <v>https://youtu.be/tkrn3vQq0a8?list=PLTjhk5BwsiVV8SrR-dPCDjCfaMnt-5HZH</v>
      </c>
      <c r="F5200" s="41">
        <f>INDEX(Videolength!C:C,MATCH(D5200,Videolength!A:A,0))</f>
        <v>3.5347222222222217E-2</v>
      </c>
      <c r="G5200" s="41">
        <v>3.3472222222222223E-2</v>
      </c>
      <c r="H5200" s="71">
        <f>HYPERLINK(_xlfn.CONCAT(E5200,"&amp;t=",G5200*86400),G5200)</f>
        <v>3.3472222222222223E-2</v>
      </c>
      <c r="I5200" s="38">
        <v>11</v>
      </c>
      <c r="J5200" s="38">
        <v>5</v>
      </c>
      <c r="K5200" s="42" t="s">
        <v>90</v>
      </c>
      <c r="L5200" s="42" t="s">
        <v>167</v>
      </c>
      <c r="M5200" s="42" t="s">
        <v>591</v>
      </c>
      <c r="Z5200" s="64"/>
      <c r="AA5200" s="64"/>
      <c r="AB5200" s="64"/>
      <c r="AE5200" s="42">
        <f>IF(Table32[[#This Row],[Gems]]&gt;0,Table32[[#This Row],[Gems]],0)</f>
        <v>0</v>
      </c>
      <c r="AF5200" s="42">
        <f>IF(Table32[[#This Row],[Gems]]&lt;0,Table32[[#This Row],[Gems]],0)</f>
        <v>0</v>
      </c>
      <c r="AG5200" s="30">
        <f t="shared" ca="1" si="113"/>
        <v>223</v>
      </c>
    </row>
    <row r="5201" spans="1:33" ht="14.4" x14ac:dyDescent="0.3">
      <c r="A5201" s="37">
        <v>44126</v>
      </c>
      <c r="B5201" s="38">
        <f>INDEX(Videolength!D:D,MATCH(D5201,Videolength!A:A,0))</f>
        <v>9</v>
      </c>
      <c r="C5201" s="38">
        <f>INDEX(Videolength!E:E,MATCH(D5201,Videolength!A:A,0))</f>
        <v>25</v>
      </c>
      <c r="D5201" s="39">
        <v>25</v>
      </c>
      <c r="E5201" s="40" t="str">
        <f>INDEX(Videolength!B:B,MATCH(D5201,Videolength!A:A,0))</f>
        <v>https://youtu.be/tkrn3vQq0a8?list=PLTjhk5BwsiVV8SrR-dPCDjCfaMnt-5HZH</v>
      </c>
      <c r="F5201" s="41">
        <f>INDEX(Videolength!C:C,MATCH(D5201,Videolength!A:A,0))</f>
        <v>3.5347222222222217E-2</v>
      </c>
      <c r="G5201" s="41">
        <v>3.4444444444444444E-2</v>
      </c>
      <c r="H5201" s="71">
        <f>HYPERLINK(_xlfn.CONCAT(E5201,"&amp;t=",G5201*86400),G5201)</f>
        <v>3.4444444444444444E-2</v>
      </c>
      <c r="I5201" s="38">
        <v>11</v>
      </c>
      <c r="J5201" s="38">
        <v>5</v>
      </c>
      <c r="K5201" s="42" t="s">
        <v>55</v>
      </c>
      <c r="L5201" s="42" t="s">
        <v>10</v>
      </c>
      <c r="M5201" s="42" t="s">
        <v>591</v>
      </c>
      <c r="Z5201" s="64"/>
      <c r="AA5201" s="64"/>
      <c r="AB5201" s="64"/>
      <c r="AE5201" s="42">
        <f>IF(Table32[[#This Row],[Gems]]&gt;0,Table32[[#This Row],[Gems]],0)</f>
        <v>0</v>
      </c>
      <c r="AF5201" s="42">
        <f>IF(Table32[[#This Row],[Gems]]&lt;0,Table32[[#This Row],[Gems]],0)</f>
        <v>0</v>
      </c>
      <c r="AG5201" s="30">
        <f t="shared" ca="1" si="113"/>
        <v>223</v>
      </c>
    </row>
    <row r="5202" spans="1:33" ht="14.4" x14ac:dyDescent="0.3">
      <c r="A5202" s="37">
        <v>44126</v>
      </c>
      <c r="B5202" s="38">
        <f>INDEX(Videolength!D:D,MATCH(D5202,Videolength!A:A,0))</f>
        <v>9</v>
      </c>
      <c r="C5202" s="38">
        <f>INDEX(Videolength!E:E,MATCH(D5202,Videolength!A:A,0))</f>
        <v>25</v>
      </c>
      <c r="D5202" s="39">
        <v>25</v>
      </c>
      <c r="E5202" s="40" t="str">
        <f>INDEX(Videolength!B:B,MATCH(D5202,Videolength!A:A,0))</f>
        <v>https://youtu.be/tkrn3vQq0a8?list=PLTjhk5BwsiVV8SrR-dPCDjCfaMnt-5HZH</v>
      </c>
      <c r="F5202" s="41">
        <f>INDEX(Videolength!C:C,MATCH(D5202,Videolength!A:A,0))</f>
        <v>3.5347222222222217E-2</v>
      </c>
      <c r="G5202" s="41">
        <v>3.4756944444444444E-2</v>
      </c>
      <c r="H5202" s="71">
        <f>HYPERLINK(_xlfn.CONCAT(E5202,"&amp;t=",G5202*86400),G5202)</f>
        <v>3.4756944444444444E-2</v>
      </c>
      <c r="I5202" s="38">
        <v>11</v>
      </c>
      <c r="J5202" s="38">
        <v>5</v>
      </c>
      <c r="K5202" s="42" t="s">
        <v>25</v>
      </c>
      <c r="L5202" s="42" t="s">
        <v>10</v>
      </c>
      <c r="Z5202" s="64"/>
      <c r="AA5202" s="64"/>
      <c r="AB5202" s="64"/>
      <c r="AE5202" s="42">
        <f>IF(Table32[[#This Row],[Gems]]&gt;0,Table32[[#This Row],[Gems]],0)</f>
        <v>0</v>
      </c>
      <c r="AF5202" s="42">
        <f>IF(Table32[[#This Row],[Gems]]&lt;0,Table32[[#This Row],[Gems]],0)</f>
        <v>0</v>
      </c>
      <c r="AG5202" s="30">
        <f t="shared" ca="1" si="113"/>
        <v>223</v>
      </c>
    </row>
    <row r="5203" spans="1:33" ht="14.4" x14ac:dyDescent="0.3">
      <c r="A5203" s="37">
        <v>44126</v>
      </c>
      <c r="B5203" s="38">
        <f>INDEX(Videolength!D:D,MATCH(D5203,Videolength!A:A,0))</f>
        <v>9</v>
      </c>
      <c r="C5203" s="38">
        <f>INDEX(Videolength!E:E,MATCH(D5203,Videolength!A:A,0))</f>
        <v>25</v>
      </c>
      <c r="D5203" s="39">
        <v>25</v>
      </c>
      <c r="E5203" s="40" t="str">
        <f>INDEX(Videolength!B:B,MATCH(D5203,Videolength!A:A,0))</f>
        <v>https://youtu.be/tkrn3vQq0a8?list=PLTjhk5BwsiVV8SrR-dPCDjCfaMnt-5HZH</v>
      </c>
      <c r="F5203" s="41">
        <f>INDEX(Videolength!C:C,MATCH(D5203,Videolength!A:A,0))</f>
        <v>3.5347222222222217E-2</v>
      </c>
      <c r="G5203" s="41">
        <v>3.4814814814814812E-2</v>
      </c>
      <c r="H5203" s="71">
        <f>HYPERLINK(_xlfn.CONCAT(E5203,"&amp;t=",G5203*86400),G5203)</f>
        <v>3.4814814814814812E-2</v>
      </c>
      <c r="I5203" s="38">
        <v>11</v>
      </c>
      <c r="J5203" s="38">
        <v>5</v>
      </c>
      <c r="K5203" s="42" t="s">
        <v>36</v>
      </c>
      <c r="L5203" s="42" t="s">
        <v>10</v>
      </c>
      <c r="Z5203" s="64"/>
      <c r="AA5203" s="64"/>
      <c r="AB5203" s="64"/>
      <c r="AE5203" s="42">
        <f>IF(Table32[[#This Row],[Gems]]&gt;0,Table32[[#This Row],[Gems]],0)</f>
        <v>0</v>
      </c>
      <c r="AF5203" s="42">
        <f>IF(Table32[[#This Row],[Gems]]&lt;0,Table32[[#This Row],[Gems]],0)</f>
        <v>0</v>
      </c>
      <c r="AG5203" s="30">
        <f t="shared" ca="1" si="113"/>
        <v>223</v>
      </c>
    </row>
    <row r="5204" spans="1:33" ht="14.4" x14ac:dyDescent="0.3">
      <c r="A5204" s="37">
        <v>44126</v>
      </c>
      <c r="B5204" s="38">
        <f>INDEX(Videolength!D:D,MATCH(D5204,Videolength!A:A,0))</f>
        <v>9</v>
      </c>
      <c r="C5204" s="38">
        <f>INDEX(Videolength!E:E,MATCH(D5204,Videolength!A:A,0))</f>
        <v>25</v>
      </c>
      <c r="D5204" s="39">
        <v>25</v>
      </c>
      <c r="E5204" s="40" t="str">
        <f>INDEX(Videolength!B:B,MATCH(D5204,Videolength!A:A,0))</f>
        <v>https://youtu.be/tkrn3vQq0a8?list=PLTjhk5BwsiVV8SrR-dPCDjCfaMnt-5HZH</v>
      </c>
      <c r="F5204" s="41">
        <f>INDEX(Videolength!C:C,MATCH(D5204,Videolength!A:A,0))</f>
        <v>3.5347222222222217E-2</v>
      </c>
      <c r="G5204" s="41">
        <v>3.4849537037037033E-2</v>
      </c>
      <c r="H5204" s="71">
        <f>HYPERLINK(_xlfn.CONCAT(E5204,"&amp;t=",G5204*86400),G5204)</f>
        <v>3.4849537037037033E-2</v>
      </c>
      <c r="I5204" s="38">
        <v>11</v>
      </c>
      <c r="J5204" s="38">
        <v>5</v>
      </c>
      <c r="K5204" s="42" t="s">
        <v>47</v>
      </c>
      <c r="L5204" s="42" t="s">
        <v>10</v>
      </c>
      <c r="M5204" s="42" t="s">
        <v>591</v>
      </c>
      <c r="Z5204" s="64"/>
      <c r="AA5204" s="64"/>
      <c r="AB5204" s="64"/>
      <c r="AE5204" s="42">
        <f>IF(Table32[[#This Row],[Gems]]&gt;0,Table32[[#This Row],[Gems]],0)</f>
        <v>0</v>
      </c>
      <c r="AF5204" s="42">
        <f>IF(Table32[[#This Row],[Gems]]&lt;0,Table32[[#This Row],[Gems]],0)</f>
        <v>0</v>
      </c>
      <c r="AG5204" s="30">
        <f t="shared" ca="1" si="113"/>
        <v>223</v>
      </c>
    </row>
    <row r="5205" spans="1:33" ht="14.4" x14ac:dyDescent="0.3">
      <c r="A5205" s="37">
        <v>44126</v>
      </c>
      <c r="B5205" s="38">
        <f>INDEX(Videolength!D:D,MATCH(D5205,Videolength!A:A,0))</f>
        <v>9</v>
      </c>
      <c r="C5205" s="38">
        <f>INDEX(Videolength!E:E,MATCH(D5205,Videolength!A:A,0))</f>
        <v>25</v>
      </c>
      <c r="D5205" s="39">
        <v>25</v>
      </c>
      <c r="E5205" s="40" t="str">
        <f>INDEX(Videolength!B:B,MATCH(D5205,Videolength!A:A,0))</f>
        <v>https://youtu.be/tkrn3vQq0a8?list=PLTjhk5BwsiVV8SrR-dPCDjCfaMnt-5HZH</v>
      </c>
      <c r="F5205" s="41">
        <f>INDEX(Videolength!C:C,MATCH(D5205,Videolength!A:A,0))</f>
        <v>3.5347222222222217E-2</v>
      </c>
      <c r="G5205" s="41">
        <v>3.4861111111111114E-2</v>
      </c>
      <c r="H5205" s="71">
        <f>HYPERLINK(_xlfn.CONCAT(E5205,"&amp;t=",G5205*86400),G5205)</f>
        <v>3.4861111111111114E-2</v>
      </c>
      <c r="I5205" s="38">
        <v>11</v>
      </c>
      <c r="J5205" s="38">
        <v>5</v>
      </c>
      <c r="K5205" s="42" t="s">
        <v>36</v>
      </c>
      <c r="L5205" s="42" t="s">
        <v>10</v>
      </c>
      <c r="M5205" s="42" t="s">
        <v>591</v>
      </c>
      <c r="Z5205" s="64"/>
      <c r="AA5205" s="64"/>
      <c r="AB5205" s="64"/>
      <c r="AE5205" s="42">
        <f>IF(Table32[[#This Row],[Gems]]&gt;0,Table32[[#This Row],[Gems]],0)</f>
        <v>0</v>
      </c>
      <c r="AF5205" s="42">
        <f>IF(Table32[[#This Row],[Gems]]&lt;0,Table32[[#This Row],[Gems]],0)</f>
        <v>0</v>
      </c>
      <c r="AG5205" s="30">
        <f t="shared" ca="1" si="113"/>
        <v>223</v>
      </c>
    </row>
    <row r="5206" spans="1:33" ht="14.4" x14ac:dyDescent="0.3">
      <c r="A5206" s="37">
        <v>44126</v>
      </c>
      <c r="B5206" s="38">
        <f>INDEX(Videolength!D:D,MATCH(D5206,Videolength!A:A,0))</f>
        <v>9</v>
      </c>
      <c r="C5206" s="38">
        <f>INDEX(Videolength!E:E,MATCH(D5206,Videolength!A:A,0))</f>
        <v>25</v>
      </c>
      <c r="D5206" s="39">
        <v>25</v>
      </c>
      <c r="E5206" s="40" t="str">
        <f>INDEX(Videolength!B:B,MATCH(D5206,Videolength!A:A,0))</f>
        <v>https://youtu.be/tkrn3vQq0a8?list=PLTjhk5BwsiVV8SrR-dPCDjCfaMnt-5HZH</v>
      </c>
      <c r="F5206" s="41">
        <f>INDEX(Videolength!C:C,MATCH(D5206,Videolength!A:A,0))</f>
        <v>3.5347222222222217E-2</v>
      </c>
      <c r="G5206" s="41">
        <v>3.5081018518518518E-2</v>
      </c>
      <c r="H5206" s="71">
        <f>HYPERLINK(_xlfn.CONCAT(E5206,"&amp;t=",G5206*86400),G5206)</f>
        <v>3.5081018518518518E-2</v>
      </c>
      <c r="I5206" s="38">
        <v>11</v>
      </c>
      <c r="J5206" s="38">
        <v>5</v>
      </c>
      <c r="K5206" s="42" t="s">
        <v>346</v>
      </c>
      <c r="L5206" s="42" t="s">
        <v>10</v>
      </c>
      <c r="Z5206" s="64"/>
      <c r="AA5206" s="64"/>
      <c r="AB5206" s="64"/>
      <c r="AE5206" s="42">
        <f>IF(Table32[[#This Row],[Gems]]&gt;0,Table32[[#This Row],[Gems]],0)</f>
        <v>0</v>
      </c>
      <c r="AF5206" s="42">
        <f>IF(Table32[[#This Row],[Gems]]&lt;0,Table32[[#This Row],[Gems]],0)</f>
        <v>0</v>
      </c>
      <c r="AG5206" s="30">
        <f t="shared" ca="1" si="113"/>
        <v>223</v>
      </c>
    </row>
    <row r="5207" spans="1:33" ht="14.4" x14ac:dyDescent="0.3">
      <c r="A5207" s="37">
        <v>44126</v>
      </c>
      <c r="B5207" s="38">
        <f>INDEX(Videolength!D:D,MATCH(D5207,Videolength!A:A,0))</f>
        <v>9</v>
      </c>
      <c r="C5207" s="38">
        <f>INDEX(Videolength!E:E,MATCH(D5207,Videolength!A:A,0))</f>
        <v>25</v>
      </c>
      <c r="D5207" s="39">
        <v>25</v>
      </c>
      <c r="E5207" s="40" t="str">
        <f>INDEX(Videolength!B:B,MATCH(D5207,Videolength!A:A,0))</f>
        <v>https://youtu.be/tkrn3vQq0a8?list=PLTjhk5BwsiVV8SrR-dPCDjCfaMnt-5HZH</v>
      </c>
      <c r="F5207" s="41">
        <f>INDEX(Videolength!C:C,MATCH(D5207,Videolength!A:A,0))</f>
        <v>3.5347222222222217E-2</v>
      </c>
      <c r="G5207" s="41">
        <v>3.5127314814814813E-2</v>
      </c>
      <c r="H5207" s="71">
        <f>HYPERLINK(_xlfn.CONCAT(E5207,"&amp;t=",G5207*86400),G5207)</f>
        <v>3.5127314814814813E-2</v>
      </c>
      <c r="I5207" s="38">
        <v>11</v>
      </c>
      <c r="J5207" s="38">
        <v>5</v>
      </c>
      <c r="K5207" s="42" t="s">
        <v>107</v>
      </c>
      <c r="L5207" s="42" t="s">
        <v>10</v>
      </c>
      <c r="M5207" s="42" t="s">
        <v>591</v>
      </c>
      <c r="N5207" s="42" t="s">
        <v>1835</v>
      </c>
      <c r="Z5207" s="64"/>
      <c r="AA5207" s="64"/>
      <c r="AB5207" s="64"/>
      <c r="AE5207" s="42">
        <f>IF(Table32[[#This Row],[Gems]]&gt;0,Table32[[#This Row],[Gems]],0)</f>
        <v>0</v>
      </c>
      <c r="AF5207" s="42">
        <f>IF(Table32[[#This Row],[Gems]]&lt;0,Table32[[#This Row],[Gems]],0)</f>
        <v>0</v>
      </c>
      <c r="AG5207" s="30">
        <f t="shared" ref="AG5207:AG5268" ca="1" si="114">SUM(OFFSET(AG5207,-1,0),AD5207)</f>
        <v>223</v>
      </c>
    </row>
    <row r="5208" spans="1:33" ht="14.4" x14ac:dyDescent="0.3">
      <c r="A5208" s="37">
        <v>44126</v>
      </c>
      <c r="B5208" s="38">
        <f>INDEX(Videolength!D:D,MATCH(D5208,Videolength!A:A,0))</f>
        <v>9</v>
      </c>
      <c r="C5208" s="38">
        <f>INDEX(Videolength!E:E,MATCH(D5208,Videolength!A:A,0))</f>
        <v>25</v>
      </c>
      <c r="D5208" s="39">
        <v>25</v>
      </c>
      <c r="E5208" s="40" t="str">
        <f>INDEX(Videolength!B:B,MATCH(D5208,Videolength!A:A,0))</f>
        <v>https://youtu.be/tkrn3vQq0a8?list=PLTjhk5BwsiVV8SrR-dPCDjCfaMnt-5HZH</v>
      </c>
      <c r="F5208" s="41">
        <f>INDEX(Videolength!C:C,MATCH(D5208,Videolength!A:A,0))</f>
        <v>3.5347222222222217E-2</v>
      </c>
      <c r="G5208" s="41">
        <v>3.516203703703704E-2</v>
      </c>
      <c r="H5208" s="71">
        <f>HYPERLINK(_xlfn.CONCAT(E5208,"&amp;t=",G5208*86400),G5208)</f>
        <v>3.516203703703704E-2</v>
      </c>
      <c r="I5208" s="38">
        <v>11</v>
      </c>
      <c r="J5208" s="38">
        <v>5</v>
      </c>
      <c r="K5208" s="42" t="s">
        <v>346</v>
      </c>
      <c r="L5208" s="42" t="s">
        <v>10</v>
      </c>
      <c r="Z5208" s="64"/>
      <c r="AA5208" s="64"/>
      <c r="AB5208" s="64"/>
      <c r="AE5208" s="42">
        <f>IF(Table32[[#This Row],[Gems]]&gt;0,Table32[[#This Row],[Gems]],0)</f>
        <v>0</v>
      </c>
      <c r="AF5208" s="42">
        <f>IF(Table32[[#This Row],[Gems]]&lt;0,Table32[[#This Row],[Gems]],0)</f>
        <v>0</v>
      </c>
      <c r="AG5208" s="30">
        <f t="shared" ca="1" si="114"/>
        <v>223</v>
      </c>
    </row>
    <row r="5209" spans="1:33" ht="14.4" x14ac:dyDescent="0.3">
      <c r="A5209" s="37">
        <v>44126</v>
      </c>
      <c r="B5209" s="38">
        <f>INDEX(Videolength!D:D,MATCH(D5209,Videolength!A:A,0))</f>
        <v>9</v>
      </c>
      <c r="C5209" s="38">
        <f>INDEX(Videolength!E:E,MATCH(D5209,Videolength!A:A,0))</f>
        <v>25</v>
      </c>
      <c r="D5209" s="39">
        <v>25</v>
      </c>
      <c r="E5209" s="40" t="str">
        <f>INDEX(Videolength!B:B,MATCH(D5209,Videolength!A:A,0))</f>
        <v>https://youtu.be/tkrn3vQq0a8?list=PLTjhk5BwsiVV8SrR-dPCDjCfaMnt-5HZH</v>
      </c>
      <c r="F5209" s="41">
        <f>INDEX(Videolength!C:C,MATCH(D5209,Videolength!A:A,0))</f>
        <v>3.5347222222222217E-2</v>
      </c>
      <c r="G5209" s="41">
        <v>3.5196759259259254E-2</v>
      </c>
      <c r="H5209" s="71">
        <f>HYPERLINK(_xlfn.CONCAT(E5209,"&amp;t=",G5209*86400),G5209)</f>
        <v>3.5196759259259254E-2</v>
      </c>
      <c r="I5209" s="38">
        <v>11</v>
      </c>
      <c r="J5209" s="38">
        <v>5</v>
      </c>
      <c r="K5209" s="42" t="s">
        <v>100</v>
      </c>
      <c r="L5209" s="42" t="s">
        <v>1040</v>
      </c>
      <c r="M5209" s="42" t="s">
        <v>591</v>
      </c>
      <c r="U5209" s="44" t="s">
        <v>1713</v>
      </c>
      <c r="Z5209" s="64"/>
      <c r="AA5209" s="64"/>
      <c r="AB5209" s="64"/>
      <c r="AE5209" s="42">
        <f>IF(Table32[[#This Row],[Gems]]&gt;0,Table32[[#This Row],[Gems]],0)</f>
        <v>0</v>
      </c>
      <c r="AF5209" s="42">
        <f>IF(Table32[[#This Row],[Gems]]&lt;0,Table32[[#This Row],[Gems]],0)</f>
        <v>0</v>
      </c>
      <c r="AG5209" s="30">
        <f t="shared" ca="1" si="114"/>
        <v>223</v>
      </c>
    </row>
    <row r="5210" spans="1:33" ht="14.4" x14ac:dyDescent="0.3">
      <c r="A5210" s="37">
        <v>44126</v>
      </c>
      <c r="B5210" s="38">
        <f>INDEX(Videolength!D:D,MATCH(D5210,Videolength!A:A,0))</f>
        <v>9</v>
      </c>
      <c r="C5210" s="38">
        <f>INDEX(Videolength!E:E,MATCH(D5210,Videolength!A:A,0))</f>
        <v>25</v>
      </c>
      <c r="D5210" s="39">
        <v>25</v>
      </c>
      <c r="E5210" s="40" t="str">
        <f>INDEX(Videolength!B:B,MATCH(D5210,Videolength!A:A,0))</f>
        <v>https://youtu.be/tkrn3vQq0a8?list=PLTjhk5BwsiVV8SrR-dPCDjCfaMnt-5HZH</v>
      </c>
      <c r="F5210" s="41">
        <f>INDEX(Videolength!C:C,MATCH(D5210,Videolength!A:A,0))</f>
        <v>3.5347222222222217E-2</v>
      </c>
      <c r="G5210" s="41">
        <v>3.5231481481481482E-2</v>
      </c>
      <c r="H5210" s="71">
        <f>HYPERLINK(_xlfn.CONCAT(E5210,"&amp;t=",G5210*86400),G5210)</f>
        <v>3.5231481481481482E-2</v>
      </c>
      <c r="I5210" s="38">
        <v>11</v>
      </c>
      <c r="J5210" s="38">
        <v>5</v>
      </c>
      <c r="K5210" s="42" t="s">
        <v>100</v>
      </c>
      <c r="L5210" s="42" t="s">
        <v>1288</v>
      </c>
      <c r="M5210" s="42" t="s">
        <v>591</v>
      </c>
      <c r="U5210" s="44" t="s">
        <v>1683</v>
      </c>
      <c r="Z5210" s="64"/>
      <c r="AA5210" s="64"/>
      <c r="AB5210" s="64"/>
      <c r="AE5210" s="42">
        <f>IF(Table32[[#This Row],[Gems]]&gt;0,Table32[[#This Row],[Gems]],0)</f>
        <v>0</v>
      </c>
      <c r="AF5210" s="42">
        <f>IF(Table32[[#This Row],[Gems]]&lt;0,Table32[[#This Row],[Gems]],0)</f>
        <v>0</v>
      </c>
      <c r="AG5210" s="29">
        <f t="shared" ca="1" si="114"/>
        <v>223</v>
      </c>
    </row>
    <row r="5211" spans="1:33" ht="14.4" x14ac:dyDescent="0.3">
      <c r="A5211" s="37">
        <v>44126</v>
      </c>
      <c r="B5211" s="38">
        <f>INDEX(Videolength!D:D,MATCH(D5211,Videolength!A:A,0))</f>
        <v>9</v>
      </c>
      <c r="C5211" s="38">
        <f>INDEX(Videolength!E:E,MATCH(D5211,Videolength!A:A,0))</f>
        <v>25</v>
      </c>
      <c r="D5211" s="39">
        <v>25</v>
      </c>
      <c r="E5211" s="40" t="str">
        <f>INDEX(Videolength!B:B,MATCH(D5211,Videolength!A:A,0))</f>
        <v>https://youtu.be/tkrn3vQq0a8?list=PLTjhk5BwsiVV8SrR-dPCDjCfaMnt-5HZH</v>
      </c>
      <c r="F5211" s="41">
        <f>INDEX(Videolength!C:C,MATCH(D5211,Videolength!A:A,0))</f>
        <v>3.5347222222222217E-2</v>
      </c>
      <c r="G5211" s="41">
        <v>3.5289351851851856E-2</v>
      </c>
      <c r="H5211" s="71">
        <f>HYPERLINK(_xlfn.CONCAT(E5211,"&amp;t=",G5211*86400),G5211)</f>
        <v>3.5289351851851856E-2</v>
      </c>
      <c r="I5211" s="38">
        <v>11</v>
      </c>
      <c r="J5211" s="38">
        <v>5</v>
      </c>
      <c r="K5211" s="42" t="s">
        <v>346</v>
      </c>
      <c r="L5211" s="42" t="s">
        <v>10</v>
      </c>
      <c r="Z5211" s="64"/>
      <c r="AA5211" s="64"/>
      <c r="AB5211" s="64"/>
      <c r="AE5211" s="42">
        <f>IF(Table32[[#This Row],[Gems]]&gt;0,Table32[[#This Row],[Gems]],0)</f>
        <v>0</v>
      </c>
      <c r="AF5211" s="42">
        <f>IF(Table32[[#This Row],[Gems]]&lt;0,Table32[[#This Row],[Gems]],0)</f>
        <v>0</v>
      </c>
      <c r="AG5211" s="30">
        <f t="shared" ca="1" si="114"/>
        <v>223</v>
      </c>
    </row>
    <row r="5212" spans="1:33" ht="14.4" x14ac:dyDescent="0.3">
      <c r="A5212" s="37">
        <v>44126</v>
      </c>
      <c r="B5212" s="38">
        <f>INDEX(Videolength!D:D,MATCH(D5212,Videolength!A:A,0))</f>
        <v>9</v>
      </c>
      <c r="C5212" s="38">
        <f>INDEX(Videolength!E:E,MATCH(D5212,Videolength!A:A,0))</f>
        <v>26</v>
      </c>
      <c r="D5212" s="39">
        <v>26</v>
      </c>
      <c r="E5212" s="40" t="str">
        <f>INDEX(Videolength!B:B,MATCH(D5212,Videolength!A:A,0))</f>
        <v>https://youtu.be/_XTzNS3v_UU?list=PLTjhk5BwsiVV8SrR-dPCDjCfaMnt-5HZH</v>
      </c>
      <c r="F5212" s="41">
        <f>INDEX(Videolength!C:C,MATCH(D5212,Videolength!A:A,0))</f>
        <v>1.8055555555555557E-2</v>
      </c>
      <c r="G5212" s="41">
        <v>1.1574074074074073E-5</v>
      </c>
      <c r="H5212" s="71">
        <f>HYPERLINK(_xlfn.CONCAT(E5212,"&amp;t=",G5212*86400),G5212)</f>
        <v>1.1574074074074073E-5</v>
      </c>
      <c r="I5212" s="38">
        <v>11</v>
      </c>
      <c r="J5212" s="38">
        <v>5</v>
      </c>
      <c r="K5212" s="42" t="s">
        <v>123</v>
      </c>
      <c r="L5212" s="42" t="s">
        <v>10</v>
      </c>
      <c r="Z5212" s="64"/>
      <c r="AA5212" s="64"/>
      <c r="AB5212" s="64"/>
      <c r="AE5212" s="42">
        <f>IF(Table32[[#This Row],[Gems]]&gt;0,Table32[[#This Row],[Gems]],0)</f>
        <v>0</v>
      </c>
      <c r="AF5212" s="42">
        <f>IF(Table32[[#This Row],[Gems]]&lt;0,Table32[[#This Row],[Gems]],0)</f>
        <v>0</v>
      </c>
      <c r="AG5212" s="30">
        <f t="shared" ca="1" si="114"/>
        <v>223</v>
      </c>
    </row>
    <row r="5213" spans="1:33" ht="14.4" x14ac:dyDescent="0.3">
      <c r="A5213" s="37">
        <v>44126</v>
      </c>
      <c r="B5213" s="38">
        <f>INDEX(Videolength!D:D,MATCH(D5213,Videolength!A:A,0))</f>
        <v>9</v>
      </c>
      <c r="C5213" s="38">
        <f>INDEX(Videolength!E:E,MATCH(D5213,Videolength!A:A,0))</f>
        <v>26</v>
      </c>
      <c r="D5213" s="39">
        <v>26</v>
      </c>
      <c r="E5213" s="40" t="str">
        <f>INDEX(Videolength!B:B,MATCH(D5213,Videolength!A:A,0))</f>
        <v>https://youtu.be/_XTzNS3v_UU?list=PLTjhk5BwsiVV8SrR-dPCDjCfaMnt-5HZH</v>
      </c>
      <c r="F5213" s="41">
        <f>INDEX(Videolength!C:C,MATCH(D5213,Videolength!A:A,0))</f>
        <v>1.8055555555555557E-2</v>
      </c>
      <c r="G5213" s="41">
        <v>8.1018518518518516E-5</v>
      </c>
      <c r="H5213" s="71">
        <f>HYPERLINK(_xlfn.CONCAT(E5213,"&amp;t=",G5213*86400),G5213)</f>
        <v>8.1018518518518516E-5</v>
      </c>
      <c r="I5213" s="38">
        <v>11</v>
      </c>
      <c r="J5213" s="38">
        <v>5</v>
      </c>
      <c r="K5213" s="42" t="s">
        <v>346</v>
      </c>
      <c r="L5213" s="42" t="s">
        <v>10</v>
      </c>
      <c r="Z5213" s="64"/>
      <c r="AA5213" s="64"/>
      <c r="AB5213" s="64"/>
      <c r="AE5213" s="42">
        <f>IF(Table32[[#This Row],[Gems]]&gt;0,Table32[[#This Row],[Gems]],0)</f>
        <v>0</v>
      </c>
      <c r="AF5213" s="42">
        <f>IF(Table32[[#This Row],[Gems]]&lt;0,Table32[[#This Row],[Gems]],0)</f>
        <v>0</v>
      </c>
      <c r="AG5213" s="30">
        <f t="shared" ca="1" si="114"/>
        <v>223</v>
      </c>
    </row>
    <row r="5214" spans="1:33" ht="14.4" x14ac:dyDescent="0.3">
      <c r="A5214" s="37">
        <v>44126</v>
      </c>
      <c r="B5214" s="38">
        <f>INDEX(Videolength!D:D,MATCH(D5214,Videolength!A:A,0))</f>
        <v>9</v>
      </c>
      <c r="C5214" s="38">
        <f>INDEX(Videolength!E:E,MATCH(D5214,Videolength!A:A,0))</f>
        <v>26</v>
      </c>
      <c r="D5214" s="39">
        <v>26</v>
      </c>
      <c r="E5214" s="40" t="str">
        <f>INDEX(Videolength!B:B,MATCH(D5214,Videolength!A:A,0))</f>
        <v>https://youtu.be/_XTzNS3v_UU?list=PLTjhk5BwsiVV8SrR-dPCDjCfaMnt-5HZH</v>
      </c>
      <c r="F5214" s="41">
        <f>INDEX(Videolength!C:C,MATCH(D5214,Videolength!A:A,0))</f>
        <v>1.8055555555555557E-2</v>
      </c>
      <c r="G5214" s="41">
        <v>1.3888888888888889E-4</v>
      </c>
      <c r="H5214" s="71">
        <f>HYPERLINK(_xlfn.CONCAT(E5214,"&amp;t=",G5214*86400),G5214)</f>
        <v>1.3888888888888889E-4</v>
      </c>
      <c r="I5214" s="38">
        <v>11</v>
      </c>
      <c r="J5214" s="38">
        <v>5</v>
      </c>
      <c r="K5214" s="42" t="s">
        <v>8</v>
      </c>
      <c r="L5214" s="42" t="s">
        <v>163</v>
      </c>
      <c r="Z5214" s="64"/>
      <c r="AA5214" s="64"/>
      <c r="AB5214" s="64"/>
      <c r="AE5214" s="42">
        <f>IF(Table32[[#This Row],[Gems]]&gt;0,Table32[[#This Row],[Gems]],0)</f>
        <v>0</v>
      </c>
      <c r="AF5214" s="42">
        <f>IF(Table32[[#This Row],[Gems]]&lt;0,Table32[[#This Row],[Gems]],0)</f>
        <v>0</v>
      </c>
      <c r="AG5214" s="30">
        <f t="shared" ca="1" si="114"/>
        <v>223</v>
      </c>
    </row>
    <row r="5215" spans="1:33" ht="14.4" x14ac:dyDescent="0.3">
      <c r="A5215" s="37">
        <v>44126</v>
      </c>
      <c r="B5215" s="38">
        <f>INDEX(Videolength!D:D,MATCH(D5215,Videolength!A:A,0))</f>
        <v>9</v>
      </c>
      <c r="C5215" s="38">
        <f>INDEX(Videolength!E:E,MATCH(D5215,Videolength!A:A,0))</f>
        <v>26</v>
      </c>
      <c r="D5215" s="39">
        <v>26</v>
      </c>
      <c r="E5215" s="40" t="str">
        <f>INDEX(Videolength!B:B,MATCH(D5215,Videolength!A:A,0))</f>
        <v>https://youtu.be/_XTzNS3v_UU?list=PLTjhk5BwsiVV8SrR-dPCDjCfaMnt-5HZH</v>
      </c>
      <c r="F5215" s="41">
        <f>INDEX(Videolength!C:C,MATCH(D5215,Videolength!A:A,0))</f>
        <v>1.8055555555555557E-2</v>
      </c>
      <c r="G5215" s="41">
        <v>1.6203703703703703E-4</v>
      </c>
      <c r="H5215" s="71">
        <f>HYPERLINK(_xlfn.CONCAT(E5215,"&amp;t=",G5215*86400),G5215)</f>
        <v>1.6203703703703703E-4</v>
      </c>
      <c r="I5215" s="38">
        <v>11</v>
      </c>
      <c r="J5215" s="38">
        <v>5</v>
      </c>
      <c r="K5215" s="42" t="s">
        <v>25</v>
      </c>
      <c r="L5215" s="42" t="s">
        <v>350</v>
      </c>
      <c r="M5215" s="42" t="s">
        <v>1155</v>
      </c>
      <c r="Z5215" s="64"/>
      <c r="AA5215" s="64"/>
      <c r="AB5215" s="64"/>
      <c r="AE5215" s="42">
        <f>IF(Table32[[#This Row],[Gems]]&gt;0,Table32[[#This Row],[Gems]],0)</f>
        <v>0</v>
      </c>
      <c r="AF5215" s="42">
        <f>IF(Table32[[#This Row],[Gems]]&lt;0,Table32[[#This Row],[Gems]],0)</f>
        <v>0</v>
      </c>
      <c r="AG5215" s="30">
        <f t="shared" ca="1" si="114"/>
        <v>223</v>
      </c>
    </row>
    <row r="5216" spans="1:33" ht="14.4" x14ac:dyDescent="0.3">
      <c r="A5216" s="37">
        <v>44126</v>
      </c>
      <c r="B5216" s="38">
        <f>INDEX(Videolength!D:D,MATCH(D5216,Videolength!A:A,0))</f>
        <v>9</v>
      </c>
      <c r="C5216" s="38">
        <f>INDEX(Videolength!E:E,MATCH(D5216,Videolength!A:A,0))</f>
        <v>26</v>
      </c>
      <c r="D5216" s="39">
        <v>26</v>
      </c>
      <c r="E5216" s="40" t="str">
        <f>INDEX(Videolength!B:B,MATCH(D5216,Videolength!A:A,0))</f>
        <v>https://youtu.be/_XTzNS3v_UU?list=PLTjhk5BwsiVV8SrR-dPCDjCfaMnt-5HZH</v>
      </c>
      <c r="F5216" s="41">
        <f>INDEX(Videolength!C:C,MATCH(D5216,Videolength!A:A,0))</f>
        <v>1.8055555555555557E-2</v>
      </c>
      <c r="G5216" s="41">
        <v>1.9675925925925926E-4</v>
      </c>
      <c r="H5216" s="71">
        <f>HYPERLINK(_xlfn.CONCAT(E5216,"&amp;t=",G5216*86400),G5216)</f>
        <v>1.9675925925925926E-4</v>
      </c>
      <c r="I5216" s="38">
        <v>11</v>
      </c>
      <c r="J5216" s="38">
        <v>5</v>
      </c>
      <c r="K5216" s="42" t="s">
        <v>346</v>
      </c>
      <c r="L5216" s="42" t="s">
        <v>10</v>
      </c>
      <c r="Z5216" s="64"/>
      <c r="AA5216" s="64"/>
      <c r="AB5216" s="64"/>
      <c r="AE5216" s="42">
        <f>IF(Table32[[#This Row],[Gems]]&gt;0,Table32[[#This Row],[Gems]],0)</f>
        <v>0</v>
      </c>
      <c r="AF5216" s="42">
        <f>IF(Table32[[#This Row],[Gems]]&lt;0,Table32[[#This Row],[Gems]],0)</f>
        <v>0</v>
      </c>
      <c r="AG5216" s="30">
        <f t="shared" ca="1" si="114"/>
        <v>223</v>
      </c>
    </row>
    <row r="5217" spans="1:33" ht="14.4" x14ac:dyDescent="0.3">
      <c r="A5217" s="37">
        <v>44126</v>
      </c>
      <c r="B5217" s="38">
        <f>INDEX(Videolength!D:D,MATCH(D5217,Videolength!A:A,0))</f>
        <v>9</v>
      </c>
      <c r="C5217" s="38">
        <f>INDEX(Videolength!E:E,MATCH(D5217,Videolength!A:A,0))</f>
        <v>26</v>
      </c>
      <c r="D5217" s="39">
        <v>26</v>
      </c>
      <c r="E5217" s="40" t="str">
        <f>INDEX(Videolength!B:B,MATCH(D5217,Videolength!A:A,0))</f>
        <v>https://youtu.be/_XTzNS3v_UU?list=PLTjhk5BwsiVV8SrR-dPCDjCfaMnt-5HZH</v>
      </c>
      <c r="F5217" s="41">
        <f>INDEX(Videolength!C:C,MATCH(D5217,Videolength!A:A,0))</f>
        <v>1.8055555555555557E-2</v>
      </c>
      <c r="G5217" s="41">
        <v>2.4305555555555552E-4</v>
      </c>
      <c r="H5217" s="71">
        <f>HYPERLINK(_xlfn.CONCAT(E5217,"&amp;t=",G5217*86400),G5217)</f>
        <v>2.4305555555555552E-4</v>
      </c>
      <c r="I5217" s="38">
        <v>11</v>
      </c>
      <c r="J5217" s="38">
        <v>5</v>
      </c>
      <c r="K5217" s="42" t="s">
        <v>36</v>
      </c>
      <c r="L5217" s="42" t="s">
        <v>10</v>
      </c>
      <c r="Z5217" s="64"/>
      <c r="AA5217" s="64"/>
      <c r="AB5217" s="64"/>
      <c r="AE5217" s="42">
        <f>IF(Table32[[#This Row],[Gems]]&gt;0,Table32[[#This Row],[Gems]],0)</f>
        <v>0</v>
      </c>
      <c r="AF5217" s="42">
        <f>IF(Table32[[#This Row],[Gems]]&lt;0,Table32[[#This Row],[Gems]],0)</f>
        <v>0</v>
      </c>
      <c r="AG5217" s="30">
        <f t="shared" ca="1" si="114"/>
        <v>223</v>
      </c>
    </row>
    <row r="5218" spans="1:33" ht="14.4" x14ac:dyDescent="0.3">
      <c r="A5218" s="37">
        <v>44126</v>
      </c>
      <c r="B5218" s="38">
        <f>INDEX(Videolength!D:D,MATCH(D5218,Videolength!A:A,0))</f>
        <v>9</v>
      </c>
      <c r="C5218" s="38">
        <f>INDEX(Videolength!E:E,MATCH(D5218,Videolength!A:A,0))</f>
        <v>26</v>
      </c>
      <c r="D5218" s="39">
        <v>26</v>
      </c>
      <c r="E5218" s="40" t="str">
        <f>INDEX(Videolength!B:B,MATCH(D5218,Videolength!A:A,0))</f>
        <v>https://youtu.be/_XTzNS3v_UU?list=PLTjhk5BwsiVV8SrR-dPCDjCfaMnt-5HZH</v>
      </c>
      <c r="F5218" s="41">
        <f>INDEX(Videolength!C:C,MATCH(D5218,Videolength!A:A,0))</f>
        <v>1.8055555555555557E-2</v>
      </c>
      <c r="G5218" s="41">
        <v>2.5462962962962961E-4</v>
      </c>
      <c r="H5218" s="71">
        <f>HYPERLINK(_xlfn.CONCAT(E5218,"&amp;t=",G5218*86400),G5218)</f>
        <v>2.5462962962962961E-4</v>
      </c>
      <c r="I5218" s="38">
        <v>11</v>
      </c>
      <c r="J5218" s="38">
        <v>5</v>
      </c>
      <c r="K5218" s="42" t="s">
        <v>47</v>
      </c>
      <c r="L5218" s="42" t="s">
        <v>10</v>
      </c>
      <c r="M5218" s="42" t="s">
        <v>591</v>
      </c>
      <c r="Z5218" s="64"/>
      <c r="AA5218" s="64"/>
      <c r="AB5218" s="64"/>
      <c r="AE5218" s="42">
        <f>IF(Table32[[#This Row],[Gems]]&gt;0,Table32[[#This Row],[Gems]],0)</f>
        <v>0</v>
      </c>
      <c r="AF5218" s="42">
        <f>IF(Table32[[#This Row],[Gems]]&lt;0,Table32[[#This Row],[Gems]],0)</f>
        <v>0</v>
      </c>
      <c r="AG5218" s="29">
        <f t="shared" ca="1" si="114"/>
        <v>223</v>
      </c>
    </row>
    <row r="5219" spans="1:33" ht="14.4" x14ac:dyDescent="0.3">
      <c r="A5219" s="37">
        <v>44126</v>
      </c>
      <c r="B5219" s="38">
        <f>INDEX(Videolength!D:D,MATCH(D5219,Videolength!A:A,0))</f>
        <v>9</v>
      </c>
      <c r="C5219" s="38">
        <f>INDEX(Videolength!E:E,MATCH(D5219,Videolength!A:A,0))</f>
        <v>26</v>
      </c>
      <c r="D5219" s="39">
        <v>26</v>
      </c>
      <c r="E5219" s="40" t="str">
        <f>INDEX(Videolength!B:B,MATCH(D5219,Videolength!A:A,0))</f>
        <v>https://youtu.be/_XTzNS3v_UU?list=PLTjhk5BwsiVV8SrR-dPCDjCfaMnt-5HZH</v>
      </c>
      <c r="F5219" s="41">
        <f>INDEX(Videolength!C:C,MATCH(D5219,Videolength!A:A,0))</f>
        <v>1.8055555555555557E-2</v>
      </c>
      <c r="G5219" s="41">
        <v>2.7777777777777778E-4</v>
      </c>
      <c r="H5219" s="71">
        <f>HYPERLINK(_xlfn.CONCAT(E5219,"&amp;t=",G5219*86400),G5219)</f>
        <v>2.7777777777777778E-4</v>
      </c>
      <c r="I5219" s="38">
        <v>11</v>
      </c>
      <c r="J5219" s="38">
        <v>5</v>
      </c>
      <c r="K5219" s="42" t="s">
        <v>36</v>
      </c>
      <c r="L5219" s="42" t="s">
        <v>10</v>
      </c>
      <c r="M5219" s="42" t="s">
        <v>591</v>
      </c>
      <c r="Z5219" s="64"/>
      <c r="AA5219" s="64"/>
      <c r="AB5219" s="64"/>
      <c r="AE5219" s="42">
        <f>IF(Table32[[#This Row],[Gems]]&gt;0,Table32[[#This Row],[Gems]],0)</f>
        <v>0</v>
      </c>
      <c r="AF5219" s="42">
        <f>IF(Table32[[#This Row],[Gems]]&lt;0,Table32[[#This Row],[Gems]],0)</f>
        <v>0</v>
      </c>
      <c r="AG5219" s="29">
        <f t="shared" ca="1" si="114"/>
        <v>223</v>
      </c>
    </row>
    <row r="5220" spans="1:33" ht="14.4" x14ac:dyDescent="0.3">
      <c r="A5220" s="37">
        <v>44126</v>
      </c>
      <c r="B5220" s="38">
        <f>INDEX(Videolength!D:D,MATCH(D5220,Videolength!A:A,0))</f>
        <v>9</v>
      </c>
      <c r="C5220" s="38">
        <f>INDEX(Videolength!E:E,MATCH(D5220,Videolength!A:A,0))</f>
        <v>26</v>
      </c>
      <c r="D5220" s="39">
        <v>26</v>
      </c>
      <c r="E5220" s="40" t="str">
        <f>INDEX(Videolength!B:B,MATCH(D5220,Videolength!A:A,0))</f>
        <v>https://youtu.be/_XTzNS3v_UU?list=PLTjhk5BwsiVV8SrR-dPCDjCfaMnt-5HZH</v>
      </c>
      <c r="F5220" s="41">
        <f>INDEX(Videolength!C:C,MATCH(D5220,Videolength!A:A,0))</f>
        <v>1.8055555555555557E-2</v>
      </c>
      <c r="G5220" s="41">
        <v>7.175925925925927E-4</v>
      </c>
      <c r="H5220" s="71">
        <f>HYPERLINK(_xlfn.CONCAT(E5220,"&amp;t=",G5220*86400),G5220)</f>
        <v>7.175925925925927E-4</v>
      </c>
      <c r="I5220" s="38">
        <v>11</v>
      </c>
      <c r="J5220" s="38">
        <v>5</v>
      </c>
      <c r="K5220" s="42" t="s">
        <v>346</v>
      </c>
      <c r="L5220" s="42" t="s">
        <v>10</v>
      </c>
      <c r="Z5220" s="64"/>
      <c r="AA5220" s="64"/>
      <c r="AB5220" s="64"/>
      <c r="AE5220" s="42">
        <f>IF(Table32[[#This Row],[Gems]]&gt;0,Table32[[#This Row],[Gems]],0)</f>
        <v>0</v>
      </c>
      <c r="AF5220" s="42">
        <f>IF(Table32[[#This Row],[Gems]]&lt;0,Table32[[#This Row],[Gems]],0)</f>
        <v>0</v>
      </c>
      <c r="AG5220" s="30">
        <f t="shared" ca="1" si="114"/>
        <v>223</v>
      </c>
    </row>
    <row r="5221" spans="1:33" ht="14.4" x14ac:dyDescent="0.3">
      <c r="A5221" s="37">
        <v>44126</v>
      </c>
      <c r="B5221" s="38">
        <f>INDEX(Videolength!D:D,MATCH(D5221,Videolength!A:A,0))</f>
        <v>9</v>
      </c>
      <c r="C5221" s="38">
        <f>INDEX(Videolength!E:E,MATCH(D5221,Videolength!A:A,0))</f>
        <v>26</v>
      </c>
      <c r="D5221" s="39">
        <v>26</v>
      </c>
      <c r="E5221" s="40" t="str">
        <f>INDEX(Videolength!B:B,MATCH(D5221,Videolength!A:A,0))</f>
        <v>https://youtu.be/_XTzNS3v_UU?list=PLTjhk5BwsiVV8SrR-dPCDjCfaMnt-5HZH</v>
      </c>
      <c r="F5221" s="41">
        <f>INDEX(Videolength!C:C,MATCH(D5221,Videolength!A:A,0))</f>
        <v>1.8055555555555557E-2</v>
      </c>
      <c r="G5221" s="41">
        <v>7.407407407407407E-4</v>
      </c>
      <c r="H5221" s="71">
        <f>HYPERLINK(_xlfn.CONCAT(E5221,"&amp;t=",G5221*86400),G5221)</f>
        <v>7.407407407407407E-4</v>
      </c>
      <c r="I5221" s="38">
        <v>11</v>
      </c>
      <c r="J5221" s="38">
        <v>5</v>
      </c>
      <c r="K5221" s="42" t="s">
        <v>100</v>
      </c>
      <c r="L5221" s="42" t="s">
        <v>1288</v>
      </c>
      <c r="M5221" s="42" t="s">
        <v>591</v>
      </c>
      <c r="U5221" s="44" t="s">
        <v>1683</v>
      </c>
      <c r="Z5221" s="64"/>
      <c r="AA5221" s="64"/>
      <c r="AB5221" s="64"/>
      <c r="AE5221" s="42">
        <f>IF(Table32[[#This Row],[Gems]]&gt;0,Table32[[#This Row],[Gems]],0)</f>
        <v>0</v>
      </c>
      <c r="AF5221" s="42">
        <f>IF(Table32[[#This Row],[Gems]]&lt;0,Table32[[#This Row],[Gems]],0)</f>
        <v>0</v>
      </c>
      <c r="AG5221" s="30">
        <f t="shared" ca="1" si="114"/>
        <v>223</v>
      </c>
    </row>
    <row r="5222" spans="1:33" ht="14.4" x14ac:dyDescent="0.3">
      <c r="A5222" s="37">
        <v>44126</v>
      </c>
      <c r="B5222" s="38">
        <f>INDEX(Videolength!D:D,MATCH(D5222,Videolength!A:A,0))</f>
        <v>9</v>
      </c>
      <c r="C5222" s="38">
        <f>INDEX(Videolength!E:E,MATCH(D5222,Videolength!A:A,0))</f>
        <v>26</v>
      </c>
      <c r="D5222" s="39">
        <v>26</v>
      </c>
      <c r="E5222" s="40" t="str">
        <f>INDEX(Videolength!B:B,MATCH(D5222,Videolength!A:A,0))</f>
        <v>https://youtu.be/_XTzNS3v_UU?list=PLTjhk5BwsiVV8SrR-dPCDjCfaMnt-5HZH</v>
      </c>
      <c r="F5222" s="41">
        <f>INDEX(Videolength!C:C,MATCH(D5222,Videolength!A:A,0))</f>
        <v>1.8055555555555557E-2</v>
      </c>
      <c r="G5222" s="41">
        <v>7.6388888888888893E-4</v>
      </c>
      <c r="H5222" s="71">
        <f>HYPERLINK(_xlfn.CONCAT(E5222,"&amp;t=",G5222*86400),G5222)</f>
        <v>7.6388888888888893E-4</v>
      </c>
      <c r="I5222" s="38">
        <v>11</v>
      </c>
      <c r="J5222" s="38">
        <v>5</v>
      </c>
      <c r="K5222" s="42" t="s">
        <v>100</v>
      </c>
      <c r="L5222" s="42" t="s">
        <v>1040</v>
      </c>
      <c r="M5222" s="42" t="s">
        <v>591</v>
      </c>
      <c r="U5222" s="44" t="s">
        <v>1714</v>
      </c>
      <c r="Z5222" s="64"/>
      <c r="AA5222" s="64"/>
      <c r="AB5222" s="64"/>
      <c r="AE5222" s="42">
        <f>IF(Table32[[#This Row],[Gems]]&gt;0,Table32[[#This Row],[Gems]],0)</f>
        <v>0</v>
      </c>
      <c r="AF5222" s="42">
        <f>IF(Table32[[#This Row],[Gems]]&lt;0,Table32[[#This Row],[Gems]],0)</f>
        <v>0</v>
      </c>
      <c r="AG5222" s="30">
        <f t="shared" ca="1" si="114"/>
        <v>223</v>
      </c>
    </row>
    <row r="5223" spans="1:33" ht="14.4" x14ac:dyDescent="0.3">
      <c r="A5223" s="37">
        <v>44126</v>
      </c>
      <c r="B5223" s="38">
        <f>INDEX(Videolength!D:D,MATCH(D5223,Videolength!A:A,0))</f>
        <v>9</v>
      </c>
      <c r="C5223" s="38">
        <f>INDEX(Videolength!E:E,MATCH(D5223,Videolength!A:A,0))</f>
        <v>26</v>
      </c>
      <c r="D5223" s="39">
        <v>26</v>
      </c>
      <c r="E5223" s="40" t="str">
        <f>INDEX(Videolength!B:B,MATCH(D5223,Videolength!A:A,0))</f>
        <v>https://youtu.be/_XTzNS3v_UU?list=PLTjhk5BwsiVV8SrR-dPCDjCfaMnt-5HZH</v>
      </c>
      <c r="F5223" s="41">
        <f>INDEX(Videolength!C:C,MATCH(D5223,Videolength!A:A,0))</f>
        <v>1.8055555555555557E-2</v>
      </c>
      <c r="G5223" s="41">
        <v>7.8703703703703705E-4</v>
      </c>
      <c r="H5223" s="71">
        <f>HYPERLINK(_xlfn.CONCAT(E5223,"&amp;t=",G5223*86400),G5223)</f>
        <v>7.8703703703703705E-4</v>
      </c>
      <c r="I5223" s="38">
        <v>11</v>
      </c>
      <c r="J5223" s="38">
        <v>5</v>
      </c>
      <c r="K5223" s="42" t="s">
        <v>25</v>
      </c>
      <c r="L5223" s="42" t="s">
        <v>10</v>
      </c>
      <c r="Z5223" s="64"/>
      <c r="AA5223" s="64"/>
      <c r="AB5223" s="64"/>
      <c r="AE5223" s="42">
        <f>IF(Table32[[#This Row],[Gems]]&gt;0,Table32[[#This Row],[Gems]],0)</f>
        <v>0</v>
      </c>
      <c r="AF5223" s="42">
        <f>IF(Table32[[#This Row],[Gems]]&lt;0,Table32[[#This Row],[Gems]],0)</f>
        <v>0</v>
      </c>
      <c r="AG5223" s="30">
        <f t="shared" ca="1" si="114"/>
        <v>223</v>
      </c>
    </row>
    <row r="5224" spans="1:33" ht="14.4" x14ac:dyDescent="0.3">
      <c r="A5224" s="37">
        <v>44126</v>
      </c>
      <c r="B5224" s="38">
        <f>INDEX(Videolength!D:D,MATCH(D5224,Videolength!A:A,0))</f>
        <v>9</v>
      </c>
      <c r="C5224" s="38">
        <f>INDEX(Videolength!E:E,MATCH(D5224,Videolength!A:A,0))</f>
        <v>26</v>
      </c>
      <c r="D5224" s="39">
        <v>26</v>
      </c>
      <c r="E5224" s="40" t="str">
        <f>INDEX(Videolength!B:B,MATCH(D5224,Videolength!A:A,0))</f>
        <v>https://youtu.be/_XTzNS3v_UU?list=PLTjhk5BwsiVV8SrR-dPCDjCfaMnt-5HZH</v>
      </c>
      <c r="F5224" s="41">
        <f>INDEX(Videolength!C:C,MATCH(D5224,Videolength!A:A,0))</f>
        <v>1.8055555555555557E-2</v>
      </c>
      <c r="G5224" s="41">
        <v>8.2175925925925917E-4</v>
      </c>
      <c r="H5224" s="71">
        <f>HYPERLINK(_xlfn.CONCAT(E5224,"&amp;t=",G5224*86400),G5224)</f>
        <v>8.2175925925925917E-4</v>
      </c>
      <c r="I5224" s="38">
        <v>11</v>
      </c>
      <c r="J5224" s="38">
        <v>5</v>
      </c>
      <c r="K5224" s="42" t="s">
        <v>346</v>
      </c>
      <c r="L5224" s="42" t="s">
        <v>10</v>
      </c>
      <c r="Z5224" s="64"/>
      <c r="AA5224" s="64"/>
      <c r="AB5224" s="64"/>
      <c r="AE5224" s="42">
        <f>IF(Table32[[#This Row],[Gems]]&gt;0,Table32[[#This Row],[Gems]],0)</f>
        <v>0</v>
      </c>
      <c r="AF5224" s="42">
        <f>IF(Table32[[#This Row],[Gems]]&lt;0,Table32[[#This Row],[Gems]],0)</f>
        <v>0</v>
      </c>
      <c r="AG5224" s="30">
        <f t="shared" ca="1" si="114"/>
        <v>223</v>
      </c>
    </row>
    <row r="5225" spans="1:33" ht="14.4" x14ac:dyDescent="0.3">
      <c r="A5225" s="37">
        <v>44126</v>
      </c>
      <c r="B5225" s="38">
        <f>INDEX(Videolength!D:D,MATCH(D5225,Videolength!A:A,0))</f>
        <v>9</v>
      </c>
      <c r="C5225" s="38">
        <f>INDEX(Videolength!E:E,MATCH(D5225,Videolength!A:A,0))</f>
        <v>26</v>
      </c>
      <c r="D5225" s="39">
        <v>26</v>
      </c>
      <c r="E5225" s="40" t="str">
        <f>INDEX(Videolength!B:B,MATCH(D5225,Videolength!A:A,0))</f>
        <v>https://youtu.be/_XTzNS3v_UU?list=PLTjhk5BwsiVV8SrR-dPCDjCfaMnt-5HZH</v>
      </c>
      <c r="F5225" s="41">
        <f>INDEX(Videolength!C:C,MATCH(D5225,Videolength!A:A,0))</f>
        <v>1.8055555555555557E-2</v>
      </c>
      <c r="G5225" s="41">
        <v>8.564814814814815E-4</v>
      </c>
      <c r="H5225" s="71">
        <f>HYPERLINK(_xlfn.CONCAT(E5225,"&amp;t=",G5225*86400),G5225)</f>
        <v>8.564814814814815E-4</v>
      </c>
      <c r="I5225" s="38">
        <v>11</v>
      </c>
      <c r="J5225" s="38">
        <v>5</v>
      </c>
      <c r="K5225" s="42" t="s">
        <v>90</v>
      </c>
      <c r="L5225" s="42" t="s">
        <v>167</v>
      </c>
      <c r="M5225" s="42" t="s">
        <v>591</v>
      </c>
      <c r="Z5225" s="64"/>
      <c r="AA5225" s="64"/>
      <c r="AB5225" s="64"/>
      <c r="AE5225" s="42">
        <f>IF(Table32[[#This Row],[Gems]]&gt;0,Table32[[#This Row],[Gems]],0)</f>
        <v>0</v>
      </c>
      <c r="AF5225" s="42">
        <f>IF(Table32[[#This Row],[Gems]]&lt;0,Table32[[#This Row],[Gems]],0)</f>
        <v>0</v>
      </c>
      <c r="AG5225" s="30">
        <f t="shared" ca="1" si="114"/>
        <v>223</v>
      </c>
    </row>
    <row r="5226" spans="1:33" ht="14.4" x14ac:dyDescent="0.3">
      <c r="A5226" s="37">
        <v>44126</v>
      </c>
      <c r="B5226" s="38">
        <f>INDEX(Videolength!D:D,MATCH(D5226,Videolength!A:A,0))</f>
        <v>9</v>
      </c>
      <c r="C5226" s="38">
        <f>INDEX(Videolength!E:E,MATCH(D5226,Videolength!A:A,0))</f>
        <v>26</v>
      </c>
      <c r="D5226" s="39">
        <v>26</v>
      </c>
      <c r="E5226" s="40" t="str">
        <f>INDEX(Videolength!B:B,MATCH(D5226,Videolength!A:A,0))</f>
        <v>https://youtu.be/_XTzNS3v_UU?list=PLTjhk5BwsiVV8SrR-dPCDjCfaMnt-5HZH</v>
      </c>
      <c r="F5226" s="41">
        <f>INDEX(Videolength!C:C,MATCH(D5226,Videolength!A:A,0))</f>
        <v>1.8055555555555557E-2</v>
      </c>
      <c r="G5226" s="41">
        <v>2.4074074074074076E-3</v>
      </c>
      <c r="H5226" s="71">
        <f>HYPERLINK(_xlfn.CONCAT(E5226,"&amp;t=",G5226*86400),G5226)</f>
        <v>2.4074074074074076E-3</v>
      </c>
      <c r="I5226" s="38">
        <v>11</v>
      </c>
      <c r="J5226" s="38">
        <v>5</v>
      </c>
      <c r="K5226" s="42" t="s">
        <v>346</v>
      </c>
      <c r="L5226" s="42" t="s">
        <v>10</v>
      </c>
      <c r="Z5226" s="64"/>
      <c r="AA5226" s="64"/>
      <c r="AB5226" s="64"/>
      <c r="AE5226" s="42">
        <f>IF(Table32[[#This Row],[Gems]]&gt;0,Table32[[#This Row],[Gems]],0)</f>
        <v>0</v>
      </c>
      <c r="AF5226" s="42">
        <f>IF(Table32[[#This Row],[Gems]]&lt;0,Table32[[#This Row],[Gems]],0)</f>
        <v>0</v>
      </c>
      <c r="AG5226" s="30">
        <f t="shared" ca="1" si="114"/>
        <v>223</v>
      </c>
    </row>
    <row r="5227" spans="1:33" ht="14.4" x14ac:dyDescent="0.3">
      <c r="A5227" s="37">
        <v>44126</v>
      </c>
      <c r="B5227" s="38">
        <f>INDEX(Videolength!D:D,MATCH(D5227,Videolength!A:A,0))</f>
        <v>9</v>
      </c>
      <c r="C5227" s="38">
        <f>INDEX(Videolength!E:E,MATCH(D5227,Videolength!A:A,0))</f>
        <v>26</v>
      </c>
      <c r="D5227" s="39">
        <v>26</v>
      </c>
      <c r="E5227" s="40" t="str">
        <f>INDEX(Videolength!B:B,MATCH(D5227,Videolength!A:A,0))</f>
        <v>https://youtu.be/_XTzNS3v_UU?list=PLTjhk5BwsiVV8SrR-dPCDjCfaMnt-5HZH</v>
      </c>
      <c r="F5227" s="41">
        <f>INDEX(Videolength!C:C,MATCH(D5227,Videolength!A:A,0))</f>
        <v>1.8055555555555557E-2</v>
      </c>
      <c r="G5227" s="41">
        <v>2.4537037037037036E-3</v>
      </c>
      <c r="H5227" s="71">
        <f>HYPERLINK(_xlfn.CONCAT(E5227,"&amp;t=",G5227*86400),G5227)</f>
        <v>2.4537037037037036E-3</v>
      </c>
      <c r="I5227" s="38">
        <v>11</v>
      </c>
      <c r="J5227" s="38">
        <v>5</v>
      </c>
      <c r="K5227" s="42" t="s">
        <v>284</v>
      </c>
      <c r="L5227" s="42" t="s">
        <v>10</v>
      </c>
      <c r="Z5227" s="64"/>
      <c r="AA5227" s="64"/>
      <c r="AB5227" s="64"/>
      <c r="AE5227" s="42">
        <f>IF(Table32[[#This Row],[Gems]]&gt;0,Table32[[#This Row],[Gems]],0)</f>
        <v>0</v>
      </c>
      <c r="AF5227" s="42">
        <f>IF(Table32[[#This Row],[Gems]]&lt;0,Table32[[#This Row],[Gems]],0)</f>
        <v>0</v>
      </c>
      <c r="AG5227" s="30">
        <f t="shared" ca="1" si="114"/>
        <v>223</v>
      </c>
    </row>
    <row r="5228" spans="1:33" ht="14.4" x14ac:dyDescent="0.3">
      <c r="A5228" s="37">
        <v>44126</v>
      </c>
      <c r="B5228" s="38">
        <f>INDEX(Videolength!D:D,MATCH(D5228,Videolength!A:A,0))</f>
        <v>9</v>
      </c>
      <c r="C5228" s="38">
        <f>INDEX(Videolength!E:E,MATCH(D5228,Videolength!A:A,0))</f>
        <v>26</v>
      </c>
      <c r="D5228" s="39">
        <v>26</v>
      </c>
      <c r="E5228" s="40" t="str">
        <f>INDEX(Videolength!B:B,MATCH(D5228,Videolength!A:A,0))</f>
        <v>https://youtu.be/_XTzNS3v_UU?list=PLTjhk5BwsiVV8SrR-dPCDjCfaMnt-5HZH</v>
      </c>
      <c r="F5228" s="41">
        <f>INDEX(Videolength!C:C,MATCH(D5228,Videolength!A:A,0))</f>
        <v>1.8055555555555557E-2</v>
      </c>
      <c r="G5228" s="41">
        <v>2.4652777777777776E-3</v>
      </c>
      <c r="H5228" s="71">
        <f>HYPERLINK(_xlfn.CONCAT(E5228,"&amp;t=",G5228*86400),G5228)</f>
        <v>2.4652777777777776E-3</v>
      </c>
      <c r="I5228" s="38">
        <v>11</v>
      </c>
      <c r="J5228" s="38">
        <v>5</v>
      </c>
      <c r="K5228" s="42" t="s">
        <v>142</v>
      </c>
      <c r="L5228" s="42" t="s">
        <v>407</v>
      </c>
      <c r="M5228" s="42" t="s">
        <v>408</v>
      </c>
      <c r="Z5228" s="64"/>
      <c r="AA5228" s="64"/>
      <c r="AB5228" s="64"/>
      <c r="AE5228" s="42">
        <f>IF(Table32[[#This Row],[Gems]]&gt;0,Table32[[#This Row],[Gems]],0)</f>
        <v>0</v>
      </c>
      <c r="AF5228" s="42">
        <f>IF(Table32[[#This Row],[Gems]]&lt;0,Table32[[#This Row],[Gems]],0)</f>
        <v>0</v>
      </c>
      <c r="AG5228" s="30">
        <f t="shared" ca="1" si="114"/>
        <v>223</v>
      </c>
    </row>
    <row r="5229" spans="1:33" ht="14.4" x14ac:dyDescent="0.3">
      <c r="A5229" s="37">
        <v>44126</v>
      </c>
      <c r="B5229" s="38">
        <f>INDEX(Videolength!D:D,MATCH(D5229,Videolength!A:A,0))</f>
        <v>9</v>
      </c>
      <c r="C5229" s="38">
        <f>INDEX(Videolength!E:E,MATCH(D5229,Videolength!A:A,0))</f>
        <v>26</v>
      </c>
      <c r="D5229" s="39">
        <v>26</v>
      </c>
      <c r="E5229" s="40" t="str">
        <f>INDEX(Videolength!B:B,MATCH(D5229,Videolength!A:A,0))</f>
        <v>https://youtu.be/_XTzNS3v_UU?list=PLTjhk5BwsiVV8SrR-dPCDjCfaMnt-5HZH</v>
      </c>
      <c r="F5229" s="41">
        <f>INDEX(Videolength!C:C,MATCH(D5229,Videolength!A:A,0))</f>
        <v>1.8055555555555557E-2</v>
      </c>
      <c r="G5229" s="41">
        <v>2.4768518518518516E-3</v>
      </c>
      <c r="H5229" s="71">
        <f>HYPERLINK(_xlfn.CONCAT(E5229,"&amp;t=",G5229*86400),G5229)</f>
        <v>2.4768518518518516E-3</v>
      </c>
      <c r="I5229" s="38">
        <v>11</v>
      </c>
      <c r="J5229" s="38">
        <v>5</v>
      </c>
      <c r="K5229" s="42" t="s">
        <v>284</v>
      </c>
      <c r="L5229" s="42" t="s">
        <v>10</v>
      </c>
      <c r="M5229" s="42" t="s">
        <v>1059</v>
      </c>
      <c r="Z5229" s="64"/>
      <c r="AA5229" s="64"/>
      <c r="AB5229" s="64"/>
      <c r="AE5229" s="42">
        <f>IF(Table32[[#This Row],[Gems]]&gt;0,Table32[[#This Row],[Gems]],0)</f>
        <v>0</v>
      </c>
      <c r="AF5229" s="42">
        <f>IF(Table32[[#This Row],[Gems]]&lt;0,Table32[[#This Row],[Gems]],0)</f>
        <v>0</v>
      </c>
      <c r="AG5229" s="30">
        <f t="shared" ca="1" si="114"/>
        <v>223</v>
      </c>
    </row>
    <row r="5230" spans="1:33" ht="14.4" x14ac:dyDescent="0.3">
      <c r="A5230" s="37">
        <v>44126</v>
      </c>
      <c r="B5230" s="38">
        <f>INDEX(Videolength!D:D,MATCH(D5230,Videolength!A:A,0))</f>
        <v>9</v>
      </c>
      <c r="C5230" s="38">
        <f>INDEX(Videolength!E:E,MATCH(D5230,Videolength!A:A,0))</f>
        <v>26</v>
      </c>
      <c r="D5230" s="39">
        <v>26</v>
      </c>
      <c r="E5230" s="40" t="str">
        <f>INDEX(Videolength!B:B,MATCH(D5230,Videolength!A:A,0))</f>
        <v>https://youtu.be/_XTzNS3v_UU?list=PLTjhk5BwsiVV8SrR-dPCDjCfaMnt-5HZH</v>
      </c>
      <c r="F5230" s="41">
        <f>INDEX(Videolength!C:C,MATCH(D5230,Videolength!A:A,0))</f>
        <v>1.8055555555555557E-2</v>
      </c>
      <c r="G5230" s="41">
        <v>2.5694444444444445E-3</v>
      </c>
      <c r="H5230" s="71">
        <f>HYPERLINK(_xlfn.CONCAT(E5230,"&amp;t=",G5230*86400),G5230)</f>
        <v>2.5694444444444445E-3</v>
      </c>
      <c r="I5230" s="38">
        <v>11</v>
      </c>
      <c r="J5230" s="38">
        <v>5</v>
      </c>
      <c r="K5230" s="42" t="s">
        <v>346</v>
      </c>
      <c r="L5230" s="42" t="s">
        <v>10</v>
      </c>
      <c r="Z5230" s="64"/>
      <c r="AA5230" s="64"/>
      <c r="AB5230" s="64"/>
      <c r="AE5230" s="42">
        <f>IF(Table32[[#This Row],[Gems]]&gt;0,Table32[[#This Row],[Gems]],0)</f>
        <v>0</v>
      </c>
      <c r="AF5230" s="42">
        <f>IF(Table32[[#This Row],[Gems]]&lt;0,Table32[[#This Row],[Gems]],0)</f>
        <v>0</v>
      </c>
      <c r="AG5230" s="30">
        <f t="shared" ca="1" si="114"/>
        <v>223</v>
      </c>
    </row>
    <row r="5231" spans="1:33" ht="14.4" x14ac:dyDescent="0.3">
      <c r="A5231" s="37">
        <v>44126</v>
      </c>
      <c r="B5231" s="38">
        <f>INDEX(Videolength!D:D,MATCH(D5231,Videolength!A:A,0))</f>
        <v>9</v>
      </c>
      <c r="C5231" s="38">
        <f>INDEX(Videolength!E:E,MATCH(D5231,Videolength!A:A,0))</f>
        <v>26</v>
      </c>
      <c r="D5231" s="39">
        <v>26</v>
      </c>
      <c r="E5231" s="40" t="str">
        <f>INDEX(Videolength!B:B,MATCH(D5231,Videolength!A:A,0))</f>
        <v>https://youtu.be/_XTzNS3v_UU?list=PLTjhk5BwsiVV8SrR-dPCDjCfaMnt-5HZH</v>
      </c>
      <c r="F5231" s="41">
        <f>INDEX(Videolength!C:C,MATCH(D5231,Videolength!A:A,0))</f>
        <v>1.8055555555555557E-2</v>
      </c>
      <c r="G5231" s="41">
        <v>2.6041666666666665E-3</v>
      </c>
      <c r="H5231" s="71">
        <f>HYPERLINK(_xlfn.CONCAT(E5231,"&amp;t=",G5231*86400),G5231)</f>
        <v>2.6041666666666665E-3</v>
      </c>
      <c r="I5231" s="38">
        <v>11</v>
      </c>
      <c r="J5231" s="38">
        <v>5</v>
      </c>
      <c r="K5231" s="42" t="s">
        <v>102</v>
      </c>
      <c r="L5231" s="42" t="s">
        <v>11</v>
      </c>
      <c r="W5231" s="44" t="s">
        <v>540</v>
      </c>
      <c r="Z5231" s="64"/>
      <c r="AA5231" s="64"/>
      <c r="AB5231" s="64"/>
      <c r="AE5231" s="42">
        <f>IF(Table32[[#This Row],[Gems]]&gt;0,Table32[[#This Row],[Gems]],0)</f>
        <v>0</v>
      </c>
      <c r="AF5231" s="42">
        <f>IF(Table32[[#This Row],[Gems]]&lt;0,Table32[[#This Row],[Gems]],0)</f>
        <v>0</v>
      </c>
      <c r="AG5231" s="30">
        <f t="shared" ca="1" si="114"/>
        <v>223</v>
      </c>
    </row>
    <row r="5232" spans="1:33" ht="14.4" x14ac:dyDescent="0.3">
      <c r="A5232" s="37">
        <v>44126</v>
      </c>
      <c r="B5232" s="38">
        <f>INDEX(Videolength!D:D,MATCH(D5232,Videolength!A:A,0))</f>
        <v>9</v>
      </c>
      <c r="C5232" s="38">
        <f>INDEX(Videolength!E:E,MATCH(D5232,Videolength!A:A,0))</f>
        <v>26</v>
      </c>
      <c r="D5232" s="39">
        <v>26</v>
      </c>
      <c r="E5232" s="40" t="str">
        <f>INDEX(Videolength!B:B,MATCH(D5232,Videolength!A:A,0))</f>
        <v>https://youtu.be/_XTzNS3v_UU?list=PLTjhk5BwsiVV8SrR-dPCDjCfaMnt-5HZH</v>
      </c>
      <c r="F5232" s="41">
        <f>INDEX(Videolength!C:C,MATCH(D5232,Videolength!A:A,0))</f>
        <v>1.8055555555555557E-2</v>
      </c>
      <c r="G5232" s="41">
        <v>2.6388888888888885E-3</v>
      </c>
      <c r="H5232" s="71">
        <f>HYPERLINK(_xlfn.CONCAT(E5232,"&amp;t=",G5232*86400),G5232)</f>
        <v>2.6388888888888885E-3</v>
      </c>
      <c r="I5232" s="38">
        <v>11</v>
      </c>
      <c r="J5232" s="38">
        <v>5</v>
      </c>
      <c r="K5232" s="42" t="s">
        <v>102</v>
      </c>
      <c r="L5232" s="42" t="s">
        <v>301</v>
      </c>
      <c r="W5232" s="44" t="s">
        <v>570</v>
      </c>
      <c r="X5232" s="43">
        <v>1</v>
      </c>
      <c r="Y5232" s="43">
        <v>2</v>
      </c>
      <c r="Z5232" s="64"/>
      <c r="AA5232" s="64"/>
      <c r="AB5232" s="64"/>
      <c r="AE5232" s="42">
        <f>IF(Table32[[#This Row],[Gems]]&gt;0,Table32[[#This Row],[Gems]],0)</f>
        <v>0</v>
      </c>
      <c r="AF5232" s="42">
        <f>IF(Table32[[#This Row],[Gems]]&lt;0,Table32[[#This Row],[Gems]],0)</f>
        <v>0</v>
      </c>
      <c r="AG5232" s="30">
        <f t="shared" ca="1" si="114"/>
        <v>223</v>
      </c>
    </row>
    <row r="5233" spans="1:33" ht="14.4" x14ac:dyDescent="0.3">
      <c r="A5233" s="37">
        <v>44126</v>
      </c>
      <c r="B5233" s="38">
        <f>INDEX(Videolength!D:D,MATCH(D5233,Videolength!A:A,0))</f>
        <v>9</v>
      </c>
      <c r="C5233" s="38">
        <f>INDEX(Videolength!E:E,MATCH(D5233,Videolength!A:A,0))</f>
        <v>26</v>
      </c>
      <c r="D5233" s="39">
        <v>26</v>
      </c>
      <c r="E5233" s="40" t="str">
        <f>INDEX(Videolength!B:B,MATCH(D5233,Videolength!A:A,0))</f>
        <v>https://youtu.be/_XTzNS3v_UU?list=PLTjhk5BwsiVV8SrR-dPCDjCfaMnt-5HZH</v>
      </c>
      <c r="F5233" s="41">
        <f>INDEX(Videolength!C:C,MATCH(D5233,Videolength!A:A,0))</f>
        <v>1.8055555555555557E-2</v>
      </c>
      <c r="G5233" s="41">
        <v>2.6388888888888885E-3</v>
      </c>
      <c r="H5233" s="71">
        <f>HYPERLINK(_xlfn.CONCAT(E5233,"&amp;t=",G5233*86400),G5233)</f>
        <v>2.6388888888888885E-3</v>
      </c>
      <c r="I5233" s="38">
        <v>11</v>
      </c>
      <c r="J5233" s="38">
        <v>5</v>
      </c>
      <c r="K5233" s="42" t="s">
        <v>102</v>
      </c>
      <c r="L5233" s="42" t="s">
        <v>301</v>
      </c>
      <c r="W5233" s="44" t="s">
        <v>416</v>
      </c>
      <c r="X5233" s="43">
        <v>1</v>
      </c>
      <c r="Y5233" s="43">
        <v>1</v>
      </c>
      <c r="Z5233" s="64"/>
      <c r="AA5233" s="64"/>
      <c r="AB5233" s="64"/>
      <c r="AE5233" s="42">
        <f>IF(Table32[[#This Row],[Gems]]&gt;0,Table32[[#This Row],[Gems]],0)</f>
        <v>0</v>
      </c>
      <c r="AF5233" s="42">
        <f>IF(Table32[[#This Row],[Gems]]&lt;0,Table32[[#This Row],[Gems]],0)</f>
        <v>0</v>
      </c>
      <c r="AG5233" s="30">
        <f t="shared" ca="1" si="114"/>
        <v>223</v>
      </c>
    </row>
    <row r="5234" spans="1:33" ht="14.4" x14ac:dyDescent="0.3">
      <c r="A5234" s="37">
        <v>44126</v>
      </c>
      <c r="B5234" s="38">
        <f>INDEX(Videolength!D:D,MATCH(D5234,Videolength!A:A,0))</f>
        <v>9</v>
      </c>
      <c r="C5234" s="38">
        <f>INDEX(Videolength!E:E,MATCH(D5234,Videolength!A:A,0))</f>
        <v>26</v>
      </c>
      <c r="D5234" s="39">
        <v>26</v>
      </c>
      <c r="E5234" s="40" t="str">
        <f>INDEX(Videolength!B:B,MATCH(D5234,Videolength!A:A,0))</f>
        <v>https://youtu.be/_XTzNS3v_UU?list=PLTjhk5BwsiVV8SrR-dPCDjCfaMnt-5HZH</v>
      </c>
      <c r="F5234" s="41">
        <f>INDEX(Videolength!C:C,MATCH(D5234,Videolength!A:A,0))</f>
        <v>1.8055555555555557E-2</v>
      </c>
      <c r="G5234" s="41">
        <v>2.6388888888888885E-3</v>
      </c>
      <c r="H5234" s="71">
        <f>HYPERLINK(_xlfn.CONCAT(E5234,"&amp;t=",G5234*86400),G5234)</f>
        <v>2.6388888888888885E-3</v>
      </c>
      <c r="I5234" s="38">
        <v>11</v>
      </c>
      <c r="J5234" s="38">
        <v>5</v>
      </c>
      <c r="K5234" s="42" t="s">
        <v>102</v>
      </c>
      <c r="L5234" s="42" t="s">
        <v>301</v>
      </c>
      <c r="W5234" s="44" t="s">
        <v>416</v>
      </c>
      <c r="X5234" s="43">
        <v>1</v>
      </c>
      <c r="Y5234" s="43">
        <v>1</v>
      </c>
      <c r="Z5234" s="64"/>
      <c r="AA5234" s="64"/>
      <c r="AB5234" s="64"/>
      <c r="AE5234" s="42">
        <f>IF(Table32[[#This Row],[Gems]]&gt;0,Table32[[#This Row],[Gems]],0)</f>
        <v>0</v>
      </c>
      <c r="AF5234" s="42">
        <f>IF(Table32[[#This Row],[Gems]]&lt;0,Table32[[#This Row],[Gems]],0)</f>
        <v>0</v>
      </c>
      <c r="AG5234" s="30">
        <f t="shared" ca="1" si="114"/>
        <v>223</v>
      </c>
    </row>
    <row r="5235" spans="1:33" ht="14.4" x14ac:dyDescent="0.3">
      <c r="A5235" s="37">
        <v>44126</v>
      </c>
      <c r="B5235" s="38">
        <f>INDEX(Videolength!D:D,MATCH(D5235,Videolength!A:A,0))</f>
        <v>9</v>
      </c>
      <c r="C5235" s="38">
        <f>INDEX(Videolength!E:E,MATCH(D5235,Videolength!A:A,0))</f>
        <v>26</v>
      </c>
      <c r="D5235" s="39">
        <v>26</v>
      </c>
      <c r="E5235" s="40" t="str">
        <f>INDEX(Videolength!B:B,MATCH(D5235,Videolength!A:A,0))</f>
        <v>https://youtu.be/_XTzNS3v_UU?list=PLTjhk5BwsiVV8SrR-dPCDjCfaMnt-5HZH</v>
      </c>
      <c r="F5235" s="41">
        <f>INDEX(Videolength!C:C,MATCH(D5235,Videolength!A:A,0))</f>
        <v>1.8055555555555557E-2</v>
      </c>
      <c r="G5235" s="41">
        <v>2.6620370370370374E-3</v>
      </c>
      <c r="H5235" s="71">
        <f>HYPERLINK(_xlfn.CONCAT(E5235,"&amp;t=",G5235*86400),G5235)</f>
        <v>2.6620370370370374E-3</v>
      </c>
      <c r="I5235" s="38">
        <v>11</v>
      </c>
      <c r="J5235" s="38">
        <v>5</v>
      </c>
      <c r="K5235" s="42" t="s">
        <v>142</v>
      </c>
      <c r="L5235" s="42" t="s">
        <v>34</v>
      </c>
      <c r="Z5235" s="64"/>
      <c r="AA5235" s="64"/>
      <c r="AB5235" s="64"/>
      <c r="AE5235" s="42">
        <f>IF(Table32[[#This Row],[Gems]]&gt;0,Table32[[#This Row],[Gems]],0)</f>
        <v>0</v>
      </c>
      <c r="AF5235" s="42">
        <f>IF(Table32[[#This Row],[Gems]]&lt;0,Table32[[#This Row],[Gems]],0)</f>
        <v>0</v>
      </c>
      <c r="AG5235" s="30">
        <f t="shared" ca="1" si="114"/>
        <v>223</v>
      </c>
    </row>
    <row r="5236" spans="1:33" ht="14.4" x14ac:dyDescent="0.3">
      <c r="A5236" s="37">
        <v>44126</v>
      </c>
      <c r="B5236" s="38">
        <f>INDEX(Videolength!D:D,MATCH(D5236,Videolength!A:A,0))</f>
        <v>9</v>
      </c>
      <c r="C5236" s="38">
        <f>INDEX(Videolength!E:E,MATCH(D5236,Videolength!A:A,0))</f>
        <v>26</v>
      </c>
      <c r="D5236" s="39">
        <v>26</v>
      </c>
      <c r="E5236" s="40" t="str">
        <f>INDEX(Videolength!B:B,MATCH(D5236,Videolength!A:A,0))</f>
        <v>https://youtu.be/_XTzNS3v_UU?list=PLTjhk5BwsiVV8SrR-dPCDjCfaMnt-5HZH</v>
      </c>
      <c r="F5236" s="41">
        <f>INDEX(Videolength!C:C,MATCH(D5236,Videolength!A:A,0))</f>
        <v>1.8055555555555557E-2</v>
      </c>
      <c r="G5236" s="41">
        <v>2.673611111111111E-3</v>
      </c>
      <c r="H5236" s="71">
        <f>HYPERLINK(_xlfn.CONCAT(E5236,"&amp;t=",G5236*86400),G5236)</f>
        <v>2.673611111111111E-3</v>
      </c>
      <c r="I5236" s="38">
        <v>11</v>
      </c>
      <c r="J5236" s="38">
        <v>5</v>
      </c>
      <c r="K5236" s="42" t="s">
        <v>142</v>
      </c>
      <c r="L5236" s="42" t="s">
        <v>33</v>
      </c>
      <c r="Z5236" s="64"/>
      <c r="AA5236" s="64"/>
      <c r="AB5236" s="64"/>
      <c r="AE5236" s="42">
        <f>IF(Table32[[#This Row],[Gems]]&gt;0,Table32[[#This Row],[Gems]],0)</f>
        <v>0</v>
      </c>
      <c r="AF5236" s="42">
        <f>IF(Table32[[#This Row],[Gems]]&lt;0,Table32[[#This Row],[Gems]],0)</f>
        <v>0</v>
      </c>
      <c r="AG5236" s="30">
        <f t="shared" ca="1" si="114"/>
        <v>223</v>
      </c>
    </row>
    <row r="5237" spans="1:33" ht="14.4" x14ac:dyDescent="0.3">
      <c r="A5237" s="37">
        <v>44126</v>
      </c>
      <c r="B5237" s="38">
        <f>INDEX(Videolength!D:D,MATCH(D5237,Videolength!A:A,0))</f>
        <v>9</v>
      </c>
      <c r="C5237" s="38">
        <f>INDEX(Videolength!E:E,MATCH(D5237,Videolength!A:A,0))</f>
        <v>26</v>
      </c>
      <c r="D5237" s="39">
        <v>26</v>
      </c>
      <c r="E5237" s="40" t="str">
        <f>INDEX(Videolength!B:B,MATCH(D5237,Videolength!A:A,0))</f>
        <v>https://youtu.be/_XTzNS3v_UU?list=PLTjhk5BwsiVV8SrR-dPCDjCfaMnt-5HZH</v>
      </c>
      <c r="F5237" s="41">
        <f>INDEX(Videolength!C:C,MATCH(D5237,Videolength!A:A,0))</f>
        <v>1.8055555555555557E-2</v>
      </c>
      <c r="G5237" s="41">
        <v>2.7083333333333334E-3</v>
      </c>
      <c r="H5237" s="71">
        <f>HYPERLINK(_xlfn.CONCAT(E5237,"&amp;t=",G5237*86400),G5237)</f>
        <v>2.7083333333333334E-3</v>
      </c>
      <c r="I5237" s="38">
        <v>11</v>
      </c>
      <c r="J5237" s="38">
        <v>5</v>
      </c>
      <c r="K5237" s="42" t="s">
        <v>142</v>
      </c>
      <c r="L5237" s="42" t="s">
        <v>34</v>
      </c>
      <c r="Z5237" s="64"/>
      <c r="AA5237" s="64"/>
      <c r="AB5237" s="64"/>
      <c r="AE5237" s="42">
        <f>IF(Table32[[#This Row],[Gems]]&gt;0,Table32[[#This Row],[Gems]],0)</f>
        <v>0</v>
      </c>
      <c r="AF5237" s="42">
        <f>IF(Table32[[#This Row],[Gems]]&lt;0,Table32[[#This Row],[Gems]],0)</f>
        <v>0</v>
      </c>
      <c r="AG5237" s="30">
        <f t="shared" ca="1" si="114"/>
        <v>223</v>
      </c>
    </row>
    <row r="5238" spans="1:33" ht="14.4" x14ac:dyDescent="0.3">
      <c r="A5238" s="37">
        <v>44126</v>
      </c>
      <c r="B5238" s="38">
        <f>INDEX(Videolength!D:D,MATCH(D5238,Videolength!A:A,0))</f>
        <v>9</v>
      </c>
      <c r="C5238" s="38">
        <f>INDEX(Videolength!E:E,MATCH(D5238,Videolength!A:A,0))</f>
        <v>26</v>
      </c>
      <c r="D5238" s="39">
        <v>26</v>
      </c>
      <c r="E5238" s="40" t="str">
        <f>INDEX(Videolength!B:B,MATCH(D5238,Videolength!A:A,0))</f>
        <v>https://youtu.be/_XTzNS3v_UU?list=PLTjhk5BwsiVV8SrR-dPCDjCfaMnt-5HZH</v>
      </c>
      <c r="F5238" s="41">
        <f>INDEX(Videolength!C:C,MATCH(D5238,Videolength!A:A,0))</f>
        <v>1.8055555555555557E-2</v>
      </c>
      <c r="G5238" s="41">
        <v>2.7199074074074074E-3</v>
      </c>
      <c r="H5238" s="71">
        <f>HYPERLINK(_xlfn.CONCAT(E5238,"&amp;t=",G5238*86400),G5238)</f>
        <v>2.7199074074074074E-3</v>
      </c>
      <c r="I5238" s="38">
        <v>11</v>
      </c>
      <c r="J5238" s="38">
        <v>5</v>
      </c>
      <c r="K5238" s="42" t="s">
        <v>142</v>
      </c>
      <c r="L5238" s="42" t="s">
        <v>33</v>
      </c>
      <c r="Z5238" s="64"/>
      <c r="AA5238" s="64"/>
      <c r="AB5238" s="64"/>
      <c r="AE5238" s="42">
        <f>IF(Table32[[#This Row],[Gems]]&gt;0,Table32[[#This Row],[Gems]],0)</f>
        <v>0</v>
      </c>
      <c r="AF5238" s="42">
        <f>IF(Table32[[#This Row],[Gems]]&lt;0,Table32[[#This Row],[Gems]],0)</f>
        <v>0</v>
      </c>
      <c r="AG5238" s="30">
        <f t="shared" ca="1" si="114"/>
        <v>223</v>
      </c>
    </row>
    <row r="5239" spans="1:33" ht="14.4" x14ac:dyDescent="0.3">
      <c r="A5239" s="37">
        <v>44126</v>
      </c>
      <c r="B5239" s="38">
        <f>INDEX(Videolength!D:D,MATCH(D5239,Videolength!A:A,0))</f>
        <v>9</v>
      </c>
      <c r="C5239" s="38">
        <f>INDEX(Videolength!E:E,MATCH(D5239,Videolength!A:A,0))</f>
        <v>26</v>
      </c>
      <c r="D5239" s="39">
        <v>26</v>
      </c>
      <c r="E5239" s="40" t="str">
        <f>INDEX(Videolength!B:B,MATCH(D5239,Videolength!A:A,0))</f>
        <v>https://youtu.be/_XTzNS3v_UU?list=PLTjhk5BwsiVV8SrR-dPCDjCfaMnt-5HZH</v>
      </c>
      <c r="F5239" s="41">
        <f>INDEX(Videolength!C:C,MATCH(D5239,Videolength!A:A,0))</f>
        <v>1.8055555555555557E-2</v>
      </c>
      <c r="G5239" s="41">
        <v>2.7662037037037034E-3</v>
      </c>
      <c r="H5239" s="71">
        <f>HYPERLINK(_xlfn.CONCAT(E5239,"&amp;t=",G5239*86400),G5239)</f>
        <v>2.7662037037037034E-3</v>
      </c>
      <c r="I5239" s="38">
        <v>11</v>
      </c>
      <c r="J5239" s="38">
        <v>5</v>
      </c>
      <c r="K5239" s="42" t="s">
        <v>346</v>
      </c>
      <c r="L5239" s="42" t="s">
        <v>10</v>
      </c>
      <c r="Z5239" s="64"/>
      <c r="AA5239" s="64"/>
      <c r="AB5239" s="64"/>
      <c r="AE5239" s="42">
        <f>IF(Table32[[#This Row],[Gems]]&gt;0,Table32[[#This Row],[Gems]],0)</f>
        <v>0</v>
      </c>
      <c r="AF5239" s="42">
        <f>IF(Table32[[#This Row],[Gems]]&lt;0,Table32[[#This Row],[Gems]],0)</f>
        <v>0</v>
      </c>
      <c r="AG5239" s="30">
        <f t="shared" ca="1" si="114"/>
        <v>223</v>
      </c>
    </row>
    <row r="5240" spans="1:33" ht="14.4" x14ac:dyDescent="0.3">
      <c r="A5240" s="37">
        <v>44126</v>
      </c>
      <c r="B5240" s="38">
        <f>INDEX(Videolength!D:D,MATCH(D5240,Videolength!A:A,0))</f>
        <v>9</v>
      </c>
      <c r="C5240" s="38">
        <f>INDEX(Videolength!E:E,MATCH(D5240,Videolength!A:A,0))</f>
        <v>26</v>
      </c>
      <c r="D5240" s="39">
        <v>26</v>
      </c>
      <c r="E5240" s="40" t="str">
        <f>INDEX(Videolength!B:B,MATCH(D5240,Videolength!A:A,0))</f>
        <v>https://youtu.be/_XTzNS3v_UU?list=PLTjhk5BwsiVV8SrR-dPCDjCfaMnt-5HZH</v>
      </c>
      <c r="F5240" s="41">
        <f>INDEX(Videolength!C:C,MATCH(D5240,Videolength!A:A,0))</f>
        <v>1.8055555555555557E-2</v>
      </c>
      <c r="G5240" s="41">
        <v>2.8472222222222219E-3</v>
      </c>
      <c r="H5240" s="71">
        <f>HYPERLINK(_xlfn.CONCAT(E5240,"&amp;t=",G5240*86400),G5240)</f>
        <v>2.8472222222222219E-3</v>
      </c>
      <c r="I5240" s="38">
        <v>11</v>
      </c>
      <c r="J5240" s="38">
        <v>5</v>
      </c>
      <c r="K5240" s="42" t="s">
        <v>90</v>
      </c>
      <c r="L5240" s="42" t="s">
        <v>167</v>
      </c>
      <c r="Z5240" s="64"/>
      <c r="AA5240" s="64"/>
      <c r="AB5240" s="64"/>
      <c r="AE5240" s="42">
        <f>IF(Table32[[#This Row],[Gems]]&gt;0,Table32[[#This Row],[Gems]],0)</f>
        <v>0</v>
      </c>
      <c r="AF5240" s="42">
        <f>IF(Table32[[#This Row],[Gems]]&lt;0,Table32[[#This Row],[Gems]],0)</f>
        <v>0</v>
      </c>
      <c r="AG5240" s="30">
        <f t="shared" ca="1" si="114"/>
        <v>223</v>
      </c>
    </row>
    <row r="5241" spans="1:33" ht="14.4" x14ac:dyDescent="0.3">
      <c r="A5241" s="37">
        <v>44126</v>
      </c>
      <c r="B5241" s="38">
        <f>INDEX(Videolength!D:D,MATCH(D5241,Videolength!A:A,0))</f>
        <v>9</v>
      </c>
      <c r="C5241" s="38">
        <f>INDEX(Videolength!E:E,MATCH(D5241,Videolength!A:A,0))</f>
        <v>26</v>
      </c>
      <c r="D5241" s="39">
        <v>26</v>
      </c>
      <c r="E5241" s="40" t="str">
        <f>INDEX(Videolength!B:B,MATCH(D5241,Videolength!A:A,0))</f>
        <v>https://youtu.be/_XTzNS3v_UU?list=PLTjhk5BwsiVV8SrR-dPCDjCfaMnt-5HZH</v>
      </c>
      <c r="F5241" s="41">
        <f>INDEX(Videolength!C:C,MATCH(D5241,Videolength!A:A,0))</f>
        <v>1.8055555555555557E-2</v>
      </c>
      <c r="G5241" s="41">
        <v>2.8587962962962963E-3</v>
      </c>
      <c r="H5241" s="71">
        <f>HYPERLINK(_xlfn.CONCAT(E5241,"&amp;t=",G5241*86400),G5241)</f>
        <v>2.8587962962962963E-3</v>
      </c>
      <c r="I5241" s="38">
        <v>11</v>
      </c>
      <c r="J5241" s="38">
        <v>5</v>
      </c>
      <c r="K5241" s="42" t="s">
        <v>346</v>
      </c>
      <c r="L5241" s="42" t="s">
        <v>10</v>
      </c>
      <c r="Z5241" s="64"/>
      <c r="AA5241" s="64"/>
      <c r="AB5241" s="64"/>
      <c r="AE5241" s="42">
        <f>IF(Table32[[#This Row],[Gems]]&gt;0,Table32[[#This Row],[Gems]],0)</f>
        <v>0</v>
      </c>
      <c r="AF5241" s="42">
        <f>IF(Table32[[#This Row],[Gems]]&lt;0,Table32[[#This Row],[Gems]],0)</f>
        <v>0</v>
      </c>
      <c r="AG5241" s="30">
        <f t="shared" ca="1" si="114"/>
        <v>223</v>
      </c>
    </row>
    <row r="5242" spans="1:33" ht="14.4" x14ac:dyDescent="0.3">
      <c r="A5242" s="37">
        <v>44126</v>
      </c>
      <c r="B5242" s="38">
        <f>INDEX(Videolength!D:D,MATCH(D5242,Videolength!A:A,0))</f>
        <v>9</v>
      </c>
      <c r="C5242" s="38">
        <f>INDEX(Videolength!E:E,MATCH(D5242,Videolength!A:A,0))</f>
        <v>26</v>
      </c>
      <c r="D5242" s="39">
        <v>26</v>
      </c>
      <c r="E5242" s="40" t="str">
        <f>INDEX(Videolength!B:B,MATCH(D5242,Videolength!A:A,0))</f>
        <v>https://youtu.be/_XTzNS3v_UU?list=PLTjhk5BwsiVV8SrR-dPCDjCfaMnt-5HZH</v>
      </c>
      <c r="F5242" s="41">
        <f>INDEX(Videolength!C:C,MATCH(D5242,Videolength!A:A,0))</f>
        <v>1.8055555555555557E-2</v>
      </c>
      <c r="G5242" s="41">
        <v>2.8935185185185188E-3</v>
      </c>
      <c r="H5242" s="71">
        <f>HYPERLINK(_xlfn.CONCAT(E5242,"&amp;t=",G5242*86400),G5242)</f>
        <v>2.8935185185185188E-3</v>
      </c>
      <c r="I5242" s="38">
        <v>11</v>
      </c>
      <c r="J5242" s="38">
        <v>5</v>
      </c>
      <c r="K5242" s="42" t="s">
        <v>107</v>
      </c>
      <c r="L5242" s="42" t="s">
        <v>10</v>
      </c>
      <c r="M5242" s="42" t="s">
        <v>591</v>
      </c>
      <c r="Z5242" s="64"/>
      <c r="AA5242" s="64"/>
      <c r="AB5242" s="64"/>
      <c r="AE5242" s="42">
        <f>IF(Table32[[#This Row],[Gems]]&gt;0,Table32[[#This Row],[Gems]],0)</f>
        <v>0</v>
      </c>
      <c r="AF5242" s="42">
        <f>IF(Table32[[#This Row],[Gems]]&lt;0,Table32[[#This Row],[Gems]],0)</f>
        <v>0</v>
      </c>
      <c r="AG5242" s="30">
        <f t="shared" ca="1" si="114"/>
        <v>223</v>
      </c>
    </row>
    <row r="5243" spans="1:33" ht="14.4" x14ac:dyDescent="0.3">
      <c r="A5243" s="37">
        <v>44126</v>
      </c>
      <c r="B5243" s="38">
        <f>INDEX(Videolength!D:D,MATCH(D5243,Videolength!A:A,0))</f>
        <v>9</v>
      </c>
      <c r="C5243" s="38">
        <f>INDEX(Videolength!E:E,MATCH(D5243,Videolength!A:A,0))</f>
        <v>26</v>
      </c>
      <c r="D5243" s="39">
        <v>26</v>
      </c>
      <c r="E5243" s="40" t="str">
        <f>INDEX(Videolength!B:B,MATCH(D5243,Videolength!A:A,0))</f>
        <v>https://youtu.be/_XTzNS3v_UU?list=PLTjhk5BwsiVV8SrR-dPCDjCfaMnt-5HZH</v>
      </c>
      <c r="F5243" s="41">
        <f>INDEX(Videolength!C:C,MATCH(D5243,Videolength!A:A,0))</f>
        <v>1.8055555555555557E-2</v>
      </c>
      <c r="G5243" s="41">
        <v>2.9513888888888888E-3</v>
      </c>
      <c r="H5243" s="71">
        <f>HYPERLINK(_xlfn.CONCAT(E5243,"&amp;t=",G5243*86400),G5243)</f>
        <v>2.9513888888888888E-3</v>
      </c>
      <c r="I5243" s="38">
        <v>11</v>
      </c>
      <c r="J5243" s="38">
        <v>5</v>
      </c>
      <c r="K5243" s="42" t="s">
        <v>107</v>
      </c>
      <c r="L5243" s="42" t="s">
        <v>244</v>
      </c>
      <c r="Q5243" s="42" t="s">
        <v>33</v>
      </c>
      <c r="V5243" s="43">
        <v>1298</v>
      </c>
      <c r="W5243" s="44" t="s">
        <v>242</v>
      </c>
      <c r="Z5243" s="64"/>
      <c r="AA5243" s="64"/>
      <c r="AB5243" s="64"/>
      <c r="AE5243" s="42">
        <f>IF(Table32[[#This Row],[Gems]]&gt;0,Table32[[#This Row],[Gems]],0)</f>
        <v>0</v>
      </c>
      <c r="AF5243" s="42">
        <f>IF(Table32[[#This Row],[Gems]]&lt;0,Table32[[#This Row],[Gems]],0)</f>
        <v>0</v>
      </c>
      <c r="AG5243" s="30">
        <f t="shared" ca="1" si="114"/>
        <v>223</v>
      </c>
    </row>
    <row r="5244" spans="1:33" ht="14.4" x14ac:dyDescent="0.3">
      <c r="A5244" s="37">
        <v>44126</v>
      </c>
      <c r="B5244" s="38">
        <f>INDEX(Videolength!D:D,MATCH(D5244,Videolength!A:A,0))</f>
        <v>9</v>
      </c>
      <c r="C5244" s="38">
        <f>INDEX(Videolength!E:E,MATCH(D5244,Videolength!A:A,0))</f>
        <v>26</v>
      </c>
      <c r="D5244" s="39">
        <v>26</v>
      </c>
      <c r="E5244" s="40" t="str">
        <f>INDEX(Videolength!B:B,MATCH(D5244,Videolength!A:A,0))</f>
        <v>https://youtu.be/_XTzNS3v_UU?list=PLTjhk5BwsiVV8SrR-dPCDjCfaMnt-5HZH</v>
      </c>
      <c r="F5244" s="41">
        <f>INDEX(Videolength!C:C,MATCH(D5244,Videolength!A:A,0))</f>
        <v>1.8055555555555557E-2</v>
      </c>
      <c r="G5244" s="41">
        <v>3.0902777777777782E-3</v>
      </c>
      <c r="H5244" s="71">
        <f>HYPERLINK(_xlfn.CONCAT(E5244,"&amp;t=",G5244*86400),G5244)</f>
        <v>3.0902777777777782E-3</v>
      </c>
      <c r="I5244" s="38">
        <v>11</v>
      </c>
      <c r="J5244" s="38">
        <v>5</v>
      </c>
      <c r="K5244" s="42" t="s">
        <v>107</v>
      </c>
      <c r="L5244" s="42" t="s">
        <v>10</v>
      </c>
      <c r="Z5244" s="64"/>
      <c r="AA5244" s="64"/>
      <c r="AB5244" s="64"/>
      <c r="AE5244" s="42">
        <f>IF(Table32[[#This Row],[Gems]]&gt;0,Table32[[#This Row],[Gems]],0)</f>
        <v>0</v>
      </c>
      <c r="AF5244" s="42">
        <f>IF(Table32[[#This Row],[Gems]]&lt;0,Table32[[#This Row],[Gems]],0)</f>
        <v>0</v>
      </c>
      <c r="AG5244" s="30">
        <f t="shared" ca="1" si="114"/>
        <v>223</v>
      </c>
    </row>
    <row r="5245" spans="1:33" ht="14.4" x14ac:dyDescent="0.3">
      <c r="A5245" s="37">
        <v>44126</v>
      </c>
      <c r="B5245" s="38">
        <f>INDEX(Videolength!D:D,MATCH(D5245,Videolength!A:A,0))</f>
        <v>9</v>
      </c>
      <c r="C5245" s="38">
        <f>INDEX(Videolength!E:E,MATCH(D5245,Videolength!A:A,0))</f>
        <v>26</v>
      </c>
      <c r="D5245" s="39">
        <v>26</v>
      </c>
      <c r="E5245" s="40" t="str">
        <f>INDEX(Videolength!B:B,MATCH(D5245,Videolength!A:A,0))</f>
        <v>https://youtu.be/_XTzNS3v_UU?list=PLTjhk5BwsiVV8SrR-dPCDjCfaMnt-5HZH</v>
      </c>
      <c r="F5245" s="41">
        <f>INDEX(Videolength!C:C,MATCH(D5245,Videolength!A:A,0))</f>
        <v>1.8055555555555557E-2</v>
      </c>
      <c r="G5245" s="41">
        <v>3.1944444444444442E-3</v>
      </c>
      <c r="H5245" s="71">
        <f>HYPERLINK(_xlfn.CONCAT(E5245,"&amp;t=",G5245*86400),G5245)</f>
        <v>3.1944444444444442E-3</v>
      </c>
      <c r="I5245" s="38">
        <v>11</v>
      </c>
      <c r="J5245" s="38">
        <v>5</v>
      </c>
      <c r="K5245" s="42" t="s">
        <v>107</v>
      </c>
      <c r="L5245" s="42" t="s">
        <v>140</v>
      </c>
      <c r="M5245" s="42" t="s">
        <v>1156</v>
      </c>
      <c r="N5245" s="42" t="s">
        <v>33</v>
      </c>
      <c r="Z5245" s="64"/>
      <c r="AA5245" s="64"/>
      <c r="AB5245" s="64"/>
      <c r="AE5245" s="42">
        <f>IF(Table32[[#This Row],[Gems]]&gt;0,Table32[[#This Row],[Gems]],0)</f>
        <v>0</v>
      </c>
      <c r="AF5245" s="42">
        <f>IF(Table32[[#This Row],[Gems]]&lt;0,Table32[[#This Row],[Gems]],0)</f>
        <v>0</v>
      </c>
      <c r="AG5245" s="30">
        <f t="shared" ca="1" si="114"/>
        <v>223</v>
      </c>
    </row>
    <row r="5246" spans="1:33" ht="14.4" x14ac:dyDescent="0.3">
      <c r="A5246" s="37">
        <v>44126</v>
      </c>
      <c r="B5246" s="38">
        <f>INDEX(Videolength!D:D,MATCH(D5246,Videolength!A:A,0))</f>
        <v>9</v>
      </c>
      <c r="C5246" s="38">
        <f>INDEX(Videolength!E:E,MATCH(D5246,Videolength!A:A,0))</f>
        <v>26</v>
      </c>
      <c r="D5246" s="39">
        <v>26</v>
      </c>
      <c r="E5246" s="40" t="str">
        <f>INDEX(Videolength!B:B,MATCH(D5246,Videolength!A:A,0))</f>
        <v>https://youtu.be/_XTzNS3v_UU?list=PLTjhk5BwsiVV8SrR-dPCDjCfaMnt-5HZH</v>
      </c>
      <c r="F5246" s="41">
        <f>INDEX(Videolength!C:C,MATCH(D5246,Videolength!A:A,0))</f>
        <v>1.8055555555555557E-2</v>
      </c>
      <c r="G5246" s="41">
        <v>3.2291666666666666E-3</v>
      </c>
      <c r="H5246" s="71">
        <f>HYPERLINK(_xlfn.CONCAT(E5246,"&amp;t=",G5246*86400),G5246)</f>
        <v>3.2291666666666666E-3</v>
      </c>
      <c r="I5246" s="38">
        <v>11</v>
      </c>
      <c r="J5246" s="38">
        <v>5</v>
      </c>
      <c r="K5246" s="42" t="s">
        <v>346</v>
      </c>
      <c r="L5246" s="42" t="s">
        <v>10</v>
      </c>
      <c r="Z5246" s="64"/>
      <c r="AA5246" s="64"/>
      <c r="AB5246" s="64"/>
      <c r="AE5246" s="42">
        <f>IF(Table32[[#This Row],[Gems]]&gt;0,Table32[[#This Row],[Gems]],0)</f>
        <v>0</v>
      </c>
      <c r="AF5246" s="42">
        <f>IF(Table32[[#This Row],[Gems]]&lt;0,Table32[[#This Row],[Gems]],0)</f>
        <v>0</v>
      </c>
      <c r="AG5246" s="30">
        <f t="shared" ca="1" si="114"/>
        <v>223</v>
      </c>
    </row>
    <row r="5247" spans="1:33" ht="14.4" x14ac:dyDescent="0.3">
      <c r="A5247" s="37">
        <v>44126</v>
      </c>
      <c r="B5247" s="38">
        <f>INDEX(Videolength!D:D,MATCH(D5247,Videolength!A:A,0))</f>
        <v>9</v>
      </c>
      <c r="C5247" s="38">
        <f>INDEX(Videolength!E:E,MATCH(D5247,Videolength!A:A,0))</f>
        <v>26</v>
      </c>
      <c r="D5247" s="39">
        <v>26</v>
      </c>
      <c r="E5247" s="40" t="str">
        <f>INDEX(Videolength!B:B,MATCH(D5247,Videolength!A:A,0))</f>
        <v>https://youtu.be/_XTzNS3v_UU?list=PLTjhk5BwsiVV8SrR-dPCDjCfaMnt-5HZH</v>
      </c>
      <c r="F5247" s="41">
        <f>INDEX(Videolength!C:C,MATCH(D5247,Videolength!A:A,0))</f>
        <v>1.8055555555555557E-2</v>
      </c>
      <c r="G5247" s="41">
        <v>3.3217592592592591E-3</v>
      </c>
      <c r="H5247" s="71">
        <f>HYPERLINK(_xlfn.CONCAT(E5247,"&amp;t=",G5247*86400),G5247)</f>
        <v>3.3217592592592591E-3</v>
      </c>
      <c r="I5247" s="38">
        <v>11</v>
      </c>
      <c r="J5247" s="38">
        <v>5</v>
      </c>
      <c r="K5247" s="42" t="s">
        <v>15</v>
      </c>
      <c r="L5247" s="42" t="s">
        <v>216</v>
      </c>
      <c r="Z5247" s="64"/>
      <c r="AA5247" s="64"/>
      <c r="AB5247" s="64"/>
      <c r="AE5247" s="42">
        <f>IF(Table32[[#This Row],[Gems]]&gt;0,Table32[[#This Row],[Gems]],0)</f>
        <v>0</v>
      </c>
      <c r="AF5247" s="42">
        <f>IF(Table32[[#This Row],[Gems]]&lt;0,Table32[[#This Row],[Gems]],0)</f>
        <v>0</v>
      </c>
      <c r="AG5247" s="30">
        <f t="shared" ca="1" si="114"/>
        <v>223</v>
      </c>
    </row>
    <row r="5248" spans="1:33" ht="14.4" x14ac:dyDescent="0.3">
      <c r="A5248" s="37">
        <v>44126</v>
      </c>
      <c r="B5248" s="38">
        <f>INDEX(Videolength!D:D,MATCH(D5248,Videolength!A:A,0))</f>
        <v>9</v>
      </c>
      <c r="C5248" s="38">
        <f>INDEX(Videolength!E:E,MATCH(D5248,Videolength!A:A,0))</f>
        <v>26</v>
      </c>
      <c r="D5248" s="39">
        <v>26</v>
      </c>
      <c r="E5248" s="40" t="str">
        <f>INDEX(Videolength!B:B,MATCH(D5248,Videolength!A:A,0))</f>
        <v>https://youtu.be/_XTzNS3v_UU?list=PLTjhk5BwsiVV8SrR-dPCDjCfaMnt-5HZH</v>
      </c>
      <c r="F5248" s="41">
        <f>INDEX(Videolength!C:C,MATCH(D5248,Videolength!A:A,0))</f>
        <v>1.8055555555555557E-2</v>
      </c>
      <c r="G5248" s="41">
        <v>3.425925925925926E-3</v>
      </c>
      <c r="H5248" s="71">
        <f>HYPERLINK(_xlfn.CONCAT(E5248,"&amp;t=",G5248*86400),G5248)</f>
        <v>3.425925925925926E-3</v>
      </c>
      <c r="I5248" s="38">
        <v>11</v>
      </c>
      <c r="J5248" s="38">
        <v>5</v>
      </c>
      <c r="K5248" s="42" t="s">
        <v>15</v>
      </c>
      <c r="L5248" s="42" t="s">
        <v>197</v>
      </c>
      <c r="Z5248" s="64" t="s">
        <v>1157</v>
      </c>
      <c r="AA5248" s="64">
        <v>11</v>
      </c>
      <c r="AB5248" s="64">
        <v>2</v>
      </c>
      <c r="AE5248" s="42">
        <f>IF(Table32[[#This Row],[Gems]]&gt;0,Table32[[#This Row],[Gems]],0)</f>
        <v>0</v>
      </c>
      <c r="AF5248" s="42">
        <f>IF(Table32[[#This Row],[Gems]]&lt;0,Table32[[#This Row],[Gems]],0)</f>
        <v>0</v>
      </c>
      <c r="AG5248" s="30">
        <f t="shared" ca="1" si="114"/>
        <v>223</v>
      </c>
    </row>
    <row r="5249" spans="1:33" ht="14.4" x14ac:dyDescent="0.3">
      <c r="A5249" s="37">
        <v>44126</v>
      </c>
      <c r="B5249" s="38">
        <f>INDEX(Videolength!D:D,MATCH(D5249,Videolength!A:A,0))</f>
        <v>9</v>
      </c>
      <c r="C5249" s="38">
        <f>INDEX(Videolength!E:E,MATCH(D5249,Videolength!A:A,0))</f>
        <v>26</v>
      </c>
      <c r="D5249" s="39">
        <v>26</v>
      </c>
      <c r="E5249" s="40" t="str">
        <f>INDEX(Videolength!B:B,MATCH(D5249,Videolength!A:A,0))</f>
        <v>https://youtu.be/_XTzNS3v_UU?list=PLTjhk5BwsiVV8SrR-dPCDjCfaMnt-5HZH</v>
      </c>
      <c r="F5249" s="41">
        <f>INDEX(Videolength!C:C,MATCH(D5249,Videolength!A:A,0))</f>
        <v>1.8055555555555557E-2</v>
      </c>
      <c r="G5249" s="41">
        <v>6.4351851851851861E-3</v>
      </c>
      <c r="H5249" s="71">
        <f>HYPERLINK(_xlfn.CONCAT(E5249,"&amp;t=",G5249*86400),G5249)</f>
        <v>6.4351851851851861E-3</v>
      </c>
      <c r="I5249" s="38">
        <v>11</v>
      </c>
      <c r="J5249" s="38">
        <v>5</v>
      </c>
      <c r="K5249" s="42" t="s">
        <v>15</v>
      </c>
      <c r="L5249" s="42" t="s">
        <v>198</v>
      </c>
      <c r="Z5249" s="64" t="s">
        <v>1157</v>
      </c>
      <c r="AA5249" s="64">
        <v>11</v>
      </c>
      <c r="AB5249" s="64">
        <v>2</v>
      </c>
      <c r="AC5249" s="44" t="s">
        <v>203</v>
      </c>
      <c r="AE5249" s="42">
        <f>IF(Table32[[#This Row],[Gems]]&gt;0,Table32[[#This Row],[Gems]],0)</f>
        <v>0</v>
      </c>
      <c r="AF5249" s="42">
        <f>IF(Table32[[#This Row],[Gems]]&lt;0,Table32[[#This Row],[Gems]],0)</f>
        <v>0</v>
      </c>
      <c r="AG5249" s="30">
        <f t="shared" ca="1" si="114"/>
        <v>223</v>
      </c>
    </row>
    <row r="5250" spans="1:33" ht="14.4" x14ac:dyDescent="0.3">
      <c r="A5250" s="37">
        <v>44126</v>
      </c>
      <c r="B5250" s="38">
        <f>INDEX(Videolength!D:D,MATCH(D5250,Videolength!A:A,0))</f>
        <v>9</v>
      </c>
      <c r="C5250" s="38">
        <f>INDEX(Videolength!E:E,MATCH(D5250,Videolength!A:A,0))</f>
        <v>26</v>
      </c>
      <c r="D5250" s="39">
        <v>26</v>
      </c>
      <c r="E5250" s="40" t="str">
        <f>INDEX(Videolength!B:B,MATCH(D5250,Videolength!A:A,0))</f>
        <v>https://youtu.be/_XTzNS3v_UU?list=PLTjhk5BwsiVV8SrR-dPCDjCfaMnt-5HZH</v>
      </c>
      <c r="F5250" s="41">
        <f>INDEX(Videolength!C:C,MATCH(D5250,Videolength!A:A,0))</f>
        <v>1.8055555555555557E-2</v>
      </c>
      <c r="G5250" s="41">
        <v>6.5046296296296302E-3</v>
      </c>
      <c r="H5250" s="71">
        <f>HYPERLINK(_xlfn.CONCAT(E5250,"&amp;t=",G5250*86400),G5250)</f>
        <v>6.5046296296296302E-3</v>
      </c>
      <c r="I5250" s="38">
        <v>11</v>
      </c>
      <c r="J5250" s="38">
        <v>5</v>
      </c>
      <c r="K5250" s="42" t="s">
        <v>15</v>
      </c>
      <c r="L5250" s="42" t="s">
        <v>350</v>
      </c>
      <c r="M5250" s="42" t="s">
        <v>533</v>
      </c>
      <c r="Z5250" s="64"/>
      <c r="AA5250" s="64"/>
      <c r="AB5250" s="64"/>
      <c r="AE5250" s="42">
        <f>IF(Table32[[#This Row],[Gems]]&gt;0,Table32[[#This Row],[Gems]],0)</f>
        <v>0</v>
      </c>
      <c r="AF5250" s="42">
        <f>IF(Table32[[#This Row],[Gems]]&lt;0,Table32[[#This Row],[Gems]],0)</f>
        <v>0</v>
      </c>
      <c r="AG5250" s="30">
        <f t="shared" ca="1" si="114"/>
        <v>223</v>
      </c>
    </row>
    <row r="5251" spans="1:33" ht="14.4" x14ac:dyDescent="0.3">
      <c r="A5251" s="37">
        <v>44126</v>
      </c>
      <c r="B5251" s="38">
        <f>INDEX(Videolength!D:D,MATCH(D5251,Videolength!A:A,0))</f>
        <v>9</v>
      </c>
      <c r="C5251" s="38">
        <f>INDEX(Videolength!E:E,MATCH(D5251,Videolength!A:A,0))</f>
        <v>26</v>
      </c>
      <c r="D5251" s="39">
        <v>26</v>
      </c>
      <c r="E5251" s="40" t="str">
        <f>INDEX(Videolength!B:B,MATCH(D5251,Videolength!A:A,0))</f>
        <v>https://youtu.be/_XTzNS3v_UU?list=PLTjhk5BwsiVV8SrR-dPCDjCfaMnt-5HZH</v>
      </c>
      <c r="F5251" s="41">
        <f>INDEX(Videolength!C:C,MATCH(D5251,Videolength!A:A,0))</f>
        <v>1.8055555555555557E-2</v>
      </c>
      <c r="G5251" s="41">
        <v>6.5162037037037037E-3</v>
      </c>
      <c r="H5251" s="71">
        <f>HYPERLINK(_xlfn.CONCAT(E5251,"&amp;t=",G5251*86400),G5251)</f>
        <v>6.5162037037037037E-3</v>
      </c>
      <c r="I5251" s="38">
        <v>11</v>
      </c>
      <c r="J5251" s="38">
        <v>5</v>
      </c>
      <c r="K5251" s="42" t="s">
        <v>15</v>
      </c>
      <c r="L5251" s="42" t="s">
        <v>216</v>
      </c>
      <c r="Z5251" s="64"/>
      <c r="AA5251" s="64"/>
      <c r="AB5251" s="64"/>
      <c r="AE5251" s="42">
        <f>IF(Table32[[#This Row],[Gems]]&gt;0,Table32[[#This Row],[Gems]],0)</f>
        <v>0</v>
      </c>
      <c r="AF5251" s="42">
        <f>IF(Table32[[#This Row],[Gems]]&lt;0,Table32[[#This Row],[Gems]],0)</f>
        <v>0</v>
      </c>
      <c r="AG5251" s="30">
        <f t="shared" ca="1" si="114"/>
        <v>223</v>
      </c>
    </row>
    <row r="5252" spans="1:33" ht="14.4" x14ac:dyDescent="0.3">
      <c r="A5252" s="37">
        <v>44126</v>
      </c>
      <c r="B5252" s="38">
        <f>INDEX(Videolength!D:D,MATCH(D5252,Videolength!A:A,0))</f>
        <v>9</v>
      </c>
      <c r="C5252" s="38">
        <f>INDEX(Videolength!E:E,MATCH(D5252,Videolength!A:A,0))</f>
        <v>26</v>
      </c>
      <c r="D5252" s="39">
        <v>26</v>
      </c>
      <c r="E5252" s="40" t="str">
        <f>INDEX(Videolength!B:B,MATCH(D5252,Videolength!A:A,0))</f>
        <v>https://youtu.be/_XTzNS3v_UU?list=PLTjhk5BwsiVV8SrR-dPCDjCfaMnt-5HZH</v>
      </c>
      <c r="F5252" s="41">
        <f>INDEX(Videolength!C:C,MATCH(D5252,Videolength!A:A,0))</f>
        <v>1.8055555555555557E-2</v>
      </c>
      <c r="G5252" s="41">
        <v>6.5509259259259262E-3</v>
      </c>
      <c r="H5252" s="71">
        <f>HYPERLINK(_xlfn.CONCAT(E5252,"&amp;t=",G5252*86400),G5252)</f>
        <v>6.5509259259259262E-3</v>
      </c>
      <c r="I5252" s="38">
        <v>11</v>
      </c>
      <c r="J5252" s="38">
        <v>5</v>
      </c>
      <c r="K5252" s="42" t="s">
        <v>346</v>
      </c>
      <c r="L5252" s="42" t="s">
        <v>10</v>
      </c>
      <c r="Z5252" s="64"/>
      <c r="AA5252" s="64"/>
      <c r="AB5252" s="64"/>
      <c r="AE5252" s="42">
        <f>IF(Table32[[#This Row],[Gems]]&gt;0,Table32[[#This Row],[Gems]],0)</f>
        <v>0</v>
      </c>
      <c r="AF5252" s="42">
        <f>IF(Table32[[#This Row],[Gems]]&lt;0,Table32[[#This Row],[Gems]],0)</f>
        <v>0</v>
      </c>
      <c r="AG5252" s="30">
        <f t="shared" ca="1" si="114"/>
        <v>223</v>
      </c>
    </row>
    <row r="5253" spans="1:33" ht="14.4" x14ac:dyDescent="0.3">
      <c r="A5253" s="37">
        <v>44126</v>
      </c>
      <c r="B5253" s="38">
        <f>INDEX(Videolength!D:D,MATCH(D5253,Videolength!A:A,0))</f>
        <v>9</v>
      </c>
      <c r="C5253" s="38">
        <f>INDEX(Videolength!E:E,MATCH(D5253,Videolength!A:A,0))</f>
        <v>26</v>
      </c>
      <c r="D5253" s="39">
        <v>26</v>
      </c>
      <c r="E5253" s="40" t="str">
        <f>INDEX(Videolength!B:B,MATCH(D5253,Videolength!A:A,0))</f>
        <v>https://youtu.be/_XTzNS3v_UU?list=PLTjhk5BwsiVV8SrR-dPCDjCfaMnt-5HZH</v>
      </c>
      <c r="F5253" s="41">
        <f>INDEX(Videolength!C:C,MATCH(D5253,Videolength!A:A,0))</f>
        <v>1.8055555555555557E-2</v>
      </c>
      <c r="G5253" s="41">
        <v>6.6319444444444446E-3</v>
      </c>
      <c r="H5253" s="71">
        <f>HYPERLINK(_xlfn.CONCAT(E5253,"&amp;t=",G5253*86400),G5253)</f>
        <v>6.6319444444444446E-3</v>
      </c>
      <c r="I5253" s="38">
        <v>11</v>
      </c>
      <c r="J5253" s="38">
        <v>5</v>
      </c>
      <c r="K5253" s="42" t="s">
        <v>365</v>
      </c>
      <c r="L5253" s="42" t="s">
        <v>10</v>
      </c>
      <c r="Z5253" s="64"/>
      <c r="AA5253" s="64"/>
      <c r="AB5253" s="64"/>
      <c r="AE5253" s="42">
        <f>IF(Table32[[#This Row],[Gems]]&gt;0,Table32[[#This Row],[Gems]],0)</f>
        <v>0</v>
      </c>
      <c r="AF5253" s="42">
        <f>IF(Table32[[#This Row],[Gems]]&lt;0,Table32[[#This Row],[Gems]],0)</f>
        <v>0</v>
      </c>
      <c r="AG5253" s="30">
        <f t="shared" ca="1" si="114"/>
        <v>223</v>
      </c>
    </row>
    <row r="5254" spans="1:33" ht="14.4" x14ac:dyDescent="0.3">
      <c r="A5254" s="37">
        <v>44126</v>
      </c>
      <c r="B5254" s="38">
        <f>INDEX(Videolength!D:D,MATCH(D5254,Videolength!A:A,0))</f>
        <v>9</v>
      </c>
      <c r="C5254" s="38">
        <f>INDEX(Videolength!E:E,MATCH(D5254,Videolength!A:A,0))</f>
        <v>26</v>
      </c>
      <c r="D5254" s="39">
        <v>26</v>
      </c>
      <c r="E5254" s="40" t="str">
        <f>INDEX(Videolength!B:B,MATCH(D5254,Videolength!A:A,0))</f>
        <v>https://youtu.be/_XTzNS3v_UU?list=PLTjhk5BwsiVV8SrR-dPCDjCfaMnt-5HZH</v>
      </c>
      <c r="F5254" s="41">
        <f>INDEX(Videolength!C:C,MATCH(D5254,Videolength!A:A,0))</f>
        <v>1.8055555555555557E-2</v>
      </c>
      <c r="G5254" s="41">
        <v>6.7129629629629622E-3</v>
      </c>
      <c r="H5254" s="71">
        <f>HYPERLINK(_xlfn.CONCAT(E5254,"&amp;t=",G5254*86400),G5254)</f>
        <v>6.7129629629629622E-3</v>
      </c>
      <c r="I5254" s="38">
        <v>11</v>
      </c>
      <c r="J5254" s="38">
        <v>5</v>
      </c>
      <c r="K5254" s="42" t="s">
        <v>1050</v>
      </c>
      <c r="L5254" s="42" t="s">
        <v>197</v>
      </c>
      <c r="W5254" s="44" t="s">
        <v>1116</v>
      </c>
      <c r="Z5254" s="64" t="s">
        <v>1047</v>
      </c>
      <c r="AA5254" s="64"/>
      <c r="AB5254" s="64"/>
      <c r="AE5254" s="42">
        <f>IF(Table32[[#This Row],[Gems]]&gt;0,Table32[[#This Row],[Gems]],0)</f>
        <v>0</v>
      </c>
      <c r="AF5254" s="42">
        <f>IF(Table32[[#This Row],[Gems]]&lt;0,Table32[[#This Row],[Gems]],0)</f>
        <v>0</v>
      </c>
      <c r="AG5254" s="30">
        <f t="shared" ca="1" si="114"/>
        <v>223</v>
      </c>
    </row>
    <row r="5255" spans="1:33" ht="14.4" x14ac:dyDescent="0.3">
      <c r="A5255" s="37">
        <v>44126</v>
      </c>
      <c r="B5255" s="38">
        <f>INDEX(Videolength!D:D,MATCH(D5255,Videolength!A:A,0))</f>
        <v>9</v>
      </c>
      <c r="C5255" s="38">
        <f>INDEX(Videolength!E:E,MATCH(D5255,Videolength!A:A,0))</f>
        <v>26</v>
      </c>
      <c r="D5255" s="39">
        <v>26</v>
      </c>
      <c r="E5255" s="40" t="str">
        <f>INDEX(Videolength!B:B,MATCH(D5255,Videolength!A:A,0))</f>
        <v>https://youtu.be/_XTzNS3v_UU?list=PLTjhk5BwsiVV8SrR-dPCDjCfaMnt-5HZH</v>
      </c>
      <c r="F5255" s="41">
        <f>INDEX(Videolength!C:C,MATCH(D5255,Videolength!A:A,0))</f>
        <v>1.8055555555555557E-2</v>
      </c>
      <c r="G5255" s="41">
        <v>8.3796296296296292E-3</v>
      </c>
      <c r="H5255" s="71">
        <f>HYPERLINK(_xlfn.CONCAT(E5255,"&amp;t=",G5255*86400),G5255)</f>
        <v>8.3796296296296292E-3</v>
      </c>
      <c r="I5255" s="38">
        <v>11</v>
      </c>
      <c r="J5255" s="38">
        <v>5</v>
      </c>
      <c r="K5255" s="42" t="s">
        <v>1050</v>
      </c>
      <c r="L5255" s="42" t="s">
        <v>198</v>
      </c>
      <c r="W5255" s="44" t="s">
        <v>1116</v>
      </c>
      <c r="Z5255" s="64" t="s">
        <v>1047</v>
      </c>
      <c r="AA5255" s="64"/>
      <c r="AB5255" s="64"/>
      <c r="AC5255" s="44" t="s">
        <v>203</v>
      </c>
      <c r="AE5255" s="42">
        <f>IF(Table32[[#This Row],[Gems]]&gt;0,Table32[[#This Row],[Gems]],0)</f>
        <v>0</v>
      </c>
      <c r="AF5255" s="42">
        <f>IF(Table32[[#This Row],[Gems]]&lt;0,Table32[[#This Row],[Gems]],0)</f>
        <v>0</v>
      </c>
      <c r="AG5255" s="30">
        <f t="shared" ca="1" si="114"/>
        <v>223</v>
      </c>
    </row>
    <row r="5256" spans="1:33" ht="14.4" x14ac:dyDescent="0.3">
      <c r="A5256" s="37">
        <v>44126</v>
      </c>
      <c r="B5256" s="38">
        <f>INDEX(Videolength!D:D,MATCH(D5256,Videolength!A:A,0))</f>
        <v>9</v>
      </c>
      <c r="C5256" s="38">
        <f>INDEX(Videolength!E:E,MATCH(D5256,Videolength!A:A,0))</f>
        <v>26</v>
      </c>
      <c r="D5256" s="39">
        <v>26</v>
      </c>
      <c r="E5256" s="40" t="str">
        <f>INDEX(Videolength!B:B,MATCH(D5256,Videolength!A:A,0))</f>
        <v>https://youtu.be/_XTzNS3v_UU?list=PLTjhk5BwsiVV8SrR-dPCDjCfaMnt-5HZH</v>
      </c>
      <c r="F5256" s="41">
        <f>INDEX(Videolength!C:C,MATCH(D5256,Videolength!A:A,0))</f>
        <v>1.8055555555555557E-2</v>
      </c>
      <c r="G5256" s="41">
        <v>8.4606481481481494E-3</v>
      </c>
      <c r="H5256" s="71">
        <f>HYPERLINK(_xlfn.CONCAT(E5256,"&amp;t=",G5256*86400),G5256)</f>
        <v>8.4606481481481494E-3</v>
      </c>
      <c r="I5256" s="38">
        <v>11</v>
      </c>
      <c r="J5256" s="38">
        <v>5</v>
      </c>
      <c r="K5256" s="42" t="s">
        <v>365</v>
      </c>
      <c r="L5256" s="42" t="s">
        <v>10</v>
      </c>
      <c r="M5256" s="42" t="s">
        <v>1158</v>
      </c>
      <c r="N5256" s="42" t="s">
        <v>121</v>
      </c>
      <c r="Z5256" s="64"/>
      <c r="AA5256" s="64"/>
      <c r="AB5256" s="64"/>
      <c r="AE5256" s="42">
        <f>IF(Table32[[#This Row],[Gems]]&gt;0,Table32[[#This Row],[Gems]],0)</f>
        <v>0</v>
      </c>
      <c r="AF5256" s="42">
        <f>IF(Table32[[#This Row],[Gems]]&lt;0,Table32[[#This Row],[Gems]],0)</f>
        <v>0</v>
      </c>
      <c r="AG5256" s="30">
        <f t="shared" ca="1" si="114"/>
        <v>223</v>
      </c>
    </row>
    <row r="5257" spans="1:33" ht="14.4" x14ac:dyDescent="0.3">
      <c r="A5257" s="37">
        <v>44126</v>
      </c>
      <c r="B5257" s="38">
        <f>INDEX(Videolength!D:D,MATCH(D5257,Videolength!A:A,0))</f>
        <v>9</v>
      </c>
      <c r="C5257" s="38">
        <f>INDEX(Videolength!E:E,MATCH(D5257,Videolength!A:A,0))</f>
        <v>26</v>
      </c>
      <c r="D5257" s="39">
        <v>26</v>
      </c>
      <c r="E5257" s="40" t="str">
        <f>INDEX(Videolength!B:B,MATCH(D5257,Videolength!A:A,0))</f>
        <v>https://youtu.be/_XTzNS3v_UU?list=PLTjhk5BwsiVV8SrR-dPCDjCfaMnt-5HZH</v>
      </c>
      <c r="F5257" s="41">
        <f>INDEX(Videolength!C:C,MATCH(D5257,Videolength!A:A,0))</f>
        <v>1.8055555555555557E-2</v>
      </c>
      <c r="G5257" s="41">
        <v>8.5416666666666679E-3</v>
      </c>
      <c r="H5257" s="71">
        <f>HYPERLINK(_xlfn.CONCAT(E5257,"&amp;t=",G5257*86400),G5257)</f>
        <v>8.5416666666666679E-3</v>
      </c>
      <c r="I5257" s="38">
        <v>11</v>
      </c>
      <c r="J5257" s="38">
        <v>5</v>
      </c>
      <c r="K5257" s="42" t="s">
        <v>346</v>
      </c>
      <c r="L5257" s="42" t="s">
        <v>10</v>
      </c>
      <c r="Z5257" s="64"/>
      <c r="AA5257" s="64"/>
      <c r="AB5257" s="64"/>
      <c r="AE5257" s="42">
        <f>IF(Table32[[#This Row],[Gems]]&gt;0,Table32[[#This Row],[Gems]],0)</f>
        <v>0</v>
      </c>
      <c r="AF5257" s="42">
        <f>IF(Table32[[#This Row],[Gems]]&lt;0,Table32[[#This Row],[Gems]],0)</f>
        <v>0</v>
      </c>
      <c r="AG5257" s="30">
        <f t="shared" ca="1" si="114"/>
        <v>223</v>
      </c>
    </row>
    <row r="5258" spans="1:33" ht="14.4" x14ac:dyDescent="0.3">
      <c r="A5258" s="37">
        <v>44126</v>
      </c>
      <c r="B5258" s="38">
        <f>INDEX(Videolength!D:D,MATCH(D5258,Videolength!A:A,0))</f>
        <v>9</v>
      </c>
      <c r="C5258" s="38">
        <f>INDEX(Videolength!E:E,MATCH(D5258,Videolength!A:A,0))</f>
        <v>26</v>
      </c>
      <c r="D5258" s="39">
        <v>26</v>
      </c>
      <c r="E5258" s="40" t="str">
        <f>INDEX(Videolength!B:B,MATCH(D5258,Videolength!A:A,0))</f>
        <v>https://youtu.be/_XTzNS3v_UU?list=PLTjhk5BwsiVV8SrR-dPCDjCfaMnt-5HZH</v>
      </c>
      <c r="F5258" s="41">
        <f>INDEX(Videolength!C:C,MATCH(D5258,Videolength!A:A,0))</f>
        <v>1.8055555555555557E-2</v>
      </c>
      <c r="G5258" s="41">
        <v>8.5763888888888886E-3</v>
      </c>
      <c r="H5258" s="71">
        <f>HYPERLINK(_xlfn.CONCAT(E5258,"&amp;t=",G5258*86400),G5258)</f>
        <v>8.5763888888888886E-3</v>
      </c>
      <c r="I5258" s="38">
        <v>11</v>
      </c>
      <c r="J5258" s="38">
        <v>5</v>
      </c>
      <c r="K5258" s="42" t="s">
        <v>15</v>
      </c>
      <c r="L5258" s="42" t="s">
        <v>216</v>
      </c>
      <c r="Z5258" s="64"/>
      <c r="AA5258" s="64"/>
      <c r="AB5258" s="64"/>
      <c r="AE5258" s="42">
        <f>IF(Table32[[#This Row],[Gems]]&gt;0,Table32[[#This Row],[Gems]],0)</f>
        <v>0</v>
      </c>
      <c r="AF5258" s="42">
        <f>IF(Table32[[#This Row],[Gems]]&lt;0,Table32[[#This Row],[Gems]],0)</f>
        <v>0</v>
      </c>
      <c r="AG5258" s="30">
        <f t="shared" ca="1" si="114"/>
        <v>223</v>
      </c>
    </row>
    <row r="5259" spans="1:33" ht="14.4" x14ac:dyDescent="0.3">
      <c r="A5259" s="37">
        <v>44126</v>
      </c>
      <c r="B5259" s="38">
        <f>INDEX(Videolength!D:D,MATCH(D5259,Videolength!A:A,0))</f>
        <v>9</v>
      </c>
      <c r="C5259" s="38">
        <f>INDEX(Videolength!E:E,MATCH(D5259,Videolength!A:A,0))</f>
        <v>26</v>
      </c>
      <c r="D5259" s="39">
        <v>26</v>
      </c>
      <c r="E5259" s="40" t="str">
        <f>INDEX(Videolength!B:B,MATCH(D5259,Videolength!A:A,0))</f>
        <v>https://youtu.be/_XTzNS3v_UU?list=PLTjhk5BwsiVV8SrR-dPCDjCfaMnt-5HZH</v>
      </c>
      <c r="F5259" s="41">
        <f>INDEX(Videolength!C:C,MATCH(D5259,Videolength!A:A,0))</f>
        <v>1.8055555555555557E-2</v>
      </c>
      <c r="G5259" s="41">
        <v>8.6689814814814806E-3</v>
      </c>
      <c r="H5259" s="71">
        <f>HYPERLINK(_xlfn.CONCAT(E5259,"&amp;t=",G5259*86400),G5259)</f>
        <v>8.6689814814814806E-3</v>
      </c>
      <c r="I5259" s="38">
        <v>11</v>
      </c>
      <c r="J5259" s="38">
        <v>5</v>
      </c>
      <c r="K5259" s="42" t="s">
        <v>15</v>
      </c>
      <c r="L5259" s="42" t="s">
        <v>197</v>
      </c>
      <c r="M5259" s="42" t="s">
        <v>1659</v>
      </c>
      <c r="Z5259" s="64" t="s">
        <v>492</v>
      </c>
      <c r="AA5259" s="64">
        <v>5</v>
      </c>
      <c r="AB5259" s="64">
        <v>1</v>
      </c>
      <c r="AE5259" s="42">
        <f>IF(Table32[[#This Row],[Gems]]&gt;0,Table32[[#This Row],[Gems]],0)</f>
        <v>0</v>
      </c>
      <c r="AF5259" s="42">
        <f>IF(Table32[[#This Row],[Gems]]&lt;0,Table32[[#This Row],[Gems]],0)</f>
        <v>0</v>
      </c>
      <c r="AG5259" s="30">
        <f t="shared" ca="1" si="114"/>
        <v>223</v>
      </c>
    </row>
    <row r="5260" spans="1:33" ht="14.4" x14ac:dyDescent="0.3">
      <c r="A5260" s="37">
        <v>44126</v>
      </c>
      <c r="B5260" s="38">
        <f>INDEX(Videolength!D:D,MATCH(D5260,Videolength!A:A,0))</f>
        <v>9</v>
      </c>
      <c r="C5260" s="38">
        <f>INDEX(Videolength!E:E,MATCH(D5260,Videolength!A:A,0))</f>
        <v>26</v>
      </c>
      <c r="D5260" s="39">
        <v>26</v>
      </c>
      <c r="E5260" s="40" t="str">
        <f>INDEX(Videolength!B:B,MATCH(D5260,Videolength!A:A,0))</f>
        <v>https://youtu.be/_XTzNS3v_UU?list=PLTjhk5BwsiVV8SrR-dPCDjCfaMnt-5HZH</v>
      </c>
      <c r="F5260" s="41">
        <f>INDEX(Videolength!C:C,MATCH(D5260,Videolength!A:A,0))</f>
        <v>1.8055555555555557E-2</v>
      </c>
      <c r="G5260" s="41">
        <v>9.6990740740740735E-3</v>
      </c>
      <c r="H5260" s="71">
        <f>HYPERLINK(_xlfn.CONCAT(E5260,"&amp;t=",G5260*86400),G5260)</f>
        <v>9.6990740740740735E-3</v>
      </c>
      <c r="I5260" s="38">
        <v>11</v>
      </c>
      <c r="J5260" s="38">
        <v>5</v>
      </c>
      <c r="K5260" s="42" t="s">
        <v>15</v>
      </c>
      <c r="L5260" s="42" t="s">
        <v>198</v>
      </c>
      <c r="Q5260" s="42" t="s">
        <v>121</v>
      </c>
      <c r="Z5260" s="64" t="s">
        <v>492</v>
      </c>
      <c r="AA5260" s="68">
        <v>5</v>
      </c>
      <c r="AB5260" s="68">
        <v>1</v>
      </c>
      <c r="AC5260" s="44" t="s">
        <v>201</v>
      </c>
      <c r="AE5260" s="42">
        <f>IF(Table32[[#This Row],[Gems]]&gt;0,Table32[[#This Row],[Gems]],0)</f>
        <v>0</v>
      </c>
      <c r="AF5260" s="42">
        <f>IF(Table32[[#This Row],[Gems]]&lt;0,Table32[[#This Row],[Gems]],0)</f>
        <v>0</v>
      </c>
      <c r="AG5260" s="29">
        <f t="shared" ca="1" si="114"/>
        <v>223</v>
      </c>
    </row>
    <row r="5261" spans="1:33" ht="14.4" x14ac:dyDescent="0.3">
      <c r="A5261" s="37">
        <v>44126</v>
      </c>
      <c r="B5261" s="38">
        <f>INDEX(Videolength!D:D,MATCH(D5261,Videolength!A:A,0))</f>
        <v>9</v>
      </c>
      <c r="C5261" s="38">
        <f>INDEX(Videolength!E:E,MATCH(D5261,Videolength!A:A,0))</f>
        <v>26</v>
      </c>
      <c r="D5261" s="39">
        <v>26</v>
      </c>
      <c r="E5261" s="40" t="str">
        <f>INDEX(Videolength!B:B,MATCH(D5261,Videolength!A:A,0))</f>
        <v>https://youtu.be/_XTzNS3v_UU?list=PLTjhk5BwsiVV8SrR-dPCDjCfaMnt-5HZH</v>
      </c>
      <c r="F5261" s="41">
        <f>INDEX(Videolength!C:C,MATCH(D5261,Videolength!A:A,0))</f>
        <v>1.8055555555555557E-2</v>
      </c>
      <c r="G5261" s="41">
        <v>9.7569444444444448E-3</v>
      </c>
      <c r="H5261" s="71">
        <f>HYPERLINK(_xlfn.CONCAT(E5261,"&amp;t=",G5261*86400),G5261)</f>
        <v>9.7569444444444448E-3</v>
      </c>
      <c r="I5261" s="38">
        <v>11</v>
      </c>
      <c r="J5261" s="38">
        <v>5</v>
      </c>
      <c r="K5261" s="42" t="s">
        <v>15</v>
      </c>
      <c r="L5261" s="42" t="s">
        <v>323</v>
      </c>
      <c r="W5261" s="44" t="s">
        <v>842</v>
      </c>
      <c r="X5261" s="43">
        <v>1</v>
      </c>
      <c r="Y5261" s="43">
        <v>1</v>
      </c>
      <c r="Z5261" s="64"/>
      <c r="AA5261" s="64"/>
      <c r="AB5261" s="64"/>
      <c r="AE5261" s="42">
        <f>IF(Table32[[#This Row],[Gems]]&gt;0,Table32[[#This Row],[Gems]],0)</f>
        <v>0</v>
      </c>
      <c r="AF5261" s="42">
        <f>IF(Table32[[#This Row],[Gems]]&lt;0,Table32[[#This Row],[Gems]],0)</f>
        <v>0</v>
      </c>
      <c r="AG5261" s="30">
        <f t="shared" ca="1" si="114"/>
        <v>223</v>
      </c>
    </row>
    <row r="5262" spans="1:33" ht="14.4" x14ac:dyDescent="0.3">
      <c r="A5262" s="37">
        <v>44126</v>
      </c>
      <c r="B5262" s="38">
        <f>INDEX(Videolength!D:D,MATCH(D5262,Videolength!A:A,0))</f>
        <v>9</v>
      </c>
      <c r="C5262" s="38">
        <f>INDEX(Videolength!E:E,MATCH(D5262,Videolength!A:A,0))</f>
        <v>26</v>
      </c>
      <c r="D5262" s="39">
        <v>26</v>
      </c>
      <c r="E5262" s="40" t="str">
        <f>INDEX(Videolength!B:B,MATCH(D5262,Videolength!A:A,0))</f>
        <v>https://youtu.be/_XTzNS3v_UU?list=PLTjhk5BwsiVV8SrR-dPCDjCfaMnt-5HZH</v>
      </c>
      <c r="F5262" s="41">
        <f>INDEX(Videolength!C:C,MATCH(D5262,Videolength!A:A,0))</f>
        <v>1.8055555555555557E-2</v>
      </c>
      <c r="G5262" s="41">
        <v>9.8148148148148144E-3</v>
      </c>
      <c r="H5262" s="71">
        <f>HYPERLINK(_xlfn.CONCAT(E5262,"&amp;t=",G5262*86400),G5262)</f>
        <v>9.8148148148148144E-3</v>
      </c>
      <c r="I5262" s="38">
        <v>11</v>
      </c>
      <c r="J5262" s="38">
        <v>5</v>
      </c>
      <c r="K5262" s="42" t="s">
        <v>15</v>
      </c>
      <c r="L5262" s="42" t="s">
        <v>350</v>
      </c>
      <c r="M5262" s="42" t="s">
        <v>573</v>
      </c>
      <c r="S5262" s="42" t="s">
        <v>1770</v>
      </c>
      <c r="Z5262" s="64"/>
      <c r="AA5262" s="64"/>
      <c r="AB5262" s="64"/>
      <c r="AE5262" s="42">
        <f>IF(Table32[[#This Row],[Gems]]&gt;0,Table32[[#This Row],[Gems]],0)</f>
        <v>0</v>
      </c>
      <c r="AF5262" s="42">
        <f>IF(Table32[[#This Row],[Gems]]&lt;0,Table32[[#This Row],[Gems]],0)</f>
        <v>0</v>
      </c>
      <c r="AG5262" s="30">
        <f t="shared" ca="1" si="114"/>
        <v>223</v>
      </c>
    </row>
    <row r="5263" spans="1:33" ht="14.4" x14ac:dyDescent="0.3">
      <c r="A5263" s="37">
        <v>44126</v>
      </c>
      <c r="B5263" s="38">
        <f>INDEX(Videolength!D:D,MATCH(D5263,Videolength!A:A,0))</f>
        <v>9</v>
      </c>
      <c r="C5263" s="38">
        <f>INDEX(Videolength!E:E,MATCH(D5263,Videolength!A:A,0))</f>
        <v>26</v>
      </c>
      <c r="D5263" s="39">
        <v>26</v>
      </c>
      <c r="E5263" s="40" t="str">
        <f>INDEX(Videolength!B:B,MATCH(D5263,Videolength!A:A,0))</f>
        <v>https://youtu.be/_XTzNS3v_UU?list=PLTjhk5BwsiVV8SrR-dPCDjCfaMnt-5HZH</v>
      </c>
      <c r="F5263" s="41">
        <f>INDEX(Videolength!C:C,MATCH(D5263,Videolength!A:A,0))</f>
        <v>1.8055555555555557E-2</v>
      </c>
      <c r="G5263" s="41">
        <v>9.8263888888888897E-3</v>
      </c>
      <c r="H5263" s="71">
        <f>HYPERLINK(_xlfn.CONCAT(E5263,"&amp;t=",G5263*86400),G5263)</f>
        <v>9.8263888888888897E-3</v>
      </c>
      <c r="I5263" s="38">
        <v>11</v>
      </c>
      <c r="J5263" s="38">
        <v>5</v>
      </c>
      <c r="K5263" s="42" t="s">
        <v>15</v>
      </c>
      <c r="L5263" s="42" t="s">
        <v>216</v>
      </c>
      <c r="Z5263" s="64"/>
      <c r="AA5263" s="64"/>
      <c r="AB5263" s="64"/>
      <c r="AE5263" s="42">
        <f>IF(Table32[[#This Row],[Gems]]&gt;0,Table32[[#This Row],[Gems]],0)</f>
        <v>0</v>
      </c>
      <c r="AF5263" s="42">
        <f>IF(Table32[[#This Row],[Gems]]&lt;0,Table32[[#This Row],[Gems]],0)</f>
        <v>0</v>
      </c>
      <c r="AG5263" s="30">
        <f t="shared" ca="1" si="114"/>
        <v>223</v>
      </c>
    </row>
    <row r="5264" spans="1:33" ht="14.4" x14ac:dyDescent="0.3">
      <c r="A5264" s="37">
        <v>44126</v>
      </c>
      <c r="B5264" s="38">
        <f>INDEX(Videolength!D:D,MATCH(D5264,Videolength!A:A,0))</f>
        <v>9</v>
      </c>
      <c r="C5264" s="38">
        <f>INDEX(Videolength!E:E,MATCH(D5264,Videolength!A:A,0))</f>
        <v>26</v>
      </c>
      <c r="D5264" s="39">
        <v>26</v>
      </c>
      <c r="E5264" s="40" t="str">
        <f>INDEX(Videolength!B:B,MATCH(D5264,Videolength!A:A,0))</f>
        <v>https://youtu.be/_XTzNS3v_UU?list=PLTjhk5BwsiVV8SrR-dPCDjCfaMnt-5HZH</v>
      </c>
      <c r="F5264" s="41">
        <f>INDEX(Videolength!C:C,MATCH(D5264,Videolength!A:A,0))</f>
        <v>1.8055555555555557E-2</v>
      </c>
      <c r="G5264" s="41">
        <v>9.8611111111111104E-3</v>
      </c>
      <c r="H5264" s="71">
        <f>HYPERLINK(_xlfn.CONCAT(E5264,"&amp;t=",G5264*86400),G5264)</f>
        <v>9.8611111111111104E-3</v>
      </c>
      <c r="I5264" s="38">
        <v>11</v>
      </c>
      <c r="J5264" s="38">
        <v>5</v>
      </c>
      <c r="K5264" s="42" t="s">
        <v>346</v>
      </c>
      <c r="L5264" s="42" t="s">
        <v>10</v>
      </c>
      <c r="Z5264" s="64"/>
      <c r="AA5264" s="64"/>
      <c r="AB5264" s="64"/>
      <c r="AE5264" s="42">
        <f>IF(Table32[[#This Row],[Gems]]&gt;0,Table32[[#This Row],[Gems]],0)</f>
        <v>0</v>
      </c>
      <c r="AF5264" s="42">
        <f>IF(Table32[[#This Row],[Gems]]&lt;0,Table32[[#This Row],[Gems]],0)</f>
        <v>0</v>
      </c>
      <c r="AG5264" s="30">
        <f t="shared" ca="1" si="114"/>
        <v>223</v>
      </c>
    </row>
    <row r="5265" spans="1:33" ht="14.4" x14ac:dyDescent="0.3">
      <c r="A5265" s="37">
        <v>44126</v>
      </c>
      <c r="B5265" s="38">
        <f>INDEX(Videolength!D:D,MATCH(D5265,Videolength!A:A,0))</f>
        <v>9</v>
      </c>
      <c r="C5265" s="38">
        <f>INDEX(Videolength!E:E,MATCH(D5265,Videolength!A:A,0))</f>
        <v>26</v>
      </c>
      <c r="D5265" s="39">
        <v>26</v>
      </c>
      <c r="E5265" s="40" t="str">
        <f>INDEX(Videolength!B:B,MATCH(D5265,Videolength!A:A,0))</f>
        <v>https://youtu.be/_XTzNS3v_UU?list=PLTjhk5BwsiVV8SrR-dPCDjCfaMnt-5HZH</v>
      </c>
      <c r="F5265" s="41">
        <f>INDEX(Videolength!C:C,MATCH(D5265,Videolength!A:A,0))</f>
        <v>1.8055555555555557E-2</v>
      </c>
      <c r="G5265" s="41">
        <v>9.9768518518518531E-3</v>
      </c>
      <c r="H5265" s="71">
        <f>HYPERLINK(_xlfn.CONCAT(E5265,"&amp;t=",G5265*86400),G5265)</f>
        <v>9.9768518518518531E-3</v>
      </c>
      <c r="I5265" s="38">
        <v>11</v>
      </c>
      <c r="J5265" s="38">
        <v>5</v>
      </c>
      <c r="K5265" s="42" t="s">
        <v>90</v>
      </c>
      <c r="L5265" s="42" t="s">
        <v>10</v>
      </c>
      <c r="Z5265" s="64"/>
      <c r="AA5265" s="64"/>
      <c r="AB5265" s="64"/>
      <c r="AE5265" s="42">
        <f>IF(Table32[[#This Row],[Gems]]&gt;0,Table32[[#This Row],[Gems]],0)</f>
        <v>0</v>
      </c>
      <c r="AF5265" s="42">
        <f>IF(Table32[[#This Row],[Gems]]&lt;0,Table32[[#This Row],[Gems]],0)</f>
        <v>0</v>
      </c>
      <c r="AG5265" s="30">
        <f t="shared" ca="1" si="114"/>
        <v>223</v>
      </c>
    </row>
    <row r="5266" spans="1:33" ht="14.4" x14ac:dyDescent="0.3">
      <c r="A5266" s="37">
        <v>44126</v>
      </c>
      <c r="B5266" s="38">
        <f>INDEX(Videolength!D:D,MATCH(D5266,Videolength!A:A,0))</f>
        <v>9</v>
      </c>
      <c r="C5266" s="38">
        <f>INDEX(Videolength!E:E,MATCH(D5266,Videolength!A:A,0))</f>
        <v>26</v>
      </c>
      <c r="D5266" s="39">
        <v>26</v>
      </c>
      <c r="E5266" s="40" t="str">
        <f>INDEX(Videolength!B:B,MATCH(D5266,Videolength!A:A,0))</f>
        <v>https://youtu.be/_XTzNS3v_UU?list=PLTjhk5BwsiVV8SrR-dPCDjCfaMnt-5HZH</v>
      </c>
      <c r="F5266" s="41">
        <f>INDEX(Videolength!C:C,MATCH(D5266,Videolength!A:A,0))</f>
        <v>1.8055555555555557E-2</v>
      </c>
      <c r="G5266" s="41">
        <v>9.9884259259259266E-3</v>
      </c>
      <c r="H5266" s="71">
        <f>HYPERLINK(_xlfn.CONCAT(E5266,"&amp;t=",G5266*86400),G5266)</f>
        <v>9.9884259259259266E-3</v>
      </c>
      <c r="I5266" s="38">
        <v>11</v>
      </c>
      <c r="J5266" s="38">
        <v>5</v>
      </c>
      <c r="K5266" s="42" t="s">
        <v>90</v>
      </c>
      <c r="L5266" s="42" t="s">
        <v>256</v>
      </c>
      <c r="Z5266" s="64"/>
      <c r="AA5266" s="64"/>
      <c r="AB5266" s="64"/>
      <c r="AE5266" s="42">
        <f>IF(Table32[[#This Row],[Gems]]&gt;0,Table32[[#This Row],[Gems]],0)</f>
        <v>0</v>
      </c>
      <c r="AF5266" s="42">
        <f>IF(Table32[[#This Row],[Gems]]&lt;0,Table32[[#This Row],[Gems]],0)</f>
        <v>0</v>
      </c>
      <c r="AG5266" s="30">
        <f t="shared" ca="1" si="114"/>
        <v>223</v>
      </c>
    </row>
    <row r="5267" spans="1:33" ht="14.4" x14ac:dyDescent="0.3">
      <c r="A5267" s="37">
        <v>44126</v>
      </c>
      <c r="B5267" s="38">
        <f>INDEX(Videolength!D:D,MATCH(D5267,Videolength!A:A,0))</f>
        <v>9</v>
      </c>
      <c r="C5267" s="38">
        <f>INDEX(Videolength!E:E,MATCH(D5267,Videolength!A:A,0))</f>
        <v>26</v>
      </c>
      <c r="D5267" s="39">
        <v>26</v>
      </c>
      <c r="E5267" s="40" t="str">
        <f>INDEX(Videolength!B:B,MATCH(D5267,Videolength!A:A,0))</f>
        <v>https://youtu.be/_XTzNS3v_UU?list=PLTjhk5BwsiVV8SrR-dPCDjCfaMnt-5HZH</v>
      </c>
      <c r="F5267" s="41">
        <f>INDEX(Videolength!C:C,MATCH(D5267,Videolength!A:A,0))</f>
        <v>1.8055555555555557E-2</v>
      </c>
      <c r="G5267" s="41">
        <v>0.01</v>
      </c>
      <c r="H5267" s="71">
        <f>HYPERLINK(_xlfn.CONCAT(E5267,"&amp;t=",G5267*86400),G5267)</f>
        <v>0.01</v>
      </c>
      <c r="I5267" s="38">
        <v>11</v>
      </c>
      <c r="J5267" s="38">
        <v>5</v>
      </c>
      <c r="K5267" s="42" t="s">
        <v>90</v>
      </c>
      <c r="L5267" s="42" t="s">
        <v>148</v>
      </c>
      <c r="M5267" s="42" t="s">
        <v>581</v>
      </c>
      <c r="Z5267" s="64"/>
      <c r="AA5267" s="64"/>
      <c r="AB5267" s="64"/>
      <c r="AE5267" s="42">
        <f>IF(Table32[[#This Row],[Gems]]&gt;0,Table32[[#This Row],[Gems]],0)</f>
        <v>0</v>
      </c>
      <c r="AF5267" s="42">
        <f>IF(Table32[[#This Row],[Gems]]&lt;0,Table32[[#This Row],[Gems]],0)</f>
        <v>0</v>
      </c>
      <c r="AG5267" s="30">
        <f t="shared" ca="1" si="114"/>
        <v>223</v>
      </c>
    </row>
    <row r="5268" spans="1:33" ht="14.4" x14ac:dyDescent="0.3">
      <c r="A5268" s="37">
        <v>44126</v>
      </c>
      <c r="B5268" s="38">
        <f>INDEX(Videolength!D:D,MATCH(D5268,Videolength!A:A,0))</f>
        <v>9</v>
      </c>
      <c r="C5268" s="38">
        <f>INDEX(Videolength!E:E,MATCH(D5268,Videolength!A:A,0))</f>
        <v>26</v>
      </c>
      <c r="D5268" s="39">
        <v>26</v>
      </c>
      <c r="E5268" s="40" t="str">
        <f>INDEX(Videolength!B:B,MATCH(D5268,Videolength!A:A,0))</f>
        <v>https://youtu.be/_XTzNS3v_UU?list=PLTjhk5BwsiVV8SrR-dPCDjCfaMnt-5HZH</v>
      </c>
      <c r="F5268" s="41">
        <f>INDEX(Videolength!C:C,MATCH(D5268,Videolength!A:A,0))</f>
        <v>1.8055555555555557E-2</v>
      </c>
      <c r="G5268" s="41">
        <v>1.0127314814814815E-2</v>
      </c>
      <c r="H5268" s="71">
        <f>HYPERLINK(_xlfn.CONCAT(E5268,"&amp;t=",G5268*86400),G5268)</f>
        <v>1.0127314814814815E-2</v>
      </c>
      <c r="I5268" s="38">
        <v>11</v>
      </c>
      <c r="J5268" s="38">
        <v>5</v>
      </c>
      <c r="K5268" s="42" t="s">
        <v>90</v>
      </c>
      <c r="L5268" s="42" t="s">
        <v>197</v>
      </c>
      <c r="V5268" s="43">
        <v>1298</v>
      </c>
      <c r="Z5268" s="64"/>
      <c r="AA5268" s="64"/>
      <c r="AB5268" s="64"/>
      <c r="AE5268" s="42">
        <f>IF(Table32[[#This Row],[Gems]]&gt;0,Table32[[#This Row],[Gems]],0)</f>
        <v>0</v>
      </c>
      <c r="AF5268" s="42">
        <f>IF(Table32[[#This Row],[Gems]]&lt;0,Table32[[#This Row],[Gems]],0)</f>
        <v>0</v>
      </c>
      <c r="AG5268" s="30">
        <f t="shared" ca="1" si="114"/>
        <v>223</v>
      </c>
    </row>
    <row r="5269" spans="1:33" ht="14.4" x14ac:dyDescent="0.3">
      <c r="A5269" s="37">
        <v>44126</v>
      </c>
      <c r="B5269" s="38">
        <f>INDEX(Videolength!D:D,MATCH(D5269,Videolength!A:A,0))</f>
        <v>9</v>
      </c>
      <c r="C5269" s="38">
        <f>INDEX(Videolength!E:E,MATCH(D5269,Videolength!A:A,0))</f>
        <v>26</v>
      </c>
      <c r="D5269" s="39">
        <v>26</v>
      </c>
      <c r="E5269" s="40" t="str">
        <f>INDEX(Videolength!B:B,MATCH(D5269,Videolength!A:A,0))</f>
        <v>https://youtu.be/_XTzNS3v_UU?list=PLTjhk5BwsiVV8SrR-dPCDjCfaMnt-5HZH</v>
      </c>
      <c r="F5269" s="41">
        <f>INDEX(Videolength!C:C,MATCH(D5269,Videolength!A:A,0))</f>
        <v>1.8055555555555557E-2</v>
      </c>
      <c r="G5269" s="41">
        <v>1.1400462962962965E-2</v>
      </c>
      <c r="H5269" s="71">
        <f>HYPERLINK(_xlfn.CONCAT(E5269,"&amp;t=",G5269*86400),G5269)</f>
        <v>1.1400462962962965E-2</v>
      </c>
      <c r="I5269" s="38">
        <v>11</v>
      </c>
      <c r="J5269" s="38">
        <v>5</v>
      </c>
      <c r="K5269" s="42" t="s">
        <v>90</v>
      </c>
      <c r="L5269" s="42" t="s">
        <v>198</v>
      </c>
      <c r="V5269" s="43">
        <v>1298</v>
      </c>
      <c r="Z5269" s="64"/>
      <c r="AA5269" s="64"/>
      <c r="AB5269" s="64"/>
      <c r="AC5269" s="44" t="s">
        <v>203</v>
      </c>
      <c r="AE5269" s="42">
        <f>IF(Table32[[#This Row],[Gems]]&gt;0,Table32[[#This Row],[Gems]],0)</f>
        <v>0</v>
      </c>
      <c r="AF5269" s="42">
        <f>IF(Table32[[#This Row],[Gems]]&lt;0,Table32[[#This Row],[Gems]],0)</f>
        <v>0</v>
      </c>
      <c r="AG5269" s="30">
        <f t="shared" ref="AG5269:AG5332" ca="1" si="115">SUM(OFFSET(AG5269,-1,0),AD5269)</f>
        <v>223</v>
      </c>
    </row>
    <row r="5270" spans="1:33" ht="14.4" x14ac:dyDescent="0.3">
      <c r="A5270" s="37">
        <v>44126</v>
      </c>
      <c r="B5270" s="38">
        <f>INDEX(Videolength!D:D,MATCH(D5270,Videolength!A:A,0))</f>
        <v>9</v>
      </c>
      <c r="C5270" s="38">
        <f>INDEX(Videolength!E:E,MATCH(D5270,Videolength!A:A,0))</f>
        <v>26</v>
      </c>
      <c r="D5270" s="39">
        <v>26</v>
      </c>
      <c r="E5270" s="40" t="str">
        <f>INDEX(Videolength!B:B,MATCH(D5270,Videolength!A:A,0))</f>
        <v>https://youtu.be/_XTzNS3v_UU?list=PLTjhk5BwsiVV8SrR-dPCDjCfaMnt-5HZH</v>
      </c>
      <c r="F5270" s="41">
        <f>INDEX(Videolength!C:C,MATCH(D5270,Videolength!A:A,0))</f>
        <v>1.8055555555555557E-2</v>
      </c>
      <c r="G5270" s="41">
        <v>1.1446759259259261E-2</v>
      </c>
      <c r="H5270" s="71">
        <f>HYPERLINK(_xlfn.CONCAT(E5270,"&amp;t=",G5270*86400),G5270)</f>
        <v>1.1446759259259261E-2</v>
      </c>
      <c r="I5270" s="38">
        <v>11</v>
      </c>
      <c r="J5270" s="38">
        <v>5</v>
      </c>
      <c r="K5270" s="42" t="s">
        <v>90</v>
      </c>
      <c r="L5270" s="42" t="s">
        <v>10</v>
      </c>
      <c r="Z5270" s="64"/>
      <c r="AA5270" s="64"/>
      <c r="AB5270" s="64"/>
      <c r="AE5270" s="42">
        <f>IF(Table32[[#This Row],[Gems]]&gt;0,Table32[[#This Row],[Gems]],0)</f>
        <v>0</v>
      </c>
      <c r="AF5270" s="42">
        <f>IF(Table32[[#This Row],[Gems]]&lt;0,Table32[[#This Row],[Gems]],0)</f>
        <v>0</v>
      </c>
      <c r="AG5270" s="30">
        <f t="shared" ca="1" si="115"/>
        <v>223</v>
      </c>
    </row>
    <row r="5271" spans="1:33" ht="14.4" x14ac:dyDescent="0.3">
      <c r="A5271" s="37">
        <v>44126</v>
      </c>
      <c r="B5271" s="38">
        <f>INDEX(Videolength!D:D,MATCH(D5271,Videolength!A:A,0))</f>
        <v>9</v>
      </c>
      <c r="C5271" s="38">
        <f>INDEX(Videolength!E:E,MATCH(D5271,Videolength!A:A,0))</f>
        <v>26</v>
      </c>
      <c r="D5271" s="39">
        <v>26</v>
      </c>
      <c r="E5271" s="40" t="str">
        <f>INDEX(Videolength!B:B,MATCH(D5271,Videolength!A:A,0))</f>
        <v>https://youtu.be/_XTzNS3v_UU?list=PLTjhk5BwsiVV8SrR-dPCDjCfaMnt-5HZH</v>
      </c>
      <c r="F5271" s="41">
        <f>INDEX(Videolength!C:C,MATCH(D5271,Videolength!A:A,0))</f>
        <v>1.8055555555555557E-2</v>
      </c>
      <c r="G5271" s="41">
        <v>1.1458333333333334E-2</v>
      </c>
      <c r="H5271" s="71">
        <f>HYPERLINK(_xlfn.CONCAT(E5271,"&amp;t=",G5271*86400),G5271)</f>
        <v>1.1458333333333334E-2</v>
      </c>
      <c r="I5271" s="38">
        <v>11</v>
      </c>
      <c r="J5271" s="38">
        <v>5</v>
      </c>
      <c r="K5271" s="42" t="s">
        <v>90</v>
      </c>
      <c r="L5271" s="42" t="s">
        <v>256</v>
      </c>
      <c r="Z5271" s="64"/>
      <c r="AA5271" s="64"/>
      <c r="AB5271" s="64"/>
      <c r="AE5271" s="42">
        <f>IF(Table32[[#This Row],[Gems]]&gt;0,Table32[[#This Row],[Gems]],0)</f>
        <v>0</v>
      </c>
      <c r="AF5271" s="42">
        <f>IF(Table32[[#This Row],[Gems]]&lt;0,Table32[[#This Row],[Gems]],0)</f>
        <v>0</v>
      </c>
      <c r="AG5271" s="30">
        <f t="shared" ca="1" si="115"/>
        <v>223</v>
      </c>
    </row>
    <row r="5272" spans="1:33" ht="14.4" x14ac:dyDescent="0.3">
      <c r="A5272" s="37">
        <v>44126</v>
      </c>
      <c r="B5272" s="38">
        <f>INDEX(Videolength!D:D,MATCH(D5272,Videolength!A:A,0))</f>
        <v>9</v>
      </c>
      <c r="C5272" s="38">
        <f>INDEX(Videolength!E:E,MATCH(D5272,Videolength!A:A,0))</f>
        <v>26</v>
      </c>
      <c r="D5272" s="39">
        <v>26</v>
      </c>
      <c r="E5272" s="40" t="str">
        <f>INDEX(Videolength!B:B,MATCH(D5272,Videolength!A:A,0))</f>
        <v>https://youtu.be/_XTzNS3v_UU?list=PLTjhk5BwsiVV8SrR-dPCDjCfaMnt-5HZH</v>
      </c>
      <c r="F5272" s="41">
        <f>INDEX(Videolength!C:C,MATCH(D5272,Videolength!A:A,0))</f>
        <v>1.8055555555555557E-2</v>
      </c>
      <c r="G5272" s="41">
        <v>1.1481481481481483E-2</v>
      </c>
      <c r="H5272" s="71">
        <f>HYPERLINK(_xlfn.CONCAT(E5272,"&amp;t=",G5272*86400),G5272)</f>
        <v>1.1481481481481483E-2</v>
      </c>
      <c r="I5272" s="38">
        <v>11</v>
      </c>
      <c r="J5272" s="38">
        <v>5</v>
      </c>
      <c r="K5272" s="42" t="s">
        <v>90</v>
      </c>
      <c r="L5272" s="42" t="s">
        <v>148</v>
      </c>
      <c r="M5272" s="42" t="s">
        <v>1671</v>
      </c>
      <c r="Q5272" s="42" t="s">
        <v>33</v>
      </c>
      <c r="Z5272" s="64"/>
      <c r="AA5272" s="64"/>
      <c r="AB5272" s="64"/>
      <c r="AE5272" s="42">
        <f>IF(Table32[[#This Row],[Gems]]&gt;0,Table32[[#This Row],[Gems]],0)</f>
        <v>0</v>
      </c>
      <c r="AF5272" s="42">
        <f>IF(Table32[[#This Row],[Gems]]&lt;0,Table32[[#This Row],[Gems]],0)</f>
        <v>0</v>
      </c>
      <c r="AG5272" s="29">
        <f t="shared" ca="1" si="115"/>
        <v>223</v>
      </c>
    </row>
    <row r="5273" spans="1:33" ht="14.4" x14ac:dyDescent="0.3">
      <c r="A5273" s="37">
        <v>44126</v>
      </c>
      <c r="B5273" s="38">
        <f>INDEX(Videolength!D:D,MATCH(D5273,Videolength!A:A,0))</f>
        <v>9</v>
      </c>
      <c r="C5273" s="38">
        <f>INDEX(Videolength!E:E,MATCH(D5273,Videolength!A:A,0))</f>
        <v>26</v>
      </c>
      <c r="D5273" s="39">
        <v>26</v>
      </c>
      <c r="E5273" s="40" t="str">
        <f>INDEX(Videolength!B:B,MATCH(D5273,Videolength!A:A,0))</f>
        <v>https://youtu.be/_XTzNS3v_UU?list=PLTjhk5BwsiVV8SrR-dPCDjCfaMnt-5HZH</v>
      </c>
      <c r="F5273" s="41">
        <f>INDEX(Videolength!C:C,MATCH(D5273,Videolength!A:A,0))</f>
        <v>1.8055555555555557E-2</v>
      </c>
      <c r="G5273" s="41">
        <v>1.1631944444444445E-2</v>
      </c>
      <c r="H5273" s="71">
        <f>HYPERLINK(_xlfn.CONCAT(E5273,"&amp;t=",G5273*86400),G5273)</f>
        <v>1.1631944444444445E-2</v>
      </c>
      <c r="I5273" s="38">
        <v>11</v>
      </c>
      <c r="J5273" s="38">
        <v>5</v>
      </c>
      <c r="K5273" s="42" t="s">
        <v>90</v>
      </c>
      <c r="L5273" s="42" t="s">
        <v>197</v>
      </c>
      <c r="V5273" s="43">
        <v>1298</v>
      </c>
      <c r="Z5273" s="64"/>
      <c r="AA5273" s="64"/>
      <c r="AB5273" s="64"/>
      <c r="AE5273" s="42">
        <f>IF(Table32[[#This Row],[Gems]]&gt;0,Table32[[#This Row],[Gems]],0)</f>
        <v>0</v>
      </c>
      <c r="AF5273" s="42">
        <f>IF(Table32[[#This Row],[Gems]]&lt;0,Table32[[#This Row],[Gems]],0)</f>
        <v>0</v>
      </c>
      <c r="AG5273" s="30">
        <f t="shared" ca="1" si="115"/>
        <v>223</v>
      </c>
    </row>
    <row r="5274" spans="1:33" ht="14.4" x14ac:dyDescent="0.3">
      <c r="A5274" s="37">
        <v>44126</v>
      </c>
      <c r="B5274" s="38">
        <f>INDEX(Videolength!D:D,MATCH(D5274,Videolength!A:A,0))</f>
        <v>9</v>
      </c>
      <c r="C5274" s="38">
        <f>INDEX(Videolength!E:E,MATCH(D5274,Videolength!A:A,0))</f>
        <v>26</v>
      </c>
      <c r="D5274" s="39">
        <v>26</v>
      </c>
      <c r="E5274" s="40" t="str">
        <f>INDEX(Videolength!B:B,MATCH(D5274,Videolength!A:A,0))</f>
        <v>https://youtu.be/_XTzNS3v_UU?list=PLTjhk5BwsiVV8SrR-dPCDjCfaMnt-5HZH</v>
      </c>
      <c r="F5274" s="41">
        <f>INDEX(Videolength!C:C,MATCH(D5274,Videolength!A:A,0))</f>
        <v>1.8055555555555557E-2</v>
      </c>
      <c r="G5274" s="41">
        <v>1.2349537037037039E-2</v>
      </c>
      <c r="H5274" s="71">
        <f>HYPERLINK(_xlfn.CONCAT(E5274,"&amp;t=",G5274*86400),G5274)</f>
        <v>1.2349537037037039E-2</v>
      </c>
      <c r="I5274" s="38">
        <v>11</v>
      </c>
      <c r="J5274" s="38">
        <v>5</v>
      </c>
      <c r="K5274" s="42" t="s">
        <v>90</v>
      </c>
      <c r="L5274" s="42" t="s">
        <v>198</v>
      </c>
      <c r="V5274" s="43">
        <v>1298</v>
      </c>
      <c r="Z5274" s="64"/>
      <c r="AA5274" s="64"/>
      <c r="AB5274" s="64"/>
      <c r="AC5274" s="44" t="s">
        <v>201</v>
      </c>
      <c r="AE5274" s="42">
        <f>IF(Table32[[#This Row],[Gems]]&gt;0,Table32[[#This Row],[Gems]],0)</f>
        <v>0</v>
      </c>
      <c r="AF5274" s="42">
        <f>IF(Table32[[#This Row],[Gems]]&lt;0,Table32[[#This Row],[Gems]],0)</f>
        <v>0</v>
      </c>
      <c r="AG5274" s="29">
        <f t="shared" ca="1" si="115"/>
        <v>223</v>
      </c>
    </row>
    <row r="5275" spans="1:33" ht="14.4" x14ac:dyDescent="0.3">
      <c r="A5275" s="37">
        <v>44126</v>
      </c>
      <c r="B5275" s="38">
        <f>INDEX(Videolength!D:D,MATCH(D5275,Videolength!A:A,0))</f>
        <v>9</v>
      </c>
      <c r="C5275" s="38">
        <f>INDEX(Videolength!E:E,MATCH(D5275,Videolength!A:A,0))</f>
        <v>26</v>
      </c>
      <c r="D5275" s="39">
        <v>26</v>
      </c>
      <c r="E5275" s="40" t="str">
        <f>INDEX(Videolength!B:B,MATCH(D5275,Videolength!A:A,0))</f>
        <v>https://youtu.be/_XTzNS3v_UU?list=PLTjhk5BwsiVV8SrR-dPCDjCfaMnt-5HZH</v>
      </c>
      <c r="F5275" s="41">
        <f>INDEX(Videolength!C:C,MATCH(D5275,Videolength!A:A,0))</f>
        <v>1.8055555555555557E-2</v>
      </c>
      <c r="G5275" s="41">
        <v>1.2418981481481482E-2</v>
      </c>
      <c r="H5275" s="71">
        <f>HYPERLINK(_xlfn.CONCAT(E5275,"&amp;t=",G5275*86400),G5275)</f>
        <v>1.2418981481481482E-2</v>
      </c>
      <c r="I5275" s="38">
        <v>11</v>
      </c>
      <c r="J5275" s="38">
        <v>5</v>
      </c>
      <c r="K5275" s="42" t="s">
        <v>90</v>
      </c>
      <c r="L5275" s="42" t="s">
        <v>10</v>
      </c>
      <c r="Z5275" s="64"/>
      <c r="AA5275" s="64"/>
      <c r="AB5275" s="64"/>
      <c r="AE5275" s="42">
        <f>IF(Table32[[#This Row],[Gems]]&gt;0,Table32[[#This Row],[Gems]],0)</f>
        <v>0</v>
      </c>
      <c r="AF5275" s="42">
        <f>IF(Table32[[#This Row],[Gems]]&lt;0,Table32[[#This Row],[Gems]],0)</f>
        <v>0</v>
      </c>
      <c r="AG5275" s="30">
        <f t="shared" ca="1" si="115"/>
        <v>223</v>
      </c>
    </row>
    <row r="5276" spans="1:33" ht="14.4" x14ac:dyDescent="0.3">
      <c r="A5276" s="37">
        <v>44126</v>
      </c>
      <c r="B5276" s="38">
        <f>INDEX(Videolength!D:D,MATCH(D5276,Videolength!A:A,0))</f>
        <v>9</v>
      </c>
      <c r="C5276" s="38">
        <f>INDEX(Videolength!E:E,MATCH(D5276,Videolength!A:A,0))</f>
        <v>26</v>
      </c>
      <c r="D5276" s="39">
        <v>26</v>
      </c>
      <c r="E5276" s="40" t="str">
        <f>INDEX(Videolength!B:B,MATCH(D5276,Videolength!A:A,0))</f>
        <v>https://youtu.be/_XTzNS3v_UU?list=PLTjhk5BwsiVV8SrR-dPCDjCfaMnt-5HZH</v>
      </c>
      <c r="F5276" s="41">
        <f>INDEX(Videolength!C:C,MATCH(D5276,Videolength!A:A,0))</f>
        <v>1.8055555555555557E-2</v>
      </c>
      <c r="G5276" s="41">
        <v>1.2430555555555554E-2</v>
      </c>
      <c r="H5276" s="71">
        <f>HYPERLINK(_xlfn.CONCAT(E5276,"&amp;t=",G5276*86400),G5276)</f>
        <v>1.2430555555555554E-2</v>
      </c>
      <c r="I5276" s="38">
        <v>11</v>
      </c>
      <c r="J5276" s="38">
        <v>5</v>
      </c>
      <c r="K5276" s="42" t="s">
        <v>90</v>
      </c>
      <c r="L5276" s="42" t="s">
        <v>256</v>
      </c>
      <c r="Z5276" s="64"/>
      <c r="AA5276" s="64"/>
      <c r="AB5276" s="64"/>
      <c r="AE5276" s="42">
        <f>IF(Table32[[#This Row],[Gems]]&gt;0,Table32[[#This Row],[Gems]],0)</f>
        <v>0</v>
      </c>
      <c r="AF5276" s="42">
        <f>IF(Table32[[#This Row],[Gems]]&lt;0,Table32[[#This Row],[Gems]],0)</f>
        <v>0</v>
      </c>
      <c r="AG5276" s="30">
        <f t="shared" ca="1" si="115"/>
        <v>223</v>
      </c>
    </row>
    <row r="5277" spans="1:33" ht="14.4" x14ac:dyDescent="0.3">
      <c r="A5277" s="37">
        <v>44126</v>
      </c>
      <c r="B5277" s="38">
        <f>INDEX(Videolength!D:D,MATCH(D5277,Videolength!A:A,0))</f>
        <v>9</v>
      </c>
      <c r="C5277" s="38">
        <f>INDEX(Videolength!E:E,MATCH(D5277,Videolength!A:A,0))</f>
        <v>26</v>
      </c>
      <c r="D5277" s="39">
        <v>26</v>
      </c>
      <c r="E5277" s="40" t="str">
        <f>INDEX(Videolength!B:B,MATCH(D5277,Videolength!A:A,0))</f>
        <v>https://youtu.be/_XTzNS3v_UU?list=PLTjhk5BwsiVV8SrR-dPCDjCfaMnt-5HZH</v>
      </c>
      <c r="F5277" s="41">
        <f>INDEX(Videolength!C:C,MATCH(D5277,Videolength!A:A,0))</f>
        <v>1.8055555555555557E-2</v>
      </c>
      <c r="G5277" s="41">
        <v>1.2453703703703703E-2</v>
      </c>
      <c r="H5277" s="71">
        <f>HYPERLINK(_xlfn.CONCAT(E5277,"&amp;t=",G5277*86400),G5277)</f>
        <v>1.2453703703703703E-2</v>
      </c>
      <c r="I5277" s="38">
        <v>11</v>
      </c>
      <c r="J5277" s="38">
        <v>5</v>
      </c>
      <c r="K5277" s="42" t="s">
        <v>90</v>
      </c>
      <c r="L5277" s="42" t="s">
        <v>148</v>
      </c>
      <c r="M5277" s="42" t="s">
        <v>399</v>
      </c>
      <c r="Z5277" s="64"/>
      <c r="AA5277" s="64"/>
      <c r="AB5277" s="64"/>
      <c r="AE5277" s="42">
        <f>IF(Table32[[#This Row],[Gems]]&gt;0,Table32[[#This Row],[Gems]],0)</f>
        <v>0</v>
      </c>
      <c r="AF5277" s="42">
        <f>IF(Table32[[#This Row],[Gems]]&lt;0,Table32[[#This Row],[Gems]],0)</f>
        <v>0</v>
      </c>
      <c r="AG5277" s="30">
        <f t="shared" ca="1" si="115"/>
        <v>223</v>
      </c>
    </row>
    <row r="5278" spans="1:33" ht="14.4" x14ac:dyDescent="0.3">
      <c r="A5278" s="37">
        <v>44126</v>
      </c>
      <c r="B5278" s="38">
        <f>INDEX(Videolength!D:D,MATCH(D5278,Videolength!A:A,0))</f>
        <v>9</v>
      </c>
      <c r="C5278" s="38">
        <f>INDEX(Videolength!E:E,MATCH(D5278,Videolength!A:A,0))</f>
        <v>26</v>
      </c>
      <c r="D5278" s="39">
        <v>26</v>
      </c>
      <c r="E5278" s="40" t="str">
        <f>INDEX(Videolength!B:B,MATCH(D5278,Videolength!A:A,0))</f>
        <v>https://youtu.be/_XTzNS3v_UU?list=PLTjhk5BwsiVV8SrR-dPCDjCfaMnt-5HZH</v>
      </c>
      <c r="F5278" s="41">
        <f>INDEX(Videolength!C:C,MATCH(D5278,Videolength!A:A,0))</f>
        <v>1.8055555555555557E-2</v>
      </c>
      <c r="G5278" s="41">
        <v>1.275462962962963E-2</v>
      </c>
      <c r="H5278" s="71">
        <f>HYPERLINK(_xlfn.CONCAT(E5278,"&amp;t=",G5278*86400),G5278)</f>
        <v>1.275462962962963E-2</v>
      </c>
      <c r="I5278" s="38">
        <v>11</v>
      </c>
      <c r="J5278" s="38">
        <v>5</v>
      </c>
      <c r="K5278" s="42" t="s">
        <v>90</v>
      </c>
      <c r="L5278" s="42" t="s">
        <v>197</v>
      </c>
      <c r="V5278" s="43">
        <v>1298</v>
      </c>
      <c r="Z5278" s="64"/>
      <c r="AA5278" s="64"/>
      <c r="AB5278" s="64"/>
      <c r="AE5278" s="42">
        <f>IF(Table32[[#This Row],[Gems]]&gt;0,Table32[[#This Row],[Gems]],0)</f>
        <v>0</v>
      </c>
      <c r="AF5278" s="42">
        <f>IF(Table32[[#This Row],[Gems]]&lt;0,Table32[[#This Row],[Gems]],0)</f>
        <v>0</v>
      </c>
      <c r="AG5278" s="29">
        <f t="shared" ca="1" si="115"/>
        <v>223</v>
      </c>
    </row>
    <row r="5279" spans="1:33" ht="14.4" x14ac:dyDescent="0.3">
      <c r="A5279" s="37">
        <v>44126</v>
      </c>
      <c r="B5279" s="38">
        <f>INDEX(Videolength!D:D,MATCH(D5279,Videolength!A:A,0))</f>
        <v>9</v>
      </c>
      <c r="C5279" s="38">
        <f>INDEX(Videolength!E:E,MATCH(D5279,Videolength!A:A,0))</f>
        <v>26</v>
      </c>
      <c r="D5279" s="39">
        <v>26</v>
      </c>
      <c r="E5279" s="40" t="str">
        <f>INDEX(Videolength!B:B,MATCH(D5279,Videolength!A:A,0))</f>
        <v>https://youtu.be/_XTzNS3v_UU?list=PLTjhk5BwsiVV8SrR-dPCDjCfaMnt-5HZH</v>
      </c>
      <c r="F5279" s="41">
        <f>INDEX(Videolength!C:C,MATCH(D5279,Videolength!A:A,0))</f>
        <v>1.8055555555555557E-2</v>
      </c>
      <c r="G5279" s="41">
        <v>1.3472222222222221E-2</v>
      </c>
      <c r="H5279" s="71">
        <f>HYPERLINK(_xlfn.CONCAT(E5279,"&amp;t=",G5279*86400),G5279)</f>
        <v>1.3472222222222221E-2</v>
      </c>
      <c r="I5279" s="38">
        <v>11</v>
      </c>
      <c r="J5279" s="38">
        <v>5</v>
      </c>
      <c r="K5279" s="42" t="s">
        <v>90</v>
      </c>
      <c r="L5279" s="42" t="s">
        <v>198</v>
      </c>
      <c r="V5279" s="43">
        <v>1298</v>
      </c>
      <c r="Z5279" s="64"/>
      <c r="AA5279" s="64"/>
      <c r="AB5279" s="64"/>
      <c r="AC5279" s="44" t="s">
        <v>201</v>
      </c>
      <c r="AE5279" s="42">
        <f>IF(Table32[[#This Row],[Gems]]&gt;0,Table32[[#This Row],[Gems]],0)</f>
        <v>0</v>
      </c>
      <c r="AF5279" s="42">
        <f>IF(Table32[[#This Row],[Gems]]&lt;0,Table32[[#This Row],[Gems]],0)</f>
        <v>0</v>
      </c>
      <c r="AG5279" s="30">
        <f t="shared" ca="1" si="115"/>
        <v>223</v>
      </c>
    </row>
    <row r="5280" spans="1:33" ht="14.4" x14ac:dyDescent="0.3">
      <c r="A5280" s="37">
        <v>44126</v>
      </c>
      <c r="B5280" s="38">
        <f>INDEX(Videolength!D:D,MATCH(D5280,Videolength!A:A,0))</f>
        <v>9</v>
      </c>
      <c r="C5280" s="38">
        <f>INDEX(Videolength!E:E,MATCH(D5280,Videolength!A:A,0))</f>
        <v>26</v>
      </c>
      <c r="D5280" s="39">
        <v>26</v>
      </c>
      <c r="E5280" s="40" t="str">
        <f>INDEX(Videolength!B:B,MATCH(D5280,Videolength!A:A,0))</f>
        <v>https://youtu.be/_XTzNS3v_UU?list=PLTjhk5BwsiVV8SrR-dPCDjCfaMnt-5HZH</v>
      </c>
      <c r="F5280" s="41">
        <f>INDEX(Videolength!C:C,MATCH(D5280,Videolength!A:A,0))</f>
        <v>1.8055555555555557E-2</v>
      </c>
      <c r="G5280" s="41">
        <v>1.3645833333333331E-2</v>
      </c>
      <c r="H5280" s="71">
        <f>HYPERLINK(_xlfn.CONCAT(E5280,"&amp;t=",G5280*86400),G5280)</f>
        <v>1.3645833333333331E-2</v>
      </c>
      <c r="I5280" s="38">
        <v>11</v>
      </c>
      <c r="J5280" s="38">
        <v>5</v>
      </c>
      <c r="K5280" s="42" t="s">
        <v>90</v>
      </c>
      <c r="L5280" s="42" t="s">
        <v>10</v>
      </c>
      <c r="Z5280" s="64"/>
      <c r="AA5280" s="64"/>
      <c r="AB5280" s="64"/>
      <c r="AE5280" s="42">
        <f>IF(Table32[[#This Row],[Gems]]&gt;0,Table32[[#This Row],[Gems]],0)</f>
        <v>0</v>
      </c>
      <c r="AF5280" s="42">
        <f>IF(Table32[[#This Row],[Gems]]&lt;0,Table32[[#This Row],[Gems]],0)</f>
        <v>0</v>
      </c>
      <c r="AG5280" s="30">
        <f t="shared" ca="1" si="115"/>
        <v>223</v>
      </c>
    </row>
    <row r="5281" spans="1:33" ht="14.4" x14ac:dyDescent="0.3">
      <c r="A5281" s="37">
        <v>44126</v>
      </c>
      <c r="B5281" s="38">
        <f>INDEX(Videolength!D:D,MATCH(D5281,Videolength!A:A,0))</f>
        <v>9</v>
      </c>
      <c r="C5281" s="38">
        <f>INDEX(Videolength!E:E,MATCH(D5281,Videolength!A:A,0))</f>
        <v>26</v>
      </c>
      <c r="D5281" s="39">
        <v>26</v>
      </c>
      <c r="E5281" s="40" t="str">
        <f>INDEX(Videolength!B:B,MATCH(D5281,Videolength!A:A,0))</f>
        <v>https://youtu.be/_XTzNS3v_UU?list=PLTjhk5BwsiVV8SrR-dPCDjCfaMnt-5HZH</v>
      </c>
      <c r="F5281" s="41">
        <f>INDEX(Videolength!C:C,MATCH(D5281,Videolength!A:A,0))</f>
        <v>1.8055555555555557E-2</v>
      </c>
      <c r="G5281" s="41">
        <v>1.3668981481481482E-2</v>
      </c>
      <c r="H5281" s="71">
        <f>HYPERLINK(_xlfn.CONCAT(E5281,"&amp;t=",G5281*86400),G5281)</f>
        <v>1.3668981481481482E-2</v>
      </c>
      <c r="I5281" s="38">
        <v>11</v>
      </c>
      <c r="J5281" s="38">
        <v>5</v>
      </c>
      <c r="K5281" s="42" t="s">
        <v>346</v>
      </c>
      <c r="L5281" s="42" t="s">
        <v>10</v>
      </c>
      <c r="Z5281" s="64"/>
      <c r="AA5281" s="64"/>
      <c r="AB5281" s="64"/>
      <c r="AE5281" s="42">
        <f>IF(Table32[[#This Row],[Gems]]&gt;0,Table32[[#This Row],[Gems]],0)</f>
        <v>0</v>
      </c>
      <c r="AF5281" s="42">
        <f>IF(Table32[[#This Row],[Gems]]&lt;0,Table32[[#This Row],[Gems]],0)</f>
        <v>0</v>
      </c>
      <c r="AG5281" s="30">
        <f t="shared" ca="1" si="115"/>
        <v>223</v>
      </c>
    </row>
    <row r="5282" spans="1:33" ht="14.4" x14ac:dyDescent="0.3">
      <c r="A5282" s="37">
        <v>44126</v>
      </c>
      <c r="B5282" s="38">
        <f>INDEX(Videolength!D:D,MATCH(D5282,Videolength!A:A,0))</f>
        <v>9</v>
      </c>
      <c r="C5282" s="38">
        <f>INDEX(Videolength!E:E,MATCH(D5282,Videolength!A:A,0))</f>
        <v>26</v>
      </c>
      <c r="D5282" s="39">
        <v>26</v>
      </c>
      <c r="E5282" s="40" t="str">
        <f>INDEX(Videolength!B:B,MATCH(D5282,Videolength!A:A,0))</f>
        <v>https://youtu.be/_XTzNS3v_UU?list=PLTjhk5BwsiVV8SrR-dPCDjCfaMnt-5HZH</v>
      </c>
      <c r="F5282" s="41">
        <f>INDEX(Videolength!C:C,MATCH(D5282,Videolength!A:A,0))</f>
        <v>1.8055555555555557E-2</v>
      </c>
      <c r="G5282" s="41">
        <v>1.3703703703703704E-2</v>
      </c>
      <c r="H5282" s="71">
        <f>HYPERLINK(_xlfn.CONCAT(E5282,"&amp;t=",G5282*86400),G5282)</f>
        <v>1.3703703703703704E-2</v>
      </c>
      <c r="I5282" s="38">
        <v>11</v>
      </c>
      <c r="J5282" s="38">
        <v>5</v>
      </c>
      <c r="K5282" s="42" t="s">
        <v>284</v>
      </c>
      <c r="L5282" s="42" t="s">
        <v>10</v>
      </c>
      <c r="M5282" s="42" t="s">
        <v>1159</v>
      </c>
      <c r="Z5282" s="64"/>
      <c r="AA5282" s="64"/>
      <c r="AB5282" s="64"/>
      <c r="AE5282" s="42">
        <f>IF(Table32[[#This Row],[Gems]]&gt;0,Table32[[#This Row],[Gems]],0)</f>
        <v>0</v>
      </c>
      <c r="AF5282" s="42">
        <f>IF(Table32[[#This Row],[Gems]]&lt;0,Table32[[#This Row],[Gems]],0)</f>
        <v>0</v>
      </c>
      <c r="AG5282" s="30">
        <f t="shared" ca="1" si="115"/>
        <v>223</v>
      </c>
    </row>
    <row r="5283" spans="1:33" ht="14.4" x14ac:dyDescent="0.3">
      <c r="A5283" s="37">
        <v>44126</v>
      </c>
      <c r="B5283" s="38">
        <f>INDEX(Videolength!D:D,MATCH(D5283,Videolength!A:A,0))</f>
        <v>9</v>
      </c>
      <c r="C5283" s="38">
        <f>INDEX(Videolength!E:E,MATCH(D5283,Videolength!A:A,0))</f>
        <v>26</v>
      </c>
      <c r="D5283" s="39">
        <v>26</v>
      </c>
      <c r="E5283" s="40" t="str">
        <f>INDEX(Videolength!B:B,MATCH(D5283,Videolength!A:A,0))</f>
        <v>https://youtu.be/_XTzNS3v_UU?list=PLTjhk5BwsiVV8SrR-dPCDjCfaMnt-5HZH</v>
      </c>
      <c r="F5283" s="41">
        <f>INDEX(Videolength!C:C,MATCH(D5283,Videolength!A:A,0))</f>
        <v>1.8055555555555557E-2</v>
      </c>
      <c r="G5283" s="41">
        <v>1.3946759259259258E-2</v>
      </c>
      <c r="H5283" s="71">
        <f>HYPERLINK(_xlfn.CONCAT(E5283,"&amp;t=",G5283*86400),G5283)</f>
        <v>1.3946759259259258E-2</v>
      </c>
      <c r="I5283" s="38">
        <v>11</v>
      </c>
      <c r="J5283" s="38">
        <v>5</v>
      </c>
      <c r="K5283" s="42" t="s">
        <v>90</v>
      </c>
      <c r="L5283" s="42" t="s">
        <v>10</v>
      </c>
      <c r="Z5283" s="64"/>
      <c r="AA5283" s="64"/>
      <c r="AB5283" s="64"/>
      <c r="AE5283" s="42">
        <f>IF(Table32[[#This Row],[Gems]]&gt;0,Table32[[#This Row],[Gems]],0)</f>
        <v>0</v>
      </c>
      <c r="AF5283" s="42">
        <f>IF(Table32[[#This Row],[Gems]]&lt;0,Table32[[#This Row],[Gems]],0)</f>
        <v>0</v>
      </c>
      <c r="AG5283" s="30">
        <f t="shared" ca="1" si="115"/>
        <v>223</v>
      </c>
    </row>
    <row r="5284" spans="1:33" ht="14.4" x14ac:dyDescent="0.3">
      <c r="A5284" s="37">
        <v>44126</v>
      </c>
      <c r="B5284" s="38">
        <f>INDEX(Videolength!D:D,MATCH(D5284,Videolength!A:A,0))</f>
        <v>9</v>
      </c>
      <c r="C5284" s="38">
        <f>INDEX(Videolength!E:E,MATCH(D5284,Videolength!A:A,0))</f>
        <v>26</v>
      </c>
      <c r="D5284" s="39">
        <v>26</v>
      </c>
      <c r="E5284" s="40" t="str">
        <f>INDEX(Videolength!B:B,MATCH(D5284,Videolength!A:A,0))</f>
        <v>https://youtu.be/_XTzNS3v_UU?list=PLTjhk5BwsiVV8SrR-dPCDjCfaMnt-5HZH</v>
      </c>
      <c r="F5284" s="41">
        <f>INDEX(Videolength!C:C,MATCH(D5284,Videolength!A:A,0))</f>
        <v>1.8055555555555557E-2</v>
      </c>
      <c r="G5284" s="41">
        <v>1.3946759259259258E-2</v>
      </c>
      <c r="H5284" s="71">
        <f>HYPERLINK(_xlfn.CONCAT(E5284,"&amp;t=",G5284*86400),G5284)</f>
        <v>1.3946759259259258E-2</v>
      </c>
      <c r="I5284" s="38">
        <v>11</v>
      </c>
      <c r="J5284" s="38">
        <v>5</v>
      </c>
      <c r="K5284" s="42" t="s">
        <v>90</v>
      </c>
      <c r="L5284" s="42" t="s">
        <v>256</v>
      </c>
      <c r="Z5284" s="64"/>
      <c r="AA5284" s="64"/>
      <c r="AB5284" s="64"/>
      <c r="AE5284" s="42">
        <f>IF(Table32[[#This Row],[Gems]]&gt;0,Table32[[#This Row],[Gems]],0)</f>
        <v>0</v>
      </c>
      <c r="AF5284" s="42">
        <f>IF(Table32[[#This Row],[Gems]]&lt;0,Table32[[#This Row],[Gems]],0)</f>
        <v>0</v>
      </c>
      <c r="AG5284" s="30">
        <f t="shared" ca="1" si="115"/>
        <v>223</v>
      </c>
    </row>
    <row r="5285" spans="1:33" ht="14.4" x14ac:dyDescent="0.3">
      <c r="A5285" s="37">
        <v>44126</v>
      </c>
      <c r="B5285" s="38">
        <f>INDEX(Videolength!D:D,MATCH(D5285,Videolength!A:A,0))</f>
        <v>9</v>
      </c>
      <c r="C5285" s="38">
        <f>INDEX(Videolength!E:E,MATCH(D5285,Videolength!A:A,0))</f>
        <v>26</v>
      </c>
      <c r="D5285" s="39">
        <v>26</v>
      </c>
      <c r="E5285" s="40" t="str">
        <f>INDEX(Videolength!B:B,MATCH(D5285,Videolength!A:A,0))</f>
        <v>https://youtu.be/_XTzNS3v_UU?list=PLTjhk5BwsiVV8SrR-dPCDjCfaMnt-5HZH</v>
      </c>
      <c r="F5285" s="41">
        <f>INDEX(Videolength!C:C,MATCH(D5285,Videolength!A:A,0))</f>
        <v>1.8055555555555557E-2</v>
      </c>
      <c r="G5285" s="41">
        <v>1.4027777777777778E-2</v>
      </c>
      <c r="H5285" s="71">
        <f>HYPERLINK(_xlfn.CONCAT(E5285,"&amp;t=",G5285*86400),G5285)</f>
        <v>1.4027777777777778E-2</v>
      </c>
      <c r="I5285" s="38">
        <v>11</v>
      </c>
      <c r="J5285" s="38">
        <v>5</v>
      </c>
      <c r="K5285" s="42" t="s">
        <v>90</v>
      </c>
      <c r="L5285" s="42" t="s">
        <v>148</v>
      </c>
      <c r="Z5285" s="64"/>
      <c r="AA5285" s="64"/>
      <c r="AB5285" s="64"/>
      <c r="AE5285" s="42">
        <f>IF(Table32[[#This Row],[Gems]]&gt;0,Table32[[#This Row],[Gems]],0)</f>
        <v>0</v>
      </c>
      <c r="AF5285" s="42">
        <f>IF(Table32[[#This Row],[Gems]]&lt;0,Table32[[#This Row],[Gems]],0)</f>
        <v>0</v>
      </c>
      <c r="AG5285" s="30">
        <f t="shared" ca="1" si="115"/>
        <v>223</v>
      </c>
    </row>
    <row r="5286" spans="1:33" ht="14.4" x14ac:dyDescent="0.3">
      <c r="A5286" s="37">
        <v>44126</v>
      </c>
      <c r="B5286" s="38">
        <f>INDEX(Videolength!D:D,MATCH(D5286,Videolength!A:A,0))</f>
        <v>9</v>
      </c>
      <c r="C5286" s="38">
        <f>INDEX(Videolength!E:E,MATCH(D5286,Videolength!A:A,0))</f>
        <v>26</v>
      </c>
      <c r="D5286" s="39">
        <v>26</v>
      </c>
      <c r="E5286" s="40" t="str">
        <f>INDEX(Videolength!B:B,MATCH(D5286,Videolength!A:A,0))</f>
        <v>https://youtu.be/_XTzNS3v_UU?list=PLTjhk5BwsiVV8SrR-dPCDjCfaMnt-5HZH</v>
      </c>
      <c r="F5286" s="41">
        <f>INDEX(Videolength!C:C,MATCH(D5286,Videolength!A:A,0))</f>
        <v>1.8055555555555557E-2</v>
      </c>
      <c r="G5286" s="41">
        <v>1.4120370370370368E-2</v>
      </c>
      <c r="H5286" s="71">
        <f>HYPERLINK(_xlfn.CONCAT(E5286,"&amp;t=",G5286*86400),G5286)</f>
        <v>1.4120370370370368E-2</v>
      </c>
      <c r="I5286" s="38">
        <v>11</v>
      </c>
      <c r="J5286" s="38">
        <v>5</v>
      </c>
      <c r="K5286" s="42" t="s">
        <v>90</v>
      </c>
      <c r="L5286" s="42" t="s">
        <v>197</v>
      </c>
      <c r="V5286" s="43">
        <v>1298</v>
      </c>
      <c r="Z5286" s="64"/>
      <c r="AA5286" s="64"/>
      <c r="AB5286" s="64"/>
      <c r="AE5286" s="42">
        <f>IF(Table32[[#This Row],[Gems]]&gt;0,Table32[[#This Row],[Gems]],0)</f>
        <v>0</v>
      </c>
      <c r="AF5286" s="42">
        <f>IF(Table32[[#This Row],[Gems]]&lt;0,Table32[[#This Row],[Gems]],0)</f>
        <v>0</v>
      </c>
      <c r="AG5286" s="30">
        <f t="shared" ca="1" si="115"/>
        <v>223</v>
      </c>
    </row>
    <row r="5287" spans="1:33" ht="14.4" x14ac:dyDescent="0.3">
      <c r="A5287" s="37">
        <v>44126</v>
      </c>
      <c r="B5287" s="38">
        <f>INDEX(Videolength!D:D,MATCH(D5287,Videolength!A:A,0))</f>
        <v>9</v>
      </c>
      <c r="C5287" s="38">
        <f>INDEX(Videolength!E:E,MATCH(D5287,Videolength!A:A,0))</f>
        <v>26</v>
      </c>
      <c r="D5287" s="39">
        <v>26</v>
      </c>
      <c r="E5287" s="40" t="str">
        <f>INDEX(Videolength!B:B,MATCH(D5287,Videolength!A:A,0))</f>
        <v>https://youtu.be/_XTzNS3v_UU?list=PLTjhk5BwsiVV8SrR-dPCDjCfaMnt-5HZH</v>
      </c>
      <c r="F5287" s="41">
        <f>INDEX(Videolength!C:C,MATCH(D5287,Videolength!A:A,0))</f>
        <v>1.8055555555555557E-2</v>
      </c>
      <c r="G5287" s="41">
        <v>1.4675925925925926E-2</v>
      </c>
      <c r="H5287" s="71">
        <f>HYPERLINK(_xlfn.CONCAT(E5287,"&amp;t=",G5287*86400),G5287)</f>
        <v>1.4675925925925926E-2</v>
      </c>
      <c r="I5287" s="38">
        <v>11</v>
      </c>
      <c r="J5287" s="38">
        <v>5</v>
      </c>
      <c r="K5287" s="42" t="s">
        <v>90</v>
      </c>
      <c r="L5287" s="42" t="s">
        <v>198</v>
      </c>
      <c r="Q5287" s="42" t="s">
        <v>121</v>
      </c>
      <c r="V5287" s="43">
        <v>1298</v>
      </c>
      <c r="Z5287" s="64"/>
      <c r="AA5287" s="64"/>
      <c r="AB5287" s="64"/>
      <c r="AC5287" s="44" t="s">
        <v>201</v>
      </c>
      <c r="AE5287" s="42">
        <f>IF(Table32[[#This Row],[Gems]]&gt;0,Table32[[#This Row],[Gems]],0)</f>
        <v>0</v>
      </c>
      <c r="AF5287" s="42">
        <f>IF(Table32[[#This Row],[Gems]]&lt;0,Table32[[#This Row],[Gems]],0)</f>
        <v>0</v>
      </c>
      <c r="AG5287" s="29">
        <f t="shared" ca="1" si="115"/>
        <v>223</v>
      </c>
    </row>
    <row r="5288" spans="1:33" ht="14.4" x14ac:dyDescent="0.3">
      <c r="A5288" s="37">
        <v>44126</v>
      </c>
      <c r="B5288" s="38">
        <f>INDEX(Videolength!D:D,MATCH(D5288,Videolength!A:A,0))</f>
        <v>9</v>
      </c>
      <c r="C5288" s="38">
        <f>INDEX(Videolength!E:E,MATCH(D5288,Videolength!A:A,0))</f>
        <v>26</v>
      </c>
      <c r="D5288" s="39">
        <v>26</v>
      </c>
      <c r="E5288" s="40" t="str">
        <f>INDEX(Videolength!B:B,MATCH(D5288,Videolength!A:A,0))</f>
        <v>https://youtu.be/_XTzNS3v_UU?list=PLTjhk5BwsiVV8SrR-dPCDjCfaMnt-5HZH</v>
      </c>
      <c r="F5288" s="41">
        <f>INDEX(Videolength!C:C,MATCH(D5288,Videolength!A:A,0))</f>
        <v>1.8055555555555557E-2</v>
      </c>
      <c r="G5288" s="41">
        <v>1.4756944444444446E-2</v>
      </c>
      <c r="H5288" s="71">
        <f>HYPERLINK(_xlfn.CONCAT(E5288,"&amp;t=",G5288*86400),G5288)</f>
        <v>1.4756944444444446E-2</v>
      </c>
      <c r="I5288" s="38">
        <v>11</v>
      </c>
      <c r="J5288" s="38">
        <v>5</v>
      </c>
      <c r="K5288" s="42" t="s">
        <v>90</v>
      </c>
      <c r="L5288" s="42" t="s">
        <v>10</v>
      </c>
      <c r="Z5288" s="64"/>
      <c r="AA5288" s="64"/>
      <c r="AB5288" s="64"/>
      <c r="AE5288" s="42">
        <f>IF(Table32[[#This Row],[Gems]]&gt;0,Table32[[#This Row],[Gems]],0)</f>
        <v>0</v>
      </c>
      <c r="AF5288" s="42">
        <f>IF(Table32[[#This Row],[Gems]]&lt;0,Table32[[#This Row],[Gems]],0)</f>
        <v>0</v>
      </c>
      <c r="AG5288" s="30">
        <f t="shared" ca="1" si="115"/>
        <v>223</v>
      </c>
    </row>
    <row r="5289" spans="1:33" ht="14.4" x14ac:dyDescent="0.3">
      <c r="A5289" s="37">
        <v>44126</v>
      </c>
      <c r="B5289" s="38">
        <f>INDEX(Videolength!D:D,MATCH(D5289,Videolength!A:A,0))</f>
        <v>9</v>
      </c>
      <c r="C5289" s="38">
        <f>INDEX(Videolength!E:E,MATCH(D5289,Videolength!A:A,0))</f>
        <v>26</v>
      </c>
      <c r="D5289" s="39">
        <v>26</v>
      </c>
      <c r="E5289" s="40" t="str">
        <f>INDEX(Videolength!B:B,MATCH(D5289,Videolength!A:A,0))</f>
        <v>https://youtu.be/_XTzNS3v_UU?list=PLTjhk5BwsiVV8SrR-dPCDjCfaMnt-5HZH</v>
      </c>
      <c r="F5289" s="41">
        <f>INDEX(Videolength!C:C,MATCH(D5289,Videolength!A:A,0))</f>
        <v>1.8055555555555557E-2</v>
      </c>
      <c r="G5289" s="41">
        <v>1.480324074074074E-2</v>
      </c>
      <c r="H5289" s="71">
        <f>HYPERLINK(_xlfn.CONCAT(E5289,"&amp;t=",G5289*86400),G5289)</f>
        <v>1.480324074074074E-2</v>
      </c>
      <c r="I5289" s="38">
        <v>11</v>
      </c>
      <c r="J5289" s="38">
        <v>5</v>
      </c>
      <c r="K5289" s="42" t="s">
        <v>133</v>
      </c>
      <c r="L5289" s="42" t="s">
        <v>312</v>
      </c>
      <c r="M5289" s="42" t="s">
        <v>1160</v>
      </c>
      <c r="Z5289" s="64"/>
      <c r="AA5289" s="64"/>
      <c r="AB5289" s="64"/>
      <c r="AD5289" s="42">
        <v>2</v>
      </c>
      <c r="AE5289" s="42">
        <f>IF(Table32[[#This Row],[Gems]]&gt;0,Table32[[#This Row],[Gems]],0)</f>
        <v>2</v>
      </c>
      <c r="AF5289" s="42">
        <f>IF(Table32[[#This Row],[Gems]]&lt;0,Table32[[#This Row],[Gems]],0)</f>
        <v>0</v>
      </c>
      <c r="AG5289" s="29">
        <f t="shared" ca="1" si="115"/>
        <v>225</v>
      </c>
    </row>
    <row r="5290" spans="1:33" ht="14.4" x14ac:dyDescent="0.3">
      <c r="A5290" s="37">
        <v>44126</v>
      </c>
      <c r="B5290" s="38">
        <f>INDEX(Videolength!D:D,MATCH(D5290,Videolength!A:A,0))</f>
        <v>9</v>
      </c>
      <c r="C5290" s="38">
        <f>INDEX(Videolength!E:E,MATCH(D5290,Videolength!A:A,0))</f>
        <v>26</v>
      </c>
      <c r="D5290" s="39">
        <v>26</v>
      </c>
      <c r="E5290" s="40" t="str">
        <f>INDEX(Videolength!B:B,MATCH(D5290,Videolength!A:A,0))</f>
        <v>https://youtu.be/_XTzNS3v_UU?list=PLTjhk5BwsiVV8SrR-dPCDjCfaMnt-5HZH</v>
      </c>
      <c r="F5290" s="41">
        <f>INDEX(Videolength!C:C,MATCH(D5290,Videolength!A:A,0))</f>
        <v>1.8055555555555557E-2</v>
      </c>
      <c r="G5290" s="41">
        <v>1.4837962962962963E-2</v>
      </c>
      <c r="H5290" s="71">
        <f>HYPERLINK(_xlfn.CONCAT(E5290,"&amp;t=",G5290*86400),G5290)</f>
        <v>1.4837962962962963E-2</v>
      </c>
      <c r="I5290" s="38">
        <v>11</v>
      </c>
      <c r="J5290" s="38">
        <v>5</v>
      </c>
      <c r="K5290" s="42" t="s">
        <v>133</v>
      </c>
      <c r="L5290" s="42" t="s">
        <v>301</v>
      </c>
      <c r="M5290" s="42" t="s">
        <v>1161</v>
      </c>
      <c r="W5290" s="44" t="s">
        <v>685</v>
      </c>
      <c r="X5290" s="43">
        <v>20</v>
      </c>
      <c r="Y5290" s="43">
        <v>1</v>
      </c>
      <c r="Z5290" s="64"/>
      <c r="AA5290" s="64"/>
      <c r="AB5290" s="64"/>
      <c r="AE5290" s="42">
        <f>IF(Table32[[#This Row],[Gems]]&gt;0,Table32[[#This Row],[Gems]],0)</f>
        <v>0</v>
      </c>
      <c r="AF5290" s="42">
        <f>IF(Table32[[#This Row],[Gems]]&lt;0,Table32[[#This Row],[Gems]],0)</f>
        <v>0</v>
      </c>
      <c r="AG5290" s="29">
        <f ca="1">SUM(OFFSET(AG5290,-1,0),AD5290)</f>
        <v>225</v>
      </c>
    </row>
    <row r="5291" spans="1:33" ht="14.4" x14ac:dyDescent="0.3">
      <c r="A5291" s="37">
        <v>44126</v>
      </c>
      <c r="B5291" s="38">
        <f>INDEX(Videolength!D:D,MATCH(D5291,Videolength!A:A,0))</f>
        <v>9</v>
      </c>
      <c r="C5291" s="38">
        <f>INDEX(Videolength!E:E,MATCH(D5291,Videolength!A:A,0))</f>
        <v>26</v>
      </c>
      <c r="D5291" s="39">
        <v>26</v>
      </c>
      <c r="E5291" s="40" t="str">
        <f>INDEX(Videolength!B:B,MATCH(D5291,Videolength!A:A,0))</f>
        <v>https://youtu.be/_XTzNS3v_UU?list=PLTjhk5BwsiVV8SrR-dPCDjCfaMnt-5HZH</v>
      </c>
      <c r="F5291" s="41">
        <f>INDEX(Videolength!C:C,MATCH(D5291,Videolength!A:A,0))</f>
        <v>1.8055555555555557E-2</v>
      </c>
      <c r="G5291" s="41">
        <v>1.4849537037037036E-2</v>
      </c>
      <c r="H5291" s="71">
        <f>HYPERLINK(_xlfn.CONCAT(E5291,"&amp;t=",G5291*86400),G5291)</f>
        <v>1.4849537037037036E-2</v>
      </c>
      <c r="I5291" s="38">
        <v>11</v>
      </c>
      <c r="J5291" s="38">
        <v>5</v>
      </c>
      <c r="K5291" s="42" t="s">
        <v>346</v>
      </c>
      <c r="L5291" s="42" t="s">
        <v>10</v>
      </c>
      <c r="Z5291" s="64"/>
      <c r="AA5291" s="64"/>
      <c r="AB5291" s="64"/>
      <c r="AE5291" s="42">
        <f>IF(Table32[[#This Row],[Gems]]&gt;0,Table32[[#This Row],[Gems]],0)</f>
        <v>0</v>
      </c>
      <c r="AF5291" s="42">
        <f>IF(Table32[[#This Row],[Gems]]&lt;0,Table32[[#This Row],[Gems]],0)</f>
        <v>0</v>
      </c>
      <c r="AG5291" s="30">
        <f t="shared" ca="1" si="115"/>
        <v>225</v>
      </c>
    </row>
    <row r="5292" spans="1:33" ht="14.4" x14ac:dyDescent="0.3">
      <c r="A5292" s="37">
        <v>44126</v>
      </c>
      <c r="B5292" s="38">
        <f>INDEX(Videolength!D:D,MATCH(D5292,Videolength!A:A,0))</f>
        <v>9</v>
      </c>
      <c r="C5292" s="38">
        <f>INDEX(Videolength!E:E,MATCH(D5292,Videolength!A:A,0))</f>
        <v>26</v>
      </c>
      <c r="D5292" s="39">
        <v>26</v>
      </c>
      <c r="E5292" s="40" t="str">
        <f>INDEX(Videolength!B:B,MATCH(D5292,Videolength!A:A,0))</f>
        <v>https://youtu.be/_XTzNS3v_UU?list=PLTjhk5BwsiVV8SrR-dPCDjCfaMnt-5HZH</v>
      </c>
      <c r="F5292" s="41">
        <f>INDEX(Videolength!C:C,MATCH(D5292,Videolength!A:A,0))</f>
        <v>1.8055555555555557E-2</v>
      </c>
      <c r="G5292" s="41">
        <v>1.4895833333333332E-2</v>
      </c>
      <c r="H5292" s="71">
        <f>HYPERLINK(_xlfn.CONCAT(E5292,"&amp;t=",G5292*86400),G5292)</f>
        <v>1.4895833333333332E-2</v>
      </c>
      <c r="I5292" s="38">
        <v>11</v>
      </c>
      <c r="J5292" s="38">
        <v>5</v>
      </c>
      <c r="K5292" s="42" t="s">
        <v>284</v>
      </c>
      <c r="L5292" s="42" t="s">
        <v>10</v>
      </c>
      <c r="M5292" s="42" t="s">
        <v>1162</v>
      </c>
      <c r="Z5292" s="64"/>
      <c r="AA5292" s="64"/>
      <c r="AB5292" s="64"/>
      <c r="AE5292" s="42">
        <f>IF(Table32[[#This Row],[Gems]]&gt;0,Table32[[#This Row],[Gems]],0)</f>
        <v>0</v>
      </c>
      <c r="AF5292" s="42">
        <f>IF(Table32[[#This Row],[Gems]]&lt;0,Table32[[#This Row],[Gems]],0)</f>
        <v>0</v>
      </c>
      <c r="AG5292" s="30">
        <f t="shared" ca="1" si="115"/>
        <v>225</v>
      </c>
    </row>
    <row r="5293" spans="1:33" ht="14.4" x14ac:dyDescent="0.3">
      <c r="A5293" s="37">
        <v>44126</v>
      </c>
      <c r="B5293" s="38">
        <f>INDEX(Videolength!D:D,MATCH(D5293,Videolength!A:A,0))</f>
        <v>9</v>
      </c>
      <c r="C5293" s="38">
        <f>INDEX(Videolength!E:E,MATCH(D5293,Videolength!A:A,0))</f>
        <v>26</v>
      </c>
      <c r="D5293" s="39">
        <v>26</v>
      </c>
      <c r="E5293" s="40" t="str">
        <f>INDEX(Videolength!B:B,MATCH(D5293,Videolength!A:A,0))</f>
        <v>https://youtu.be/_XTzNS3v_UU?list=PLTjhk5BwsiVV8SrR-dPCDjCfaMnt-5HZH</v>
      </c>
      <c r="F5293" s="41">
        <f>INDEX(Videolength!C:C,MATCH(D5293,Videolength!A:A,0))</f>
        <v>1.8055555555555557E-2</v>
      </c>
      <c r="G5293" s="41">
        <v>1.5104166666666667E-2</v>
      </c>
      <c r="H5293" s="71">
        <f>HYPERLINK(_xlfn.CONCAT(E5293,"&amp;t=",G5293*86400),G5293)</f>
        <v>1.5104166666666667E-2</v>
      </c>
      <c r="I5293" s="38">
        <v>11</v>
      </c>
      <c r="J5293" s="38">
        <v>5</v>
      </c>
      <c r="K5293" s="42" t="s">
        <v>107</v>
      </c>
      <c r="L5293" s="42" t="s">
        <v>10</v>
      </c>
      <c r="Z5293" s="64"/>
      <c r="AA5293" s="64"/>
      <c r="AB5293" s="64"/>
      <c r="AE5293" s="42">
        <f>IF(Table32[[#This Row],[Gems]]&gt;0,Table32[[#This Row],[Gems]],0)</f>
        <v>0</v>
      </c>
      <c r="AF5293" s="42">
        <f>IF(Table32[[#This Row],[Gems]]&lt;0,Table32[[#This Row],[Gems]],0)</f>
        <v>0</v>
      </c>
      <c r="AG5293" s="30">
        <f t="shared" ca="1" si="115"/>
        <v>225</v>
      </c>
    </row>
    <row r="5294" spans="1:33" ht="14.4" x14ac:dyDescent="0.3">
      <c r="A5294" s="37">
        <v>44126</v>
      </c>
      <c r="B5294" s="38">
        <f>INDEX(Videolength!D:D,MATCH(D5294,Videolength!A:A,0))</f>
        <v>9</v>
      </c>
      <c r="C5294" s="38">
        <f>INDEX(Videolength!E:E,MATCH(D5294,Videolength!A:A,0))</f>
        <v>26</v>
      </c>
      <c r="D5294" s="39">
        <v>26</v>
      </c>
      <c r="E5294" s="40" t="str">
        <f>INDEX(Videolength!B:B,MATCH(D5294,Videolength!A:A,0))</f>
        <v>https://youtu.be/_XTzNS3v_UU?list=PLTjhk5BwsiVV8SrR-dPCDjCfaMnt-5HZH</v>
      </c>
      <c r="F5294" s="41">
        <f>INDEX(Videolength!C:C,MATCH(D5294,Videolength!A:A,0))</f>
        <v>1.8055555555555557E-2</v>
      </c>
      <c r="G5294" s="41">
        <v>1.5173611111111112E-2</v>
      </c>
      <c r="H5294" s="71">
        <f>HYPERLINK(_xlfn.CONCAT(E5294,"&amp;t=",G5294*86400),G5294)</f>
        <v>1.5173611111111112E-2</v>
      </c>
      <c r="I5294" s="38">
        <v>11</v>
      </c>
      <c r="J5294" s="38">
        <v>5</v>
      </c>
      <c r="K5294" s="42" t="s">
        <v>107</v>
      </c>
      <c r="L5294" s="42" t="s">
        <v>140</v>
      </c>
      <c r="Q5294" s="42" t="s">
        <v>33</v>
      </c>
      <c r="V5294" s="43">
        <v>1315</v>
      </c>
      <c r="W5294" s="44" t="s">
        <v>241</v>
      </c>
      <c r="X5294" s="43">
        <v>14</v>
      </c>
      <c r="Z5294" s="64"/>
      <c r="AA5294" s="64"/>
      <c r="AB5294" s="64"/>
      <c r="AE5294" s="42">
        <f>IF(Table32[[#This Row],[Gems]]&gt;0,Table32[[#This Row],[Gems]],0)</f>
        <v>0</v>
      </c>
      <c r="AF5294" s="42">
        <f>IF(Table32[[#This Row],[Gems]]&lt;0,Table32[[#This Row],[Gems]],0)</f>
        <v>0</v>
      </c>
      <c r="AG5294" s="30">
        <f t="shared" ca="1" si="115"/>
        <v>225</v>
      </c>
    </row>
    <row r="5295" spans="1:33" ht="14.4" x14ac:dyDescent="0.3">
      <c r="A5295" s="37">
        <v>44126</v>
      </c>
      <c r="B5295" s="38">
        <f>INDEX(Videolength!D:D,MATCH(D5295,Videolength!A:A,0))</f>
        <v>9</v>
      </c>
      <c r="C5295" s="38">
        <f>INDEX(Videolength!E:E,MATCH(D5295,Videolength!A:A,0))</f>
        <v>26</v>
      </c>
      <c r="D5295" s="39">
        <v>26</v>
      </c>
      <c r="E5295" s="40" t="str">
        <f>INDEX(Videolength!B:B,MATCH(D5295,Videolength!A:A,0))</f>
        <v>https://youtu.be/_XTzNS3v_UU?list=PLTjhk5BwsiVV8SrR-dPCDjCfaMnt-5HZH</v>
      </c>
      <c r="F5295" s="41">
        <f>INDEX(Videolength!C:C,MATCH(D5295,Videolength!A:A,0))</f>
        <v>1.8055555555555557E-2</v>
      </c>
      <c r="G5295" s="41">
        <v>1.5729166666666666E-2</v>
      </c>
      <c r="H5295" s="71">
        <f>HYPERLINK(_xlfn.CONCAT(E5295,"&amp;t=",G5295*86400),G5295)</f>
        <v>1.5729166666666666E-2</v>
      </c>
      <c r="I5295" s="38">
        <v>11</v>
      </c>
      <c r="J5295" s="38">
        <v>5</v>
      </c>
      <c r="K5295" s="42" t="s">
        <v>107</v>
      </c>
      <c r="L5295" s="42" t="s">
        <v>10</v>
      </c>
      <c r="Z5295" s="64"/>
      <c r="AA5295" s="64"/>
      <c r="AB5295" s="64"/>
      <c r="AE5295" s="42">
        <f>IF(Table32[[#This Row],[Gems]]&gt;0,Table32[[#This Row],[Gems]],0)</f>
        <v>0</v>
      </c>
      <c r="AF5295" s="42">
        <f>IF(Table32[[#This Row],[Gems]]&lt;0,Table32[[#This Row],[Gems]],0)</f>
        <v>0</v>
      </c>
      <c r="AG5295" s="30">
        <f t="shared" ca="1" si="115"/>
        <v>225</v>
      </c>
    </row>
    <row r="5296" spans="1:33" ht="14.4" x14ac:dyDescent="0.3">
      <c r="A5296" s="37">
        <v>44126</v>
      </c>
      <c r="B5296" s="38">
        <f>INDEX(Videolength!D:D,MATCH(D5296,Videolength!A:A,0))</f>
        <v>9</v>
      </c>
      <c r="C5296" s="38">
        <f>INDEX(Videolength!E:E,MATCH(D5296,Videolength!A:A,0))</f>
        <v>26</v>
      </c>
      <c r="D5296" s="39">
        <v>26</v>
      </c>
      <c r="E5296" s="40" t="str">
        <f>INDEX(Videolength!B:B,MATCH(D5296,Videolength!A:A,0))</f>
        <v>https://youtu.be/_XTzNS3v_UU?list=PLTjhk5BwsiVV8SrR-dPCDjCfaMnt-5HZH</v>
      </c>
      <c r="F5296" s="41">
        <f>INDEX(Videolength!C:C,MATCH(D5296,Videolength!A:A,0))</f>
        <v>1.8055555555555557E-2</v>
      </c>
      <c r="G5296" s="41">
        <v>1.579861111111111E-2</v>
      </c>
      <c r="H5296" s="71">
        <f>HYPERLINK(_xlfn.CONCAT(E5296,"&amp;t=",G5296*86400),G5296)</f>
        <v>1.579861111111111E-2</v>
      </c>
      <c r="I5296" s="38">
        <v>11</v>
      </c>
      <c r="J5296" s="38">
        <v>5</v>
      </c>
      <c r="K5296" s="42" t="s">
        <v>107</v>
      </c>
      <c r="L5296" s="42" t="s">
        <v>244</v>
      </c>
      <c r="M5296" s="42" t="s">
        <v>1163</v>
      </c>
      <c r="N5296" s="42" t="s">
        <v>33</v>
      </c>
      <c r="P5296" s="42" t="s">
        <v>129</v>
      </c>
      <c r="Z5296" s="64"/>
      <c r="AA5296" s="64"/>
      <c r="AB5296" s="64"/>
      <c r="AE5296" s="42">
        <f>IF(Table32[[#This Row],[Gems]]&gt;0,Table32[[#This Row],[Gems]],0)</f>
        <v>0</v>
      </c>
      <c r="AF5296" s="42">
        <f>IF(Table32[[#This Row],[Gems]]&lt;0,Table32[[#This Row],[Gems]],0)</f>
        <v>0</v>
      </c>
      <c r="AG5296" s="30">
        <f t="shared" ca="1" si="115"/>
        <v>225</v>
      </c>
    </row>
    <row r="5297" spans="1:33" ht="14.4" x14ac:dyDescent="0.3">
      <c r="A5297" s="37">
        <v>44126</v>
      </c>
      <c r="B5297" s="38">
        <f>INDEX(Videolength!D:D,MATCH(D5297,Videolength!A:A,0))</f>
        <v>9</v>
      </c>
      <c r="C5297" s="38">
        <f>INDEX(Videolength!E:E,MATCH(D5297,Videolength!A:A,0))</f>
        <v>26</v>
      </c>
      <c r="D5297" s="39">
        <v>26</v>
      </c>
      <c r="E5297" s="40" t="str">
        <f>INDEX(Videolength!B:B,MATCH(D5297,Videolength!A:A,0))</f>
        <v>https://youtu.be/_XTzNS3v_UU?list=PLTjhk5BwsiVV8SrR-dPCDjCfaMnt-5HZH</v>
      </c>
      <c r="F5297" s="41">
        <f>INDEX(Videolength!C:C,MATCH(D5297,Videolength!A:A,0))</f>
        <v>1.8055555555555557E-2</v>
      </c>
      <c r="G5297" s="41">
        <v>1.5868055555555555E-2</v>
      </c>
      <c r="H5297" s="71">
        <f>HYPERLINK(_xlfn.CONCAT(E5297,"&amp;t=",G5297*86400),G5297)</f>
        <v>1.5868055555555555E-2</v>
      </c>
      <c r="I5297" s="38">
        <v>11</v>
      </c>
      <c r="J5297" s="38">
        <v>5</v>
      </c>
      <c r="K5297" s="42" t="s">
        <v>107</v>
      </c>
      <c r="L5297" s="42" t="s">
        <v>10</v>
      </c>
      <c r="Z5297" s="64"/>
      <c r="AA5297" s="64"/>
      <c r="AB5297" s="64"/>
      <c r="AE5297" s="42">
        <f>IF(Table32[[#This Row],[Gems]]&gt;0,Table32[[#This Row],[Gems]],0)</f>
        <v>0</v>
      </c>
      <c r="AF5297" s="42">
        <f>IF(Table32[[#This Row],[Gems]]&lt;0,Table32[[#This Row],[Gems]],0)</f>
        <v>0</v>
      </c>
      <c r="AG5297" s="30">
        <f t="shared" ca="1" si="115"/>
        <v>225</v>
      </c>
    </row>
    <row r="5298" spans="1:33" ht="14.4" x14ac:dyDescent="0.3">
      <c r="A5298" s="37">
        <v>44126</v>
      </c>
      <c r="B5298" s="38">
        <f>INDEX(Videolength!D:D,MATCH(D5298,Videolength!A:A,0))</f>
        <v>9</v>
      </c>
      <c r="C5298" s="38">
        <f>INDEX(Videolength!E:E,MATCH(D5298,Videolength!A:A,0))</f>
        <v>26</v>
      </c>
      <c r="D5298" s="39">
        <v>26</v>
      </c>
      <c r="E5298" s="40" t="str">
        <f>INDEX(Videolength!B:B,MATCH(D5298,Videolength!A:A,0))</f>
        <v>https://youtu.be/_XTzNS3v_UU?list=PLTjhk5BwsiVV8SrR-dPCDjCfaMnt-5HZH</v>
      </c>
      <c r="F5298" s="41">
        <f>INDEX(Videolength!C:C,MATCH(D5298,Videolength!A:A,0))</f>
        <v>1.8055555555555557E-2</v>
      </c>
      <c r="G5298" s="41">
        <v>1.5914351851851853E-2</v>
      </c>
      <c r="H5298" s="71">
        <f>HYPERLINK(_xlfn.CONCAT(E5298,"&amp;t=",G5298*86400),G5298)</f>
        <v>1.5914351851851853E-2</v>
      </c>
      <c r="I5298" s="38">
        <v>11</v>
      </c>
      <c r="J5298" s="38">
        <v>5</v>
      </c>
      <c r="K5298" s="42" t="s">
        <v>346</v>
      </c>
      <c r="L5298" s="42" t="s">
        <v>10</v>
      </c>
      <c r="Z5298" s="64"/>
      <c r="AA5298" s="64"/>
      <c r="AB5298" s="64"/>
      <c r="AE5298" s="42">
        <f>IF(Table32[[#This Row],[Gems]]&gt;0,Table32[[#This Row],[Gems]],0)</f>
        <v>0</v>
      </c>
      <c r="AF5298" s="42">
        <f>IF(Table32[[#This Row],[Gems]]&lt;0,Table32[[#This Row],[Gems]],0)</f>
        <v>0</v>
      </c>
      <c r="AG5298" s="30">
        <f t="shared" ca="1" si="115"/>
        <v>225</v>
      </c>
    </row>
    <row r="5299" spans="1:33" ht="14.4" x14ac:dyDescent="0.3">
      <c r="A5299" s="37">
        <v>44126</v>
      </c>
      <c r="B5299" s="38">
        <f>INDEX(Videolength!D:D,MATCH(D5299,Videolength!A:A,0))</f>
        <v>9</v>
      </c>
      <c r="C5299" s="38">
        <f>INDEX(Videolength!E:E,MATCH(D5299,Videolength!A:A,0))</f>
        <v>26</v>
      </c>
      <c r="D5299" s="39">
        <v>26</v>
      </c>
      <c r="E5299" s="40" t="str">
        <f>INDEX(Videolength!B:B,MATCH(D5299,Videolength!A:A,0))</f>
        <v>https://youtu.be/_XTzNS3v_UU?list=PLTjhk5BwsiVV8SrR-dPCDjCfaMnt-5HZH</v>
      </c>
      <c r="F5299" s="41">
        <f>INDEX(Videolength!C:C,MATCH(D5299,Videolength!A:A,0))</f>
        <v>1.8055555555555557E-2</v>
      </c>
      <c r="G5299" s="41">
        <v>1.6192129629629629E-2</v>
      </c>
      <c r="H5299" s="71">
        <f>HYPERLINK(_xlfn.CONCAT(E5299,"&amp;t=",G5299*86400),G5299)</f>
        <v>1.6192129629629629E-2</v>
      </c>
      <c r="I5299" s="38">
        <v>11</v>
      </c>
      <c r="J5299" s="38">
        <v>5</v>
      </c>
      <c r="K5299" s="42" t="s">
        <v>55</v>
      </c>
      <c r="L5299" s="42" t="s">
        <v>10</v>
      </c>
      <c r="M5299" s="42" t="s">
        <v>591</v>
      </c>
      <c r="Z5299" s="64"/>
      <c r="AA5299" s="64"/>
      <c r="AB5299" s="64"/>
      <c r="AE5299" s="42">
        <f>IF(Table32[[#This Row],[Gems]]&gt;0,Table32[[#This Row],[Gems]],0)</f>
        <v>0</v>
      </c>
      <c r="AF5299" s="42">
        <f>IF(Table32[[#This Row],[Gems]]&lt;0,Table32[[#This Row],[Gems]],0)</f>
        <v>0</v>
      </c>
      <c r="AG5299" s="30">
        <f t="shared" ca="1" si="115"/>
        <v>225</v>
      </c>
    </row>
    <row r="5300" spans="1:33" ht="14.4" x14ac:dyDescent="0.3">
      <c r="A5300" s="37">
        <v>44126</v>
      </c>
      <c r="B5300" s="38">
        <f>INDEX(Videolength!D:D,MATCH(D5300,Videolength!A:A,0))</f>
        <v>9</v>
      </c>
      <c r="C5300" s="38">
        <f>INDEX(Videolength!E:E,MATCH(D5300,Videolength!A:A,0))</f>
        <v>26</v>
      </c>
      <c r="D5300" s="39">
        <v>26</v>
      </c>
      <c r="E5300" s="40" t="str">
        <f>INDEX(Videolength!B:B,MATCH(D5300,Videolength!A:A,0))</f>
        <v>https://youtu.be/_XTzNS3v_UU?list=PLTjhk5BwsiVV8SrR-dPCDjCfaMnt-5HZH</v>
      </c>
      <c r="F5300" s="41">
        <f>INDEX(Videolength!C:C,MATCH(D5300,Videolength!A:A,0))</f>
        <v>1.8055555555555557E-2</v>
      </c>
      <c r="G5300" s="41">
        <v>1.6446759259259262E-2</v>
      </c>
      <c r="H5300" s="71">
        <f>HYPERLINK(_xlfn.CONCAT(E5300,"&amp;t=",G5300*86400),G5300)</f>
        <v>1.6446759259259262E-2</v>
      </c>
      <c r="I5300" s="38">
        <v>11</v>
      </c>
      <c r="J5300" s="38">
        <v>5</v>
      </c>
      <c r="K5300" s="42" t="s">
        <v>346</v>
      </c>
      <c r="L5300" s="42" t="s">
        <v>10</v>
      </c>
      <c r="Z5300" s="64"/>
      <c r="AA5300" s="64"/>
      <c r="AB5300" s="64"/>
      <c r="AE5300" s="42">
        <f>IF(Table32[[#This Row],[Gems]]&gt;0,Table32[[#This Row],[Gems]],0)</f>
        <v>0</v>
      </c>
      <c r="AF5300" s="42">
        <f>IF(Table32[[#This Row],[Gems]]&lt;0,Table32[[#This Row],[Gems]],0)</f>
        <v>0</v>
      </c>
      <c r="AG5300" s="30">
        <f t="shared" ca="1" si="115"/>
        <v>225</v>
      </c>
    </row>
    <row r="5301" spans="1:33" ht="14.4" x14ac:dyDescent="0.3">
      <c r="A5301" s="37">
        <v>44126</v>
      </c>
      <c r="B5301" s="38">
        <f>INDEX(Videolength!D:D,MATCH(D5301,Videolength!A:A,0))</f>
        <v>9</v>
      </c>
      <c r="C5301" s="38">
        <f>INDEX(Videolength!E:E,MATCH(D5301,Videolength!A:A,0))</f>
        <v>26</v>
      </c>
      <c r="D5301" s="39">
        <v>26</v>
      </c>
      <c r="E5301" s="40" t="str">
        <f>INDEX(Videolength!B:B,MATCH(D5301,Videolength!A:A,0))</f>
        <v>https://youtu.be/_XTzNS3v_UU?list=PLTjhk5BwsiVV8SrR-dPCDjCfaMnt-5HZH</v>
      </c>
      <c r="F5301" s="41">
        <f>INDEX(Videolength!C:C,MATCH(D5301,Videolength!A:A,0))</f>
        <v>1.8055555555555557E-2</v>
      </c>
      <c r="G5301" s="41">
        <v>1.6469907407407405E-2</v>
      </c>
      <c r="H5301" s="71">
        <f>HYPERLINK(_xlfn.CONCAT(E5301,"&amp;t=",G5301*86400),G5301)</f>
        <v>1.6469907407407405E-2</v>
      </c>
      <c r="I5301" s="38">
        <v>11</v>
      </c>
      <c r="J5301" s="38">
        <v>5</v>
      </c>
      <c r="K5301" s="42" t="s">
        <v>90</v>
      </c>
      <c r="L5301" s="42" t="s">
        <v>167</v>
      </c>
      <c r="M5301" s="42" t="s">
        <v>591</v>
      </c>
      <c r="Z5301" s="64"/>
      <c r="AA5301" s="64"/>
      <c r="AB5301" s="64"/>
      <c r="AE5301" s="42">
        <f>IF(Table32[[#This Row],[Gems]]&gt;0,Table32[[#This Row],[Gems]],0)</f>
        <v>0</v>
      </c>
      <c r="AF5301" s="42">
        <f>IF(Table32[[#This Row],[Gems]]&lt;0,Table32[[#This Row],[Gems]],0)</f>
        <v>0</v>
      </c>
      <c r="AG5301" s="30">
        <f t="shared" ca="1" si="115"/>
        <v>225</v>
      </c>
    </row>
    <row r="5302" spans="1:33" ht="14.4" x14ac:dyDescent="0.3">
      <c r="A5302" s="37">
        <v>44126</v>
      </c>
      <c r="B5302" s="38">
        <f>INDEX(Videolength!D:D,MATCH(D5302,Videolength!A:A,0))</f>
        <v>9</v>
      </c>
      <c r="C5302" s="38">
        <f>INDEX(Videolength!E:E,MATCH(D5302,Videolength!A:A,0))</f>
        <v>26</v>
      </c>
      <c r="D5302" s="39">
        <v>26</v>
      </c>
      <c r="E5302" s="40" t="str">
        <f>INDEX(Videolength!B:B,MATCH(D5302,Videolength!A:A,0))</f>
        <v>https://youtu.be/_XTzNS3v_UU?list=PLTjhk5BwsiVV8SrR-dPCDjCfaMnt-5HZH</v>
      </c>
      <c r="F5302" s="41">
        <f>INDEX(Videolength!C:C,MATCH(D5302,Videolength!A:A,0))</f>
        <v>1.8055555555555557E-2</v>
      </c>
      <c r="G5302" s="41">
        <v>1.7337962962962961E-2</v>
      </c>
      <c r="H5302" s="71">
        <f>HYPERLINK(_xlfn.CONCAT(E5302,"&amp;t=",G5302*86400),G5302)</f>
        <v>1.7337962962962961E-2</v>
      </c>
      <c r="I5302" s="38">
        <v>11</v>
      </c>
      <c r="J5302" s="38">
        <v>5</v>
      </c>
      <c r="K5302" s="42" t="s">
        <v>346</v>
      </c>
      <c r="L5302" s="42" t="s">
        <v>10</v>
      </c>
      <c r="Z5302" s="64"/>
      <c r="AA5302" s="64"/>
      <c r="AB5302" s="64"/>
      <c r="AE5302" s="42">
        <f>IF(Table32[[#This Row],[Gems]]&gt;0,Table32[[#This Row],[Gems]],0)</f>
        <v>0</v>
      </c>
      <c r="AF5302" s="42">
        <f>IF(Table32[[#This Row],[Gems]]&lt;0,Table32[[#This Row],[Gems]],0)</f>
        <v>0</v>
      </c>
      <c r="AG5302" s="30">
        <f t="shared" ca="1" si="115"/>
        <v>225</v>
      </c>
    </row>
    <row r="5303" spans="1:33" ht="14.4" x14ac:dyDescent="0.3">
      <c r="A5303" s="37">
        <v>44126</v>
      </c>
      <c r="B5303" s="38">
        <f>INDEX(Videolength!D:D,MATCH(D5303,Videolength!A:A,0))</f>
        <v>9</v>
      </c>
      <c r="C5303" s="38">
        <f>INDEX(Videolength!E:E,MATCH(D5303,Videolength!A:A,0))</f>
        <v>26</v>
      </c>
      <c r="D5303" s="39">
        <v>26</v>
      </c>
      <c r="E5303" s="40" t="str">
        <f>INDEX(Videolength!B:B,MATCH(D5303,Videolength!A:A,0))</f>
        <v>https://youtu.be/_XTzNS3v_UU?list=PLTjhk5BwsiVV8SrR-dPCDjCfaMnt-5HZH</v>
      </c>
      <c r="F5303" s="41">
        <f>INDEX(Videolength!C:C,MATCH(D5303,Videolength!A:A,0))</f>
        <v>1.8055555555555557E-2</v>
      </c>
      <c r="G5303" s="41">
        <v>1.7453703703703704E-2</v>
      </c>
      <c r="H5303" s="71">
        <f>HYPERLINK(_xlfn.CONCAT(E5303,"&amp;t=",G5303*86400),G5303)</f>
        <v>1.7453703703703704E-2</v>
      </c>
      <c r="I5303" s="38">
        <v>11</v>
      </c>
      <c r="J5303" s="38">
        <v>5</v>
      </c>
      <c r="K5303" s="42" t="s">
        <v>13</v>
      </c>
      <c r="L5303" s="42" t="s">
        <v>10</v>
      </c>
      <c r="W5303" s="44" t="s">
        <v>1310</v>
      </c>
      <c r="Z5303" s="64"/>
      <c r="AA5303" s="64"/>
      <c r="AB5303" s="64"/>
      <c r="AE5303" s="42">
        <f>IF(Table32[[#This Row],[Gems]]&gt;0,Table32[[#This Row],[Gems]],0)</f>
        <v>0</v>
      </c>
      <c r="AF5303" s="42">
        <f>IF(Table32[[#This Row],[Gems]]&lt;0,Table32[[#This Row],[Gems]],0)</f>
        <v>0</v>
      </c>
      <c r="AG5303" s="30">
        <f t="shared" ca="1" si="115"/>
        <v>225</v>
      </c>
    </row>
    <row r="5304" spans="1:33" ht="14.4" x14ac:dyDescent="0.3">
      <c r="A5304" s="37">
        <v>44126</v>
      </c>
      <c r="B5304" s="38">
        <f>INDEX(Videolength!D:D,MATCH(D5304,Videolength!A:A,0))</f>
        <v>9</v>
      </c>
      <c r="C5304" s="38">
        <f>INDEX(Videolength!E:E,MATCH(D5304,Videolength!A:A,0))</f>
        <v>26</v>
      </c>
      <c r="D5304" s="39">
        <v>26</v>
      </c>
      <c r="E5304" s="40" t="str">
        <f>INDEX(Videolength!B:B,MATCH(D5304,Videolength!A:A,0))</f>
        <v>https://youtu.be/_XTzNS3v_UU?list=PLTjhk5BwsiVV8SrR-dPCDjCfaMnt-5HZH</v>
      </c>
      <c r="F5304" s="41">
        <f>INDEX(Videolength!C:C,MATCH(D5304,Videolength!A:A,0))</f>
        <v>1.8055555555555557E-2</v>
      </c>
      <c r="G5304" s="41">
        <v>1.7476851851851851E-2</v>
      </c>
      <c r="H5304" s="71">
        <f>HYPERLINK(_xlfn.CONCAT(E5304,"&amp;t=",G5304*86400),G5304)</f>
        <v>1.7476851851851851E-2</v>
      </c>
      <c r="I5304" s="38">
        <v>11</v>
      </c>
      <c r="J5304" s="38">
        <v>5</v>
      </c>
      <c r="K5304" s="42" t="s">
        <v>346</v>
      </c>
      <c r="L5304" s="42" t="s">
        <v>10</v>
      </c>
      <c r="Z5304" s="64"/>
      <c r="AA5304" s="64"/>
      <c r="AB5304" s="64"/>
      <c r="AE5304" s="42">
        <f>IF(Table32[[#This Row],[Gems]]&gt;0,Table32[[#This Row],[Gems]],0)</f>
        <v>0</v>
      </c>
      <c r="AF5304" s="42">
        <f>IF(Table32[[#This Row],[Gems]]&lt;0,Table32[[#This Row],[Gems]],0)</f>
        <v>0</v>
      </c>
      <c r="AG5304" s="30">
        <f t="shared" ca="1" si="115"/>
        <v>225</v>
      </c>
    </row>
    <row r="5305" spans="1:33" ht="14.4" x14ac:dyDescent="0.3">
      <c r="A5305" s="37">
        <v>44126</v>
      </c>
      <c r="B5305" s="38">
        <f>INDEX(Videolength!D:D,MATCH(D5305,Videolength!A:A,0))</f>
        <v>9</v>
      </c>
      <c r="C5305" s="38">
        <f>INDEX(Videolength!E:E,MATCH(D5305,Videolength!A:A,0))</f>
        <v>26</v>
      </c>
      <c r="D5305" s="39">
        <v>26</v>
      </c>
      <c r="E5305" s="40" t="str">
        <f>INDEX(Videolength!B:B,MATCH(D5305,Videolength!A:A,0))</f>
        <v>https://youtu.be/_XTzNS3v_UU?list=PLTjhk5BwsiVV8SrR-dPCDjCfaMnt-5HZH</v>
      </c>
      <c r="F5305" s="41">
        <f>INDEX(Videolength!C:C,MATCH(D5305,Videolength!A:A,0))</f>
        <v>1.8055555555555557E-2</v>
      </c>
      <c r="G5305" s="41">
        <v>1.7499999999999998E-2</v>
      </c>
      <c r="H5305" s="71">
        <f>HYPERLINK(_xlfn.CONCAT(E5305,"&amp;t=",G5305*86400),G5305)</f>
        <v>1.7499999999999998E-2</v>
      </c>
      <c r="I5305" s="38">
        <v>11</v>
      </c>
      <c r="J5305" s="38">
        <v>5</v>
      </c>
      <c r="K5305" s="42" t="s">
        <v>36</v>
      </c>
      <c r="L5305" s="42" t="s">
        <v>10</v>
      </c>
      <c r="Z5305" s="64"/>
      <c r="AA5305" s="64"/>
      <c r="AB5305" s="64"/>
      <c r="AE5305" s="42">
        <f>IF(Table32[[#This Row],[Gems]]&gt;0,Table32[[#This Row],[Gems]],0)</f>
        <v>0</v>
      </c>
      <c r="AF5305" s="42">
        <f>IF(Table32[[#This Row],[Gems]]&lt;0,Table32[[#This Row],[Gems]],0)</f>
        <v>0</v>
      </c>
      <c r="AG5305" s="30">
        <f t="shared" ca="1" si="115"/>
        <v>225</v>
      </c>
    </row>
    <row r="5306" spans="1:33" ht="14.4" x14ac:dyDescent="0.3">
      <c r="A5306" s="37">
        <v>44126</v>
      </c>
      <c r="B5306" s="38">
        <f>INDEX(Videolength!D:D,MATCH(D5306,Videolength!A:A,0))</f>
        <v>9</v>
      </c>
      <c r="C5306" s="38">
        <f>INDEX(Videolength!E:E,MATCH(D5306,Videolength!A:A,0))</f>
        <v>26</v>
      </c>
      <c r="D5306" s="39">
        <v>26</v>
      </c>
      <c r="E5306" s="40" t="str">
        <f>INDEX(Videolength!B:B,MATCH(D5306,Videolength!A:A,0))</f>
        <v>https://youtu.be/_XTzNS3v_UU?list=PLTjhk5BwsiVV8SrR-dPCDjCfaMnt-5HZH</v>
      </c>
      <c r="F5306" s="41">
        <f>INDEX(Videolength!C:C,MATCH(D5306,Videolength!A:A,0))</f>
        <v>1.8055555555555557E-2</v>
      </c>
      <c r="G5306" s="41">
        <v>1.7511574074074072E-2</v>
      </c>
      <c r="H5306" s="71">
        <f>HYPERLINK(_xlfn.CONCAT(E5306,"&amp;t=",G5306*86400),G5306)</f>
        <v>1.7511574074074072E-2</v>
      </c>
      <c r="I5306" s="38">
        <v>11</v>
      </c>
      <c r="J5306" s="38">
        <v>5</v>
      </c>
      <c r="K5306" s="42" t="s">
        <v>47</v>
      </c>
      <c r="L5306" s="42" t="s">
        <v>10</v>
      </c>
      <c r="M5306" s="42" t="s">
        <v>591</v>
      </c>
      <c r="Z5306" s="64"/>
      <c r="AA5306" s="64"/>
      <c r="AB5306" s="64"/>
      <c r="AE5306" s="42">
        <f>IF(Table32[[#This Row],[Gems]]&gt;0,Table32[[#This Row],[Gems]],0)</f>
        <v>0</v>
      </c>
      <c r="AF5306" s="42">
        <f>IF(Table32[[#This Row],[Gems]]&lt;0,Table32[[#This Row],[Gems]],0)</f>
        <v>0</v>
      </c>
      <c r="AG5306" s="30">
        <f t="shared" ca="1" si="115"/>
        <v>225</v>
      </c>
    </row>
    <row r="5307" spans="1:33" ht="14.4" x14ac:dyDescent="0.3">
      <c r="A5307" s="37">
        <v>44126</v>
      </c>
      <c r="B5307" s="38">
        <f>INDEX(Videolength!D:D,MATCH(D5307,Videolength!A:A,0))</f>
        <v>9</v>
      </c>
      <c r="C5307" s="38">
        <f>INDEX(Videolength!E:E,MATCH(D5307,Videolength!A:A,0))</f>
        <v>26</v>
      </c>
      <c r="D5307" s="39">
        <v>26</v>
      </c>
      <c r="E5307" s="40" t="str">
        <f>INDEX(Videolength!B:B,MATCH(D5307,Videolength!A:A,0))</f>
        <v>https://youtu.be/_XTzNS3v_UU?list=PLTjhk5BwsiVV8SrR-dPCDjCfaMnt-5HZH</v>
      </c>
      <c r="F5307" s="41">
        <f>INDEX(Videolength!C:C,MATCH(D5307,Videolength!A:A,0))</f>
        <v>1.8055555555555557E-2</v>
      </c>
      <c r="G5307" s="41">
        <v>1.7523148148148149E-2</v>
      </c>
      <c r="H5307" s="71">
        <f>HYPERLINK(_xlfn.CONCAT(E5307,"&amp;t=",G5307*86400),G5307)</f>
        <v>1.7523148148148149E-2</v>
      </c>
      <c r="I5307" s="38">
        <v>11</v>
      </c>
      <c r="J5307" s="38">
        <v>5</v>
      </c>
      <c r="K5307" s="42" t="s">
        <v>36</v>
      </c>
      <c r="L5307" s="42" t="s">
        <v>10</v>
      </c>
      <c r="M5307" s="42" t="s">
        <v>591</v>
      </c>
      <c r="Z5307" s="64"/>
      <c r="AA5307" s="64"/>
      <c r="AB5307" s="64"/>
      <c r="AE5307" s="42">
        <f>IF(Table32[[#This Row],[Gems]]&gt;0,Table32[[#This Row],[Gems]],0)</f>
        <v>0</v>
      </c>
      <c r="AF5307" s="42">
        <f>IF(Table32[[#This Row],[Gems]]&lt;0,Table32[[#This Row],[Gems]],0)</f>
        <v>0</v>
      </c>
      <c r="AG5307" s="30">
        <f t="shared" ca="1" si="115"/>
        <v>225</v>
      </c>
    </row>
    <row r="5308" spans="1:33" ht="14.4" x14ac:dyDescent="0.3">
      <c r="A5308" s="37">
        <v>44126</v>
      </c>
      <c r="B5308" s="38">
        <f>INDEX(Videolength!D:D,MATCH(D5308,Videolength!A:A,0))</f>
        <v>9</v>
      </c>
      <c r="C5308" s="38">
        <f>INDEX(Videolength!E:E,MATCH(D5308,Videolength!A:A,0))</f>
        <v>26</v>
      </c>
      <c r="D5308" s="39">
        <v>26</v>
      </c>
      <c r="E5308" s="40" t="str">
        <f>INDEX(Videolength!B:B,MATCH(D5308,Videolength!A:A,0))</f>
        <v>https://youtu.be/_XTzNS3v_UU?list=PLTjhk5BwsiVV8SrR-dPCDjCfaMnt-5HZH</v>
      </c>
      <c r="F5308" s="41">
        <f>INDEX(Videolength!C:C,MATCH(D5308,Videolength!A:A,0))</f>
        <v>1.8055555555555557E-2</v>
      </c>
      <c r="G5308" s="41">
        <v>1.7743055555555557E-2</v>
      </c>
      <c r="H5308" s="71">
        <f>HYPERLINK(_xlfn.CONCAT(E5308,"&amp;t=",G5308*86400),G5308)</f>
        <v>1.7743055555555557E-2</v>
      </c>
      <c r="I5308" s="38">
        <v>11</v>
      </c>
      <c r="J5308" s="38">
        <v>5</v>
      </c>
      <c r="K5308" s="42" t="s">
        <v>100</v>
      </c>
      <c r="L5308" s="42" t="s">
        <v>1040</v>
      </c>
      <c r="M5308" s="42" t="s">
        <v>591</v>
      </c>
      <c r="U5308" s="44" t="s">
        <v>1715</v>
      </c>
      <c r="Z5308" s="64"/>
      <c r="AA5308" s="64"/>
      <c r="AB5308" s="64"/>
      <c r="AE5308" s="42">
        <f>IF(Table32[[#This Row],[Gems]]&gt;0,Table32[[#This Row],[Gems]],0)</f>
        <v>0</v>
      </c>
      <c r="AF5308" s="42">
        <f>IF(Table32[[#This Row],[Gems]]&lt;0,Table32[[#This Row],[Gems]],0)</f>
        <v>0</v>
      </c>
      <c r="AG5308" s="30">
        <f t="shared" ca="1" si="115"/>
        <v>225</v>
      </c>
    </row>
    <row r="5309" spans="1:33" ht="14.4" x14ac:dyDescent="0.3">
      <c r="A5309" s="37">
        <v>44126</v>
      </c>
      <c r="B5309" s="38">
        <f>INDEX(Videolength!D:D,MATCH(D5309,Videolength!A:A,0))</f>
        <v>9</v>
      </c>
      <c r="C5309" s="38">
        <f>INDEX(Videolength!E:E,MATCH(D5309,Videolength!A:A,0))</f>
        <v>26</v>
      </c>
      <c r="D5309" s="39">
        <v>26</v>
      </c>
      <c r="E5309" s="40" t="str">
        <f>INDEX(Videolength!B:B,MATCH(D5309,Videolength!A:A,0))</f>
        <v>https://youtu.be/_XTzNS3v_UU?list=PLTjhk5BwsiVV8SrR-dPCDjCfaMnt-5HZH</v>
      </c>
      <c r="F5309" s="41">
        <f>INDEX(Videolength!C:C,MATCH(D5309,Videolength!A:A,0))</f>
        <v>1.8055555555555557E-2</v>
      </c>
      <c r="G5309" s="41">
        <v>1.7766203703703704E-2</v>
      </c>
      <c r="H5309" s="71">
        <f>HYPERLINK(_xlfn.CONCAT(E5309,"&amp;t=",G5309*86400),G5309)</f>
        <v>1.7766203703703704E-2</v>
      </c>
      <c r="I5309" s="38">
        <v>11</v>
      </c>
      <c r="J5309" s="38">
        <v>5</v>
      </c>
      <c r="K5309" s="42" t="s">
        <v>100</v>
      </c>
      <c r="L5309" s="42" t="s">
        <v>1288</v>
      </c>
      <c r="M5309" s="42" t="s">
        <v>591</v>
      </c>
      <c r="U5309" s="44" t="s">
        <v>1684</v>
      </c>
      <c r="Z5309" s="64"/>
      <c r="AA5309" s="64"/>
      <c r="AB5309" s="64"/>
      <c r="AE5309" s="42">
        <f>IF(Table32[[#This Row],[Gems]]&gt;0,Table32[[#This Row],[Gems]],0)</f>
        <v>0</v>
      </c>
      <c r="AF5309" s="42">
        <f>IF(Table32[[#This Row],[Gems]]&lt;0,Table32[[#This Row],[Gems]],0)</f>
        <v>0</v>
      </c>
      <c r="AG5309" s="29">
        <f t="shared" ca="1" si="115"/>
        <v>225</v>
      </c>
    </row>
    <row r="5310" spans="1:33" ht="14.4" x14ac:dyDescent="0.3">
      <c r="A5310" s="37">
        <v>44126</v>
      </c>
      <c r="B5310" s="38">
        <f>INDEX(Videolength!D:D,MATCH(D5310,Videolength!A:A,0))</f>
        <v>9</v>
      </c>
      <c r="C5310" s="38">
        <f>INDEX(Videolength!E:E,MATCH(D5310,Videolength!A:A,0))</f>
        <v>26</v>
      </c>
      <c r="D5310" s="39">
        <v>26</v>
      </c>
      <c r="E5310" s="40" t="str">
        <f>INDEX(Videolength!B:B,MATCH(D5310,Videolength!A:A,0))</f>
        <v>https://youtu.be/_XTzNS3v_UU?list=PLTjhk5BwsiVV8SrR-dPCDjCfaMnt-5HZH</v>
      </c>
      <c r="F5310" s="41">
        <f>INDEX(Videolength!C:C,MATCH(D5310,Videolength!A:A,0))</f>
        <v>1.8055555555555557E-2</v>
      </c>
      <c r="G5310" s="41">
        <v>1.7800925925925925E-2</v>
      </c>
      <c r="H5310" s="71">
        <f>HYPERLINK(_xlfn.CONCAT(E5310,"&amp;t=",G5310*86400),G5310)</f>
        <v>1.7800925925925925E-2</v>
      </c>
      <c r="I5310" s="38">
        <v>11</v>
      </c>
      <c r="J5310" s="38">
        <v>5</v>
      </c>
      <c r="K5310" s="42" t="s">
        <v>25</v>
      </c>
      <c r="L5310" s="42" t="s">
        <v>10</v>
      </c>
      <c r="Z5310" s="64"/>
      <c r="AA5310" s="64"/>
      <c r="AB5310" s="64"/>
      <c r="AE5310" s="42">
        <f>IF(Table32[[#This Row],[Gems]]&gt;0,Table32[[#This Row],[Gems]],0)</f>
        <v>0</v>
      </c>
      <c r="AF5310" s="42">
        <f>IF(Table32[[#This Row],[Gems]]&lt;0,Table32[[#This Row],[Gems]],0)</f>
        <v>0</v>
      </c>
      <c r="AG5310" s="30">
        <f t="shared" ca="1" si="115"/>
        <v>225</v>
      </c>
    </row>
    <row r="5311" spans="1:33" ht="14.4" x14ac:dyDescent="0.3">
      <c r="A5311" s="37">
        <v>44126</v>
      </c>
      <c r="B5311" s="38">
        <f>INDEX(Videolength!D:D,MATCH(D5311,Videolength!A:A,0))</f>
        <v>9</v>
      </c>
      <c r="C5311" s="38">
        <f>INDEX(Videolength!E:E,MATCH(D5311,Videolength!A:A,0))</f>
        <v>26</v>
      </c>
      <c r="D5311" s="39">
        <v>26</v>
      </c>
      <c r="E5311" s="40" t="str">
        <f>INDEX(Videolength!B:B,MATCH(D5311,Videolength!A:A,0))</f>
        <v>https://youtu.be/_XTzNS3v_UU?list=PLTjhk5BwsiVV8SrR-dPCDjCfaMnt-5HZH</v>
      </c>
      <c r="F5311" s="41">
        <f>INDEX(Videolength!C:C,MATCH(D5311,Videolength!A:A,0))</f>
        <v>1.8055555555555557E-2</v>
      </c>
      <c r="G5311" s="41">
        <v>1.7893518518518517E-2</v>
      </c>
      <c r="H5311" s="71">
        <f>HYPERLINK(_xlfn.CONCAT(E5311,"&amp;t=",G5311*86400),G5311)</f>
        <v>1.7893518518518517E-2</v>
      </c>
      <c r="I5311" s="38">
        <v>11</v>
      </c>
      <c r="J5311" s="38">
        <v>5</v>
      </c>
      <c r="K5311" s="42" t="s">
        <v>346</v>
      </c>
      <c r="L5311" s="42" t="s">
        <v>10</v>
      </c>
      <c r="Z5311" s="64"/>
      <c r="AA5311" s="64"/>
      <c r="AB5311" s="64"/>
      <c r="AE5311" s="42">
        <f>IF(Table32[[#This Row],[Gems]]&gt;0,Table32[[#This Row],[Gems]],0)</f>
        <v>0</v>
      </c>
      <c r="AF5311" s="42">
        <f>IF(Table32[[#This Row],[Gems]]&lt;0,Table32[[#This Row],[Gems]],0)</f>
        <v>0</v>
      </c>
      <c r="AG5311" s="30">
        <f t="shared" ca="1" si="115"/>
        <v>225</v>
      </c>
    </row>
    <row r="5312" spans="1:33" ht="14.4" x14ac:dyDescent="0.3">
      <c r="A5312" s="37">
        <v>44127</v>
      </c>
      <c r="B5312" s="38">
        <f>INDEX(Videolength!D:D,MATCH(D5312,Videolength!A:A,0))</f>
        <v>10</v>
      </c>
      <c r="C5312" s="38">
        <f>INDEX(Videolength!E:E,MATCH(D5312,Videolength!A:A,0))</f>
        <v>27</v>
      </c>
      <c r="D5312" s="39">
        <v>27</v>
      </c>
      <c r="E5312" s="40" t="str">
        <f>INDEX(Videolength!B:B,MATCH(D5312,Videolength!A:A,0))</f>
        <v>https://youtu.be/2I8lekbgF3E?list=PLTjhk5BwsiVV8SrR-dPCDjCfaMnt-5HZH</v>
      </c>
      <c r="F5312" s="41">
        <f>INDEX(Videolength!C:C,MATCH(D5312,Videolength!A:A,0))</f>
        <v>2.9212962962962965E-2</v>
      </c>
      <c r="G5312" s="41">
        <v>1.1574074074074073E-5</v>
      </c>
      <c r="H5312" s="71">
        <f>HYPERLINK(_xlfn.CONCAT(E5312,"&amp;t=",G5312*86400),G5312)</f>
        <v>1.1574074074074073E-5</v>
      </c>
      <c r="I5312" s="38">
        <v>11</v>
      </c>
      <c r="J5312" s="38">
        <v>5</v>
      </c>
      <c r="K5312" s="42" t="s">
        <v>123</v>
      </c>
      <c r="L5312" s="42" t="s">
        <v>10</v>
      </c>
      <c r="Z5312" s="64"/>
      <c r="AA5312" s="64"/>
      <c r="AB5312" s="64"/>
      <c r="AE5312" s="42">
        <f>IF(Table32[[#This Row],[Gems]]&gt;0,Table32[[#This Row],[Gems]],0)</f>
        <v>0</v>
      </c>
      <c r="AF5312" s="42">
        <f>IF(Table32[[#This Row],[Gems]]&lt;0,Table32[[#This Row],[Gems]],0)</f>
        <v>0</v>
      </c>
      <c r="AG5312" s="30">
        <f t="shared" ca="1" si="115"/>
        <v>225</v>
      </c>
    </row>
    <row r="5313" spans="1:33" ht="14.4" x14ac:dyDescent="0.3">
      <c r="A5313" s="37">
        <v>44127</v>
      </c>
      <c r="B5313" s="38">
        <f>INDEX(Videolength!D:D,MATCH(D5313,Videolength!A:A,0))</f>
        <v>10</v>
      </c>
      <c r="C5313" s="38">
        <f>INDEX(Videolength!E:E,MATCH(D5313,Videolength!A:A,0))</f>
        <v>27</v>
      </c>
      <c r="D5313" s="39">
        <v>27</v>
      </c>
      <c r="E5313" s="40" t="str">
        <f>INDEX(Videolength!B:B,MATCH(D5313,Videolength!A:A,0))</f>
        <v>https://youtu.be/2I8lekbgF3E?list=PLTjhk5BwsiVV8SrR-dPCDjCfaMnt-5HZH</v>
      </c>
      <c r="F5313" s="41">
        <f>INDEX(Videolength!C:C,MATCH(D5313,Videolength!A:A,0))</f>
        <v>2.9212962962962965E-2</v>
      </c>
      <c r="G5313" s="41">
        <v>1.273148148148148E-4</v>
      </c>
      <c r="H5313" s="71">
        <f>HYPERLINK(_xlfn.CONCAT(E5313,"&amp;t=",G5313*86400),G5313)</f>
        <v>1.273148148148148E-4</v>
      </c>
      <c r="I5313" s="38">
        <v>11</v>
      </c>
      <c r="J5313" s="38">
        <v>6</v>
      </c>
      <c r="K5313" s="42" t="s">
        <v>51</v>
      </c>
      <c r="L5313" s="42" t="s">
        <v>11</v>
      </c>
      <c r="W5313" s="44" t="s">
        <v>218</v>
      </c>
      <c r="X5313" s="43">
        <v>6</v>
      </c>
      <c r="Z5313" s="64"/>
      <c r="AA5313" s="64"/>
      <c r="AB5313" s="64"/>
      <c r="AE5313" s="42">
        <f>IF(Table32[[#This Row],[Gems]]&gt;0,Table32[[#This Row],[Gems]],0)</f>
        <v>0</v>
      </c>
      <c r="AF5313" s="42">
        <f>IF(Table32[[#This Row],[Gems]]&lt;0,Table32[[#This Row],[Gems]],0)</f>
        <v>0</v>
      </c>
      <c r="AG5313" s="30">
        <f t="shared" ca="1" si="115"/>
        <v>225</v>
      </c>
    </row>
    <row r="5314" spans="1:33" ht="14.4" x14ac:dyDescent="0.3">
      <c r="A5314" s="37">
        <v>44127</v>
      </c>
      <c r="B5314" s="38">
        <f>INDEX(Videolength!D:D,MATCH(D5314,Videolength!A:A,0))</f>
        <v>10</v>
      </c>
      <c r="C5314" s="38">
        <f>INDEX(Videolength!E:E,MATCH(D5314,Videolength!A:A,0))</f>
        <v>27</v>
      </c>
      <c r="D5314" s="39">
        <v>27</v>
      </c>
      <c r="E5314" s="40" t="str">
        <f>INDEX(Videolength!B:B,MATCH(D5314,Videolength!A:A,0))</f>
        <v>https://youtu.be/2I8lekbgF3E?list=PLTjhk5BwsiVV8SrR-dPCDjCfaMnt-5HZH</v>
      </c>
      <c r="F5314" s="41">
        <f>INDEX(Videolength!C:C,MATCH(D5314,Videolength!A:A,0))</f>
        <v>2.9212962962962965E-2</v>
      </c>
      <c r="G5314" s="41">
        <v>1.273148148148148E-4</v>
      </c>
      <c r="H5314" s="71">
        <f>HYPERLINK(_xlfn.CONCAT(E5314,"&amp;t=",G5314*86400),G5314)</f>
        <v>1.273148148148148E-4</v>
      </c>
      <c r="I5314" s="38">
        <v>11</v>
      </c>
      <c r="J5314" s="38">
        <v>6</v>
      </c>
      <c r="K5314" s="42" t="s">
        <v>346</v>
      </c>
      <c r="L5314" s="42" t="s">
        <v>10</v>
      </c>
      <c r="Z5314" s="64"/>
      <c r="AA5314" s="64"/>
      <c r="AB5314" s="64"/>
      <c r="AE5314" s="42">
        <f>IF(Table32[[#This Row],[Gems]]&gt;0,Table32[[#This Row],[Gems]],0)</f>
        <v>0</v>
      </c>
      <c r="AF5314" s="42">
        <f>IF(Table32[[#This Row],[Gems]]&lt;0,Table32[[#This Row],[Gems]],0)</f>
        <v>0</v>
      </c>
      <c r="AG5314" s="30">
        <f t="shared" ca="1" si="115"/>
        <v>225</v>
      </c>
    </row>
    <row r="5315" spans="1:33" ht="14.4" x14ac:dyDescent="0.3">
      <c r="A5315" s="37">
        <v>44127</v>
      </c>
      <c r="B5315" s="38">
        <f>INDEX(Videolength!D:D,MATCH(D5315,Videolength!A:A,0))</f>
        <v>10</v>
      </c>
      <c r="C5315" s="38">
        <f>INDEX(Videolength!E:E,MATCH(D5315,Videolength!A:A,0))</f>
        <v>27</v>
      </c>
      <c r="D5315" s="39">
        <v>27</v>
      </c>
      <c r="E5315" s="40" t="str">
        <f>INDEX(Videolength!B:B,MATCH(D5315,Videolength!A:A,0))</f>
        <v>https://youtu.be/2I8lekbgF3E?list=PLTjhk5BwsiVV8SrR-dPCDjCfaMnt-5HZH</v>
      </c>
      <c r="F5315" s="41">
        <f>INDEX(Videolength!C:C,MATCH(D5315,Videolength!A:A,0))</f>
        <v>2.9212962962962965E-2</v>
      </c>
      <c r="G5315" s="41">
        <v>1.8518518518518518E-4</v>
      </c>
      <c r="H5315" s="71">
        <f>HYPERLINK(_xlfn.CONCAT(E5315,"&amp;t=",G5315*86400),G5315)</f>
        <v>1.8518518518518518E-4</v>
      </c>
      <c r="I5315" s="38">
        <v>11</v>
      </c>
      <c r="J5315" s="38">
        <v>6</v>
      </c>
      <c r="K5315" s="42" t="s">
        <v>8</v>
      </c>
      <c r="L5315" s="42" t="s">
        <v>163</v>
      </c>
      <c r="M5315" s="42" t="s">
        <v>591</v>
      </c>
      <c r="Z5315" s="64"/>
      <c r="AA5315" s="64"/>
      <c r="AB5315" s="64"/>
      <c r="AE5315" s="42">
        <f>IF(Table32[[#This Row],[Gems]]&gt;0,Table32[[#This Row],[Gems]],0)</f>
        <v>0</v>
      </c>
      <c r="AF5315" s="42">
        <f>IF(Table32[[#This Row],[Gems]]&lt;0,Table32[[#This Row],[Gems]],0)</f>
        <v>0</v>
      </c>
      <c r="AG5315" s="30">
        <f t="shared" ca="1" si="115"/>
        <v>225</v>
      </c>
    </row>
    <row r="5316" spans="1:33" ht="14.4" x14ac:dyDescent="0.3">
      <c r="A5316" s="37">
        <v>44127</v>
      </c>
      <c r="B5316" s="38">
        <f>INDEX(Videolength!D:D,MATCH(D5316,Videolength!A:A,0))</f>
        <v>10</v>
      </c>
      <c r="C5316" s="38">
        <f>INDEX(Videolength!E:E,MATCH(D5316,Videolength!A:A,0))</f>
        <v>27</v>
      </c>
      <c r="D5316" s="39">
        <v>27</v>
      </c>
      <c r="E5316" s="40" t="str">
        <f>INDEX(Videolength!B:B,MATCH(D5316,Videolength!A:A,0))</f>
        <v>https://youtu.be/2I8lekbgF3E?list=PLTjhk5BwsiVV8SrR-dPCDjCfaMnt-5HZH</v>
      </c>
      <c r="F5316" s="41">
        <f>INDEX(Videolength!C:C,MATCH(D5316,Videolength!A:A,0))</f>
        <v>2.9212962962962965E-2</v>
      </c>
      <c r="G5316" s="41">
        <v>2.0833333333333335E-4</v>
      </c>
      <c r="H5316" s="71">
        <f>HYPERLINK(_xlfn.CONCAT(E5316,"&amp;t=",G5316*86400),G5316)</f>
        <v>2.0833333333333335E-4</v>
      </c>
      <c r="I5316" s="38">
        <v>11</v>
      </c>
      <c r="J5316" s="38">
        <v>6</v>
      </c>
      <c r="K5316" s="42" t="s">
        <v>90</v>
      </c>
      <c r="L5316" s="42" t="s">
        <v>518</v>
      </c>
      <c r="M5316" s="42" t="s">
        <v>554</v>
      </c>
      <c r="V5316" s="43">
        <v>1315</v>
      </c>
      <c r="Z5316" s="64"/>
      <c r="AA5316" s="64"/>
      <c r="AB5316" s="64"/>
      <c r="AC5316" s="44" t="s">
        <v>203</v>
      </c>
      <c r="AE5316" s="42">
        <f>IF(Table32[[#This Row],[Gems]]&gt;0,Table32[[#This Row],[Gems]],0)</f>
        <v>0</v>
      </c>
      <c r="AF5316" s="42">
        <f>IF(Table32[[#This Row],[Gems]]&lt;0,Table32[[#This Row],[Gems]],0)</f>
        <v>0</v>
      </c>
      <c r="AG5316" s="30">
        <f t="shared" ca="1" si="115"/>
        <v>225</v>
      </c>
    </row>
    <row r="5317" spans="1:33" ht="14.4" x14ac:dyDescent="0.3">
      <c r="A5317" s="37">
        <v>44127</v>
      </c>
      <c r="B5317" s="38">
        <f>INDEX(Videolength!D:D,MATCH(D5317,Videolength!A:A,0))</f>
        <v>10</v>
      </c>
      <c r="C5317" s="38">
        <f>INDEX(Videolength!E:E,MATCH(D5317,Videolength!A:A,0))</f>
        <v>27</v>
      </c>
      <c r="D5317" s="39">
        <v>27</v>
      </c>
      <c r="E5317" s="40" t="str">
        <f>INDEX(Videolength!B:B,MATCH(D5317,Videolength!A:A,0))</f>
        <v>https://youtu.be/2I8lekbgF3E?list=PLTjhk5BwsiVV8SrR-dPCDjCfaMnt-5HZH</v>
      </c>
      <c r="F5317" s="41">
        <f>INDEX(Videolength!C:C,MATCH(D5317,Videolength!A:A,0))</f>
        <v>2.9212962962962965E-2</v>
      </c>
      <c r="G5317" s="41">
        <v>2.0833333333333335E-4</v>
      </c>
      <c r="H5317" s="71">
        <f>HYPERLINK(_xlfn.CONCAT(E5317,"&amp;t=",G5317*86400),G5317)</f>
        <v>2.0833333333333335E-4</v>
      </c>
      <c r="I5317" s="38">
        <v>11</v>
      </c>
      <c r="J5317" s="38">
        <v>6</v>
      </c>
      <c r="K5317" s="42" t="s">
        <v>90</v>
      </c>
      <c r="L5317" s="42" t="s">
        <v>518</v>
      </c>
      <c r="V5317" s="43">
        <v>1315</v>
      </c>
      <c r="Z5317" s="64"/>
      <c r="AA5317" s="64"/>
      <c r="AB5317" s="64"/>
      <c r="AC5317" s="44" t="s">
        <v>203</v>
      </c>
      <c r="AE5317" s="42">
        <f>IF(Table32[[#This Row],[Gems]]&gt;0,Table32[[#This Row],[Gems]],0)</f>
        <v>0</v>
      </c>
      <c r="AF5317" s="42">
        <f>IF(Table32[[#This Row],[Gems]]&lt;0,Table32[[#This Row],[Gems]],0)</f>
        <v>0</v>
      </c>
      <c r="AG5317" s="29">
        <f ca="1">SUM(OFFSET(AG5317,-1,0),AD5317)</f>
        <v>225</v>
      </c>
    </row>
    <row r="5318" spans="1:33" ht="14.4" x14ac:dyDescent="0.3">
      <c r="A5318" s="37">
        <v>44127</v>
      </c>
      <c r="B5318" s="38">
        <f>INDEX(Videolength!D:D,MATCH(D5318,Videolength!A:A,0))</f>
        <v>10</v>
      </c>
      <c r="C5318" s="38">
        <f>INDEX(Videolength!E:E,MATCH(D5318,Videolength!A:A,0))</f>
        <v>27</v>
      </c>
      <c r="D5318" s="39">
        <v>27</v>
      </c>
      <c r="E5318" s="40" t="str">
        <f>INDEX(Videolength!B:B,MATCH(D5318,Videolength!A:A,0))</f>
        <v>https://youtu.be/2I8lekbgF3E?list=PLTjhk5BwsiVV8SrR-dPCDjCfaMnt-5HZH</v>
      </c>
      <c r="F5318" s="41">
        <f>INDEX(Videolength!C:C,MATCH(D5318,Videolength!A:A,0))</f>
        <v>2.9212962962962965E-2</v>
      </c>
      <c r="G5318" s="41">
        <v>3.3564814814814812E-4</v>
      </c>
      <c r="H5318" s="71">
        <f>HYPERLINK(_xlfn.CONCAT(E5318,"&amp;t=",G5318*86400),G5318)</f>
        <v>3.3564814814814812E-4</v>
      </c>
      <c r="I5318" s="38">
        <v>11</v>
      </c>
      <c r="J5318" s="38">
        <v>6</v>
      </c>
      <c r="K5318" s="42" t="s">
        <v>114</v>
      </c>
      <c r="L5318" s="42" t="s">
        <v>326</v>
      </c>
      <c r="M5318" s="42" t="s">
        <v>1787</v>
      </c>
      <c r="Z5318" s="64"/>
      <c r="AA5318" s="64"/>
      <c r="AB5318" s="64"/>
      <c r="AD5318" s="42">
        <v>1</v>
      </c>
      <c r="AE5318" s="42">
        <f>IF(Table32[[#This Row],[Gems]]&gt;0,Table32[[#This Row],[Gems]],0)</f>
        <v>1</v>
      </c>
      <c r="AF5318" s="42">
        <f>IF(Table32[[#This Row],[Gems]]&lt;0,Table32[[#This Row],[Gems]],0)</f>
        <v>0</v>
      </c>
      <c r="AG5318" s="30">
        <f t="shared" ca="1" si="115"/>
        <v>226</v>
      </c>
    </row>
    <row r="5319" spans="1:33" ht="14.4" x14ac:dyDescent="0.3">
      <c r="A5319" s="37">
        <v>44127</v>
      </c>
      <c r="B5319" s="38">
        <f>INDEX(Videolength!D:D,MATCH(D5319,Videolength!A:A,0))</f>
        <v>10</v>
      </c>
      <c r="C5319" s="38">
        <f>INDEX(Videolength!E:E,MATCH(D5319,Videolength!A:A,0))</f>
        <v>27</v>
      </c>
      <c r="D5319" s="39">
        <v>27</v>
      </c>
      <c r="E5319" s="40" t="str">
        <f>INDEX(Videolength!B:B,MATCH(D5319,Videolength!A:A,0))</f>
        <v>https://youtu.be/2I8lekbgF3E?list=PLTjhk5BwsiVV8SrR-dPCDjCfaMnt-5HZH</v>
      </c>
      <c r="F5319" s="41">
        <f>INDEX(Videolength!C:C,MATCH(D5319,Videolength!A:A,0))</f>
        <v>2.9212962962962965E-2</v>
      </c>
      <c r="G5319" s="41">
        <v>4.2824074074074075E-4</v>
      </c>
      <c r="H5319" s="71">
        <f>HYPERLINK(_xlfn.CONCAT(E5319,"&amp;t=",G5319*86400),G5319)</f>
        <v>4.2824074074074075E-4</v>
      </c>
      <c r="I5319" s="38">
        <v>11</v>
      </c>
      <c r="J5319" s="38">
        <v>6</v>
      </c>
      <c r="K5319" s="42" t="s">
        <v>100</v>
      </c>
      <c r="L5319" s="42" t="s">
        <v>1288</v>
      </c>
      <c r="M5319" s="42" t="s">
        <v>591</v>
      </c>
      <c r="U5319" s="44" t="s">
        <v>1687</v>
      </c>
      <c r="Z5319" s="64"/>
      <c r="AA5319" s="64"/>
      <c r="AB5319" s="64"/>
      <c r="AE5319" s="42">
        <f>IF(Table32[[#This Row],[Gems]]&gt;0,Table32[[#This Row],[Gems]],0)</f>
        <v>0</v>
      </c>
      <c r="AF5319" s="42">
        <f>IF(Table32[[#This Row],[Gems]]&lt;0,Table32[[#This Row],[Gems]],0)</f>
        <v>0</v>
      </c>
      <c r="AG5319" s="30">
        <f t="shared" ca="1" si="115"/>
        <v>226</v>
      </c>
    </row>
    <row r="5320" spans="1:33" ht="14.4" x14ac:dyDescent="0.3">
      <c r="A5320" s="37">
        <v>44127</v>
      </c>
      <c r="B5320" s="38">
        <f>INDEX(Videolength!D:D,MATCH(D5320,Videolength!A:A,0))</f>
        <v>10</v>
      </c>
      <c r="C5320" s="38">
        <f>INDEX(Videolength!E:E,MATCH(D5320,Videolength!A:A,0))</f>
        <v>27</v>
      </c>
      <c r="D5320" s="39">
        <v>27</v>
      </c>
      <c r="E5320" s="40" t="str">
        <f>INDEX(Videolength!B:B,MATCH(D5320,Videolength!A:A,0))</f>
        <v>https://youtu.be/2I8lekbgF3E?list=PLTjhk5BwsiVV8SrR-dPCDjCfaMnt-5HZH</v>
      </c>
      <c r="F5320" s="41">
        <f>INDEX(Videolength!C:C,MATCH(D5320,Videolength!A:A,0))</f>
        <v>2.9212962962962965E-2</v>
      </c>
      <c r="G5320" s="41">
        <v>5.3240740740740744E-4</v>
      </c>
      <c r="H5320" s="71">
        <f>HYPERLINK(_xlfn.CONCAT(E5320,"&amp;t=",G5320*86400),G5320)</f>
        <v>5.3240740740740744E-4</v>
      </c>
      <c r="I5320" s="38">
        <v>11</v>
      </c>
      <c r="J5320" s="38">
        <v>6</v>
      </c>
      <c r="K5320" s="42" t="s">
        <v>25</v>
      </c>
      <c r="L5320" s="42" t="s">
        <v>350</v>
      </c>
      <c r="M5320" s="42" t="s">
        <v>1155</v>
      </c>
      <c r="Z5320" s="64"/>
      <c r="AA5320" s="64"/>
      <c r="AB5320" s="64"/>
      <c r="AE5320" s="42">
        <f>IF(Table32[[#This Row],[Gems]]&gt;0,Table32[[#This Row],[Gems]],0)</f>
        <v>0</v>
      </c>
      <c r="AF5320" s="42">
        <f>IF(Table32[[#This Row],[Gems]]&lt;0,Table32[[#This Row],[Gems]],0)</f>
        <v>0</v>
      </c>
      <c r="AG5320" s="30">
        <f t="shared" ca="1" si="115"/>
        <v>226</v>
      </c>
    </row>
    <row r="5321" spans="1:33" ht="14.4" x14ac:dyDescent="0.3">
      <c r="A5321" s="37">
        <v>44127</v>
      </c>
      <c r="B5321" s="38">
        <f>INDEX(Videolength!D:D,MATCH(D5321,Videolength!A:A,0))</f>
        <v>10</v>
      </c>
      <c r="C5321" s="38">
        <f>INDEX(Videolength!E:E,MATCH(D5321,Videolength!A:A,0))</f>
        <v>27</v>
      </c>
      <c r="D5321" s="39">
        <v>27</v>
      </c>
      <c r="E5321" s="40" t="str">
        <f>INDEX(Videolength!B:B,MATCH(D5321,Videolength!A:A,0))</f>
        <v>https://youtu.be/2I8lekbgF3E?list=PLTjhk5BwsiVV8SrR-dPCDjCfaMnt-5HZH</v>
      </c>
      <c r="F5321" s="41">
        <f>INDEX(Videolength!C:C,MATCH(D5321,Videolength!A:A,0))</f>
        <v>2.9212962962962965E-2</v>
      </c>
      <c r="G5321" s="41">
        <v>5.5555555555555556E-4</v>
      </c>
      <c r="H5321" s="71">
        <f>HYPERLINK(_xlfn.CONCAT(E5321,"&amp;t=",G5321*86400),G5321)</f>
        <v>5.5555555555555556E-4</v>
      </c>
      <c r="I5321" s="38">
        <v>11</v>
      </c>
      <c r="J5321" s="38">
        <v>6</v>
      </c>
      <c r="K5321" s="42" t="s">
        <v>346</v>
      </c>
      <c r="L5321" s="42" t="s">
        <v>10</v>
      </c>
      <c r="Z5321" s="64"/>
      <c r="AA5321" s="64"/>
      <c r="AB5321" s="64"/>
      <c r="AE5321" s="42">
        <f>IF(Table32[[#This Row],[Gems]]&gt;0,Table32[[#This Row],[Gems]],0)</f>
        <v>0</v>
      </c>
      <c r="AF5321" s="42">
        <f>IF(Table32[[#This Row],[Gems]]&lt;0,Table32[[#This Row],[Gems]],0)</f>
        <v>0</v>
      </c>
      <c r="AG5321" s="30">
        <f t="shared" ca="1" si="115"/>
        <v>226</v>
      </c>
    </row>
    <row r="5322" spans="1:33" ht="14.4" x14ac:dyDescent="0.3">
      <c r="A5322" s="37">
        <v>44127</v>
      </c>
      <c r="B5322" s="38">
        <f>INDEX(Videolength!D:D,MATCH(D5322,Videolength!A:A,0))</f>
        <v>10</v>
      </c>
      <c r="C5322" s="38">
        <f>INDEX(Videolength!E:E,MATCH(D5322,Videolength!A:A,0))</f>
        <v>27</v>
      </c>
      <c r="D5322" s="39">
        <v>27</v>
      </c>
      <c r="E5322" s="40" t="str">
        <f>INDEX(Videolength!B:B,MATCH(D5322,Videolength!A:A,0))</f>
        <v>https://youtu.be/2I8lekbgF3E?list=PLTjhk5BwsiVV8SrR-dPCDjCfaMnt-5HZH</v>
      </c>
      <c r="F5322" s="41">
        <f>INDEX(Videolength!C:C,MATCH(D5322,Videolength!A:A,0))</f>
        <v>2.9212962962962965E-2</v>
      </c>
      <c r="G5322" s="41">
        <v>6.018518518518519E-4</v>
      </c>
      <c r="H5322" s="71">
        <f>HYPERLINK(_xlfn.CONCAT(E5322,"&amp;t=",G5322*86400),G5322)</f>
        <v>6.018518518518519E-4</v>
      </c>
      <c r="I5322" s="38">
        <v>11</v>
      </c>
      <c r="J5322" s="38">
        <v>6</v>
      </c>
      <c r="K5322" s="42" t="s">
        <v>36</v>
      </c>
      <c r="L5322" s="42" t="s">
        <v>10</v>
      </c>
      <c r="Z5322" s="64"/>
      <c r="AA5322" s="64"/>
      <c r="AB5322" s="64"/>
      <c r="AE5322" s="42">
        <f>IF(Table32[[#This Row],[Gems]]&gt;0,Table32[[#This Row],[Gems]],0)</f>
        <v>0</v>
      </c>
      <c r="AF5322" s="42">
        <f>IF(Table32[[#This Row],[Gems]]&lt;0,Table32[[#This Row],[Gems]],0)</f>
        <v>0</v>
      </c>
      <c r="AG5322" s="30">
        <f t="shared" ca="1" si="115"/>
        <v>226</v>
      </c>
    </row>
    <row r="5323" spans="1:33" ht="14.4" x14ac:dyDescent="0.3">
      <c r="A5323" s="37">
        <v>44127</v>
      </c>
      <c r="B5323" s="38">
        <f>INDEX(Videolength!D:D,MATCH(D5323,Videolength!A:A,0))</f>
        <v>10</v>
      </c>
      <c r="C5323" s="38">
        <f>INDEX(Videolength!E:E,MATCH(D5323,Videolength!A:A,0))</f>
        <v>27</v>
      </c>
      <c r="D5323" s="39">
        <v>27</v>
      </c>
      <c r="E5323" s="40" t="str">
        <f>INDEX(Videolength!B:B,MATCH(D5323,Videolength!A:A,0))</f>
        <v>https://youtu.be/2I8lekbgF3E?list=PLTjhk5BwsiVV8SrR-dPCDjCfaMnt-5HZH</v>
      </c>
      <c r="F5323" s="41">
        <f>INDEX(Videolength!C:C,MATCH(D5323,Videolength!A:A,0))</f>
        <v>2.9212962962962965E-2</v>
      </c>
      <c r="G5323" s="41">
        <v>6.134259259259259E-4</v>
      </c>
      <c r="H5323" s="71">
        <f>HYPERLINK(_xlfn.CONCAT(E5323,"&amp;t=",G5323*86400),G5323)</f>
        <v>6.134259259259259E-4</v>
      </c>
      <c r="I5323" s="38">
        <v>11</v>
      </c>
      <c r="J5323" s="38">
        <v>6</v>
      </c>
      <c r="K5323" s="42" t="s">
        <v>47</v>
      </c>
      <c r="L5323" s="42" t="s">
        <v>10</v>
      </c>
      <c r="M5323" s="42" t="s">
        <v>591</v>
      </c>
      <c r="Z5323" s="64"/>
      <c r="AA5323" s="64"/>
      <c r="AB5323" s="64"/>
      <c r="AE5323" s="42">
        <f>IF(Table32[[#This Row],[Gems]]&gt;0,Table32[[#This Row],[Gems]],0)</f>
        <v>0</v>
      </c>
      <c r="AF5323" s="42">
        <f>IF(Table32[[#This Row],[Gems]]&lt;0,Table32[[#This Row],[Gems]],0)</f>
        <v>0</v>
      </c>
      <c r="AG5323" s="30">
        <f t="shared" ca="1" si="115"/>
        <v>226</v>
      </c>
    </row>
    <row r="5324" spans="1:33" ht="14.4" x14ac:dyDescent="0.3">
      <c r="A5324" s="37">
        <v>44127</v>
      </c>
      <c r="B5324" s="38">
        <f>INDEX(Videolength!D:D,MATCH(D5324,Videolength!A:A,0))</f>
        <v>10</v>
      </c>
      <c r="C5324" s="38">
        <f>INDEX(Videolength!E:E,MATCH(D5324,Videolength!A:A,0))</f>
        <v>27</v>
      </c>
      <c r="D5324" s="39">
        <v>27</v>
      </c>
      <c r="E5324" s="40" t="str">
        <f>INDEX(Videolength!B:B,MATCH(D5324,Videolength!A:A,0))</f>
        <v>https://youtu.be/2I8lekbgF3E?list=PLTjhk5BwsiVV8SrR-dPCDjCfaMnt-5HZH</v>
      </c>
      <c r="F5324" s="41">
        <f>INDEX(Videolength!C:C,MATCH(D5324,Videolength!A:A,0))</f>
        <v>2.9212962962962965E-2</v>
      </c>
      <c r="G5324" s="41">
        <v>6.2500000000000001E-4</v>
      </c>
      <c r="H5324" s="71">
        <f>HYPERLINK(_xlfn.CONCAT(E5324,"&amp;t=",G5324*86400),G5324)</f>
        <v>6.2500000000000001E-4</v>
      </c>
      <c r="I5324" s="38">
        <v>11</v>
      </c>
      <c r="J5324" s="38">
        <v>6</v>
      </c>
      <c r="K5324" s="42" t="s">
        <v>36</v>
      </c>
      <c r="L5324" s="42" t="s">
        <v>10</v>
      </c>
      <c r="M5324" s="42" t="s">
        <v>591</v>
      </c>
      <c r="Z5324" s="64"/>
      <c r="AA5324" s="64"/>
      <c r="AB5324" s="64"/>
      <c r="AE5324" s="42">
        <f>IF(Table32[[#This Row],[Gems]]&gt;0,Table32[[#This Row],[Gems]],0)</f>
        <v>0</v>
      </c>
      <c r="AF5324" s="42">
        <f>IF(Table32[[#This Row],[Gems]]&lt;0,Table32[[#This Row],[Gems]],0)</f>
        <v>0</v>
      </c>
      <c r="AG5324" s="29">
        <f t="shared" ca="1" si="115"/>
        <v>226</v>
      </c>
    </row>
    <row r="5325" spans="1:33" ht="14.4" x14ac:dyDescent="0.3">
      <c r="A5325" s="37">
        <v>44127</v>
      </c>
      <c r="B5325" s="38">
        <f>INDEX(Videolength!D:D,MATCH(D5325,Videolength!A:A,0))</f>
        <v>10</v>
      </c>
      <c r="C5325" s="38">
        <f>INDEX(Videolength!E:E,MATCH(D5325,Videolength!A:A,0))</f>
        <v>27</v>
      </c>
      <c r="D5325" s="39">
        <v>27</v>
      </c>
      <c r="E5325" s="40" t="str">
        <f>INDEX(Videolength!B:B,MATCH(D5325,Videolength!A:A,0))</f>
        <v>https://youtu.be/2I8lekbgF3E?list=PLTjhk5BwsiVV8SrR-dPCDjCfaMnt-5HZH</v>
      </c>
      <c r="F5325" s="41">
        <f>INDEX(Videolength!C:C,MATCH(D5325,Videolength!A:A,0))</f>
        <v>2.9212962962962965E-2</v>
      </c>
      <c r="G5325" s="41">
        <v>1.3657407407407409E-3</v>
      </c>
      <c r="H5325" s="71">
        <f>HYPERLINK(_xlfn.CONCAT(E5325,"&amp;t=",G5325*86400),G5325)</f>
        <v>1.3657407407407409E-3</v>
      </c>
      <c r="I5325" s="38">
        <v>11</v>
      </c>
      <c r="J5325" s="38">
        <v>6</v>
      </c>
      <c r="K5325" s="42" t="s">
        <v>346</v>
      </c>
      <c r="L5325" s="42" t="s">
        <v>10</v>
      </c>
      <c r="Z5325" s="64"/>
      <c r="AA5325" s="64"/>
      <c r="AB5325" s="64"/>
      <c r="AE5325" s="42">
        <f>IF(Table32[[#This Row],[Gems]]&gt;0,Table32[[#This Row],[Gems]],0)</f>
        <v>0</v>
      </c>
      <c r="AF5325" s="42">
        <f>IF(Table32[[#This Row],[Gems]]&lt;0,Table32[[#This Row],[Gems]],0)</f>
        <v>0</v>
      </c>
      <c r="AG5325" s="30">
        <f t="shared" ca="1" si="115"/>
        <v>226</v>
      </c>
    </row>
    <row r="5326" spans="1:33" ht="14.4" x14ac:dyDescent="0.3">
      <c r="A5326" s="37">
        <v>44127</v>
      </c>
      <c r="B5326" s="38">
        <f>INDEX(Videolength!D:D,MATCH(D5326,Videolength!A:A,0))</f>
        <v>10</v>
      </c>
      <c r="C5326" s="38">
        <f>INDEX(Videolength!E:E,MATCH(D5326,Videolength!A:A,0))</f>
        <v>27</v>
      </c>
      <c r="D5326" s="39">
        <v>27</v>
      </c>
      <c r="E5326" s="40" t="str">
        <f>INDEX(Videolength!B:B,MATCH(D5326,Videolength!A:A,0))</f>
        <v>https://youtu.be/2I8lekbgF3E?list=PLTjhk5BwsiVV8SrR-dPCDjCfaMnt-5HZH</v>
      </c>
      <c r="F5326" s="41">
        <f>INDEX(Videolength!C:C,MATCH(D5326,Videolength!A:A,0))</f>
        <v>2.9212962962962965E-2</v>
      </c>
      <c r="G5326" s="41">
        <v>1.423611111111111E-3</v>
      </c>
      <c r="H5326" s="71">
        <f>HYPERLINK(_xlfn.CONCAT(E5326,"&amp;t=",G5326*86400),G5326)</f>
        <v>1.423611111111111E-3</v>
      </c>
      <c r="I5326" s="38">
        <v>11</v>
      </c>
      <c r="J5326" s="38">
        <v>6</v>
      </c>
      <c r="K5326" s="42" t="s">
        <v>284</v>
      </c>
      <c r="L5326" s="42" t="s">
        <v>10</v>
      </c>
      <c r="Z5326" s="64"/>
      <c r="AA5326" s="64"/>
      <c r="AB5326" s="64"/>
      <c r="AE5326" s="42">
        <f>IF(Table32[[#This Row],[Gems]]&gt;0,Table32[[#This Row],[Gems]],0)</f>
        <v>0</v>
      </c>
      <c r="AF5326" s="42">
        <f>IF(Table32[[#This Row],[Gems]]&lt;0,Table32[[#This Row],[Gems]],0)</f>
        <v>0</v>
      </c>
      <c r="AG5326" s="30">
        <f t="shared" ca="1" si="115"/>
        <v>226</v>
      </c>
    </row>
    <row r="5327" spans="1:33" ht="14.4" x14ac:dyDescent="0.3">
      <c r="A5327" s="37">
        <v>44127</v>
      </c>
      <c r="B5327" s="38">
        <f>INDEX(Videolength!D:D,MATCH(D5327,Videolength!A:A,0))</f>
        <v>10</v>
      </c>
      <c r="C5327" s="38">
        <f>INDEX(Videolength!E:E,MATCH(D5327,Videolength!A:A,0))</f>
        <v>27</v>
      </c>
      <c r="D5327" s="39">
        <v>27</v>
      </c>
      <c r="E5327" s="40" t="str">
        <f>INDEX(Videolength!B:B,MATCH(D5327,Videolength!A:A,0))</f>
        <v>https://youtu.be/2I8lekbgF3E?list=PLTjhk5BwsiVV8SrR-dPCDjCfaMnt-5HZH</v>
      </c>
      <c r="F5327" s="41">
        <f>INDEX(Videolength!C:C,MATCH(D5327,Videolength!A:A,0))</f>
        <v>2.9212962962962965E-2</v>
      </c>
      <c r="G5327" s="41">
        <v>1.4351851851851854E-3</v>
      </c>
      <c r="H5327" s="71">
        <f>HYPERLINK(_xlfn.CONCAT(E5327,"&amp;t=",G5327*86400),G5327)</f>
        <v>1.4351851851851854E-3</v>
      </c>
      <c r="I5327" s="38">
        <v>11</v>
      </c>
      <c r="J5327" s="38">
        <v>6</v>
      </c>
      <c r="K5327" s="42" t="s">
        <v>142</v>
      </c>
      <c r="L5327" s="42" t="s">
        <v>407</v>
      </c>
      <c r="M5327" s="42" t="s">
        <v>408</v>
      </c>
      <c r="Z5327" s="64"/>
      <c r="AA5327" s="64"/>
      <c r="AB5327" s="64"/>
      <c r="AE5327" s="42">
        <f>IF(Table32[[#This Row],[Gems]]&gt;0,Table32[[#This Row],[Gems]],0)</f>
        <v>0</v>
      </c>
      <c r="AF5327" s="42">
        <f>IF(Table32[[#This Row],[Gems]]&lt;0,Table32[[#This Row],[Gems]],0)</f>
        <v>0</v>
      </c>
      <c r="AG5327" s="30">
        <f t="shared" ca="1" si="115"/>
        <v>226</v>
      </c>
    </row>
    <row r="5328" spans="1:33" ht="14.4" x14ac:dyDescent="0.3">
      <c r="A5328" s="37">
        <v>44127</v>
      </c>
      <c r="B5328" s="38">
        <f>INDEX(Videolength!D:D,MATCH(D5328,Videolength!A:A,0))</f>
        <v>10</v>
      </c>
      <c r="C5328" s="38">
        <f>INDEX(Videolength!E:E,MATCH(D5328,Videolength!A:A,0))</f>
        <v>27</v>
      </c>
      <c r="D5328" s="39">
        <v>27</v>
      </c>
      <c r="E5328" s="40" t="str">
        <f>INDEX(Videolength!B:B,MATCH(D5328,Videolength!A:A,0))</f>
        <v>https://youtu.be/2I8lekbgF3E?list=PLTjhk5BwsiVV8SrR-dPCDjCfaMnt-5HZH</v>
      </c>
      <c r="F5328" s="41">
        <f>INDEX(Videolength!C:C,MATCH(D5328,Videolength!A:A,0))</f>
        <v>2.9212962962962965E-2</v>
      </c>
      <c r="G5328" s="41">
        <v>1.4583333333333334E-3</v>
      </c>
      <c r="H5328" s="71">
        <f>HYPERLINK(_xlfn.CONCAT(E5328,"&amp;t=",G5328*86400),G5328)</f>
        <v>1.4583333333333334E-3</v>
      </c>
      <c r="I5328" s="38">
        <v>11</v>
      </c>
      <c r="J5328" s="38">
        <v>6</v>
      </c>
      <c r="K5328" s="42" t="s">
        <v>284</v>
      </c>
      <c r="L5328" s="42" t="s">
        <v>10</v>
      </c>
      <c r="M5328" s="42" t="s">
        <v>1164</v>
      </c>
      <c r="Z5328" s="64"/>
      <c r="AA5328" s="64"/>
      <c r="AB5328" s="64"/>
      <c r="AE5328" s="42">
        <f>IF(Table32[[#This Row],[Gems]]&gt;0,Table32[[#This Row],[Gems]],0)</f>
        <v>0</v>
      </c>
      <c r="AF5328" s="42">
        <f>IF(Table32[[#This Row],[Gems]]&lt;0,Table32[[#This Row],[Gems]],0)</f>
        <v>0</v>
      </c>
      <c r="AG5328" s="30">
        <f t="shared" ca="1" si="115"/>
        <v>226</v>
      </c>
    </row>
    <row r="5329" spans="1:33" ht="14.4" x14ac:dyDescent="0.3">
      <c r="A5329" s="37">
        <v>44127</v>
      </c>
      <c r="B5329" s="38">
        <f>INDEX(Videolength!D:D,MATCH(D5329,Videolength!A:A,0))</f>
        <v>10</v>
      </c>
      <c r="C5329" s="38">
        <f>INDEX(Videolength!E:E,MATCH(D5329,Videolength!A:A,0))</f>
        <v>27</v>
      </c>
      <c r="D5329" s="39">
        <v>27</v>
      </c>
      <c r="E5329" s="40" t="str">
        <f>INDEX(Videolength!B:B,MATCH(D5329,Videolength!A:A,0))</f>
        <v>https://youtu.be/2I8lekbgF3E?list=PLTjhk5BwsiVV8SrR-dPCDjCfaMnt-5HZH</v>
      </c>
      <c r="F5329" s="41">
        <f>INDEX(Videolength!C:C,MATCH(D5329,Videolength!A:A,0))</f>
        <v>2.9212962962962965E-2</v>
      </c>
      <c r="G5329" s="41">
        <v>1.5509259259259261E-3</v>
      </c>
      <c r="H5329" s="71">
        <f>HYPERLINK(_xlfn.CONCAT(E5329,"&amp;t=",G5329*86400),G5329)</f>
        <v>1.5509259259259261E-3</v>
      </c>
      <c r="I5329" s="38">
        <v>11</v>
      </c>
      <c r="J5329" s="38">
        <v>6</v>
      </c>
      <c r="K5329" s="42" t="s">
        <v>346</v>
      </c>
      <c r="L5329" s="42" t="s">
        <v>10</v>
      </c>
      <c r="Z5329" s="64"/>
      <c r="AA5329" s="64"/>
      <c r="AB5329" s="64"/>
      <c r="AE5329" s="42">
        <f>IF(Table32[[#This Row],[Gems]]&gt;0,Table32[[#This Row],[Gems]],0)</f>
        <v>0</v>
      </c>
      <c r="AF5329" s="42">
        <f>IF(Table32[[#This Row],[Gems]]&lt;0,Table32[[#This Row],[Gems]],0)</f>
        <v>0</v>
      </c>
      <c r="AG5329" s="30">
        <f t="shared" ca="1" si="115"/>
        <v>226</v>
      </c>
    </row>
    <row r="5330" spans="1:33" ht="14.4" x14ac:dyDescent="0.3">
      <c r="A5330" s="37">
        <v>44127</v>
      </c>
      <c r="B5330" s="38">
        <f>INDEX(Videolength!D:D,MATCH(D5330,Videolength!A:A,0))</f>
        <v>10</v>
      </c>
      <c r="C5330" s="38">
        <f>INDEX(Videolength!E:E,MATCH(D5330,Videolength!A:A,0))</f>
        <v>27</v>
      </c>
      <c r="D5330" s="39">
        <v>27</v>
      </c>
      <c r="E5330" s="40" t="str">
        <f>INDEX(Videolength!B:B,MATCH(D5330,Videolength!A:A,0))</f>
        <v>https://youtu.be/2I8lekbgF3E?list=PLTjhk5BwsiVV8SrR-dPCDjCfaMnt-5HZH</v>
      </c>
      <c r="F5330" s="41">
        <f>INDEX(Videolength!C:C,MATCH(D5330,Videolength!A:A,0))</f>
        <v>2.9212962962962965E-2</v>
      </c>
      <c r="G5330" s="41">
        <v>1.6203703703703703E-3</v>
      </c>
      <c r="H5330" s="71">
        <f>HYPERLINK(_xlfn.CONCAT(E5330,"&amp;t=",G5330*86400),G5330)</f>
        <v>1.6203703703703703E-3</v>
      </c>
      <c r="I5330" s="38">
        <v>11</v>
      </c>
      <c r="J5330" s="38">
        <v>6</v>
      </c>
      <c r="K5330" s="42" t="s">
        <v>90</v>
      </c>
      <c r="L5330" s="42" t="s">
        <v>167</v>
      </c>
      <c r="M5330" s="42" t="s">
        <v>591</v>
      </c>
      <c r="Z5330" s="64"/>
      <c r="AA5330" s="64"/>
      <c r="AB5330" s="64"/>
      <c r="AE5330" s="42">
        <f>IF(Table32[[#This Row],[Gems]]&gt;0,Table32[[#This Row],[Gems]],0)</f>
        <v>0</v>
      </c>
      <c r="AF5330" s="42">
        <f>IF(Table32[[#This Row],[Gems]]&lt;0,Table32[[#This Row],[Gems]],0)</f>
        <v>0</v>
      </c>
      <c r="AG5330" s="30">
        <f t="shared" ca="1" si="115"/>
        <v>226</v>
      </c>
    </row>
    <row r="5331" spans="1:33" ht="14.4" x14ac:dyDescent="0.3">
      <c r="A5331" s="37">
        <v>44127</v>
      </c>
      <c r="B5331" s="38">
        <f>INDEX(Videolength!D:D,MATCH(D5331,Videolength!A:A,0))</f>
        <v>10</v>
      </c>
      <c r="C5331" s="38">
        <f>INDEX(Videolength!E:E,MATCH(D5331,Videolength!A:A,0))</f>
        <v>27</v>
      </c>
      <c r="D5331" s="39">
        <v>27</v>
      </c>
      <c r="E5331" s="40" t="str">
        <f>INDEX(Videolength!B:B,MATCH(D5331,Videolength!A:A,0))</f>
        <v>https://youtu.be/2I8lekbgF3E?list=PLTjhk5BwsiVV8SrR-dPCDjCfaMnt-5HZH</v>
      </c>
      <c r="F5331" s="41">
        <f>INDEX(Videolength!C:C,MATCH(D5331,Videolength!A:A,0))</f>
        <v>2.9212962962962965E-2</v>
      </c>
      <c r="G5331" s="41">
        <v>2.7777777777777779E-3</v>
      </c>
      <c r="H5331" s="71">
        <f>HYPERLINK(_xlfn.CONCAT(E5331,"&amp;t=",G5331*86400),G5331)</f>
        <v>2.7777777777777779E-3</v>
      </c>
      <c r="I5331" s="38">
        <v>11</v>
      </c>
      <c r="J5331" s="38">
        <v>6</v>
      </c>
      <c r="K5331" s="42" t="s">
        <v>346</v>
      </c>
      <c r="L5331" s="42" t="s">
        <v>10</v>
      </c>
      <c r="Z5331" s="64"/>
      <c r="AA5331" s="64"/>
      <c r="AB5331" s="64"/>
      <c r="AE5331" s="42">
        <f>IF(Table32[[#This Row],[Gems]]&gt;0,Table32[[#This Row],[Gems]],0)</f>
        <v>0</v>
      </c>
      <c r="AF5331" s="42">
        <f>IF(Table32[[#This Row],[Gems]]&lt;0,Table32[[#This Row],[Gems]],0)</f>
        <v>0</v>
      </c>
      <c r="AG5331" s="30">
        <f t="shared" ca="1" si="115"/>
        <v>226</v>
      </c>
    </row>
    <row r="5332" spans="1:33" ht="14.4" x14ac:dyDescent="0.3">
      <c r="A5332" s="37">
        <v>44127</v>
      </c>
      <c r="B5332" s="38">
        <f>INDEX(Videolength!D:D,MATCH(D5332,Videolength!A:A,0))</f>
        <v>10</v>
      </c>
      <c r="C5332" s="38">
        <f>INDEX(Videolength!E:E,MATCH(D5332,Videolength!A:A,0))</f>
        <v>27</v>
      </c>
      <c r="D5332" s="39">
        <v>27</v>
      </c>
      <c r="E5332" s="40" t="str">
        <f>INDEX(Videolength!B:B,MATCH(D5332,Videolength!A:A,0))</f>
        <v>https://youtu.be/2I8lekbgF3E?list=PLTjhk5BwsiVV8SrR-dPCDjCfaMnt-5HZH</v>
      </c>
      <c r="F5332" s="41">
        <f>INDEX(Videolength!C:C,MATCH(D5332,Videolength!A:A,0))</f>
        <v>2.9212962962962965E-2</v>
      </c>
      <c r="G5332" s="41">
        <v>2.8356481481481479E-3</v>
      </c>
      <c r="H5332" s="71">
        <f>HYPERLINK(_xlfn.CONCAT(E5332,"&amp;t=",G5332*86400),G5332)</f>
        <v>2.8356481481481479E-3</v>
      </c>
      <c r="I5332" s="38">
        <v>11</v>
      </c>
      <c r="J5332" s="38">
        <v>6</v>
      </c>
      <c r="K5332" s="42" t="s">
        <v>55</v>
      </c>
      <c r="L5332" s="42" t="s">
        <v>10</v>
      </c>
      <c r="M5332" s="42" t="s">
        <v>591</v>
      </c>
      <c r="Z5332" s="64"/>
      <c r="AA5332" s="64"/>
      <c r="AB5332" s="64"/>
      <c r="AE5332" s="42">
        <f>IF(Table32[[#This Row],[Gems]]&gt;0,Table32[[#This Row],[Gems]],0)</f>
        <v>0</v>
      </c>
      <c r="AF5332" s="42">
        <f>IF(Table32[[#This Row],[Gems]]&lt;0,Table32[[#This Row],[Gems]],0)</f>
        <v>0</v>
      </c>
      <c r="AG5332" s="30">
        <f t="shared" ca="1" si="115"/>
        <v>226</v>
      </c>
    </row>
    <row r="5333" spans="1:33" ht="14.4" x14ac:dyDescent="0.3">
      <c r="A5333" s="37">
        <v>44127</v>
      </c>
      <c r="B5333" s="38">
        <f>INDEX(Videolength!D:D,MATCH(D5333,Videolength!A:A,0))</f>
        <v>10</v>
      </c>
      <c r="C5333" s="38">
        <f>INDEX(Videolength!E:E,MATCH(D5333,Videolength!A:A,0))</f>
        <v>27</v>
      </c>
      <c r="D5333" s="39">
        <v>27</v>
      </c>
      <c r="E5333" s="40" t="str">
        <f>INDEX(Videolength!B:B,MATCH(D5333,Videolength!A:A,0))</f>
        <v>https://youtu.be/2I8lekbgF3E?list=PLTjhk5BwsiVV8SrR-dPCDjCfaMnt-5HZH</v>
      </c>
      <c r="F5333" s="41">
        <f>INDEX(Videolength!C:C,MATCH(D5333,Videolength!A:A,0))</f>
        <v>2.9212962962962965E-2</v>
      </c>
      <c r="G5333" s="41">
        <v>3.0787037037037037E-3</v>
      </c>
      <c r="H5333" s="71">
        <f>HYPERLINK(_xlfn.CONCAT(E5333,"&amp;t=",G5333*86400),G5333)</f>
        <v>3.0787037037037037E-3</v>
      </c>
      <c r="I5333" s="38">
        <v>11</v>
      </c>
      <c r="J5333" s="38">
        <v>6</v>
      </c>
      <c r="K5333" s="42" t="s">
        <v>346</v>
      </c>
      <c r="L5333" s="42" t="s">
        <v>10</v>
      </c>
      <c r="Z5333" s="64"/>
      <c r="AA5333" s="64"/>
      <c r="AB5333" s="64"/>
      <c r="AE5333" s="42">
        <f>IF(Table32[[#This Row],[Gems]]&gt;0,Table32[[#This Row],[Gems]],0)</f>
        <v>0</v>
      </c>
      <c r="AF5333" s="42">
        <f>IF(Table32[[#This Row],[Gems]]&lt;0,Table32[[#This Row],[Gems]],0)</f>
        <v>0</v>
      </c>
      <c r="AG5333" s="30">
        <f t="shared" ref="AG5333:AG5395" ca="1" si="116">SUM(OFFSET(AG5333,-1,0),AD5333)</f>
        <v>226</v>
      </c>
    </row>
    <row r="5334" spans="1:33" ht="14.4" x14ac:dyDescent="0.3">
      <c r="A5334" s="37">
        <v>44127</v>
      </c>
      <c r="B5334" s="38">
        <f>INDEX(Videolength!D:D,MATCH(D5334,Videolength!A:A,0))</f>
        <v>10</v>
      </c>
      <c r="C5334" s="38">
        <f>INDEX(Videolength!E:E,MATCH(D5334,Videolength!A:A,0))</f>
        <v>27</v>
      </c>
      <c r="D5334" s="39">
        <v>27</v>
      </c>
      <c r="E5334" s="40" t="str">
        <f>INDEX(Videolength!B:B,MATCH(D5334,Videolength!A:A,0))</f>
        <v>https://youtu.be/2I8lekbgF3E?list=PLTjhk5BwsiVV8SrR-dPCDjCfaMnt-5HZH</v>
      </c>
      <c r="F5334" s="41">
        <f>INDEX(Videolength!C:C,MATCH(D5334,Videolength!A:A,0))</f>
        <v>2.9212962962962965E-2</v>
      </c>
      <c r="G5334" s="41">
        <v>3.1018518518518522E-3</v>
      </c>
      <c r="H5334" s="71">
        <f>HYPERLINK(_xlfn.CONCAT(E5334,"&amp;t=",G5334*86400),G5334)</f>
        <v>3.1018518518518522E-3</v>
      </c>
      <c r="I5334" s="38">
        <v>11</v>
      </c>
      <c r="J5334" s="38">
        <v>6</v>
      </c>
      <c r="K5334" s="42" t="s">
        <v>142</v>
      </c>
      <c r="L5334" s="42" t="s">
        <v>34</v>
      </c>
      <c r="Z5334" s="64"/>
      <c r="AA5334" s="64"/>
      <c r="AB5334" s="64"/>
      <c r="AE5334" s="42">
        <f>IF(Table32[[#This Row],[Gems]]&gt;0,Table32[[#This Row],[Gems]],0)</f>
        <v>0</v>
      </c>
      <c r="AF5334" s="42">
        <f>IF(Table32[[#This Row],[Gems]]&lt;0,Table32[[#This Row],[Gems]],0)</f>
        <v>0</v>
      </c>
      <c r="AG5334" s="30">
        <f t="shared" ca="1" si="116"/>
        <v>226</v>
      </c>
    </row>
    <row r="5335" spans="1:33" ht="14.4" x14ac:dyDescent="0.3">
      <c r="A5335" s="37">
        <v>44127</v>
      </c>
      <c r="B5335" s="38">
        <f>INDEX(Videolength!D:D,MATCH(D5335,Videolength!A:A,0))</f>
        <v>10</v>
      </c>
      <c r="C5335" s="38">
        <f>INDEX(Videolength!E:E,MATCH(D5335,Videolength!A:A,0))</f>
        <v>27</v>
      </c>
      <c r="D5335" s="39">
        <v>27</v>
      </c>
      <c r="E5335" s="40" t="str">
        <f>INDEX(Videolength!B:B,MATCH(D5335,Videolength!A:A,0))</f>
        <v>https://youtu.be/2I8lekbgF3E?list=PLTjhk5BwsiVV8SrR-dPCDjCfaMnt-5HZH</v>
      </c>
      <c r="F5335" s="41">
        <f>INDEX(Videolength!C:C,MATCH(D5335,Videolength!A:A,0))</f>
        <v>2.9212962962962965E-2</v>
      </c>
      <c r="G5335" s="41">
        <v>3.1134259259259257E-3</v>
      </c>
      <c r="H5335" s="71">
        <f>HYPERLINK(_xlfn.CONCAT(E5335,"&amp;t=",G5335*86400),G5335)</f>
        <v>3.1134259259259257E-3</v>
      </c>
      <c r="I5335" s="38">
        <v>11</v>
      </c>
      <c r="J5335" s="38">
        <v>6</v>
      </c>
      <c r="K5335" s="42" t="s">
        <v>142</v>
      </c>
      <c r="L5335" s="42" t="s">
        <v>33</v>
      </c>
      <c r="Z5335" s="64"/>
      <c r="AA5335" s="64"/>
      <c r="AB5335" s="64"/>
      <c r="AE5335" s="42">
        <f>IF(Table32[[#This Row],[Gems]]&gt;0,Table32[[#This Row],[Gems]],0)</f>
        <v>0</v>
      </c>
      <c r="AF5335" s="42">
        <f>IF(Table32[[#This Row],[Gems]]&lt;0,Table32[[#This Row],[Gems]],0)</f>
        <v>0</v>
      </c>
      <c r="AG5335" s="30">
        <f t="shared" ca="1" si="116"/>
        <v>226</v>
      </c>
    </row>
    <row r="5336" spans="1:33" ht="14.4" x14ac:dyDescent="0.3">
      <c r="A5336" s="37">
        <v>44127</v>
      </c>
      <c r="B5336" s="38">
        <f>INDEX(Videolength!D:D,MATCH(D5336,Videolength!A:A,0))</f>
        <v>10</v>
      </c>
      <c r="C5336" s="38">
        <f>INDEX(Videolength!E:E,MATCH(D5336,Videolength!A:A,0))</f>
        <v>27</v>
      </c>
      <c r="D5336" s="39">
        <v>27</v>
      </c>
      <c r="E5336" s="40" t="str">
        <f>INDEX(Videolength!B:B,MATCH(D5336,Videolength!A:A,0))</f>
        <v>https://youtu.be/2I8lekbgF3E?list=PLTjhk5BwsiVV8SrR-dPCDjCfaMnt-5HZH</v>
      </c>
      <c r="F5336" s="41">
        <f>INDEX(Videolength!C:C,MATCH(D5336,Videolength!A:A,0))</f>
        <v>2.9212962962962965E-2</v>
      </c>
      <c r="G5336" s="41">
        <v>3.1481481481481482E-3</v>
      </c>
      <c r="H5336" s="71">
        <f>HYPERLINK(_xlfn.CONCAT(E5336,"&amp;t=",G5336*86400),G5336)</f>
        <v>3.1481481481481482E-3</v>
      </c>
      <c r="I5336" s="38">
        <v>11</v>
      </c>
      <c r="J5336" s="38">
        <v>6</v>
      </c>
      <c r="K5336" s="42" t="s">
        <v>142</v>
      </c>
      <c r="L5336" s="42" t="s">
        <v>34</v>
      </c>
      <c r="Z5336" s="64"/>
      <c r="AA5336" s="64"/>
      <c r="AB5336" s="64"/>
      <c r="AE5336" s="42">
        <f>IF(Table32[[#This Row],[Gems]]&gt;0,Table32[[#This Row],[Gems]],0)</f>
        <v>0</v>
      </c>
      <c r="AF5336" s="42">
        <f>IF(Table32[[#This Row],[Gems]]&lt;0,Table32[[#This Row],[Gems]],0)</f>
        <v>0</v>
      </c>
      <c r="AG5336" s="30">
        <f t="shared" ca="1" si="116"/>
        <v>226</v>
      </c>
    </row>
    <row r="5337" spans="1:33" ht="14.4" x14ac:dyDescent="0.3">
      <c r="A5337" s="37">
        <v>44127</v>
      </c>
      <c r="B5337" s="38">
        <f>INDEX(Videolength!D:D,MATCH(D5337,Videolength!A:A,0))</f>
        <v>10</v>
      </c>
      <c r="C5337" s="38">
        <f>INDEX(Videolength!E:E,MATCH(D5337,Videolength!A:A,0))</f>
        <v>27</v>
      </c>
      <c r="D5337" s="39">
        <v>27</v>
      </c>
      <c r="E5337" s="40" t="str">
        <f>INDEX(Videolength!B:B,MATCH(D5337,Videolength!A:A,0))</f>
        <v>https://youtu.be/2I8lekbgF3E?list=PLTjhk5BwsiVV8SrR-dPCDjCfaMnt-5HZH</v>
      </c>
      <c r="F5337" s="41">
        <f>INDEX(Videolength!C:C,MATCH(D5337,Videolength!A:A,0))</f>
        <v>2.9212962962962965E-2</v>
      </c>
      <c r="G5337" s="41">
        <v>3.1712962962962958E-3</v>
      </c>
      <c r="H5337" s="71">
        <f>HYPERLINK(_xlfn.CONCAT(E5337,"&amp;t=",G5337*86400),G5337)</f>
        <v>3.1712962962962958E-3</v>
      </c>
      <c r="I5337" s="38">
        <v>11</v>
      </c>
      <c r="J5337" s="38">
        <v>6</v>
      </c>
      <c r="K5337" s="42" t="s">
        <v>142</v>
      </c>
      <c r="L5337" s="42" t="s">
        <v>33</v>
      </c>
      <c r="Z5337" s="64"/>
      <c r="AA5337" s="64"/>
      <c r="AB5337" s="64"/>
      <c r="AE5337" s="42">
        <f>IF(Table32[[#This Row],[Gems]]&gt;0,Table32[[#This Row],[Gems]],0)</f>
        <v>0</v>
      </c>
      <c r="AF5337" s="42">
        <f>IF(Table32[[#This Row],[Gems]]&lt;0,Table32[[#This Row],[Gems]],0)</f>
        <v>0</v>
      </c>
      <c r="AG5337" s="30">
        <f t="shared" ca="1" si="116"/>
        <v>226</v>
      </c>
    </row>
    <row r="5338" spans="1:33" ht="14.4" x14ac:dyDescent="0.3">
      <c r="A5338" s="37">
        <v>44127</v>
      </c>
      <c r="B5338" s="38">
        <f>INDEX(Videolength!D:D,MATCH(D5338,Videolength!A:A,0))</f>
        <v>10</v>
      </c>
      <c r="C5338" s="38">
        <f>INDEX(Videolength!E:E,MATCH(D5338,Videolength!A:A,0))</f>
        <v>27</v>
      </c>
      <c r="D5338" s="39">
        <v>27</v>
      </c>
      <c r="E5338" s="40" t="str">
        <f>INDEX(Videolength!B:B,MATCH(D5338,Videolength!A:A,0))</f>
        <v>https://youtu.be/2I8lekbgF3E?list=PLTjhk5BwsiVV8SrR-dPCDjCfaMnt-5HZH</v>
      </c>
      <c r="F5338" s="41">
        <f>INDEX(Videolength!C:C,MATCH(D5338,Videolength!A:A,0))</f>
        <v>2.9212962962962965E-2</v>
      </c>
      <c r="G5338" s="41">
        <v>3.2523148148148151E-3</v>
      </c>
      <c r="H5338" s="71">
        <f>HYPERLINK(_xlfn.CONCAT(E5338,"&amp;t=",G5338*86400),G5338)</f>
        <v>3.2523148148148151E-3</v>
      </c>
      <c r="I5338" s="38">
        <v>11</v>
      </c>
      <c r="J5338" s="38">
        <v>6</v>
      </c>
      <c r="K5338" s="42" t="s">
        <v>346</v>
      </c>
      <c r="L5338" s="42" t="s">
        <v>10</v>
      </c>
      <c r="Z5338" s="64"/>
      <c r="AA5338" s="64"/>
      <c r="AB5338" s="64"/>
      <c r="AE5338" s="42">
        <f>IF(Table32[[#This Row],[Gems]]&gt;0,Table32[[#This Row],[Gems]],0)</f>
        <v>0</v>
      </c>
      <c r="AF5338" s="42">
        <f>IF(Table32[[#This Row],[Gems]]&lt;0,Table32[[#This Row],[Gems]],0)</f>
        <v>0</v>
      </c>
      <c r="AG5338" s="30">
        <f t="shared" ca="1" si="116"/>
        <v>226</v>
      </c>
    </row>
    <row r="5339" spans="1:33" ht="14.4" x14ac:dyDescent="0.3">
      <c r="A5339" s="37">
        <v>44127</v>
      </c>
      <c r="B5339" s="38">
        <f>INDEX(Videolength!D:D,MATCH(D5339,Videolength!A:A,0))</f>
        <v>10</v>
      </c>
      <c r="C5339" s="38">
        <f>INDEX(Videolength!E:E,MATCH(D5339,Videolength!A:A,0))</f>
        <v>27</v>
      </c>
      <c r="D5339" s="39">
        <v>27</v>
      </c>
      <c r="E5339" s="40" t="str">
        <f>INDEX(Videolength!B:B,MATCH(D5339,Videolength!A:A,0))</f>
        <v>https://youtu.be/2I8lekbgF3E?list=PLTjhk5BwsiVV8SrR-dPCDjCfaMnt-5HZH</v>
      </c>
      <c r="F5339" s="41">
        <f>INDEX(Videolength!C:C,MATCH(D5339,Videolength!A:A,0))</f>
        <v>2.9212962962962965E-2</v>
      </c>
      <c r="G5339" s="41">
        <v>3.2870370370370367E-3</v>
      </c>
      <c r="H5339" s="71">
        <f>HYPERLINK(_xlfn.CONCAT(E5339,"&amp;t=",G5339*86400),G5339)</f>
        <v>3.2870370370370367E-3</v>
      </c>
      <c r="I5339" s="38">
        <v>11</v>
      </c>
      <c r="J5339" s="38">
        <v>6</v>
      </c>
      <c r="K5339" s="42" t="s">
        <v>137</v>
      </c>
      <c r="L5339" s="42" t="s">
        <v>10</v>
      </c>
      <c r="Z5339" s="64"/>
      <c r="AA5339" s="64"/>
      <c r="AB5339" s="64"/>
      <c r="AE5339" s="42">
        <f>IF(Table32[[#This Row],[Gems]]&gt;0,Table32[[#This Row],[Gems]],0)</f>
        <v>0</v>
      </c>
      <c r="AF5339" s="42">
        <f>IF(Table32[[#This Row],[Gems]]&lt;0,Table32[[#This Row],[Gems]],0)</f>
        <v>0</v>
      </c>
      <c r="AG5339" s="30">
        <f t="shared" ca="1" si="116"/>
        <v>226</v>
      </c>
    </row>
    <row r="5340" spans="1:33" ht="14.4" x14ac:dyDescent="0.3">
      <c r="A5340" s="37">
        <v>44127</v>
      </c>
      <c r="B5340" s="38">
        <f>INDEX(Videolength!D:D,MATCH(D5340,Videolength!A:A,0))</f>
        <v>10</v>
      </c>
      <c r="C5340" s="38">
        <f>INDEX(Videolength!E:E,MATCH(D5340,Videolength!A:A,0))</f>
        <v>27</v>
      </c>
      <c r="D5340" s="39">
        <v>27</v>
      </c>
      <c r="E5340" s="40" t="str">
        <f>INDEX(Videolength!B:B,MATCH(D5340,Videolength!A:A,0))</f>
        <v>https://youtu.be/2I8lekbgF3E?list=PLTjhk5BwsiVV8SrR-dPCDjCfaMnt-5HZH</v>
      </c>
      <c r="F5340" s="41">
        <f>INDEX(Videolength!C:C,MATCH(D5340,Videolength!A:A,0))</f>
        <v>2.9212962962962965E-2</v>
      </c>
      <c r="G5340" s="41">
        <v>3.7268518518518514E-3</v>
      </c>
      <c r="H5340" s="71">
        <f>HYPERLINK(_xlfn.CONCAT(E5340,"&amp;t=",G5340*86400),G5340)</f>
        <v>3.7268518518518514E-3</v>
      </c>
      <c r="I5340" s="38">
        <v>11</v>
      </c>
      <c r="J5340" s="38">
        <v>6</v>
      </c>
      <c r="K5340" s="42" t="s">
        <v>137</v>
      </c>
      <c r="L5340" s="42" t="s">
        <v>11</v>
      </c>
      <c r="Z5340" s="64"/>
      <c r="AA5340" s="64"/>
      <c r="AB5340" s="64"/>
      <c r="AD5340" s="42">
        <v>1</v>
      </c>
      <c r="AE5340" s="42">
        <f>IF(Table32[[#This Row],[Gems]]&gt;0,Table32[[#This Row],[Gems]],0)</f>
        <v>1</v>
      </c>
      <c r="AF5340" s="42">
        <f>IF(Table32[[#This Row],[Gems]]&lt;0,Table32[[#This Row],[Gems]],0)</f>
        <v>0</v>
      </c>
      <c r="AG5340" s="30">
        <f t="shared" ca="1" si="116"/>
        <v>227</v>
      </c>
    </row>
    <row r="5341" spans="1:33" ht="14.4" x14ac:dyDescent="0.3">
      <c r="A5341" s="37">
        <v>44127</v>
      </c>
      <c r="B5341" s="38">
        <f>INDEX(Videolength!D:D,MATCH(D5341,Videolength!A:A,0))</f>
        <v>10</v>
      </c>
      <c r="C5341" s="38">
        <f>INDEX(Videolength!E:E,MATCH(D5341,Videolength!A:A,0))</f>
        <v>27</v>
      </c>
      <c r="D5341" s="39">
        <v>27</v>
      </c>
      <c r="E5341" s="40" t="str">
        <f>INDEX(Videolength!B:B,MATCH(D5341,Videolength!A:A,0))</f>
        <v>https://youtu.be/2I8lekbgF3E?list=PLTjhk5BwsiVV8SrR-dPCDjCfaMnt-5HZH</v>
      </c>
      <c r="F5341" s="41">
        <f>INDEX(Videolength!C:C,MATCH(D5341,Videolength!A:A,0))</f>
        <v>2.9212962962962965E-2</v>
      </c>
      <c r="G5341" s="41">
        <v>3.7615740740740739E-3</v>
      </c>
      <c r="H5341" s="71">
        <f>HYPERLINK(_xlfn.CONCAT(E5341,"&amp;t=",G5341*86400),G5341)</f>
        <v>3.7615740740740739E-3</v>
      </c>
      <c r="I5341" s="38">
        <v>11</v>
      </c>
      <c r="J5341" s="38">
        <v>6</v>
      </c>
      <c r="K5341" s="42" t="s">
        <v>346</v>
      </c>
      <c r="L5341" s="42" t="s">
        <v>10</v>
      </c>
      <c r="Z5341" s="64"/>
      <c r="AA5341" s="64"/>
      <c r="AB5341" s="64"/>
      <c r="AE5341" s="42">
        <f>IF(Table32[[#This Row],[Gems]]&gt;0,Table32[[#This Row],[Gems]],0)</f>
        <v>0</v>
      </c>
      <c r="AF5341" s="42">
        <f>IF(Table32[[#This Row],[Gems]]&lt;0,Table32[[#This Row],[Gems]],0)</f>
        <v>0</v>
      </c>
      <c r="AG5341" s="30">
        <f t="shared" ca="1" si="116"/>
        <v>227</v>
      </c>
    </row>
    <row r="5342" spans="1:33" ht="14.4" x14ac:dyDescent="0.3">
      <c r="A5342" s="37">
        <v>44127</v>
      </c>
      <c r="B5342" s="38">
        <f>INDEX(Videolength!D:D,MATCH(D5342,Videolength!A:A,0))</f>
        <v>10</v>
      </c>
      <c r="C5342" s="38">
        <f>INDEX(Videolength!E:E,MATCH(D5342,Videolength!A:A,0))</f>
        <v>27</v>
      </c>
      <c r="D5342" s="39">
        <v>27</v>
      </c>
      <c r="E5342" s="40" t="str">
        <f>INDEX(Videolength!B:B,MATCH(D5342,Videolength!A:A,0))</f>
        <v>https://youtu.be/2I8lekbgF3E?list=PLTjhk5BwsiVV8SrR-dPCDjCfaMnt-5HZH</v>
      </c>
      <c r="F5342" s="41">
        <f>INDEX(Videolength!C:C,MATCH(D5342,Videolength!A:A,0))</f>
        <v>2.9212962962962965E-2</v>
      </c>
      <c r="G5342" s="41">
        <v>3.8310185185185183E-3</v>
      </c>
      <c r="H5342" s="71">
        <f>HYPERLINK(_xlfn.CONCAT(E5342,"&amp;t=",G5342*86400),G5342)</f>
        <v>3.8310185185185183E-3</v>
      </c>
      <c r="I5342" s="38">
        <v>11</v>
      </c>
      <c r="J5342" s="38">
        <v>6</v>
      </c>
      <c r="K5342" s="42" t="s">
        <v>55</v>
      </c>
      <c r="L5342" s="42" t="s">
        <v>10</v>
      </c>
      <c r="Z5342" s="64"/>
      <c r="AA5342" s="64"/>
      <c r="AB5342" s="64"/>
      <c r="AE5342" s="42">
        <f>IF(Table32[[#This Row],[Gems]]&gt;0,Table32[[#This Row],[Gems]],0)</f>
        <v>0</v>
      </c>
      <c r="AF5342" s="42">
        <f>IF(Table32[[#This Row],[Gems]]&lt;0,Table32[[#This Row],[Gems]],0)</f>
        <v>0</v>
      </c>
      <c r="AG5342" s="30">
        <f t="shared" ca="1" si="116"/>
        <v>227</v>
      </c>
    </row>
    <row r="5343" spans="1:33" ht="14.4" x14ac:dyDescent="0.3">
      <c r="A5343" s="37">
        <v>44127</v>
      </c>
      <c r="B5343" s="38">
        <f>INDEX(Videolength!D:D,MATCH(D5343,Videolength!A:A,0))</f>
        <v>10</v>
      </c>
      <c r="C5343" s="38">
        <f>INDEX(Videolength!E:E,MATCH(D5343,Videolength!A:A,0))</f>
        <v>27</v>
      </c>
      <c r="D5343" s="39">
        <v>27</v>
      </c>
      <c r="E5343" s="40" t="str">
        <f>INDEX(Videolength!B:B,MATCH(D5343,Videolength!A:A,0))</f>
        <v>https://youtu.be/2I8lekbgF3E?list=PLTjhk5BwsiVV8SrR-dPCDjCfaMnt-5HZH</v>
      </c>
      <c r="F5343" s="41">
        <f>INDEX(Videolength!C:C,MATCH(D5343,Videolength!A:A,0))</f>
        <v>2.9212962962962965E-2</v>
      </c>
      <c r="G5343" s="41">
        <v>3.8888888888888883E-3</v>
      </c>
      <c r="H5343" s="71">
        <f>HYPERLINK(_xlfn.CONCAT(E5343,"&amp;t=",G5343*86400),G5343)</f>
        <v>3.8888888888888883E-3</v>
      </c>
      <c r="I5343" s="38">
        <v>11</v>
      </c>
      <c r="J5343" s="38">
        <v>6</v>
      </c>
      <c r="K5343" s="42" t="s">
        <v>114</v>
      </c>
      <c r="L5343" s="42" t="s">
        <v>10</v>
      </c>
      <c r="Z5343" s="64"/>
      <c r="AA5343" s="64"/>
      <c r="AB5343" s="64"/>
      <c r="AE5343" s="42">
        <f>IF(Table32[[#This Row],[Gems]]&gt;0,Table32[[#This Row],[Gems]],0)</f>
        <v>0</v>
      </c>
      <c r="AF5343" s="42">
        <f>IF(Table32[[#This Row],[Gems]]&lt;0,Table32[[#This Row],[Gems]],0)</f>
        <v>0</v>
      </c>
      <c r="AG5343" s="30">
        <f t="shared" ca="1" si="116"/>
        <v>227</v>
      </c>
    </row>
    <row r="5344" spans="1:33" ht="14.4" x14ac:dyDescent="0.3">
      <c r="A5344" s="37">
        <v>44127</v>
      </c>
      <c r="B5344" s="38">
        <f>INDEX(Videolength!D:D,MATCH(D5344,Videolength!A:A,0))</f>
        <v>10</v>
      </c>
      <c r="C5344" s="38">
        <f>INDEX(Videolength!E:E,MATCH(D5344,Videolength!A:A,0))</f>
        <v>27</v>
      </c>
      <c r="D5344" s="39">
        <v>27</v>
      </c>
      <c r="E5344" s="40" t="str">
        <f>INDEX(Videolength!B:B,MATCH(D5344,Videolength!A:A,0))</f>
        <v>https://youtu.be/2I8lekbgF3E?list=PLTjhk5BwsiVV8SrR-dPCDjCfaMnt-5HZH</v>
      </c>
      <c r="F5344" s="41">
        <f>INDEX(Videolength!C:C,MATCH(D5344,Videolength!A:A,0))</f>
        <v>2.9212962962962965E-2</v>
      </c>
      <c r="G5344" s="41">
        <v>3.9236111111111112E-3</v>
      </c>
      <c r="H5344" s="71">
        <f>HYPERLINK(_xlfn.CONCAT(E5344,"&amp;t=",G5344*86400),G5344)</f>
        <v>3.9236111111111112E-3</v>
      </c>
      <c r="I5344" s="38">
        <v>11</v>
      </c>
      <c r="J5344" s="38">
        <v>6</v>
      </c>
      <c r="K5344" s="42" t="s">
        <v>8</v>
      </c>
      <c r="L5344" s="42" t="s">
        <v>165</v>
      </c>
      <c r="Z5344" s="64"/>
      <c r="AA5344" s="64"/>
      <c r="AB5344" s="64"/>
      <c r="AE5344" s="42">
        <f>IF(Table32[[#This Row],[Gems]]&gt;0,Table32[[#This Row],[Gems]],0)</f>
        <v>0</v>
      </c>
      <c r="AF5344" s="42">
        <f>IF(Table32[[#This Row],[Gems]]&lt;0,Table32[[#This Row],[Gems]],0)</f>
        <v>0</v>
      </c>
      <c r="AG5344" s="30">
        <f t="shared" ca="1" si="116"/>
        <v>227</v>
      </c>
    </row>
    <row r="5345" spans="1:33" ht="14.4" x14ac:dyDescent="0.3">
      <c r="A5345" s="37">
        <v>44127</v>
      </c>
      <c r="B5345" s="38">
        <f>INDEX(Videolength!D:D,MATCH(D5345,Videolength!A:A,0))</f>
        <v>10</v>
      </c>
      <c r="C5345" s="38">
        <f>INDEX(Videolength!E:E,MATCH(D5345,Videolength!A:A,0))</f>
        <v>27</v>
      </c>
      <c r="D5345" s="39">
        <v>27</v>
      </c>
      <c r="E5345" s="40" t="str">
        <f>INDEX(Videolength!B:B,MATCH(D5345,Videolength!A:A,0))</f>
        <v>https://youtu.be/2I8lekbgF3E?list=PLTjhk5BwsiVV8SrR-dPCDjCfaMnt-5HZH</v>
      </c>
      <c r="F5345" s="41">
        <f>INDEX(Videolength!C:C,MATCH(D5345,Videolength!A:A,0))</f>
        <v>2.9212962962962965E-2</v>
      </c>
      <c r="G5345" s="41">
        <v>3.9930555555555561E-3</v>
      </c>
      <c r="H5345" s="71">
        <f>HYPERLINK(_xlfn.CONCAT(E5345,"&amp;t=",G5345*86400),G5345)</f>
        <v>3.9930555555555561E-3</v>
      </c>
      <c r="I5345" s="38">
        <v>11</v>
      </c>
      <c r="J5345" s="38">
        <v>6</v>
      </c>
      <c r="K5345" s="42" t="s">
        <v>346</v>
      </c>
      <c r="L5345" s="42" t="s">
        <v>10</v>
      </c>
      <c r="Z5345" s="64"/>
      <c r="AA5345" s="64"/>
      <c r="AB5345" s="64"/>
      <c r="AE5345" s="42">
        <f>IF(Table32[[#This Row],[Gems]]&gt;0,Table32[[#This Row],[Gems]],0)</f>
        <v>0</v>
      </c>
      <c r="AF5345" s="42">
        <f>IF(Table32[[#This Row],[Gems]]&lt;0,Table32[[#This Row],[Gems]],0)</f>
        <v>0</v>
      </c>
      <c r="AG5345" s="30">
        <f t="shared" ca="1" si="116"/>
        <v>227</v>
      </c>
    </row>
    <row r="5346" spans="1:33" ht="14.4" x14ac:dyDescent="0.3">
      <c r="A5346" s="37">
        <v>44127</v>
      </c>
      <c r="B5346" s="38">
        <f>INDEX(Videolength!D:D,MATCH(D5346,Videolength!A:A,0))</f>
        <v>10</v>
      </c>
      <c r="C5346" s="38">
        <f>INDEX(Videolength!E:E,MATCH(D5346,Videolength!A:A,0))</f>
        <v>27</v>
      </c>
      <c r="D5346" s="39">
        <v>27</v>
      </c>
      <c r="E5346" s="40" t="str">
        <f>INDEX(Videolength!B:B,MATCH(D5346,Videolength!A:A,0))</f>
        <v>https://youtu.be/2I8lekbgF3E?list=PLTjhk5BwsiVV8SrR-dPCDjCfaMnt-5HZH</v>
      </c>
      <c r="F5346" s="41">
        <f>INDEX(Videolength!C:C,MATCH(D5346,Videolength!A:A,0))</f>
        <v>2.9212962962962965E-2</v>
      </c>
      <c r="G5346" s="41">
        <v>4.0393518518518521E-3</v>
      </c>
      <c r="H5346" s="71">
        <f>HYPERLINK(_xlfn.CONCAT(E5346,"&amp;t=",G5346*86400),G5346)</f>
        <v>4.0393518518518521E-3</v>
      </c>
      <c r="I5346" s="38">
        <v>11</v>
      </c>
      <c r="J5346" s="38">
        <v>6</v>
      </c>
      <c r="K5346" s="42" t="s">
        <v>107</v>
      </c>
      <c r="L5346" s="42" t="s">
        <v>10</v>
      </c>
      <c r="Z5346" s="64"/>
      <c r="AA5346" s="64"/>
      <c r="AB5346" s="64"/>
      <c r="AE5346" s="42">
        <f>IF(Table32[[#This Row],[Gems]]&gt;0,Table32[[#This Row],[Gems]],0)</f>
        <v>0</v>
      </c>
      <c r="AF5346" s="42">
        <f>IF(Table32[[#This Row],[Gems]]&lt;0,Table32[[#This Row],[Gems]],0)</f>
        <v>0</v>
      </c>
      <c r="AG5346" s="30">
        <f t="shared" ca="1" si="116"/>
        <v>227</v>
      </c>
    </row>
    <row r="5347" spans="1:33" ht="14.4" x14ac:dyDescent="0.3">
      <c r="A5347" s="37">
        <v>44127</v>
      </c>
      <c r="B5347" s="38">
        <f>INDEX(Videolength!D:D,MATCH(D5347,Videolength!A:A,0))</f>
        <v>10</v>
      </c>
      <c r="C5347" s="38">
        <f>INDEX(Videolength!E:E,MATCH(D5347,Videolength!A:A,0))</f>
        <v>27</v>
      </c>
      <c r="D5347" s="39">
        <v>27</v>
      </c>
      <c r="E5347" s="40" t="str">
        <f>INDEX(Videolength!B:B,MATCH(D5347,Videolength!A:A,0))</f>
        <v>https://youtu.be/2I8lekbgF3E?list=PLTjhk5BwsiVV8SrR-dPCDjCfaMnt-5HZH</v>
      </c>
      <c r="F5347" s="41">
        <f>INDEX(Videolength!C:C,MATCH(D5347,Videolength!A:A,0))</f>
        <v>2.9212962962962965E-2</v>
      </c>
      <c r="G5347" s="41">
        <v>4.1203703703703706E-3</v>
      </c>
      <c r="H5347" s="71">
        <f>HYPERLINK(_xlfn.CONCAT(E5347,"&amp;t=",G5347*86400),G5347)</f>
        <v>4.1203703703703706E-3</v>
      </c>
      <c r="I5347" s="38">
        <v>11</v>
      </c>
      <c r="J5347" s="38">
        <v>6</v>
      </c>
      <c r="K5347" s="42" t="s">
        <v>107</v>
      </c>
      <c r="L5347" s="42" t="s">
        <v>140</v>
      </c>
      <c r="M5347" s="42" t="s">
        <v>1165</v>
      </c>
      <c r="N5347" s="42" t="s">
        <v>228</v>
      </c>
      <c r="Z5347" s="64"/>
      <c r="AA5347" s="64"/>
      <c r="AB5347" s="64"/>
      <c r="AE5347" s="42">
        <f>IF(Table32[[#This Row],[Gems]]&gt;0,Table32[[#This Row],[Gems]],0)</f>
        <v>0</v>
      </c>
      <c r="AF5347" s="42">
        <f>IF(Table32[[#This Row],[Gems]]&lt;0,Table32[[#This Row],[Gems]],0)</f>
        <v>0</v>
      </c>
      <c r="AG5347" s="30">
        <f t="shared" ca="1" si="116"/>
        <v>227</v>
      </c>
    </row>
    <row r="5348" spans="1:33" ht="14.4" x14ac:dyDescent="0.3">
      <c r="A5348" s="37">
        <v>44127</v>
      </c>
      <c r="B5348" s="38">
        <f>INDEX(Videolength!D:D,MATCH(D5348,Videolength!A:A,0))</f>
        <v>10</v>
      </c>
      <c r="C5348" s="38">
        <f>INDEX(Videolength!E:E,MATCH(D5348,Videolength!A:A,0))</f>
        <v>27</v>
      </c>
      <c r="D5348" s="39">
        <v>27</v>
      </c>
      <c r="E5348" s="40" t="str">
        <f>INDEX(Videolength!B:B,MATCH(D5348,Videolength!A:A,0))</f>
        <v>https://youtu.be/2I8lekbgF3E?list=PLTjhk5BwsiVV8SrR-dPCDjCfaMnt-5HZH</v>
      </c>
      <c r="F5348" s="41">
        <f>INDEX(Videolength!C:C,MATCH(D5348,Videolength!A:A,0))</f>
        <v>2.9212962962962965E-2</v>
      </c>
      <c r="G5348" s="41">
        <v>4.4791666666666669E-3</v>
      </c>
      <c r="H5348" s="71">
        <f>HYPERLINK(_xlfn.CONCAT(E5348,"&amp;t=",G5348*86400),G5348)</f>
        <v>4.4791666666666669E-3</v>
      </c>
      <c r="I5348" s="38">
        <v>11</v>
      </c>
      <c r="J5348" s="38">
        <v>6</v>
      </c>
      <c r="K5348" s="42" t="s">
        <v>346</v>
      </c>
      <c r="L5348" s="42" t="s">
        <v>10</v>
      </c>
      <c r="Z5348" s="64"/>
      <c r="AA5348" s="64"/>
      <c r="AB5348" s="64"/>
      <c r="AE5348" s="42">
        <f>IF(Table32[[#This Row],[Gems]]&gt;0,Table32[[#This Row],[Gems]],0)</f>
        <v>0</v>
      </c>
      <c r="AF5348" s="42">
        <f>IF(Table32[[#This Row],[Gems]]&lt;0,Table32[[#This Row],[Gems]],0)</f>
        <v>0</v>
      </c>
      <c r="AG5348" s="30">
        <f t="shared" ca="1" si="116"/>
        <v>227</v>
      </c>
    </row>
    <row r="5349" spans="1:33" ht="14.4" x14ac:dyDescent="0.3">
      <c r="A5349" s="37">
        <v>44127</v>
      </c>
      <c r="B5349" s="38">
        <f>INDEX(Videolength!D:D,MATCH(D5349,Videolength!A:A,0))</f>
        <v>10</v>
      </c>
      <c r="C5349" s="38">
        <f>INDEX(Videolength!E:E,MATCH(D5349,Videolength!A:A,0))</f>
        <v>27</v>
      </c>
      <c r="D5349" s="39">
        <v>27</v>
      </c>
      <c r="E5349" s="40" t="str">
        <f>INDEX(Videolength!B:B,MATCH(D5349,Videolength!A:A,0))</f>
        <v>https://youtu.be/2I8lekbgF3E?list=PLTjhk5BwsiVV8SrR-dPCDjCfaMnt-5HZH</v>
      </c>
      <c r="F5349" s="41">
        <f>INDEX(Videolength!C:C,MATCH(D5349,Videolength!A:A,0))</f>
        <v>2.9212962962962965E-2</v>
      </c>
      <c r="G5349" s="41">
        <v>4.5486111111111109E-3</v>
      </c>
      <c r="H5349" s="71">
        <f>HYPERLINK(_xlfn.CONCAT(E5349,"&amp;t=",G5349*86400),G5349)</f>
        <v>4.5486111111111109E-3</v>
      </c>
      <c r="I5349" s="38">
        <v>11</v>
      </c>
      <c r="J5349" s="38">
        <v>6</v>
      </c>
      <c r="K5349" s="42" t="s">
        <v>102</v>
      </c>
      <c r="L5349" s="42" t="s">
        <v>10</v>
      </c>
      <c r="Q5349" s="42" t="s">
        <v>1770</v>
      </c>
      <c r="W5349" s="44" t="s">
        <v>363</v>
      </c>
      <c r="Z5349" s="64"/>
      <c r="AA5349" s="64"/>
      <c r="AB5349" s="64"/>
      <c r="AE5349" s="42">
        <f>IF(Table32[[#This Row],[Gems]]&gt;0,Table32[[#This Row],[Gems]],0)</f>
        <v>0</v>
      </c>
      <c r="AF5349" s="42">
        <f>IF(Table32[[#This Row],[Gems]]&lt;0,Table32[[#This Row],[Gems]],0)</f>
        <v>0</v>
      </c>
      <c r="AG5349" s="30">
        <f t="shared" ca="1" si="116"/>
        <v>227</v>
      </c>
    </row>
    <row r="5350" spans="1:33" ht="14.4" x14ac:dyDescent="0.3">
      <c r="A5350" s="37">
        <v>44127</v>
      </c>
      <c r="B5350" s="38">
        <f>INDEX(Videolength!D:D,MATCH(D5350,Videolength!A:A,0))</f>
        <v>10</v>
      </c>
      <c r="C5350" s="38">
        <f>INDEX(Videolength!E:E,MATCH(D5350,Videolength!A:A,0))</f>
        <v>27</v>
      </c>
      <c r="D5350" s="39">
        <v>27</v>
      </c>
      <c r="E5350" s="40" t="str">
        <f>INDEX(Videolength!B:B,MATCH(D5350,Videolength!A:A,0))</f>
        <v>https://youtu.be/2I8lekbgF3E?list=PLTjhk5BwsiVV8SrR-dPCDjCfaMnt-5HZH</v>
      </c>
      <c r="F5350" s="41">
        <f>INDEX(Videolength!C:C,MATCH(D5350,Videolength!A:A,0))</f>
        <v>2.9212962962962965E-2</v>
      </c>
      <c r="G5350" s="41">
        <v>4.8263888888888887E-3</v>
      </c>
      <c r="H5350" s="71">
        <f>HYPERLINK(_xlfn.CONCAT(E5350,"&amp;t=",G5350*86400),G5350)</f>
        <v>4.8263888888888887E-3</v>
      </c>
      <c r="I5350" s="38">
        <v>11</v>
      </c>
      <c r="J5350" s="38">
        <v>6</v>
      </c>
      <c r="K5350" s="42" t="s">
        <v>346</v>
      </c>
      <c r="L5350" s="42" t="s">
        <v>10</v>
      </c>
      <c r="Z5350" s="64"/>
      <c r="AA5350" s="64"/>
      <c r="AB5350" s="64"/>
      <c r="AE5350" s="42">
        <f>IF(Table32[[#This Row],[Gems]]&gt;0,Table32[[#This Row],[Gems]],0)</f>
        <v>0</v>
      </c>
      <c r="AF5350" s="42">
        <f>IF(Table32[[#This Row],[Gems]]&lt;0,Table32[[#This Row],[Gems]],0)</f>
        <v>0</v>
      </c>
      <c r="AG5350" s="31">
        <f t="shared" ca="1" si="116"/>
        <v>227</v>
      </c>
    </row>
    <row r="5351" spans="1:33" ht="14.4" x14ac:dyDescent="0.3">
      <c r="A5351" s="37">
        <v>44127</v>
      </c>
      <c r="B5351" s="38">
        <f>INDEX(Videolength!D:D,MATCH(D5351,Videolength!A:A,0))</f>
        <v>10</v>
      </c>
      <c r="C5351" s="38">
        <f>INDEX(Videolength!E:E,MATCH(D5351,Videolength!A:A,0))</f>
        <v>27</v>
      </c>
      <c r="D5351" s="39">
        <v>27</v>
      </c>
      <c r="E5351" s="40" t="str">
        <f>INDEX(Videolength!B:B,MATCH(D5351,Videolength!A:A,0))</f>
        <v>https://youtu.be/2I8lekbgF3E?list=PLTjhk5BwsiVV8SrR-dPCDjCfaMnt-5HZH</v>
      </c>
      <c r="F5351" s="41">
        <f>INDEX(Videolength!C:C,MATCH(D5351,Videolength!A:A,0))</f>
        <v>2.9212962962962965E-2</v>
      </c>
      <c r="G5351" s="41">
        <v>4.8726851851851856E-3</v>
      </c>
      <c r="H5351" s="71">
        <f>HYPERLINK(_xlfn.CONCAT(E5351,"&amp;t=",G5351*86400),G5351)</f>
        <v>4.8726851851851856E-3</v>
      </c>
      <c r="I5351" s="38">
        <v>11</v>
      </c>
      <c r="J5351" s="38">
        <v>6</v>
      </c>
      <c r="K5351" s="42" t="s">
        <v>98</v>
      </c>
      <c r="L5351" s="42" t="s">
        <v>10</v>
      </c>
      <c r="W5351" s="44" t="s">
        <v>1112</v>
      </c>
      <c r="Z5351" s="64"/>
      <c r="AA5351" s="64"/>
      <c r="AB5351" s="64"/>
      <c r="AE5351" s="42">
        <f>IF(Table32[[#This Row],[Gems]]&gt;0,Table32[[#This Row],[Gems]],0)</f>
        <v>0</v>
      </c>
      <c r="AF5351" s="42">
        <f>IF(Table32[[#This Row],[Gems]]&lt;0,Table32[[#This Row],[Gems]],0)</f>
        <v>0</v>
      </c>
      <c r="AG5351" s="30">
        <f t="shared" ca="1" si="116"/>
        <v>227</v>
      </c>
    </row>
    <row r="5352" spans="1:33" ht="14.4" x14ac:dyDescent="0.3">
      <c r="A5352" s="37">
        <v>44127</v>
      </c>
      <c r="B5352" s="38">
        <f>INDEX(Videolength!D:D,MATCH(D5352,Videolength!A:A,0))</f>
        <v>10</v>
      </c>
      <c r="C5352" s="38">
        <f>INDEX(Videolength!E:E,MATCH(D5352,Videolength!A:A,0))</f>
        <v>27</v>
      </c>
      <c r="D5352" s="39">
        <v>27</v>
      </c>
      <c r="E5352" s="40" t="str">
        <f>INDEX(Videolength!B:B,MATCH(D5352,Videolength!A:A,0))</f>
        <v>https://youtu.be/2I8lekbgF3E?list=PLTjhk5BwsiVV8SrR-dPCDjCfaMnt-5HZH</v>
      </c>
      <c r="F5352" s="41">
        <f>INDEX(Videolength!C:C,MATCH(D5352,Videolength!A:A,0))</f>
        <v>2.9212962962962965E-2</v>
      </c>
      <c r="G5352" s="41">
        <v>5.0462962962962961E-3</v>
      </c>
      <c r="H5352" s="71">
        <f>HYPERLINK(_xlfn.CONCAT(E5352,"&amp;t=",G5352*86400),G5352)</f>
        <v>5.0462962962962961E-3</v>
      </c>
      <c r="I5352" s="38">
        <v>11</v>
      </c>
      <c r="J5352" s="38">
        <v>6</v>
      </c>
      <c r="K5352" s="42" t="s">
        <v>346</v>
      </c>
      <c r="L5352" s="42" t="s">
        <v>10</v>
      </c>
      <c r="Z5352" s="64"/>
      <c r="AA5352" s="64"/>
      <c r="AB5352" s="64"/>
      <c r="AE5352" s="42">
        <f>IF(Table32[[#This Row],[Gems]]&gt;0,Table32[[#This Row],[Gems]],0)</f>
        <v>0</v>
      </c>
      <c r="AF5352" s="42">
        <f>IF(Table32[[#This Row],[Gems]]&lt;0,Table32[[#This Row],[Gems]],0)</f>
        <v>0</v>
      </c>
      <c r="AG5352" s="30">
        <f t="shared" ca="1" si="116"/>
        <v>227</v>
      </c>
    </row>
    <row r="5353" spans="1:33" ht="14.4" x14ac:dyDescent="0.3">
      <c r="A5353" s="37">
        <v>44127</v>
      </c>
      <c r="B5353" s="38">
        <f>INDEX(Videolength!D:D,MATCH(D5353,Videolength!A:A,0))</f>
        <v>10</v>
      </c>
      <c r="C5353" s="38">
        <f>INDEX(Videolength!E:E,MATCH(D5353,Videolength!A:A,0))</f>
        <v>27</v>
      </c>
      <c r="D5353" s="39">
        <v>27</v>
      </c>
      <c r="E5353" s="40" t="str">
        <f>INDEX(Videolength!B:B,MATCH(D5353,Videolength!A:A,0))</f>
        <v>https://youtu.be/2I8lekbgF3E?list=PLTjhk5BwsiVV8SrR-dPCDjCfaMnt-5HZH</v>
      </c>
      <c r="F5353" s="41">
        <f>INDEX(Videolength!C:C,MATCH(D5353,Videolength!A:A,0))</f>
        <v>2.9212962962962965E-2</v>
      </c>
      <c r="G5353" s="41">
        <v>5.0810185185185186E-3</v>
      </c>
      <c r="H5353" s="71">
        <f>HYPERLINK(_xlfn.CONCAT(E5353,"&amp;t=",G5353*86400),G5353)</f>
        <v>5.0810185185185186E-3</v>
      </c>
      <c r="I5353" s="38">
        <v>11</v>
      </c>
      <c r="J5353" s="38">
        <v>6</v>
      </c>
      <c r="K5353" s="42" t="s">
        <v>98</v>
      </c>
      <c r="L5353" s="42" t="s">
        <v>10</v>
      </c>
      <c r="Q5353" s="42" t="s">
        <v>1771</v>
      </c>
      <c r="W5353" s="44" t="s">
        <v>601</v>
      </c>
      <c r="Z5353" s="64"/>
      <c r="AA5353" s="64"/>
      <c r="AB5353" s="64"/>
      <c r="AE5353" s="42">
        <f>IF(Table32[[#This Row],[Gems]]&gt;0,Table32[[#This Row],[Gems]],0)</f>
        <v>0</v>
      </c>
      <c r="AF5353" s="42">
        <f>IF(Table32[[#This Row],[Gems]]&lt;0,Table32[[#This Row],[Gems]],0)</f>
        <v>0</v>
      </c>
      <c r="AG5353" s="30">
        <f t="shared" ca="1" si="116"/>
        <v>227</v>
      </c>
    </row>
    <row r="5354" spans="1:33" ht="14.4" x14ac:dyDescent="0.3">
      <c r="A5354" s="37">
        <v>44127</v>
      </c>
      <c r="B5354" s="38">
        <f>INDEX(Videolength!D:D,MATCH(D5354,Videolength!A:A,0))</f>
        <v>10</v>
      </c>
      <c r="C5354" s="38">
        <f>INDEX(Videolength!E:E,MATCH(D5354,Videolength!A:A,0))</f>
        <v>27</v>
      </c>
      <c r="D5354" s="39">
        <v>27</v>
      </c>
      <c r="E5354" s="40" t="str">
        <f>INDEX(Videolength!B:B,MATCH(D5354,Videolength!A:A,0))</f>
        <v>https://youtu.be/2I8lekbgF3E?list=PLTjhk5BwsiVV8SrR-dPCDjCfaMnt-5HZH</v>
      </c>
      <c r="F5354" s="41">
        <f>INDEX(Videolength!C:C,MATCH(D5354,Videolength!A:A,0))</f>
        <v>2.9212962962962965E-2</v>
      </c>
      <c r="G5354" s="41">
        <v>5.162037037037037E-3</v>
      </c>
      <c r="H5354" s="71">
        <f>HYPERLINK(_xlfn.CONCAT(E5354,"&amp;t=",G5354*86400),G5354)</f>
        <v>5.162037037037037E-3</v>
      </c>
      <c r="I5354" s="38">
        <v>11</v>
      </c>
      <c r="J5354" s="38">
        <v>6</v>
      </c>
      <c r="K5354" s="42" t="s">
        <v>346</v>
      </c>
      <c r="L5354" s="42" t="s">
        <v>10</v>
      </c>
      <c r="Z5354" s="64"/>
      <c r="AA5354" s="64"/>
      <c r="AB5354" s="64"/>
      <c r="AE5354" s="42">
        <f>IF(Table32[[#This Row],[Gems]]&gt;0,Table32[[#This Row],[Gems]],0)</f>
        <v>0</v>
      </c>
      <c r="AF5354" s="42">
        <f>IF(Table32[[#This Row],[Gems]]&lt;0,Table32[[#This Row],[Gems]],0)</f>
        <v>0</v>
      </c>
      <c r="AG5354" s="30">
        <f t="shared" ca="1" si="116"/>
        <v>227</v>
      </c>
    </row>
    <row r="5355" spans="1:33" ht="14.4" x14ac:dyDescent="0.3">
      <c r="A5355" s="37">
        <v>44127</v>
      </c>
      <c r="B5355" s="38">
        <f>INDEX(Videolength!D:D,MATCH(D5355,Videolength!A:A,0))</f>
        <v>10</v>
      </c>
      <c r="C5355" s="38">
        <f>INDEX(Videolength!E:E,MATCH(D5355,Videolength!A:A,0))</f>
        <v>27</v>
      </c>
      <c r="D5355" s="39">
        <v>27</v>
      </c>
      <c r="E5355" s="40" t="str">
        <f>INDEX(Videolength!B:B,MATCH(D5355,Videolength!A:A,0))</f>
        <v>https://youtu.be/2I8lekbgF3E?list=PLTjhk5BwsiVV8SrR-dPCDjCfaMnt-5HZH</v>
      </c>
      <c r="F5355" s="41">
        <f>INDEX(Videolength!C:C,MATCH(D5355,Videolength!A:A,0))</f>
        <v>2.9212962962962965E-2</v>
      </c>
      <c r="G5355" s="41">
        <v>5.2199074074074066E-3</v>
      </c>
      <c r="H5355" s="71">
        <f>HYPERLINK(_xlfn.CONCAT(E5355,"&amp;t=",G5355*86400),G5355)</f>
        <v>5.2199074074074066E-3</v>
      </c>
      <c r="I5355" s="38">
        <v>11</v>
      </c>
      <c r="J5355" s="38">
        <v>6</v>
      </c>
      <c r="K5355" s="42" t="s">
        <v>102</v>
      </c>
      <c r="L5355" s="42" t="s">
        <v>10</v>
      </c>
      <c r="Q5355" s="42" t="s">
        <v>1770</v>
      </c>
      <c r="W5355" s="44" t="s">
        <v>623</v>
      </c>
      <c r="Z5355" s="64"/>
      <c r="AA5355" s="64"/>
      <c r="AB5355" s="64"/>
      <c r="AE5355" s="42">
        <f>IF(Table32[[#This Row],[Gems]]&gt;0,Table32[[#This Row],[Gems]],0)</f>
        <v>0</v>
      </c>
      <c r="AF5355" s="42">
        <f>IF(Table32[[#This Row],[Gems]]&lt;0,Table32[[#This Row],[Gems]],0)</f>
        <v>0</v>
      </c>
      <c r="AG5355" s="30">
        <f t="shared" ca="1" si="116"/>
        <v>227</v>
      </c>
    </row>
    <row r="5356" spans="1:33" ht="14.4" x14ac:dyDescent="0.3">
      <c r="A5356" s="37">
        <v>44127</v>
      </c>
      <c r="B5356" s="38">
        <f>INDEX(Videolength!D:D,MATCH(D5356,Videolength!A:A,0))</f>
        <v>10</v>
      </c>
      <c r="C5356" s="38">
        <f>INDEX(Videolength!E:E,MATCH(D5356,Videolength!A:A,0))</f>
        <v>27</v>
      </c>
      <c r="D5356" s="39">
        <v>27</v>
      </c>
      <c r="E5356" s="40" t="str">
        <f>INDEX(Videolength!B:B,MATCH(D5356,Videolength!A:A,0))</f>
        <v>https://youtu.be/2I8lekbgF3E?list=PLTjhk5BwsiVV8SrR-dPCDjCfaMnt-5HZH</v>
      </c>
      <c r="F5356" s="41">
        <f>INDEX(Videolength!C:C,MATCH(D5356,Videolength!A:A,0))</f>
        <v>2.9212962962962965E-2</v>
      </c>
      <c r="G5356" s="41">
        <v>5.3935185185185188E-3</v>
      </c>
      <c r="H5356" s="71">
        <f>HYPERLINK(_xlfn.CONCAT(E5356,"&amp;t=",G5356*86400),G5356)</f>
        <v>5.3935185185185188E-3</v>
      </c>
      <c r="I5356" s="38">
        <v>11</v>
      </c>
      <c r="J5356" s="38">
        <v>6</v>
      </c>
      <c r="K5356" s="42" t="s">
        <v>346</v>
      </c>
      <c r="L5356" s="42" t="s">
        <v>10</v>
      </c>
      <c r="Z5356" s="64"/>
      <c r="AA5356" s="64"/>
      <c r="AB5356" s="64"/>
      <c r="AE5356" s="42">
        <f>IF(Table32[[#This Row],[Gems]]&gt;0,Table32[[#This Row],[Gems]],0)</f>
        <v>0</v>
      </c>
      <c r="AF5356" s="42">
        <f>IF(Table32[[#This Row],[Gems]]&lt;0,Table32[[#This Row],[Gems]],0)</f>
        <v>0</v>
      </c>
      <c r="AG5356" s="30">
        <f t="shared" ca="1" si="116"/>
        <v>227</v>
      </c>
    </row>
    <row r="5357" spans="1:33" ht="14.4" x14ac:dyDescent="0.3">
      <c r="A5357" s="37">
        <v>44127</v>
      </c>
      <c r="B5357" s="38">
        <f>INDEX(Videolength!D:D,MATCH(D5357,Videolength!A:A,0))</f>
        <v>10</v>
      </c>
      <c r="C5357" s="38">
        <f>INDEX(Videolength!E:E,MATCH(D5357,Videolength!A:A,0))</f>
        <v>27</v>
      </c>
      <c r="D5357" s="39">
        <v>27</v>
      </c>
      <c r="E5357" s="40" t="str">
        <f>INDEX(Videolength!B:B,MATCH(D5357,Videolength!A:A,0))</f>
        <v>https://youtu.be/2I8lekbgF3E?list=PLTjhk5BwsiVV8SrR-dPCDjCfaMnt-5HZH</v>
      </c>
      <c r="F5357" s="41">
        <f>INDEX(Videolength!C:C,MATCH(D5357,Videolength!A:A,0))</f>
        <v>2.9212962962962965E-2</v>
      </c>
      <c r="G5357" s="41">
        <v>5.5671296296296302E-3</v>
      </c>
      <c r="H5357" s="71">
        <f>HYPERLINK(_xlfn.CONCAT(E5357,"&amp;t=",G5357*86400),G5357)</f>
        <v>5.5671296296296302E-3</v>
      </c>
      <c r="I5357" s="38">
        <v>11</v>
      </c>
      <c r="J5357" s="38">
        <v>6</v>
      </c>
      <c r="K5357" s="42" t="s">
        <v>51</v>
      </c>
      <c r="L5357" s="42" t="s">
        <v>10</v>
      </c>
      <c r="W5357" s="44" t="s">
        <v>285</v>
      </c>
      <c r="X5357" s="43">
        <v>5</v>
      </c>
      <c r="Z5357" s="64"/>
      <c r="AA5357" s="64"/>
      <c r="AB5357" s="64"/>
      <c r="AE5357" s="42">
        <f>IF(Table32[[#This Row],[Gems]]&gt;0,Table32[[#This Row],[Gems]],0)</f>
        <v>0</v>
      </c>
      <c r="AF5357" s="42">
        <f>IF(Table32[[#This Row],[Gems]]&lt;0,Table32[[#This Row],[Gems]],0)</f>
        <v>0</v>
      </c>
      <c r="AG5357" s="30">
        <f t="shared" ca="1" si="116"/>
        <v>227</v>
      </c>
    </row>
    <row r="5358" spans="1:33" ht="14.4" x14ac:dyDescent="0.3">
      <c r="A5358" s="37">
        <v>44127</v>
      </c>
      <c r="B5358" s="38">
        <f>INDEX(Videolength!D:D,MATCH(D5358,Videolength!A:A,0))</f>
        <v>10</v>
      </c>
      <c r="C5358" s="38">
        <f>INDEX(Videolength!E:E,MATCH(D5358,Videolength!A:A,0))</f>
        <v>27</v>
      </c>
      <c r="D5358" s="39">
        <v>27</v>
      </c>
      <c r="E5358" s="40" t="str">
        <f>INDEX(Videolength!B:B,MATCH(D5358,Videolength!A:A,0))</f>
        <v>https://youtu.be/2I8lekbgF3E?list=PLTjhk5BwsiVV8SrR-dPCDjCfaMnt-5HZH</v>
      </c>
      <c r="F5358" s="41">
        <f>INDEX(Videolength!C:C,MATCH(D5358,Videolength!A:A,0))</f>
        <v>2.9212962962962965E-2</v>
      </c>
      <c r="G5358" s="41">
        <v>5.5787037037037038E-3</v>
      </c>
      <c r="H5358" s="71">
        <f>HYPERLINK(_xlfn.CONCAT(E5358,"&amp;t=",G5358*86400),G5358)</f>
        <v>5.5787037037037038E-3</v>
      </c>
      <c r="I5358" s="38">
        <v>11</v>
      </c>
      <c r="J5358" s="38">
        <v>6</v>
      </c>
      <c r="K5358" s="42" t="s">
        <v>142</v>
      </c>
      <c r="L5358" s="42" t="s">
        <v>33</v>
      </c>
      <c r="Z5358" s="64"/>
      <c r="AA5358" s="64"/>
      <c r="AB5358" s="64"/>
      <c r="AE5358" s="42">
        <f>IF(Table32[[#This Row],[Gems]]&gt;0,Table32[[#This Row],[Gems]],0)</f>
        <v>0</v>
      </c>
      <c r="AF5358" s="42">
        <f>IF(Table32[[#This Row],[Gems]]&lt;0,Table32[[#This Row],[Gems]],0)</f>
        <v>0</v>
      </c>
      <c r="AG5358" s="30">
        <f t="shared" ca="1" si="116"/>
        <v>227</v>
      </c>
    </row>
    <row r="5359" spans="1:33" ht="14.4" x14ac:dyDescent="0.3">
      <c r="A5359" s="37">
        <v>44127</v>
      </c>
      <c r="B5359" s="38">
        <f>INDEX(Videolength!D:D,MATCH(D5359,Videolength!A:A,0))</f>
        <v>10</v>
      </c>
      <c r="C5359" s="38">
        <f>INDEX(Videolength!E:E,MATCH(D5359,Videolength!A:A,0))</f>
        <v>27</v>
      </c>
      <c r="D5359" s="39">
        <v>27</v>
      </c>
      <c r="E5359" s="40" t="str">
        <f>INDEX(Videolength!B:B,MATCH(D5359,Videolength!A:A,0))</f>
        <v>https://youtu.be/2I8lekbgF3E?list=PLTjhk5BwsiVV8SrR-dPCDjCfaMnt-5HZH</v>
      </c>
      <c r="F5359" s="41">
        <f>INDEX(Videolength!C:C,MATCH(D5359,Videolength!A:A,0))</f>
        <v>2.9212962962962965E-2</v>
      </c>
      <c r="G5359" s="41">
        <v>5.6018518518518518E-3</v>
      </c>
      <c r="H5359" s="71">
        <f>HYPERLINK(_xlfn.CONCAT(E5359,"&amp;t=",G5359*86400),G5359)</f>
        <v>5.6018518518518518E-3</v>
      </c>
      <c r="I5359" s="38">
        <v>11</v>
      </c>
      <c r="J5359" s="38">
        <v>6</v>
      </c>
      <c r="K5359" s="42" t="s">
        <v>346</v>
      </c>
      <c r="L5359" s="42" t="s">
        <v>10</v>
      </c>
      <c r="Z5359" s="64"/>
      <c r="AA5359" s="64"/>
      <c r="AB5359" s="64"/>
      <c r="AE5359" s="42">
        <f>IF(Table32[[#This Row],[Gems]]&gt;0,Table32[[#This Row],[Gems]],0)</f>
        <v>0</v>
      </c>
      <c r="AF5359" s="42">
        <f>IF(Table32[[#This Row],[Gems]]&lt;0,Table32[[#This Row],[Gems]],0)</f>
        <v>0</v>
      </c>
      <c r="AG5359" s="30">
        <f t="shared" ca="1" si="116"/>
        <v>227</v>
      </c>
    </row>
    <row r="5360" spans="1:33" ht="14.4" x14ac:dyDescent="0.3">
      <c r="A5360" s="37">
        <v>44127</v>
      </c>
      <c r="B5360" s="38">
        <f>INDEX(Videolength!D:D,MATCH(D5360,Videolength!A:A,0))</f>
        <v>10</v>
      </c>
      <c r="C5360" s="38">
        <f>INDEX(Videolength!E:E,MATCH(D5360,Videolength!A:A,0))</f>
        <v>27</v>
      </c>
      <c r="D5360" s="39">
        <v>27</v>
      </c>
      <c r="E5360" s="40" t="str">
        <f>INDEX(Videolength!B:B,MATCH(D5360,Videolength!A:A,0))</f>
        <v>https://youtu.be/2I8lekbgF3E?list=PLTjhk5BwsiVV8SrR-dPCDjCfaMnt-5HZH</v>
      </c>
      <c r="F5360" s="41">
        <f>INDEX(Videolength!C:C,MATCH(D5360,Videolength!A:A,0))</f>
        <v>2.9212962962962965E-2</v>
      </c>
      <c r="G5360" s="41">
        <v>5.6249999999999989E-3</v>
      </c>
      <c r="H5360" s="71">
        <f>HYPERLINK(_xlfn.CONCAT(E5360,"&amp;t=",G5360*86400),G5360)</f>
        <v>5.6249999999999989E-3</v>
      </c>
      <c r="I5360" s="38">
        <v>11</v>
      </c>
      <c r="J5360" s="38">
        <v>6</v>
      </c>
      <c r="K5360" s="42" t="s">
        <v>13</v>
      </c>
      <c r="L5360" s="42" t="s">
        <v>10</v>
      </c>
      <c r="W5360" s="44" t="s">
        <v>1310</v>
      </c>
      <c r="Z5360" s="64"/>
      <c r="AA5360" s="64"/>
      <c r="AB5360" s="64"/>
      <c r="AE5360" s="42">
        <f>IF(Table32[[#This Row],[Gems]]&gt;0,Table32[[#This Row],[Gems]],0)</f>
        <v>0</v>
      </c>
      <c r="AF5360" s="42">
        <f>IF(Table32[[#This Row],[Gems]]&lt;0,Table32[[#This Row],[Gems]],0)</f>
        <v>0</v>
      </c>
      <c r="AG5360" s="30">
        <f t="shared" ca="1" si="116"/>
        <v>227</v>
      </c>
    </row>
    <row r="5361" spans="1:33" ht="14.4" x14ac:dyDescent="0.3">
      <c r="A5361" s="37">
        <v>44127</v>
      </c>
      <c r="B5361" s="38">
        <f>INDEX(Videolength!D:D,MATCH(D5361,Videolength!A:A,0))</f>
        <v>10</v>
      </c>
      <c r="C5361" s="38">
        <f>INDEX(Videolength!E:E,MATCH(D5361,Videolength!A:A,0))</f>
        <v>27</v>
      </c>
      <c r="D5361" s="39">
        <v>27</v>
      </c>
      <c r="E5361" s="40" t="str">
        <f>INDEX(Videolength!B:B,MATCH(D5361,Videolength!A:A,0))</f>
        <v>https://youtu.be/2I8lekbgF3E?list=PLTjhk5BwsiVV8SrR-dPCDjCfaMnt-5HZH</v>
      </c>
      <c r="F5361" s="41">
        <f>INDEX(Videolength!C:C,MATCH(D5361,Videolength!A:A,0))</f>
        <v>2.9212962962962965E-2</v>
      </c>
      <c r="G5361" s="41">
        <v>5.6481481481481478E-3</v>
      </c>
      <c r="H5361" s="71">
        <f>HYPERLINK(_xlfn.CONCAT(E5361,"&amp;t=",G5361*86400),G5361)</f>
        <v>5.6481481481481478E-3</v>
      </c>
      <c r="I5361" s="38">
        <v>11</v>
      </c>
      <c r="J5361" s="38">
        <v>6</v>
      </c>
      <c r="K5361" s="42" t="s">
        <v>346</v>
      </c>
      <c r="L5361" s="42" t="s">
        <v>10</v>
      </c>
      <c r="Z5361" s="64"/>
      <c r="AA5361" s="64"/>
      <c r="AB5361" s="64"/>
      <c r="AE5361" s="42">
        <f>IF(Table32[[#This Row],[Gems]]&gt;0,Table32[[#This Row],[Gems]],0)</f>
        <v>0</v>
      </c>
      <c r="AF5361" s="42">
        <f>IF(Table32[[#This Row],[Gems]]&lt;0,Table32[[#This Row],[Gems]],0)</f>
        <v>0</v>
      </c>
      <c r="AG5361" s="30">
        <f t="shared" ca="1" si="116"/>
        <v>227</v>
      </c>
    </row>
    <row r="5362" spans="1:33" ht="14.4" x14ac:dyDescent="0.3">
      <c r="A5362" s="37">
        <v>44127</v>
      </c>
      <c r="B5362" s="38">
        <f>INDEX(Videolength!D:D,MATCH(D5362,Videolength!A:A,0))</f>
        <v>10</v>
      </c>
      <c r="C5362" s="38">
        <f>INDEX(Videolength!E:E,MATCH(D5362,Videolength!A:A,0))</f>
        <v>27</v>
      </c>
      <c r="D5362" s="39">
        <v>27</v>
      </c>
      <c r="E5362" s="40" t="str">
        <f>INDEX(Videolength!B:B,MATCH(D5362,Videolength!A:A,0))</f>
        <v>https://youtu.be/2I8lekbgF3E?list=PLTjhk5BwsiVV8SrR-dPCDjCfaMnt-5HZH</v>
      </c>
      <c r="F5362" s="41">
        <f>INDEX(Videolength!C:C,MATCH(D5362,Videolength!A:A,0))</f>
        <v>2.9212962962962965E-2</v>
      </c>
      <c r="G5362" s="41">
        <v>5.7060185185185191E-3</v>
      </c>
      <c r="H5362" s="71">
        <f>HYPERLINK(_xlfn.CONCAT(E5362,"&amp;t=",G5362*86400),G5362)</f>
        <v>5.7060185185185191E-3</v>
      </c>
      <c r="I5362" s="38">
        <v>11</v>
      </c>
      <c r="J5362" s="38">
        <v>6</v>
      </c>
      <c r="K5362" s="42" t="s">
        <v>365</v>
      </c>
      <c r="L5362" s="42" t="s">
        <v>10</v>
      </c>
      <c r="Z5362" s="64"/>
      <c r="AA5362" s="64"/>
      <c r="AB5362" s="64"/>
      <c r="AE5362" s="42">
        <f>IF(Table32[[#This Row],[Gems]]&gt;0,Table32[[#This Row],[Gems]],0)</f>
        <v>0</v>
      </c>
      <c r="AF5362" s="42">
        <f>IF(Table32[[#This Row],[Gems]]&lt;0,Table32[[#This Row],[Gems]],0)</f>
        <v>0</v>
      </c>
      <c r="AG5362" s="30">
        <f t="shared" ca="1" si="116"/>
        <v>227</v>
      </c>
    </row>
    <row r="5363" spans="1:33" ht="14.4" x14ac:dyDescent="0.3">
      <c r="A5363" s="37">
        <v>44127</v>
      </c>
      <c r="B5363" s="38">
        <f>INDEX(Videolength!D:D,MATCH(D5363,Videolength!A:A,0))</f>
        <v>10</v>
      </c>
      <c r="C5363" s="38">
        <f>INDEX(Videolength!E:E,MATCH(D5363,Videolength!A:A,0))</f>
        <v>27</v>
      </c>
      <c r="D5363" s="39">
        <v>27</v>
      </c>
      <c r="E5363" s="40" t="str">
        <f>INDEX(Videolength!B:B,MATCH(D5363,Videolength!A:A,0))</f>
        <v>https://youtu.be/2I8lekbgF3E?list=PLTjhk5BwsiVV8SrR-dPCDjCfaMnt-5HZH</v>
      </c>
      <c r="F5363" s="41">
        <f>INDEX(Videolength!C:C,MATCH(D5363,Videolength!A:A,0))</f>
        <v>2.9212962962962965E-2</v>
      </c>
      <c r="G5363" s="41">
        <v>5.7754629629629623E-3</v>
      </c>
      <c r="H5363" s="71">
        <f>HYPERLINK(_xlfn.CONCAT(E5363,"&amp;t=",G5363*86400),G5363)</f>
        <v>5.7754629629629623E-3</v>
      </c>
      <c r="I5363" s="38">
        <v>11</v>
      </c>
      <c r="J5363" s="38">
        <v>6</v>
      </c>
      <c r="K5363" s="42" t="s">
        <v>1050</v>
      </c>
      <c r="L5363" s="42" t="s">
        <v>219</v>
      </c>
      <c r="W5363" s="44" t="s">
        <v>1053</v>
      </c>
      <c r="Z5363" s="64"/>
      <c r="AA5363" s="64"/>
      <c r="AB5363" s="64"/>
      <c r="AE5363" s="42">
        <f>IF(Table32[[#This Row],[Gems]]&gt;0,Table32[[#This Row],[Gems]],0)</f>
        <v>0</v>
      </c>
      <c r="AF5363" s="42">
        <f>IF(Table32[[#This Row],[Gems]]&lt;0,Table32[[#This Row],[Gems]],0)</f>
        <v>0</v>
      </c>
      <c r="AG5363" s="30">
        <f t="shared" ca="1" si="116"/>
        <v>227</v>
      </c>
    </row>
    <row r="5364" spans="1:33" ht="14.4" x14ac:dyDescent="0.3">
      <c r="A5364" s="37">
        <v>44127</v>
      </c>
      <c r="B5364" s="38">
        <f>INDEX(Videolength!D:D,MATCH(D5364,Videolength!A:A,0))</f>
        <v>10</v>
      </c>
      <c r="C5364" s="38">
        <f>INDEX(Videolength!E:E,MATCH(D5364,Videolength!A:A,0))</f>
        <v>27</v>
      </c>
      <c r="D5364" s="39">
        <v>27</v>
      </c>
      <c r="E5364" s="40" t="str">
        <f>INDEX(Videolength!B:B,MATCH(D5364,Videolength!A:A,0))</f>
        <v>https://youtu.be/2I8lekbgF3E?list=PLTjhk5BwsiVV8SrR-dPCDjCfaMnt-5HZH</v>
      </c>
      <c r="F5364" s="41">
        <f>INDEX(Videolength!C:C,MATCH(D5364,Videolength!A:A,0))</f>
        <v>2.9212962962962965E-2</v>
      </c>
      <c r="G5364" s="41">
        <v>5.8217592592592592E-3</v>
      </c>
      <c r="H5364" s="71">
        <f>HYPERLINK(_xlfn.CONCAT(E5364,"&amp;t=",G5364*86400),G5364)</f>
        <v>5.8217592592592592E-3</v>
      </c>
      <c r="I5364" s="38">
        <v>11</v>
      </c>
      <c r="J5364" s="38">
        <v>6</v>
      </c>
      <c r="K5364" s="42" t="s">
        <v>365</v>
      </c>
      <c r="L5364" s="42" t="s">
        <v>10</v>
      </c>
      <c r="Z5364" s="64"/>
      <c r="AA5364" s="64"/>
      <c r="AB5364" s="64"/>
      <c r="AE5364" s="42">
        <f>IF(Table32[[#This Row],[Gems]]&gt;0,Table32[[#This Row],[Gems]],0)</f>
        <v>0</v>
      </c>
      <c r="AF5364" s="42">
        <f>IF(Table32[[#This Row],[Gems]]&lt;0,Table32[[#This Row],[Gems]],0)</f>
        <v>0</v>
      </c>
      <c r="AG5364" s="30">
        <f t="shared" ca="1" si="116"/>
        <v>227</v>
      </c>
    </row>
    <row r="5365" spans="1:33" ht="14.4" x14ac:dyDescent="0.3">
      <c r="A5365" s="37">
        <v>44127</v>
      </c>
      <c r="B5365" s="38">
        <f>INDEX(Videolength!D:D,MATCH(D5365,Videolength!A:A,0))</f>
        <v>10</v>
      </c>
      <c r="C5365" s="38">
        <f>INDEX(Videolength!E:E,MATCH(D5365,Videolength!A:A,0))</f>
        <v>27</v>
      </c>
      <c r="D5365" s="39">
        <v>27</v>
      </c>
      <c r="E5365" s="40" t="str">
        <f>INDEX(Videolength!B:B,MATCH(D5365,Videolength!A:A,0))</f>
        <v>https://youtu.be/2I8lekbgF3E?list=PLTjhk5BwsiVV8SrR-dPCDjCfaMnt-5HZH</v>
      </c>
      <c r="F5365" s="41">
        <f>INDEX(Videolength!C:C,MATCH(D5365,Videolength!A:A,0))</f>
        <v>2.9212962962962965E-2</v>
      </c>
      <c r="G5365" s="41">
        <v>5.9837962962962961E-3</v>
      </c>
      <c r="H5365" s="71">
        <f>HYPERLINK(_xlfn.CONCAT(E5365,"&amp;t=",G5365*86400),G5365)</f>
        <v>5.9837962962962961E-3</v>
      </c>
      <c r="I5365" s="38">
        <v>11</v>
      </c>
      <c r="J5365" s="38">
        <v>6</v>
      </c>
      <c r="K5365" s="42" t="s">
        <v>1050</v>
      </c>
      <c r="L5365" s="42" t="s">
        <v>197</v>
      </c>
      <c r="W5365" s="44" t="s">
        <v>1053</v>
      </c>
      <c r="Z5365" s="64" t="s">
        <v>1032</v>
      </c>
      <c r="AA5365" s="64"/>
      <c r="AB5365" s="64"/>
      <c r="AE5365" s="42">
        <f>IF(Table32[[#This Row],[Gems]]&gt;0,Table32[[#This Row],[Gems]],0)</f>
        <v>0</v>
      </c>
      <c r="AF5365" s="42">
        <f>IF(Table32[[#This Row],[Gems]]&lt;0,Table32[[#This Row],[Gems]],0)</f>
        <v>0</v>
      </c>
      <c r="AG5365" s="30">
        <f t="shared" ca="1" si="116"/>
        <v>227</v>
      </c>
    </row>
    <row r="5366" spans="1:33" ht="14.4" x14ac:dyDescent="0.3">
      <c r="A5366" s="37">
        <v>44127</v>
      </c>
      <c r="B5366" s="38">
        <f>INDEX(Videolength!D:D,MATCH(D5366,Videolength!A:A,0))</f>
        <v>10</v>
      </c>
      <c r="C5366" s="38">
        <f>INDEX(Videolength!E:E,MATCH(D5366,Videolength!A:A,0))</f>
        <v>27</v>
      </c>
      <c r="D5366" s="39">
        <v>27</v>
      </c>
      <c r="E5366" s="40" t="str">
        <f>INDEX(Videolength!B:B,MATCH(D5366,Videolength!A:A,0))</f>
        <v>https://youtu.be/2I8lekbgF3E?list=PLTjhk5BwsiVV8SrR-dPCDjCfaMnt-5HZH</v>
      </c>
      <c r="F5366" s="41">
        <f>INDEX(Videolength!C:C,MATCH(D5366,Videolength!A:A,0))</f>
        <v>2.9212962962962965E-2</v>
      </c>
      <c r="G5366" s="41">
        <v>7.7083333333333335E-3</v>
      </c>
      <c r="H5366" s="71">
        <f>HYPERLINK(_xlfn.CONCAT(E5366,"&amp;t=",G5366*86400),G5366)</f>
        <v>7.7083333333333335E-3</v>
      </c>
      <c r="I5366" s="38">
        <v>11</v>
      </c>
      <c r="J5366" s="38">
        <v>6</v>
      </c>
      <c r="K5366" s="42" t="s">
        <v>1050</v>
      </c>
      <c r="L5366" s="42" t="s">
        <v>198</v>
      </c>
      <c r="W5366" s="44" t="s">
        <v>1053</v>
      </c>
      <c r="Z5366" s="64" t="s">
        <v>1032</v>
      </c>
      <c r="AA5366" s="64"/>
      <c r="AB5366" s="64"/>
      <c r="AC5366" s="44" t="s">
        <v>201</v>
      </c>
      <c r="AE5366" s="42">
        <f>IF(Table32[[#This Row],[Gems]]&gt;0,Table32[[#This Row],[Gems]],0)</f>
        <v>0</v>
      </c>
      <c r="AF5366" s="42">
        <f>IF(Table32[[#This Row],[Gems]]&lt;0,Table32[[#This Row],[Gems]],0)</f>
        <v>0</v>
      </c>
      <c r="AG5366" s="30">
        <f t="shared" ca="1" si="116"/>
        <v>227</v>
      </c>
    </row>
    <row r="5367" spans="1:33" ht="14.4" x14ac:dyDescent="0.3">
      <c r="A5367" s="37">
        <v>44127</v>
      </c>
      <c r="B5367" s="38">
        <f>INDEX(Videolength!D:D,MATCH(D5367,Videolength!A:A,0))</f>
        <v>10</v>
      </c>
      <c r="C5367" s="38">
        <f>INDEX(Videolength!E:E,MATCH(D5367,Videolength!A:A,0))</f>
        <v>27</v>
      </c>
      <c r="D5367" s="39">
        <v>27</v>
      </c>
      <c r="E5367" s="40" t="str">
        <f>INDEX(Videolength!B:B,MATCH(D5367,Videolength!A:A,0))</f>
        <v>https://youtu.be/2I8lekbgF3E?list=PLTjhk5BwsiVV8SrR-dPCDjCfaMnt-5HZH</v>
      </c>
      <c r="F5367" s="41">
        <f>INDEX(Videolength!C:C,MATCH(D5367,Videolength!A:A,0))</f>
        <v>2.9212962962962965E-2</v>
      </c>
      <c r="G5367" s="41">
        <v>7.8009259259259256E-3</v>
      </c>
      <c r="H5367" s="71">
        <f>HYPERLINK(_xlfn.CONCAT(E5367,"&amp;t=",G5367*86400),G5367)</f>
        <v>7.8009259259259256E-3</v>
      </c>
      <c r="I5367" s="38">
        <v>11</v>
      </c>
      <c r="J5367" s="38">
        <v>6</v>
      </c>
      <c r="K5367" s="42" t="s">
        <v>365</v>
      </c>
      <c r="L5367" s="42" t="s">
        <v>10</v>
      </c>
      <c r="Z5367" s="64"/>
      <c r="AA5367" s="64"/>
      <c r="AB5367" s="64"/>
      <c r="AE5367" s="42">
        <f>IF(Table32[[#This Row],[Gems]]&gt;0,Table32[[#This Row],[Gems]],0)</f>
        <v>0</v>
      </c>
      <c r="AF5367" s="42">
        <f>IF(Table32[[#This Row],[Gems]]&lt;0,Table32[[#This Row],[Gems]],0)</f>
        <v>0</v>
      </c>
      <c r="AG5367" s="30">
        <f t="shared" ca="1" si="116"/>
        <v>227</v>
      </c>
    </row>
    <row r="5368" spans="1:33" ht="14.4" x14ac:dyDescent="0.3">
      <c r="A5368" s="37">
        <v>44127</v>
      </c>
      <c r="B5368" s="38">
        <f>INDEX(Videolength!D:D,MATCH(D5368,Videolength!A:A,0))</f>
        <v>10</v>
      </c>
      <c r="C5368" s="38">
        <f>INDEX(Videolength!E:E,MATCH(D5368,Videolength!A:A,0))</f>
        <v>27</v>
      </c>
      <c r="D5368" s="39">
        <v>27</v>
      </c>
      <c r="E5368" s="40" t="str">
        <f>INDEX(Videolength!B:B,MATCH(D5368,Videolength!A:A,0))</f>
        <v>https://youtu.be/2I8lekbgF3E?list=PLTjhk5BwsiVV8SrR-dPCDjCfaMnt-5HZH</v>
      </c>
      <c r="F5368" s="41">
        <f>INDEX(Videolength!C:C,MATCH(D5368,Videolength!A:A,0))</f>
        <v>2.9212962962962965E-2</v>
      </c>
      <c r="G5368" s="41">
        <v>7.8703703703703713E-3</v>
      </c>
      <c r="H5368" s="71">
        <f>HYPERLINK(_xlfn.CONCAT(E5368,"&amp;t=",G5368*86400),G5368)</f>
        <v>7.8703703703703713E-3</v>
      </c>
      <c r="I5368" s="38">
        <v>11</v>
      </c>
      <c r="J5368" s="38">
        <v>6</v>
      </c>
      <c r="K5368" s="42" t="s">
        <v>346</v>
      </c>
      <c r="L5368" s="42" t="s">
        <v>10</v>
      </c>
      <c r="Z5368" s="64"/>
      <c r="AA5368" s="64"/>
      <c r="AB5368" s="64"/>
      <c r="AE5368" s="42">
        <f>IF(Table32[[#This Row],[Gems]]&gt;0,Table32[[#This Row],[Gems]],0)</f>
        <v>0</v>
      </c>
      <c r="AF5368" s="42">
        <f>IF(Table32[[#This Row],[Gems]]&lt;0,Table32[[#This Row],[Gems]],0)</f>
        <v>0</v>
      </c>
      <c r="AG5368" s="30">
        <f t="shared" ca="1" si="116"/>
        <v>227</v>
      </c>
    </row>
    <row r="5369" spans="1:33" ht="14.4" x14ac:dyDescent="0.3">
      <c r="A5369" s="37">
        <v>44127</v>
      </c>
      <c r="B5369" s="38">
        <f>INDEX(Videolength!D:D,MATCH(D5369,Videolength!A:A,0))</f>
        <v>10</v>
      </c>
      <c r="C5369" s="38">
        <f>INDEX(Videolength!E:E,MATCH(D5369,Videolength!A:A,0))</f>
        <v>27</v>
      </c>
      <c r="D5369" s="39">
        <v>27</v>
      </c>
      <c r="E5369" s="40" t="str">
        <f>INDEX(Videolength!B:B,MATCH(D5369,Videolength!A:A,0))</f>
        <v>https://youtu.be/2I8lekbgF3E?list=PLTjhk5BwsiVV8SrR-dPCDjCfaMnt-5HZH</v>
      </c>
      <c r="F5369" s="41">
        <f>INDEX(Videolength!C:C,MATCH(D5369,Videolength!A:A,0))</f>
        <v>2.9212962962962965E-2</v>
      </c>
      <c r="G5369" s="41">
        <v>7.8819444444444432E-3</v>
      </c>
      <c r="H5369" s="71">
        <f>HYPERLINK(_xlfn.CONCAT(E5369,"&amp;t=",G5369*86400),G5369)</f>
        <v>7.8819444444444432E-3</v>
      </c>
      <c r="I5369" s="38">
        <v>11</v>
      </c>
      <c r="J5369" s="38">
        <v>6</v>
      </c>
      <c r="K5369" s="42" t="s">
        <v>98</v>
      </c>
      <c r="L5369" s="42" t="s">
        <v>11</v>
      </c>
      <c r="W5369" s="44" t="s">
        <v>1112</v>
      </c>
      <c r="Z5369" s="64"/>
      <c r="AA5369" s="64"/>
      <c r="AB5369" s="64"/>
      <c r="AE5369" s="42">
        <f>IF(Table32[[#This Row],[Gems]]&gt;0,Table32[[#This Row],[Gems]],0)</f>
        <v>0</v>
      </c>
      <c r="AF5369" s="42">
        <f>IF(Table32[[#This Row],[Gems]]&lt;0,Table32[[#This Row],[Gems]],0)</f>
        <v>0</v>
      </c>
      <c r="AG5369" s="30">
        <f t="shared" ca="1" si="116"/>
        <v>227</v>
      </c>
    </row>
    <row r="5370" spans="1:33" ht="14.4" x14ac:dyDescent="0.3">
      <c r="A5370" s="37">
        <v>44127</v>
      </c>
      <c r="B5370" s="38">
        <f>INDEX(Videolength!D:D,MATCH(D5370,Videolength!A:A,0))</f>
        <v>10</v>
      </c>
      <c r="C5370" s="38">
        <f>INDEX(Videolength!E:E,MATCH(D5370,Videolength!A:A,0))</f>
        <v>27</v>
      </c>
      <c r="D5370" s="39">
        <v>27</v>
      </c>
      <c r="E5370" s="40" t="str">
        <f>INDEX(Videolength!B:B,MATCH(D5370,Videolength!A:A,0))</f>
        <v>https://youtu.be/2I8lekbgF3E?list=PLTjhk5BwsiVV8SrR-dPCDjCfaMnt-5HZH</v>
      </c>
      <c r="F5370" s="41">
        <f>INDEX(Videolength!C:C,MATCH(D5370,Videolength!A:A,0))</f>
        <v>2.9212962962962965E-2</v>
      </c>
      <c r="G5370" s="41">
        <v>7.9282407407407409E-3</v>
      </c>
      <c r="H5370" s="71">
        <f>HYPERLINK(_xlfn.CONCAT(E5370,"&amp;t=",G5370*86400),G5370)</f>
        <v>7.9282407407407409E-3</v>
      </c>
      <c r="I5370" s="38">
        <v>11</v>
      </c>
      <c r="J5370" s="38">
        <v>6</v>
      </c>
      <c r="K5370" s="42" t="s">
        <v>98</v>
      </c>
      <c r="L5370" s="42" t="s">
        <v>11</v>
      </c>
      <c r="W5370" s="44" t="s">
        <v>601</v>
      </c>
      <c r="Z5370" s="64"/>
      <c r="AA5370" s="64"/>
      <c r="AB5370" s="64"/>
      <c r="AE5370" s="42">
        <f>IF(Table32[[#This Row],[Gems]]&gt;0,Table32[[#This Row],[Gems]],0)</f>
        <v>0</v>
      </c>
      <c r="AF5370" s="42">
        <f>IF(Table32[[#This Row],[Gems]]&lt;0,Table32[[#This Row],[Gems]],0)</f>
        <v>0</v>
      </c>
      <c r="AG5370" s="30">
        <f t="shared" ca="1" si="116"/>
        <v>227</v>
      </c>
    </row>
    <row r="5371" spans="1:33" ht="14.4" x14ac:dyDescent="0.3">
      <c r="A5371" s="37">
        <v>44127</v>
      </c>
      <c r="B5371" s="38">
        <f>INDEX(Videolength!D:D,MATCH(D5371,Videolength!A:A,0))</f>
        <v>10</v>
      </c>
      <c r="C5371" s="38">
        <f>INDEX(Videolength!E:E,MATCH(D5371,Videolength!A:A,0))</f>
        <v>27</v>
      </c>
      <c r="D5371" s="39">
        <v>27</v>
      </c>
      <c r="E5371" s="40" t="str">
        <f>INDEX(Videolength!B:B,MATCH(D5371,Videolength!A:A,0))</f>
        <v>https://youtu.be/2I8lekbgF3E?list=PLTjhk5BwsiVV8SrR-dPCDjCfaMnt-5HZH</v>
      </c>
      <c r="F5371" s="41">
        <f>INDEX(Videolength!C:C,MATCH(D5371,Videolength!A:A,0))</f>
        <v>2.9212962962962965E-2</v>
      </c>
      <c r="G5371" s="41">
        <v>7.9398148148148145E-3</v>
      </c>
      <c r="H5371" s="71">
        <f>HYPERLINK(_xlfn.CONCAT(E5371,"&amp;t=",G5371*86400),G5371)</f>
        <v>7.9398148148148145E-3</v>
      </c>
      <c r="I5371" s="38">
        <v>11</v>
      </c>
      <c r="J5371" s="38">
        <v>6</v>
      </c>
      <c r="K5371" s="42" t="s">
        <v>346</v>
      </c>
      <c r="L5371" s="42" t="s">
        <v>10</v>
      </c>
      <c r="Z5371" s="64"/>
      <c r="AA5371" s="64"/>
      <c r="AB5371" s="64"/>
      <c r="AE5371" s="42">
        <f>IF(Table32[[#This Row],[Gems]]&gt;0,Table32[[#This Row],[Gems]],0)</f>
        <v>0</v>
      </c>
      <c r="AF5371" s="42">
        <f>IF(Table32[[#This Row],[Gems]]&lt;0,Table32[[#This Row],[Gems]],0)</f>
        <v>0</v>
      </c>
      <c r="AG5371" s="30">
        <f t="shared" ca="1" si="116"/>
        <v>227</v>
      </c>
    </row>
    <row r="5372" spans="1:33" ht="14.4" x14ac:dyDescent="0.3">
      <c r="A5372" s="37">
        <v>44127</v>
      </c>
      <c r="B5372" s="38">
        <f>INDEX(Videolength!D:D,MATCH(D5372,Videolength!A:A,0))</f>
        <v>10</v>
      </c>
      <c r="C5372" s="38">
        <f>INDEX(Videolength!E:E,MATCH(D5372,Videolength!A:A,0))</f>
        <v>27</v>
      </c>
      <c r="D5372" s="39">
        <v>27</v>
      </c>
      <c r="E5372" s="40" t="str">
        <f>INDEX(Videolength!B:B,MATCH(D5372,Videolength!A:A,0))</f>
        <v>https://youtu.be/2I8lekbgF3E?list=PLTjhk5BwsiVV8SrR-dPCDjCfaMnt-5HZH</v>
      </c>
      <c r="F5372" s="41">
        <f>INDEX(Videolength!C:C,MATCH(D5372,Videolength!A:A,0))</f>
        <v>2.9212962962962965E-2</v>
      </c>
      <c r="G5372" s="41">
        <v>7.9861111111111122E-3</v>
      </c>
      <c r="H5372" s="71">
        <f>HYPERLINK(_xlfn.CONCAT(E5372,"&amp;t=",G5372*86400),G5372)</f>
        <v>7.9861111111111122E-3</v>
      </c>
      <c r="I5372" s="38">
        <v>11</v>
      </c>
      <c r="J5372" s="38">
        <v>6</v>
      </c>
      <c r="K5372" s="42" t="s">
        <v>117</v>
      </c>
      <c r="L5372" s="42" t="s">
        <v>10</v>
      </c>
      <c r="M5372" s="42" t="s">
        <v>1166</v>
      </c>
      <c r="Z5372" s="64"/>
      <c r="AA5372" s="64"/>
      <c r="AB5372" s="64"/>
      <c r="AE5372" s="42">
        <f>IF(Table32[[#This Row],[Gems]]&gt;0,Table32[[#This Row],[Gems]],0)</f>
        <v>0</v>
      </c>
      <c r="AF5372" s="42">
        <f>IF(Table32[[#This Row],[Gems]]&lt;0,Table32[[#This Row],[Gems]],0)</f>
        <v>0</v>
      </c>
      <c r="AG5372" s="30">
        <f t="shared" ca="1" si="116"/>
        <v>227</v>
      </c>
    </row>
    <row r="5373" spans="1:33" ht="14.4" x14ac:dyDescent="0.3">
      <c r="A5373" s="37">
        <v>44127</v>
      </c>
      <c r="B5373" s="38">
        <f>INDEX(Videolength!D:D,MATCH(D5373,Videolength!A:A,0))</f>
        <v>10</v>
      </c>
      <c r="C5373" s="38">
        <f>INDEX(Videolength!E:E,MATCH(D5373,Videolength!A:A,0))</f>
        <v>27</v>
      </c>
      <c r="D5373" s="39">
        <v>27</v>
      </c>
      <c r="E5373" s="40" t="str">
        <f>INDEX(Videolength!B:B,MATCH(D5373,Videolength!A:A,0))</f>
        <v>https://youtu.be/2I8lekbgF3E?list=PLTjhk5BwsiVV8SrR-dPCDjCfaMnt-5HZH</v>
      </c>
      <c r="F5373" s="41">
        <f>INDEX(Videolength!C:C,MATCH(D5373,Videolength!A:A,0))</f>
        <v>2.9212962962962965E-2</v>
      </c>
      <c r="G5373" s="41">
        <v>8.0324074074074065E-3</v>
      </c>
      <c r="H5373" s="71">
        <f>HYPERLINK(_xlfn.CONCAT(E5373,"&amp;t=",G5373*86400),G5373)</f>
        <v>8.0324074074074065E-3</v>
      </c>
      <c r="I5373" s="38">
        <v>11</v>
      </c>
      <c r="J5373" s="38">
        <v>6</v>
      </c>
      <c r="K5373" s="42" t="s">
        <v>15</v>
      </c>
      <c r="L5373" s="42" t="s">
        <v>216</v>
      </c>
      <c r="Z5373" s="64"/>
      <c r="AA5373" s="64"/>
      <c r="AB5373" s="64"/>
      <c r="AE5373" s="42">
        <f>IF(Table32[[#This Row],[Gems]]&gt;0,Table32[[#This Row],[Gems]],0)</f>
        <v>0</v>
      </c>
      <c r="AF5373" s="42">
        <f>IF(Table32[[#This Row],[Gems]]&lt;0,Table32[[#This Row],[Gems]],0)</f>
        <v>0</v>
      </c>
      <c r="AG5373" s="30">
        <f t="shared" ca="1" si="116"/>
        <v>227</v>
      </c>
    </row>
    <row r="5374" spans="1:33" ht="14.4" x14ac:dyDescent="0.3">
      <c r="A5374" s="37">
        <v>44127</v>
      </c>
      <c r="B5374" s="38">
        <f>INDEX(Videolength!D:D,MATCH(D5374,Videolength!A:A,0))</f>
        <v>10</v>
      </c>
      <c r="C5374" s="38">
        <f>INDEX(Videolength!E:E,MATCH(D5374,Videolength!A:A,0))</f>
        <v>27</v>
      </c>
      <c r="D5374" s="39">
        <v>27</v>
      </c>
      <c r="E5374" s="40" t="str">
        <f>INDEX(Videolength!B:B,MATCH(D5374,Videolength!A:A,0))</f>
        <v>https://youtu.be/2I8lekbgF3E?list=PLTjhk5BwsiVV8SrR-dPCDjCfaMnt-5HZH</v>
      </c>
      <c r="F5374" s="41">
        <f>INDEX(Videolength!C:C,MATCH(D5374,Videolength!A:A,0))</f>
        <v>2.9212962962962965E-2</v>
      </c>
      <c r="G5374" s="41">
        <v>8.113425925925925E-3</v>
      </c>
      <c r="H5374" s="71">
        <f>HYPERLINK(_xlfn.CONCAT(E5374,"&amp;t=",G5374*86400),G5374)</f>
        <v>8.113425925925925E-3</v>
      </c>
      <c r="I5374" s="38">
        <v>11</v>
      </c>
      <c r="J5374" s="38">
        <v>6</v>
      </c>
      <c r="K5374" s="42" t="s">
        <v>15</v>
      </c>
      <c r="L5374" s="42" t="s">
        <v>197</v>
      </c>
      <c r="Z5374" s="64" t="s">
        <v>492</v>
      </c>
      <c r="AA5374" s="64">
        <v>5</v>
      </c>
      <c r="AB5374" s="64">
        <v>1</v>
      </c>
      <c r="AE5374" s="42">
        <f>IF(Table32[[#This Row],[Gems]]&gt;0,Table32[[#This Row],[Gems]],0)</f>
        <v>0</v>
      </c>
      <c r="AF5374" s="42">
        <f>IF(Table32[[#This Row],[Gems]]&lt;0,Table32[[#This Row],[Gems]],0)</f>
        <v>0</v>
      </c>
      <c r="AG5374" s="30">
        <f t="shared" ca="1" si="116"/>
        <v>227</v>
      </c>
    </row>
    <row r="5375" spans="1:33" ht="14.4" x14ac:dyDescent="0.3">
      <c r="A5375" s="37">
        <v>44127</v>
      </c>
      <c r="B5375" s="38">
        <f>INDEX(Videolength!D:D,MATCH(D5375,Videolength!A:A,0))</f>
        <v>10</v>
      </c>
      <c r="C5375" s="38">
        <f>INDEX(Videolength!E:E,MATCH(D5375,Videolength!A:A,0))</f>
        <v>27</v>
      </c>
      <c r="D5375" s="39">
        <v>27</v>
      </c>
      <c r="E5375" s="40" t="str">
        <f>INDEX(Videolength!B:B,MATCH(D5375,Videolength!A:A,0))</f>
        <v>https://youtu.be/2I8lekbgF3E?list=PLTjhk5BwsiVV8SrR-dPCDjCfaMnt-5HZH</v>
      </c>
      <c r="F5375" s="41">
        <f>INDEX(Videolength!C:C,MATCH(D5375,Videolength!A:A,0))</f>
        <v>2.9212962962962965E-2</v>
      </c>
      <c r="G5375" s="41">
        <v>8.9467592592592585E-3</v>
      </c>
      <c r="H5375" s="71">
        <f>HYPERLINK(_xlfn.CONCAT(E5375,"&amp;t=",G5375*86400),G5375)</f>
        <v>8.9467592592592585E-3</v>
      </c>
      <c r="I5375" s="38">
        <v>11</v>
      </c>
      <c r="J5375" s="38">
        <v>6</v>
      </c>
      <c r="K5375" s="42" t="s">
        <v>15</v>
      </c>
      <c r="L5375" s="42" t="s">
        <v>198</v>
      </c>
      <c r="Z5375" s="64" t="s">
        <v>492</v>
      </c>
      <c r="AA5375" s="68">
        <v>5</v>
      </c>
      <c r="AB5375" s="68">
        <v>1</v>
      </c>
      <c r="AC5375" s="44" t="s">
        <v>201</v>
      </c>
      <c r="AE5375" s="42">
        <f>IF(Table32[[#This Row],[Gems]]&gt;0,Table32[[#This Row],[Gems]],0)</f>
        <v>0</v>
      </c>
      <c r="AF5375" s="42">
        <f>IF(Table32[[#This Row],[Gems]]&lt;0,Table32[[#This Row],[Gems]],0)</f>
        <v>0</v>
      </c>
      <c r="AG5375" s="30">
        <f t="shared" ca="1" si="116"/>
        <v>227</v>
      </c>
    </row>
    <row r="5376" spans="1:33" ht="14.4" x14ac:dyDescent="0.3">
      <c r="A5376" s="37">
        <v>44127</v>
      </c>
      <c r="B5376" s="38">
        <f>INDEX(Videolength!D:D,MATCH(D5376,Videolength!A:A,0))</f>
        <v>10</v>
      </c>
      <c r="C5376" s="38">
        <f>INDEX(Videolength!E:E,MATCH(D5376,Videolength!A:A,0))</f>
        <v>27</v>
      </c>
      <c r="D5376" s="39">
        <v>27</v>
      </c>
      <c r="E5376" s="40" t="str">
        <f>INDEX(Videolength!B:B,MATCH(D5376,Videolength!A:A,0))</f>
        <v>https://youtu.be/2I8lekbgF3E?list=PLTjhk5BwsiVV8SrR-dPCDjCfaMnt-5HZH</v>
      </c>
      <c r="F5376" s="41">
        <f>INDEX(Videolength!C:C,MATCH(D5376,Videolength!A:A,0))</f>
        <v>2.9212962962962965E-2</v>
      </c>
      <c r="G5376" s="41">
        <v>9.0624999999999994E-3</v>
      </c>
      <c r="H5376" s="71">
        <f>HYPERLINK(_xlfn.CONCAT(E5376,"&amp;t=",G5376*86400),G5376)</f>
        <v>9.0624999999999994E-3</v>
      </c>
      <c r="I5376" s="38">
        <v>11</v>
      </c>
      <c r="J5376" s="38">
        <v>6</v>
      </c>
      <c r="K5376" s="42" t="s">
        <v>15</v>
      </c>
      <c r="L5376" s="42" t="s">
        <v>350</v>
      </c>
      <c r="M5376" s="42" t="s">
        <v>1106</v>
      </c>
      <c r="Z5376" s="64"/>
      <c r="AA5376" s="64"/>
      <c r="AB5376" s="64"/>
      <c r="AE5376" s="42">
        <f>IF(Table32[[#This Row],[Gems]]&gt;0,Table32[[#This Row],[Gems]],0)</f>
        <v>0</v>
      </c>
      <c r="AF5376" s="42">
        <f>IF(Table32[[#This Row],[Gems]]&lt;0,Table32[[#This Row],[Gems]],0)</f>
        <v>0</v>
      </c>
      <c r="AG5376" s="30">
        <f t="shared" ca="1" si="116"/>
        <v>227</v>
      </c>
    </row>
    <row r="5377" spans="1:33" ht="14.4" x14ac:dyDescent="0.3">
      <c r="A5377" s="37">
        <v>44127</v>
      </c>
      <c r="B5377" s="38">
        <f>INDEX(Videolength!D:D,MATCH(D5377,Videolength!A:A,0))</f>
        <v>10</v>
      </c>
      <c r="C5377" s="38">
        <f>INDEX(Videolength!E:E,MATCH(D5377,Videolength!A:A,0))</f>
        <v>27</v>
      </c>
      <c r="D5377" s="39">
        <v>27</v>
      </c>
      <c r="E5377" s="40" t="str">
        <f>INDEX(Videolength!B:B,MATCH(D5377,Videolength!A:A,0))</f>
        <v>https://youtu.be/2I8lekbgF3E?list=PLTjhk5BwsiVV8SrR-dPCDjCfaMnt-5HZH</v>
      </c>
      <c r="F5377" s="41">
        <f>INDEX(Videolength!C:C,MATCH(D5377,Videolength!A:A,0))</f>
        <v>2.9212962962962965E-2</v>
      </c>
      <c r="G5377" s="41">
        <v>9.0856481481481483E-3</v>
      </c>
      <c r="H5377" s="71">
        <f>HYPERLINK(_xlfn.CONCAT(E5377,"&amp;t=",G5377*86400),G5377)</f>
        <v>9.0856481481481483E-3</v>
      </c>
      <c r="I5377" s="38">
        <v>11</v>
      </c>
      <c r="J5377" s="38">
        <v>6</v>
      </c>
      <c r="K5377" s="42" t="s">
        <v>15</v>
      </c>
      <c r="L5377" s="42" t="s">
        <v>216</v>
      </c>
      <c r="Z5377" s="64"/>
      <c r="AA5377" s="64"/>
      <c r="AB5377" s="64"/>
      <c r="AE5377" s="42">
        <f>IF(Table32[[#This Row],[Gems]]&gt;0,Table32[[#This Row],[Gems]],0)</f>
        <v>0</v>
      </c>
      <c r="AF5377" s="42">
        <f>IF(Table32[[#This Row],[Gems]]&lt;0,Table32[[#This Row],[Gems]],0)</f>
        <v>0</v>
      </c>
      <c r="AG5377" s="30">
        <f t="shared" ca="1" si="116"/>
        <v>227</v>
      </c>
    </row>
    <row r="5378" spans="1:33" ht="14.4" x14ac:dyDescent="0.3">
      <c r="A5378" s="37">
        <v>44127</v>
      </c>
      <c r="B5378" s="38">
        <f>INDEX(Videolength!D:D,MATCH(D5378,Videolength!A:A,0))</f>
        <v>10</v>
      </c>
      <c r="C5378" s="38">
        <f>INDEX(Videolength!E:E,MATCH(D5378,Videolength!A:A,0))</f>
        <v>27</v>
      </c>
      <c r="D5378" s="39">
        <v>27</v>
      </c>
      <c r="E5378" s="40" t="str">
        <f>INDEX(Videolength!B:B,MATCH(D5378,Videolength!A:A,0))</f>
        <v>https://youtu.be/2I8lekbgF3E?list=PLTjhk5BwsiVV8SrR-dPCDjCfaMnt-5HZH</v>
      </c>
      <c r="F5378" s="41">
        <f>INDEX(Videolength!C:C,MATCH(D5378,Videolength!A:A,0))</f>
        <v>2.9212962962962965E-2</v>
      </c>
      <c r="G5378" s="41">
        <v>9.1203703703703707E-3</v>
      </c>
      <c r="H5378" s="71">
        <f>HYPERLINK(_xlfn.CONCAT(E5378,"&amp;t=",G5378*86400),G5378)</f>
        <v>9.1203703703703707E-3</v>
      </c>
      <c r="I5378" s="38">
        <v>11</v>
      </c>
      <c r="J5378" s="38">
        <v>6</v>
      </c>
      <c r="K5378" s="42" t="s">
        <v>346</v>
      </c>
      <c r="L5378" s="42" t="s">
        <v>10</v>
      </c>
      <c r="Z5378" s="64"/>
      <c r="AA5378" s="64"/>
      <c r="AB5378" s="64"/>
      <c r="AE5378" s="42">
        <f>IF(Table32[[#This Row],[Gems]]&gt;0,Table32[[#This Row],[Gems]],0)</f>
        <v>0</v>
      </c>
      <c r="AF5378" s="42">
        <f>IF(Table32[[#This Row],[Gems]]&lt;0,Table32[[#This Row],[Gems]],0)</f>
        <v>0</v>
      </c>
      <c r="AG5378" s="30">
        <f t="shared" ca="1" si="116"/>
        <v>227</v>
      </c>
    </row>
    <row r="5379" spans="1:33" ht="14.4" x14ac:dyDescent="0.3">
      <c r="A5379" s="37">
        <v>44127</v>
      </c>
      <c r="B5379" s="38">
        <f>INDEX(Videolength!D:D,MATCH(D5379,Videolength!A:A,0))</f>
        <v>10</v>
      </c>
      <c r="C5379" s="38">
        <f>INDEX(Videolength!E:E,MATCH(D5379,Videolength!A:A,0))</f>
        <v>27</v>
      </c>
      <c r="D5379" s="39">
        <v>27</v>
      </c>
      <c r="E5379" s="40" t="str">
        <f>INDEX(Videolength!B:B,MATCH(D5379,Videolength!A:A,0))</f>
        <v>https://youtu.be/2I8lekbgF3E?list=PLTjhk5BwsiVV8SrR-dPCDjCfaMnt-5HZH</v>
      </c>
      <c r="F5379" s="41">
        <f>INDEX(Videolength!C:C,MATCH(D5379,Videolength!A:A,0))</f>
        <v>2.9212962962962965E-2</v>
      </c>
      <c r="G5379" s="41">
        <v>9.1319444444444443E-3</v>
      </c>
      <c r="H5379" s="71">
        <f>HYPERLINK(_xlfn.CONCAT(E5379,"&amp;t=",G5379*86400),G5379)</f>
        <v>9.1319444444444443E-3</v>
      </c>
      <c r="I5379" s="38">
        <v>11</v>
      </c>
      <c r="J5379" s="38">
        <v>6</v>
      </c>
      <c r="K5379" s="42" t="s">
        <v>133</v>
      </c>
      <c r="L5379" s="42" t="s">
        <v>312</v>
      </c>
      <c r="M5379" s="42" t="s">
        <v>1167</v>
      </c>
      <c r="Z5379" s="64"/>
      <c r="AA5379" s="64"/>
      <c r="AB5379" s="64"/>
      <c r="AD5379" s="42">
        <v>30</v>
      </c>
      <c r="AE5379" s="42">
        <f>IF(Table32[[#This Row],[Gems]]&gt;0,Table32[[#This Row],[Gems]],0)</f>
        <v>30</v>
      </c>
      <c r="AF5379" s="42">
        <f>IF(Table32[[#This Row],[Gems]]&lt;0,Table32[[#This Row],[Gems]],0)</f>
        <v>0</v>
      </c>
      <c r="AG5379" s="30">
        <f t="shared" ca="1" si="116"/>
        <v>257</v>
      </c>
    </row>
    <row r="5380" spans="1:33" ht="14.4" x14ac:dyDescent="0.3">
      <c r="A5380" s="37">
        <v>44127</v>
      </c>
      <c r="B5380" s="38">
        <f>INDEX(Videolength!D:D,MATCH(D5380,Videolength!A:A,0))</f>
        <v>10</v>
      </c>
      <c r="C5380" s="38">
        <f>INDEX(Videolength!E:E,MATCH(D5380,Videolength!A:A,0))</f>
        <v>27</v>
      </c>
      <c r="D5380" s="39">
        <v>27</v>
      </c>
      <c r="E5380" s="40" t="str">
        <f>INDEX(Videolength!B:B,MATCH(D5380,Videolength!A:A,0))</f>
        <v>https://youtu.be/2I8lekbgF3E?list=PLTjhk5BwsiVV8SrR-dPCDjCfaMnt-5HZH</v>
      </c>
      <c r="F5380" s="41">
        <f>INDEX(Videolength!C:C,MATCH(D5380,Videolength!A:A,0))</f>
        <v>2.9212962962962965E-2</v>
      </c>
      <c r="G5380" s="41">
        <v>9.2824074074074076E-3</v>
      </c>
      <c r="H5380" s="71">
        <f>HYPERLINK(_xlfn.CONCAT(E5380,"&amp;t=",G5380*86400),G5380)</f>
        <v>9.2824074074074076E-3</v>
      </c>
      <c r="I5380" s="38">
        <v>11</v>
      </c>
      <c r="J5380" s="38">
        <v>6</v>
      </c>
      <c r="K5380" s="42" t="s">
        <v>133</v>
      </c>
      <c r="L5380" s="42" t="s">
        <v>301</v>
      </c>
      <c r="M5380" s="42" t="s">
        <v>1161</v>
      </c>
      <c r="W5380" s="44" t="s">
        <v>685</v>
      </c>
      <c r="X5380" s="43">
        <v>20</v>
      </c>
      <c r="Y5380" s="43">
        <v>1</v>
      </c>
      <c r="Z5380" s="64"/>
      <c r="AA5380" s="64"/>
      <c r="AB5380" s="64"/>
      <c r="AE5380" s="42">
        <f>IF(Table32[[#This Row],[Gems]]&gt;0,Table32[[#This Row],[Gems]],0)</f>
        <v>0</v>
      </c>
      <c r="AF5380" s="42">
        <f>IF(Table32[[#This Row],[Gems]]&lt;0,Table32[[#This Row],[Gems]],0)</f>
        <v>0</v>
      </c>
      <c r="AG5380" s="29">
        <f ca="1">SUM(OFFSET(AG5380,-1,0),AD5380)</f>
        <v>257</v>
      </c>
    </row>
    <row r="5381" spans="1:33" ht="14.4" x14ac:dyDescent="0.3">
      <c r="A5381" s="37">
        <v>44127</v>
      </c>
      <c r="B5381" s="38">
        <f>INDEX(Videolength!D:D,MATCH(D5381,Videolength!A:A,0))</f>
        <v>10</v>
      </c>
      <c r="C5381" s="38">
        <f>INDEX(Videolength!E:E,MATCH(D5381,Videolength!A:A,0))</f>
        <v>27</v>
      </c>
      <c r="D5381" s="39">
        <v>27</v>
      </c>
      <c r="E5381" s="40" t="str">
        <f>INDEX(Videolength!B:B,MATCH(D5381,Videolength!A:A,0))</f>
        <v>https://youtu.be/2I8lekbgF3E?list=PLTjhk5BwsiVV8SrR-dPCDjCfaMnt-5HZH</v>
      </c>
      <c r="F5381" s="41">
        <f>INDEX(Videolength!C:C,MATCH(D5381,Videolength!A:A,0))</f>
        <v>2.9212962962962965E-2</v>
      </c>
      <c r="G5381" s="41">
        <v>1.0023148148148147E-2</v>
      </c>
      <c r="H5381" s="71">
        <f>HYPERLINK(_xlfn.CONCAT(E5381,"&amp;t=",G5381*86400),G5381)</f>
        <v>1.0023148148148147E-2</v>
      </c>
      <c r="I5381" s="38">
        <v>11</v>
      </c>
      <c r="J5381" s="38">
        <v>6</v>
      </c>
      <c r="K5381" s="42" t="s">
        <v>346</v>
      </c>
      <c r="L5381" s="42" t="s">
        <v>10</v>
      </c>
      <c r="Z5381" s="64"/>
      <c r="AA5381" s="64"/>
      <c r="AB5381" s="64"/>
      <c r="AE5381" s="42">
        <f>IF(Table32[[#This Row],[Gems]]&gt;0,Table32[[#This Row],[Gems]],0)</f>
        <v>0</v>
      </c>
      <c r="AF5381" s="42">
        <f>IF(Table32[[#This Row],[Gems]]&lt;0,Table32[[#This Row],[Gems]],0)</f>
        <v>0</v>
      </c>
      <c r="AG5381" s="30">
        <f t="shared" ca="1" si="116"/>
        <v>257</v>
      </c>
    </row>
    <row r="5382" spans="1:33" ht="14.4" x14ac:dyDescent="0.3">
      <c r="A5382" s="37">
        <v>44127</v>
      </c>
      <c r="B5382" s="38">
        <f>INDEX(Videolength!D:D,MATCH(D5382,Videolength!A:A,0))</f>
        <v>10</v>
      </c>
      <c r="C5382" s="38">
        <f>INDEX(Videolength!E:E,MATCH(D5382,Videolength!A:A,0))</f>
        <v>27</v>
      </c>
      <c r="D5382" s="39">
        <v>27</v>
      </c>
      <c r="E5382" s="40" t="str">
        <f>INDEX(Videolength!B:B,MATCH(D5382,Videolength!A:A,0))</f>
        <v>https://youtu.be/2I8lekbgF3E?list=PLTjhk5BwsiVV8SrR-dPCDjCfaMnt-5HZH</v>
      </c>
      <c r="F5382" s="41">
        <f>INDEX(Videolength!C:C,MATCH(D5382,Videolength!A:A,0))</f>
        <v>2.9212962962962965E-2</v>
      </c>
      <c r="G5382" s="41">
        <v>1.005787037037037E-2</v>
      </c>
      <c r="H5382" s="71">
        <f>HYPERLINK(_xlfn.CONCAT(E5382,"&amp;t=",G5382*86400),G5382)</f>
        <v>1.005787037037037E-2</v>
      </c>
      <c r="I5382" s="38">
        <v>11</v>
      </c>
      <c r="J5382" s="38">
        <v>6</v>
      </c>
      <c r="K5382" s="42" t="s">
        <v>98</v>
      </c>
      <c r="L5382" s="42" t="s">
        <v>11</v>
      </c>
      <c r="W5382" s="44" t="s">
        <v>1112</v>
      </c>
      <c r="Z5382" s="64"/>
      <c r="AA5382" s="64"/>
      <c r="AB5382" s="64"/>
      <c r="AE5382" s="42">
        <f>IF(Table32[[#This Row],[Gems]]&gt;0,Table32[[#This Row],[Gems]],0)</f>
        <v>0</v>
      </c>
      <c r="AF5382" s="42">
        <f>IF(Table32[[#This Row],[Gems]]&lt;0,Table32[[#This Row],[Gems]],0)</f>
        <v>0</v>
      </c>
      <c r="AG5382" s="30">
        <f t="shared" ca="1" si="116"/>
        <v>257</v>
      </c>
    </row>
    <row r="5383" spans="1:33" ht="14.4" x14ac:dyDescent="0.3">
      <c r="A5383" s="37">
        <v>44127</v>
      </c>
      <c r="B5383" s="38">
        <f>INDEX(Videolength!D:D,MATCH(D5383,Videolength!A:A,0))</f>
        <v>10</v>
      </c>
      <c r="C5383" s="38">
        <f>INDEX(Videolength!E:E,MATCH(D5383,Videolength!A:A,0))</f>
        <v>27</v>
      </c>
      <c r="D5383" s="39">
        <v>27</v>
      </c>
      <c r="E5383" s="40" t="str">
        <f>INDEX(Videolength!B:B,MATCH(D5383,Videolength!A:A,0))</f>
        <v>https://youtu.be/2I8lekbgF3E?list=PLTjhk5BwsiVV8SrR-dPCDjCfaMnt-5HZH</v>
      </c>
      <c r="F5383" s="41">
        <f>INDEX(Videolength!C:C,MATCH(D5383,Videolength!A:A,0))</f>
        <v>2.9212962962962965E-2</v>
      </c>
      <c r="G5383" s="41">
        <v>1.0092592592592592E-2</v>
      </c>
      <c r="H5383" s="71">
        <f>HYPERLINK(_xlfn.CONCAT(E5383,"&amp;t=",G5383*86400),G5383)</f>
        <v>1.0092592592592592E-2</v>
      </c>
      <c r="I5383" s="38">
        <v>11</v>
      </c>
      <c r="J5383" s="38">
        <v>6</v>
      </c>
      <c r="K5383" s="42" t="s">
        <v>98</v>
      </c>
      <c r="L5383" s="42" t="s">
        <v>11</v>
      </c>
      <c r="W5383" s="44" t="s">
        <v>601</v>
      </c>
      <c r="Z5383" s="64"/>
      <c r="AA5383" s="64"/>
      <c r="AB5383" s="64"/>
      <c r="AE5383" s="42">
        <f>IF(Table32[[#This Row],[Gems]]&gt;0,Table32[[#This Row],[Gems]],0)</f>
        <v>0</v>
      </c>
      <c r="AF5383" s="42">
        <f>IF(Table32[[#This Row],[Gems]]&lt;0,Table32[[#This Row],[Gems]],0)</f>
        <v>0</v>
      </c>
      <c r="AG5383" s="30">
        <f t="shared" ca="1" si="116"/>
        <v>257</v>
      </c>
    </row>
    <row r="5384" spans="1:33" ht="14.4" x14ac:dyDescent="0.3">
      <c r="A5384" s="37">
        <v>44127</v>
      </c>
      <c r="B5384" s="38">
        <f>INDEX(Videolength!D:D,MATCH(D5384,Videolength!A:A,0))</f>
        <v>10</v>
      </c>
      <c r="C5384" s="38">
        <f>INDEX(Videolength!E:E,MATCH(D5384,Videolength!A:A,0))</f>
        <v>27</v>
      </c>
      <c r="D5384" s="39">
        <v>27</v>
      </c>
      <c r="E5384" s="40" t="str">
        <f>INDEX(Videolength!B:B,MATCH(D5384,Videolength!A:A,0))</f>
        <v>https://youtu.be/2I8lekbgF3E?list=PLTjhk5BwsiVV8SrR-dPCDjCfaMnt-5HZH</v>
      </c>
      <c r="F5384" s="41">
        <f>INDEX(Videolength!C:C,MATCH(D5384,Videolength!A:A,0))</f>
        <v>2.9212962962962965E-2</v>
      </c>
      <c r="G5384" s="41">
        <v>1.0138888888888888E-2</v>
      </c>
      <c r="H5384" s="71">
        <f>HYPERLINK(_xlfn.CONCAT(E5384,"&amp;t=",G5384*86400),G5384)</f>
        <v>1.0138888888888888E-2</v>
      </c>
      <c r="I5384" s="38">
        <v>11</v>
      </c>
      <c r="J5384" s="38">
        <v>6</v>
      </c>
      <c r="K5384" s="42" t="s">
        <v>13</v>
      </c>
      <c r="L5384" s="42" t="s">
        <v>10</v>
      </c>
      <c r="W5384" s="44" t="s">
        <v>1310</v>
      </c>
      <c r="Z5384" s="64"/>
      <c r="AA5384" s="64"/>
      <c r="AB5384" s="64"/>
      <c r="AE5384" s="42">
        <f>IF(Table32[[#This Row],[Gems]]&gt;0,Table32[[#This Row],[Gems]],0)</f>
        <v>0</v>
      </c>
      <c r="AF5384" s="42">
        <f>IF(Table32[[#This Row],[Gems]]&lt;0,Table32[[#This Row],[Gems]],0)</f>
        <v>0</v>
      </c>
      <c r="AG5384" s="30">
        <f t="shared" ca="1" si="116"/>
        <v>257</v>
      </c>
    </row>
    <row r="5385" spans="1:33" ht="14.4" x14ac:dyDescent="0.3">
      <c r="A5385" s="37">
        <v>44127</v>
      </c>
      <c r="B5385" s="38">
        <f>INDEX(Videolength!D:D,MATCH(D5385,Videolength!A:A,0))</f>
        <v>10</v>
      </c>
      <c r="C5385" s="38">
        <f>INDEX(Videolength!E:E,MATCH(D5385,Videolength!A:A,0))</f>
        <v>27</v>
      </c>
      <c r="D5385" s="39">
        <v>27</v>
      </c>
      <c r="E5385" s="40" t="str">
        <f>INDEX(Videolength!B:B,MATCH(D5385,Videolength!A:A,0))</f>
        <v>https://youtu.be/2I8lekbgF3E?list=PLTjhk5BwsiVV8SrR-dPCDjCfaMnt-5HZH</v>
      </c>
      <c r="F5385" s="41">
        <f>INDEX(Videolength!C:C,MATCH(D5385,Videolength!A:A,0))</f>
        <v>2.9212962962962965E-2</v>
      </c>
      <c r="G5385" s="41">
        <v>1.0150462962962964E-2</v>
      </c>
      <c r="H5385" s="71">
        <f>HYPERLINK(_xlfn.CONCAT(E5385,"&amp;t=",G5385*86400),G5385)</f>
        <v>1.0150462962962964E-2</v>
      </c>
      <c r="I5385" s="38">
        <v>11</v>
      </c>
      <c r="J5385" s="38">
        <v>6</v>
      </c>
      <c r="K5385" s="42" t="s">
        <v>13</v>
      </c>
      <c r="L5385" s="42" t="s">
        <v>1062</v>
      </c>
      <c r="M5385" s="42" t="s">
        <v>1678</v>
      </c>
      <c r="W5385" s="44" t="s">
        <v>1310</v>
      </c>
      <c r="Z5385" s="64"/>
      <c r="AA5385" s="64"/>
      <c r="AB5385" s="64"/>
      <c r="AE5385" s="42">
        <f>IF(Table32[[#This Row],[Gems]]&gt;0,Table32[[#This Row],[Gems]],0)</f>
        <v>0</v>
      </c>
      <c r="AF5385" s="42">
        <f>IF(Table32[[#This Row],[Gems]]&lt;0,Table32[[#This Row],[Gems]],0)</f>
        <v>0</v>
      </c>
      <c r="AG5385" s="30">
        <f t="shared" ca="1" si="116"/>
        <v>257</v>
      </c>
    </row>
    <row r="5386" spans="1:33" ht="14.4" x14ac:dyDescent="0.3">
      <c r="A5386" s="37">
        <v>44127</v>
      </c>
      <c r="B5386" s="38">
        <f>INDEX(Videolength!D:D,MATCH(D5386,Videolength!A:A,0))</f>
        <v>10</v>
      </c>
      <c r="C5386" s="38">
        <f>INDEX(Videolength!E:E,MATCH(D5386,Videolength!A:A,0))</f>
        <v>27</v>
      </c>
      <c r="D5386" s="39">
        <v>27</v>
      </c>
      <c r="E5386" s="40" t="str">
        <f>INDEX(Videolength!B:B,MATCH(D5386,Videolength!A:A,0))</f>
        <v>https://youtu.be/2I8lekbgF3E?list=PLTjhk5BwsiVV8SrR-dPCDjCfaMnt-5HZH</v>
      </c>
      <c r="F5386" s="41">
        <f>INDEX(Videolength!C:C,MATCH(D5386,Videolength!A:A,0))</f>
        <v>2.9212962962962965E-2</v>
      </c>
      <c r="G5386" s="41">
        <v>1.0162037037037037E-2</v>
      </c>
      <c r="H5386" s="71">
        <f>HYPERLINK(_xlfn.CONCAT(E5386,"&amp;t=",G5386*86400),G5386)</f>
        <v>1.0162037037037037E-2</v>
      </c>
      <c r="I5386" s="38">
        <v>11</v>
      </c>
      <c r="J5386" s="38">
        <v>6</v>
      </c>
      <c r="K5386" s="42" t="s">
        <v>13</v>
      </c>
      <c r="L5386" s="42" t="s">
        <v>323</v>
      </c>
      <c r="W5386" s="44" t="s">
        <v>1168</v>
      </c>
      <c r="X5386" s="43">
        <v>20</v>
      </c>
      <c r="Y5386" s="43">
        <v>3</v>
      </c>
      <c r="Z5386" s="64"/>
      <c r="AA5386" s="64"/>
      <c r="AB5386" s="64"/>
      <c r="AE5386" s="42">
        <f>IF(Table32[[#This Row],[Gems]]&gt;0,Table32[[#This Row],[Gems]],0)</f>
        <v>0</v>
      </c>
      <c r="AF5386" s="42">
        <f>IF(Table32[[#This Row],[Gems]]&lt;0,Table32[[#This Row],[Gems]],0)</f>
        <v>0</v>
      </c>
      <c r="AG5386" s="30">
        <f t="shared" ca="1" si="116"/>
        <v>257</v>
      </c>
    </row>
    <row r="5387" spans="1:33" ht="14.4" x14ac:dyDescent="0.3">
      <c r="A5387" s="37">
        <v>44127</v>
      </c>
      <c r="B5387" s="38">
        <f>INDEX(Videolength!D:D,MATCH(D5387,Videolength!A:A,0))</f>
        <v>10</v>
      </c>
      <c r="C5387" s="38">
        <f>INDEX(Videolength!E:E,MATCH(D5387,Videolength!A:A,0))</f>
        <v>27</v>
      </c>
      <c r="D5387" s="39">
        <v>27</v>
      </c>
      <c r="E5387" s="40" t="str">
        <f>INDEX(Videolength!B:B,MATCH(D5387,Videolength!A:A,0))</f>
        <v>https://youtu.be/2I8lekbgF3E?list=PLTjhk5BwsiVV8SrR-dPCDjCfaMnt-5HZH</v>
      </c>
      <c r="F5387" s="41">
        <f>INDEX(Videolength!C:C,MATCH(D5387,Videolength!A:A,0))</f>
        <v>2.9212962962962965E-2</v>
      </c>
      <c r="G5387" s="41">
        <v>1.0162037037037037E-2</v>
      </c>
      <c r="H5387" s="71">
        <f>HYPERLINK(_xlfn.CONCAT(E5387,"&amp;t=",G5387*86400),G5387)</f>
        <v>1.0162037037037037E-2</v>
      </c>
      <c r="I5387" s="38">
        <v>11</v>
      </c>
      <c r="J5387" s="38">
        <v>6</v>
      </c>
      <c r="K5387" s="42" t="s">
        <v>13</v>
      </c>
      <c r="L5387" s="42" t="s">
        <v>323</v>
      </c>
      <c r="W5387" s="44" t="s">
        <v>1168</v>
      </c>
      <c r="X5387" s="43">
        <v>20</v>
      </c>
      <c r="Y5387" s="43">
        <v>3</v>
      </c>
      <c r="Z5387" s="64"/>
      <c r="AA5387" s="64"/>
      <c r="AB5387" s="64"/>
      <c r="AE5387" s="42">
        <f>IF(Table32[[#This Row],[Gems]]&gt;0,Table32[[#This Row],[Gems]],0)</f>
        <v>0</v>
      </c>
      <c r="AF5387" s="42">
        <f>IF(Table32[[#This Row],[Gems]]&lt;0,Table32[[#This Row],[Gems]],0)</f>
        <v>0</v>
      </c>
      <c r="AG5387" s="30">
        <f t="shared" ca="1" si="116"/>
        <v>257</v>
      </c>
    </row>
    <row r="5388" spans="1:33" ht="14.4" x14ac:dyDescent="0.3">
      <c r="A5388" s="37">
        <v>44127</v>
      </c>
      <c r="B5388" s="38">
        <f>INDEX(Videolength!D:D,MATCH(D5388,Videolength!A:A,0))</f>
        <v>10</v>
      </c>
      <c r="C5388" s="38">
        <f>INDEX(Videolength!E:E,MATCH(D5388,Videolength!A:A,0))</f>
        <v>27</v>
      </c>
      <c r="D5388" s="39">
        <v>27</v>
      </c>
      <c r="E5388" s="40" t="str">
        <f>INDEX(Videolength!B:B,MATCH(D5388,Videolength!A:A,0))</f>
        <v>https://youtu.be/2I8lekbgF3E?list=PLTjhk5BwsiVV8SrR-dPCDjCfaMnt-5HZH</v>
      </c>
      <c r="F5388" s="41">
        <f>INDEX(Videolength!C:C,MATCH(D5388,Videolength!A:A,0))</f>
        <v>2.9212962962962965E-2</v>
      </c>
      <c r="G5388" s="41">
        <v>1.0243055555555556E-2</v>
      </c>
      <c r="H5388" s="71">
        <f>HYPERLINK(_xlfn.CONCAT(E5388,"&amp;t=",G5388*86400),G5388)</f>
        <v>1.0243055555555556E-2</v>
      </c>
      <c r="I5388" s="38">
        <v>11</v>
      </c>
      <c r="J5388" s="38">
        <v>6</v>
      </c>
      <c r="K5388" s="42" t="s">
        <v>13</v>
      </c>
      <c r="L5388" s="42" t="s">
        <v>10</v>
      </c>
      <c r="W5388" s="44" t="s">
        <v>1310</v>
      </c>
      <c r="Z5388" s="64"/>
      <c r="AA5388" s="64"/>
      <c r="AB5388" s="64"/>
      <c r="AE5388" s="42">
        <f>IF(Table32[[#This Row],[Gems]]&gt;0,Table32[[#This Row],[Gems]],0)</f>
        <v>0</v>
      </c>
      <c r="AF5388" s="42">
        <f>IF(Table32[[#This Row],[Gems]]&lt;0,Table32[[#This Row],[Gems]],0)</f>
        <v>0</v>
      </c>
      <c r="AG5388" s="30">
        <f t="shared" ca="1" si="116"/>
        <v>257</v>
      </c>
    </row>
    <row r="5389" spans="1:33" ht="14.4" x14ac:dyDescent="0.3">
      <c r="A5389" s="37">
        <v>44127</v>
      </c>
      <c r="B5389" s="38">
        <f>INDEX(Videolength!D:D,MATCH(D5389,Videolength!A:A,0))</f>
        <v>10</v>
      </c>
      <c r="C5389" s="38">
        <f>INDEX(Videolength!E:E,MATCH(D5389,Videolength!A:A,0))</f>
        <v>27</v>
      </c>
      <c r="D5389" s="39">
        <v>27</v>
      </c>
      <c r="E5389" s="40" t="str">
        <f>INDEX(Videolength!B:B,MATCH(D5389,Videolength!A:A,0))</f>
        <v>https://youtu.be/2I8lekbgF3E?list=PLTjhk5BwsiVV8SrR-dPCDjCfaMnt-5HZH</v>
      </c>
      <c r="F5389" s="41">
        <f>INDEX(Videolength!C:C,MATCH(D5389,Videolength!A:A,0))</f>
        <v>2.9212962962962965E-2</v>
      </c>
      <c r="G5389" s="41">
        <v>1.0324074074074074E-2</v>
      </c>
      <c r="H5389" s="71">
        <f>HYPERLINK(_xlfn.CONCAT(E5389,"&amp;t=",G5389*86400),G5389)</f>
        <v>1.0324074074074074E-2</v>
      </c>
      <c r="I5389" s="38">
        <v>11</v>
      </c>
      <c r="J5389" s="38">
        <v>6</v>
      </c>
      <c r="K5389" s="42" t="s">
        <v>346</v>
      </c>
      <c r="L5389" s="42" t="s">
        <v>10</v>
      </c>
      <c r="Z5389" s="64"/>
      <c r="AA5389" s="64"/>
      <c r="AB5389" s="64"/>
      <c r="AE5389" s="42">
        <f>IF(Table32[[#This Row],[Gems]]&gt;0,Table32[[#This Row],[Gems]],0)</f>
        <v>0</v>
      </c>
      <c r="AF5389" s="42">
        <f>IF(Table32[[#This Row],[Gems]]&lt;0,Table32[[#This Row],[Gems]],0)</f>
        <v>0</v>
      </c>
      <c r="AG5389" s="30">
        <f t="shared" ca="1" si="116"/>
        <v>257</v>
      </c>
    </row>
    <row r="5390" spans="1:33" ht="14.4" x14ac:dyDescent="0.3">
      <c r="A5390" s="37">
        <v>44127</v>
      </c>
      <c r="B5390" s="38">
        <f>INDEX(Videolength!D:D,MATCH(D5390,Videolength!A:A,0))</f>
        <v>10</v>
      </c>
      <c r="C5390" s="38">
        <f>INDEX(Videolength!E:E,MATCH(D5390,Videolength!A:A,0))</f>
        <v>27</v>
      </c>
      <c r="D5390" s="39">
        <v>27</v>
      </c>
      <c r="E5390" s="40" t="str">
        <f>INDEX(Videolength!B:B,MATCH(D5390,Videolength!A:A,0))</f>
        <v>https://youtu.be/2I8lekbgF3E?list=PLTjhk5BwsiVV8SrR-dPCDjCfaMnt-5HZH</v>
      </c>
      <c r="F5390" s="41">
        <f>INDEX(Videolength!C:C,MATCH(D5390,Videolength!A:A,0))</f>
        <v>2.9212962962962965E-2</v>
      </c>
      <c r="G5390" s="41">
        <v>1.0439814814814813E-2</v>
      </c>
      <c r="H5390" s="71">
        <f>HYPERLINK(_xlfn.CONCAT(E5390,"&amp;t=",G5390*86400),G5390)</f>
        <v>1.0439814814814813E-2</v>
      </c>
      <c r="I5390" s="38">
        <v>11</v>
      </c>
      <c r="J5390" s="38">
        <v>6</v>
      </c>
      <c r="K5390" s="42" t="s">
        <v>107</v>
      </c>
      <c r="L5390" s="42" t="s">
        <v>10</v>
      </c>
      <c r="Z5390" s="64"/>
      <c r="AA5390" s="64"/>
      <c r="AB5390" s="64"/>
      <c r="AE5390" s="42">
        <f>IF(Table32[[#This Row],[Gems]]&gt;0,Table32[[#This Row],[Gems]],0)</f>
        <v>0</v>
      </c>
      <c r="AF5390" s="42">
        <f>IF(Table32[[#This Row],[Gems]]&lt;0,Table32[[#This Row],[Gems]],0)</f>
        <v>0</v>
      </c>
      <c r="AG5390" s="30">
        <f t="shared" ca="1" si="116"/>
        <v>257</v>
      </c>
    </row>
    <row r="5391" spans="1:33" ht="14.4" x14ac:dyDescent="0.3">
      <c r="A5391" s="37">
        <v>44127</v>
      </c>
      <c r="B5391" s="38">
        <f>INDEX(Videolength!D:D,MATCH(D5391,Videolength!A:A,0))</f>
        <v>10</v>
      </c>
      <c r="C5391" s="38">
        <f>INDEX(Videolength!E:E,MATCH(D5391,Videolength!A:A,0))</f>
        <v>27</v>
      </c>
      <c r="D5391" s="39">
        <v>27</v>
      </c>
      <c r="E5391" s="40" t="str">
        <f>INDEX(Videolength!B:B,MATCH(D5391,Videolength!A:A,0))</f>
        <v>https://youtu.be/2I8lekbgF3E?list=PLTjhk5BwsiVV8SrR-dPCDjCfaMnt-5HZH</v>
      </c>
      <c r="F5391" s="41">
        <f>INDEX(Videolength!C:C,MATCH(D5391,Videolength!A:A,0))</f>
        <v>2.9212962962962965E-2</v>
      </c>
      <c r="G5391" s="41">
        <v>1.0474537037037037E-2</v>
      </c>
      <c r="H5391" s="71">
        <f>HYPERLINK(_xlfn.CONCAT(E5391,"&amp;t=",G5391*86400),G5391)</f>
        <v>1.0474537037037037E-2</v>
      </c>
      <c r="I5391" s="38">
        <v>11</v>
      </c>
      <c r="J5391" s="38">
        <v>6</v>
      </c>
      <c r="K5391" s="42" t="s">
        <v>25</v>
      </c>
      <c r="L5391" s="42" t="s">
        <v>10</v>
      </c>
      <c r="Z5391" s="64"/>
      <c r="AA5391" s="64"/>
      <c r="AB5391" s="64"/>
      <c r="AE5391" s="42">
        <f>IF(Table32[[#This Row],[Gems]]&gt;0,Table32[[#This Row],[Gems]],0)</f>
        <v>0</v>
      </c>
      <c r="AF5391" s="42">
        <f>IF(Table32[[#This Row],[Gems]]&lt;0,Table32[[#This Row],[Gems]],0)</f>
        <v>0</v>
      </c>
      <c r="AG5391" s="30">
        <f t="shared" ca="1" si="116"/>
        <v>257</v>
      </c>
    </row>
    <row r="5392" spans="1:33" ht="14.4" x14ac:dyDescent="0.3">
      <c r="A5392" s="37">
        <v>44127</v>
      </c>
      <c r="B5392" s="38">
        <f>INDEX(Videolength!D:D,MATCH(D5392,Videolength!A:A,0))</f>
        <v>10</v>
      </c>
      <c r="C5392" s="38">
        <f>INDEX(Videolength!E:E,MATCH(D5392,Videolength!A:A,0))</f>
        <v>27</v>
      </c>
      <c r="D5392" s="39">
        <v>27</v>
      </c>
      <c r="E5392" s="40" t="str">
        <f>INDEX(Videolength!B:B,MATCH(D5392,Videolength!A:A,0))</f>
        <v>https://youtu.be/2I8lekbgF3E?list=PLTjhk5BwsiVV8SrR-dPCDjCfaMnt-5HZH</v>
      </c>
      <c r="F5392" s="41">
        <f>INDEX(Videolength!C:C,MATCH(D5392,Videolength!A:A,0))</f>
        <v>2.9212962962962965E-2</v>
      </c>
      <c r="G5392" s="41">
        <v>1.0543981481481481E-2</v>
      </c>
      <c r="H5392" s="71">
        <f>HYPERLINK(_xlfn.CONCAT(E5392,"&amp;t=",G5392*86400),G5392)</f>
        <v>1.0543981481481481E-2</v>
      </c>
      <c r="I5392" s="38">
        <v>11</v>
      </c>
      <c r="J5392" s="38">
        <v>6</v>
      </c>
      <c r="K5392" s="42" t="s">
        <v>25</v>
      </c>
      <c r="L5392" s="42" t="s">
        <v>29</v>
      </c>
      <c r="Z5392" s="64"/>
      <c r="AA5392" s="64"/>
      <c r="AB5392" s="64"/>
      <c r="AE5392" s="42">
        <f>IF(Table32[[#This Row],[Gems]]&gt;0,Table32[[#This Row],[Gems]],0)</f>
        <v>0</v>
      </c>
      <c r="AF5392" s="42">
        <f>IF(Table32[[#This Row],[Gems]]&lt;0,Table32[[#This Row],[Gems]],0)</f>
        <v>0</v>
      </c>
      <c r="AG5392" s="30">
        <f t="shared" ca="1" si="116"/>
        <v>257</v>
      </c>
    </row>
    <row r="5393" spans="1:33" ht="14.4" x14ac:dyDescent="0.3">
      <c r="A5393" s="37">
        <v>44127</v>
      </c>
      <c r="B5393" s="38">
        <f>INDEX(Videolength!D:D,MATCH(D5393,Videolength!A:A,0))</f>
        <v>10</v>
      </c>
      <c r="C5393" s="38">
        <f>INDEX(Videolength!E:E,MATCH(D5393,Videolength!A:A,0))</f>
        <v>27</v>
      </c>
      <c r="D5393" s="39">
        <v>27</v>
      </c>
      <c r="E5393" s="40" t="str">
        <f>INDEX(Videolength!B:B,MATCH(D5393,Videolength!A:A,0))</f>
        <v>https://youtu.be/2I8lekbgF3E?list=PLTjhk5BwsiVV8SrR-dPCDjCfaMnt-5HZH</v>
      </c>
      <c r="F5393" s="41">
        <f>INDEX(Videolength!C:C,MATCH(D5393,Videolength!A:A,0))</f>
        <v>2.9212962962962965E-2</v>
      </c>
      <c r="G5393" s="41">
        <v>1.0613425925925927E-2</v>
      </c>
      <c r="H5393" s="71">
        <f>HYPERLINK(_xlfn.CONCAT(E5393,"&amp;t=",G5393*86400),G5393)</f>
        <v>1.0613425925925927E-2</v>
      </c>
      <c r="I5393" s="38">
        <v>11</v>
      </c>
      <c r="J5393" s="38">
        <v>6</v>
      </c>
      <c r="K5393" s="42" t="s">
        <v>25</v>
      </c>
      <c r="L5393" s="42" t="s">
        <v>301</v>
      </c>
      <c r="W5393" s="44" t="s">
        <v>381</v>
      </c>
      <c r="X5393" s="43">
        <v>1</v>
      </c>
      <c r="Y5393" s="43">
        <v>1</v>
      </c>
      <c r="Z5393" s="64"/>
      <c r="AA5393" s="64"/>
      <c r="AB5393" s="64"/>
      <c r="AE5393" s="42">
        <f>IF(Table32[[#This Row],[Gems]]&gt;0,Table32[[#This Row],[Gems]],0)</f>
        <v>0</v>
      </c>
      <c r="AF5393" s="42">
        <f>IF(Table32[[#This Row],[Gems]]&lt;0,Table32[[#This Row],[Gems]],0)</f>
        <v>0</v>
      </c>
      <c r="AG5393" s="30">
        <f t="shared" ca="1" si="116"/>
        <v>257</v>
      </c>
    </row>
    <row r="5394" spans="1:33" ht="14.4" x14ac:dyDescent="0.3">
      <c r="A5394" s="37">
        <v>44127</v>
      </c>
      <c r="B5394" s="38">
        <f>INDEX(Videolength!D:D,MATCH(D5394,Videolength!A:A,0))</f>
        <v>10</v>
      </c>
      <c r="C5394" s="38">
        <f>INDEX(Videolength!E:E,MATCH(D5394,Videolength!A:A,0))</f>
        <v>27</v>
      </c>
      <c r="D5394" s="39">
        <v>27</v>
      </c>
      <c r="E5394" s="40" t="str">
        <f>INDEX(Videolength!B:B,MATCH(D5394,Videolength!A:A,0))</f>
        <v>https://youtu.be/2I8lekbgF3E?list=PLTjhk5BwsiVV8SrR-dPCDjCfaMnt-5HZH</v>
      </c>
      <c r="F5394" s="41">
        <f>INDEX(Videolength!C:C,MATCH(D5394,Videolength!A:A,0))</f>
        <v>2.9212962962962965E-2</v>
      </c>
      <c r="G5394" s="41">
        <v>1.0671296296296297E-2</v>
      </c>
      <c r="H5394" s="71">
        <f>HYPERLINK(_xlfn.CONCAT(E5394,"&amp;t=",G5394*86400),G5394)</f>
        <v>1.0671296296296297E-2</v>
      </c>
      <c r="I5394" s="38">
        <v>11</v>
      </c>
      <c r="J5394" s="38">
        <v>6</v>
      </c>
      <c r="K5394" s="42" t="s">
        <v>25</v>
      </c>
      <c r="L5394" s="42" t="s">
        <v>10</v>
      </c>
      <c r="Z5394" s="64"/>
      <c r="AA5394" s="64"/>
      <c r="AB5394" s="64"/>
      <c r="AE5394" s="42">
        <f>IF(Table32[[#This Row],[Gems]]&gt;0,Table32[[#This Row],[Gems]],0)</f>
        <v>0</v>
      </c>
      <c r="AF5394" s="42">
        <f>IF(Table32[[#This Row],[Gems]]&lt;0,Table32[[#This Row],[Gems]],0)</f>
        <v>0</v>
      </c>
      <c r="AG5394" s="30">
        <f t="shared" ca="1" si="116"/>
        <v>257</v>
      </c>
    </row>
    <row r="5395" spans="1:33" ht="14.4" x14ac:dyDescent="0.3">
      <c r="A5395" s="37">
        <v>44127</v>
      </c>
      <c r="B5395" s="38">
        <f>INDEX(Videolength!D:D,MATCH(D5395,Videolength!A:A,0))</f>
        <v>10</v>
      </c>
      <c r="C5395" s="38">
        <f>INDEX(Videolength!E:E,MATCH(D5395,Videolength!A:A,0))</f>
        <v>27</v>
      </c>
      <c r="D5395" s="39">
        <v>27</v>
      </c>
      <c r="E5395" s="40" t="str">
        <f>INDEX(Videolength!B:B,MATCH(D5395,Videolength!A:A,0))</f>
        <v>https://youtu.be/2I8lekbgF3E?list=PLTjhk5BwsiVV8SrR-dPCDjCfaMnt-5HZH</v>
      </c>
      <c r="F5395" s="41">
        <f>INDEX(Videolength!C:C,MATCH(D5395,Videolength!A:A,0))</f>
        <v>2.9212962962962965E-2</v>
      </c>
      <c r="G5395" s="41">
        <v>1.0868055555555556E-2</v>
      </c>
      <c r="H5395" s="71">
        <f>HYPERLINK(_xlfn.CONCAT(E5395,"&amp;t=",G5395*86400),G5395)</f>
        <v>1.0868055555555556E-2</v>
      </c>
      <c r="I5395" s="38">
        <v>11</v>
      </c>
      <c r="J5395" s="38">
        <v>6</v>
      </c>
      <c r="K5395" s="42" t="s">
        <v>25</v>
      </c>
      <c r="L5395" s="42" t="s">
        <v>28</v>
      </c>
      <c r="Z5395" s="64"/>
      <c r="AA5395" s="64"/>
      <c r="AB5395" s="64"/>
      <c r="AE5395" s="42">
        <f>IF(Table32[[#This Row],[Gems]]&gt;0,Table32[[#This Row],[Gems]],0)</f>
        <v>0</v>
      </c>
      <c r="AF5395" s="42">
        <f>IF(Table32[[#This Row],[Gems]]&lt;0,Table32[[#This Row],[Gems]],0)</f>
        <v>0</v>
      </c>
      <c r="AG5395" s="30">
        <f t="shared" ca="1" si="116"/>
        <v>257</v>
      </c>
    </row>
    <row r="5396" spans="1:33" ht="14.4" x14ac:dyDescent="0.3">
      <c r="A5396" s="37">
        <v>44127</v>
      </c>
      <c r="B5396" s="38">
        <f>INDEX(Videolength!D:D,MATCH(D5396,Videolength!A:A,0))</f>
        <v>10</v>
      </c>
      <c r="C5396" s="38">
        <f>INDEX(Videolength!E:E,MATCH(D5396,Videolength!A:A,0))</f>
        <v>27</v>
      </c>
      <c r="D5396" s="39">
        <v>27</v>
      </c>
      <c r="E5396" s="40" t="str">
        <f>INDEX(Videolength!B:B,MATCH(D5396,Videolength!A:A,0))</f>
        <v>https://youtu.be/2I8lekbgF3E?list=PLTjhk5BwsiVV8SrR-dPCDjCfaMnt-5HZH</v>
      </c>
      <c r="F5396" s="41">
        <f>INDEX(Videolength!C:C,MATCH(D5396,Videolength!A:A,0))</f>
        <v>2.9212962962962965E-2</v>
      </c>
      <c r="G5396" s="41">
        <v>1.0925925925925924E-2</v>
      </c>
      <c r="H5396" s="71">
        <f>HYPERLINK(_xlfn.CONCAT(E5396,"&amp;t=",G5396*86400),G5396)</f>
        <v>1.0925925925925924E-2</v>
      </c>
      <c r="I5396" s="38">
        <v>11</v>
      </c>
      <c r="J5396" s="38">
        <v>6</v>
      </c>
      <c r="K5396" s="42" t="s">
        <v>25</v>
      </c>
      <c r="L5396" s="42" t="s">
        <v>323</v>
      </c>
      <c r="W5396" s="44" t="s">
        <v>1168</v>
      </c>
      <c r="X5396" s="43">
        <v>1</v>
      </c>
      <c r="Y5396" s="43">
        <v>3</v>
      </c>
      <c r="Z5396" s="64"/>
      <c r="AA5396" s="64"/>
      <c r="AB5396" s="64"/>
      <c r="AE5396" s="42">
        <f>IF(Table32[[#This Row],[Gems]]&gt;0,Table32[[#This Row],[Gems]],0)</f>
        <v>0</v>
      </c>
      <c r="AF5396" s="42">
        <f>IF(Table32[[#This Row],[Gems]]&lt;0,Table32[[#This Row],[Gems]],0)</f>
        <v>0</v>
      </c>
      <c r="AG5396" s="30">
        <f t="shared" ref="AG5396:AG5458" ca="1" si="117">SUM(OFFSET(AG5396,-1,0),AD5396)</f>
        <v>257</v>
      </c>
    </row>
    <row r="5397" spans="1:33" ht="14.4" x14ac:dyDescent="0.3">
      <c r="A5397" s="37">
        <v>44127</v>
      </c>
      <c r="B5397" s="38">
        <f>INDEX(Videolength!D:D,MATCH(D5397,Videolength!A:A,0))</f>
        <v>10</v>
      </c>
      <c r="C5397" s="38">
        <f>INDEX(Videolength!E:E,MATCH(D5397,Videolength!A:A,0))</f>
        <v>27</v>
      </c>
      <c r="D5397" s="39">
        <v>27</v>
      </c>
      <c r="E5397" s="40" t="str">
        <f>INDEX(Videolength!B:B,MATCH(D5397,Videolength!A:A,0))</f>
        <v>https://youtu.be/2I8lekbgF3E?list=PLTjhk5BwsiVV8SrR-dPCDjCfaMnt-5HZH</v>
      </c>
      <c r="F5397" s="41">
        <f>INDEX(Videolength!C:C,MATCH(D5397,Videolength!A:A,0))</f>
        <v>2.9212962962962965E-2</v>
      </c>
      <c r="G5397" s="41">
        <v>1.1087962962962964E-2</v>
      </c>
      <c r="H5397" s="71">
        <f>HYPERLINK(_xlfn.CONCAT(E5397,"&amp;t=",G5397*86400),G5397)</f>
        <v>1.1087962962962964E-2</v>
      </c>
      <c r="I5397" s="38">
        <v>11</v>
      </c>
      <c r="J5397" s="38">
        <v>6</v>
      </c>
      <c r="K5397" s="42" t="s">
        <v>25</v>
      </c>
      <c r="L5397" s="42" t="s">
        <v>10</v>
      </c>
      <c r="Z5397" s="64"/>
      <c r="AA5397" s="64"/>
      <c r="AB5397" s="64"/>
      <c r="AE5397" s="42">
        <f>IF(Table32[[#This Row],[Gems]]&gt;0,Table32[[#This Row],[Gems]],0)</f>
        <v>0</v>
      </c>
      <c r="AF5397" s="42">
        <f>IF(Table32[[#This Row],[Gems]]&lt;0,Table32[[#This Row],[Gems]],0)</f>
        <v>0</v>
      </c>
      <c r="AG5397" s="30">
        <f t="shared" ca="1" si="117"/>
        <v>257</v>
      </c>
    </row>
    <row r="5398" spans="1:33" ht="14.4" x14ac:dyDescent="0.3">
      <c r="A5398" s="37">
        <v>44127</v>
      </c>
      <c r="B5398" s="38">
        <f>INDEX(Videolength!D:D,MATCH(D5398,Videolength!A:A,0))</f>
        <v>10</v>
      </c>
      <c r="C5398" s="38">
        <f>INDEX(Videolength!E:E,MATCH(D5398,Videolength!A:A,0))</f>
        <v>27</v>
      </c>
      <c r="D5398" s="39">
        <v>27</v>
      </c>
      <c r="E5398" s="40" t="str">
        <f>INDEX(Videolength!B:B,MATCH(D5398,Videolength!A:A,0))</f>
        <v>https://youtu.be/2I8lekbgF3E?list=PLTjhk5BwsiVV8SrR-dPCDjCfaMnt-5HZH</v>
      </c>
      <c r="F5398" s="41">
        <f>INDEX(Videolength!C:C,MATCH(D5398,Videolength!A:A,0))</f>
        <v>2.9212962962962965E-2</v>
      </c>
      <c r="G5398" s="41">
        <v>1.1215277777777777E-2</v>
      </c>
      <c r="H5398" s="71">
        <f>HYPERLINK(_xlfn.CONCAT(E5398,"&amp;t=",G5398*86400),G5398)</f>
        <v>1.1215277777777777E-2</v>
      </c>
      <c r="I5398" s="38">
        <v>11</v>
      </c>
      <c r="J5398" s="38">
        <v>6</v>
      </c>
      <c r="K5398" s="42" t="s">
        <v>25</v>
      </c>
      <c r="L5398" s="42" t="s">
        <v>28</v>
      </c>
      <c r="Z5398" s="64"/>
      <c r="AA5398" s="64"/>
      <c r="AB5398" s="64"/>
      <c r="AE5398" s="42">
        <f>IF(Table32[[#This Row],[Gems]]&gt;0,Table32[[#This Row],[Gems]],0)</f>
        <v>0</v>
      </c>
      <c r="AF5398" s="42">
        <f>IF(Table32[[#This Row],[Gems]]&lt;0,Table32[[#This Row],[Gems]],0)</f>
        <v>0</v>
      </c>
      <c r="AG5398" s="29">
        <f t="shared" ca="1" si="117"/>
        <v>257</v>
      </c>
    </row>
    <row r="5399" spans="1:33" ht="14.4" x14ac:dyDescent="0.3">
      <c r="A5399" s="37">
        <v>44127</v>
      </c>
      <c r="B5399" s="38">
        <f>INDEX(Videolength!D:D,MATCH(D5399,Videolength!A:A,0))</f>
        <v>10</v>
      </c>
      <c r="C5399" s="38">
        <f>INDEX(Videolength!E:E,MATCH(D5399,Videolength!A:A,0))</f>
        <v>27</v>
      </c>
      <c r="D5399" s="39">
        <v>27</v>
      </c>
      <c r="E5399" s="40" t="str">
        <f>INDEX(Videolength!B:B,MATCH(D5399,Videolength!A:A,0))</f>
        <v>https://youtu.be/2I8lekbgF3E?list=PLTjhk5BwsiVV8SrR-dPCDjCfaMnt-5HZH</v>
      </c>
      <c r="F5399" s="41">
        <f>INDEX(Videolength!C:C,MATCH(D5399,Videolength!A:A,0))</f>
        <v>2.9212962962962965E-2</v>
      </c>
      <c r="G5399" s="41">
        <v>1.1273148148148148E-2</v>
      </c>
      <c r="H5399" s="71">
        <f>HYPERLINK(_xlfn.CONCAT(E5399,"&amp;t=",G5399*86400),G5399)</f>
        <v>1.1273148148148148E-2</v>
      </c>
      <c r="I5399" s="38">
        <v>11</v>
      </c>
      <c r="J5399" s="38">
        <v>6</v>
      </c>
      <c r="K5399" s="42" t="s">
        <v>25</v>
      </c>
      <c r="L5399" s="42" t="s">
        <v>323</v>
      </c>
      <c r="W5399" s="44" t="s">
        <v>1169</v>
      </c>
      <c r="X5399" s="43">
        <v>1</v>
      </c>
      <c r="Y5399" s="43">
        <v>3</v>
      </c>
      <c r="Z5399" s="64"/>
      <c r="AA5399" s="64"/>
      <c r="AB5399" s="64"/>
      <c r="AE5399" s="42">
        <f>IF(Table32[[#This Row],[Gems]]&gt;0,Table32[[#This Row],[Gems]],0)</f>
        <v>0</v>
      </c>
      <c r="AF5399" s="42">
        <f>IF(Table32[[#This Row],[Gems]]&lt;0,Table32[[#This Row],[Gems]],0)</f>
        <v>0</v>
      </c>
      <c r="AG5399" s="30">
        <f t="shared" ca="1" si="117"/>
        <v>257</v>
      </c>
    </row>
    <row r="5400" spans="1:33" ht="14.4" x14ac:dyDescent="0.3">
      <c r="A5400" s="37">
        <v>44127</v>
      </c>
      <c r="B5400" s="38">
        <f>INDEX(Videolength!D:D,MATCH(D5400,Videolength!A:A,0))</f>
        <v>10</v>
      </c>
      <c r="C5400" s="38">
        <f>INDEX(Videolength!E:E,MATCH(D5400,Videolength!A:A,0))</f>
        <v>27</v>
      </c>
      <c r="D5400" s="39">
        <v>27</v>
      </c>
      <c r="E5400" s="40" t="str">
        <f>INDEX(Videolength!B:B,MATCH(D5400,Videolength!A:A,0))</f>
        <v>https://youtu.be/2I8lekbgF3E?list=PLTjhk5BwsiVV8SrR-dPCDjCfaMnt-5HZH</v>
      </c>
      <c r="F5400" s="41">
        <f>INDEX(Videolength!C:C,MATCH(D5400,Videolength!A:A,0))</f>
        <v>2.9212962962962965E-2</v>
      </c>
      <c r="G5400" s="41">
        <v>1.1354166666666667E-2</v>
      </c>
      <c r="H5400" s="71">
        <f>HYPERLINK(_xlfn.CONCAT(E5400,"&amp;t=",G5400*86400),G5400)</f>
        <v>1.1354166666666667E-2</v>
      </c>
      <c r="I5400" s="38">
        <v>11</v>
      </c>
      <c r="J5400" s="38">
        <v>6</v>
      </c>
      <c r="K5400" s="42" t="s">
        <v>25</v>
      </c>
      <c r="L5400" s="42" t="s">
        <v>10</v>
      </c>
      <c r="M5400" s="42" t="s">
        <v>1170</v>
      </c>
      <c r="N5400" s="42" t="s">
        <v>1837</v>
      </c>
      <c r="Z5400" s="64"/>
      <c r="AA5400" s="64"/>
      <c r="AB5400" s="64"/>
      <c r="AE5400" s="42">
        <f>IF(Table32[[#This Row],[Gems]]&gt;0,Table32[[#This Row],[Gems]],0)</f>
        <v>0</v>
      </c>
      <c r="AF5400" s="42">
        <f>IF(Table32[[#This Row],[Gems]]&lt;0,Table32[[#This Row],[Gems]],0)</f>
        <v>0</v>
      </c>
      <c r="AG5400" s="30">
        <f t="shared" ca="1" si="117"/>
        <v>257</v>
      </c>
    </row>
    <row r="5401" spans="1:33" ht="14.4" x14ac:dyDescent="0.3">
      <c r="A5401" s="37">
        <v>44127</v>
      </c>
      <c r="B5401" s="38">
        <f>INDEX(Videolength!D:D,MATCH(D5401,Videolength!A:A,0))</f>
        <v>10</v>
      </c>
      <c r="C5401" s="38">
        <f>INDEX(Videolength!E:E,MATCH(D5401,Videolength!A:A,0))</f>
        <v>27</v>
      </c>
      <c r="D5401" s="39">
        <v>27</v>
      </c>
      <c r="E5401" s="40" t="str">
        <f>INDEX(Videolength!B:B,MATCH(D5401,Videolength!A:A,0))</f>
        <v>https://youtu.be/2I8lekbgF3E?list=PLTjhk5BwsiVV8SrR-dPCDjCfaMnt-5HZH</v>
      </c>
      <c r="F5401" s="41">
        <f>INDEX(Videolength!C:C,MATCH(D5401,Videolength!A:A,0))</f>
        <v>2.9212962962962965E-2</v>
      </c>
      <c r="G5401" s="41">
        <v>1.1689814814814814E-2</v>
      </c>
      <c r="H5401" s="71">
        <f>HYPERLINK(_xlfn.CONCAT(E5401,"&amp;t=",G5401*86400),G5401)</f>
        <v>1.1689814814814814E-2</v>
      </c>
      <c r="I5401" s="38">
        <v>11</v>
      </c>
      <c r="J5401" s="38">
        <v>6</v>
      </c>
      <c r="K5401" s="42" t="s">
        <v>346</v>
      </c>
      <c r="L5401" s="42" t="s">
        <v>10</v>
      </c>
      <c r="Z5401" s="64"/>
      <c r="AA5401" s="64"/>
      <c r="AB5401" s="64"/>
      <c r="AE5401" s="42">
        <f>IF(Table32[[#This Row],[Gems]]&gt;0,Table32[[#This Row],[Gems]],0)</f>
        <v>0</v>
      </c>
      <c r="AF5401" s="42">
        <f>IF(Table32[[#This Row],[Gems]]&lt;0,Table32[[#This Row],[Gems]],0)</f>
        <v>0</v>
      </c>
      <c r="AG5401" s="30">
        <f t="shared" ca="1" si="117"/>
        <v>257</v>
      </c>
    </row>
    <row r="5402" spans="1:33" ht="14.4" x14ac:dyDescent="0.3">
      <c r="A5402" s="37">
        <v>44127</v>
      </c>
      <c r="B5402" s="38">
        <f>INDEX(Videolength!D:D,MATCH(D5402,Videolength!A:A,0))</f>
        <v>10</v>
      </c>
      <c r="C5402" s="38">
        <f>INDEX(Videolength!E:E,MATCH(D5402,Videolength!A:A,0))</f>
        <v>27</v>
      </c>
      <c r="D5402" s="39">
        <v>27</v>
      </c>
      <c r="E5402" s="40" t="str">
        <f>INDEX(Videolength!B:B,MATCH(D5402,Videolength!A:A,0))</f>
        <v>https://youtu.be/2I8lekbgF3E?list=PLTjhk5BwsiVV8SrR-dPCDjCfaMnt-5HZH</v>
      </c>
      <c r="F5402" s="41">
        <f>INDEX(Videolength!C:C,MATCH(D5402,Videolength!A:A,0))</f>
        <v>2.9212962962962965E-2</v>
      </c>
      <c r="G5402" s="41">
        <v>1.1724537037037035E-2</v>
      </c>
      <c r="H5402" s="71">
        <f>HYPERLINK(_xlfn.CONCAT(E5402,"&amp;t=",G5402*86400),G5402)</f>
        <v>1.1724537037037035E-2</v>
      </c>
      <c r="I5402" s="38">
        <v>11</v>
      </c>
      <c r="J5402" s="38">
        <v>6</v>
      </c>
      <c r="K5402" s="42" t="s">
        <v>102</v>
      </c>
      <c r="L5402" s="42" t="s">
        <v>11</v>
      </c>
      <c r="W5402" s="44" t="s">
        <v>363</v>
      </c>
      <c r="Z5402" s="64"/>
      <c r="AA5402" s="64"/>
      <c r="AB5402" s="64"/>
      <c r="AE5402" s="42">
        <f>IF(Table32[[#This Row],[Gems]]&gt;0,Table32[[#This Row],[Gems]],0)</f>
        <v>0</v>
      </c>
      <c r="AF5402" s="42">
        <f>IF(Table32[[#This Row],[Gems]]&lt;0,Table32[[#This Row],[Gems]],0)</f>
        <v>0</v>
      </c>
      <c r="AG5402" s="30">
        <f t="shared" ca="1" si="117"/>
        <v>257</v>
      </c>
    </row>
    <row r="5403" spans="1:33" ht="14.4" x14ac:dyDescent="0.3">
      <c r="A5403" s="37">
        <v>44127</v>
      </c>
      <c r="B5403" s="38">
        <f>INDEX(Videolength!D:D,MATCH(D5403,Videolength!A:A,0))</f>
        <v>10</v>
      </c>
      <c r="C5403" s="38">
        <f>INDEX(Videolength!E:E,MATCH(D5403,Videolength!A:A,0))</f>
        <v>27</v>
      </c>
      <c r="D5403" s="39">
        <v>27</v>
      </c>
      <c r="E5403" s="40" t="str">
        <f>INDEX(Videolength!B:B,MATCH(D5403,Videolength!A:A,0))</f>
        <v>https://youtu.be/2I8lekbgF3E?list=PLTjhk5BwsiVV8SrR-dPCDjCfaMnt-5HZH</v>
      </c>
      <c r="F5403" s="41">
        <f>INDEX(Videolength!C:C,MATCH(D5403,Videolength!A:A,0))</f>
        <v>2.9212962962962965E-2</v>
      </c>
      <c r="G5403" s="41">
        <v>1.1793981481481482E-2</v>
      </c>
      <c r="H5403" s="71">
        <f>HYPERLINK(_xlfn.CONCAT(E5403,"&amp;t=",G5403*86400),G5403)</f>
        <v>1.1793981481481482E-2</v>
      </c>
      <c r="I5403" s="38">
        <v>11</v>
      </c>
      <c r="J5403" s="38">
        <v>6</v>
      </c>
      <c r="K5403" s="42" t="s">
        <v>102</v>
      </c>
      <c r="L5403" s="42" t="s">
        <v>301</v>
      </c>
      <c r="W5403" s="44" t="s">
        <v>590</v>
      </c>
      <c r="X5403" s="43">
        <v>1</v>
      </c>
      <c r="Y5403" s="43">
        <v>1</v>
      </c>
      <c r="Z5403" s="64"/>
      <c r="AA5403" s="64"/>
      <c r="AB5403" s="64"/>
      <c r="AE5403" s="42">
        <f>IF(Table32[[#This Row],[Gems]]&gt;0,Table32[[#This Row],[Gems]],0)</f>
        <v>0</v>
      </c>
      <c r="AF5403" s="42">
        <f>IF(Table32[[#This Row],[Gems]]&lt;0,Table32[[#This Row],[Gems]],0)</f>
        <v>0</v>
      </c>
      <c r="AG5403" s="30">
        <f t="shared" ca="1" si="117"/>
        <v>257</v>
      </c>
    </row>
    <row r="5404" spans="1:33" ht="14.4" x14ac:dyDescent="0.3">
      <c r="A5404" s="37">
        <v>44127</v>
      </c>
      <c r="B5404" s="38">
        <f>INDEX(Videolength!D:D,MATCH(D5404,Videolength!A:A,0))</f>
        <v>10</v>
      </c>
      <c r="C5404" s="38">
        <f>INDEX(Videolength!E:E,MATCH(D5404,Videolength!A:A,0))</f>
        <v>27</v>
      </c>
      <c r="D5404" s="39">
        <v>27</v>
      </c>
      <c r="E5404" s="40" t="str">
        <f>INDEX(Videolength!B:B,MATCH(D5404,Videolength!A:A,0))</f>
        <v>https://youtu.be/2I8lekbgF3E?list=PLTjhk5BwsiVV8SrR-dPCDjCfaMnt-5HZH</v>
      </c>
      <c r="F5404" s="41">
        <f>INDEX(Videolength!C:C,MATCH(D5404,Videolength!A:A,0))</f>
        <v>2.9212962962962965E-2</v>
      </c>
      <c r="G5404" s="41">
        <v>1.1805555555555555E-2</v>
      </c>
      <c r="H5404" s="71">
        <f>HYPERLINK(_xlfn.CONCAT(E5404,"&amp;t=",G5404*86400),G5404)</f>
        <v>1.1805555555555555E-2</v>
      </c>
      <c r="I5404" s="38">
        <v>11</v>
      </c>
      <c r="J5404" s="38">
        <v>6</v>
      </c>
      <c r="K5404" s="42" t="s">
        <v>346</v>
      </c>
      <c r="L5404" s="42" t="s">
        <v>10</v>
      </c>
      <c r="Z5404" s="64"/>
      <c r="AA5404" s="64"/>
      <c r="AB5404" s="64"/>
      <c r="AE5404" s="42">
        <f>IF(Table32[[#This Row],[Gems]]&gt;0,Table32[[#This Row],[Gems]],0)</f>
        <v>0</v>
      </c>
      <c r="AF5404" s="42">
        <f>IF(Table32[[#This Row],[Gems]]&lt;0,Table32[[#This Row],[Gems]],0)</f>
        <v>0</v>
      </c>
      <c r="AG5404" s="30">
        <f t="shared" ca="1" si="117"/>
        <v>257</v>
      </c>
    </row>
    <row r="5405" spans="1:33" ht="14.4" x14ac:dyDescent="0.3">
      <c r="A5405" s="37">
        <v>44127</v>
      </c>
      <c r="B5405" s="38">
        <f>INDEX(Videolength!D:D,MATCH(D5405,Videolength!A:A,0))</f>
        <v>10</v>
      </c>
      <c r="C5405" s="38">
        <f>INDEX(Videolength!E:E,MATCH(D5405,Videolength!A:A,0))</f>
        <v>27</v>
      </c>
      <c r="D5405" s="39">
        <v>27</v>
      </c>
      <c r="E5405" s="40" t="str">
        <f>INDEX(Videolength!B:B,MATCH(D5405,Videolength!A:A,0))</f>
        <v>https://youtu.be/2I8lekbgF3E?list=PLTjhk5BwsiVV8SrR-dPCDjCfaMnt-5HZH</v>
      </c>
      <c r="F5405" s="41">
        <f>INDEX(Videolength!C:C,MATCH(D5405,Videolength!A:A,0))</f>
        <v>2.9212962962962965E-2</v>
      </c>
      <c r="G5405" s="41">
        <v>1.1840277777777778E-2</v>
      </c>
      <c r="H5405" s="71">
        <f>HYPERLINK(_xlfn.CONCAT(E5405,"&amp;t=",G5405*86400),G5405)</f>
        <v>1.1840277777777778E-2</v>
      </c>
      <c r="I5405" s="38">
        <v>11</v>
      </c>
      <c r="J5405" s="38">
        <v>6</v>
      </c>
      <c r="K5405" s="42" t="s">
        <v>98</v>
      </c>
      <c r="L5405" s="42" t="s">
        <v>11</v>
      </c>
      <c r="W5405" s="44" t="s">
        <v>601</v>
      </c>
      <c r="Z5405" s="64"/>
      <c r="AA5405" s="64"/>
      <c r="AB5405" s="64"/>
      <c r="AE5405" s="42">
        <f>IF(Table32[[#This Row],[Gems]]&gt;0,Table32[[#This Row],[Gems]],0)</f>
        <v>0</v>
      </c>
      <c r="AF5405" s="42">
        <f>IF(Table32[[#This Row],[Gems]]&lt;0,Table32[[#This Row],[Gems]],0)</f>
        <v>0</v>
      </c>
      <c r="AG5405" s="30">
        <f t="shared" ca="1" si="117"/>
        <v>257</v>
      </c>
    </row>
    <row r="5406" spans="1:33" ht="14.4" x14ac:dyDescent="0.3">
      <c r="A5406" s="37">
        <v>44127</v>
      </c>
      <c r="B5406" s="38">
        <f>INDEX(Videolength!D:D,MATCH(D5406,Videolength!A:A,0))</f>
        <v>10</v>
      </c>
      <c r="C5406" s="38">
        <f>INDEX(Videolength!E:E,MATCH(D5406,Videolength!A:A,0))</f>
        <v>27</v>
      </c>
      <c r="D5406" s="39">
        <v>27</v>
      </c>
      <c r="E5406" s="40" t="str">
        <f>INDEX(Videolength!B:B,MATCH(D5406,Videolength!A:A,0))</f>
        <v>https://youtu.be/2I8lekbgF3E?list=PLTjhk5BwsiVV8SrR-dPCDjCfaMnt-5HZH</v>
      </c>
      <c r="F5406" s="41">
        <f>INDEX(Videolength!C:C,MATCH(D5406,Videolength!A:A,0))</f>
        <v>2.9212962962962965E-2</v>
      </c>
      <c r="G5406" s="41">
        <v>1.1851851851851851E-2</v>
      </c>
      <c r="H5406" s="71">
        <f>HYPERLINK(_xlfn.CONCAT(E5406,"&amp;t=",G5406*86400),G5406)</f>
        <v>1.1851851851851851E-2</v>
      </c>
      <c r="I5406" s="38">
        <v>11</v>
      </c>
      <c r="J5406" s="38">
        <v>6</v>
      </c>
      <c r="K5406" s="42" t="s">
        <v>346</v>
      </c>
      <c r="L5406" s="42" t="s">
        <v>10</v>
      </c>
      <c r="Z5406" s="64"/>
      <c r="AA5406" s="64"/>
      <c r="AB5406" s="64"/>
      <c r="AE5406" s="42">
        <f>IF(Table32[[#This Row],[Gems]]&gt;0,Table32[[#This Row],[Gems]],0)</f>
        <v>0</v>
      </c>
      <c r="AF5406" s="42">
        <f>IF(Table32[[#This Row],[Gems]]&lt;0,Table32[[#This Row],[Gems]],0)</f>
        <v>0</v>
      </c>
      <c r="AG5406" s="30">
        <f t="shared" ca="1" si="117"/>
        <v>257</v>
      </c>
    </row>
    <row r="5407" spans="1:33" ht="14.4" x14ac:dyDescent="0.3">
      <c r="A5407" s="37">
        <v>44127</v>
      </c>
      <c r="B5407" s="38">
        <f>INDEX(Videolength!D:D,MATCH(D5407,Videolength!A:A,0))</f>
        <v>10</v>
      </c>
      <c r="C5407" s="38">
        <f>INDEX(Videolength!E:E,MATCH(D5407,Videolength!A:A,0))</f>
        <v>27</v>
      </c>
      <c r="D5407" s="39">
        <v>27</v>
      </c>
      <c r="E5407" s="40" t="str">
        <f>INDEX(Videolength!B:B,MATCH(D5407,Videolength!A:A,0))</f>
        <v>https://youtu.be/2I8lekbgF3E?list=PLTjhk5BwsiVV8SrR-dPCDjCfaMnt-5HZH</v>
      </c>
      <c r="F5407" s="41">
        <f>INDEX(Videolength!C:C,MATCH(D5407,Videolength!A:A,0))</f>
        <v>2.9212962962962965E-2</v>
      </c>
      <c r="G5407" s="41">
        <v>1.1909722222222223E-2</v>
      </c>
      <c r="H5407" s="71">
        <f>HYPERLINK(_xlfn.CONCAT(E5407,"&amp;t=",G5407*86400),G5407)</f>
        <v>1.1909722222222223E-2</v>
      </c>
      <c r="I5407" s="38">
        <v>11</v>
      </c>
      <c r="J5407" s="38">
        <v>6</v>
      </c>
      <c r="K5407" s="42" t="s">
        <v>55</v>
      </c>
      <c r="L5407" s="42" t="s">
        <v>10</v>
      </c>
      <c r="M5407" s="42" t="s">
        <v>1171</v>
      </c>
      <c r="Z5407" s="64"/>
      <c r="AA5407" s="64"/>
      <c r="AB5407" s="64"/>
      <c r="AE5407" s="42">
        <f>IF(Table32[[#This Row],[Gems]]&gt;0,Table32[[#This Row],[Gems]],0)</f>
        <v>0</v>
      </c>
      <c r="AF5407" s="42">
        <f>IF(Table32[[#This Row],[Gems]]&lt;0,Table32[[#This Row],[Gems]],0)</f>
        <v>0</v>
      </c>
      <c r="AG5407" s="30">
        <f t="shared" ca="1" si="117"/>
        <v>257</v>
      </c>
    </row>
    <row r="5408" spans="1:33" ht="14.4" x14ac:dyDescent="0.3">
      <c r="A5408" s="37">
        <v>44127</v>
      </c>
      <c r="B5408" s="38">
        <f>INDEX(Videolength!D:D,MATCH(D5408,Videolength!A:A,0))</f>
        <v>10</v>
      </c>
      <c r="C5408" s="38">
        <f>INDEX(Videolength!E:E,MATCH(D5408,Videolength!A:A,0))</f>
        <v>27</v>
      </c>
      <c r="D5408" s="39">
        <v>27</v>
      </c>
      <c r="E5408" s="40" t="str">
        <f>INDEX(Videolength!B:B,MATCH(D5408,Videolength!A:A,0))</f>
        <v>https://youtu.be/2I8lekbgF3E?list=PLTjhk5BwsiVV8SrR-dPCDjCfaMnt-5HZH</v>
      </c>
      <c r="F5408" s="41">
        <f>INDEX(Videolength!C:C,MATCH(D5408,Videolength!A:A,0))</f>
        <v>2.9212962962962965E-2</v>
      </c>
      <c r="G5408" s="41">
        <v>1.2291666666666666E-2</v>
      </c>
      <c r="H5408" s="71">
        <f>HYPERLINK(_xlfn.CONCAT(E5408,"&amp;t=",G5408*86400),G5408)</f>
        <v>1.2291666666666666E-2</v>
      </c>
      <c r="I5408" s="38">
        <v>11</v>
      </c>
      <c r="J5408" s="38">
        <v>6</v>
      </c>
      <c r="K5408" s="42" t="s">
        <v>346</v>
      </c>
      <c r="L5408" s="42" t="s">
        <v>10</v>
      </c>
      <c r="Z5408" s="64"/>
      <c r="AA5408" s="64"/>
      <c r="AB5408" s="64"/>
      <c r="AE5408" s="42">
        <f>IF(Table32[[#This Row],[Gems]]&gt;0,Table32[[#This Row],[Gems]],0)</f>
        <v>0</v>
      </c>
      <c r="AF5408" s="42">
        <f>IF(Table32[[#This Row],[Gems]]&lt;0,Table32[[#This Row],[Gems]],0)</f>
        <v>0</v>
      </c>
      <c r="AG5408" s="30">
        <f t="shared" ca="1" si="117"/>
        <v>257</v>
      </c>
    </row>
    <row r="5409" spans="1:33" ht="14.4" x14ac:dyDescent="0.3">
      <c r="A5409" s="37">
        <v>44127</v>
      </c>
      <c r="B5409" s="38">
        <f>INDEX(Videolength!D:D,MATCH(D5409,Videolength!A:A,0))</f>
        <v>10</v>
      </c>
      <c r="C5409" s="38">
        <f>INDEX(Videolength!E:E,MATCH(D5409,Videolength!A:A,0))</f>
        <v>27</v>
      </c>
      <c r="D5409" s="39">
        <v>27</v>
      </c>
      <c r="E5409" s="40" t="str">
        <f>INDEX(Videolength!B:B,MATCH(D5409,Videolength!A:A,0))</f>
        <v>https://youtu.be/2I8lekbgF3E?list=PLTjhk5BwsiVV8SrR-dPCDjCfaMnt-5HZH</v>
      </c>
      <c r="F5409" s="41">
        <f>INDEX(Videolength!C:C,MATCH(D5409,Videolength!A:A,0))</f>
        <v>2.9212962962962965E-2</v>
      </c>
      <c r="G5409" s="41">
        <v>1.2395833333333335E-2</v>
      </c>
      <c r="H5409" s="71">
        <f>HYPERLINK(_xlfn.CONCAT(E5409,"&amp;t=",G5409*86400),G5409)</f>
        <v>1.2395833333333335E-2</v>
      </c>
      <c r="I5409" s="38">
        <v>11</v>
      </c>
      <c r="J5409" s="38">
        <v>6</v>
      </c>
      <c r="K5409" s="42" t="s">
        <v>107</v>
      </c>
      <c r="L5409" s="42" t="s">
        <v>10</v>
      </c>
      <c r="Z5409" s="64"/>
      <c r="AA5409" s="64"/>
      <c r="AB5409" s="64"/>
      <c r="AE5409" s="42">
        <f>IF(Table32[[#This Row],[Gems]]&gt;0,Table32[[#This Row],[Gems]],0)</f>
        <v>0</v>
      </c>
      <c r="AF5409" s="42">
        <f>IF(Table32[[#This Row],[Gems]]&lt;0,Table32[[#This Row],[Gems]],0)</f>
        <v>0</v>
      </c>
      <c r="AG5409" s="30">
        <f t="shared" ca="1" si="117"/>
        <v>257</v>
      </c>
    </row>
    <row r="5410" spans="1:33" ht="14.4" x14ac:dyDescent="0.3">
      <c r="A5410" s="37">
        <v>44127</v>
      </c>
      <c r="B5410" s="38">
        <f>INDEX(Videolength!D:D,MATCH(D5410,Videolength!A:A,0))</f>
        <v>10</v>
      </c>
      <c r="C5410" s="38">
        <f>INDEX(Videolength!E:E,MATCH(D5410,Videolength!A:A,0))</f>
        <v>27</v>
      </c>
      <c r="D5410" s="39">
        <v>27</v>
      </c>
      <c r="E5410" s="40" t="str">
        <f>INDEX(Videolength!B:B,MATCH(D5410,Videolength!A:A,0))</f>
        <v>https://youtu.be/2I8lekbgF3E?list=PLTjhk5BwsiVV8SrR-dPCDjCfaMnt-5HZH</v>
      </c>
      <c r="F5410" s="41">
        <f>INDEX(Videolength!C:C,MATCH(D5410,Videolength!A:A,0))</f>
        <v>2.9212962962962965E-2</v>
      </c>
      <c r="G5410" s="41">
        <v>1.2453703703703703E-2</v>
      </c>
      <c r="H5410" s="71">
        <f>HYPERLINK(_xlfn.CONCAT(E5410,"&amp;t=",G5410*86400),G5410)</f>
        <v>1.2453703703703703E-2</v>
      </c>
      <c r="I5410" s="38">
        <v>11</v>
      </c>
      <c r="J5410" s="38">
        <v>6</v>
      </c>
      <c r="K5410" s="42" t="s">
        <v>107</v>
      </c>
      <c r="L5410" s="42" t="s">
        <v>140</v>
      </c>
      <c r="V5410" s="43">
        <v>1322</v>
      </c>
      <c r="W5410" s="44" t="s">
        <v>241</v>
      </c>
      <c r="X5410" s="43">
        <v>19</v>
      </c>
      <c r="Z5410" s="64"/>
      <c r="AA5410" s="64"/>
      <c r="AB5410" s="64"/>
      <c r="AE5410" s="42">
        <f>IF(Table32[[#This Row],[Gems]]&gt;0,Table32[[#This Row],[Gems]],0)</f>
        <v>0</v>
      </c>
      <c r="AF5410" s="42">
        <f>IF(Table32[[#This Row],[Gems]]&lt;0,Table32[[#This Row],[Gems]],0)</f>
        <v>0</v>
      </c>
      <c r="AG5410" s="30">
        <f t="shared" ca="1" si="117"/>
        <v>257</v>
      </c>
    </row>
    <row r="5411" spans="1:33" ht="14.4" x14ac:dyDescent="0.3">
      <c r="A5411" s="37">
        <v>44127</v>
      </c>
      <c r="B5411" s="38">
        <f>INDEX(Videolength!D:D,MATCH(D5411,Videolength!A:A,0))</f>
        <v>10</v>
      </c>
      <c r="C5411" s="38">
        <f>INDEX(Videolength!E:E,MATCH(D5411,Videolength!A:A,0))</f>
        <v>27</v>
      </c>
      <c r="D5411" s="39">
        <v>27</v>
      </c>
      <c r="E5411" s="40" t="str">
        <f>INDEX(Videolength!B:B,MATCH(D5411,Videolength!A:A,0))</f>
        <v>https://youtu.be/2I8lekbgF3E?list=PLTjhk5BwsiVV8SrR-dPCDjCfaMnt-5HZH</v>
      </c>
      <c r="F5411" s="41">
        <f>INDEX(Videolength!C:C,MATCH(D5411,Videolength!A:A,0))</f>
        <v>2.9212962962962965E-2</v>
      </c>
      <c r="G5411" s="41">
        <v>1.2789351851851852E-2</v>
      </c>
      <c r="H5411" s="71">
        <f>HYPERLINK(_xlfn.CONCAT(E5411,"&amp;t=",G5411*86400),G5411)</f>
        <v>1.2789351851851852E-2</v>
      </c>
      <c r="I5411" s="38">
        <v>11</v>
      </c>
      <c r="J5411" s="38">
        <v>6</v>
      </c>
      <c r="K5411" s="42" t="s">
        <v>107</v>
      </c>
      <c r="L5411" s="42" t="s">
        <v>10</v>
      </c>
      <c r="Z5411" s="64"/>
      <c r="AA5411" s="64"/>
      <c r="AB5411" s="64"/>
      <c r="AE5411" s="42">
        <f>IF(Table32[[#This Row],[Gems]]&gt;0,Table32[[#This Row],[Gems]],0)</f>
        <v>0</v>
      </c>
      <c r="AF5411" s="42">
        <f>IF(Table32[[#This Row],[Gems]]&lt;0,Table32[[#This Row],[Gems]],0)</f>
        <v>0</v>
      </c>
      <c r="AG5411" s="30">
        <f t="shared" ca="1" si="117"/>
        <v>257</v>
      </c>
    </row>
    <row r="5412" spans="1:33" ht="14.4" x14ac:dyDescent="0.3">
      <c r="A5412" s="37">
        <v>44127</v>
      </c>
      <c r="B5412" s="38">
        <f>INDEX(Videolength!D:D,MATCH(D5412,Videolength!A:A,0))</f>
        <v>10</v>
      </c>
      <c r="C5412" s="38">
        <f>INDEX(Videolength!E:E,MATCH(D5412,Videolength!A:A,0))</f>
        <v>27</v>
      </c>
      <c r="D5412" s="39">
        <v>27</v>
      </c>
      <c r="E5412" s="40" t="str">
        <f>INDEX(Videolength!B:B,MATCH(D5412,Videolength!A:A,0))</f>
        <v>https://youtu.be/2I8lekbgF3E?list=PLTjhk5BwsiVV8SrR-dPCDjCfaMnt-5HZH</v>
      </c>
      <c r="F5412" s="41">
        <f>INDEX(Videolength!C:C,MATCH(D5412,Videolength!A:A,0))</f>
        <v>2.9212962962962965E-2</v>
      </c>
      <c r="G5412" s="41">
        <v>1.3113425925925926E-2</v>
      </c>
      <c r="H5412" s="71">
        <f>HYPERLINK(_xlfn.CONCAT(E5412,"&amp;t=",G5412*86400),G5412)</f>
        <v>1.3113425925925926E-2</v>
      </c>
      <c r="I5412" s="38">
        <v>11</v>
      </c>
      <c r="J5412" s="38">
        <v>6</v>
      </c>
      <c r="K5412" s="42" t="s">
        <v>114</v>
      </c>
      <c r="L5412" s="42" t="s">
        <v>10</v>
      </c>
      <c r="Z5412" s="64"/>
      <c r="AA5412" s="64"/>
      <c r="AB5412" s="64"/>
      <c r="AE5412" s="42">
        <f>IF(Table32[[#This Row],[Gems]]&gt;0,Table32[[#This Row],[Gems]],0)</f>
        <v>0</v>
      </c>
      <c r="AF5412" s="42">
        <f>IF(Table32[[#This Row],[Gems]]&lt;0,Table32[[#This Row],[Gems]],0)</f>
        <v>0</v>
      </c>
      <c r="AG5412" s="30">
        <f t="shared" ca="1" si="117"/>
        <v>257</v>
      </c>
    </row>
    <row r="5413" spans="1:33" ht="14.4" x14ac:dyDescent="0.3">
      <c r="A5413" s="37">
        <v>44127</v>
      </c>
      <c r="B5413" s="38">
        <f>INDEX(Videolength!D:D,MATCH(D5413,Videolength!A:A,0))</f>
        <v>10</v>
      </c>
      <c r="C5413" s="38">
        <f>INDEX(Videolength!E:E,MATCH(D5413,Videolength!A:A,0))</f>
        <v>27</v>
      </c>
      <c r="D5413" s="39">
        <v>27</v>
      </c>
      <c r="E5413" s="40" t="str">
        <f>INDEX(Videolength!B:B,MATCH(D5413,Videolength!A:A,0))</f>
        <v>https://youtu.be/2I8lekbgF3E?list=PLTjhk5BwsiVV8SrR-dPCDjCfaMnt-5HZH</v>
      </c>
      <c r="F5413" s="41">
        <f>INDEX(Videolength!C:C,MATCH(D5413,Videolength!A:A,0))</f>
        <v>2.9212962962962965E-2</v>
      </c>
      <c r="G5413" s="41">
        <v>1.3263888888888889E-2</v>
      </c>
      <c r="H5413" s="71">
        <f>HYPERLINK(_xlfn.CONCAT(E5413,"&amp;t=",G5413*86400),G5413)</f>
        <v>1.3263888888888889E-2</v>
      </c>
      <c r="I5413" s="38">
        <v>11</v>
      </c>
      <c r="J5413" s="38">
        <v>6</v>
      </c>
      <c r="K5413" s="42" t="s">
        <v>114</v>
      </c>
      <c r="L5413" s="42" t="s">
        <v>177</v>
      </c>
      <c r="Z5413" s="64"/>
      <c r="AA5413" s="64"/>
      <c r="AB5413" s="64"/>
      <c r="AE5413" s="42">
        <f>IF(Table32[[#This Row],[Gems]]&gt;0,Table32[[#This Row],[Gems]],0)</f>
        <v>0</v>
      </c>
      <c r="AF5413" s="42">
        <f>IF(Table32[[#This Row],[Gems]]&lt;0,Table32[[#This Row],[Gems]],0)</f>
        <v>0</v>
      </c>
      <c r="AG5413" s="30">
        <f t="shared" ca="1" si="117"/>
        <v>257</v>
      </c>
    </row>
    <row r="5414" spans="1:33" ht="14.4" x14ac:dyDescent="0.3">
      <c r="A5414" s="37">
        <v>44127</v>
      </c>
      <c r="B5414" s="38">
        <f>INDEX(Videolength!D:D,MATCH(D5414,Videolength!A:A,0))</f>
        <v>10</v>
      </c>
      <c r="C5414" s="38">
        <f>INDEX(Videolength!E:E,MATCH(D5414,Videolength!A:A,0))</f>
        <v>27</v>
      </c>
      <c r="D5414" s="39">
        <v>27</v>
      </c>
      <c r="E5414" s="40" t="str">
        <f>INDEX(Videolength!B:B,MATCH(D5414,Videolength!A:A,0))</f>
        <v>https://youtu.be/2I8lekbgF3E?list=PLTjhk5BwsiVV8SrR-dPCDjCfaMnt-5HZH</v>
      </c>
      <c r="F5414" s="41">
        <f>INDEX(Videolength!C:C,MATCH(D5414,Videolength!A:A,0))</f>
        <v>2.9212962962962965E-2</v>
      </c>
      <c r="G5414" s="41">
        <v>1.3981481481481482E-2</v>
      </c>
      <c r="H5414" s="71">
        <f>HYPERLINK(_xlfn.CONCAT(E5414,"&amp;t=",G5414*86400),G5414)</f>
        <v>1.3981481481481482E-2</v>
      </c>
      <c r="I5414" s="38">
        <v>11</v>
      </c>
      <c r="J5414" s="38">
        <v>6</v>
      </c>
      <c r="K5414" s="42" t="s">
        <v>114</v>
      </c>
      <c r="L5414" s="42" t="s">
        <v>178</v>
      </c>
      <c r="Z5414" s="64"/>
      <c r="AA5414" s="64"/>
      <c r="AB5414" s="64"/>
      <c r="AC5414" s="44" t="s">
        <v>203</v>
      </c>
      <c r="AE5414" s="42">
        <f>IF(Table32[[#This Row],[Gems]]&gt;0,Table32[[#This Row],[Gems]],0)</f>
        <v>0</v>
      </c>
      <c r="AF5414" s="42">
        <f>IF(Table32[[#This Row],[Gems]]&lt;0,Table32[[#This Row],[Gems]],0)</f>
        <v>0</v>
      </c>
      <c r="AG5414" s="30">
        <f t="shared" ca="1" si="117"/>
        <v>257</v>
      </c>
    </row>
    <row r="5415" spans="1:33" ht="14.4" x14ac:dyDescent="0.3">
      <c r="A5415" s="37">
        <v>44127</v>
      </c>
      <c r="B5415" s="38">
        <f>INDEX(Videolength!D:D,MATCH(D5415,Videolength!A:A,0))</f>
        <v>10</v>
      </c>
      <c r="C5415" s="38">
        <f>INDEX(Videolength!E:E,MATCH(D5415,Videolength!A:A,0))</f>
        <v>27</v>
      </c>
      <c r="D5415" s="39">
        <v>27</v>
      </c>
      <c r="E5415" s="40" t="str">
        <f>INDEX(Videolength!B:B,MATCH(D5415,Videolength!A:A,0))</f>
        <v>https://youtu.be/2I8lekbgF3E?list=PLTjhk5BwsiVV8SrR-dPCDjCfaMnt-5HZH</v>
      </c>
      <c r="F5415" s="41">
        <f>INDEX(Videolength!C:C,MATCH(D5415,Videolength!A:A,0))</f>
        <v>2.9212962962962965E-2</v>
      </c>
      <c r="G5415" s="41">
        <v>1.4259259259259261E-2</v>
      </c>
      <c r="H5415" s="71">
        <f>HYPERLINK(_xlfn.CONCAT(E5415,"&amp;t=",G5415*86400),G5415)</f>
        <v>1.4259259259259261E-2</v>
      </c>
      <c r="I5415" s="38">
        <v>11</v>
      </c>
      <c r="J5415" s="38">
        <v>6</v>
      </c>
      <c r="K5415" s="42" t="s">
        <v>114</v>
      </c>
      <c r="L5415" s="42" t="s">
        <v>177</v>
      </c>
      <c r="Z5415" s="64"/>
      <c r="AA5415" s="64"/>
      <c r="AB5415" s="64"/>
      <c r="AE5415" s="42">
        <f>IF(Table32[[#This Row],[Gems]]&gt;0,Table32[[#This Row],[Gems]],0)</f>
        <v>0</v>
      </c>
      <c r="AF5415" s="42">
        <f>IF(Table32[[#This Row],[Gems]]&lt;0,Table32[[#This Row],[Gems]],0)</f>
        <v>0</v>
      </c>
      <c r="AG5415" s="30">
        <f t="shared" ca="1" si="117"/>
        <v>257</v>
      </c>
    </row>
    <row r="5416" spans="1:33" ht="14.4" x14ac:dyDescent="0.3">
      <c r="A5416" s="37">
        <v>44127</v>
      </c>
      <c r="B5416" s="38">
        <f>INDEX(Videolength!D:D,MATCH(D5416,Videolength!A:A,0))</f>
        <v>10</v>
      </c>
      <c r="C5416" s="38">
        <f>INDEX(Videolength!E:E,MATCH(D5416,Videolength!A:A,0))</f>
        <v>27</v>
      </c>
      <c r="D5416" s="39">
        <v>27</v>
      </c>
      <c r="E5416" s="40" t="str">
        <f>INDEX(Videolength!B:B,MATCH(D5416,Videolength!A:A,0))</f>
        <v>https://youtu.be/2I8lekbgF3E?list=PLTjhk5BwsiVV8SrR-dPCDjCfaMnt-5HZH</v>
      </c>
      <c r="F5416" s="41">
        <f>INDEX(Videolength!C:C,MATCH(D5416,Videolength!A:A,0))</f>
        <v>2.9212962962962965E-2</v>
      </c>
      <c r="G5416" s="41">
        <v>1.5405092592592593E-2</v>
      </c>
      <c r="H5416" s="71">
        <f>HYPERLINK(_xlfn.CONCAT(E5416,"&amp;t=",G5416*86400),G5416)</f>
        <v>1.5405092592592593E-2</v>
      </c>
      <c r="I5416" s="38">
        <v>11</v>
      </c>
      <c r="J5416" s="38">
        <v>6</v>
      </c>
      <c r="K5416" s="42" t="s">
        <v>114</v>
      </c>
      <c r="L5416" s="42" t="s">
        <v>178</v>
      </c>
      <c r="M5416" s="42" t="s">
        <v>1172</v>
      </c>
      <c r="Z5416" s="64"/>
      <c r="AA5416" s="64"/>
      <c r="AB5416" s="64"/>
      <c r="AC5416" s="44" t="s">
        <v>1343</v>
      </c>
      <c r="AE5416" s="42">
        <f>IF(Table32[[#This Row],[Gems]]&gt;0,Table32[[#This Row],[Gems]],0)</f>
        <v>0</v>
      </c>
      <c r="AF5416" s="42">
        <f>IF(Table32[[#This Row],[Gems]]&lt;0,Table32[[#This Row],[Gems]],0)</f>
        <v>0</v>
      </c>
      <c r="AG5416" s="29">
        <f t="shared" ca="1" si="117"/>
        <v>257</v>
      </c>
    </row>
    <row r="5417" spans="1:33" ht="14.4" x14ac:dyDescent="0.3">
      <c r="A5417" s="37">
        <v>44127</v>
      </c>
      <c r="B5417" s="38">
        <f>INDEX(Videolength!D:D,MATCH(D5417,Videolength!A:A,0))</f>
        <v>10</v>
      </c>
      <c r="C5417" s="38">
        <f>INDEX(Videolength!E:E,MATCH(D5417,Videolength!A:A,0))</f>
        <v>27</v>
      </c>
      <c r="D5417" s="39">
        <v>27</v>
      </c>
      <c r="E5417" s="40" t="str">
        <f>INDEX(Videolength!B:B,MATCH(D5417,Videolength!A:A,0))</f>
        <v>https://youtu.be/2I8lekbgF3E?list=PLTjhk5BwsiVV8SrR-dPCDjCfaMnt-5HZH</v>
      </c>
      <c r="F5417" s="41">
        <f>INDEX(Videolength!C:C,MATCH(D5417,Videolength!A:A,0))</f>
        <v>2.9212962962962965E-2</v>
      </c>
      <c r="G5417" s="41">
        <v>1.5486111111111112E-2</v>
      </c>
      <c r="H5417" s="71">
        <f>HYPERLINK(_xlfn.CONCAT(E5417,"&amp;t=",G5417*86400),G5417)</f>
        <v>1.5486111111111112E-2</v>
      </c>
      <c r="I5417" s="38">
        <v>11</v>
      </c>
      <c r="J5417" s="38">
        <v>6</v>
      </c>
      <c r="K5417" s="42" t="s">
        <v>114</v>
      </c>
      <c r="L5417" s="42" t="s">
        <v>177</v>
      </c>
      <c r="Z5417" s="64"/>
      <c r="AA5417" s="64"/>
      <c r="AB5417" s="64"/>
      <c r="AE5417" s="42">
        <f>IF(Table32[[#This Row],[Gems]]&gt;0,Table32[[#This Row],[Gems]],0)</f>
        <v>0</v>
      </c>
      <c r="AF5417" s="42">
        <f>IF(Table32[[#This Row],[Gems]]&lt;0,Table32[[#This Row],[Gems]],0)</f>
        <v>0</v>
      </c>
      <c r="AG5417" s="30">
        <f t="shared" ca="1" si="117"/>
        <v>257</v>
      </c>
    </row>
    <row r="5418" spans="1:33" ht="14.4" x14ac:dyDescent="0.3">
      <c r="A5418" s="37">
        <v>44127</v>
      </c>
      <c r="B5418" s="38">
        <f>INDEX(Videolength!D:D,MATCH(D5418,Videolength!A:A,0))</f>
        <v>10</v>
      </c>
      <c r="C5418" s="38">
        <f>INDEX(Videolength!E:E,MATCH(D5418,Videolength!A:A,0))</f>
        <v>27</v>
      </c>
      <c r="D5418" s="39">
        <v>27</v>
      </c>
      <c r="E5418" s="40" t="str">
        <f>INDEX(Videolength!B:B,MATCH(D5418,Videolength!A:A,0))</f>
        <v>https://youtu.be/2I8lekbgF3E?list=PLTjhk5BwsiVV8SrR-dPCDjCfaMnt-5HZH</v>
      </c>
      <c r="F5418" s="41">
        <f>INDEX(Videolength!C:C,MATCH(D5418,Videolength!A:A,0))</f>
        <v>2.9212962962962965E-2</v>
      </c>
      <c r="G5418" s="41">
        <v>1.6064814814814813E-2</v>
      </c>
      <c r="H5418" s="71">
        <f>HYPERLINK(_xlfn.CONCAT(E5418,"&amp;t=",G5418*86400),G5418)</f>
        <v>1.6064814814814813E-2</v>
      </c>
      <c r="I5418" s="38">
        <v>11</v>
      </c>
      <c r="J5418" s="38">
        <v>6</v>
      </c>
      <c r="K5418" s="42" t="s">
        <v>114</v>
      </c>
      <c r="L5418" s="42" t="s">
        <v>178</v>
      </c>
      <c r="Q5418" s="42" t="s">
        <v>121</v>
      </c>
      <c r="Z5418" s="64"/>
      <c r="AA5418" s="64"/>
      <c r="AB5418" s="64"/>
      <c r="AC5418" s="44" t="s">
        <v>203</v>
      </c>
      <c r="AE5418" s="42">
        <f>IF(Table32[[#This Row],[Gems]]&gt;0,Table32[[#This Row],[Gems]],0)</f>
        <v>0</v>
      </c>
      <c r="AF5418" s="42">
        <f>IF(Table32[[#This Row],[Gems]]&lt;0,Table32[[#This Row],[Gems]],0)</f>
        <v>0</v>
      </c>
      <c r="AG5418" s="29">
        <f t="shared" ca="1" si="117"/>
        <v>257</v>
      </c>
    </row>
    <row r="5419" spans="1:33" ht="14.4" x14ac:dyDescent="0.3">
      <c r="A5419" s="37">
        <v>44127</v>
      </c>
      <c r="B5419" s="38">
        <f>INDEX(Videolength!D:D,MATCH(D5419,Videolength!A:A,0))</f>
        <v>10</v>
      </c>
      <c r="C5419" s="38">
        <f>INDEX(Videolength!E:E,MATCH(D5419,Videolength!A:A,0))</f>
        <v>27</v>
      </c>
      <c r="D5419" s="39">
        <v>27</v>
      </c>
      <c r="E5419" s="40" t="str">
        <f>INDEX(Videolength!B:B,MATCH(D5419,Videolength!A:A,0))</f>
        <v>https://youtu.be/2I8lekbgF3E?list=PLTjhk5BwsiVV8SrR-dPCDjCfaMnt-5HZH</v>
      </c>
      <c r="F5419" s="41">
        <f>INDEX(Videolength!C:C,MATCH(D5419,Videolength!A:A,0))</f>
        <v>2.9212962962962965E-2</v>
      </c>
      <c r="G5419" s="41">
        <v>1.6157407407407409E-2</v>
      </c>
      <c r="H5419" s="71">
        <f>HYPERLINK(_xlfn.CONCAT(E5419,"&amp;t=",G5419*86400),G5419)</f>
        <v>1.6157407407407409E-2</v>
      </c>
      <c r="I5419" s="38">
        <v>11</v>
      </c>
      <c r="J5419" s="38">
        <v>6</v>
      </c>
      <c r="K5419" s="42" t="s">
        <v>114</v>
      </c>
      <c r="L5419" s="42" t="s">
        <v>10</v>
      </c>
      <c r="M5419" s="42" t="s">
        <v>1173</v>
      </c>
      <c r="Z5419" s="64"/>
      <c r="AA5419" s="64"/>
      <c r="AB5419" s="64"/>
      <c r="AE5419" s="42">
        <f>IF(Table32[[#This Row],[Gems]]&gt;0,Table32[[#This Row],[Gems]],0)</f>
        <v>0</v>
      </c>
      <c r="AF5419" s="42">
        <f>IF(Table32[[#This Row],[Gems]]&lt;0,Table32[[#This Row],[Gems]],0)</f>
        <v>0</v>
      </c>
      <c r="AG5419" s="30">
        <f t="shared" ca="1" si="117"/>
        <v>257</v>
      </c>
    </row>
    <row r="5420" spans="1:33" ht="14.4" x14ac:dyDescent="0.3">
      <c r="A5420" s="37">
        <v>44127</v>
      </c>
      <c r="B5420" s="38">
        <f>INDEX(Videolength!D:D,MATCH(D5420,Videolength!A:A,0))</f>
        <v>10</v>
      </c>
      <c r="C5420" s="38">
        <f>INDEX(Videolength!E:E,MATCH(D5420,Videolength!A:A,0))</f>
        <v>27</v>
      </c>
      <c r="D5420" s="39">
        <v>27</v>
      </c>
      <c r="E5420" s="40" t="str">
        <f>INDEX(Videolength!B:B,MATCH(D5420,Videolength!A:A,0))</f>
        <v>https://youtu.be/2I8lekbgF3E?list=PLTjhk5BwsiVV8SrR-dPCDjCfaMnt-5HZH</v>
      </c>
      <c r="F5420" s="41">
        <f>INDEX(Videolength!C:C,MATCH(D5420,Videolength!A:A,0))</f>
        <v>2.9212962962962965E-2</v>
      </c>
      <c r="G5420" s="41">
        <v>1.6261574074074074E-2</v>
      </c>
      <c r="H5420" s="71">
        <f>HYPERLINK(_xlfn.CONCAT(E5420,"&amp;t=",G5420*86400),G5420)</f>
        <v>1.6261574074074074E-2</v>
      </c>
      <c r="I5420" s="38">
        <v>11</v>
      </c>
      <c r="J5420" s="38">
        <v>6</v>
      </c>
      <c r="K5420" s="42" t="s">
        <v>15</v>
      </c>
      <c r="L5420" s="42" t="s">
        <v>216</v>
      </c>
      <c r="Z5420" s="64"/>
      <c r="AA5420" s="64"/>
      <c r="AB5420" s="64"/>
      <c r="AE5420" s="42">
        <f>IF(Table32[[#This Row],[Gems]]&gt;0,Table32[[#This Row],[Gems]],0)</f>
        <v>0</v>
      </c>
      <c r="AF5420" s="42">
        <f>IF(Table32[[#This Row],[Gems]]&lt;0,Table32[[#This Row],[Gems]],0)</f>
        <v>0</v>
      </c>
      <c r="AG5420" s="30">
        <f t="shared" ca="1" si="117"/>
        <v>257</v>
      </c>
    </row>
    <row r="5421" spans="1:33" ht="14.4" x14ac:dyDescent="0.3">
      <c r="A5421" s="37">
        <v>44127</v>
      </c>
      <c r="B5421" s="38">
        <f>INDEX(Videolength!D:D,MATCH(D5421,Videolength!A:A,0))</f>
        <v>10</v>
      </c>
      <c r="C5421" s="38">
        <f>INDEX(Videolength!E:E,MATCH(D5421,Videolength!A:A,0))</f>
        <v>27</v>
      </c>
      <c r="D5421" s="39">
        <v>27</v>
      </c>
      <c r="E5421" s="40" t="str">
        <f>INDEX(Videolength!B:B,MATCH(D5421,Videolength!A:A,0))</f>
        <v>https://youtu.be/2I8lekbgF3E?list=PLTjhk5BwsiVV8SrR-dPCDjCfaMnt-5HZH</v>
      </c>
      <c r="F5421" s="41">
        <f>INDEX(Videolength!C:C,MATCH(D5421,Videolength!A:A,0))</f>
        <v>2.9212962962962965E-2</v>
      </c>
      <c r="G5421" s="41">
        <v>1.6284722222222221E-2</v>
      </c>
      <c r="H5421" s="71">
        <f>HYPERLINK(_xlfn.CONCAT(E5421,"&amp;t=",G5421*86400),G5421)</f>
        <v>1.6284722222222221E-2</v>
      </c>
      <c r="I5421" s="38">
        <v>11</v>
      </c>
      <c r="J5421" s="38">
        <v>6</v>
      </c>
      <c r="K5421" s="42" t="s">
        <v>346</v>
      </c>
      <c r="L5421" s="42" t="s">
        <v>10</v>
      </c>
      <c r="Z5421" s="64"/>
      <c r="AA5421" s="64"/>
      <c r="AB5421" s="64"/>
      <c r="AE5421" s="42">
        <f>IF(Table32[[#This Row],[Gems]]&gt;0,Table32[[#This Row],[Gems]],0)</f>
        <v>0</v>
      </c>
      <c r="AF5421" s="42">
        <f>IF(Table32[[#This Row],[Gems]]&lt;0,Table32[[#This Row],[Gems]],0)</f>
        <v>0</v>
      </c>
      <c r="AG5421" s="30">
        <f t="shared" ca="1" si="117"/>
        <v>257</v>
      </c>
    </row>
    <row r="5422" spans="1:33" ht="14.4" x14ac:dyDescent="0.3">
      <c r="A5422" s="37">
        <v>44127</v>
      </c>
      <c r="B5422" s="38">
        <f>INDEX(Videolength!D:D,MATCH(D5422,Videolength!A:A,0))</f>
        <v>10</v>
      </c>
      <c r="C5422" s="38">
        <f>INDEX(Videolength!E:E,MATCH(D5422,Videolength!A:A,0))</f>
        <v>27</v>
      </c>
      <c r="D5422" s="39">
        <v>27</v>
      </c>
      <c r="E5422" s="40" t="str">
        <f>INDEX(Videolength!B:B,MATCH(D5422,Videolength!A:A,0))</f>
        <v>https://youtu.be/2I8lekbgF3E?list=PLTjhk5BwsiVV8SrR-dPCDjCfaMnt-5HZH</v>
      </c>
      <c r="F5422" s="41">
        <f>INDEX(Videolength!C:C,MATCH(D5422,Videolength!A:A,0))</f>
        <v>2.9212962962962965E-2</v>
      </c>
      <c r="G5422" s="41">
        <v>1.6423611111111111E-2</v>
      </c>
      <c r="H5422" s="71">
        <f>HYPERLINK(_xlfn.CONCAT(E5422,"&amp;t=",G5422*86400),G5422)</f>
        <v>1.6423611111111111E-2</v>
      </c>
      <c r="I5422" s="38">
        <v>11</v>
      </c>
      <c r="J5422" s="38">
        <v>6</v>
      </c>
      <c r="K5422" s="42" t="s">
        <v>284</v>
      </c>
      <c r="L5422" s="42" t="s">
        <v>10</v>
      </c>
      <c r="M5422" s="42" t="s">
        <v>1174</v>
      </c>
      <c r="Z5422" s="64"/>
      <c r="AA5422" s="64"/>
      <c r="AB5422" s="64"/>
      <c r="AE5422" s="42">
        <f>IF(Table32[[#This Row],[Gems]]&gt;0,Table32[[#This Row],[Gems]],0)</f>
        <v>0</v>
      </c>
      <c r="AF5422" s="42">
        <f>IF(Table32[[#This Row],[Gems]]&lt;0,Table32[[#This Row],[Gems]],0)</f>
        <v>0</v>
      </c>
      <c r="AG5422" s="30">
        <f t="shared" ca="1" si="117"/>
        <v>257</v>
      </c>
    </row>
    <row r="5423" spans="1:33" ht="14.4" x14ac:dyDescent="0.3">
      <c r="A5423" s="37">
        <v>44127</v>
      </c>
      <c r="B5423" s="38">
        <f>INDEX(Videolength!D:D,MATCH(D5423,Videolength!A:A,0))</f>
        <v>10</v>
      </c>
      <c r="C5423" s="38">
        <f>INDEX(Videolength!E:E,MATCH(D5423,Videolength!A:A,0))</f>
        <v>27</v>
      </c>
      <c r="D5423" s="39">
        <v>27</v>
      </c>
      <c r="E5423" s="40" t="str">
        <f>INDEX(Videolength!B:B,MATCH(D5423,Videolength!A:A,0))</f>
        <v>https://youtu.be/2I8lekbgF3E?list=PLTjhk5BwsiVV8SrR-dPCDjCfaMnt-5HZH</v>
      </c>
      <c r="F5423" s="41">
        <f>INDEX(Videolength!C:C,MATCH(D5423,Videolength!A:A,0))</f>
        <v>2.9212962962962965E-2</v>
      </c>
      <c r="G5423" s="41">
        <v>1.7372685185185185E-2</v>
      </c>
      <c r="H5423" s="71">
        <f>HYPERLINK(_xlfn.CONCAT(E5423,"&amp;t=",G5423*86400),G5423)</f>
        <v>1.7372685185185185E-2</v>
      </c>
      <c r="I5423" s="38">
        <v>11</v>
      </c>
      <c r="J5423" s="38">
        <v>6</v>
      </c>
      <c r="K5423" s="42" t="s">
        <v>90</v>
      </c>
      <c r="L5423" s="42" t="s">
        <v>10</v>
      </c>
      <c r="Z5423" s="64"/>
      <c r="AA5423" s="64"/>
      <c r="AB5423" s="64"/>
      <c r="AE5423" s="42">
        <f>IF(Table32[[#This Row],[Gems]]&gt;0,Table32[[#This Row],[Gems]],0)</f>
        <v>0</v>
      </c>
      <c r="AF5423" s="42">
        <f>IF(Table32[[#This Row],[Gems]]&lt;0,Table32[[#This Row],[Gems]],0)</f>
        <v>0</v>
      </c>
      <c r="AG5423" s="30">
        <f t="shared" ca="1" si="117"/>
        <v>257</v>
      </c>
    </row>
    <row r="5424" spans="1:33" ht="14.4" x14ac:dyDescent="0.3">
      <c r="A5424" s="37">
        <v>44127</v>
      </c>
      <c r="B5424" s="38">
        <f>INDEX(Videolength!D:D,MATCH(D5424,Videolength!A:A,0))</f>
        <v>10</v>
      </c>
      <c r="C5424" s="38">
        <f>INDEX(Videolength!E:E,MATCH(D5424,Videolength!A:A,0))</f>
        <v>27</v>
      </c>
      <c r="D5424" s="39">
        <v>27</v>
      </c>
      <c r="E5424" s="40" t="str">
        <f>INDEX(Videolength!B:B,MATCH(D5424,Videolength!A:A,0))</f>
        <v>https://youtu.be/2I8lekbgF3E?list=PLTjhk5BwsiVV8SrR-dPCDjCfaMnt-5HZH</v>
      </c>
      <c r="F5424" s="41">
        <f>INDEX(Videolength!C:C,MATCH(D5424,Videolength!A:A,0))</f>
        <v>2.9212962962962965E-2</v>
      </c>
      <c r="G5424" s="41">
        <v>1.7384259259259262E-2</v>
      </c>
      <c r="H5424" s="71">
        <f>HYPERLINK(_xlfn.CONCAT(E5424,"&amp;t=",G5424*86400),G5424)</f>
        <v>1.7384259259259262E-2</v>
      </c>
      <c r="I5424" s="38">
        <v>11</v>
      </c>
      <c r="J5424" s="38">
        <v>6</v>
      </c>
      <c r="K5424" s="42" t="s">
        <v>90</v>
      </c>
      <c r="L5424" s="42" t="s">
        <v>256</v>
      </c>
      <c r="Z5424" s="64"/>
      <c r="AA5424" s="64"/>
      <c r="AB5424" s="64"/>
      <c r="AE5424" s="42">
        <f>IF(Table32[[#This Row],[Gems]]&gt;0,Table32[[#This Row],[Gems]],0)</f>
        <v>0</v>
      </c>
      <c r="AF5424" s="42">
        <f>IF(Table32[[#This Row],[Gems]]&lt;0,Table32[[#This Row],[Gems]],0)</f>
        <v>0</v>
      </c>
      <c r="AG5424" s="30">
        <f t="shared" ca="1" si="117"/>
        <v>257</v>
      </c>
    </row>
    <row r="5425" spans="1:33" ht="14.4" x14ac:dyDescent="0.3">
      <c r="A5425" s="37">
        <v>44127</v>
      </c>
      <c r="B5425" s="38">
        <f>INDEX(Videolength!D:D,MATCH(D5425,Videolength!A:A,0))</f>
        <v>10</v>
      </c>
      <c r="C5425" s="38">
        <f>INDEX(Videolength!E:E,MATCH(D5425,Videolength!A:A,0))</f>
        <v>27</v>
      </c>
      <c r="D5425" s="39">
        <v>27</v>
      </c>
      <c r="E5425" s="40" t="str">
        <f>INDEX(Videolength!B:B,MATCH(D5425,Videolength!A:A,0))</f>
        <v>https://youtu.be/2I8lekbgF3E?list=PLTjhk5BwsiVV8SrR-dPCDjCfaMnt-5HZH</v>
      </c>
      <c r="F5425" s="41">
        <f>INDEX(Videolength!C:C,MATCH(D5425,Videolength!A:A,0))</f>
        <v>2.9212962962962965E-2</v>
      </c>
      <c r="G5425" s="41">
        <v>1.7407407407407406E-2</v>
      </c>
      <c r="H5425" s="71">
        <f>HYPERLINK(_xlfn.CONCAT(E5425,"&amp;t=",G5425*86400),G5425)</f>
        <v>1.7407407407407406E-2</v>
      </c>
      <c r="I5425" s="38">
        <v>11</v>
      </c>
      <c r="J5425" s="38">
        <v>6</v>
      </c>
      <c r="K5425" s="42" t="s">
        <v>90</v>
      </c>
      <c r="L5425" s="42" t="s">
        <v>148</v>
      </c>
      <c r="M5425" s="42" t="s">
        <v>1175</v>
      </c>
      <c r="Q5425" s="42" t="s">
        <v>33</v>
      </c>
      <c r="Z5425" s="64"/>
      <c r="AA5425" s="64"/>
      <c r="AB5425" s="64"/>
      <c r="AE5425" s="42">
        <f>IF(Table32[[#This Row],[Gems]]&gt;0,Table32[[#This Row],[Gems]],0)</f>
        <v>0</v>
      </c>
      <c r="AF5425" s="42">
        <f>IF(Table32[[#This Row],[Gems]]&lt;0,Table32[[#This Row],[Gems]],0)</f>
        <v>0</v>
      </c>
      <c r="AG5425" s="30">
        <f t="shared" ca="1" si="117"/>
        <v>257</v>
      </c>
    </row>
    <row r="5426" spans="1:33" ht="14.4" x14ac:dyDescent="0.3">
      <c r="A5426" s="37">
        <v>44127</v>
      </c>
      <c r="B5426" s="38">
        <f>INDEX(Videolength!D:D,MATCH(D5426,Videolength!A:A,0))</f>
        <v>10</v>
      </c>
      <c r="C5426" s="38">
        <f>INDEX(Videolength!E:E,MATCH(D5426,Videolength!A:A,0))</f>
        <v>27</v>
      </c>
      <c r="D5426" s="39">
        <v>27</v>
      </c>
      <c r="E5426" s="40" t="str">
        <f>INDEX(Videolength!B:B,MATCH(D5426,Videolength!A:A,0))</f>
        <v>https://youtu.be/2I8lekbgF3E?list=PLTjhk5BwsiVV8SrR-dPCDjCfaMnt-5HZH</v>
      </c>
      <c r="F5426" s="41">
        <f>INDEX(Videolength!C:C,MATCH(D5426,Videolength!A:A,0))</f>
        <v>2.9212962962962965E-2</v>
      </c>
      <c r="G5426" s="41">
        <v>1.8055555555555557E-2</v>
      </c>
      <c r="H5426" s="71">
        <f>HYPERLINK(_xlfn.CONCAT(E5426,"&amp;t=",G5426*86400),G5426)</f>
        <v>1.8055555555555557E-2</v>
      </c>
      <c r="I5426" s="38">
        <v>11</v>
      </c>
      <c r="J5426" s="38">
        <v>6</v>
      </c>
      <c r="K5426" s="42" t="s">
        <v>346</v>
      </c>
      <c r="L5426" s="42" t="s">
        <v>10</v>
      </c>
      <c r="Z5426" s="64"/>
      <c r="AA5426" s="64"/>
      <c r="AB5426" s="64"/>
      <c r="AE5426" s="42">
        <f>IF(Table32[[#This Row],[Gems]]&gt;0,Table32[[#This Row],[Gems]],0)</f>
        <v>0</v>
      </c>
      <c r="AF5426" s="42">
        <f>IF(Table32[[#This Row],[Gems]]&lt;0,Table32[[#This Row],[Gems]],0)</f>
        <v>0</v>
      </c>
      <c r="AG5426" s="30">
        <f t="shared" ca="1" si="117"/>
        <v>257</v>
      </c>
    </row>
    <row r="5427" spans="1:33" ht="14.4" x14ac:dyDescent="0.3">
      <c r="A5427" s="37">
        <v>44127</v>
      </c>
      <c r="B5427" s="38">
        <f>INDEX(Videolength!D:D,MATCH(D5427,Videolength!A:A,0))</f>
        <v>10</v>
      </c>
      <c r="C5427" s="38">
        <f>INDEX(Videolength!E:E,MATCH(D5427,Videolength!A:A,0))</f>
        <v>27</v>
      </c>
      <c r="D5427" s="39">
        <v>27</v>
      </c>
      <c r="E5427" s="40" t="str">
        <f>INDEX(Videolength!B:B,MATCH(D5427,Videolength!A:A,0))</f>
        <v>https://youtu.be/2I8lekbgF3E?list=PLTjhk5BwsiVV8SrR-dPCDjCfaMnt-5HZH</v>
      </c>
      <c r="F5427" s="41">
        <f>INDEX(Videolength!C:C,MATCH(D5427,Videolength!A:A,0))</f>
        <v>2.9212962962962965E-2</v>
      </c>
      <c r="G5427" s="41">
        <v>1.8171296296296297E-2</v>
      </c>
      <c r="H5427" s="71">
        <f>HYPERLINK(_xlfn.CONCAT(E5427,"&amp;t=",G5427*86400),G5427)</f>
        <v>1.8171296296296297E-2</v>
      </c>
      <c r="I5427" s="38">
        <v>11</v>
      </c>
      <c r="J5427" s="38">
        <v>6</v>
      </c>
      <c r="K5427" s="42" t="s">
        <v>365</v>
      </c>
      <c r="L5427" s="42" t="s">
        <v>10</v>
      </c>
      <c r="Z5427" s="64"/>
      <c r="AA5427" s="64"/>
      <c r="AB5427" s="64"/>
      <c r="AE5427" s="42">
        <f>IF(Table32[[#This Row],[Gems]]&gt;0,Table32[[#This Row],[Gems]],0)</f>
        <v>0</v>
      </c>
      <c r="AF5427" s="42">
        <f>IF(Table32[[#This Row],[Gems]]&lt;0,Table32[[#This Row],[Gems]],0)</f>
        <v>0</v>
      </c>
      <c r="AG5427" s="30">
        <f t="shared" ca="1" si="117"/>
        <v>257</v>
      </c>
    </row>
    <row r="5428" spans="1:33" ht="14.4" x14ac:dyDescent="0.3">
      <c r="A5428" s="37">
        <v>44127</v>
      </c>
      <c r="B5428" s="38">
        <f>INDEX(Videolength!D:D,MATCH(D5428,Videolength!A:A,0))</f>
        <v>10</v>
      </c>
      <c r="C5428" s="38">
        <f>INDEX(Videolength!E:E,MATCH(D5428,Videolength!A:A,0))</f>
        <v>27</v>
      </c>
      <c r="D5428" s="39">
        <v>27</v>
      </c>
      <c r="E5428" s="40" t="str">
        <f>INDEX(Videolength!B:B,MATCH(D5428,Videolength!A:A,0))</f>
        <v>https://youtu.be/2I8lekbgF3E?list=PLTjhk5BwsiVV8SrR-dPCDjCfaMnt-5HZH</v>
      </c>
      <c r="F5428" s="41">
        <f>INDEX(Videolength!C:C,MATCH(D5428,Videolength!A:A,0))</f>
        <v>2.9212962962962965E-2</v>
      </c>
      <c r="G5428" s="41">
        <v>1.8252314814814815E-2</v>
      </c>
      <c r="H5428" s="71">
        <f>HYPERLINK(_xlfn.CONCAT(E5428,"&amp;t=",G5428*86400),G5428)</f>
        <v>1.8252314814814815E-2</v>
      </c>
      <c r="I5428" s="38">
        <v>11</v>
      </c>
      <c r="J5428" s="38">
        <v>6</v>
      </c>
      <c r="K5428" s="42" t="s">
        <v>1050</v>
      </c>
      <c r="L5428" s="42" t="s">
        <v>197</v>
      </c>
      <c r="W5428" s="44" t="s">
        <v>1053</v>
      </c>
      <c r="Z5428" s="64" t="s">
        <v>1047</v>
      </c>
      <c r="AA5428" s="64"/>
      <c r="AB5428" s="64"/>
      <c r="AE5428" s="42">
        <f>IF(Table32[[#This Row],[Gems]]&gt;0,Table32[[#This Row],[Gems]],0)</f>
        <v>0</v>
      </c>
      <c r="AF5428" s="42">
        <f>IF(Table32[[#This Row],[Gems]]&lt;0,Table32[[#This Row],[Gems]],0)</f>
        <v>0</v>
      </c>
      <c r="AG5428" s="30">
        <f t="shared" ca="1" si="117"/>
        <v>257</v>
      </c>
    </row>
    <row r="5429" spans="1:33" ht="14.4" x14ac:dyDescent="0.3">
      <c r="A5429" s="37">
        <v>44127</v>
      </c>
      <c r="B5429" s="38">
        <f>INDEX(Videolength!D:D,MATCH(D5429,Videolength!A:A,0))</f>
        <v>10</v>
      </c>
      <c r="C5429" s="38">
        <f>INDEX(Videolength!E:E,MATCH(D5429,Videolength!A:A,0))</f>
        <v>27</v>
      </c>
      <c r="D5429" s="39">
        <v>27</v>
      </c>
      <c r="E5429" s="40" t="str">
        <f>INDEX(Videolength!B:B,MATCH(D5429,Videolength!A:A,0))</f>
        <v>https://youtu.be/2I8lekbgF3E?list=PLTjhk5BwsiVV8SrR-dPCDjCfaMnt-5HZH</v>
      </c>
      <c r="F5429" s="41">
        <f>INDEX(Videolength!C:C,MATCH(D5429,Videolength!A:A,0))</f>
        <v>2.9212962962962965E-2</v>
      </c>
      <c r="G5429" s="41">
        <v>2.0694444444444446E-2</v>
      </c>
      <c r="H5429" s="71">
        <f>HYPERLINK(_xlfn.CONCAT(E5429,"&amp;t=",G5429*86400),G5429)</f>
        <v>2.0694444444444446E-2</v>
      </c>
      <c r="I5429" s="38">
        <v>11</v>
      </c>
      <c r="J5429" s="38">
        <v>6</v>
      </c>
      <c r="K5429" s="42" t="s">
        <v>1050</v>
      </c>
      <c r="L5429" s="42" t="s">
        <v>198</v>
      </c>
      <c r="W5429" s="44" t="s">
        <v>1053</v>
      </c>
      <c r="Z5429" s="64" t="s">
        <v>1047</v>
      </c>
      <c r="AA5429" s="64"/>
      <c r="AB5429" s="64"/>
      <c r="AC5429" s="44" t="s">
        <v>201</v>
      </c>
      <c r="AE5429" s="42">
        <f>IF(Table32[[#This Row],[Gems]]&gt;0,Table32[[#This Row],[Gems]],0)</f>
        <v>0</v>
      </c>
      <c r="AF5429" s="42">
        <f>IF(Table32[[#This Row],[Gems]]&lt;0,Table32[[#This Row],[Gems]],0)</f>
        <v>0</v>
      </c>
      <c r="AG5429" s="30">
        <f t="shared" ca="1" si="117"/>
        <v>257</v>
      </c>
    </row>
    <row r="5430" spans="1:33" ht="14.4" x14ac:dyDescent="0.3">
      <c r="A5430" s="37">
        <v>44127</v>
      </c>
      <c r="B5430" s="38">
        <f>INDEX(Videolength!D:D,MATCH(D5430,Videolength!A:A,0))</f>
        <v>10</v>
      </c>
      <c r="C5430" s="38">
        <f>INDEX(Videolength!E:E,MATCH(D5430,Videolength!A:A,0))</f>
        <v>27</v>
      </c>
      <c r="D5430" s="39">
        <v>27</v>
      </c>
      <c r="E5430" s="40" t="str">
        <f>INDEX(Videolength!B:B,MATCH(D5430,Videolength!A:A,0))</f>
        <v>https://youtu.be/2I8lekbgF3E?list=PLTjhk5BwsiVV8SrR-dPCDjCfaMnt-5HZH</v>
      </c>
      <c r="F5430" s="41">
        <f>INDEX(Videolength!C:C,MATCH(D5430,Videolength!A:A,0))</f>
        <v>2.9212962962962965E-2</v>
      </c>
      <c r="G5430" s="41">
        <v>2.0798611111111111E-2</v>
      </c>
      <c r="H5430" s="71">
        <f>HYPERLINK(_xlfn.CONCAT(E5430,"&amp;t=",G5430*86400),G5430)</f>
        <v>2.0798611111111111E-2</v>
      </c>
      <c r="I5430" s="38">
        <v>11</v>
      </c>
      <c r="J5430" s="38">
        <v>6</v>
      </c>
      <c r="K5430" s="42" t="s">
        <v>365</v>
      </c>
      <c r="L5430" s="42" t="s">
        <v>10</v>
      </c>
      <c r="M5430" s="42" t="s">
        <v>1176</v>
      </c>
      <c r="N5430" s="42" t="s">
        <v>121</v>
      </c>
      <c r="Z5430" s="64"/>
      <c r="AA5430" s="64"/>
      <c r="AB5430" s="64"/>
      <c r="AE5430" s="42">
        <f>IF(Table32[[#This Row],[Gems]]&gt;0,Table32[[#This Row],[Gems]],0)</f>
        <v>0</v>
      </c>
      <c r="AF5430" s="42">
        <f>IF(Table32[[#This Row],[Gems]]&lt;0,Table32[[#This Row],[Gems]],0)</f>
        <v>0</v>
      </c>
      <c r="AG5430" s="30">
        <f t="shared" ca="1" si="117"/>
        <v>257</v>
      </c>
    </row>
    <row r="5431" spans="1:33" ht="14.4" x14ac:dyDescent="0.3">
      <c r="A5431" s="37">
        <v>44127</v>
      </c>
      <c r="B5431" s="38">
        <f>INDEX(Videolength!D:D,MATCH(D5431,Videolength!A:A,0))</f>
        <v>10</v>
      </c>
      <c r="C5431" s="38">
        <f>INDEX(Videolength!E:E,MATCH(D5431,Videolength!A:A,0))</f>
        <v>27</v>
      </c>
      <c r="D5431" s="39">
        <v>27</v>
      </c>
      <c r="E5431" s="40" t="str">
        <f>INDEX(Videolength!B:B,MATCH(D5431,Videolength!A:A,0))</f>
        <v>https://youtu.be/2I8lekbgF3E?list=PLTjhk5BwsiVV8SrR-dPCDjCfaMnt-5HZH</v>
      </c>
      <c r="F5431" s="41">
        <f>INDEX(Videolength!C:C,MATCH(D5431,Videolength!A:A,0))</f>
        <v>2.9212962962962965E-2</v>
      </c>
      <c r="G5431" s="41">
        <v>2.0833333333333332E-2</v>
      </c>
      <c r="H5431" s="71">
        <f>HYPERLINK(_xlfn.CONCAT(E5431,"&amp;t=",G5431*86400),G5431)</f>
        <v>2.0833333333333332E-2</v>
      </c>
      <c r="I5431" s="38">
        <v>11</v>
      </c>
      <c r="J5431" s="38">
        <v>6</v>
      </c>
      <c r="K5431" s="42" t="s">
        <v>346</v>
      </c>
      <c r="L5431" s="42" t="s">
        <v>10</v>
      </c>
      <c r="Z5431" s="64"/>
      <c r="AA5431" s="64"/>
      <c r="AB5431" s="64"/>
      <c r="AE5431" s="42">
        <f>IF(Table32[[#This Row],[Gems]]&gt;0,Table32[[#This Row],[Gems]],0)</f>
        <v>0</v>
      </c>
      <c r="AF5431" s="42">
        <f>IF(Table32[[#This Row],[Gems]]&lt;0,Table32[[#This Row],[Gems]],0)</f>
        <v>0</v>
      </c>
      <c r="AG5431" s="30">
        <f t="shared" ca="1" si="117"/>
        <v>257</v>
      </c>
    </row>
    <row r="5432" spans="1:33" ht="14.4" x14ac:dyDescent="0.3">
      <c r="A5432" s="37">
        <v>44127</v>
      </c>
      <c r="B5432" s="38">
        <f>INDEX(Videolength!D:D,MATCH(D5432,Videolength!A:A,0))</f>
        <v>10</v>
      </c>
      <c r="C5432" s="38">
        <f>INDEX(Videolength!E:E,MATCH(D5432,Videolength!A:A,0))</f>
        <v>27</v>
      </c>
      <c r="D5432" s="39">
        <v>27</v>
      </c>
      <c r="E5432" s="40" t="str">
        <f>INDEX(Videolength!B:B,MATCH(D5432,Videolength!A:A,0))</f>
        <v>https://youtu.be/2I8lekbgF3E?list=PLTjhk5BwsiVV8SrR-dPCDjCfaMnt-5HZH</v>
      </c>
      <c r="F5432" s="41">
        <f>INDEX(Videolength!C:C,MATCH(D5432,Videolength!A:A,0))</f>
        <v>2.9212962962962965E-2</v>
      </c>
      <c r="G5432" s="41">
        <v>2.0868055555555556E-2</v>
      </c>
      <c r="H5432" s="71">
        <f>HYPERLINK(_xlfn.CONCAT(E5432,"&amp;t=",G5432*86400),G5432)</f>
        <v>2.0868055555555556E-2</v>
      </c>
      <c r="I5432" s="38">
        <v>11</v>
      </c>
      <c r="J5432" s="38">
        <v>6</v>
      </c>
      <c r="K5432" s="42" t="s">
        <v>102</v>
      </c>
      <c r="L5432" s="42" t="s">
        <v>11</v>
      </c>
      <c r="W5432" s="44" t="s">
        <v>363</v>
      </c>
      <c r="Z5432" s="64"/>
      <c r="AA5432" s="64"/>
      <c r="AB5432" s="64"/>
      <c r="AE5432" s="42">
        <f>IF(Table32[[#This Row],[Gems]]&gt;0,Table32[[#This Row],[Gems]],0)</f>
        <v>0</v>
      </c>
      <c r="AF5432" s="42">
        <f>IF(Table32[[#This Row],[Gems]]&lt;0,Table32[[#This Row],[Gems]],0)</f>
        <v>0</v>
      </c>
      <c r="AG5432" s="30">
        <f t="shared" ca="1" si="117"/>
        <v>257</v>
      </c>
    </row>
    <row r="5433" spans="1:33" ht="14.4" x14ac:dyDescent="0.3">
      <c r="A5433" s="37">
        <v>44127</v>
      </c>
      <c r="B5433" s="38">
        <f>INDEX(Videolength!D:D,MATCH(D5433,Videolength!A:A,0))</f>
        <v>10</v>
      </c>
      <c r="C5433" s="38">
        <f>INDEX(Videolength!E:E,MATCH(D5433,Videolength!A:A,0))</f>
        <v>27</v>
      </c>
      <c r="D5433" s="39">
        <v>27</v>
      </c>
      <c r="E5433" s="40" t="str">
        <f>INDEX(Videolength!B:B,MATCH(D5433,Videolength!A:A,0))</f>
        <v>https://youtu.be/2I8lekbgF3E?list=PLTjhk5BwsiVV8SrR-dPCDjCfaMnt-5HZH</v>
      </c>
      <c r="F5433" s="41">
        <f>INDEX(Videolength!C:C,MATCH(D5433,Videolength!A:A,0))</f>
        <v>2.9212962962962965E-2</v>
      </c>
      <c r="G5433" s="41">
        <v>2.0879629629629626E-2</v>
      </c>
      <c r="H5433" s="71">
        <f>HYPERLINK(_xlfn.CONCAT(E5433,"&amp;t=",G5433*86400),G5433)</f>
        <v>2.0879629629629626E-2</v>
      </c>
      <c r="I5433" s="38">
        <v>11</v>
      </c>
      <c r="J5433" s="38">
        <v>6</v>
      </c>
      <c r="K5433" s="42" t="s">
        <v>102</v>
      </c>
      <c r="L5433" s="42" t="s">
        <v>301</v>
      </c>
      <c r="W5433" s="44" t="s">
        <v>590</v>
      </c>
      <c r="X5433" s="43">
        <v>1</v>
      </c>
      <c r="Y5433" s="43">
        <v>1</v>
      </c>
      <c r="Z5433" s="64"/>
      <c r="AA5433" s="64"/>
      <c r="AB5433" s="64"/>
      <c r="AE5433" s="42">
        <f>IF(Table32[[#This Row],[Gems]]&gt;0,Table32[[#This Row],[Gems]],0)</f>
        <v>0</v>
      </c>
      <c r="AF5433" s="42">
        <f>IF(Table32[[#This Row],[Gems]]&lt;0,Table32[[#This Row],[Gems]],0)</f>
        <v>0</v>
      </c>
      <c r="AG5433" s="30">
        <f t="shared" ca="1" si="117"/>
        <v>257</v>
      </c>
    </row>
    <row r="5434" spans="1:33" ht="14.4" x14ac:dyDescent="0.3">
      <c r="A5434" s="37">
        <v>44127</v>
      </c>
      <c r="B5434" s="38">
        <f>INDEX(Videolength!D:D,MATCH(D5434,Videolength!A:A,0))</f>
        <v>10</v>
      </c>
      <c r="C5434" s="38">
        <f>INDEX(Videolength!E:E,MATCH(D5434,Videolength!A:A,0))</f>
        <v>27</v>
      </c>
      <c r="D5434" s="39">
        <v>27</v>
      </c>
      <c r="E5434" s="40" t="str">
        <f>INDEX(Videolength!B:B,MATCH(D5434,Videolength!A:A,0))</f>
        <v>https://youtu.be/2I8lekbgF3E?list=PLTjhk5BwsiVV8SrR-dPCDjCfaMnt-5HZH</v>
      </c>
      <c r="F5434" s="41">
        <f>INDEX(Videolength!C:C,MATCH(D5434,Videolength!A:A,0))</f>
        <v>2.9212962962962965E-2</v>
      </c>
      <c r="G5434" s="41">
        <v>2.0891203703703703E-2</v>
      </c>
      <c r="H5434" s="71">
        <f>HYPERLINK(_xlfn.CONCAT(E5434,"&amp;t=",G5434*86400),G5434)</f>
        <v>2.0891203703703703E-2</v>
      </c>
      <c r="I5434" s="38">
        <v>11</v>
      </c>
      <c r="J5434" s="38">
        <v>6</v>
      </c>
      <c r="K5434" s="42" t="s">
        <v>346</v>
      </c>
      <c r="L5434" s="42" t="s">
        <v>10</v>
      </c>
      <c r="Z5434" s="64"/>
      <c r="AA5434" s="64"/>
      <c r="AB5434" s="64"/>
      <c r="AE5434" s="42">
        <f>IF(Table32[[#This Row],[Gems]]&gt;0,Table32[[#This Row],[Gems]],0)</f>
        <v>0</v>
      </c>
      <c r="AF5434" s="42">
        <f>IF(Table32[[#This Row],[Gems]]&lt;0,Table32[[#This Row],[Gems]],0)</f>
        <v>0</v>
      </c>
      <c r="AG5434" s="30">
        <f t="shared" ca="1" si="117"/>
        <v>257</v>
      </c>
    </row>
    <row r="5435" spans="1:33" ht="14.4" x14ac:dyDescent="0.3">
      <c r="A5435" s="37">
        <v>44127</v>
      </c>
      <c r="B5435" s="38">
        <f>INDEX(Videolength!D:D,MATCH(D5435,Videolength!A:A,0))</f>
        <v>10</v>
      </c>
      <c r="C5435" s="38">
        <f>INDEX(Videolength!E:E,MATCH(D5435,Videolength!A:A,0))</f>
        <v>27</v>
      </c>
      <c r="D5435" s="39">
        <v>27</v>
      </c>
      <c r="E5435" s="40" t="str">
        <f>INDEX(Videolength!B:B,MATCH(D5435,Videolength!A:A,0))</f>
        <v>https://youtu.be/2I8lekbgF3E?list=PLTjhk5BwsiVV8SrR-dPCDjCfaMnt-5HZH</v>
      </c>
      <c r="F5435" s="41">
        <f>INDEX(Videolength!C:C,MATCH(D5435,Videolength!A:A,0))</f>
        <v>2.9212962962962965E-2</v>
      </c>
      <c r="G5435" s="41">
        <v>2.0960648148148148E-2</v>
      </c>
      <c r="H5435" s="71">
        <f>HYPERLINK(_xlfn.CONCAT(E5435,"&amp;t=",G5435*86400),G5435)</f>
        <v>2.0960648148148148E-2</v>
      </c>
      <c r="I5435" s="38">
        <v>11</v>
      </c>
      <c r="J5435" s="38">
        <v>6</v>
      </c>
      <c r="K5435" s="42" t="s">
        <v>107</v>
      </c>
      <c r="L5435" s="42" t="s">
        <v>10</v>
      </c>
      <c r="N5435" s="42" t="s">
        <v>33</v>
      </c>
      <c r="Z5435" s="64"/>
      <c r="AA5435" s="64"/>
      <c r="AB5435" s="64"/>
      <c r="AE5435" s="42">
        <f>IF(Table32[[#This Row],[Gems]]&gt;0,Table32[[#This Row],[Gems]],0)</f>
        <v>0</v>
      </c>
      <c r="AF5435" s="42">
        <f>IF(Table32[[#This Row],[Gems]]&lt;0,Table32[[#This Row],[Gems]],0)</f>
        <v>0</v>
      </c>
      <c r="AG5435" s="30">
        <f t="shared" ca="1" si="117"/>
        <v>257</v>
      </c>
    </row>
    <row r="5436" spans="1:33" ht="14.4" x14ac:dyDescent="0.3">
      <c r="A5436" s="37">
        <v>44127</v>
      </c>
      <c r="B5436" s="38">
        <f>INDEX(Videolength!D:D,MATCH(D5436,Videolength!A:A,0))</f>
        <v>10</v>
      </c>
      <c r="C5436" s="38">
        <f>INDEX(Videolength!E:E,MATCH(D5436,Videolength!A:A,0))</f>
        <v>27</v>
      </c>
      <c r="D5436" s="39">
        <v>27</v>
      </c>
      <c r="E5436" s="40" t="str">
        <f>INDEX(Videolength!B:B,MATCH(D5436,Videolength!A:A,0))</f>
        <v>https://youtu.be/2I8lekbgF3E?list=PLTjhk5BwsiVV8SrR-dPCDjCfaMnt-5HZH</v>
      </c>
      <c r="F5436" s="41">
        <f>INDEX(Videolength!C:C,MATCH(D5436,Videolength!A:A,0))</f>
        <v>2.9212962962962965E-2</v>
      </c>
      <c r="G5436" s="41">
        <v>2.101851851851852E-2</v>
      </c>
      <c r="H5436" s="71">
        <f>HYPERLINK(_xlfn.CONCAT(E5436,"&amp;t=",G5436*86400),G5436)</f>
        <v>2.101851851851852E-2</v>
      </c>
      <c r="I5436" s="38">
        <v>11</v>
      </c>
      <c r="J5436" s="38">
        <v>6</v>
      </c>
      <c r="K5436" s="42" t="s">
        <v>15</v>
      </c>
      <c r="L5436" s="42" t="s">
        <v>216</v>
      </c>
      <c r="Z5436" s="64"/>
      <c r="AA5436" s="64"/>
      <c r="AB5436" s="64"/>
      <c r="AE5436" s="42">
        <f>IF(Table32[[#This Row],[Gems]]&gt;0,Table32[[#This Row],[Gems]],0)</f>
        <v>0</v>
      </c>
      <c r="AF5436" s="42">
        <f>IF(Table32[[#This Row],[Gems]]&lt;0,Table32[[#This Row],[Gems]],0)</f>
        <v>0</v>
      </c>
      <c r="AG5436" s="30">
        <f t="shared" ca="1" si="117"/>
        <v>257</v>
      </c>
    </row>
    <row r="5437" spans="1:33" ht="14.4" x14ac:dyDescent="0.3">
      <c r="A5437" s="37">
        <v>44127</v>
      </c>
      <c r="B5437" s="38">
        <f>INDEX(Videolength!D:D,MATCH(D5437,Videolength!A:A,0))</f>
        <v>10</v>
      </c>
      <c r="C5437" s="38">
        <f>INDEX(Videolength!E:E,MATCH(D5437,Videolength!A:A,0))</f>
        <v>27</v>
      </c>
      <c r="D5437" s="39">
        <v>27</v>
      </c>
      <c r="E5437" s="40" t="str">
        <f>INDEX(Videolength!B:B,MATCH(D5437,Videolength!A:A,0))</f>
        <v>https://youtu.be/2I8lekbgF3E?list=PLTjhk5BwsiVV8SrR-dPCDjCfaMnt-5HZH</v>
      </c>
      <c r="F5437" s="41">
        <f>INDEX(Videolength!C:C,MATCH(D5437,Videolength!A:A,0))</f>
        <v>2.9212962962962965E-2</v>
      </c>
      <c r="G5437" s="41">
        <v>2.1180555555555553E-2</v>
      </c>
      <c r="H5437" s="71">
        <f>HYPERLINK(_xlfn.CONCAT(E5437,"&amp;t=",G5437*86400),G5437)</f>
        <v>2.1180555555555553E-2</v>
      </c>
      <c r="I5437" s="38">
        <v>11</v>
      </c>
      <c r="J5437" s="38">
        <v>6</v>
      </c>
      <c r="K5437" s="42" t="s">
        <v>15</v>
      </c>
      <c r="L5437" s="42" t="s">
        <v>197</v>
      </c>
      <c r="Z5437" s="64" t="s">
        <v>1157</v>
      </c>
      <c r="AA5437" s="64">
        <v>11</v>
      </c>
      <c r="AB5437" s="64">
        <v>2</v>
      </c>
      <c r="AE5437" s="42">
        <f>IF(Table32[[#This Row],[Gems]]&gt;0,Table32[[#This Row],[Gems]],0)</f>
        <v>0</v>
      </c>
      <c r="AF5437" s="42">
        <f>IF(Table32[[#This Row],[Gems]]&lt;0,Table32[[#This Row],[Gems]],0)</f>
        <v>0</v>
      </c>
      <c r="AG5437" s="30">
        <f t="shared" ca="1" si="117"/>
        <v>257</v>
      </c>
    </row>
    <row r="5438" spans="1:33" ht="14.4" x14ac:dyDescent="0.3">
      <c r="A5438" s="37">
        <v>44127</v>
      </c>
      <c r="B5438" s="38">
        <f>INDEX(Videolength!D:D,MATCH(D5438,Videolength!A:A,0))</f>
        <v>10</v>
      </c>
      <c r="C5438" s="38">
        <f>INDEX(Videolength!E:E,MATCH(D5438,Videolength!A:A,0))</f>
        <v>27</v>
      </c>
      <c r="D5438" s="39">
        <v>27</v>
      </c>
      <c r="E5438" s="40" t="str">
        <f>INDEX(Videolength!B:B,MATCH(D5438,Videolength!A:A,0))</f>
        <v>https://youtu.be/2I8lekbgF3E?list=PLTjhk5BwsiVV8SrR-dPCDjCfaMnt-5HZH</v>
      </c>
      <c r="F5438" s="41">
        <f>INDEX(Videolength!C:C,MATCH(D5438,Videolength!A:A,0))</f>
        <v>2.9212962962962965E-2</v>
      </c>
      <c r="G5438" s="41">
        <v>2.3946759259259261E-2</v>
      </c>
      <c r="H5438" s="71">
        <f>HYPERLINK(_xlfn.CONCAT(E5438,"&amp;t=",G5438*86400),G5438)</f>
        <v>2.3946759259259261E-2</v>
      </c>
      <c r="I5438" s="38">
        <v>11</v>
      </c>
      <c r="J5438" s="38">
        <v>6</v>
      </c>
      <c r="K5438" s="42" t="s">
        <v>15</v>
      </c>
      <c r="L5438" s="42" t="s">
        <v>198</v>
      </c>
      <c r="Z5438" s="64" t="s">
        <v>1157</v>
      </c>
      <c r="AA5438" s="64">
        <v>11</v>
      </c>
      <c r="AB5438" s="64">
        <v>2</v>
      </c>
      <c r="AC5438" s="44" t="s">
        <v>203</v>
      </c>
      <c r="AE5438" s="42">
        <f>IF(Table32[[#This Row],[Gems]]&gt;0,Table32[[#This Row],[Gems]],0)</f>
        <v>0</v>
      </c>
      <c r="AF5438" s="42">
        <f>IF(Table32[[#This Row],[Gems]]&lt;0,Table32[[#This Row],[Gems]],0)</f>
        <v>0</v>
      </c>
      <c r="AG5438" s="30">
        <f t="shared" ca="1" si="117"/>
        <v>257</v>
      </c>
    </row>
    <row r="5439" spans="1:33" ht="14.4" x14ac:dyDescent="0.3">
      <c r="A5439" s="37">
        <v>44127</v>
      </c>
      <c r="B5439" s="38">
        <f>INDEX(Videolength!D:D,MATCH(D5439,Videolength!A:A,0))</f>
        <v>10</v>
      </c>
      <c r="C5439" s="38">
        <f>INDEX(Videolength!E:E,MATCH(D5439,Videolength!A:A,0))</f>
        <v>27</v>
      </c>
      <c r="D5439" s="39">
        <v>27</v>
      </c>
      <c r="E5439" s="40" t="str">
        <f>INDEX(Videolength!B:B,MATCH(D5439,Videolength!A:A,0))</f>
        <v>https://youtu.be/2I8lekbgF3E?list=PLTjhk5BwsiVV8SrR-dPCDjCfaMnt-5HZH</v>
      </c>
      <c r="F5439" s="41">
        <f>INDEX(Videolength!C:C,MATCH(D5439,Videolength!A:A,0))</f>
        <v>2.9212962962962965E-2</v>
      </c>
      <c r="G5439" s="41">
        <v>2.3981481481481479E-2</v>
      </c>
      <c r="H5439" s="71">
        <f>HYPERLINK(_xlfn.CONCAT(E5439,"&amp;t=",G5439*86400),G5439)</f>
        <v>2.3981481481481479E-2</v>
      </c>
      <c r="I5439" s="38">
        <v>11</v>
      </c>
      <c r="J5439" s="38">
        <v>6</v>
      </c>
      <c r="K5439" s="42" t="s">
        <v>15</v>
      </c>
      <c r="L5439" s="42" t="s">
        <v>350</v>
      </c>
      <c r="M5439" s="42" t="s">
        <v>533</v>
      </c>
      <c r="Z5439" s="64"/>
      <c r="AA5439" s="64"/>
      <c r="AB5439" s="64"/>
      <c r="AE5439" s="42">
        <f>IF(Table32[[#This Row],[Gems]]&gt;0,Table32[[#This Row],[Gems]],0)</f>
        <v>0</v>
      </c>
      <c r="AF5439" s="42">
        <f>IF(Table32[[#This Row],[Gems]]&lt;0,Table32[[#This Row],[Gems]],0)</f>
        <v>0</v>
      </c>
      <c r="AG5439" s="30">
        <f t="shared" ca="1" si="117"/>
        <v>257</v>
      </c>
    </row>
    <row r="5440" spans="1:33" ht="14.4" x14ac:dyDescent="0.3">
      <c r="A5440" s="37">
        <v>44127</v>
      </c>
      <c r="B5440" s="38">
        <f>INDEX(Videolength!D:D,MATCH(D5440,Videolength!A:A,0))</f>
        <v>10</v>
      </c>
      <c r="C5440" s="38">
        <f>INDEX(Videolength!E:E,MATCH(D5440,Videolength!A:A,0))</f>
        <v>27</v>
      </c>
      <c r="D5440" s="39">
        <v>27</v>
      </c>
      <c r="E5440" s="40" t="str">
        <f>INDEX(Videolength!B:B,MATCH(D5440,Videolength!A:A,0))</f>
        <v>https://youtu.be/2I8lekbgF3E?list=PLTjhk5BwsiVV8SrR-dPCDjCfaMnt-5HZH</v>
      </c>
      <c r="F5440" s="41">
        <f>INDEX(Videolength!C:C,MATCH(D5440,Videolength!A:A,0))</f>
        <v>2.9212962962962965E-2</v>
      </c>
      <c r="G5440" s="41">
        <v>2.3993055555555556E-2</v>
      </c>
      <c r="H5440" s="71">
        <f>HYPERLINK(_xlfn.CONCAT(E5440,"&amp;t=",G5440*86400),G5440)</f>
        <v>2.3993055555555556E-2</v>
      </c>
      <c r="I5440" s="38">
        <v>11</v>
      </c>
      <c r="J5440" s="38">
        <v>6</v>
      </c>
      <c r="K5440" s="42" t="s">
        <v>15</v>
      </c>
      <c r="L5440" s="42" t="s">
        <v>216</v>
      </c>
      <c r="Z5440" s="64"/>
      <c r="AA5440" s="64"/>
      <c r="AB5440" s="64"/>
      <c r="AE5440" s="42">
        <f>IF(Table32[[#This Row],[Gems]]&gt;0,Table32[[#This Row],[Gems]],0)</f>
        <v>0</v>
      </c>
      <c r="AF5440" s="42">
        <f>IF(Table32[[#This Row],[Gems]]&lt;0,Table32[[#This Row],[Gems]],0)</f>
        <v>0</v>
      </c>
      <c r="AG5440" s="30">
        <f t="shared" ca="1" si="117"/>
        <v>257</v>
      </c>
    </row>
    <row r="5441" spans="1:33" ht="14.4" x14ac:dyDescent="0.3">
      <c r="A5441" s="37">
        <v>44127</v>
      </c>
      <c r="B5441" s="38">
        <f>INDEX(Videolength!D:D,MATCH(D5441,Videolength!A:A,0))</f>
        <v>10</v>
      </c>
      <c r="C5441" s="38">
        <f>INDEX(Videolength!E:E,MATCH(D5441,Videolength!A:A,0))</f>
        <v>27</v>
      </c>
      <c r="D5441" s="39">
        <v>27</v>
      </c>
      <c r="E5441" s="40" t="str">
        <f>INDEX(Videolength!B:B,MATCH(D5441,Videolength!A:A,0))</f>
        <v>https://youtu.be/2I8lekbgF3E?list=PLTjhk5BwsiVV8SrR-dPCDjCfaMnt-5HZH</v>
      </c>
      <c r="F5441" s="41">
        <f>INDEX(Videolength!C:C,MATCH(D5441,Videolength!A:A,0))</f>
        <v>2.9212962962962965E-2</v>
      </c>
      <c r="G5441" s="41">
        <v>2.4074074074074071E-2</v>
      </c>
      <c r="H5441" s="71">
        <f>HYPERLINK(_xlfn.CONCAT(E5441,"&amp;t=",G5441*86400),G5441)</f>
        <v>2.4074074074074071E-2</v>
      </c>
      <c r="I5441" s="38">
        <v>11</v>
      </c>
      <c r="J5441" s="38">
        <v>6</v>
      </c>
      <c r="K5441" s="42" t="s">
        <v>346</v>
      </c>
      <c r="L5441" s="42" t="s">
        <v>10</v>
      </c>
      <c r="Z5441" s="64"/>
      <c r="AA5441" s="64"/>
      <c r="AB5441" s="64"/>
      <c r="AE5441" s="42">
        <f>IF(Table32[[#This Row],[Gems]]&gt;0,Table32[[#This Row],[Gems]],0)</f>
        <v>0</v>
      </c>
      <c r="AF5441" s="42">
        <f>IF(Table32[[#This Row],[Gems]]&lt;0,Table32[[#This Row],[Gems]],0)</f>
        <v>0</v>
      </c>
      <c r="AG5441" s="30">
        <f t="shared" ca="1" si="117"/>
        <v>257</v>
      </c>
    </row>
    <row r="5442" spans="1:33" ht="14.4" x14ac:dyDescent="0.3">
      <c r="A5442" s="37">
        <v>44127</v>
      </c>
      <c r="B5442" s="38">
        <f>INDEX(Videolength!D:D,MATCH(D5442,Videolength!A:A,0))</f>
        <v>10</v>
      </c>
      <c r="C5442" s="38">
        <f>INDEX(Videolength!E:E,MATCH(D5442,Videolength!A:A,0))</f>
        <v>27</v>
      </c>
      <c r="D5442" s="39">
        <v>27</v>
      </c>
      <c r="E5442" s="40" t="str">
        <f>INDEX(Videolength!B:B,MATCH(D5442,Videolength!A:A,0))</f>
        <v>https://youtu.be/2I8lekbgF3E?list=PLTjhk5BwsiVV8SrR-dPCDjCfaMnt-5HZH</v>
      </c>
      <c r="F5442" s="41">
        <f>INDEX(Videolength!C:C,MATCH(D5442,Videolength!A:A,0))</f>
        <v>2.9212962962962965E-2</v>
      </c>
      <c r="G5442" s="41">
        <v>2.4143518518518519E-2</v>
      </c>
      <c r="H5442" s="71">
        <f>HYPERLINK(_xlfn.CONCAT(E5442,"&amp;t=",G5442*86400),G5442)</f>
        <v>2.4143518518518519E-2</v>
      </c>
      <c r="I5442" s="38">
        <v>11</v>
      </c>
      <c r="J5442" s="38">
        <v>6</v>
      </c>
      <c r="K5442" s="42" t="s">
        <v>90</v>
      </c>
      <c r="L5442" s="42" t="s">
        <v>10</v>
      </c>
      <c r="Z5442" s="64"/>
      <c r="AA5442" s="64"/>
      <c r="AB5442" s="64"/>
      <c r="AE5442" s="42">
        <f>IF(Table32[[#This Row],[Gems]]&gt;0,Table32[[#This Row],[Gems]],0)</f>
        <v>0</v>
      </c>
      <c r="AF5442" s="42">
        <f>IF(Table32[[#This Row],[Gems]]&lt;0,Table32[[#This Row],[Gems]],0)</f>
        <v>0</v>
      </c>
      <c r="AG5442" s="30">
        <f t="shared" ca="1" si="117"/>
        <v>257</v>
      </c>
    </row>
    <row r="5443" spans="1:33" ht="14.4" x14ac:dyDescent="0.3">
      <c r="A5443" s="37">
        <v>44127</v>
      </c>
      <c r="B5443" s="38">
        <f>INDEX(Videolength!D:D,MATCH(D5443,Videolength!A:A,0))</f>
        <v>10</v>
      </c>
      <c r="C5443" s="38">
        <f>INDEX(Videolength!E:E,MATCH(D5443,Videolength!A:A,0))</f>
        <v>27</v>
      </c>
      <c r="D5443" s="39">
        <v>27</v>
      </c>
      <c r="E5443" s="40" t="str">
        <f>INDEX(Videolength!B:B,MATCH(D5443,Videolength!A:A,0))</f>
        <v>https://youtu.be/2I8lekbgF3E?list=PLTjhk5BwsiVV8SrR-dPCDjCfaMnt-5HZH</v>
      </c>
      <c r="F5443" s="41">
        <f>INDEX(Videolength!C:C,MATCH(D5443,Videolength!A:A,0))</f>
        <v>2.9212962962962965E-2</v>
      </c>
      <c r="G5443" s="41">
        <v>2.4143518518518519E-2</v>
      </c>
      <c r="H5443" s="71">
        <f>HYPERLINK(_xlfn.CONCAT(E5443,"&amp;t=",G5443*86400),G5443)</f>
        <v>2.4143518518518519E-2</v>
      </c>
      <c r="I5443" s="38">
        <v>11</v>
      </c>
      <c r="J5443" s="38">
        <v>6</v>
      </c>
      <c r="K5443" s="42" t="s">
        <v>90</v>
      </c>
      <c r="L5443" s="42" t="s">
        <v>256</v>
      </c>
      <c r="Z5443" s="64"/>
      <c r="AA5443" s="64"/>
      <c r="AB5443" s="64"/>
      <c r="AE5443" s="42">
        <f>IF(Table32[[#This Row],[Gems]]&gt;0,Table32[[#This Row],[Gems]],0)</f>
        <v>0</v>
      </c>
      <c r="AF5443" s="42">
        <f>IF(Table32[[#This Row],[Gems]]&lt;0,Table32[[#This Row],[Gems]],0)</f>
        <v>0</v>
      </c>
      <c r="AG5443" s="30">
        <f t="shared" ca="1" si="117"/>
        <v>257</v>
      </c>
    </row>
    <row r="5444" spans="1:33" ht="14.4" x14ac:dyDescent="0.3">
      <c r="A5444" s="37">
        <v>44127</v>
      </c>
      <c r="B5444" s="38">
        <f>INDEX(Videolength!D:D,MATCH(D5444,Videolength!A:A,0))</f>
        <v>10</v>
      </c>
      <c r="C5444" s="38">
        <f>INDEX(Videolength!E:E,MATCH(D5444,Videolength!A:A,0))</f>
        <v>27</v>
      </c>
      <c r="D5444" s="39">
        <v>27</v>
      </c>
      <c r="E5444" s="40" t="str">
        <f>INDEX(Videolength!B:B,MATCH(D5444,Videolength!A:A,0))</f>
        <v>https://youtu.be/2I8lekbgF3E?list=PLTjhk5BwsiVV8SrR-dPCDjCfaMnt-5HZH</v>
      </c>
      <c r="F5444" s="41">
        <f>INDEX(Videolength!C:C,MATCH(D5444,Videolength!A:A,0))</f>
        <v>2.9212962962962965E-2</v>
      </c>
      <c r="G5444" s="41">
        <v>2.417824074074074E-2</v>
      </c>
      <c r="H5444" s="71">
        <f>HYPERLINK(_xlfn.CONCAT(E5444,"&amp;t=",G5444*86400),G5444)</f>
        <v>2.417824074074074E-2</v>
      </c>
      <c r="I5444" s="38">
        <v>11</v>
      </c>
      <c r="J5444" s="38">
        <v>6</v>
      </c>
      <c r="K5444" s="42" t="s">
        <v>90</v>
      </c>
      <c r="L5444" s="42" t="s">
        <v>148</v>
      </c>
      <c r="M5444" s="42" t="s">
        <v>1079</v>
      </c>
      <c r="Q5444" s="42" t="s">
        <v>33</v>
      </c>
      <c r="Z5444" s="64"/>
      <c r="AA5444" s="64"/>
      <c r="AB5444" s="64"/>
      <c r="AE5444" s="42">
        <f>IF(Table32[[#This Row],[Gems]]&gt;0,Table32[[#This Row],[Gems]],0)</f>
        <v>0</v>
      </c>
      <c r="AF5444" s="42">
        <f>IF(Table32[[#This Row],[Gems]]&lt;0,Table32[[#This Row],[Gems]],0)</f>
        <v>0</v>
      </c>
      <c r="AG5444" s="30">
        <f t="shared" ca="1" si="117"/>
        <v>257</v>
      </c>
    </row>
    <row r="5445" spans="1:33" ht="14.4" x14ac:dyDescent="0.3">
      <c r="A5445" s="37">
        <v>44127</v>
      </c>
      <c r="B5445" s="38">
        <f>INDEX(Videolength!D:D,MATCH(D5445,Videolength!A:A,0))</f>
        <v>10</v>
      </c>
      <c r="C5445" s="38">
        <f>INDEX(Videolength!E:E,MATCH(D5445,Videolength!A:A,0))</f>
        <v>27</v>
      </c>
      <c r="D5445" s="39">
        <v>27</v>
      </c>
      <c r="E5445" s="40" t="str">
        <f>INDEX(Videolength!B:B,MATCH(D5445,Videolength!A:A,0))</f>
        <v>https://youtu.be/2I8lekbgF3E?list=PLTjhk5BwsiVV8SrR-dPCDjCfaMnt-5HZH</v>
      </c>
      <c r="F5445" s="41">
        <f>INDEX(Videolength!C:C,MATCH(D5445,Videolength!A:A,0))</f>
        <v>2.9212962962962965E-2</v>
      </c>
      <c r="G5445" s="41">
        <v>2.4548611111111115E-2</v>
      </c>
      <c r="H5445" s="71">
        <f>HYPERLINK(_xlfn.CONCAT(E5445,"&amp;t=",G5445*86400),G5445)</f>
        <v>2.4548611111111115E-2</v>
      </c>
      <c r="I5445" s="38">
        <v>11</v>
      </c>
      <c r="J5445" s="38">
        <v>6</v>
      </c>
      <c r="K5445" s="42" t="s">
        <v>346</v>
      </c>
      <c r="L5445" s="42" t="s">
        <v>10</v>
      </c>
      <c r="Z5445" s="64"/>
      <c r="AA5445" s="64"/>
      <c r="AB5445" s="64"/>
      <c r="AE5445" s="42">
        <f>IF(Table32[[#This Row],[Gems]]&gt;0,Table32[[#This Row],[Gems]],0)</f>
        <v>0</v>
      </c>
      <c r="AF5445" s="42">
        <f>IF(Table32[[#This Row],[Gems]]&lt;0,Table32[[#This Row],[Gems]],0)</f>
        <v>0</v>
      </c>
      <c r="AG5445" s="30">
        <f t="shared" ca="1" si="117"/>
        <v>257</v>
      </c>
    </row>
    <row r="5446" spans="1:33" ht="14.4" x14ac:dyDescent="0.3">
      <c r="A5446" s="37">
        <v>44127</v>
      </c>
      <c r="B5446" s="38">
        <f>INDEX(Videolength!D:D,MATCH(D5446,Videolength!A:A,0))</f>
        <v>10</v>
      </c>
      <c r="C5446" s="38">
        <f>INDEX(Videolength!E:E,MATCH(D5446,Videolength!A:A,0))</f>
        <v>27</v>
      </c>
      <c r="D5446" s="39">
        <v>27</v>
      </c>
      <c r="E5446" s="40" t="str">
        <f>INDEX(Videolength!B:B,MATCH(D5446,Videolength!A:A,0))</f>
        <v>https://youtu.be/2I8lekbgF3E?list=PLTjhk5BwsiVV8SrR-dPCDjCfaMnt-5HZH</v>
      </c>
      <c r="F5446" s="41">
        <f>INDEX(Videolength!C:C,MATCH(D5446,Videolength!A:A,0))</f>
        <v>2.9212962962962965E-2</v>
      </c>
      <c r="G5446" s="41">
        <v>2.4652777777777777E-2</v>
      </c>
      <c r="H5446" s="71">
        <f>HYPERLINK(_xlfn.CONCAT(E5446,"&amp;t=",G5446*86400),G5446)</f>
        <v>2.4652777777777777E-2</v>
      </c>
      <c r="I5446" s="38">
        <v>11</v>
      </c>
      <c r="J5446" s="38">
        <v>6</v>
      </c>
      <c r="K5446" s="42" t="s">
        <v>98</v>
      </c>
      <c r="L5446" s="42" t="s">
        <v>10</v>
      </c>
      <c r="M5446" s="42" t="s">
        <v>1177</v>
      </c>
      <c r="N5446" s="42" t="s">
        <v>33</v>
      </c>
      <c r="W5446" s="44" t="s">
        <v>1088</v>
      </c>
      <c r="Z5446" s="64"/>
      <c r="AA5446" s="64"/>
      <c r="AB5446" s="64"/>
      <c r="AE5446" s="42">
        <f>IF(Table32[[#This Row],[Gems]]&gt;0,Table32[[#This Row],[Gems]],0)</f>
        <v>0</v>
      </c>
      <c r="AF5446" s="42">
        <f>IF(Table32[[#This Row],[Gems]]&lt;0,Table32[[#This Row],[Gems]],0)</f>
        <v>0</v>
      </c>
      <c r="AG5446" s="30">
        <f t="shared" ca="1" si="117"/>
        <v>257</v>
      </c>
    </row>
    <row r="5447" spans="1:33" ht="14.4" x14ac:dyDescent="0.3">
      <c r="A5447" s="37">
        <v>44127</v>
      </c>
      <c r="B5447" s="38">
        <f>INDEX(Videolength!D:D,MATCH(D5447,Videolength!A:A,0))</f>
        <v>10</v>
      </c>
      <c r="C5447" s="38">
        <f>INDEX(Videolength!E:E,MATCH(D5447,Videolength!A:A,0))</f>
        <v>27</v>
      </c>
      <c r="D5447" s="39">
        <v>27</v>
      </c>
      <c r="E5447" s="40" t="str">
        <f>INDEX(Videolength!B:B,MATCH(D5447,Videolength!A:A,0))</f>
        <v>https://youtu.be/2I8lekbgF3E?list=PLTjhk5BwsiVV8SrR-dPCDjCfaMnt-5HZH</v>
      </c>
      <c r="F5447" s="41">
        <f>INDEX(Videolength!C:C,MATCH(D5447,Videolength!A:A,0))</f>
        <v>2.9212962962962965E-2</v>
      </c>
      <c r="G5447" s="41">
        <v>2.4884259259259259E-2</v>
      </c>
      <c r="H5447" s="71">
        <f>HYPERLINK(_xlfn.CONCAT(E5447,"&amp;t=",G5447*86400),G5447)</f>
        <v>2.4884259259259259E-2</v>
      </c>
      <c r="I5447" s="38">
        <v>11</v>
      </c>
      <c r="J5447" s="38">
        <v>6</v>
      </c>
      <c r="K5447" s="42" t="s">
        <v>98</v>
      </c>
      <c r="L5447" s="42" t="s">
        <v>10</v>
      </c>
      <c r="M5447" s="42" t="s">
        <v>1178</v>
      </c>
      <c r="N5447" s="42" t="s">
        <v>33</v>
      </c>
      <c r="O5447" s="42" t="s">
        <v>1838</v>
      </c>
      <c r="Z5447" s="64"/>
      <c r="AA5447" s="64"/>
      <c r="AB5447" s="64"/>
      <c r="AE5447" s="42">
        <f>IF(Table32[[#This Row],[Gems]]&gt;0,Table32[[#This Row],[Gems]],0)</f>
        <v>0</v>
      </c>
      <c r="AF5447" s="42">
        <f>IF(Table32[[#This Row],[Gems]]&lt;0,Table32[[#This Row],[Gems]],0)</f>
        <v>0</v>
      </c>
      <c r="AG5447" s="30">
        <f t="shared" ca="1" si="117"/>
        <v>257</v>
      </c>
    </row>
    <row r="5448" spans="1:33" ht="14.4" x14ac:dyDescent="0.3">
      <c r="A5448" s="37">
        <v>44127</v>
      </c>
      <c r="B5448" s="38">
        <f>INDEX(Videolength!D:D,MATCH(D5448,Videolength!A:A,0))</f>
        <v>10</v>
      </c>
      <c r="C5448" s="38">
        <f>INDEX(Videolength!E:E,MATCH(D5448,Videolength!A:A,0))</f>
        <v>27</v>
      </c>
      <c r="D5448" s="39">
        <v>27</v>
      </c>
      <c r="E5448" s="40" t="str">
        <f>INDEX(Videolength!B:B,MATCH(D5448,Videolength!A:A,0))</f>
        <v>https://youtu.be/2I8lekbgF3E?list=PLTjhk5BwsiVV8SrR-dPCDjCfaMnt-5HZH</v>
      </c>
      <c r="F5448" s="41">
        <f>INDEX(Videolength!C:C,MATCH(D5448,Videolength!A:A,0))</f>
        <v>2.9212962962962965E-2</v>
      </c>
      <c r="G5448" s="41">
        <v>2.5023148148148145E-2</v>
      </c>
      <c r="H5448" s="71">
        <f>HYPERLINK(_xlfn.CONCAT(E5448,"&amp;t=",G5448*86400),G5448)</f>
        <v>2.5023148148148145E-2</v>
      </c>
      <c r="I5448" s="38">
        <v>11</v>
      </c>
      <c r="J5448" s="38">
        <v>6</v>
      </c>
      <c r="K5448" s="42" t="s">
        <v>15</v>
      </c>
      <c r="L5448" s="42" t="s">
        <v>216</v>
      </c>
      <c r="Z5448" s="64"/>
      <c r="AA5448" s="64"/>
      <c r="AB5448" s="64"/>
      <c r="AE5448" s="42">
        <f>IF(Table32[[#This Row],[Gems]]&gt;0,Table32[[#This Row],[Gems]],0)</f>
        <v>0</v>
      </c>
      <c r="AF5448" s="42">
        <f>IF(Table32[[#This Row],[Gems]]&lt;0,Table32[[#This Row],[Gems]],0)</f>
        <v>0</v>
      </c>
      <c r="AG5448" s="30">
        <f t="shared" ca="1" si="117"/>
        <v>257</v>
      </c>
    </row>
    <row r="5449" spans="1:33" ht="14.4" x14ac:dyDescent="0.3">
      <c r="A5449" s="37">
        <v>44127</v>
      </c>
      <c r="B5449" s="38">
        <f>INDEX(Videolength!D:D,MATCH(D5449,Videolength!A:A,0))</f>
        <v>10</v>
      </c>
      <c r="C5449" s="38">
        <f>INDEX(Videolength!E:E,MATCH(D5449,Videolength!A:A,0))</f>
        <v>27</v>
      </c>
      <c r="D5449" s="39">
        <v>27</v>
      </c>
      <c r="E5449" s="40" t="str">
        <f>INDEX(Videolength!B:B,MATCH(D5449,Videolength!A:A,0))</f>
        <v>https://youtu.be/2I8lekbgF3E?list=PLTjhk5BwsiVV8SrR-dPCDjCfaMnt-5HZH</v>
      </c>
      <c r="F5449" s="41">
        <f>INDEX(Videolength!C:C,MATCH(D5449,Videolength!A:A,0))</f>
        <v>2.9212962962962965E-2</v>
      </c>
      <c r="G5449" s="41">
        <v>2.5231481481481483E-2</v>
      </c>
      <c r="H5449" s="71">
        <f>HYPERLINK(_xlfn.CONCAT(E5449,"&amp;t=",G5449*86400),G5449)</f>
        <v>2.5231481481481483E-2</v>
      </c>
      <c r="I5449" s="38">
        <v>11</v>
      </c>
      <c r="J5449" s="38">
        <v>6</v>
      </c>
      <c r="K5449" s="42" t="s">
        <v>15</v>
      </c>
      <c r="L5449" s="42" t="s">
        <v>197</v>
      </c>
      <c r="M5449" s="42" t="s">
        <v>1179</v>
      </c>
      <c r="Z5449" s="64" t="s">
        <v>427</v>
      </c>
      <c r="AA5449" s="64">
        <v>3</v>
      </c>
      <c r="AB5449" s="64">
        <v>5</v>
      </c>
      <c r="AE5449" s="42">
        <f>IF(Table32[[#This Row],[Gems]]&gt;0,Table32[[#This Row],[Gems]],0)</f>
        <v>0</v>
      </c>
      <c r="AF5449" s="42">
        <f>IF(Table32[[#This Row],[Gems]]&lt;0,Table32[[#This Row],[Gems]],0)</f>
        <v>0</v>
      </c>
      <c r="AG5449" s="30">
        <f t="shared" ca="1" si="117"/>
        <v>257</v>
      </c>
    </row>
    <row r="5450" spans="1:33" ht="14.4" x14ac:dyDescent="0.3">
      <c r="A5450" s="37">
        <v>44127</v>
      </c>
      <c r="B5450" s="38">
        <f>INDEX(Videolength!D:D,MATCH(D5450,Videolength!A:A,0))</f>
        <v>10</v>
      </c>
      <c r="C5450" s="38">
        <f>INDEX(Videolength!E:E,MATCH(D5450,Videolength!A:A,0))</f>
        <v>27</v>
      </c>
      <c r="D5450" s="39">
        <v>27</v>
      </c>
      <c r="E5450" s="40" t="str">
        <f>INDEX(Videolength!B:B,MATCH(D5450,Videolength!A:A,0))</f>
        <v>https://youtu.be/2I8lekbgF3E?list=PLTjhk5BwsiVV8SrR-dPCDjCfaMnt-5HZH</v>
      </c>
      <c r="F5450" s="41">
        <f>INDEX(Videolength!C:C,MATCH(D5450,Videolength!A:A,0))</f>
        <v>2.9212962962962965E-2</v>
      </c>
      <c r="G5450" s="41">
        <v>2.6365740740740742E-2</v>
      </c>
      <c r="H5450" s="71">
        <f>HYPERLINK(_xlfn.CONCAT(E5450,"&amp;t=",G5450*86400),G5450)</f>
        <v>2.6365740740740742E-2</v>
      </c>
      <c r="I5450" s="38">
        <v>11</v>
      </c>
      <c r="J5450" s="38">
        <v>6</v>
      </c>
      <c r="K5450" s="42" t="s">
        <v>15</v>
      </c>
      <c r="L5450" s="42" t="s">
        <v>198</v>
      </c>
      <c r="Q5450" s="42" t="s">
        <v>121</v>
      </c>
      <c r="Z5450" s="64" t="s">
        <v>427</v>
      </c>
      <c r="AA5450" s="68">
        <v>3</v>
      </c>
      <c r="AB5450" s="68">
        <v>5</v>
      </c>
      <c r="AC5450" s="44" t="s">
        <v>201</v>
      </c>
      <c r="AE5450" s="42">
        <f>IF(Table32[[#This Row],[Gems]]&gt;0,Table32[[#This Row],[Gems]],0)</f>
        <v>0</v>
      </c>
      <c r="AF5450" s="42">
        <f>IF(Table32[[#This Row],[Gems]]&lt;0,Table32[[#This Row],[Gems]],0)</f>
        <v>0</v>
      </c>
      <c r="AG5450" s="30">
        <f t="shared" ca="1" si="117"/>
        <v>257</v>
      </c>
    </row>
    <row r="5451" spans="1:33" ht="14.4" x14ac:dyDescent="0.3">
      <c r="A5451" s="37">
        <v>44127</v>
      </c>
      <c r="B5451" s="38">
        <f>INDEX(Videolength!D:D,MATCH(D5451,Videolength!A:A,0))</f>
        <v>10</v>
      </c>
      <c r="C5451" s="38">
        <f>INDEX(Videolength!E:E,MATCH(D5451,Videolength!A:A,0))</f>
        <v>27</v>
      </c>
      <c r="D5451" s="39">
        <v>27</v>
      </c>
      <c r="E5451" s="40" t="str">
        <f>INDEX(Videolength!B:B,MATCH(D5451,Videolength!A:A,0))</f>
        <v>https://youtu.be/2I8lekbgF3E?list=PLTjhk5BwsiVV8SrR-dPCDjCfaMnt-5HZH</v>
      </c>
      <c r="F5451" s="41">
        <f>INDEX(Videolength!C:C,MATCH(D5451,Videolength!A:A,0))</f>
        <v>2.9212962962962965E-2</v>
      </c>
      <c r="G5451" s="41">
        <v>2.6516203703703698E-2</v>
      </c>
      <c r="H5451" s="71">
        <f>HYPERLINK(_xlfn.CONCAT(E5451,"&amp;t=",G5451*86400),G5451)</f>
        <v>2.6516203703703698E-2</v>
      </c>
      <c r="I5451" s="38">
        <v>11</v>
      </c>
      <c r="J5451" s="38">
        <v>6</v>
      </c>
      <c r="K5451" s="42" t="s">
        <v>346</v>
      </c>
      <c r="L5451" s="42" t="s">
        <v>10</v>
      </c>
      <c r="Z5451" s="64"/>
      <c r="AA5451" s="64"/>
      <c r="AB5451" s="64"/>
      <c r="AE5451" s="42">
        <f>IF(Table32[[#This Row],[Gems]]&gt;0,Table32[[#This Row],[Gems]],0)</f>
        <v>0</v>
      </c>
      <c r="AF5451" s="42">
        <f>IF(Table32[[#This Row],[Gems]]&lt;0,Table32[[#This Row],[Gems]],0)</f>
        <v>0</v>
      </c>
      <c r="AG5451" s="30">
        <f t="shared" ca="1" si="117"/>
        <v>257</v>
      </c>
    </row>
    <row r="5452" spans="1:33" ht="14.4" x14ac:dyDescent="0.3">
      <c r="A5452" s="37">
        <v>44127</v>
      </c>
      <c r="B5452" s="38">
        <f>INDEX(Videolength!D:D,MATCH(D5452,Videolength!A:A,0))</f>
        <v>10</v>
      </c>
      <c r="C5452" s="38">
        <f>INDEX(Videolength!E:E,MATCH(D5452,Videolength!A:A,0))</f>
        <v>27</v>
      </c>
      <c r="D5452" s="39">
        <v>27</v>
      </c>
      <c r="E5452" s="40" t="str">
        <f>INDEX(Videolength!B:B,MATCH(D5452,Videolength!A:A,0))</f>
        <v>https://youtu.be/2I8lekbgF3E?list=PLTjhk5BwsiVV8SrR-dPCDjCfaMnt-5HZH</v>
      </c>
      <c r="F5452" s="41">
        <f>INDEX(Videolength!C:C,MATCH(D5452,Videolength!A:A,0))</f>
        <v>2.9212962962962965E-2</v>
      </c>
      <c r="G5452" s="41">
        <v>2.6550925925925926E-2</v>
      </c>
      <c r="H5452" s="71">
        <f>HYPERLINK(_xlfn.CONCAT(E5452,"&amp;t=",G5452*86400),G5452)</f>
        <v>2.6550925925925926E-2</v>
      </c>
      <c r="I5452" s="38">
        <v>11</v>
      </c>
      <c r="J5452" s="38">
        <v>6</v>
      </c>
      <c r="K5452" s="42" t="s">
        <v>102</v>
      </c>
      <c r="L5452" s="42" t="s">
        <v>11</v>
      </c>
      <c r="W5452" s="44" t="s">
        <v>363</v>
      </c>
      <c r="Z5452" s="64"/>
      <c r="AA5452" s="64"/>
      <c r="AB5452" s="64"/>
      <c r="AE5452" s="42">
        <f>IF(Table32[[#This Row],[Gems]]&gt;0,Table32[[#This Row],[Gems]],0)</f>
        <v>0</v>
      </c>
      <c r="AF5452" s="42">
        <f>IF(Table32[[#This Row],[Gems]]&lt;0,Table32[[#This Row],[Gems]],0)</f>
        <v>0</v>
      </c>
      <c r="AG5452" s="30">
        <f t="shared" ca="1" si="117"/>
        <v>257</v>
      </c>
    </row>
    <row r="5453" spans="1:33" ht="14.4" x14ac:dyDescent="0.3">
      <c r="A5453" s="37">
        <v>44127</v>
      </c>
      <c r="B5453" s="38">
        <f>INDEX(Videolength!D:D,MATCH(D5453,Videolength!A:A,0))</f>
        <v>10</v>
      </c>
      <c r="C5453" s="38">
        <f>INDEX(Videolength!E:E,MATCH(D5453,Videolength!A:A,0))</f>
        <v>27</v>
      </c>
      <c r="D5453" s="39">
        <v>27</v>
      </c>
      <c r="E5453" s="40" t="str">
        <f>INDEX(Videolength!B:B,MATCH(D5453,Videolength!A:A,0))</f>
        <v>https://youtu.be/2I8lekbgF3E?list=PLTjhk5BwsiVV8SrR-dPCDjCfaMnt-5HZH</v>
      </c>
      <c r="F5453" s="41">
        <f>INDEX(Videolength!C:C,MATCH(D5453,Videolength!A:A,0))</f>
        <v>2.9212962962962965E-2</v>
      </c>
      <c r="G5453" s="41">
        <v>2.6550925925925926E-2</v>
      </c>
      <c r="H5453" s="71">
        <f>HYPERLINK(_xlfn.CONCAT(E5453,"&amp;t=",G5453*86400),G5453)</f>
        <v>2.6550925925925926E-2</v>
      </c>
      <c r="I5453" s="38">
        <v>11</v>
      </c>
      <c r="J5453" s="38">
        <v>6</v>
      </c>
      <c r="K5453" s="42" t="s">
        <v>102</v>
      </c>
      <c r="L5453" s="42" t="s">
        <v>301</v>
      </c>
      <c r="W5453" s="44" t="s">
        <v>590</v>
      </c>
      <c r="X5453" s="43">
        <v>1</v>
      </c>
      <c r="Y5453" s="43">
        <v>1</v>
      </c>
      <c r="Z5453" s="64"/>
      <c r="AA5453" s="64"/>
      <c r="AB5453" s="64"/>
      <c r="AE5453" s="42">
        <f>IF(Table32[[#This Row],[Gems]]&gt;0,Table32[[#This Row],[Gems]],0)</f>
        <v>0</v>
      </c>
      <c r="AF5453" s="42">
        <f>IF(Table32[[#This Row],[Gems]]&lt;0,Table32[[#This Row],[Gems]],0)</f>
        <v>0</v>
      </c>
      <c r="AG5453" s="30">
        <f t="shared" ca="1" si="117"/>
        <v>257</v>
      </c>
    </row>
    <row r="5454" spans="1:33" ht="14.4" x14ac:dyDescent="0.3">
      <c r="A5454" s="37">
        <v>44127</v>
      </c>
      <c r="B5454" s="38">
        <f>INDEX(Videolength!D:D,MATCH(D5454,Videolength!A:A,0))</f>
        <v>10</v>
      </c>
      <c r="C5454" s="38">
        <f>INDEX(Videolength!E:E,MATCH(D5454,Videolength!A:A,0))</f>
        <v>27</v>
      </c>
      <c r="D5454" s="39">
        <v>27</v>
      </c>
      <c r="E5454" s="40" t="str">
        <f>INDEX(Videolength!B:B,MATCH(D5454,Videolength!A:A,0))</f>
        <v>https://youtu.be/2I8lekbgF3E?list=PLTjhk5BwsiVV8SrR-dPCDjCfaMnt-5HZH</v>
      </c>
      <c r="F5454" s="41">
        <f>INDEX(Videolength!C:C,MATCH(D5454,Videolength!A:A,0))</f>
        <v>2.9212962962962965E-2</v>
      </c>
      <c r="G5454" s="41">
        <v>2.6585648148148146E-2</v>
      </c>
      <c r="H5454" s="71">
        <f>HYPERLINK(_xlfn.CONCAT(E5454,"&amp;t=",G5454*86400),G5454)</f>
        <v>2.6585648148148146E-2</v>
      </c>
      <c r="I5454" s="38">
        <v>11</v>
      </c>
      <c r="J5454" s="38">
        <v>6</v>
      </c>
      <c r="K5454" s="42" t="s">
        <v>90</v>
      </c>
      <c r="L5454" s="42" t="s">
        <v>10</v>
      </c>
      <c r="Z5454" s="64"/>
      <c r="AA5454" s="64"/>
      <c r="AB5454" s="64"/>
      <c r="AE5454" s="42">
        <f>IF(Table32[[#This Row],[Gems]]&gt;0,Table32[[#This Row],[Gems]],0)</f>
        <v>0</v>
      </c>
      <c r="AF5454" s="42">
        <f>IF(Table32[[#This Row],[Gems]]&lt;0,Table32[[#This Row],[Gems]],0)</f>
        <v>0</v>
      </c>
      <c r="AG5454" s="30">
        <f t="shared" ca="1" si="117"/>
        <v>257</v>
      </c>
    </row>
    <row r="5455" spans="1:33" ht="14.4" x14ac:dyDescent="0.3">
      <c r="A5455" s="37">
        <v>44127</v>
      </c>
      <c r="B5455" s="38">
        <f>INDEX(Videolength!D:D,MATCH(D5455,Videolength!A:A,0))</f>
        <v>10</v>
      </c>
      <c r="C5455" s="38">
        <f>INDEX(Videolength!E:E,MATCH(D5455,Videolength!A:A,0))</f>
        <v>27</v>
      </c>
      <c r="D5455" s="39">
        <v>27</v>
      </c>
      <c r="E5455" s="40" t="str">
        <f>INDEX(Videolength!B:B,MATCH(D5455,Videolength!A:A,0))</f>
        <v>https://youtu.be/2I8lekbgF3E?list=PLTjhk5BwsiVV8SrR-dPCDjCfaMnt-5HZH</v>
      </c>
      <c r="F5455" s="41">
        <f>INDEX(Videolength!C:C,MATCH(D5455,Videolength!A:A,0))</f>
        <v>2.9212962962962965E-2</v>
      </c>
      <c r="G5455" s="41">
        <v>2.6585648148148146E-2</v>
      </c>
      <c r="H5455" s="71">
        <f>HYPERLINK(_xlfn.CONCAT(E5455,"&amp;t=",G5455*86400),G5455)</f>
        <v>2.6585648148148146E-2</v>
      </c>
      <c r="I5455" s="38">
        <v>11</v>
      </c>
      <c r="J5455" s="38">
        <v>6</v>
      </c>
      <c r="K5455" s="42" t="s">
        <v>90</v>
      </c>
      <c r="L5455" s="42" t="s">
        <v>256</v>
      </c>
      <c r="Z5455" s="64"/>
      <c r="AA5455" s="64"/>
      <c r="AB5455" s="64"/>
      <c r="AE5455" s="42">
        <f>IF(Table32[[#This Row],[Gems]]&gt;0,Table32[[#This Row],[Gems]],0)</f>
        <v>0</v>
      </c>
      <c r="AF5455" s="42">
        <f>IF(Table32[[#This Row],[Gems]]&lt;0,Table32[[#This Row],[Gems]],0)</f>
        <v>0</v>
      </c>
      <c r="AG5455" s="30">
        <f t="shared" ca="1" si="117"/>
        <v>257</v>
      </c>
    </row>
    <row r="5456" spans="1:33" ht="14.4" x14ac:dyDescent="0.3">
      <c r="A5456" s="37">
        <v>44127</v>
      </c>
      <c r="B5456" s="38">
        <f>INDEX(Videolength!D:D,MATCH(D5456,Videolength!A:A,0))</f>
        <v>10</v>
      </c>
      <c r="C5456" s="38">
        <f>INDEX(Videolength!E:E,MATCH(D5456,Videolength!A:A,0))</f>
        <v>27</v>
      </c>
      <c r="D5456" s="39">
        <v>27</v>
      </c>
      <c r="E5456" s="40" t="str">
        <f>INDEX(Videolength!B:B,MATCH(D5456,Videolength!A:A,0))</f>
        <v>https://youtu.be/2I8lekbgF3E?list=PLTjhk5BwsiVV8SrR-dPCDjCfaMnt-5HZH</v>
      </c>
      <c r="F5456" s="41">
        <f>INDEX(Videolength!C:C,MATCH(D5456,Videolength!A:A,0))</f>
        <v>2.9212962962962965E-2</v>
      </c>
      <c r="G5456" s="41">
        <v>2.6608796296296297E-2</v>
      </c>
      <c r="H5456" s="71">
        <f>HYPERLINK(_xlfn.CONCAT(E5456,"&amp;t=",G5456*86400),G5456)</f>
        <v>2.6608796296296297E-2</v>
      </c>
      <c r="I5456" s="38">
        <v>11</v>
      </c>
      <c r="J5456" s="38">
        <v>6</v>
      </c>
      <c r="K5456" s="42" t="s">
        <v>90</v>
      </c>
      <c r="L5456" s="42" t="s">
        <v>148</v>
      </c>
      <c r="M5456" s="42" t="s">
        <v>999</v>
      </c>
      <c r="Q5456" s="42" t="s">
        <v>33</v>
      </c>
      <c r="Z5456" s="64"/>
      <c r="AA5456" s="64"/>
      <c r="AB5456" s="64"/>
      <c r="AE5456" s="42">
        <f>IF(Table32[[#This Row],[Gems]]&gt;0,Table32[[#This Row],[Gems]],0)</f>
        <v>0</v>
      </c>
      <c r="AF5456" s="42">
        <f>IF(Table32[[#This Row],[Gems]]&lt;0,Table32[[#This Row],[Gems]],0)</f>
        <v>0</v>
      </c>
      <c r="AG5456" s="30">
        <f t="shared" ca="1" si="117"/>
        <v>257</v>
      </c>
    </row>
    <row r="5457" spans="1:33" ht="14.4" x14ac:dyDescent="0.3">
      <c r="A5457" s="37">
        <v>44127</v>
      </c>
      <c r="B5457" s="38">
        <f>INDEX(Videolength!D:D,MATCH(D5457,Videolength!A:A,0))</f>
        <v>10</v>
      </c>
      <c r="C5457" s="38">
        <f>INDEX(Videolength!E:E,MATCH(D5457,Videolength!A:A,0))</f>
        <v>27</v>
      </c>
      <c r="D5457" s="39">
        <v>27</v>
      </c>
      <c r="E5457" s="40" t="str">
        <f>INDEX(Videolength!B:B,MATCH(D5457,Videolength!A:A,0))</f>
        <v>https://youtu.be/2I8lekbgF3E?list=PLTjhk5BwsiVV8SrR-dPCDjCfaMnt-5HZH</v>
      </c>
      <c r="F5457" s="41">
        <f>INDEX(Videolength!C:C,MATCH(D5457,Videolength!A:A,0))</f>
        <v>2.9212962962962965E-2</v>
      </c>
      <c r="G5457" s="41">
        <v>2.6736111111111113E-2</v>
      </c>
      <c r="H5457" s="71">
        <f>HYPERLINK(_xlfn.CONCAT(E5457,"&amp;t=",G5457*86400),G5457)</f>
        <v>2.6736111111111113E-2</v>
      </c>
      <c r="I5457" s="38">
        <v>11</v>
      </c>
      <c r="J5457" s="38">
        <v>6</v>
      </c>
      <c r="K5457" s="42" t="s">
        <v>25</v>
      </c>
      <c r="L5457" s="42" t="s">
        <v>10</v>
      </c>
      <c r="M5457" s="42" t="s">
        <v>1180</v>
      </c>
      <c r="N5457" s="42" t="s">
        <v>1837</v>
      </c>
      <c r="Z5457" s="64"/>
      <c r="AA5457" s="64"/>
      <c r="AB5457" s="64"/>
      <c r="AE5457" s="42">
        <f>IF(Table32[[#This Row],[Gems]]&gt;0,Table32[[#This Row],[Gems]],0)</f>
        <v>0</v>
      </c>
      <c r="AF5457" s="42">
        <f>IF(Table32[[#This Row],[Gems]]&lt;0,Table32[[#This Row],[Gems]],0)</f>
        <v>0</v>
      </c>
      <c r="AG5457" s="30">
        <f t="shared" ca="1" si="117"/>
        <v>257</v>
      </c>
    </row>
    <row r="5458" spans="1:33" ht="14.4" x14ac:dyDescent="0.3">
      <c r="A5458" s="37">
        <v>44127</v>
      </c>
      <c r="B5458" s="38">
        <f>INDEX(Videolength!D:D,MATCH(D5458,Videolength!A:A,0))</f>
        <v>10</v>
      </c>
      <c r="C5458" s="38">
        <f>INDEX(Videolength!E:E,MATCH(D5458,Videolength!A:A,0))</f>
        <v>27</v>
      </c>
      <c r="D5458" s="39">
        <v>27</v>
      </c>
      <c r="E5458" s="40" t="str">
        <f>INDEX(Videolength!B:B,MATCH(D5458,Videolength!A:A,0))</f>
        <v>https://youtu.be/2I8lekbgF3E?list=PLTjhk5BwsiVV8SrR-dPCDjCfaMnt-5HZH</v>
      </c>
      <c r="F5458" s="41">
        <f>INDEX(Videolength!C:C,MATCH(D5458,Videolength!A:A,0))</f>
        <v>2.9212962962962965E-2</v>
      </c>
      <c r="G5458" s="41">
        <v>2.6886574074074077E-2</v>
      </c>
      <c r="H5458" s="71">
        <f>HYPERLINK(_xlfn.CONCAT(E5458,"&amp;t=",G5458*86400),G5458)</f>
        <v>2.6886574074074077E-2</v>
      </c>
      <c r="I5458" s="38">
        <v>11</v>
      </c>
      <c r="J5458" s="38">
        <v>6</v>
      </c>
      <c r="K5458" s="42" t="s">
        <v>36</v>
      </c>
      <c r="L5458" s="42" t="s">
        <v>10</v>
      </c>
      <c r="Z5458" s="64"/>
      <c r="AA5458" s="64"/>
      <c r="AB5458" s="64"/>
      <c r="AE5458" s="42">
        <f>IF(Table32[[#This Row],[Gems]]&gt;0,Table32[[#This Row],[Gems]],0)</f>
        <v>0</v>
      </c>
      <c r="AF5458" s="42">
        <f>IF(Table32[[#This Row],[Gems]]&lt;0,Table32[[#This Row],[Gems]],0)</f>
        <v>0</v>
      </c>
      <c r="AG5458" s="30">
        <f t="shared" ca="1" si="117"/>
        <v>257</v>
      </c>
    </row>
    <row r="5459" spans="1:33" ht="14.4" x14ac:dyDescent="0.3">
      <c r="A5459" s="37">
        <v>44127</v>
      </c>
      <c r="B5459" s="38">
        <f>INDEX(Videolength!D:D,MATCH(D5459,Videolength!A:A,0))</f>
        <v>10</v>
      </c>
      <c r="C5459" s="38">
        <f>INDEX(Videolength!E:E,MATCH(D5459,Videolength!A:A,0))</f>
        <v>27</v>
      </c>
      <c r="D5459" s="39">
        <v>27</v>
      </c>
      <c r="E5459" s="40" t="str">
        <f>INDEX(Videolength!B:B,MATCH(D5459,Videolength!A:A,0))</f>
        <v>https://youtu.be/2I8lekbgF3E?list=PLTjhk5BwsiVV8SrR-dPCDjCfaMnt-5HZH</v>
      </c>
      <c r="F5459" s="41">
        <f>INDEX(Videolength!C:C,MATCH(D5459,Videolength!A:A,0))</f>
        <v>2.9212962962962965E-2</v>
      </c>
      <c r="G5459" s="41">
        <v>2.6909722222222224E-2</v>
      </c>
      <c r="H5459" s="71">
        <f>HYPERLINK(_xlfn.CONCAT(E5459,"&amp;t=",G5459*86400),G5459)</f>
        <v>2.6909722222222224E-2</v>
      </c>
      <c r="I5459" s="38">
        <v>11</v>
      </c>
      <c r="J5459" s="38">
        <v>6</v>
      </c>
      <c r="K5459" s="42" t="s">
        <v>25</v>
      </c>
      <c r="L5459" s="42" t="s">
        <v>10</v>
      </c>
      <c r="Z5459" s="64"/>
      <c r="AA5459" s="64"/>
      <c r="AB5459" s="64"/>
      <c r="AE5459" s="42">
        <f>IF(Table32[[#This Row],[Gems]]&gt;0,Table32[[#This Row],[Gems]],0)</f>
        <v>0</v>
      </c>
      <c r="AF5459" s="42">
        <f>IF(Table32[[#This Row],[Gems]]&lt;0,Table32[[#This Row],[Gems]],0)</f>
        <v>0</v>
      </c>
      <c r="AG5459" s="30">
        <f t="shared" ref="AG5459:AG5523" ca="1" si="118">SUM(OFFSET(AG5459,-1,0),AD5459)</f>
        <v>257</v>
      </c>
    </row>
    <row r="5460" spans="1:33" ht="14.4" x14ac:dyDescent="0.3">
      <c r="A5460" s="37">
        <v>44127</v>
      </c>
      <c r="B5460" s="38">
        <f>INDEX(Videolength!D:D,MATCH(D5460,Videolength!A:A,0))</f>
        <v>10</v>
      </c>
      <c r="C5460" s="38">
        <f>INDEX(Videolength!E:E,MATCH(D5460,Videolength!A:A,0))</f>
        <v>27</v>
      </c>
      <c r="D5460" s="39">
        <v>27</v>
      </c>
      <c r="E5460" s="40" t="str">
        <f>INDEX(Videolength!B:B,MATCH(D5460,Videolength!A:A,0))</f>
        <v>https://youtu.be/2I8lekbgF3E?list=PLTjhk5BwsiVV8SrR-dPCDjCfaMnt-5HZH</v>
      </c>
      <c r="F5460" s="41">
        <f>INDEX(Videolength!C:C,MATCH(D5460,Videolength!A:A,0))</f>
        <v>2.9212962962962965E-2</v>
      </c>
      <c r="G5460" s="41">
        <v>2.7002314814814812E-2</v>
      </c>
      <c r="H5460" s="71">
        <f>HYPERLINK(_xlfn.CONCAT(E5460,"&amp;t=",G5460*86400),G5460)</f>
        <v>2.7002314814814812E-2</v>
      </c>
      <c r="I5460" s="38">
        <v>11</v>
      </c>
      <c r="J5460" s="38">
        <v>6</v>
      </c>
      <c r="K5460" s="42" t="s">
        <v>107</v>
      </c>
      <c r="L5460" s="42" t="s">
        <v>10</v>
      </c>
      <c r="N5460" s="42" t="s">
        <v>33</v>
      </c>
      <c r="Z5460" s="64"/>
      <c r="AA5460" s="64"/>
      <c r="AB5460" s="64"/>
      <c r="AE5460" s="42">
        <f>IF(Table32[[#This Row],[Gems]]&gt;0,Table32[[#This Row],[Gems]],0)</f>
        <v>0</v>
      </c>
      <c r="AF5460" s="42">
        <f>IF(Table32[[#This Row],[Gems]]&lt;0,Table32[[#This Row],[Gems]],0)</f>
        <v>0</v>
      </c>
      <c r="AG5460" s="30">
        <f t="shared" ca="1" si="118"/>
        <v>257</v>
      </c>
    </row>
    <row r="5461" spans="1:33" ht="14.4" x14ac:dyDescent="0.3">
      <c r="A5461" s="37">
        <v>44127</v>
      </c>
      <c r="B5461" s="38">
        <f>INDEX(Videolength!D:D,MATCH(D5461,Videolength!A:A,0))</f>
        <v>10</v>
      </c>
      <c r="C5461" s="38">
        <f>INDEX(Videolength!E:E,MATCH(D5461,Videolength!A:A,0))</f>
        <v>27</v>
      </c>
      <c r="D5461" s="39">
        <v>27</v>
      </c>
      <c r="E5461" s="40" t="str">
        <f>INDEX(Videolength!B:B,MATCH(D5461,Videolength!A:A,0))</f>
        <v>https://youtu.be/2I8lekbgF3E?list=PLTjhk5BwsiVV8SrR-dPCDjCfaMnt-5HZH</v>
      </c>
      <c r="F5461" s="41">
        <f>INDEX(Videolength!C:C,MATCH(D5461,Videolength!A:A,0))</f>
        <v>2.9212962962962965E-2</v>
      </c>
      <c r="G5461" s="41">
        <v>2.704861111111111E-2</v>
      </c>
      <c r="H5461" s="71">
        <f>HYPERLINK(_xlfn.CONCAT(E5461,"&amp;t=",G5461*86400),G5461)</f>
        <v>2.704861111111111E-2</v>
      </c>
      <c r="I5461" s="38">
        <v>11</v>
      </c>
      <c r="J5461" s="38">
        <v>6</v>
      </c>
      <c r="K5461" s="42" t="s">
        <v>36</v>
      </c>
      <c r="L5461" s="42" t="s">
        <v>10</v>
      </c>
      <c r="M5461" s="42" t="s">
        <v>591</v>
      </c>
      <c r="Z5461" s="64"/>
      <c r="AA5461" s="64"/>
      <c r="AB5461" s="64"/>
      <c r="AE5461" s="42">
        <f>IF(Table32[[#This Row],[Gems]]&gt;0,Table32[[#This Row],[Gems]],0)</f>
        <v>0</v>
      </c>
      <c r="AF5461" s="42">
        <f>IF(Table32[[#This Row],[Gems]]&lt;0,Table32[[#This Row],[Gems]],0)</f>
        <v>0</v>
      </c>
      <c r="AG5461" s="30">
        <f t="shared" ca="1" si="118"/>
        <v>257</v>
      </c>
    </row>
    <row r="5462" spans="1:33" ht="14.4" x14ac:dyDescent="0.3">
      <c r="A5462" s="37">
        <v>44127</v>
      </c>
      <c r="B5462" s="38">
        <f>INDEX(Videolength!D:D,MATCH(D5462,Videolength!A:A,0))</f>
        <v>10</v>
      </c>
      <c r="C5462" s="38">
        <f>INDEX(Videolength!E:E,MATCH(D5462,Videolength!A:A,0))</f>
        <v>27</v>
      </c>
      <c r="D5462" s="39">
        <v>27</v>
      </c>
      <c r="E5462" s="40" t="str">
        <f>INDEX(Videolength!B:B,MATCH(D5462,Videolength!A:A,0))</f>
        <v>https://youtu.be/2I8lekbgF3E?list=PLTjhk5BwsiVV8SrR-dPCDjCfaMnt-5HZH</v>
      </c>
      <c r="F5462" s="41">
        <f>INDEX(Videolength!C:C,MATCH(D5462,Videolength!A:A,0))</f>
        <v>2.9212962962962965E-2</v>
      </c>
      <c r="G5462" s="41">
        <v>2.7349537037037037E-2</v>
      </c>
      <c r="H5462" s="71">
        <f>HYPERLINK(_xlfn.CONCAT(E5462,"&amp;t=",G5462*86400),G5462)</f>
        <v>2.7349537037037037E-2</v>
      </c>
      <c r="I5462" s="38">
        <v>11</v>
      </c>
      <c r="J5462" s="38">
        <v>6</v>
      </c>
      <c r="K5462" s="42" t="s">
        <v>100</v>
      </c>
      <c r="L5462" s="42" t="s">
        <v>1288</v>
      </c>
      <c r="M5462" s="42" t="s">
        <v>591</v>
      </c>
      <c r="U5462" s="44" t="s">
        <v>1687</v>
      </c>
      <c r="Z5462" s="64"/>
      <c r="AA5462" s="64"/>
      <c r="AB5462" s="64"/>
      <c r="AE5462" s="42">
        <f>IF(Table32[[#This Row],[Gems]]&gt;0,Table32[[#This Row],[Gems]],0)</f>
        <v>0</v>
      </c>
      <c r="AF5462" s="42">
        <f>IF(Table32[[#This Row],[Gems]]&lt;0,Table32[[#This Row],[Gems]],0)</f>
        <v>0</v>
      </c>
      <c r="AG5462" s="30">
        <f t="shared" ca="1" si="118"/>
        <v>257</v>
      </c>
    </row>
    <row r="5463" spans="1:33" ht="14.4" x14ac:dyDescent="0.3">
      <c r="A5463" s="37">
        <v>44127</v>
      </c>
      <c r="B5463" s="38">
        <f>INDEX(Videolength!D:D,MATCH(D5463,Videolength!A:A,0))</f>
        <v>10</v>
      </c>
      <c r="C5463" s="38">
        <f>INDEX(Videolength!E:E,MATCH(D5463,Videolength!A:A,0))</f>
        <v>27</v>
      </c>
      <c r="D5463" s="39">
        <v>27</v>
      </c>
      <c r="E5463" s="40" t="str">
        <f>INDEX(Videolength!B:B,MATCH(D5463,Videolength!A:A,0))</f>
        <v>https://youtu.be/2I8lekbgF3E?list=PLTjhk5BwsiVV8SrR-dPCDjCfaMnt-5HZH</v>
      </c>
      <c r="F5463" s="41">
        <f>INDEX(Videolength!C:C,MATCH(D5463,Videolength!A:A,0))</f>
        <v>2.9212962962962965E-2</v>
      </c>
      <c r="G5463" s="41">
        <v>2.7372685185185184E-2</v>
      </c>
      <c r="H5463" s="71">
        <f>HYPERLINK(_xlfn.CONCAT(E5463,"&amp;t=",G5463*86400),G5463)</f>
        <v>2.7372685185185184E-2</v>
      </c>
      <c r="I5463" s="38">
        <v>11</v>
      </c>
      <c r="J5463" s="38">
        <v>6</v>
      </c>
      <c r="K5463" s="42" t="s">
        <v>346</v>
      </c>
      <c r="L5463" s="42" t="s">
        <v>10</v>
      </c>
      <c r="Z5463" s="64"/>
      <c r="AA5463" s="64"/>
      <c r="AB5463" s="64"/>
      <c r="AE5463" s="42">
        <f>IF(Table32[[#This Row],[Gems]]&gt;0,Table32[[#This Row],[Gems]],0)</f>
        <v>0</v>
      </c>
      <c r="AF5463" s="42">
        <f>IF(Table32[[#This Row],[Gems]]&lt;0,Table32[[#This Row],[Gems]],0)</f>
        <v>0</v>
      </c>
      <c r="AG5463" s="30">
        <f t="shared" ca="1" si="118"/>
        <v>257</v>
      </c>
    </row>
    <row r="5464" spans="1:33" ht="14.4" x14ac:dyDescent="0.3">
      <c r="A5464" s="37">
        <v>44127</v>
      </c>
      <c r="B5464" s="38">
        <f>INDEX(Videolength!D:D,MATCH(D5464,Videolength!A:A,0))</f>
        <v>10</v>
      </c>
      <c r="C5464" s="38">
        <f>INDEX(Videolength!E:E,MATCH(D5464,Videolength!A:A,0))</f>
        <v>27</v>
      </c>
      <c r="D5464" s="39">
        <v>27</v>
      </c>
      <c r="E5464" s="40" t="str">
        <f>INDEX(Videolength!B:B,MATCH(D5464,Videolength!A:A,0))</f>
        <v>https://youtu.be/2I8lekbgF3E?list=PLTjhk5BwsiVV8SrR-dPCDjCfaMnt-5HZH</v>
      </c>
      <c r="F5464" s="41">
        <f>INDEX(Videolength!C:C,MATCH(D5464,Videolength!A:A,0))</f>
        <v>2.9212962962962965E-2</v>
      </c>
      <c r="G5464" s="41">
        <v>2.7430555555555555E-2</v>
      </c>
      <c r="H5464" s="71">
        <f>HYPERLINK(_xlfn.CONCAT(E5464,"&amp;t=",G5464*86400),G5464)</f>
        <v>2.7430555555555555E-2</v>
      </c>
      <c r="I5464" s="38">
        <v>11</v>
      </c>
      <c r="J5464" s="38">
        <v>6</v>
      </c>
      <c r="K5464" s="42" t="s">
        <v>284</v>
      </c>
      <c r="L5464" s="42" t="s">
        <v>10</v>
      </c>
      <c r="M5464" s="42" t="s">
        <v>591</v>
      </c>
      <c r="Z5464" s="64"/>
      <c r="AA5464" s="64"/>
      <c r="AB5464" s="64"/>
      <c r="AE5464" s="42">
        <f>IF(Table32[[#This Row],[Gems]]&gt;0,Table32[[#This Row],[Gems]],0)</f>
        <v>0</v>
      </c>
      <c r="AF5464" s="42">
        <f>IF(Table32[[#This Row],[Gems]]&lt;0,Table32[[#This Row],[Gems]],0)</f>
        <v>0</v>
      </c>
      <c r="AG5464" s="30">
        <f t="shared" ca="1" si="118"/>
        <v>257</v>
      </c>
    </row>
    <row r="5465" spans="1:33" ht="14.4" x14ac:dyDescent="0.3">
      <c r="A5465" s="37">
        <v>44127</v>
      </c>
      <c r="B5465" s="38">
        <f>INDEX(Videolength!D:D,MATCH(D5465,Videolength!A:A,0))</f>
        <v>10</v>
      </c>
      <c r="C5465" s="38">
        <f>INDEX(Videolength!E:E,MATCH(D5465,Videolength!A:A,0))</f>
        <v>27</v>
      </c>
      <c r="D5465" s="39">
        <v>27</v>
      </c>
      <c r="E5465" s="40" t="str">
        <f>INDEX(Videolength!B:B,MATCH(D5465,Videolength!A:A,0))</f>
        <v>https://youtu.be/2I8lekbgF3E?list=PLTjhk5BwsiVV8SrR-dPCDjCfaMnt-5HZH</v>
      </c>
      <c r="F5465" s="41">
        <f>INDEX(Videolength!C:C,MATCH(D5465,Videolength!A:A,0))</f>
        <v>2.9212962962962965E-2</v>
      </c>
      <c r="G5465" s="41">
        <v>2.7476851851851853E-2</v>
      </c>
      <c r="H5465" s="71">
        <f>HYPERLINK(_xlfn.CONCAT(E5465,"&amp;t=",G5465*86400),G5465)</f>
        <v>2.7476851851851853E-2</v>
      </c>
      <c r="I5465" s="38">
        <v>11</v>
      </c>
      <c r="J5465" s="38">
        <v>6</v>
      </c>
      <c r="K5465" s="42" t="s">
        <v>90</v>
      </c>
      <c r="L5465" s="42" t="s">
        <v>167</v>
      </c>
      <c r="M5465" s="42" t="s">
        <v>591</v>
      </c>
      <c r="Z5465" s="64"/>
      <c r="AA5465" s="64"/>
      <c r="AB5465" s="64"/>
      <c r="AE5465" s="42">
        <f>IF(Table32[[#This Row],[Gems]]&gt;0,Table32[[#This Row],[Gems]],0)</f>
        <v>0</v>
      </c>
      <c r="AF5465" s="42">
        <f>IF(Table32[[#This Row],[Gems]]&lt;0,Table32[[#This Row],[Gems]],0)</f>
        <v>0</v>
      </c>
      <c r="AG5465" s="30">
        <f t="shared" ca="1" si="118"/>
        <v>257</v>
      </c>
    </row>
    <row r="5466" spans="1:33" ht="14.4" x14ac:dyDescent="0.3">
      <c r="A5466" s="37">
        <v>44127</v>
      </c>
      <c r="B5466" s="38">
        <f>INDEX(Videolength!D:D,MATCH(D5466,Videolength!A:A,0))</f>
        <v>10</v>
      </c>
      <c r="C5466" s="38">
        <f>INDEX(Videolength!E:E,MATCH(D5466,Videolength!A:A,0))</f>
        <v>27</v>
      </c>
      <c r="D5466" s="39">
        <v>27</v>
      </c>
      <c r="E5466" s="40" t="str">
        <f>INDEX(Videolength!B:B,MATCH(D5466,Videolength!A:A,0))</f>
        <v>https://youtu.be/2I8lekbgF3E?list=PLTjhk5BwsiVV8SrR-dPCDjCfaMnt-5HZH</v>
      </c>
      <c r="F5466" s="41">
        <f>INDEX(Videolength!C:C,MATCH(D5466,Videolength!A:A,0))</f>
        <v>2.9212962962962965E-2</v>
      </c>
      <c r="G5466" s="41">
        <v>2.8425925925925924E-2</v>
      </c>
      <c r="H5466" s="71">
        <f>HYPERLINK(_xlfn.CONCAT(E5466,"&amp;t=",G5466*86400),G5466)</f>
        <v>2.8425925925925924E-2</v>
      </c>
      <c r="I5466" s="38">
        <v>11</v>
      </c>
      <c r="J5466" s="38">
        <v>6</v>
      </c>
      <c r="K5466" s="42" t="s">
        <v>346</v>
      </c>
      <c r="L5466" s="42" t="s">
        <v>10</v>
      </c>
      <c r="Z5466" s="64"/>
      <c r="AA5466" s="64"/>
      <c r="AB5466" s="64"/>
      <c r="AE5466" s="42">
        <f>IF(Table32[[#This Row],[Gems]]&gt;0,Table32[[#This Row],[Gems]],0)</f>
        <v>0</v>
      </c>
      <c r="AF5466" s="42">
        <f>IF(Table32[[#This Row],[Gems]]&lt;0,Table32[[#This Row],[Gems]],0)</f>
        <v>0</v>
      </c>
      <c r="AG5466" s="30">
        <f t="shared" ca="1" si="118"/>
        <v>257</v>
      </c>
    </row>
    <row r="5467" spans="1:33" ht="14.4" x14ac:dyDescent="0.3">
      <c r="A5467" s="37">
        <v>44127</v>
      </c>
      <c r="B5467" s="38">
        <f>INDEX(Videolength!D:D,MATCH(D5467,Videolength!A:A,0))</f>
        <v>10</v>
      </c>
      <c r="C5467" s="38">
        <f>INDEX(Videolength!E:E,MATCH(D5467,Videolength!A:A,0))</f>
        <v>27</v>
      </c>
      <c r="D5467" s="39">
        <v>27</v>
      </c>
      <c r="E5467" s="40" t="str">
        <f>INDEX(Videolength!B:B,MATCH(D5467,Videolength!A:A,0))</f>
        <v>https://youtu.be/2I8lekbgF3E?list=PLTjhk5BwsiVV8SrR-dPCDjCfaMnt-5HZH</v>
      </c>
      <c r="F5467" s="41">
        <f>INDEX(Videolength!C:C,MATCH(D5467,Videolength!A:A,0))</f>
        <v>2.9212962962962965E-2</v>
      </c>
      <c r="G5467" s="41">
        <v>2.8506944444444442E-2</v>
      </c>
      <c r="H5467" s="71">
        <f>HYPERLINK(_xlfn.CONCAT(E5467,"&amp;t=",G5467*86400),G5467)</f>
        <v>2.8506944444444442E-2</v>
      </c>
      <c r="I5467" s="38">
        <v>11</v>
      </c>
      <c r="J5467" s="38">
        <v>6</v>
      </c>
      <c r="K5467" s="42" t="s">
        <v>98</v>
      </c>
      <c r="L5467" s="42" t="s">
        <v>11</v>
      </c>
      <c r="W5467" s="44" t="s">
        <v>1088</v>
      </c>
      <c r="Z5467" s="64"/>
      <c r="AA5467" s="64"/>
      <c r="AB5467" s="64"/>
      <c r="AE5467" s="42">
        <f>IF(Table32[[#This Row],[Gems]]&gt;0,Table32[[#This Row],[Gems]],0)</f>
        <v>0</v>
      </c>
      <c r="AF5467" s="42">
        <f>IF(Table32[[#This Row],[Gems]]&lt;0,Table32[[#This Row],[Gems]],0)</f>
        <v>0</v>
      </c>
      <c r="AG5467" s="30">
        <f t="shared" ca="1" si="118"/>
        <v>257</v>
      </c>
    </row>
    <row r="5468" spans="1:33" ht="14.4" x14ac:dyDescent="0.3">
      <c r="A5468" s="37">
        <v>44127</v>
      </c>
      <c r="B5468" s="38">
        <f>INDEX(Videolength!D:D,MATCH(D5468,Videolength!A:A,0))</f>
        <v>10</v>
      </c>
      <c r="C5468" s="38">
        <f>INDEX(Videolength!E:E,MATCH(D5468,Videolength!A:A,0))</f>
        <v>27</v>
      </c>
      <c r="D5468" s="39">
        <v>27</v>
      </c>
      <c r="E5468" s="40" t="str">
        <f>INDEX(Videolength!B:B,MATCH(D5468,Videolength!A:A,0))</f>
        <v>https://youtu.be/2I8lekbgF3E?list=PLTjhk5BwsiVV8SrR-dPCDjCfaMnt-5HZH</v>
      </c>
      <c r="F5468" s="41">
        <f>INDEX(Videolength!C:C,MATCH(D5468,Videolength!A:A,0))</f>
        <v>2.9212962962962965E-2</v>
      </c>
      <c r="G5468" s="41">
        <v>2.8518518518518523E-2</v>
      </c>
      <c r="H5468" s="71">
        <f>HYPERLINK(_xlfn.CONCAT(E5468,"&amp;t=",G5468*86400),G5468)</f>
        <v>2.8518518518518523E-2</v>
      </c>
      <c r="I5468" s="38">
        <v>11</v>
      </c>
      <c r="J5468" s="38">
        <v>6</v>
      </c>
      <c r="K5468" s="42" t="s">
        <v>346</v>
      </c>
      <c r="L5468" s="42" t="s">
        <v>10</v>
      </c>
      <c r="Z5468" s="64"/>
      <c r="AA5468" s="64"/>
      <c r="AB5468" s="64"/>
      <c r="AE5468" s="42">
        <f>IF(Table32[[#This Row],[Gems]]&gt;0,Table32[[#This Row],[Gems]],0)</f>
        <v>0</v>
      </c>
      <c r="AF5468" s="42">
        <f>IF(Table32[[#This Row],[Gems]]&lt;0,Table32[[#This Row],[Gems]],0)</f>
        <v>0</v>
      </c>
      <c r="AG5468" s="30">
        <f t="shared" ca="1" si="118"/>
        <v>257</v>
      </c>
    </row>
    <row r="5469" spans="1:33" ht="14.4" x14ac:dyDescent="0.3">
      <c r="A5469" s="37">
        <v>44127</v>
      </c>
      <c r="B5469" s="38">
        <f>INDEX(Videolength!D:D,MATCH(D5469,Videolength!A:A,0))</f>
        <v>10</v>
      </c>
      <c r="C5469" s="38">
        <f>INDEX(Videolength!E:E,MATCH(D5469,Videolength!A:A,0))</f>
        <v>27</v>
      </c>
      <c r="D5469" s="39">
        <v>27</v>
      </c>
      <c r="E5469" s="40" t="str">
        <f>INDEX(Videolength!B:B,MATCH(D5469,Videolength!A:A,0))</f>
        <v>https://youtu.be/2I8lekbgF3E?list=PLTjhk5BwsiVV8SrR-dPCDjCfaMnt-5HZH</v>
      </c>
      <c r="F5469" s="41">
        <f>INDEX(Videolength!C:C,MATCH(D5469,Videolength!A:A,0))</f>
        <v>2.9212962962962965E-2</v>
      </c>
      <c r="G5469" s="41">
        <v>2.8564814814814817E-2</v>
      </c>
      <c r="H5469" s="71">
        <f>HYPERLINK(_xlfn.CONCAT(E5469,"&amp;t=",G5469*86400),G5469)</f>
        <v>2.8564814814814817E-2</v>
      </c>
      <c r="I5469" s="38">
        <v>11</v>
      </c>
      <c r="J5469" s="38">
        <v>6</v>
      </c>
      <c r="K5469" s="42" t="s">
        <v>13</v>
      </c>
      <c r="L5469" s="42" t="s">
        <v>10</v>
      </c>
      <c r="W5469" s="44" t="s">
        <v>1310</v>
      </c>
      <c r="Z5469" s="64"/>
      <c r="AA5469" s="64"/>
      <c r="AB5469" s="64"/>
      <c r="AE5469" s="42">
        <f>IF(Table32[[#This Row],[Gems]]&gt;0,Table32[[#This Row],[Gems]],0)</f>
        <v>0</v>
      </c>
      <c r="AF5469" s="42">
        <f>IF(Table32[[#This Row],[Gems]]&lt;0,Table32[[#This Row],[Gems]],0)</f>
        <v>0</v>
      </c>
      <c r="AG5469" s="30">
        <f t="shared" ca="1" si="118"/>
        <v>257</v>
      </c>
    </row>
    <row r="5470" spans="1:33" ht="14.4" x14ac:dyDescent="0.3">
      <c r="A5470" s="37">
        <v>44127</v>
      </c>
      <c r="B5470" s="38">
        <f>INDEX(Videolength!D:D,MATCH(D5470,Videolength!A:A,0))</f>
        <v>10</v>
      </c>
      <c r="C5470" s="38">
        <f>INDEX(Videolength!E:E,MATCH(D5470,Videolength!A:A,0))</f>
        <v>27</v>
      </c>
      <c r="D5470" s="39">
        <v>27</v>
      </c>
      <c r="E5470" s="40" t="str">
        <f>INDEX(Videolength!B:B,MATCH(D5470,Videolength!A:A,0))</f>
        <v>https://youtu.be/2I8lekbgF3E?list=PLTjhk5BwsiVV8SrR-dPCDjCfaMnt-5HZH</v>
      </c>
      <c r="F5470" s="41">
        <f>INDEX(Videolength!C:C,MATCH(D5470,Videolength!A:A,0))</f>
        <v>2.9212962962962965E-2</v>
      </c>
      <c r="G5470" s="41">
        <v>2.8576388888888887E-2</v>
      </c>
      <c r="H5470" s="71">
        <f>HYPERLINK(_xlfn.CONCAT(E5470,"&amp;t=",G5470*86400),G5470)</f>
        <v>2.8576388888888887E-2</v>
      </c>
      <c r="I5470" s="38">
        <v>11</v>
      </c>
      <c r="J5470" s="38">
        <v>6</v>
      </c>
      <c r="K5470" s="42" t="s">
        <v>346</v>
      </c>
      <c r="L5470" s="42" t="s">
        <v>10</v>
      </c>
      <c r="Z5470" s="64"/>
      <c r="AA5470" s="64"/>
      <c r="AB5470" s="64"/>
      <c r="AE5470" s="42">
        <f>IF(Table32[[#This Row],[Gems]]&gt;0,Table32[[#This Row],[Gems]],0)</f>
        <v>0</v>
      </c>
      <c r="AF5470" s="42">
        <f>IF(Table32[[#This Row],[Gems]]&lt;0,Table32[[#This Row],[Gems]],0)</f>
        <v>0</v>
      </c>
      <c r="AG5470" s="30">
        <f t="shared" ca="1" si="118"/>
        <v>257</v>
      </c>
    </row>
    <row r="5471" spans="1:33" ht="14.4" x14ac:dyDescent="0.3">
      <c r="A5471" s="37">
        <v>44127</v>
      </c>
      <c r="B5471" s="38">
        <f>INDEX(Videolength!D:D,MATCH(D5471,Videolength!A:A,0))</f>
        <v>10</v>
      </c>
      <c r="C5471" s="38">
        <f>INDEX(Videolength!E:E,MATCH(D5471,Videolength!A:A,0))</f>
        <v>27</v>
      </c>
      <c r="D5471" s="39">
        <v>27</v>
      </c>
      <c r="E5471" s="40" t="str">
        <f>INDEX(Videolength!B:B,MATCH(D5471,Videolength!A:A,0))</f>
        <v>https://youtu.be/2I8lekbgF3E?list=PLTjhk5BwsiVV8SrR-dPCDjCfaMnt-5HZH</v>
      </c>
      <c r="F5471" s="41">
        <f>INDEX(Videolength!C:C,MATCH(D5471,Videolength!A:A,0))</f>
        <v>2.9212962962962965E-2</v>
      </c>
      <c r="G5471" s="41">
        <v>2.8622685185185185E-2</v>
      </c>
      <c r="H5471" s="71">
        <f>HYPERLINK(_xlfn.CONCAT(E5471,"&amp;t=",G5471*86400),G5471)</f>
        <v>2.8622685185185185E-2</v>
      </c>
      <c r="I5471" s="38">
        <v>11</v>
      </c>
      <c r="J5471" s="38">
        <v>6</v>
      </c>
      <c r="K5471" s="42" t="s">
        <v>55</v>
      </c>
      <c r="L5471" s="42" t="s">
        <v>10</v>
      </c>
      <c r="M5471" s="42" t="s">
        <v>591</v>
      </c>
      <c r="Z5471" s="64"/>
      <c r="AA5471" s="64"/>
      <c r="AB5471" s="64"/>
      <c r="AE5471" s="42">
        <f>IF(Table32[[#This Row],[Gems]]&gt;0,Table32[[#This Row],[Gems]],0)</f>
        <v>0</v>
      </c>
      <c r="AF5471" s="42">
        <f>IF(Table32[[#This Row],[Gems]]&lt;0,Table32[[#This Row],[Gems]],0)</f>
        <v>0</v>
      </c>
      <c r="AG5471" s="30">
        <f t="shared" ca="1" si="118"/>
        <v>257</v>
      </c>
    </row>
    <row r="5472" spans="1:33" ht="14.4" x14ac:dyDescent="0.3">
      <c r="A5472" s="37">
        <v>44127</v>
      </c>
      <c r="B5472" s="38">
        <f>INDEX(Videolength!D:D,MATCH(D5472,Videolength!A:A,0))</f>
        <v>10</v>
      </c>
      <c r="C5472" s="38">
        <f>INDEX(Videolength!E:E,MATCH(D5472,Videolength!A:A,0))</f>
        <v>27</v>
      </c>
      <c r="D5472" s="39">
        <v>27</v>
      </c>
      <c r="E5472" s="40" t="str">
        <f>INDEX(Videolength!B:B,MATCH(D5472,Videolength!A:A,0))</f>
        <v>https://youtu.be/2I8lekbgF3E?list=PLTjhk5BwsiVV8SrR-dPCDjCfaMnt-5HZH</v>
      </c>
      <c r="F5472" s="41">
        <f>INDEX(Videolength!C:C,MATCH(D5472,Videolength!A:A,0))</f>
        <v>2.9212962962962965E-2</v>
      </c>
      <c r="G5472" s="41">
        <v>2.8912037037037038E-2</v>
      </c>
      <c r="H5472" s="71">
        <f>HYPERLINK(_xlfn.CONCAT(E5472,"&amp;t=",G5472*86400),G5472)</f>
        <v>2.8912037037037038E-2</v>
      </c>
      <c r="I5472" s="38">
        <v>11</v>
      </c>
      <c r="J5472" s="38">
        <v>6</v>
      </c>
      <c r="K5472" s="42" t="s">
        <v>346</v>
      </c>
      <c r="L5472" s="42" t="s">
        <v>10</v>
      </c>
      <c r="Z5472" s="64"/>
      <c r="AA5472" s="64"/>
      <c r="AB5472" s="64"/>
      <c r="AE5472" s="42">
        <f>IF(Table32[[#This Row],[Gems]]&gt;0,Table32[[#This Row],[Gems]],0)</f>
        <v>0</v>
      </c>
      <c r="AF5472" s="42">
        <f>IF(Table32[[#This Row],[Gems]]&lt;0,Table32[[#This Row],[Gems]],0)</f>
        <v>0</v>
      </c>
      <c r="AG5472" s="30">
        <f t="shared" ca="1" si="118"/>
        <v>257</v>
      </c>
    </row>
    <row r="5473" spans="1:33" ht="14.4" x14ac:dyDescent="0.3">
      <c r="A5473" s="37">
        <v>44127</v>
      </c>
      <c r="B5473" s="38">
        <f>INDEX(Videolength!D:D,MATCH(D5473,Videolength!A:A,0))</f>
        <v>10</v>
      </c>
      <c r="C5473" s="38">
        <f>INDEX(Videolength!E:E,MATCH(D5473,Videolength!A:A,0))</f>
        <v>27</v>
      </c>
      <c r="D5473" s="39">
        <v>27</v>
      </c>
      <c r="E5473" s="40" t="str">
        <f>INDEX(Videolength!B:B,MATCH(D5473,Videolength!A:A,0))</f>
        <v>https://youtu.be/2I8lekbgF3E?list=PLTjhk5BwsiVV8SrR-dPCDjCfaMnt-5HZH</v>
      </c>
      <c r="F5473" s="41">
        <f>INDEX(Videolength!C:C,MATCH(D5473,Videolength!A:A,0))</f>
        <v>2.9212962962962965E-2</v>
      </c>
      <c r="G5473" s="41">
        <v>2.8958333333333336E-2</v>
      </c>
      <c r="H5473" s="71">
        <f>HYPERLINK(_xlfn.CONCAT(E5473,"&amp;t=",G5473*86400),G5473)</f>
        <v>2.8958333333333336E-2</v>
      </c>
      <c r="I5473" s="38">
        <v>11</v>
      </c>
      <c r="J5473" s="38">
        <v>6</v>
      </c>
      <c r="K5473" s="42" t="s">
        <v>98</v>
      </c>
      <c r="L5473" s="42" t="s">
        <v>11</v>
      </c>
      <c r="W5473" s="44" t="s">
        <v>1088</v>
      </c>
      <c r="Z5473" s="64"/>
      <c r="AA5473" s="64"/>
      <c r="AB5473" s="64"/>
      <c r="AE5473" s="42">
        <f>IF(Table32[[#This Row],[Gems]]&gt;0,Table32[[#This Row],[Gems]],0)</f>
        <v>0</v>
      </c>
      <c r="AF5473" s="42">
        <f>IF(Table32[[#This Row],[Gems]]&lt;0,Table32[[#This Row],[Gems]],0)</f>
        <v>0</v>
      </c>
      <c r="AG5473" s="30">
        <f t="shared" ca="1" si="118"/>
        <v>257</v>
      </c>
    </row>
    <row r="5474" spans="1:33" ht="14.4" x14ac:dyDescent="0.3">
      <c r="A5474" s="37">
        <v>44127</v>
      </c>
      <c r="B5474" s="38">
        <f>INDEX(Videolength!D:D,MATCH(D5474,Videolength!A:A,0))</f>
        <v>10</v>
      </c>
      <c r="C5474" s="38">
        <f>INDEX(Videolength!E:E,MATCH(D5474,Videolength!A:A,0))</f>
        <v>27</v>
      </c>
      <c r="D5474" s="39">
        <v>27</v>
      </c>
      <c r="E5474" s="40" t="str">
        <f>INDEX(Videolength!B:B,MATCH(D5474,Videolength!A:A,0))</f>
        <v>https://youtu.be/2I8lekbgF3E?list=PLTjhk5BwsiVV8SrR-dPCDjCfaMnt-5HZH</v>
      </c>
      <c r="F5474" s="41">
        <f>INDEX(Videolength!C:C,MATCH(D5474,Videolength!A:A,0))</f>
        <v>2.9212962962962965E-2</v>
      </c>
      <c r="G5474" s="41">
        <v>2.8969907407407406E-2</v>
      </c>
      <c r="H5474" s="71">
        <f>HYPERLINK(_xlfn.CONCAT(E5474,"&amp;t=",G5474*86400),G5474)</f>
        <v>2.8969907407407406E-2</v>
      </c>
      <c r="I5474" s="38">
        <v>11</v>
      </c>
      <c r="J5474" s="38">
        <v>6</v>
      </c>
      <c r="K5474" s="42" t="s">
        <v>346</v>
      </c>
      <c r="L5474" s="42" t="s">
        <v>10</v>
      </c>
      <c r="Z5474" s="64"/>
      <c r="AA5474" s="64"/>
      <c r="AB5474" s="64"/>
      <c r="AE5474" s="42">
        <f>IF(Table32[[#This Row],[Gems]]&gt;0,Table32[[#This Row],[Gems]],0)</f>
        <v>0</v>
      </c>
      <c r="AF5474" s="42">
        <f>IF(Table32[[#This Row],[Gems]]&lt;0,Table32[[#This Row],[Gems]],0)</f>
        <v>0</v>
      </c>
      <c r="AG5474" s="30">
        <f t="shared" ca="1" si="118"/>
        <v>257</v>
      </c>
    </row>
    <row r="5475" spans="1:33" ht="14.4" x14ac:dyDescent="0.3">
      <c r="A5475" s="37">
        <v>44127</v>
      </c>
      <c r="B5475" s="38">
        <f>INDEX(Videolength!D:D,MATCH(D5475,Videolength!A:A,0))</f>
        <v>10</v>
      </c>
      <c r="C5475" s="38">
        <f>INDEX(Videolength!E:E,MATCH(D5475,Videolength!A:A,0))</f>
        <v>27</v>
      </c>
      <c r="D5475" s="39">
        <v>27</v>
      </c>
      <c r="E5475" s="40" t="str">
        <f>INDEX(Videolength!B:B,MATCH(D5475,Videolength!A:A,0))</f>
        <v>https://youtu.be/2I8lekbgF3E?list=PLTjhk5BwsiVV8SrR-dPCDjCfaMnt-5HZH</v>
      </c>
      <c r="F5475" s="41">
        <f>INDEX(Videolength!C:C,MATCH(D5475,Videolength!A:A,0))</f>
        <v>2.9212962962962965E-2</v>
      </c>
      <c r="G5475" s="41">
        <v>2.9143518518518517E-2</v>
      </c>
      <c r="H5475" s="71">
        <f>HYPERLINK(_xlfn.CONCAT(E5475,"&amp;t=",G5475*86400),G5475)</f>
        <v>2.9143518518518517E-2</v>
      </c>
      <c r="I5475" s="38">
        <v>11</v>
      </c>
      <c r="J5475" s="38">
        <v>6</v>
      </c>
      <c r="K5475" s="42" t="s">
        <v>8</v>
      </c>
      <c r="L5475" s="42" t="s">
        <v>163</v>
      </c>
      <c r="M5475" s="42" t="s">
        <v>591</v>
      </c>
      <c r="Z5475" s="64"/>
      <c r="AA5475" s="64"/>
      <c r="AB5475" s="64"/>
      <c r="AE5475" s="42">
        <f>IF(Table32[[#This Row],[Gems]]&gt;0,Table32[[#This Row],[Gems]],0)</f>
        <v>0</v>
      </c>
      <c r="AF5475" s="42">
        <f>IF(Table32[[#This Row],[Gems]]&lt;0,Table32[[#This Row],[Gems]],0)</f>
        <v>0</v>
      </c>
      <c r="AG5475" s="30">
        <f t="shared" ca="1" si="118"/>
        <v>257</v>
      </c>
    </row>
    <row r="5476" spans="1:33" ht="14.4" x14ac:dyDescent="0.3">
      <c r="A5476" s="37">
        <v>44127</v>
      </c>
      <c r="B5476" s="38">
        <f>INDEX(Videolength!D:D,MATCH(D5476,Videolength!A:A,0))</f>
        <v>10</v>
      </c>
      <c r="C5476" s="38">
        <f>INDEX(Videolength!E:E,MATCH(D5476,Videolength!A:A,0))</f>
        <v>27</v>
      </c>
      <c r="D5476" s="39">
        <v>27</v>
      </c>
      <c r="E5476" s="40" t="str">
        <f>INDEX(Videolength!B:B,MATCH(D5476,Videolength!A:A,0))</f>
        <v>https://youtu.be/2I8lekbgF3E?list=PLTjhk5BwsiVV8SrR-dPCDjCfaMnt-5HZH</v>
      </c>
      <c r="F5476" s="41">
        <f>INDEX(Videolength!C:C,MATCH(D5476,Videolength!A:A,0))</f>
        <v>2.9212962962962965E-2</v>
      </c>
      <c r="G5476" s="41">
        <v>2.9166666666666664E-2</v>
      </c>
      <c r="H5476" s="71">
        <f>HYPERLINK(_xlfn.CONCAT(E5476,"&amp;t=",G5476*86400),G5476)</f>
        <v>2.9166666666666664E-2</v>
      </c>
      <c r="I5476" s="38">
        <v>11</v>
      </c>
      <c r="J5476" s="38">
        <v>6</v>
      </c>
      <c r="K5476" s="42" t="s">
        <v>346</v>
      </c>
      <c r="L5476" s="42" t="s">
        <v>10</v>
      </c>
      <c r="Z5476" s="64"/>
      <c r="AA5476" s="64"/>
      <c r="AB5476" s="64"/>
      <c r="AE5476" s="42">
        <f>IF(Table32[[#This Row],[Gems]]&gt;0,Table32[[#This Row],[Gems]],0)</f>
        <v>0</v>
      </c>
      <c r="AF5476" s="42">
        <f>IF(Table32[[#This Row],[Gems]]&lt;0,Table32[[#This Row],[Gems]],0)</f>
        <v>0</v>
      </c>
      <c r="AG5476" s="30">
        <f t="shared" ca="1" si="118"/>
        <v>257</v>
      </c>
    </row>
    <row r="5477" spans="1:33" ht="14.4" x14ac:dyDescent="0.3">
      <c r="A5477" s="37">
        <v>44127</v>
      </c>
      <c r="B5477" s="38">
        <f>INDEX(Videolength!D:D,MATCH(D5477,Videolength!A:A,0))</f>
        <v>10</v>
      </c>
      <c r="C5477" s="38">
        <f>INDEX(Videolength!E:E,MATCH(D5477,Videolength!A:A,0))</f>
        <v>28</v>
      </c>
      <c r="D5477" s="39">
        <v>28</v>
      </c>
      <c r="E5477" s="40" t="str">
        <f>INDEX(Videolength!B:B,MATCH(D5477,Videolength!A:A,0))</f>
        <v>https://youtu.be/D1RoEWzdVWo?list=PLTjhk5BwsiVV8SrR-dPCDjCfaMnt-5HZH</v>
      </c>
      <c r="F5477" s="41">
        <f>INDEX(Videolength!C:C,MATCH(D5477,Videolength!A:A,0))</f>
        <v>2.4895833333333336E-2</v>
      </c>
      <c r="G5477" s="41">
        <v>1.1574074074074073E-5</v>
      </c>
      <c r="H5477" s="71">
        <f>HYPERLINK(_xlfn.CONCAT(E5477,"&amp;t=",G5477*86400),G5477)</f>
        <v>1.1574074074074073E-5</v>
      </c>
      <c r="I5477" s="38">
        <v>11</v>
      </c>
      <c r="J5477" s="38">
        <v>6</v>
      </c>
      <c r="K5477" s="42" t="s">
        <v>123</v>
      </c>
      <c r="L5477" s="42" t="s">
        <v>10</v>
      </c>
      <c r="Z5477" s="64"/>
      <c r="AA5477" s="64"/>
      <c r="AB5477" s="64"/>
      <c r="AE5477" s="42">
        <f>IF(Table32[[#This Row],[Gems]]&gt;0,Table32[[#This Row],[Gems]],0)</f>
        <v>0</v>
      </c>
      <c r="AF5477" s="42">
        <f>IF(Table32[[#This Row],[Gems]]&lt;0,Table32[[#This Row],[Gems]],0)</f>
        <v>0</v>
      </c>
      <c r="AG5477" s="30">
        <f t="shared" ca="1" si="118"/>
        <v>257</v>
      </c>
    </row>
    <row r="5478" spans="1:33" ht="14.4" x14ac:dyDescent="0.3">
      <c r="A5478" s="37">
        <v>44127</v>
      </c>
      <c r="B5478" s="38">
        <f>INDEX(Videolength!D:D,MATCH(D5478,Videolength!A:A,0))</f>
        <v>10</v>
      </c>
      <c r="C5478" s="38">
        <f>INDEX(Videolength!E:E,MATCH(D5478,Videolength!A:A,0))</f>
        <v>28</v>
      </c>
      <c r="D5478" s="39">
        <v>28</v>
      </c>
      <c r="E5478" s="40" t="str">
        <f>INDEX(Videolength!B:B,MATCH(D5478,Videolength!A:A,0))</f>
        <v>https://youtu.be/D1RoEWzdVWo?list=PLTjhk5BwsiVV8SrR-dPCDjCfaMnt-5HZH</v>
      </c>
      <c r="F5478" s="41">
        <f>INDEX(Videolength!C:C,MATCH(D5478,Videolength!A:A,0))</f>
        <v>2.4895833333333336E-2</v>
      </c>
      <c r="G5478" s="41">
        <v>1.273148148148148E-4</v>
      </c>
      <c r="H5478" s="71">
        <f>HYPERLINK(_xlfn.CONCAT(E5478,"&amp;t=",G5478*86400),G5478)</f>
        <v>1.273148148148148E-4</v>
      </c>
      <c r="I5478" s="38">
        <v>11</v>
      </c>
      <c r="J5478" s="38">
        <v>6</v>
      </c>
      <c r="K5478" s="42" t="s">
        <v>51</v>
      </c>
      <c r="L5478" s="42" t="s">
        <v>11</v>
      </c>
      <c r="W5478" s="44" t="s">
        <v>285</v>
      </c>
      <c r="X5478" s="43">
        <v>6</v>
      </c>
      <c r="Z5478" s="64"/>
      <c r="AA5478" s="64"/>
      <c r="AB5478" s="64"/>
      <c r="AE5478" s="42">
        <f>IF(Table32[[#This Row],[Gems]]&gt;0,Table32[[#This Row],[Gems]],0)</f>
        <v>0</v>
      </c>
      <c r="AF5478" s="42">
        <f>IF(Table32[[#This Row],[Gems]]&lt;0,Table32[[#This Row],[Gems]],0)</f>
        <v>0</v>
      </c>
      <c r="AG5478" s="29">
        <f t="shared" ca="1" si="118"/>
        <v>257</v>
      </c>
    </row>
    <row r="5479" spans="1:33" ht="14.4" x14ac:dyDescent="0.3">
      <c r="A5479" s="37">
        <v>44127</v>
      </c>
      <c r="B5479" s="38">
        <f>INDEX(Videolength!D:D,MATCH(D5479,Videolength!A:A,0))</f>
        <v>10</v>
      </c>
      <c r="C5479" s="38">
        <f>INDEX(Videolength!E:E,MATCH(D5479,Videolength!A:A,0))</f>
        <v>28</v>
      </c>
      <c r="D5479" s="39">
        <v>28</v>
      </c>
      <c r="E5479" s="40" t="str">
        <f>INDEX(Videolength!B:B,MATCH(D5479,Videolength!A:A,0))</f>
        <v>https://youtu.be/D1RoEWzdVWo?list=PLTjhk5BwsiVV8SrR-dPCDjCfaMnt-5HZH</v>
      </c>
      <c r="F5479" s="41">
        <f>INDEX(Videolength!C:C,MATCH(D5479,Videolength!A:A,0))</f>
        <v>2.4895833333333336E-2</v>
      </c>
      <c r="G5479" s="41">
        <v>1.273148148148148E-4</v>
      </c>
      <c r="H5479" s="71">
        <f>HYPERLINK(_xlfn.CONCAT(E5479,"&amp;t=",G5479*86400),G5479)</f>
        <v>1.273148148148148E-4</v>
      </c>
      <c r="I5479" s="38">
        <v>11</v>
      </c>
      <c r="J5479" s="38">
        <v>6</v>
      </c>
      <c r="K5479" s="42" t="s">
        <v>346</v>
      </c>
      <c r="L5479" s="42" t="s">
        <v>10</v>
      </c>
      <c r="Z5479" s="64"/>
      <c r="AA5479" s="64"/>
      <c r="AB5479" s="64"/>
      <c r="AE5479" s="42">
        <f>IF(Table32[[#This Row],[Gems]]&gt;0,Table32[[#This Row],[Gems]],0)</f>
        <v>0</v>
      </c>
      <c r="AF5479" s="42">
        <f>IF(Table32[[#This Row],[Gems]]&lt;0,Table32[[#This Row],[Gems]],0)</f>
        <v>0</v>
      </c>
      <c r="AG5479" s="30">
        <f t="shared" ca="1" si="118"/>
        <v>257</v>
      </c>
    </row>
    <row r="5480" spans="1:33" ht="14.4" x14ac:dyDescent="0.3">
      <c r="A5480" s="37">
        <v>44127</v>
      </c>
      <c r="B5480" s="38">
        <f>INDEX(Videolength!D:D,MATCH(D5480,Videolength!A:A,0))</f>
        <v>10</v>
      </c>
      <c r="C5480" s="38">
        <f>INDEX(Videolength!E:E,MATCH(D5480,Videolength!A:A,0))</f>
        <v>28</v>
      </c>
      <c r="D5480" s="39">
        <v>28</v>
      </c>
      <c r="E5480" s="40" t="str">
        <f>INDEX(Videolength!B:B,MATCH(D5480,Videolength!A:A,0))</f>
        <v>https://youtu.be/D1RoEWzdVWo?list=PLTjhk5BwsiVV8SrR-dPCDjCfaMnt-5HZH</v>
      </c>
      <c r="F5480" s="41">
        <f>INDEX(Videolength!C:C,MATCH(D5480,Videolength!A:A,0))</f>
        <v>2.4895833333333336E-2</v>
      </c>
      <c r="G5480" s="41">
        <v>1.6203703703703703E-4</v>
      </c>
      <c r="H5480" s="71">
        <f>HYPERLINK(_xlfn.CONCAT(E5480,"&amp;t=",G5480*86400),G5480)</f>
        <v>1.6203703703703703E-4</v>
      </c>
      <c r="I5480" s="38">
        <v>11</v>
      </c>
      <c r="J5480" s="38">
        <v>6</v>
      </c>
      <c r="K5480" s="42" t="s">
        <v>8</v>
      </c>
      <c r="L5480" s="42" t="s">
        <v>163</v>
      </c>
      <c r="M5480" s="42" t="s">
        <v>591</v>
      </c>
      <c r="Z5480" s="64"/>
      <c r="AA5480" s="64"/>
      <c r="AB5480" s="64"/>
      <c r="AE5480" s="42">
        <f>IF(Table32[[#This Row],[Gems]]&gt;0,Table32[[#This Row],[Gems]],0)</f>
        <v>0</v>
      </c>
      <c r="AF5480" s="42">
        <f>IF(Table32[[#This Row],[Gems]]&lt;0,Table32[[#This Row],[Gems]],0)</f>
        <v>0</v>
      </c>
      <c r="AG5480" s="30">
        <f t="shared" ca="1" si="118"/>
        <v>257</v>
      </c>
    </row>
    <row r="5481" spans="1:33" ht="14.4" x14ac:dyDescent="0.3">
      <c r="A5481" s="37">
        <v>44127</v>
      </c>
      <c r="B5481" s="38">
        <f>INDEX(Videolength!D:D,MATCH(D5481,Videolength!A:A,0))</f>
        <v>10</v>
      </c>
      <c r="C5481" s="38">
        <f>INDEX(Videolength!E:E,MATCH(D5481,Videolength!A:A,0))</f>
        <v>28</v>
      </c>
      <c r="D5481" s="39">
        <v>28</v>
      </c>
      <c r="E5481" s="40" t="str">
        <f>INDEX(Videolength!B:B,MATCH(D5481,Videolength!A:A,0))</f>
        <v>https://youtu.be/D1RoEWzdVWo?list=PLTjhk5BwsiVV8SrR-dPCDjCfaMnt-5HZH</v>
      </c>
      <c r="F5481" s="41">
        <f>INDEX(Videolength!C:C,MATCH(D5481,Videolength!A:A,0))</f>
        <v>2.4895833333333336E-2</v>
      </c>
      <c r="G5481" s="41">
        <v>1.8518518518518518E-4</v>
      </c>
      <c r="H5481" s="71">
        <f>HYPERLINK(_xlfn.CONCAT(E5481,"&amp;t=",G5481*86400),G5481)</f>
        <v>1.8518518518518518E-4</v>
      </c>
      <c r="I5481" s="38">
        <v>11</v>
      </c>
      <c r="J5481" s="38">
        <v>6</v>
      </c>
      <c r="K5481" s="42" t="s">
        <v>90</v>
      </c>
      <c r="L5481" s="42" t="s">
        <v>518</v>
      </c>
      <c r="M5481" s="42" t="s">
        <v>554</v>
      </c>
      <c r="V5481" s="43">
        <v>1322</v>
      </c>
      <c r="Z5481" s="64"/>
      <c r="AA5481" s="64"/>
      <c r="AB5481" s="64"/>
      <c r="AC5481" s="44" t="s">
        <v>203</v>
      </c>
      <c r="AE5481" s="42">
        <f>IF(Table32[[#This Row],[Gems]]&gt;0,Table32[[#This Row],[Gems]],0)</f>
        <v>0</v>
      </c>
      <c r="AF5481" s="42">
        <f>IF(Table32[[#This Row],[Gems]]&lt;0,Table32[[#This Row],[Gems]],0)</f>
        <v>0</v>
      </c>
      <c r="AG5481" s="30">
        <f t="shared" ca="1" si="118"/>
        <v>257</v>
      </c>
    </row>
    <row r="5482" spans="1:33" ht="14.4" x14ac:dyDescent="0.3">
      <c r="A5482" s="37">
        <v>44127</v>
      </c>
      <c r="B5482" s="38">
        <f>INDEX(Videolength!D:D,MATCH(D5482,Videolength!A:A,0))</f>
        <v>10</v>
      </c>
      <c r="C5482" s="38">
        <f>INDEX(Videolength!E:E,MATCH(D5482,Videolength!A:A,0))</f>
        <v>28</v>
      </c>
      <c r="D5482" s="39">
        <v>28</v>
      </c>
      <c r="E5482" s="40" t="str">
        <f>INDEX(Videolength!B:B,MATCH(D5482,Videolength!A:A,0))</f>
        <v>https://youtu.be/D1RoEWzdVWo?list=PLTjhk5BwsiVV8SrR-dPCDjCfaMnt-5HZH</v>
      </c>
      <c r="F5482" s="41">
        <f>INDEX(Videolength!C:C,MATCH(D5482,Videolength!A:A,0))</f>
        <v>2.4895833333333336E-2</v>
      </c>
      <c r="G5482" s="41">
        <v>1.8518518518518518E-4</v>
      </c>
      <c r="H5482" s="71">
        <f>HYPERLINK(_xlfn.CONCAT(E5482,"&amp;t=",G5482*86400),G5482)</f>
        <v>1.8518518518518518E-4</v>
      </c>
      <c r="I5482" s="38">
        <v>11</v>
      </c>
      <c r="J5482" s="38">
        <v>6</v>
      </c>
      <c r="K5482" s="42" t="s">
        <v>90</v>
      </c>
      <c r="L5482" s="42" t="s">
        <v>518</v>
      </c>
      <c r="V5482" s="43">
        <v>1322</v>
      </c>
      <c r="Z5482" s="64"/>
      <c r="AA5482" s="64"/>
      <c r="AB5482" s="64"/>
      <c r="AC5482" s="44" t="s">
        <v>203</v>
      </c>
      <c r="AE5482" s="42">
        <f>IF(Table32[[#This Row],[Gems]]&gt;0,Table32[[#This Row],[Gems]],0)</f>
        <v>0</v>
      </c>
      <c r="AF5482" s="42">
        <f>IF(Table32[[#This Row],[Gems]]&lt;0,Table32[[#This Row],[Gems]],0)</f>
        <v>0</v>
      </c>
      <c r="AG5482" s="29">
        <f ca="1">SUM(OFFSET(AG5482,-1,0),AD5482)</f>
        <v>257</v>
      </c>
    </row>
    <row r="5483" spans="1:33" ht="14.4" x14ac:dyDescent="0.3">
      <c r="A5483" s="37">
        <v>44127</v>
      </c>
      <c r="B5483" s="38">
        <f>INDEX(Videolength!D:D,MATCH(D5483,Videolength!A:A,0))</f>
        <v>10</v>
      </c>
      <c r="C5483" s="38">
        <f>INDEX(Videolength!E:E,MATCH(D5483,Videolength!A:A,0))</f>
        <v>28</v>
      </c>
      <c r="D5483" s="39">
        <v>28</v>
      </c>
      <c r="E5483" s="40" t="str">
        <f>INDEX(Videolength!B:B,MATCH(D5483,Videolength!A:A,0))</f>
        <v>https://youtu.be/D1RoEWzdVWo?list=PLTjhk5BwsiVV8SrR-dPCDjCfaMnt-5HZH</v>
      </c>
      <c r="F5483" s="41">
        <f>INDEX(Videolength!C:C,MATCH(D5483,Videolength!A:A,0))</f>
        <v>2.4895833333333336E-2</v>
      </c>
      <c r="G5483" s="41">
        <v>1.8518518518518518E-4</v>
      </c>
      <c r="H5483" s="71">
        <f>HYPERLINK(_xlfn.CONCAT(E5483,"&amp;t=",G5483*86400),G5483)</f>
        <v>1.8518518518518518E-4</v>
      </c>
      <c r="I5483" s="38">
        <v>11</v>
      </c>
      <c r="J5483" s="38">
        <v>6</v>
      </c>
      <c r="K5483" s="42" t="s">
        <v>90</v>
      </c>
      <c r="L5483" s="42" t="s">
        <v>518</v>
      </c>
      <c r="V5483" s="43">
        <v>1322</v>
      </c>
      <c r="Z5483" s="64"/>
      <c r="AA5483" s="64"/>
      <c r="AB5483" s="64"/>
      <c r="AC5483" s="44" t="s">
        <v>203</v>
      </c>
      <c r="AE5483" s="42">
        <f>IF(Table32[[#This Row],[Gems]]&gt;0,Table32[[#This Row],[Gems]],0)</f>
        <v>0</v>
      </c>
      <c r="AF5483" s="42">
        <f>IF(Table32[[#This Row],[Gems]]&lt;0,Table32[[#This Row],[Gems]],0)</f>
        <v>0</v>
      </c>
      <c r="AG5483" s="29">
        <f ca="1">SUM(OFFSET(AG5483,-1,0),AD5483)</f>
        <v>257</v>
      </c>
    </row>
    <row r="5484" spans="1:33" ht="14.4" x14ac:dyDescent="0.3">
      <c r="A5484" s="37">
        <v>44127</v>
      </c>
      <c r="B5484" s="38">
        <f>INDEX(Videolength!D:D,MATCH(D5484,Videolength!A:A,0))</f>
        <v>10</v>
      </c>
      <c r="C5484" s="38">
        <f>INDEX(Videolength!E:E,MATCH(D5484,Videolength!A:A,0))</f>
        <v>28</v>
      </c>
      <c r="D5484" s="39">
        <v>28</v>
      </c>
      <c r="E5484" s="40" t="str">
        <f>INDEX(Videolength!B:B,MATCH(D5484,Videolength!A:A,0))</f>
        <v>https://youtu.be/D1RoEWzdVWo?list=PLTjhk5BwsiVV8SrR-dPCDjCfaMnt-5HZH</v>
      </c>
      <c r="F5484" s="41">
        <f>INDEX(Videolength!C:C,MATCH(D5484,Videolength!A:A,0))</f>
        <v>2.4895833333333336E-2</v>
      </c>
      <c r="G5484" s="41">
        <v>3.4722222222222224E-4</v>
      </c>
      <c r="H5484" s="71">
        <f>HYPERLINK(_xlfn.CONCAT(E5484,"&amp;t=",G5484*86400),G5484)</f>
        <v>3.4722222222222224E-4</v>
      </c>
      <c r="I5484" s="38">
        <v>11</v>
      </c>
      <c r="J5484" s="38">
        <v>6</v>
      </c>
      <c r="K5484" s="42" t="s">
        <v>90</v>
      </c>
      <c r="L5484" s="42" t="s">
        <v>10</v>
      </c>
      <c r="Z5484" s="64"/>
      <c r="AA5484" s="64"/>
      <c r="AB5484" s="64"/>
      <c r="AE5484" s="42">
        <f>IF(Table32[[#This Row],[Gems]]&gt;0,Table32[[#This Row],[Gems]],0)</f>
        <v>0</v>
      </c>
      <c r="AF5484" s="42">
        <f>IF(Table32[[#This Row],[Gems]]&lt;0,Table32[[#This Row],[Gems]],0)</f>
        <v>0</v>
      </c>
      <c r="AG5484" s="30">
        <f t="shared" ca="1" si="118"/>
        <v>257</v>
      </c>
    </row>
    <row r="5485" spans="1:33" ht="14.4" x14ac:dyDescent="0.3">
      <c r="A5485" s="37">
        <v>44127</v>
      </c>
      <c r="B5485" s="38">
        <f>INDEX(Videolength!D:D,MATCH(D5485,Videolength!A:A,0))</f>
        <v>10</v>
      </c>
      <c r="C5485" s="38">
        <f>INDEX(Videolength!E:E,MATCH(D5485,Videolength!A:A,0))</f>
        <v>28</v>
      </c>
      <c r="D5485" s="39">
        <v>28</v>
      </c>
      <c r="E5485" s="40" t="str">
        <f>INDEX(Videolength!B:B,MATCH(D5485,Videolength!A:A,0))</f>
        <v>https://youtu.be/D1RoEWzdVWo?list=PLTjhk5BwsiVV8SrR-dPCDjCfaMnt-5HZH</v>
      </c>
      <c r="F5485" s="41">
        <f>INDEX(Videolength!C:C,MATCH(D5485,Videolength!A:A,0))</f>
        <v>2.4895833333333336E-2</v>
      </c>
      <c r="G5485" s="41">
        <v>4.0509259259259258E-4</v>
      </c>
      <c r="H5485" s="71">
        <f>HYPERLINK(_xlfn.CONCAT(E5485,"&amp;t=",G5485*86400),G5485)</f>
        <v>4.0509259259259258E-4</v>
      </c>
      <c r="I5485" s="38">
        <v>11</v>
      </c>
      <c r="J5485" s="38">
        <v>6</v>
      </c>
      <c r="K5485" s="42" t="s">
        <v>90</v>
      </c>
      <c r="L5485" s="42" t="s">
        <v>197</v>
      </c>
      <c r="M5485" s="42" t="s">
        <v>660</v>
      </c>
      <c r="V5485" s="43">
        <v>1322</v>
      </c>
      <c r="Z5485" s="64"/>
      <c r="AA5485" s="64"/>
      <c r="AB5485" s="64"/>
      <c r="AE5485" s="42">
        <f>IF(Table32[[#This Row],[Gems]]&gt;0,Table32[[#This Row],[Gems]],0)</f>
        <v>0</v>
      </c>
      <c r="AF5485" s="42">
        <f>IF(Table32[[#This Row],[Gems]]&lt;0,Table32[[#This Row],[Gems]],0)</f>
        <v>0</v>
      </c>
      <c r="AG5485" s="30">
        <f t="shared" ca="1" si="118"/>
        <v>257</v>
      </c>
    </row>
    <row r="5486" spans="1:33" ht="14.4" x14ac:dyDescent="0.3">
      <c r="A5486" s="37">
        <v>44127</v>
      </c>
      <c r="B5486" s="38">
        <f>INDEX(Videolength!D:D,MATCH(D5486,Videolength!A:A,0))</f>
        <v>10</v>
      </c>
      <c r="C5486" s="38">
        <f>INDEX(Videolength!E:E,MATCH(D5486,Videolength!A:A,0))</f>
        <v>28</v>
      </c>
      <c r="D5486" s="39">
        <v>28</v>
      </c>
      <c r="E5486" s="40" t="str">
        <f>INDEX(Videolength!B:B,MATCH(D5486,Videolength!A:A,0))</f>
        <v>https://youtu.be/D1RoEWzdVWo?list=PLTjhk5BwsiVV8SrR-dPCDjCfaMnt-5HZH</v>
      </c>
      <c r="F5486" s="41">
        <f>INDEX(Videolength!C:C,MATCH(D5486,Videolength!A:A,0))</f>
        <v>2.4895833333333336E-2</v>
      </c>
      <c r="G5486" s="41">
        <v>7.291666666666667E-4</v>
      </c>
      <c r="H5486" s="71">
        <f>HYPERLINK(_xlfn.CONCAT(E5486,"&amp;t=",G5486*86400),G5486)</f>
        <v>7.291666666666667E-4</v>
      </c>
      <c r="I5486" s="38">
        <v>11</v>
      </c>
      <c r="J5486" s="38">
        <v>6</v>
      </c>
      <c r="K5486" s="42" t="s">
        <v>90</v>
      </c>
      <c r="L5486" s="42" t="s">
        <v>198</v>
      </c>
      <c r="M5486" s="42" t="s">
        <v>660</v>
      </c>
      <c r="V5486" s="43">
        <v>1322</v>
      </c>
      <c r="Z5486" s="64"/>
      <c r="AA5486" s="64"/>
      <c r="AB5486" s="64"/>
      <c r="AC5486" s="44" t="s">
        <v>201</v>
      </c>
      <c r="AE5486" s="42">
        <f>IF(Table32[[#This Row],[Gems]]&gt;0,Table32[[#This Row],[Gems]],0)</f>
        <v>0</v>
      </c>
      <c r="AF5486" s="42">
        <f>IF(Table32[[#This Row],[Gems]]&lt;0,Table32[[#This Row],[Gems]],0)</f>
        <v>0</v>
      </c>
      <c r="AG5486" s="30">
        <f t="shared" ca="1" si="118"/>
        <v>257</v>
      </c>
    </row>
    <row r="5487" spans="1:33" ht="14.4" x14ac:dyDescent="0.3">
      <c r="A5487" s="37">
        <v>44127</v>
      </c>
      <c r="B5487" s="38">
        <f>INDEX(Videolength!D:D,MATCH(D5487,Videolength!A:A,0))</f>
        <v>10</v>
      </c>
      <c r="C5487" s="38">
        <f>INDEX(Videolength!E:E,MATCH(D5487,Videolength!A:A,0))</f>
        <v>28</v>
      </c>
      <c r="D5487" s="39">
        <v>28</v>
      </c>
      <c r="E5487" s="40" t="str">
        <f>INDEX(Videolength!B:B,MATCH(D5487,Videolength!A:A,0))</f>
        <v>https://youtu.be/D1RoEWzdVWo?list=PLTjhk5BwsiVV8SrR-dPCDjCfaMnt-5HZH</v>
      </c>
      <c r="F5487" s="41">
        <f>INDEX(Videolength!C:C,MATCH(D5487,Videolength!A:A,0))</f>
        <v>2.4895833333333336E-2</v>
      </c>
      <c r="G5487" s="41">
        <v>8.1018518518518516E-4</v>
      </c>
      <c r="H5487" s="71">
        <f>HYPERLINK(_xlfn.CONCAT(E5487,"&amp;t=",G5487*86400),G5487)</f>
        <v>8.1018518518518516E-4</v>
      </c>
      <c r="I5487" s="38">
        <v>11</v>
      </c>
      <c r="J5487" s="38">
        <v>6</v>
      </c>
      <c r="K5487" s="42" t="s">
        <v>284</v>
      </c>
      <c r="L5487" s="42" t="s">
        <v>10</v>
      </c>
      <c r="M5487" s="42" t="s">
        <v>554</v>
      </c>
      <c r="Z5487" s="64"/>
      <c r="AA5487" s="64"/>
      <c r="AB5487" s="64"/>
      <c r="AE5487" s="42">
        <f>IF(Table32[[#This Row],[Gems]]&gt;0,Table32[[#This Row],[Gems]],0)</f>
        <v>0</v>
      </c>
      <c r="AF5487" s="42">
        <f>IF(Table32[[#This Row],[Gems]]&lt;0,Table32[[#This Row],[Gems]],0)</f>
        <v>0</v>
      </c>
      <c r="AG5487" s="30">
        <f t="shared" ca="1" si="118"/>
        <v>257</v>
      </c>
    </row>
    <row r="5488" spans="1:33" ht="14.4" x14ac:dyDescent="0.3">
      <c r="A5488" s="37">
        <v>44127</v>
      </c>
      <c r="B5488" s="38">
        <f>INDEX(Videolength!D:D,MATCH(D5488,Videolength!A:A,0))</f>
        <v>10</v>
      </c>
      <c r="C5488" s="38">
        <f>INDEX(Videolength!E:E,MATCH(D5488,Videolength!A:A,0))</f>
        <v>28</v>
      </c>
      <c r="D5488" s="39">
        <v>28</v>
      </c>
      <c r="E5488" s="40" t="str">
        <f>INDEX(Videolength!B:B,MATCH(D5488,Videolength!A:A,0))</f>
        <v>https://youtu.be/D1RoEWzdVWo?list=PLTjhk5BwsiVV8SrR-dPCDjCfaMnt-5HZH</v>
      </c>
      <c r="F5488" s="41">
        <f>INDEX(Videolength!C:C,MATCH(D5488,Videolength!A:A,0))</f>
        <v>2.4895833333333336E-2</v>
      </c>
      <c r="G5488" s="41">
        <v>1.3541666666666667E-3</v>
      </c>
      <c r="H5488" s="71">
        <f>HYPERLINK(_xlfn.CONCAT(E5488,"&amp;t=",G5488*86400),G5488)</f>
        <v>1.3541666666666667E-3</v>
      </c>
      <c r="I5488" s="38">
        <v>11</v>
      </c>
      <c r="J5488" s="38">
        <v>6</v>
      </c>
      <c r="K5488" s="42" t="s">
        <v>346</v>
      </c>
      <c r="L5488" s="42" t="s">
        <v>10</v>
      </c>
      <c r="M5488" s="42" t="s">
        <v>1181</v>
      </c>
      <c r="Z5488" s="64"/>
      <c r="AA5488" s="64"/>
      <c r="AB5488" s="64"/>
      <c r="AE5488" s="42">
        <f>IF(Table32[[#This Row],[Gems]]&gt;0,Table32[[#This Row],[Gems]],0)</f>
        <v>0</v>
      </c>
      <c r="AF5488" s="42">
        <f>IF(Table32[[#This Row],[Gems]]&lt;0,Table32[[#This Row],[Gems]],0)</f>
        <v>0</v>
      </c>
      <c r="AG5488" s="30">
        <f t="shared" ca="1" si="118"/>
        <v>257</v>
      </c>
    </row>
    <row r="5489" spans="1:33" ht="14.4" x14ac:dyDescent="0.3">
      <c r="A5489" s="37">
        <v>44127</v>
      </c>
      <c r="B5489" s="38">
        <f>INDEX(Videolength!D:D,MATCH(D5489,Videolength!A:A,0))</f>
        <v>10</v>
      </c>
      <c r="C5489" s="38">
        <f>INDEX(Videolength!E:E,MATCH(D5489,Videolength!A:A,0))</f>
        <v>28</v>
      </c>
      <c r="D5489" s="39">
        <v>28</v>
      </c>
      <c r="E5489" s="40" t="str">
        <f>INDEX(Videolength!B:B,MATCH(D5489,Videolength!A:A,0))</f>
        <v>https://youtu.be/D1RoEWzdVWo?list=PLTjhk5BwsiVV8SrR-dPCDjCfaMnt-5HZH</v>
      </c>
      <c r="F5489" s="41">
        <f>INDEX(Videolength!C:C,MATCH(D5489,Videolength!A:A,0))</f>
        <v>2.4895833333333336E-2</v>
      </c>
      <c r="G5489" s="41">
        <v>1.3888888888888889E-3</v>
      </c>
      <c r="H5489" s="71">
        <f>HYPERLINK(_xlfn.CONCAT(E5489,"&amp;t=",G5489*86400),G5489)</f>
        <v>1.3888888888888889E-3</v>
      </c>
      <c r="I5489" s="38">
        <v>11</v>
      </c>
      <c r="J5489" s="38">
        <v>6</v>
      </c>
      <c r="K5489" s="42" t="s">
        <v>36</v>
      </c>
      <c r="L5489" s="42" t="s">
        <v>10</v>
      </c>
      <c r="M5489" s="42" t="s">
        <v>1182</v>
      </c>
      <c r="Z5489" s="64"/>
      <c r="AA5489" s="64"/>
      <c r="AB5489" s="64"/>
      <c r="AE5489" s="42">
        <f>IF(Table32[[#This Row],[Gems]]&gt;0,Table32[[#This Row],[Gems]],0)</f>
        <v>0</v>
      </c>
      <c r="AF5489" s="42">
        <f>IF(Table32[[#This Row],[Gems]]&lt;0,Table32[[#This Row],[Gems]],0)</f>
        <v>0</v>
      </c>
      <c r="AG5489" s="30">
        <f t="shared" ca="1" si="118"/>
        <v>257</v>
      </c>
    </row>
    <row r="5490" spans="1:33" ht="14.4" x14ac:dyDescent="0.3">
      <c r="A5490" s="37">
        <v>44127</v>
      </c>
      <c r="B5490" s="38">
        <f>INDEX(Videolength!D:D,MATCH(D5490,Videolength!A:A,0))</f>
        <v>10</v>
      </c>
      <c r="C5490" s="38">
        <f>INDEX(Videolength!E:E,MATCH(D5490,Videolength!A:A,0))</f>
        <v>28</v>
      </c>
      <c r="D5490" s="39">
        <v>28</v>
      </c>
      <c r="E5490" s="40" t="str">
        <f>INDEX(Videolength!B:B,MATCH(D5490,Videolength!A:A,0))</f>
        <v>https://youtu.be/D1RoEWzdVWo?list=PLTjhk5BwsiVV8SrR-dPCDjCfaMnt-5HZH</v>
      </c>
      <c r="F5490" s="41">
        <f>INDEX(Videolength!C:C,MATCH(D5490,Videolength!A:A,0))</f>
        <v>2.4895833333333336E-2</v>
      </c>
      <c r="G5490" s="41">
        <v>2.0370370370370373E-3</v>
      </c>
      <c r="H5490" s="71">
        <f>HYPERLINK(_xlfn.CONCAT(E5490,"&amp;t=",G5490*86400),G5490)</f>
        <v>2.0370370370370373E-3</v>
      </c>
      <c r="I5490" s="38">
        <v>11</v>
      </c>
      <c r="J5490" s="38">
        <v>6</v>
      </c>
      <c r="K5490" s="42" t="s">
        <v>346</v>
      </c>
      <c r="L5490" s="42" t="s">
        <v>10</v>
      </c>
      <c r="Z5490" s="64"/>
      <c r="AA5490" s="64"/>
      <c r="AB5490" s="64"/>
      <c r="AE5490" s="42">
        <f>IF(Table32[[#This Row],[Gems]]&gt;0,Table32[[#This Row],[Gems]],0)</f>
        <v>0</v>
      </c>
      <c r="AF5490" s="42">
        <f>IF(Table32[[#This Row],[Gems]]&lt;0,Table32[[#This Row],[Gems]],0)</f>
        <v>0</v>
      </c>
      <c r="AG5490" s="30">
        <f t="shared" ca="1" si="118"/>
        <v>257</v>
      </c>
    </row>
    <row r="5491" spans="1:33" ht="14.4" x14ac:dyDescent="0.3">
      <c r="A5491" s="37">
        <v>44127</v>
      </c>
      <c r="B5491" s="38">
        <f>INDEX(Videolength!D:D,MATCH(D5491,Videolength!A:A,0))</f>
        <v>10</v>
      </c>
      <c r="C5491" s="38">
        <f>INDEX(Videolength!E:E,MATCH(D5491,Videolength!A:A,0))</f>
        <v>28</v>
      </c>
      <c r="D5491" s="39">
        <v>28</v>
      </c>
      <c r="E5491" s="40" t="str">
        <f>INDEX(Videolength!B:B,MATCH(D5491,Videolength!A:A,0))</f>
        <v>https://youtu.be/D1RoEWzdVWo?list=PLTjhk5BwsiVV8SrR-dPCDjCfaMnt-5HZH</v>
      </c>
      <c r="F5491" s="41">
        <f>INDEX(Videolength!C:C,MATCH(D5491,Videolength!A:A,0))</f>
        <v>2.4895833333333336E-2</v>
      </c>
      <c r="G5491" s="41">
        <v>2.1296296296296298E-3</v>
      </c>
      <c r="H5491" s="71">
        <f>HYPERLINK(_xlfn.CONCAT(E5491,"&amp;t=",G5491*86400),G5491)</f>
        <v>2.1296296296296298E-3</v>
      </c>
      <c r="I5491" s="38">
        <v>11</v>
      </c>
      <c r="J5491" s="38">
        <v>6</v>
      </c>
      <c r="K5491" s="42" t="s">
        <v>90</v>
      </c>
      <c r="L5491" s="42" t="s">
        <v>167</v>
      </c>
      <c r="M5491" s="42" t="s">
        <v>591</v>
      </c>
      <c r="Z5491" s="64"/>
      <c r="AA5491" s="64"/>
      <c r="AB5491" s="64"/>
      <c r="AE5491" s="42">
        <f>IF(Table32[[#This Row],[Gems]]&gt;0,Table32[[#This Row],[Gems]],0)</f>
        <v>0</v>
      </c>
      <c r="AF5491" s="42">
        <f>IF(Table32[[#This Row],[Gems]]&lt;0,Table32[[#This Row],[Gems]],0)</f>
        <v>0</v>
      </c>
      <c r="AG5491" s="30">
        <f t="shared" ca="1" si="118"/>
        <v>257</v>
      </c>
    </row>
    <row r="5492" spans="1:33" ht="14.4" x14ac:dyDescent="0.3">
      <c r="A5492" s="37">
        <v>44127</v>
      </c>
      <c r="B5492" s="38">
        <f>INDEX(Videolength!D:D,MATCH(D5492,Videolength!A:A,0))</f>
        <v>10</v>
      </c>
      <c r="C5492" s="38">
        <f>INDEX(Videolength!E:E,MATCH(D5492,Videolength!A:A,0))</f>
        <v>28</v>
      </c>
      <c r="D5492" s="39">
        <v>28</v>
      </c>
      <c r="E5492" s="40" t="str">
        <f>INDEX(Videolength!B:B,MATCH(D5492,Videolength!A:A,0))</f>
        <v>https://youtu.be/D1RoEWzdVWo?list=PLTjhk5BwsiVV8SrR-dPCDjCfaMnt-5HZH</v>
      </c>
      <c r="F5492" s="41">
        <f>INDEX(Videolength!C:C,MATCH(D5492,Videolength!A:A,0))</f>
        <v>2.4895833333333336E-2</v>
      </c>
      <c r="G5492" s="41">
        <v>3.1365740740740742E-3</v>
      </c>
      <c r="H5492" s="71">
        <f>HYPERLINK(_xlfn.CONCAT(E5492,"&amp;t=",G5492*86400),G5492)</f>
        <v>3.1365740740740742E-3</v>
      </c>
      <c r="I5492" s="38">
        <v>11</v>
      </c>
      <c r="J5492" s="38">
        <v>6</v>
      </c>
      <c r="K5492" s="42" t="s">
        <v>346</v>
      </c>
      <c r="L5492" s="42" t="s">
        <v>10</v>
      </c>
      <c r="Z5492" s="64"/>
      <c r="AA5492" s="64"/>
      <c r="AB5492" s="64"/>
      <c r="AE5492" s="42">
        <f>IF(Table32[[#This Row],[Gems]]&gt;0,Table32[[#This Row],[Gems]],0)</f>
        <v>0</v>
      </c>
      <c r="AF5492" s="42">
        <f>IF(Table32[[#This Row],[Gems]]&lt;0,Table32[[#This Row],[Gems]],0)</f>
        <v>0</v>
      </c>
      <c r="AG5492" s="30">
        <f t="shared" ca="1" si="118"/>
        <v>257</v>
      </c>
    </row>
    <row r="5493" spans="1:33" ht="14.4" x14ac:dyDescent="0.3">
      <c r="A5493" s="37">
        <v>44127</v>
      </c>
      <c r="B5493" s="38">
        <f>INDEX(Videolength!D:D,MATCH(D5493,Videolength!A:A,0))</f>
        <v>10</v>
      </c>
      <c r="C5493" s="38">
        <f>INDEX(Videolength!E:E,MATCH(D5493,Videolength!A:A,0))</f>
        <v>28</v>
      </c>
      <c r="D5493" s="39">
        <v>28</v>
      </c>
      <c r="E5493" s="40" t="str">
        <f>INDEX(Videolength!B:B,MATCH(D5493,Videolength!A:A,0))</f>
        <v>https://youtu.be/D1RoEWzdVWo?list=PLTjhk5BwsiVV8SrR-dPCDjCfaMnt-5HZH</v>
      </c>
      <c r="F5493" s="41">
        <f>INDEX(Videolength!C:C,MATCH(D5493,Videolength!A:A,0))</f>
        <v>2.4895833333333336E-2</v>
      </c>
      <c r="G5493" s="41">
        <v>3.1944444444444442E-3</v>
      </c>
      <c r="H5493" s="71">
        <f>HYPERLINK(_xlfn.CONCAT(E5493,"&amp;t=",G5493*86400),G5493)</f>
        <v>3.1944444444444442E-3</v>
      </c>
      <c r="I5493" s="38">
        <v>11</v>
      </c>
      <c r="J5493" s="38">
        <v>6</v>
      </c>
      <c r="K5493" s="42" t="s">
        <v>102</v>
      </c>
      <c r="L5493" s="42" t="s">
        <v>11</v>
      </c>
      <c r="W5493" s="44" t="s">
        <v>363</v>
      </c>
      <c r="Z5493" s="64"/>
      <c r="AA5493" s="64"/>
      <c r="AB5493" s="64"/>
      <c r="AE5493" s="42">
        <f>IF(Table32[[#This Row],[Gems]]&gt;0,Table32[[#This Row],[Gems]],0)</f>
        <v>0</v>
      </c>
      <c r="AF5493" s="42">
        <f>IF(Table32[[#This Row],[Gems]]&lt;0,Table32[[#This Row],[Gems]],0)</f>
        <v>0</v>
      </c>
      <c r="AG5493" s="30">
        <f t="shared" ca="1" si="118"/>
        <v>257</v>
      </c>
    </row>
    <row r="5494" spans="1:33" ht="14.4" x14ac:dyDescent="0.3">
      <c r="A5494" s="37">
        <v>44127</v>
      </c>
      <c r="B5494" s="38">
        <f>INDEX(Videolength!D:D,MATCH(D5494,Videolength!A:A,0))</f>
        <v>10</v>
      </c>
      <c r="C5494" s="38">
        <f>INDEX(Videolength!E:E,MATCH(D5494,Videolength!A:A,0))</f>
        <v>28</v>
      </c>
      <c r="D5494" s="39">
        <v>28</v>
      </c>
      <c r="E5494" s="40" t="str">
        <f>INDEX(Videolength!B:B,MATCH(D5494,Videolength!A:A,0))</f>
        <v>https://youtu.be/D1RoEWzdVWo?list=PLTjhk5BwsiVV8SrR-dPCDjCfaMnt-5HZH</v>
      </c>
      <c r="F5494" s="41">
        <f>INDEX(Videolength!C:C,MATCH(D5494,Videolength!A:A,0))</f>
        <v>2.4895833333333336E-2</v>
      </c>
      <c r="G5494" s="41">
        <v>3.2638888888888891E-3</v>
      </c>
      <c r="H5494" s="71">
        <f>HYPERLINK(_xlfn.CONCAT(E5494,"&amp;t=",G5494*86400),G5494)</f>
        <v>3.2638888888888891E-3</v>
      </c>
      <c r="I5494" s="38">
        <v>11</v>
      </c>
      <c r="J5494" s="38">
        <v>6</v>
      </c>
      <c r="K5494" s="42" t="s">
        <v>102</v>
      </c>
      <c r="L5494" s="42" t="s">
        <v>301</v>
      </c>
      <c r="W5494" s="44" t="s">
        <v>442</v>
      </c>
      <c r="X5494" s="43">
        <v>1</v>
      </c>
      <c r="Y5494" s="43">
        <v>1</v>
      </c>
      <c r="Z5494" s="64"/>
      <c r="AA5494" s="64"/>
      <c r="AB5494" s="64"/>
      <c r="AE5494" s="42">
        <f>IF(Table32[[#This Row],[Gems]]&gt;0,Table32[[#This Row],[Gems]],0)</f>
        <v>0</v>
      </c>
      <c r="AF5494" s="42">
        <f>IF(Table32[[#This Row],[Gems]]&lt;0,Table32[[#This Row],[Gems]],0)</f>
        <v>0</v>
      </c>
      <c r="AG5494" s="30">
        <f t="shared" ca="1" si="118"/>
        <v>257</v>
      </c>
    </row>
    <row r="5495" spans="1:33" ht="14.4" x14ac:dyDescent="0.3">
      <c r="A5495" s="37">
        <v>44127</v>
      </c>
      <c r="B5495" s="38">
        <f>INDEX(Videolength!D:D,MATCH(D5495,Videolength!A:A,0))</f>
        <v>10</v>
      </c>
      <c r="C5495" s="38">
        <f>INDEX(Videolength!E:E,MATCH(D5495,Videolength!A:A,0))</f>
        <v>28</v>
      </c>
      <c r="D5495" s="39">
        <v>28</v>
      </c>
      <c r="E5495" s="40" t="str">
        <f>INDEX(Videolength!B:B,MATCH(D5495,Videolength!A:A,0))</f>
        <v>https://youtu.be/D1RoEWzdVWo?list=PLTjhk5BwsiVV8SrR-dPCDjCfaMnt-5HZH</v>
      </c>
      <c r="F5495" s="41">
        <f>INDEX(Videolength!C:C,MATCH(D5495,Videolength!A:A,0))</f>
        <v>2.4895833333333336E-2</v>
      </c>
      <c r="G5495" s="41">
        <v>3.2638888888888891E-3</v>
      </c>
      <c r="H5495" s="71">
        <f>HYPERLINK(_xlfn.CONCAT(E5495,"&amp;t=",G5495*86400),G5495)</f>
        <v>3.2638888888888891E-3</v>
      </c>
      <c r="I5495" s="38">
        <v>11</v>
      </c>
      <c r="J5495" s="38">
        <v>6</v>
      </c>
      <c r="K5495" s="42" t="s">
        <v>102</v>
      </c>
      <c r="L5495" s="42" t="s">
        <v>301</v>
      </c>
      <c r="W5495" s="44" t="s">
        <v>380</v>
      </c>
      <c r="X5495" s="43">
        <v>1</v>
      </c>
      <c r="Y5495" s="43">
        <v>1</v>
      </c>
      <c r="Z5495" s="64"/>
      <c r="AA5495" s="64"/>
      <c r="AB5495" s="64"/>
      <c r="AE5495" s="42">
        <f>IF(Table32[[#This Row],[Gems]]&gt;0,Table32[[#This Row],[Gems]],0)</f>
        <v>0</v>
      </c>
      <c r="AF5495" s="42">
        <f>IF(Table32[[#This Row],[Gems]]&lt;0,Table32[[#This Row],[Gems]],0)</f>
        <v>0</v>
      </c>
      <c r="AG5495" s="30">
        <f t="shared" ca="1" si="118"/>
        <v>257</v>
      </c>
    </row>
    <row r="5496" spans="1:33" ht="14.4" x14ac:dyDescent="0.3">
      <c r="A5496" s="37">
        <v>44127</v>
      </c>
      <c r="B5496" s="38">
        <f>INDEX(Videolength!D:D,MATCH(D5496,Videolength!A:A,0))</f>
        <v>10</v>
      </c>
      <c r="C5496" s="38">
        <f>INDEX(Videolength!E:E,MATCH(D5496,Videolength!A:A,0))</f>
        <v>28</v>
      </c>
      <c r="D5496" s="39">
        <v>28</v>
      </c>
      <c r="E5496" s="40" t="str">
        <f>INDEX(Videolength!B:B,MATCH(D5496,Videolength!A:A,0))</f>
        <v>https://youtu.be/D1RoEWzdVWo?list=PLTjhk5BwsiVV8SrR-dPCDjCfaMnt-5HZH</v>
      </c>
      <c r="F5496" s="41">
        <f>INDEX(Videolength!C:C,MATCH(D5496,Videolength!A:A,0))</f>
        <v>2.4895833333333336E-2</v>
      </c>
      <c r="G5496" s="41">
        <v>3.2638888888888891E-3</v>
      </c>
      <c r="H5496" s="71">
        <f>HYPERLINK(_xlfn.CONCAT(E5496,"&amp;t=",G5496*86400),G5496)</f>
        <v>3.2638888888888891E-3</v>
      </c>
      <c r="I5496" s="38">
        <v>11</v>
      </c>
      <c r="J5496" s="38">
        <v>6</v>
      </c>
      <c r="K5496" s="42" t="s">
        <v>102</v>
      </c>
      <c r="L5496" s="42" t="s">
        <v>301</v>
      </c>
      <c r="W5496" s="44" t="s">
        <v>416</v>
      </c>
      <c r="X5496" s="43">
        <v>1</v>
      </c>
      <c r="Y5496" s="43">
        <v>1</v>
      </c>
      <c r="Z5496" s="64"/>
      <c r="AA5496" s="64"/>
      <c r="AB5496" s="64"/>
      <c r="AE5496" s="42">
        <f>IF(Table32[[#This Row],[Gems]]&gt;0,Table32[[#This Row],[Gems]],0)</f>
        <v>0</v>
      </c>
      <c r="AF5496" s="42">
        <f>IF(Table32[[#This Row],[Gems]]&lt;0,Table32[[#This Row],[Gems]],0)</f>
        <v>0</v>
      </c>
      <c r="AG5496" s="29">
        <f t="shared" ca="1" si="118"/>
        <v>257</v>
      </c>
    </row>
    <row r="5497" spans="1:33" ht="14.4" x14ac:dyDescent="0.3">
      <c r="A5497" s="37">
        <v>44127</v>
      </c>
      <c r="B5497" s="38">
        <f>INDEX(Videolength!D:D,MATCH(D5497,Videolength!A:A,0))</f>
        <v>10</v>
      </c>
      <c r="C5497" s="38">
        <f>INDEX(Videolength!E:E,MATCH(D5497,Videolength!A:A,0))</f>
        <v>28</v>
      </c>
      <c r="D5497" s="39">
        <v>28</v>
      </c>
      <c r="E5497" s="40" t="str">
        <f>INDEX(Videolength!B:B,MATCH(D5497,Videolength!A:A,0))</f>
        <v>https://youtu.be/D1RoEWzdVWo?list=PLTjhk5BwsiVV8SrR-dPCDjCfaMnt-5HZH</v>
      </c>
      <c r="F5497" s="41">
        <f>INDEX(Videolength!C:C,MATCH(D5497,Videolength!A:A,0))</f>
        <v>2.4895833333333336E-2</v>
      </c>
      <c r="G5497" s="41">
        <v>3.2638888888888891E-3</v>
      </c>
      <c r="H5497" s="71">
        <f>HYPERLINK(_xlfn.CONCAT(E5497,"&amp;t=",G5497*86400),G5497)</f>
        <v>3.2638888888888891E-3</v>
      </c>
      <c r="I5497" s="38">
        <v>11</v>
      </c>
      <c r="J5497" s="38">
        <v>6</v>
      </c>
      <c r="K5497" s="42" t="s">
        <v>102</v>
      </c>
      <c r="L5497" s="42" t="s">
        <v>301</v>
      </c>
      <c r="W5497" s="44" t="s">
        <v>442</v>
      </c>
      <c r="X5497" s="43">
        <v>1</v>
      </c>
      <c r="Y5497" s="43">
        <v>1</v>
      </c>
      <c r="Z5497" s="64"/>
      <c r="AA5497" s="64"/>
      <c r="AB5497" s="64"/>
      <c r="AE5497" s="42">
        <f>IF(Table32[[#This Row],[Gems]]&gt;0,Table32[[#This Row],[Gems]],0)</f>
        <v>0</v>
      </c>
      <c r="AF5497" s="42">
        <f>IF(Table32[[#This Row],[Gems]]&lt;0,Table32[[#This Row],[Gems]],0)</f>
        <v>0</v>
      </c>
      <c r="AG5497" s="30">
        <f t="shared" ca="1" si="118"/>
        <v>257</v>
      </c>
    </row>
    <row r="5498" spans="1:33" ht="14.4" x14ac:dyDescent="0.3">
      <c r="A5498" s="37">
        <v>44127</v>
      </c>
      <c r="B5498" s="38">
        <f>INDEX(Videolength!D:D,MATCH(D5498,Videolength!A:A,0))</f>
        <v>10</v>
      </c>
      <c r="C5498" s="38">
        <f>INDEX(Videolength!E:E,MATCH(D5498,Videolength!A:A,0))</f>
        <v>28</v>
      </c>
      <c r="D5498" s="39">
        <v>28</v>
      </c>
      <c r="E5498" s="40" t="str">
        <f>INDEX(Videolength!B:B,MATCH(D5498,Videolength!A:A,0))</f>
        <v>https://youtu.be/D1RoEWzdVWo?list=PLTjhk5BwsiVV8SrR-dPCDjCfaMnt-5HZH</v>
      </c>
      <c r="F5498" s="41">
        <f>INDEX(Videolength!C:C,MATCH(D5498,Videolength!A:A,0))</f>
        <v>2.4895833333333336E-2</v>
      </c>
      <c r="G5498" s="41">
        <v>3.2638888888888891E-3</v>
      </c>
      <c r="H5498" s="71">
        <f>HYPERLINK(_xlfn.CONCAT(E5498,"&amp;t=",G5498*86400),G5498)</f>
        <v>3.2638888888888891E-3</v>
      </c>
      <c r="I5498" s="38">
        <v>11</v>
      </c>
      <c r="J5498" s="38">
        <v>6</v>
      </c>
      <c r="K5498" s="42" t="s">
        <v>102</v>
      </c>
      <c r="L5498" s="42" t="s">
        <v>301</v>
      </c>
      <c r="W5498" s="44" t="s">
        <v>590</v>
      </c>
      <c r="X5498" s="43">
        <v>1</v>
      </c>
      <c r="Y5498" s="43">
        <v>1</v>
      </c>
      <c r="Z5498" s="64"/>
      <c r="AA5498" s="64"/>
      <c r="AB5498" s="64"/>
      <c r="AE5498" s="42">
        <f>IF(Table32[[#This Row],[Gems]]&gt;0,Table32[[#This Row],[Gems]],0)</f>
        <v>0</v>
      </c>
      <c r="AF5498" s="42">
        <f>IF(Table32[[#This Row],[Gems]]&lt;0,Table32[[#This Row],[Gems]],0)</f>
        <v>0</v>
      </c>
      <c r="AG5498" s="30">
        <f t="shared" ca="1" si="118"/>
        <v>257</v>
      </c>
    </row>
    <row r="5499" spans="1:33" ht="14.4" x14ac:dyDescent="0.3">
      <c r="A5499" s="37">
        <v>44127</v>
      </c>
      <c r="B5499" s="38">
        <f>INDEX(Videolength!D:D,MATCH(D5499,Videolength!A:A,0))</f>
        <v>10</v>
      </c>
      <c r="C5499" s="38">
        <f>INDEX(Videolength!E:E,MATCH(D5499,Videolength!A:A,0))</f>
        <v>28</v>
      </c>
      <c r="D5499" s="39">
        <v>28</v>
      </c>
      <c r="E5499" s="40" t="str">
        <f>INDEX(Videolength!B:B,MATCH(D5499,Videolength!A:A,0))</f>
        <v>https://youtu.be/D1RoEWzdVWo?list=PLTjhk5BwsiVV8SrR-dPCDjCfaMnt-5HZH</v>
      </c>
      <c r="F5499" s="41">
        <f>INDEX(Videolength!C:C,MATCH(D5499,Videolength!A:A,0))</f>
        <v>2.4895833333333336E-2</v>
      </c>
      <c r="G5499" s="41">
        <v>3.2638888888888891E-3</v>
      </c>
      <c r="H5499" s="71">
        <f>HYPERLINK(_xlfn.CONCAT(E5499,"&amp;t=",G5499*86400),G5499)</f>
        <v>3.2638888888888891E-3</v>
      </c>
      <c r="I5499" s="38">
        <v>11</v>
      </c>
      <c r="J5499" s="38">
        <v>6</v>
      </c>
      <c r="K5499" s="42" t="s">
        <v>102</v>
      </c>
      <c r="L5499" s="42" t="s">
        <v>301</v>
      </c>
      <c r="W5499" s="44" t="s">
        <v>416</v>
      </c>
      <c r="X5499" s="43">
        <v>1</v>
      </c>
      <c r="Y5499" s="43">
        <v>1</v>
      </c>
      <c r="Z5499" s="64"/>
      <c r="AA5499" s="64"/>
      <c r="AB5499" s="64"/>
      <c r="AE5499" s="42">
        <f>IF(Table32[[#This Row],[Gems]]&gt;0,Table32[[#This Row],[Gems]],0)</f>
        <v>0</v>
      </c>
      <c r="AF5499" s="42">
        <f>IF(Table32[[#This Row],[Gems]]&lt;0,Table32[[#This Row],[Gems]],0)</f>
        <v>0</v>
      </c>
      <c r="AG5499" s="29">
        <f t="shared" ca="1" si="118"/>
        <v>257</v>
      </c>
    </row>
    <row r="5500" spans="1:33" ht="14.4" x14ac:dyDescent="0.3">
      <c r="A5500" s="37">
        <v>44127</v>
      </c>
      <c r="B5500" s="38">
        <f>INDEX(Videolength!D:D,MATCH(D5500,Videolength!A:A,0))</f>
        <v>10</v>
      </c>
      <c r="C5500" s="38">
        <f>INDEX(Videolength!E:E,MATCH(D5500,Videolength!A:A,0))</f>
        <v>28</v>
      </c>
      <c r="D5500" s="39">
        <v>28</v>
      </c>
      <c r="E5500" s="40" t="str">
        <f>INDEX(Videolength!B:B,MATCH(D5500,Videolength!A:A,0))</f>
        <v>https://youtu.be/D1RoEWzdVWo?list=PLTjhk5BwsiVV8SrR-dPCDjCfaMnt-5HZH</v>
      </c>
      <c r="F5500" s="41">
        <f>INDEX(Videolength!C:C,MATCH(D5500,Videolength!A:A,0))</f>
        <v>2.4895833333333336E-2</v>
      </c>
      <c r="G5500" s="41">
        <v>3.2638888888888891E-3</v>
      </c>
      <c r="H5500" s="71">
        <f>HYPERLINK(_xlfn.CONCAT(E5500,"&amp;t=",G5500*86400),G5500)</f>
        <v>3.2638888888888891E-3</v>
      </c>
      <c r="I5500" s="38">
        <v>11</v>
      </c>
      <c r="J5500" s="38">
        <v>6</v>
      </c>
      <c r="K5500" s="42" t="s">
        <v>102</v>
      </c>
      <c r="L5500" s="42" t="s">
        <v>301</v>
      </c>
      <c r="W5500" s="44" t="s">
        <v>590</v>
      </c>
      <c r="X5500" s="43">
        <v>1</v>
      </c>
      <c r="Y5500" s="43">
        <v>1</v>
      </c>
      <c r="Z5500" s="64"/>
      <c r="AA5500" s="64"/>
      <c r="AB5500" s="64"/>
      <c r="AE5500" s="42">
        <f>IF(Table32[[#This Row],[Gems]]&gt;0,Table32[[#This Row],[Gems]],0)</f>
        <v>0</v>
      </c>
      <c r="AF5500" s="42">
        <f>IF(Table32[[#This Row],[Gems]]&lt;0,Table32[[#This Row],[Gems]],0)</f>
        <v>0</v>
      </c>
      <c r="AG5500" s="30">
        <f t="shared" ca="1" si="118"/>
        <v>257</v>
      </c>
    </row>
    <row r="5501" spans="1:33" ht="14.4" x14ac:dyDescent="0.3">
      <c r="A5501" s="37">
        <v>44127</v>
      </c>
      <c r="B5501" s="38">
        <f>INDEX(Videolength!D:D,MATCH(D5501,Videolength!A:A,0))</f>
        <v>10</v>
      </c>
      <c r="C5501" s="38">
        <f>INDEX(Videolength!E:E,MATCH(D5501,Videolength!A:A,0))</f>
        <v>28</v>
      </c>
      <c r="D5501" s="39">
        <v>28</v>
      </c>
      <c r="E5501" s="40" t="str">
        <f>INDEX(Videolength!B:B,MATCH(D5501,Videolength!A:A,0))</f>
        <v>https://youtu.be/D1RoEWzdVWo?list=PLTjhk5BwsiVV8SrR-dPCDjCfaMnt-5HZH</v>
      </c>
      <c r="F5501" s="41">
        <f>INDEX(Videolength!C:C,MATCH(D5501,Videolength!A:A,0))</f>
        <v>2.4895833333333336E-2</v>
      </c>
      <c r="G5501" s="41">
        <v>3.2754629629629631E-3</v>
      </c>
      <c r="H5501" s="71">
        <f>HYPERLINK(_xlfn.CONCAT(E5501,"&amp;t=",G5501*86400),G5501)</f>
        <v>3.2754629629629631E-3</v>
      </c>
      <c r="I5501" s="38">
        <v>11</v>
      </c>
      <c r="J5501" s="38">
        <v>6</v>
      </c>
      <c r="K5501" s="42" t="s">
        <v>346</v>
      </c>
      <c r="L5501" s="42" t="s">
        <v>10</v>
      </c>
      <c r="Z5501" s="64"/>
      <c r="AA5501" s="64"/>
      <c r="AB5501" s="64"/>
      <c r="AE5501" s="42">
        <f>IF(Table32[[#This Row],[Gems]]&gt;0,Table32[[#This Row],[Gems]],0)</f>
        <v>0</v>
      </c>
      <c r="AF5501" s="42">
        <f>IF(Table32[[#This Row],[Gems]]&lt;0,Table32[[#This Row],[Gems]],0)</f>
        <v>0</v>
      </c>
      <c r="AG5501" s="30">
        <f t="shared" ca="1" si="118"/>
        <v>257</v>
      </c>
    </row>
    <row r="5502" spans="1:33" ht="14.4" x14ac:dyDescent="0.3">
      <c r="A5502" s="37">
        <v>44127</v>
      </c>
      <c r="B5502" s="38">
        <f>INDEX(Videolength!D:D,MATCH(D5502,Videolength!A:A,0))</f>
        <v>10</v>
      </c>
      <c r="C5502" s="38">
        <f>INDEX(Videolength!E:E,MATCH(D5502,Videolength!A:A,0))</f>
        <v>28</v>
      </c>
      <c r="D5502" s="39">
        <v>28</v>
      </c>
      <c r="E5502" s="40" t="str">
        <f>INDEX(Videolength!B:B,MATCH(D5502,Videolength!A:A,0))</f>
        <v>https://youtu.be/D1RoEWzdVWo?list=PLTjhk5BwsiVV8SrR-dPCDjCfaMnt-5HZH</v>
      </c>
      <c r="F5502" s="41">
        <f>INDEX(Videolength!C:C,MATCH(D5502,Videolength!A:A,0))</f>
        <v>2.4895833333333336E-2</v>
      </c>
      <c r="G5502" s="41">
        <v>3.3101851851851851E-3</v>
      </c>
      <c r="H5502" s="71">
        <f>HYPERLINK(_xlfn.CONCAT(E5502,"&amp;t=",G5502*86400),G5502)</f>
        <v>3.3101851851851851E-3</v>
      </c>
      <c r="I5502" s="38">
        <v>11</v>
      </c>
      <c r="J5502" s="38">
        <v>6</v>
      </c>
      <c r="K5502" s="42" t="s">
        <v>102</v>
      </c>
      <c r="L5502" s="42" t="s">
        <v>11</v>
      </c>
      <c r="W5502" s="44" t="s">
        <v>623</v>
      </c>
      <c r="Z5502" s="64"/>
      <c r="AA5502" s="64"/>
      <c r="AB5502" s="64"/>
      <c r="AE5502" s="42">
        <f>IF(Table32[[#This Row],[Gems]]&gt;0,Table32[[#This Row],[Gems]],0)</f>
        <v>0</v>
      </c>
      <c r="AF5502" s="42">
        <f>IF(Table32[[#This Row],[Gems]]&lt;0,Table32[[#This Row],[Gems]],0)</f>
        <v>0</v>
      </c>
      <c r="AG5502" s="29">
        <f t="shared" ca="1" si="118"/>
        <v>257</v>
      </c>
    </row>
    <row r="5503" spans="1:33" ht="14.4" x14ac:dyDescent="0.3">
      <c r="A5503" s="37">
        <v>44127</v>
      </c>
      <c r="B5503" s="38">
        <f>INDEX(Videolength!D:D,MATCH(D5503,Videolength!A:A,0))</f>
        <v>10</v>
      </c>
      <c r="C5503" s="38">
        <f>INDEX(Videolength!E:E,MATCH(D5503,Videolength!A:A,0))</f>
        <v>28</v>
      </c>
      <c r="D5503" s="39">
        <v>28</v>
      </c>
      <c r="E5503" s="40" t="str">
        <f>INDEX(Videolength!B:B,MATCH(D5503,Videolength!A:A,0))</f>
        <v>https://youtu.be/D1RoEWzdVWo?list=PLTjhk5BwsiVV8SrR-dPCDjCfaMnt-5HZH</v>
      </c>
      <c r="F5503" s="41">
        <f>INDEX(Videolength!C:C,MATCH(D5503,Videolength!A:A,0))</f>
        <v>2.4895833333333336E-2</v>
      </c>
      <c r="G5503" s="41">
        <v>3.3217592592592591E-3</v>
      </c>
      <c r="H5503" s="71">
        <f>HYPERLINK(_xlfn.CONCAT(E5503,"&amp;t=",G5503*86400),G5503)</f>
        <v>3.3217592592592591E-3</v>
      </c>
      <c r="I5503" s="38">
        <v>11</v>
      </c>
      <c r="J5503" s="38">
        <v>6</v>
      </c>
      <c r="K5503" s="42" t="s">
        <v>102</v>
      </c>
      <c r="L5503" s="42" t="s">
        <v>301</v>
      </c>
      <c r="W5503" s="44" t="s">
        <v>463</v>
      </c>
      <c r="X5503" s="43">
        <v>1</v>
      </c>
      <c r="Y5503" s="43">
        <v>2</v>
      </c>
      <c r="Z5503" s="64"/>
      <c r="AA5503" s="64"/>
      <c r="AB5503" s="64"/>
      <c r="AE5503" s="42">
        <f>IF(Table32[[#This Row],[Gems]]&gt;0,Table32[[#This Row],[Gems]],0)</f>
        <v>0</v>
      </c>
      <c r="AF5503" s="42">
        <f>IF(Table32[[#This Row],[Gems]]&lt;0,Table32[[#This Row],[Gems]],0)</f>
        <v>0</v>
      </c>
      <c r="AG5503" s="30">
        <f t="shared" ca="1" si="118"/>
        <v>257</v>
      </c>
    </row>
    <row r="5504" spans="1:33" ht="14.4" x14ac:dyDescent="0.3">
      <c r="A5504" s="37">
        <v>44127</v>
      </c>
      <c r="B5504" s="38">
        <f>INDEX(Videolength!D:D,MATCH(D5504,Videolength!A:A,0))</f>
        <v>10</v>
      </c>
      <c r="C5504" s="38">
        <f>INDEX(Videolength!E:E,MATCH(D5504,Videolength!A:A,0))</f>
        <v>28</v>
      </c>
      <c r="D5504" s="39">
        <v>28</v>
      </c>
      <c r="E5504" s="40" t="str">
        <f>INDEX(Videolength!B:B,MATCH(D5504,Videolength!A:A,0))</f>
        <v>https://youtu.be/D1RoEWzdVWo?list=PLTjhk5BwsiVV8SrR-dPCDjCfaMnt-5HZH</v>
      </c>
      <c r="F5504" s="41">
        <f>INDEX(Videolength!C:C,MATCH(D5504,Videolength!A:A,0))</f>
        <v>2.4895833333333336E-2</v>
      </c>
      <c r="G5504" s="41">
        <v>3.3564814814814811E-3</v>
      </c>
      <c r="H5504" s="71">
        <f>HYPERLINK(_xlfn.CONCAT(E5504,"&amp;t=",G5504*86400),G5504)</f>
        <v>3.3564814814814811E-3</v>
      </c>
      <c r="I5504" s="38">
        <v>11</v>
      </c>
      <c r="J5504" s="38">
        <v>6</v>
      </c>
      <c r="K5504" s="42" t="s">
        <v>142</v>
      </c>
      <c r="L5504" s="42" t="s">
        <v>33</v>
      </c>
      <c r="Z5504" s="64"/>
      <c r="AA5504" s="64"/>
      <c r="AB5504" s="64"/>
      <c r="AE5504" s="42">
        <f>IF(Table32[[#This Row],[Gems]]&gt;0,Table32[[#This Row],[Gems]],0)</f>
        <v>0</v>
      </c>
      <c r="AF5504" s="42">
        <f>IF(Table32[[#This Row],[Gems]]&lt;0,Table32[[#This Row],[Gems]],0)</f>
        <v>0</v>
      </c>
      <c r="AG5504" s="30">
        <f t="shared" ca="1" si="118"/>
        <v>257</v>
      </c>
    </row>
    <row r="5505" spans="1:33" ht="14.4" x14ac:dyDescent="0.3">
      <c r="A5505" s="37">
        <v>44127</v>
      </c>
      <c r="B5505" s="38">
        <f>INDEX(Videolength!D:D,MATCH(D5505,Videolength!A:A,0))</f>
        <v>10</v>
      </c>
      <c r="C5505" s="38">
        <f>INDEX(Videolength!E:E,MATCH(D5505,Videolength!A:A,0))</f>
        <v>28</v>
      </c>
      <c r="D5505" s="39">
        <v>28</v>
      </c>
      <c r="E5505" s="40" t="str">
        <f>INDEX(Videolength!B:B,MATCH(D5505,Videolength!A:A,0))</f>
        <v>https://youtu.be/D1RoEWzdVWo?list=PLTjhk5BwsiVV8SrR-dPCDjCfaMnt-5HZH</v>
      </c>
      <c r="F5505" s="41">
        <f>INDEX(Videolength!C:C,MATCH(D5505,Videolength!A:A,0))</f>
        <v>2.4895833333333336E-2</v>
      </c>
      <c r="G5505" s="41">
        <v>3.4027777777777784E-3</v>
      </c>
      <c r="H5505" s="71">
        <f>HYPERLINK(_xlfn.CONCAT(E5505,"&amp;t=",G5505*86400),G5505)</f>
        <v>3.4027777777777784E-3</v>
      </c>
      <c r="I5505" s="38">
        <v>11</v>
      </c>
      <c r="J5505" s="38">
        <v>6</v>
      </c>
      <c r="K5505" s="42" t="s">
        <v>142</v>
      </c>
      <c r="L5505" s="42" t="s">
        <v>34</v>
      </c>
      <c r="Z5505" s="64"/>
      <c r="AA5505" s="64"/>
      <c r="AB5505" s="64"/>
      <c r="AE5505" s="42">
        <f>IF(Table32[[#This Row],[Gems]]&gt;0,Table32[[#This Row],[Gems]],0)</f>
        <v>0</v>
      </c>
      <c r="AF5505" s="42">
        <f>IF(Table32[[#This Row],[Gems]]&lt;0,Table32[[#This Row],[Gems]],0)</f>
        <v>0</v>
      </c>
      <c r="AG5505" s="30">
        <f t="shared" ca="1" si="118"/>
        <v>257</v>
      </c>
    </row>
    <row r="5506" spans="1:33" ht="14.4" x14ac:dyDescent="0.3">
      <c r="A5506" s="37">
        <v>44127</v>
      </c>
      <c r="B5506" s="38">
        <f>INDEX(Videolength!D:D,MATCH(D5506,Videolength!A:A,0))</f>
        <v>10</v>
      </c>
      <c r="C5506" s="38">
        <f>INDEX(Videolength!E:E,MATCH(D5506,Videolength!A:A,0))</f>
        <v>28</v>
      </c>
      <c r="D5506" s="39">
        <v>28</v>
      </c>
      <c r="E5506" s="40" t="str">
        <f>INDEX(Videolength!B:B,MATCH(D5506,Videolength!A:A,0))</f>
        <v>https://youtu.be/D1RoEWzdVWo?list=PLTjhk5BwsiVV8SrR-dPCDjCfaMnt-5HZH</v>
      </c>
      <c r="F5506" s="41">
        <f>INDEX(Videolength!C:C,MATCH(D5506,Videolength!A:A,0))</f>
        <v>2.4895833333333336E-2</v>
      </c>
      <c r="G5506" s="41">
        <v>3.4490740740740745E-3</v>
      </c>
      <c r="H5506" s="71">
        <f>HYPERLINK(_xlfn.CONCAT(E5506,"&amp;t=",G5506*86400),G5506)</f>
        <v>3.4490740740740745E-3</v>
      </c>
      <c r="I5506" s="38">
        <v>11</v>
      </c>
      <c r="J5506" s="38">
        <v>6</v>
      </c>
      <c r="K5506" s="42" t="s">
        <v>98</v>
      </c>
      <c r="L5506" s="42" t="s">
        <v>11</v>
      </c>
      <c r="W5506" s="44" t="s">
        <v>1088</v>
      </c>
      <c r="Z5506" s="64"/>
      <c r="AA5506" s="64"/>
      <c r="AB5506" s="64"/>
      <c r="AE5506" s="42">
        <f>IF(Table32[[#This Row],[Gems]]&gt;0,Table32[[#This Row],[Gems]],0)</f>
        <v>0</v>
      </c>
      <c r="AF5506" s="42">
        <f>IF(Table32[[#This Row],[Gems]]&lt;0,Table32[[#This Row],[Gems]],0)</f>
        <v>0</v>
      </c>
      <c r="AG5506" s="30">
        <f t="shared" ca="1" si="118"/>
        <v>257</v>
      </c>
    </row>
    <row r="5507" spans="1:33" ht="14.4" x14ac:dyDescent="0.3">
      <c r="A5507" s="37">
        <v>44127</v>
      </c>
      <c r="B5507" s="38">
        <f>INDEX(Videolength!D:D,MATCH(D5507,Videolength!A:A,0))</f>
        <v>10</v>
      </c>
      <c r="C5507" s="38">
        <f>INDEX(Videolength!E:E,MATCH(D5507,Videolength!A:A,0))</f>
        <v>28</v>
      </c>
      <c r="D5507" s="39">
        <v>28</v>
      </c>
      <c r="E5507" s="40" t="str">
        <f>INDEX(Videolength!B:B,MATCH(D5507,Videolength!A:A,0))</f>
        <v>https://youtu.be/D1RoEWzdVWo?list=PLTjhk5BwsiVV8SrR-dPCDjCfaMnt-5HZH</v>
      </c>
      <c r="F5507" s="41">
        <f>INDEX(Videolength!C:C,MATCH(D5507,Videolength!A:A,0))</f>
        <v>2.4895833333333336E-2</v>
      </c>
      <c r="G5507" s="41">
        <v>3.4606481481481485E-3</v>
      </c>
      <c r="H5507" s="71">
        <f>HYPERLINK(_xlfn.CONCAT(E5507,"&amp;t=",G5507*86400),G5507)</f>
        <v>3.4606481481481485E-3</v>
      </c>
      <c r="I5507" s="38">
        <v>11</v>
      </c>
      <c r="J5507" s="38">
        <v>6</v>
      </c>
      <c r="K5507" s="42" t="s">
        <v>346</v>
      </c>
      <c r="L5507" s="42" t="s">
        <v>10</v>
      </c>
      <c r="Z5507" s="64"/>
      <c r="AA5507" s="64"/>
      <c r="AB5507" s="64"/>
      <c r="AE5507" s="42">
        <f>IF(Table32[[#This Row],[Gems]]&gt;0,Table32[[#This Row],[Gems]],0)</f>
        <v>0</v>
      </c>
      <c r="AF5507" s="42">
        <f>IF(Table32[[#This Row],[Gems]]&lt;0,Table32[[#This Row],[Gems]],0)</f>
        <v>0</v>
      </c>
      <c r="AG5507" s="30">
        <f t="shared" ca="1" si="118"/>
        <v>257</v>
      </c>
    </row>
    <row r="5508" spans="1:33" ht="14.4" x14ac:dyDescent="0.3">
      <c r="A5508" s="37">
        <v>44127</v>
      </c>
      <c r="B5508" s="38">
        <f>INDEX(Videolength!D:D,MATCH(D5508,Videolength!A:A,0))</f>
        <v>10</v>
      </c>
      <c r="C5508" s="38">
        <f>INDEX(Videolength!E:E,MATCH(D5508,Videolength!A:A,0))</f>
        <v>28</v>
      </c>
      <c r="D5508" s="39">
        <v>28</v>
      </c>
      <c r="E5508" s="40" t="str">
        <f>INDEX(Videolength!B:B,MATCH(D5508,Videolength!A:A,0))</f>
        <v>https://youtu.be/D1RoEWzdVWo?list=PLTjhk5BwsiVV8SrR-dPCDjCfaMnt-5HZH</v>
      </c>
      <c r="F5508" s="41">
        <f>INDEX(Videolength!C:C,MATCH(D5508,Videolength!A:A,0))</f>
        <v>2.4895833333333336E-2</v>
      </c>
      <c r="G5508" s="41">
        <v>3.5416666666666665E-3</v>
      </c>
      <c r="H5508" s="71">
        <f>HYPERLINK(_xlfn.CONCAT(E5508,"&amp;t=",G5508*86400),G5508)</f>
        <v>3.5416666666666665E-3</v>
      </c>
      <c r="I5508" s="38">
        <v>11</v>
      </c>
      <c r="J5508" s="38">
        <v>6</v>
      </c>
      <c r="K5508" s="42" t="s">
        <v>55</v>
      </c>
      <c r="L5508" s="42" t="s">
        <v>10</v>
      </c>
      <c r="M5508" s="42" t="s">
        <v>591</v>
      </c>
      <c r="Z5508" s="64"/>
      <c r="AA5508" s="64"/>
      <c r="AB5508" s="64"/>
      <c r="AE5508" s="42">
        <f>IF(Table32[[#This Row],[Gems]]&gt;0,Table32[[#This Row],[Gems]],0)</f>
        <v>0</v>
      </c>
      <c r="AF5508" s="42">
        <f>IF(Table32[[#This Row],[Gems]]&lt;0,Table32[[#This Row],[Gems]],0)</f>
        <v>0</v>
      </c>
      <c r="AG5508" s="30">
        <f t="shared" ca="1" si="118"/>
        <v>257</v>
      </c>
    </row>
    <row r="5509" spans="1:33" ht="14.4" x14ac:dyDescent="0.3">
      <c r="A5509" s="37">
        <v>44127</v>
      </c>
      <c r="B5509" s="38">
        <f>INDEX(Videolength!D:D,MATCH(D5509,Videolength!A:A,0))</f>
        <v>10</v>
      </c>
      <c r="C5509" s="38">
        <f>INDEX(Videolength!E:E,MATCH(D5509,Videolength!A:A,0))</f>
        <v>28</v>
      </c>
      <c r="D5509" s="39">
        <v>28</v>
      </c>
      <c r="E5509" s="40" t="str">
        <f>INDEX(Videolength!B:B,MATCH(D5509,Videolength!A:A,0))</f>
        <v>https://youtu.be/D1RoEWzdVWo?list=PLTjhk5BwsiVV8SrR-dPCDjCfaMnt-5HZH</v>
      </c>
      <c r="F5509" s="41">
        <f>INDEX(Videolength!C:C,MATCH(D5509,Videolength!A:A,0))</f>
        <v>2.4895833333333336E-2</v>
      </c>
      <c r="G5509" s="41">
        <v>3.7731481481481483E-3</v>
      </c>
      <c r="H5509" s="71">
        <f>HYPERLINK(_xlfn.CONCAT(E5509,"&amp;t=",G5509*86400),G5509)</f>
        <v>3.7731481481481483E-3</v>
      </c>
      <c r="I5509" s="38">
        <v>11</v>
      </c>
      <c r="J5509" s="38">
        <v>6</v>
      </c>
      <c r="K5509" s="42" t="s">
        <v>346</v>
      </c>
      <c r="L5509" s="42" t="s">
        <v>10</v>
      </c>
      <c r="Z5509" s="64"/>
      <c r="AA5509" s="64"/>
      <c r="AB5509" s="64"/>
      <c r="AE5509" s="42">
        <f>IF(Table32[[#This Row],[Gems]]&gt;0,Table32[[#This Row],[Gems]],0)</f>
        <v>0</v>
      </c>
      <c r="AF5509" s="42">
        <f>IF(Table32[[#This Row],[Gems]]&lt;0,Table32[[#This Row],[Gems]],0)</f>
        <v>0</v>
      </c>
      <c r="AG5509" s="30">
        <f t="shared" ca="1" si="118"/>
        <v>257</v>
      </c>
    </row>
    <row r="5510" spans="1:33" ht="14.4" x14ac:dyDescent="0.3">
      <c r="A5510" s="37">
        <v>44127</v>
      </c>
      <c r="B5510" s="38">
        <f>INDEX(Videolength!D:D,MATCH(D5510,Videolength!A:A,0))</f>
        <v>10</v>
      </c>
      <c r="C5510" s="38">
        <f>INDEX(Videolength!E:E,MATCH(D5510,Videolength!A:A,0))</f>
        <v>28</v>
      </c>
      <c r="D5510" s="39">
        <v>28</v>
      </c>
      <c r="E5510" s="40" t="str">
        <f>INDEX(Videolength!B:B,MATCH(D5510,Videolength!A:A,0))</f>
        <v>https://youtu.be/D1RoEWzdVWo?list=PLTjhk5BwsiVV8SrR-dPCDjCfaMnt-5HZH</v>
      </c>
      <c r="F5510" s="41">
        <f>INDEX(Videolength!C:C,MATCH(D5510,Videolength!A:A,0))</f>
        <v>2.4895833333333336E-2</v>
      </c>
      <c r="G5510" s="41">
        <v>3.8194444444444443E-3</v>
      </c>
      <c r="H5510" s="71">
        <f>HYPERLINK(_xlfn.CONCAT(E5510,"&amp;t=",G5510*86400),G5510)</f>
        <v>3.8194444444444443E-3</v>
      </c>
      <c r="I5510" s="38">
        <v>11</v>
      </c>
      <c r="J5510" s="38">
        <v>6</v>
      </c>
      <c r="K5510" s="42" t="s">
        <v>25</v>
      </c>
      <c r="L5510" s="42" t="s">
        <v>10</v>
      </c>
      <c r="Z5510" s="64"/>
      <c r="AA5510" s="64"/>
      <c r="AB5510" s="64"/>
      <c r="AE5510" s="42">
        <f>IF(Table32[[#This Row],[Gems]]&gt;0,Table32[[#This Row],[Gems]],0)</f>
        <v>0</v>
      </c>
      <c r="AF5510" s="42">
        <f>IF(Table32[[#This Row],[Gems]]&lt;0,Table32[[#This Row],[Gems]],0)</f>
        <v>0</v>
      </c>
      <c r="AG5510" s="30">
        <f t="shared" ca="1" si="118"/>
        <v>257</v>
      </c>
    </row>
    <row r="5511" spans="1:33" ht="14.4" x14ac:dyDescent="0.3">
      <c r="A5511" s="37">
        <v>44127</v>
      </c>
      <c r="B5511" s="38">
        <f>INDEX(Videolength!D:D,MATCH(D5511,Videolength!A:A,0))</f>
        <v>10</v>
      </c>
      <c r="C5511" s="38">
        <f>INDEX(Videolength!E:E,MATCH(D5511,Videolength!A:A,0))</f>
        <v>28</v>
      </c>
      <c r="D5511" s="39">
        <v>28</v>
      </c>
      <c r="E5511" s="40" t="str">
        <f>INDEX(Videolength!B:B,MATCH(D5511,Videolength!A:A,0))</f>
        <v>https://youtu.be/D1RoEWzdVWo?list=PLTjhk5BwsiVV8SrR-dPCDjCfaMnt-5HZH</v>
      </c>
      <c r="F5511" s="41">
        <f>INDEX(Videolength!C:C,MATCH(D5511,Videolength!A:A,0))</f>
        <v>2.4895833333333336E-2</v>
      </c>
      <c r="G5511" s="41">
        <v>3.8310185185185183E-3</v>
      </c>
      <c r="H5511" s="71">
        <f>HYPERLINK(_xlfn.CONCAT(E5511,"&amp;t=",G5511*86400),G5511)</f>
        <v>3.8310185185185183E-3</v>
      </c>
      <c r="I5511" s="38">
        <v>11</v>
      </c>
      <c r="J5511" s="38">
        <v>6</v>
      </c>
      <c r="K5511" s="42" t="s">
        <v>25</v>
      </c>
      <c r="L5511" s="42" t="s">
        <v>150</v>
      </c>
      <c r="Z5511" s="64"/>
      <c r="AA5511" s="64"/>
      <c r="AB5511" s="64"/>
      <c r="AE5511" s="42">
        <f>IF(Table32[[#This Row],[Gems]]&gt;0,Table32[[#This Row],[Gems]],0)</f>
        <v>0</v>
      </c>
      <c r="AF5511" s="42">
        <f>IF(Table32[[#This Row],[Gems]]&lt;0,Table32[[#This Row],[Gems]],0)</f>
        <v>0</v>
      </c>
      <c r="AG5511" s="30">
        <f t="shared" ca="1" si="118"/>
        <v>257</v>
      </c>
    </row>
    <row r="5512" spans="1:33" ht="14.4" x14ac:dyDescent="0.3">
      <c r="A5512" s="37">
        <v>44127</v>
      </c>
      <c r="B5512" s="38">
        <f>INDEX(Videolength!D:D,MATCH(D5512,Videolength!A:A,0))</f>
        <v>10</v>
      </c>
      <c r="C5512" s="38">
        <f>INDEX(Videolength!E:E,MATCH(D5512,Videolength!A:A,0))</f>
        <v>28</v>
      </c>
      <c r="D5512" s="39">
        <v>28</v>
      </c>
      <c r="E5512" s="40" t="str">
        <f>INDEX(Videolength!B:B,MATCH(D5512,Videolength!A:A,0))</f>
        <v>https://youtu.be/D1RoEWzdVWo?list=PLTjhk5BwsiVV8SrR-dPCDjCfaMnt-5HZH</v>
      </c>
      <c r="F5512" s="41">
        <f>INDEX(Videolength!C:C,MATCH(D5512,Videolength!A:A,0))</f>
        <v>2.4895833333333336E-2</v>
      </c>
      <c r="G5512" s="41">
        <v>3.8657407407407408E-3</v>
      </c>
      <c r="H5512" s="71">
        <f>HYPERLINK(_xlfn.CONCAT(E5512,"&amp;t=",G5512*86400),G5512)</f>
        <v>3.8657407407407408E-3</v>
      </c>
      <c r="I5512" s="38">
        <v>11</v>
      </c>
      <c r="J5512" s="38">
        <v>6</v>
      </c>
      <c r="K5512" s="42" t="s">
        <v>25</v>
      </c>
      <c r="L5512" s="42" t="s">
        <v>301</v>
      </c>
      <c r="W5512" s="44" t="s">
        <v>379</v>
      </c>
      <c r="X5512" s="43">
        <v>1</v>
      </c>
      <c r="Y5512" s="43">
        <v>1</v>
      </c>
      <c r="Z5512" s="64"/>
      <c r="AA5512" s="64"/>
      <c r="AB5512" s="64"/>
      <c r="AE5512" s="42">
        <f>IF(Table32[[#This Row],[Gems]]&gt;0,Table32[[#This Row],[Gems]],0)</f>
        <v>0</v>
      </c>
      <c r="AF5512" s="42">
        <f>IF(Table32[[#This Row],[Gems]]&lt;0,Table32[[#This Row],[Gems]],0)</f>
        <v>0</v>
      </c>
      <c r="AG5512" s="30">
        <f t="shared" ca="1" si="118"/>
        <v>257</v>
      </c>
    </row>
    <row r="5513" spans="1:33" ht="14.4" x14ac:dyDescent="0.3">
      <c r="A5513" s="37">
        <v>44127</v>
      </c>
      <c r="B5513" s="38">
        <f>INDEX(Videolength!D:D,MATCH(D5513,Videolength!A:A,0))</f>
        <v>10</v>
      </c>
      <c r="C5513" s="38">
        <f>INDEX(Videolength!E:E,MATCH(D5513,Videolength!A:A,0))</f>
        <v>28</v>
      </c>
      <c r="D5513" s="39">
        <v>28</v>
      </c>
      <c r="E5513" s="40" t="str">
        <f>INDEX(Videolength!B:B,MATCH(D5513,Videolength!A:A,0))</f>
        <v>https://youtu.be/D1RoEWzdVWo?list=PLTjhk5BwsiVV8SrR-dPCDjCfaMnt-5HZH</v>
      </c>
      <c r="F5513" s="41">
        <f>INDEX(Videolength!C:C,MATCH(D5513,Videolength!A:A,0))</f>
        <v>2.4895833333333336E-2</v>
      </c>
      <c r="G5513" s="41">
        <v>4.0046296296296297E-3</v>
      </c>
      <c r="H5513" s="71">
        <f>HYPERLINK(_xlfn.CONCAT(E5513,"&amp;t=",G5513*86400),G5513)</f>
        <v>4.0046296296296297E-3</v>
      </c>
      <c r="I5513" s="38">
        <v>11</v>
      </c>
      <c r="J5513" s="38">
        <v>6</v>
      </c>
      <c r="K5513" s="42" t="s">
        <v>25</v>
      </c>
      <c r="L5513" s="42" t="s">
        <v>10</v>
      </c>
      <c r="Z5513" s="64"/>
      <c r="AA5513" s="64"/>
      <c r="AB5513" s="64"/>
      <c r="AE5513" s="42">
        <f>IF(Table32[[#This Row],[Gems]]&gt;0,Table32[[#This Row],[Gems]],0)</f>
        <v>0</v>
      </c>
      <c r="AF5513" s="42">
        <f>IF(Table32[[#This Row],[Gems]]&lt;0,Table32[[#This Row],[Gems]],0)</f>
        <v>0</v>
      </c>
      <c r="AG5513" s="30">
        <f t="shared" ca="1" si="118"/>
        <v>257</v>
      </c>
    </row>
    <row r="5514" spans="1:33" ht="14.4" x14ac:dyDescent="0.3">
      <c r="A5514" s="37">
        <v>44127</v>
      </c>
      <c r="B5514" s="38">
        <f>INDEX(Videolength!D:D,MATCH(D5514,Videolength!A:A,0))</f>
        <v>10</v>
      </c>
      <c r="C5514" s="38">
        <f>INDEX(Videolength!E:E,MATCH(D5514,Videolength!A:A,0))</f>
        <v>28</v>
      </c>
      <c r="D5514" s="39">
        <v>28</v>
      </c>
      <c r="E5514" s="40" t="str">
        <f>INDEX(Videolength!B:B,MATCH(D5514,Videolength!A:A,0))</f>
        <v>https://youtu.be/D1RoEWzdVWo?list=PLTjhk5BwsiVV8SrR-dPCDjCfaMnt-5HZH</v>
      </c>
      <c r="F5514" s="41">
        <f>INDEX(Videolength!C:C,MATCH(D5514,Videolength!A:A,0))</f>
        <v>2.4895833333333336E-2</v>
      </c>
      <c r="G5514" s="41">
        <v>4.0740740740740746E-3</v>
      </c>
      <c r="H5514" s="71">
        <f>HYPERLINK(_xlfn.CONCAT(E5514,"&amp;t=",G5514*86400),G5514)</f>
        <v>4.0740740740740746E-3</v>
      </c>
      <c r="I5514" s="38">
        <v>11</v>
      </c>
      <c r="J5514" s="38">
        <v>6</v>
      </c>
      <c r="K5514" s="42" t="s">
        <v>100</v>
      </c>
      <c r="L5514" s="42" t="s">
        <v>1287</v>
      </c>
      <c r="M5514" s="42" t="s">
        <v>591</v>
      </c>
      <c r="U5514" s="44" t="s">
        <v>1690</v>
      </c>
      <c r="Z5514" s="64"/>
      <c r="AA5514" s="64"/>
      <c r="AB5514" s="64"/>
      <c r="AE5514" s="42">
        <f>IF(Table32[[#This Row],[Gems]]&gt;0,Table32[[#This Row],[Gems]],0)</f>
        <v>0</v>
      </c>
      <c r="AF5514" s="42">
        <f>IF(Table32[[#This Row],[Gems]]&lt;0,Table32[[#This Row],[Gems]],0)</f>
        <v>0</v>
      </c>
      <c r="AG5514" s="30">
        <f t="shared" ca="1" si="118"/>
        <v>257</v>
      </c>
    </row>
    <row r="5515" spans="1:33" ht="14.4" x14ac:dyDescent="0.3">
      <c r="A5515" s="37">
        <v>44127</v>
      </c>
      <c r="B5515" s="38">
        <f>INDEX(Videolength!D:D,MATCH(D5515,Videolength!A:A,0))</f>
        <v>10</v>
      </c>
      <c r="C5515" s="38">
        <f>INDEX(Videolength!E:E,MATCH(D5515,Videolength!A:A,0))</f>
        <v>28</v>
      </c>
      <c r="D5515" s="39">
        <v>28</v>
      </c>
      <c r="E5515" s="40" t="str">
        <f>INDEX(Videolength!B:B,MATCH(D5515,Videolength!A:A,0))</f>
        <v>https://youtu.be/D1RoEWzdVWo?list=PLTjhk5BwsiVV8SrR-dPCDjCfaMnt-5HZH</v>
      </c>
      <c r="F5515" s="41">
        <f>INDEX(Videolength!C:C,MATCH(D5515,Videolength!A:A,0))</f>
        <v>2.4895833333333336E-2</v>
      </c>
      <c r="G5515" s="41">
        <v>4.1319444444444442E-3</v>
      </c>
      <c r="H5515" s="71">
        <f>HYPERLINK(_xlfn.CONCAT(E5515,"&amp;t=",G5515*86400),G5515)</f>
        <v>4.1319444444444442E-3</v>
      </c>
      <c r="I5515" s="38">
        <v>11</v>
      </c>
      <c r="J5515" s="38">
        <v>6</v>
      </c>
      <c r="K5515" s="42" t="s">
        <v>100</v>
      </c>
      <c r="L5515" s="42" t="s">
        <v>1288</v>
      </c>
      <c r="M5515" s="42" t="s">
        <v>591</v>
      </c>
      <c r="U5515" s="44" t="s">
        <v>1690</v>
      </c>
      <c r="Z5515" s="64"/>
      <c r="AA5515" s="64"/>
      <c r="AB5515" s="64"/>
      <c r="AE5515" s="42">
        <f>IF(Table32[[#This Row],[Gems]]&gt;0,Table32[[#This Row],[Gems]],0)</f>
        <v>0</v>
      </c>
      <c r="AF5515" s="42">
        <f>IF(Table32[[#This Row],[Gems]]&lt;0,Table32[[#This Row],[Gems]],0)</f>
        <v>0</v>
      </c>
      <c r="AG5515" s="30">
        <f t="shared" ca="1" si="118"/>
        <v>257</v>
      </c>
    </row>
    <row r="5516" spans="1:33" ht="14.4" x14ac:dyDescent="0.3">
      <c r="A5516" s="37">
        <v>44127</v>
      </c>
      <c r="B5516" s="38">
        <f>INDEX(Videolength!D:D,MATCH(D5516,Videolength!A:A,0))</f>
        <v>10</v>
      </c>
      <c r="C5516" s="38">
        <f>INDEX(Videolength!E:E,MATCH(D5516,Videolength!A:A,0))</f>
        <v>28</v>
      </c>
      <c r="D5516" s="39">
        <v>28</v>
      </c>
      <c r="E5516" s="40" t="str">
        <f>INDEX(Videolength!B:B,MATCH(D5516,Videolength!A:A,0))</f>
        <v>https://youtu.be/D1RoEWzdVWo?list=PLTjhk5BwsiVV8SrR-dPCDjCfaMnt-5HZH</v>
      </c>
      <c r="F5516" s="41">
        <f>INDEX(Videolength!C:C,MATCH(D5516,Videolength!A:A,0))</f>
        <v>2.4895833333333336E-2</v>
      </c>
      <c r="G5516" s="41">
        <v>4.1435185185185186E-3</v>
      </c>
      <c r="H5516" s="71">
        <f>HYPERLINK(_xlfn.CONCAT(E5516,"&amp;t=",G5516*86400),G5516)</f>
        <v>4.1435185185185186E-3</v>
      </c>
      <c r="I5516" s="38">
        <v>11</v>
      </c>
      <c r="J5516" s="38">
        <v>6</v>
      </c>
      <c r="K5516" s="42" t="s">
        <v>346</v>
      </c>
      <c r="L5516" s="42" t="s">
        <v>10</v>
      </c>
      <c r="Z5516" s="64"/>
      <c r="AA5516" s="64"/>
      <c r="AB5516" s="64"/>
      <c r="AE5516" s="42">
        <f>IF(Table32[[#This Row],[Gems]]&gt;0,Table32[[#This Row],[Gems]],0)</f>
        <v>0</v>
      </c>
      <c r="AF5516" s="42">
        <f>IF(Table32[[#This Row],[Gems]]&lt;0,Table32[[#This Row],[Gems]],0)</f>
        <v>0</v>
      </c>
      <c r="AG5516" s="30">
        <f t="shared" ca="1" si="118"/>
        <v>257</v>
      </c>
    </row>
    <row r="5517" spans="1:33" ht="14.4" x14ac:dyDescent="0.3">
      <c r="A5517" s="37">
        <v>44127</v>
      </c>
      <c r="B5517" s="38">
        <f>INDEX(Videolength!D:D,MATCH(D5517,Videolength!A:A,0))</f>
        <v>10</v>
      </c>
      <c r="C5517" s="38">
        <f>INDEX(Videolength!E:E,MATCH(D5517,Videolength!A:A,0))</f>
        <v>28</v>
      </c>
      <c r="D5517" s="39">
        <v>28</v>
      </c>
      <c r="E5517" s="40" t="str">
        <f>INDEX(Videolength!B:B,MATCH(D5517,Videolength!A:A,0))</f>
        <v>https://youtu.be/D1RoEWzdVWo?list=PLTjhk5BwsiVV8SrR-dPCDjCfaMnt-5HZH</v>
      </c>
      <c r="F5517" s="41">
        <f>INDEX(Videolength!C:C,MATCH(D5517,Videolength!A:A,0))</f>
        <v>2.4895833333333336E-2</v>
      </c>
      <c r="G5517" s="41">
        <v>4.2129629629629626E-3</v>
      </c>
      <c r="H5517" s="71">
        <f>HYPERLINK(_xlfn.CONCAT(E5517,"&amp;t=",G5517*86400),G5517)</f>
        <v>4.2129629629629626E-3</v>
      </c>
      <c r="I5517" s="38">
        <v>11</v>
      </c>
      <c r="J5517" s="38">
        <v>6</v>
      </c>
      <c r="K5517" s="42" t="s">
        <v>284</v>
      </c>
      <c r="L5517" s="42" t="s">
        <v>10</v>
      </c>
      <c r="Z5517" s="64"/>
      <c r="AA5517" s="64"/>
      <c r="AB5517" s="64"/>
      <c r="AE5517" s="42">
        <f>IF(Table32[[#This Row],[Gems]]&gt;0,Table32[[#This Row],[Gems]],0)</f>
        <v>0</v>
      </c>
      <c r="AF5517" s="42">
        <f>IF(Table32[[#This Row],[Gems]]&lt;0,Table32[[#This Row],[Gems]],0)</f>
        <v>0</v>
      </c>
      <c r="AG5517" s="30">
        <f t="shared" ca="1" si="118"/>
        <v>257</v>
      </c>
    </row>
    <row r="5518" spans="1:33" ht="14.4" x14ac:dyDescent="0.3">
      <c r="A5518" s="37">
        <v>44127</v>
      </c>
      <c r="B5518" s="38">
        <f>INDEX(Videolength!D:D,MATCH(D5518,Videolength!A:A,0))</f>
        <v>10</v>
      </c>
      <c r="C5518" s="38">
        <f>INDEX(Videolength!E:E,MATCH(D5518,Videolength!A:A,0))</f>
        <v>28</v>
      </c>
      <c r="D5518" s="39">
        <v>28</v>
      </c>
      <c r="E5518" s="40" t="str">
        <f>INDEX(Videolength!B:B,MATCH(D5518,Videolength!A:A,0))</f>
        <v>https://youtu.be/D1RoEWzdVWo?list=PLTjhk5BwsiVV8SrR-dPCDjCfaMnt-5HZH</v>
      </c>
      <c r="F5518" s="41">
        <f>INDEX(Videolength!C:C,MATCH(D5518,Videolength!A:A,0))</f>
        <v>2.4895833333333336E-2</v>
      </c>
      <c r="G5518" s="41">
        <v>4.2245370370370371E-3</v>
      </c>
      <c r="H5518" s="71">
        <f>HYPERLINK(_xlfn.CONCAT(E5518,"&amp;t=",G5518*86400),G5518)</f>
        <v>4.2245370370370371E-3</v>
      </c>
      <c r="I5518" s="38">
        <v>11</v>
      </c>
      <c r="J5518" s="38">
        <v>6</v>
      </c>
      <c r="K5518" s="42" t="s">
        <v>142</v>
      </c>
      <c r="L5518" s="42" t="s">
        <v>407</v>
      </c>
      <c r="M5518" s="42" t="s">
        <v>408</v>
      </c>
      <c r="Z5518" s="64"/>
      <c r="AA5518" s="64"/>
      <c r="AB5518" s="64"/>
      <c r="AE5518" s="42">
        <f>IF(Table32[[#This Row],[Gems]]&gt;0,Table32[[#This Row],[Gems]],0)</f>
        <v>0</v>
      </c>
      <c r="AF5518" s="42">
        <f>IF(Table32[[#This Row],[Gems]]&lt;0,Table32[[#This Row],[Gems]],0)</f>
        <v>0</v>
      </c>
      <c r="AG5518" s="30">
        <f t="shared" ca="1" si="118"/>
        <v>257</v>
      </c>
    </row>
    <row r="5519" spans="1:33" ht="14.4" x14ac:dyDescent="0.3">
      <c r="A5519" s="37">
        <v>44127</v>
      </c>
      <c r="B5519" s="38">
        <f>INDEX(Videolength!D:D,MATCH(D5519,Videolength!A:A,0))</f>
        <v>10</v>
      </c>
      <c r="C5519" s="38">
        <f>INDEX(Videolength!E:E,MATCH(D5519,Videolength!A:A,0))</f>
        <v>28</v>
      </c>
      <c r="D5519" s="39">
        <v>28</v>
      </c>
      <c r="E5519" s="40" t="str">
        <f>INDEX(Videolength!B:B,MATCH(D5519,Videolength!A:A,0))</f>
        <v>https://youtu.be/D1RoEWzdVWo?list=PLTjhk5BwsiVV8SrR-dPCDjCfaMnt-5HZH</v>
      </c>
      <c r="F5519" s="41">
        <f>INDEX(Videolength!C:C,MATCH(D5519,Videolength!A:A,0))</f>
        <v>2.4895833333333336E-2</v>
      </c>
      <c r="G5519" s="41">
        <v>4.2592592592592595E-3</v>
      </c>
      <c r="H5519" s="71">
        <f>HYPERLINK(_xlfn.CONCAT(E5519,"&amp;t=",G5519*86400),G5519)</f>
        <v>4.2592592592592595E-3</v>
      </c>
      <c r="I5519" s="38">
        <v>11</v>
      </c>
      <c r="J5519" s="38">
        <v>6</v>
      </c>
      <c r="K5519" s="42" t="s">
        <v>51</v>
      </c>
      <c r="L5519" s="42" t="s">
        <v>10</v>
      </c>
      <c r="M5519" s="42" t="s">
        <v>1183</v>
      </c>
      <c r="N5519" s="42" t="s">
        <v>33</v>
      </c>
      <c r="Z5519" s="64"/>
      <c r="AA5519" s="64"/>
      <c r="AB5519" s="64"/>
      <c r="AE5519" s="42">
        <f>IF(Table32[[#This Row],[Gems]]&gt;0,Table32[[#This Row],[Gems]],0)</f>
        <v>0</v>
      </c>
      <c r="AF5519" s="42">
        <f>IF(Table32[[#This Row],[Gems]]&lt;0,Table32[[#This Row],[Gems]],0)</f>
        <v>0</v>
      </c>
      <c r="AG5519" s="30">
        <f t="shared" ca="1" si="118"/>
        <v>257</v>
      </c>
    </row>
    <row r="5520" spans="1:33" ht="14.4" x14ac:dyDescent="0.3">
      <c r="A5520" s="37">
        <v>44127</v>
      </c>
      <c r="B5520" s="38">
        <f>INDEX(Videolength!D:D,MATCH(D5520,Videolength!A:A,0))</f>
        <v>10</v>
      </c>
      <c r="C5520" s="38">
        <f>INDEX(Videolength!E:E,MATCH(D5520,Videolength!A:A,0))</f>
        <v>28</v>
      </c>
      <c r="D5520" s="39">
        <v>28</v>
      </c>
      <c r="E5520" s="40" t="str">
        <f>INDEX(Videolength!B:B,MATCH(D5520,Videolength!A:A,0))</f>
        <v>https://youtu.be/D1RoEWzdVWo?list=PLTjhk5BwsiVV8SrR-dPCDjCfaMnt-5HZH</v>
      </c>
      <c r="F5520" s="41">
        <f>INDEX(Videolength!C:C,MATCH(D5520,Videolength!A:A,0))</f>
        <v>2.4895833333333336E-2</v>
      </c>
      <c r="G5520" s="41">
        <v>4.2824074074074075E-3</v>
      </c>
      <c r="H5520" s="71">
        <f>HYPERLINK(_xlfn.CONCAT(E5520,"&amp;t=",G5520*86400),G5520)</f>
        <v>4.2824074074074075E-3</v>
      </c>
      <c r="I5520" s="38">
        <v>11</v>
      </c>
      <c r="J5520" s="38">
        <v>6</v>
      </c>
      <c r="K5520" s="42" t="s">
        <v>346</v>
      </c>
      <c r="L5520" s="42" t="s">
        <v>10</v>
      </c>
      <c r="Z5520" s="64"/>
      <c r="AA5520" s="64"/>
      <c r="AB5520" s="64"/>
      <c r="AE5520" s="42">
        <f>IF(Table32[[#This Row],[Gems]]&gt;0,Table32[[#This Row],[Gems]],0)</f>
        <v>0</v>
      </c>
      <c r="AF5520" s="42">
        <f>IF(Table32[[#This Row],[Gems]]&lt;0,Table32[[#This Row],[Gems]],0)</f>
        <v>0</v>
      </c>
      <c r="AG5520" s="30">
        <f ca="1">SUM(OFFSET(AG5520,-1,0),AD5520)</f>
        <v>257</v>
      </c>
    </row>
    <row r="5521" spans="1:33" ht="14.4" x14ac:dyDescent="0.3">
      <c r="A5521" s="37">
        <v>44127</v>
      </c>
      <c r="B5521" s="38">
        <f>INDEX(Videolength!D:D,MATCH(D5521,Videolength!A:A,0))</f>
        <v>10</v>
      </c>
      <c r="C5521" s="38">
        <f>INDEX(Videolength!E:E,MATCH(D5521,Videolength!A:A,0))</f>
        <v>28</v>
      </c>
      <c r="D5521" s="39">
        <v>28</v>
      </c>
      <c r="E5521" s="40" t="str">
        <f>INDEX(Videolength!B:B,MATCH(D5521,Videolength!A:A,0))</f>
        <v>https://youtu.be/D1RoEWzdVWo?list=PLTjhk5BwsiVV8SrR-dPCDjCfaMnt-5HZH</v>
      </c>
      <c r="F5521" s="41">
        <f>INDEX(Videolength!C:C,MATCH(D5521,Videolength!A:A,0))</f>
        <v>2.4895833333333336E-2</v>
      </c>
      <c r="G5521" s="41">
        <v>4.31712962962963E-3</v>
      </c>
      <c r="H5521" s="71">
        <f>HYPERLINK(_xlfn.CONCAT(E5521,"&amp;t=",G5521*86400),G5521)</f>
        <v>4.31712962962963E-3</v>
      </c>
      <c r="I5521" s="38">
        <v>11</v>
      </c>
      <c r="J5521" s="38">
        <v>6</v>
      </c>
      <c r="K5521" s="42" t="s">
        <v>51</v>
      </c>
      <c r="L5521" s="42" t="s">
        <v>10</v>
      </c>
      <c r="M5521" s="42" t="s">
        <v>1184</v>
      </c>
      <c r="N5521" s="42" t="s">
        <v>33</v>
      </c>
      <c r="Z5521" s="64"/>
      <c r="AA5521" s="64"/>
      <c r="AB5521" s="64"/>
      <c r="AE5521" s="42">
        <f>IF(Table32[[#This Row],[Gems]]&gt;0,Table32[[#This Row],[Gems]],0)</f>
        <v>0</v>
      </c>
      <c r="AF5521" s="42">
        <f>IF(Table32[[#This Row],[Gems]]&lt;0,Table32[[#This Row],[Gems]],0)</f>
        <v>0</v>
      </c>
      <c r="AG5521" s="30">
        <f t="shared" ca="1" si="118"/>
        <v>257</v>
      </c>
    </row>
    <row r="5522" spans="1:33" ht="14.4" x14ac:dyDescent="0.3">
      <c r="A5522" s="37">
        <v>44127</v>
      </c>
      <c r="B5522" s="38">
        <f>INDEX(Videolength!D:D,MATCH(D5522,Videolength!A:A,0))</f>
        <v>10</v>
      </c>
      <c r="C5522" s="38">
        <f>INDEX(Videolength!E:E,MATCH(D5522,Videolength!A:A,0))</f>
        <v>28</v>
      </c>
      <c r="D5522" s="39">
        <v>28</v>
      </c>
      <c r="E5522" s="40" t="str">
        <f>INDEX(Videolength!B:B,MATCH(D5522,Videolength!A:A,0))</f>
        <v>https://youtu.be/D1RoEWzdVWo?list=PLTjhk5BwsiVV8SrR-dPCDjCfaMnt-5HZH</v>
      </c>
      <c r="F5522" s="41">
        <f>INDEX(Videolength!C:C,MATCH(D5522,Videolength!A:A,0))</f>
        <v>2.4895833333333336E-2</v>
      </c>
      <c r="G5522" s="41">
        <v>4.363425925925926E-3</v>
      </c>
      <c r="H5522" s="71">
        <f>HYPERLINK(_xlfn.CONCAT(E5522,"&amp;t=",G5522*86400),G5522)</f>
        <v>4.363425925925926E-3</v>
      </c>
      <c r="I5522" s="38">
        <v>11</v>
      </c>
      <c r="J5522" s="38">
        <v>6</v>
      </c>
      <c r="K5522" s="42" t="s">
        <v>346</v>
      </c>
      <c r="L5522" s="42" t="s">
        <v>10</v>
      </c>
      <c r="Z5522" s="64"/>
      <c r="AA5522" s="64"/>
      <c r="AB5522" s="64"/>
      <c r="AE5522" s="42">
        <f>IF(Table32[[#This Row],[Gems]]&gt;0,Table32[[#This Row],[Gems]],0)</f>
        <v>0</v>
      </c>
      <c r="AF5522" s="42">
        <f>IF(Table32[[#This Row],[Gems]]&lt;0,Table32[[#This Row],[Gems]],0)</f>
        <v>0</v>
      </c>
      <c r="AG5522" s="30">
        <f t="shared" ca="1" si="118"/>
        <v>257</v>
      </c>
    </row>
    <row r="5523" spans="1:33" ht="14.4" x14ac:dyDescent="0.3">
      <c r="A5523" s="37">
        <v>44127</v>
      </c>
      <c r="B5523" s="38">
        <f>INDEX(Videolength!D:D,MATCH(D5523,Videolength!A:A,0))</f>
        <v>10</v>
      </c>
      <c r="C5523" s="38">
        <f>INDEX(Videolength!E:E,MATCH(D5523,Videolength!A:A,0))</f>
        <v>28</v>
      </c>
      <c r="D5523" s="39">
        <v>28</v>
      </c>
      <c r="E5523" s="40" t="str">
        <f>INDEX(Videolength!B:B,MATCH(D5523,Videolength!A:A,0))</f>
        <v>https://youtu.be/D1RoEWzdVWo?list=PLTjhk5BwsiVV8SrR-dPCDjCfaMnt-5HZH</v>
      </c>
      <c r="F5523" s="41">
        <f>INDEX(Videolength!C:C,MATCH(D5523,Videolength!A:A,0))</f>
        <v>2.4895833333333336E-2</v>
      </c>
      <c r="G5523" s="41">
        <v>4.409722222222222E-3</v>
      </c>
      <c r="H5523" s="71">
        <f>HYPERLINK(_xlfn.CONCAT(E5523,"&amp;t=",G5523*86400),G5523)</f>
        <v>4.409722222222222E-3</v>
      </c>
      <c r="I5523" s="38">
        <v>11</v>
      </c>
      <c r="J5523" s="38">
        <v>6</v>
      </c>
      <c r="K5523" s="42" t="s">
        <v>51</v>
      </c>
      <c r="L5523" s="42" t="s">
        <v>10</v>
      </c>
      <c r="M5523" s="42" t="s">
        <v>1183</v>
      </c>
      <c r="Z5523" s="64"/>
      <c r="AA5523" s="64"/>
      <c r="AB5523" s="64"/>
      <c r="AE5523" s="42">
        <f>IF(Table32[[#This Row],[Gems]]&gt;0,Table32[[#This Row],[Gems]],0)</f>
        <v>0</v>
      </c>
      <c r="AF5523" s="42">
        <f>IF(Table32[[#This Row],[Gems]]&lt;0,Table32[[#This Row],[Gems]],0)</f>
        <v>0</v>
      </c>
      <c r="AG5523" s="30">
        <f t="shared" ca="1" si="118"/>
        <v>257</v>
      </c>
    </row>
    <row r="5524" spans="1:33" ht="14.4" x14ac:dyDescent="0.3">
      <c r="A5524" s="37">
        <v>44127</v>
      </c>
      <c r="B5524" s="38">
        <f>INDEX(Videolength!D:D,MATCH(D5524,Videolength!A:A,0))</f>
        <v>10</v>
      </c>
      <c r="C5524" s="38">
        <f>INDEX(Videolength!E:E,MATCH(D5524,Videolength!A:A,0))</f>
        <v>28</v>
      </c>
      <c r="D5524" s="39">
        <v>28</v>
      </c>
      <c r="E5524" s="40" t="str">
        <f>INDEX(Videolength!B:B,MATCH(D5524,Videolength!A:A,0))</f>
        <v>https://youtu.be/D1RoEWzdVWo?list=PLTjhk5BwsiVV8SrR-dPCDjCfaMnt-5HZH</v>
      </c>
      <c r="F5524" s="41">
        <f>INDEX(Videolength!C:C,MATCH(D5524,Videolength!A:A,0))</f>
        <v>2.4895833333333336E-2</v>
      </c>
      <c r="G5524" s="41">
        <v>4.4444444444444444E-3</v>
      </c>
      <c r="H5524" s="71">
        <f>HYPERLINK(_xlfn.CONCAT(E5524,"&amp;t=",G5524*86400),G5524)</f>
        <v>4.4444444444444444E-3</v>
      </c>
      <c r="I5524" s="38">
        <v>11</v>
      </c>
      <c r="J5524" s="38">
        <v>6</v>
      </c>
      <c r="K5524" s="42" t="s">
        <v>346</v>
      </c>
      <c r="L5524" s="42" t="s">
        <v>10</v>
      </c>
      <c r="Z5524" s="64"/>
      <c r="AA5524" s="64"/>
      <c r="AB5524" s="64"/>
      <c r="AE5524" s="42">
        <f>IF(Table32[[#This Row],[Gems]]&gt;0,Table32[[#This Row],[Gems]],0)</f>
        <v>0</v>
      </c>
      <c r="AF5524" s="42">
        <f>IF(Table32[[#This Row],[Gems]]&lt;0,Table32[[#This Row],[Gems]],0)</f>
        <v>0</v>
      </c>
      <c r="AG5524" s="30">
        <f t="shared" ref="AG5524:AG5549" ca="1" si="119">SUM(OFFSET(AG5524,-1,0),AD5524)</f>
        <v>257</v>
      </c>
    </row>
    <row r="5525" spans="1:33" ht="14.4" x14ac:dyDescent="0.3">
      <c r="A5525" s="37">
        <v>44127</v>
      </c>
      <c r="B5525" s="38">
        <f>INDEX(Videolength!D:D,MATCH(D5525,Videolength!A:A,0))</f>
        <v>10</v>
      </c>
      <c r="C5525" s="38">
        <f>INDEX(Videolength!E:E,MATCH(D5525,Videolength!A:A,0))</f>
        <v>28</v>
      </c>
      <c r="D5525" s="39">
        <v>28</v>
      </c>
      <c r="E5525" s="40" t="str">
        <f>INDEX(Videolength!B:B,MATCH(D5525,Videolength!A:A,0))</f>
        <v>https://youtu.be/D1RoEWzdVWo?list=PLTjhk5BwsiVV8SrR-dPCDjCfaMnt-5HZH</v>
      </c>
      <c r="F5525" s="41">
        <f>INDEX(Videolength!C:C,MATCH(D5525,Videolength!A:A,0))</f>
        <v>2.4895833333333336E-2</v>
      </c>
      <c r="G5525" s="41">
        <v>4.4791666666666669E-3</v>
      </c>
      <c r="H5525" s="71">
        <f>HYPERLINK(_xlfn.CONCAT(E5525,"&amp;t=",G5525*86400),G5525)</f>
        <v>4.4791666666666669E-3</v>
      </c>
      <c r="I5525" s="38">
        <v>11</v>
      </c>
      <c r="J5525" s="38">
        <v>6</v>
      </c>
      <c r="K5525" s="42" t="s">
        <v>51</v>
      </c>
      <c r="L5525" s="42" t="s">
        <v>10</v>
      </c>
      <c r="W5525" s="44" t="s">
        <v>211</v>
      </c>
      <c r="X5525" s="43">
        <v>5</v>
      </c>
      <c r="Z5525" s="64"/>
      <c r="AA5525" s="64"/>
      <c r="AB5525" s="64"/>
      <c r="AE5525" s="42">
        <f>IF(Table32[[#This Row],[Gems]]&gt;0,Table32[[#This Row],[Gems]],0)</f>
        <v>0</v>
      </c>
      <c r="AF5525" s="42">
        <f>IF(Table32[[#This Row],[Gems]]&lt;0,Table32[[#This Row],[Gems]],0)</f>
        <v>0</v>
      </c>
      <c r="AG5525" s="30">
        <f t="shared" ca="1" si="119"/>
        <v>257</v>
      </c>
    </row>
    <row r="5526" spans="1:33" ht="14.4" x14ac:dyDescent="0.3">
      <c r="A5526" s="37">
        <v>44127</v>
      </c>
      <c r="B5526" s="38">
        <f>INDEX(Videolength!D:D,MATCH(D5526,Videolength!A:A,0))</f>
        <v>10</v>
      </c>
      <c r="C5526" s="38">
        <f>INDEX(Videolength!E:E,MATCH(D5526,Videolength!A:A,0))</f>
        <v>28</v>
      </c>
      <c r="D5526" s="39">
        <v>28</v>
      </c>
      <c r="E5526" s="40" t="str">
        <f>INDEX(Videolength!B:B,MATCH(D5526,Videolength!A:A,0))</f>
        <v>https://youtu.be/D1RoEWzdVWo?list=PLTjhk5BwsiVV8SrR-dPCDjCfaMnt-5HZH</v>
      </c>
      <c r="F5526" s="41">
        <f>INDEX(Videolength!C:C,MATCH(D5526,Videolength!A:A,0))</f>
        <v>2.4895833333333336E-2</v>
      </c>
      <c r="G5526" s="41">
        <v>4.5486111111111109E-3</v>
      </c>
      <c r="H5526" s="71">
        <f>HYPERLINK(_xlfn.CONCAT(E5526,"&amp;t=",G5526*86400),G5526)</f>
        <v>4.5486111111111109E-3</v>
      </c>
      <c r="I5526" s="38">
        <v>11</v>
      </c>
      <c r="J5526" s="38">
        <v>6</v>
      </c>
      <c r="K5526" s="42" t="s">
        <v>346</v>
      </c>
      <c r="L5526" s="42" t="s">
        <v>10</v>
      </c>
      <c r="Z5526" s="64"/>
      <c r="AA5526" s="64"/>
      <c r="AB5526" s="64"/>
      <c r="AE5526" s="42">
        <f>IF(Table32[[#This Row],[Gems]]&gt;0,Table32[[#This Row],[Gems]],0)</f>
        <v>0</v>
      </c>
      <c r="AF5526" s="42">
        <f>IF(Table32[[#This Row],[Gems]]&lt;0,Table32[[#This Row],[Gems]],0)</f>
        <v>0</v>
      </c>
      <c r="AG5526" s="30">
        <f t="shared" ca="1" si="119"/>
        <v>257</v>
      </c>
    </row>
    <row r="5527" spans="1:33" ht="14.4" x14ac:dyDescent="0.3">
      <c r="A5527" s="37">
        <v>44127</v>
      </c>
      <c r="B5527" s="38">
        <f>INDEX(Videolength!D:D,MATCH(D5527,Videolength!A:A,0))</f>
        <v>10</v>
      </c>
      <c r="C5527" s="38">
        <f>INDEX(Videolength!E:E,MATCH(D5527,Videolength!A:A,0))</f>
        <v>28</v>
      </c>
      <c r="D5527" s="39">
        <v>28</v>
      </c>
      <c r="E5527" s="40" t="str">
        <f>INDEX(Videolength!B:B,MATCH(D5527,Videolength!A:A,0))</f>
        <v>https://youtu.be/D1RoEWzdVWo?list=PLTjhk5BwsiVV8SrR-dPCDjCfaMnt-5HZH</v>
      </c>
      <c r="F5527" s="41">
        <f>INDEX(Videolength!C:C,MATCH(D5527,Videolength!A:A,0))</f>
        <v>2.4895833333333336E-2</v>
      </c>
      <c r="G5527" s="41">
        <v>4.6412037037037038E-3</v>
      </c>
      <c r="H5527" s="71">
        <f>HYPERLINK(_xlfn.CONCAT(E5527,"&amp;t=",G5527*86400),G5527)</f>
        <v>4.6412037037037038E-3</v>
      </c>
      <c r="I5527" s="38">
        <v>11</v>
      </c>
      <c r="J5527" s="38">
        <v>6</v>
      </c>
      <c r="K5527" s="42" t="s">
        <v>107</v>
      </c>
      <c r="L5527" s="42" t="s">
        <v>10</v>
      </c>
      <c r="M5527" s="42" t="s">
        <v>1091</v>
      </c>
      <c r="Z5527" s="64"/>
      <c r="AA5527" s="64"/>
      <c r="AB5527" s="64"/>
      <c r="AE5527" s="42">
        <f>IF(Table32[[#This Row],[Gems]]&gt;0,Table32[[#This Row],[Gems]],0)</f>
        <v>0</v>
      </c>
      <c r="AF5527" s="42">
        <f>IF(Table32[[#This Row],[Gems]]&lt;0,Table32[[#This Row],[Gems]],0)</f>
        <v>0</v>
      </c>
      <c r="AG5527" s="30">
        <f t="shared" ca="1" si="119"/>
        <v>257</v>
      </c>
    </row>
    <row r="5528" spans="1:33" ht="14.4" x14ac:dyDescent="0.3">
      <c r="A5528" s="37">
        <v>44127</v>
      </c>
      <c r="B5528" s="38">
        <f>INDEX(Videolength!D:D,MATCH(D5528,Videolength!A:A,0))</f>
        <v>10</v>
      </c>
      <c r="C5528" s="38">
        <f>INDEX(Videolength!E:E,MATCH(D5528,Videolength!A:A,0))</f>
        <v>28</v>
      </c>
      <c r="D5528" s="39">
        <v>28</v>
      </c>
      <c r="E5528" s="40" t="str">
        <f>INDEX(Videolength!B:B,MATCH(D5528,Videolength!A:A,0))</f>
        <v>https://youtu.be/D1RoEWzdVWo?list=PLTjhk5BwsiVV8SrR-dPCDjCfaMnt-5HZH</v>
      </c>
      <c r="F5528" s="41">
        <f>INDEX(Videolength!C:C,MATCH(D5528,Videolength!A:A,0))</f>
        <v>2.4895833333333336E-2</v>
      </c>
      <c r="G5528" s="41">
        <v>4.7106481481481478E-3</v>
      </c>
      <c r="H5528" s="71">
        <f>HYPERLINK(_xlfn.CONCAT(E5528,"&amp;t=",G5528*86400),G5528)</f>
        <v>4.7106481481481478E-3</v>
      </c>
      <c r="I5528" s="38">
        <v>11</v>
      </c>
      <c r="J5528" s="38">
        <v>6</v>
      </c>
      <c r="K5528" s="42" t="s">
        <v>107</v>
      </c>
      <c r="L5528" s="42" t="s">
        <v>140</v>
      </c>
      <c r="M5528" s="42" t="s">
        <v>1185</v>
      </c>
      <c r="N5528" s="42" t="s">
        <v>33</v>
      </c>
      <c r="Z5528" s="64"/>
      <c r="AA5528" s="64"/>
      <c r="AB5528" s="64"/>
      <c r="AE5528" s="42">
        <f>IF(Table32[[#This Row],[Gems]]&gt;0,Table32[[#This Row],[Gems]],0)</f>
        <v>0</v>
      </c>
      <c r="AF5528" s="42">
        <f>IF(Table32[[#This Row],[Gems]]&lt;0,Table32[[#This Row],[Gems]],0)</f>
        <v>0</v>
      </c>
      <c r="AG5528" s="30">
        <f t="shared" ca="1" si="119"/>
        <v>257</v>
      </c>
    </row>
    <row r="5529" spans="1:33" ht="14.4" x14ac:dyDescent="0.3">
      <c r="A5529" s="37">
        <v>44127</v>
      </c>
      <c r="B5529" s="38">
        <f>INDEX(Videolength!D:D,MATCH(D5529,Videolength!A:A,0))</f>
        <v>10</v>
      </c>
      <c r="C5529" s="38">
        <f>INDEX(Videolength!E:E,MATCH(D5529,Videolength!A:A,0))</f>
        <v>28</v>
      </c>
      <c r="D5529" s="39">
        <v>28</v>
      </c>
      <c r="E5529" s="40" t="str">
        <f>INDEX(Videolength!B:B,MATCH(D5529,Videolength!A:A,0))</f>
        <v>https://youtu.be/D1RoEWzdVWo?list=PLTjhk5BwsiVV8SrR-dPCDjCfaMnt-5HZH</v>
      </c>
      <c r="F5529" s="41">
        <f>INDEX(Videolength!C:C,MATCH(D5529,Videolength!A:A,0))</f>
        <v>2.4895833333333336E-2</v>
      </c>
      <c r="G5529" s="41">
        <v>4.8726851851851856E-3</v>
      </c>
      <c r="H5529" s="71">
        <f>HYPERLINK(_xlfn.CONCAT(E5529,"&amp;t=",G5529*86400),G5529)</f>
        <v>4.8726851851851856E-3</v>
      </c>
      <c r="I5529" s="38">
        <v>11</v>
      </c>
      <c r="J5529" s="38">
        <v>6</v>
      </c>
      <c r="K5529" s="42" t="s">
        <v>107</v>
      </c>
      <c r="L5529" s="42" t="s">
        <v>244</v>
      </c>
      <c r="M5529" s="42" t="s">
        <v>1186</v>
      </c>
      <c r="N5529" s="42" t="s">
        <v>33</v>
      </c>
      <c r="P5529" s="42" t="s">
        <v>129</v>
      </c>
      <c r="Z5529" s="64"/>
      <c r="AA5529" s="64"/>
      <c r="AB5529" s="64"/>
      <c r="AE5529" s="42">
        <f>IF(Table32[[#This Row],[Gems]]&gt;0,Table32[[#This Row],[Gems]],0)</f>
        <v>0</v>
      </c>
      <c r="AF5529" s="42">
        <f>IF(Table32[[#This Row],[Gems]]&lt;0,Table32[[#This Row],[Gems]],0)</f>
        <v>0</v>
      </c>
      <c r="AG5529" s="30">
        <f t="shared" ca="1" si="119"/>
        <v>257</v>
      </c>
    </row>
    <row r="5530" spans="1:33" ht="14.4" x14ac:dyDescent="0.3">
      <c r="A5530" s="37">
        <v>44127</v>
      </c>
      <c r="B5530" s="38">
        <f>INDEX(Videolength!D:D,MATCH(D5530,Videolength!A:A,0))</f>
        <v>10</v>
      </c>
      <c r="C5530" s="38">
        <f>INDEX(Videolength!E:E,MATCH(D5530,Videolength!A:A,0))</f>
        <v>28</v>
      </c>
      <c r="D5530" s="39">
        <v>28</v>
      </c>
      <c r="E5530" s="40" t="str">
        <f>INDEX(Videolength!B:B,MATCH(D5530,Videolength!A:A,0))</f>
        <v>https://youtu.be/D1RoEWzdVWo?list=PLTjhk5BwsiVV8SrR-dPCDjCfaMnt-5HZH</v>
      </c>
      <c r="F5530" s="41">
        <f>INDEX(Videolength!C:C,MATCH(D5530,Videolength!A:A,0))</f>
        <v>2.4895833333333336E-2</v>
      </c>
      <c r="G5530" s="41">
        <v>4.9537037037037041E-3</v>
      </c>
      <c r="H5530" s="71">
        <f>HYPERLINK(_xlfn.CONCAT(E5530,"&amp;t=",G5530*86400),G5530)</f>
        <v>4.9537037037037041E-3</v>
      </c>
      <c r="I5530" s="38">
        <v>11</v>
      </c>
      <c r="J5530" s="38">
        <v>6</v>
      </c>
      <c r="K5530" s="42" t="s">
        <v>117</v>
      </c>
      <c r="L5530" s="42" t="s">
        <v>10</v>
      </c>
      <c r="Z5530" s="64"/>
      <c r="AA5530" s="64"/>
      <c r="AB5530" s="64"/>
      <c r="AE5530" s="42">
        <f>IF(Table32[[#This Row],[Gems]]&gt;0,Table32[[#This Row],[Gems]],0)</f>
        <v>0</v>
      </c>
      <c r="AF5530" s="42">
        <f>IF(Table32[[#This Row],[Gems]]&lt;0,Table32[[#This Row],[Gems]],0)</f>
        <v>0</v>
      </c>
      <c r="AG5530" s="30">
        <f t="shared" ca="1" si="119"/>
        <v>257</v>
      </c>
    </row>
    <row r="5531" spans="1:33" ht="14.4" x14ac:dyDescent="0.3">
      <c r="A5531" s="37">
        <v>44127</v>
      </c>
      <c r="B5531" s="38">
        <f>INDEX(Videolength!D:D,MATCH(D5531,Videolength!A:A,0))</f>
        <v>10</v>
      </c>
      <c r="C5531" s="38">
        <f>INDEX(Videolength!E:E,MATCH(D5531,Videolength!A:A,0))</f>
        <v>28</v>
      </c>
      <c r="D5531" s="39">
        <v>28</v>
      </c>
      <c r="E5531" s="40" t="str">
        <f>INDEX(Videolength!B:B,MATCH(D5531,Videolength!A:A,0))</f>
        <v>https://youtu.be/D1RoEWzdVWo?list=PLTjhk5BwsiVV8SrR-dPCDjCfaMnt-5HZH</v>
      </c>
      <c r="F5531" s="41">
        <f>INDEX(Videolength!C:C,MATCH(D5531,Videolength!A:A,0))</f>
        <v>2.4895833333333336E-2</v>
      </c>
      <c r="G5531" s="41">
        <v>5.0115740740740737E-3</v>
      </c>
      <c r="H5531" s="71">
        <f>HYPERLINK(_xlfn.CONCAT(E5531,"&amp;t=",G5531*86400),G5531)</f>
        <v>5.0115740740740737E-3</v>
      </c>
      <c r="I5531" s="38">
        <v>11</v>
      </c>
      <c r="J5531" s="38">
        <v>6</v>
      </c>
      <c r="K5531" s="42" t="s">
        <v>117</v>
      </c>
      <c r="L5531" s="42" t="s">
        <v>312</v>
      </c>
      <c r="M5531" s="42" t="s">
        <v>1187</v>
      </c>
      <c r="Z5531" s="64"/>
      <c r="AA5531" s="64"/>
      <c r="AB5531" s="64"/>
      <c r="AE5531" s="42">
        <f>IF(Table32[[#This Row],[Gems]]&gt;0,Table32[[#This Row],[Gems]],0)</f>
        <v>0</v>
      </c>
      <c r="AF5531" s="42">
        <f>IF(Table32[[#This Row],[Gems]]&lt;0,Table32[[#This Row],[Gems]],0)</f>
        <v>0</v>
      </c>
      <c r="AG5531" s="30">
        <f t="shared" ca="1" si="119"/>
        <v>257</v>
      </c>
    </row>
    <row r="5532" spans="1:33" ht="14.4" x14ac:dyDescent="0.3">
      <c r="A5532" s="37">
        <v>44127</v>
      </c>
      <c r="B5532" s="38">
        <f>INDEX(Videolength!D:D,MATCH(D5532,Videolength!A:A,0))</f>
        <v>10</v>
      </c>
      <c r="C5532" s="38">
        <f>INDEX(Videolength!E:E,MATCH(D5532,Videolength!A:A,0))</f>
        <v>28</v>
      </c>
      <c r="D5532" s="39">
        <v>28</v>
      </c>
      <c r="E5532" s="40" t="str">
        <f>INDEX(Videolength!B:B,MATCH(D5532,Videolength!A:A,0))</f>
        <v>https://youtu.be/D1RoEWzdVWo?list=PLTjhk5BwsiVV8SrR-dPCDjCfaMnt-5HZH</v>
      </c>
      <c r="F5532" s="41">
        <f>INDEX(Videolength!C:C,MATCH(D5532,Videolength!A:A,0))</f>
        <v>2.4895833333333336E-2</v>
      </c>
      <c r="G5532" s="41">
        <v>5.0347222222222225E-3</v>
      </c>
      <c r="H5532" s="71">
        <f>HYPERLINK(_xlfn.CONCAT(E5532,"&amp;t=",G5532*86400),G5532)</f>
        <v>5.0347222222222225E-3</v>
      </c>
      <c r="I5532" s="38">
        <v>11</v>
      </c>
      <c r="J5532" s="38">
        <v>6</v>
      </c>
      <c r="K5532" s="42" t="s">
        <v>117</v>
      </c>
      <c r="L5532" s="42" t="s">
        <v>10</v>
      </c>
      <c r="Z5532" s="64"/>
      <c r="AA5532" s="64"/>
      <c r="AB5532" s="64"/>
      <c r="AE5532" s="42">
        <f>IF(Table32[[#This Row],[Gems]]&gt;0,Table32[[#This Row],[Gems]],0)</f>
        <v>0</v>
      </c>
      <c r="AF5532" s="42">
        <f>IF(Table32[[#This Row],[Gems]]&lt;0,Table32[[#This Row],[Gems]],0)</f>
        <v>0</v>
      </c>
      <c r="AG5532" s="30">
        <f t="shared" ca="1" si="119"/>
        <v>257</v>
      </c>
    </row>
    <row r="5533" spans="1:33" ht="14.4" x14ac:dyDescent="0.3">
      <c r="A5533" s="37">
        <v>44127</v>
      </c>
      <c r="B5533" s="38">
        <f>INDEX(Videolength!D:D,MATCH(D5533,Videolength!A:A,0))</f>
        <v>10</v>
      </c>
      <c r="C5533" s="38">
        <f>INDEX(Videolength!E:E,MATCH(D5533,Videolength!A:A,0))</f>
        <v>28</v>
      </c>
      <c r="D5533" s="39">
        <v>28</v>
      </c>
      <c r="E5533" s="40" t="str">
        <f>INDEX(Videolength!B:B,MATCH(D5533,Videolength!A:A,0))</f>
        <v>https://youtu.be/D1RoEWzdVWo?list=PLTjhk5BwsiVV8SrR-dPCDjCfaMnt-5HZH</v>
      </c>
      <c r="F5533" s="41">
        <f>INDEX(Videolength!C:C,MATCH(D5533,Videolength!A:A,0))</f>
        <v>2.4895833333333336E-2</v>
      </c>
      <c r="G5533" s="41">
        <v>5.0925925925925921E-3</v>
      </c>
      <c r="H5533" s="71">
        <f>HYPERLINK(_xlfn.CONCAT(E5533,"&amp;t=",G5533*86400),G5533)</f>
        <v>5.0925925925925921E-3</v>
      </c>
      <c r="I5533" s="38">
        <v>11</v>
      </c>
      <c r="J5533" s="38">
        <v>6</v>
      </c>
      <c r="K5533" s="42" t="s">
        <v>346</v>
      </c>
      <c r="L5533" s="42" t="s">
        <v>10</v>
      </c>
      <c r="Z5533" s="64"/>
      <c r="AA5533" s="64"/>
      <c r="AB5533" s="64"/>
      <c r="AE5533" s="42">
        <f>IF(Table32[[#This Row],[Gems]]&gt;0,Table32[[#This Row],[Gems]],0)</f>
        <v>0</v>
      </c>
      <c r="AF5533" s="42">
        <f>IF(Table32[[#This Row],[Gems]]&lt;0,Table32[[#This Row],[Gems]],0)</f>
        <v>0</v>
      </c>
      <c r="AG5533" s="30">
        <f t="shared" ca="1" si="119"/>
        <v>257</v>
      </c>
    </row>
    <row r="5534" spans="1:33" ht="14.4" x14ac:dyDescent="0.3">
      <c r="A5534" s="37">
        <v>44127</v>
      </c>
      <c r="B5534" s="38">
        <f>INDEX(Videolength!D:D,MATCH(D5534,Videolength!A:A,0))</f>
        <v>10</v>
      </c>
      <c r="C5534" s="38">
        <f>INDEX(Videolength!E:E,MATCH(D5534,Videolength!A:A,0))</f>
        <v>28</v>
      </c>
      <c r="D5534" s="39">
        <v>28</v>
      </c>
      <c r="E5534" s="40" t="str">
        <f>INDEX(Videolength!B:B,MATCH(D5534,Videolength!A:A,0))</f>
        <v>https://youtu.be/D1RoEWzdVWo?list=PLTjhk5BwsiVV8SrR-dPCDjCfaMnt-5HZH</v>
      </c>
      <c r="F5534" s="41">
        <f>INDEX(Videolength!C:C,MATCH(D5534,Videolength!A:A,0))</f>
        <v>2.4895833333333336E-2</v>
      </c>
      <c r="G5534" s="41">
        <v>5.208333333333333E-3</v>
      </c>
      <c r="H5534" s="71">
        <f>HYPERLINK(_xlfn.CONCAT(E5534,"&amp;t=",G5534*86400),G5534)</f>
        <v>5.208333333333333E-3</v>
      </c>
      <c r="I5534" s="38">
        <v>11</v>
      </c>
      <c r="J5534" s="38">
        <v>6</v>
      </c>
      <c r="K5534" s="42" t="s">
        <v>107</v>
      </c>
      <c r="L5534" s="42" t="s">
        <v>10</v>
      </c>
      <c r="Z5534" s="64"/>
      <c r="AA5534" s="64"/>
      <c r="AB5534" s="64"/>
      <c r="AE5534" s="42">
        <f>IF(Table32[[#This Row],[Gems]]&gt;0,Table32[[#This Row],[Gems]],0)</f>
        <v>0</v>
      </c>
      <c r="AF5534" s="42">
        <f>IF(Table32[[#This Row],[Gems]]&lt;0,Table32[[#This Row],[Gems]],0)</f>
        <v>0</v>
      </c>
      <c r="AG5534" s="30">
        <f t="shared" ca="1" si="119"/>
        <v>257</v>
      </c>
    </row>
    <row r="5535" spans="1:33" ht="14.4" x14ac:dyDescent="0.3">
      <c r="A5535" s="37">
        <v>44127</v>
      </c>
      <c r="B5535" s="38">
        <f>INDEX(Videolength!D:D,MATCH(D5535,Videolength!A:A,0))</f>
        <v>10</v>
      </c>
      <c r="C5535" s="38">
        <f>INDEX(Videolength!E:E,MATCH(D5535,Videolength!A:A,0))</f>
        <v>28</v>
      </c>
      <c r="D5535" s="39">
        <v>28</v>
      </c>
      <c r="E5535" s="40" t="str">
        <f>INDEX(Videolength!B:B,MATCH(D5535,Videolength!A:A,0))</f>
        <v>https://youtu.be/D1RoEWzdVWo?list=PLTjhk5BwsiVV8SrR-dPCDjCfaMnt-5HZH</v>
      </c>
      <c r="F5535" s="41">
        <f>INDEX(Videolength!C:C,MATCH(D5535,Videolength!A:A,0))</f>
        <v>2.4895833333333336E-2</v>
      </c>
      <c r="G5535" s="41">
        <v>5.347222222222222E-3</v>
      </c>
      <c r="H5535" s="71">
        <f>HYPERLINK(_xlfn.CONCAT(E5535,"&amp;t=",G5535*86400),G5535)</f>
        <v>5.347222222222222E-3</v>
      </c>
      <c r="I5535" s="38">
        <v>11</v>
      </c>
      <c r="J5535" s="38">
        <v>6</v>
      </c>
      <c r="K5535" s="42" t="s">
        <v>346</v>
      </c>
      <c r="L5535" s="42" t="s">
        <v>10</v>
      </c>
      <c r="Z5535" s="64"/>
      <c r="AA5535" s="64"/>
      <c r="AB5535" s="64"/>
      <c r="AE5535" s="42">
        <f>IF(Table32[[#This Row],[Gems]]&gt;0,Table32[[#This Row],[Gems]],0)</f>
        <v>0</v>
      </c>
      <c r="AF5535" s="42">
        <f>IF(Table32[[#This Row],[Gems]]&lt;0,Table32[[#This Row],[Gems]],0)</f>
        <v>0</v>
      </c>
      <c r="AG5535" s="30">
        <f t="shared" ca="1" si="119"/>
        <v>257</v>
      </c>
    </row>
    <row r="5536" spans="1:33" ht="14.4" x14ac:dyDescent="0.3">
      <c r="A5536" s="37">
        <v>44127</v>
      </c>
      <c r="B5536" s="38">
        <f>INDEX(Videolength!D:D,MATCH(D5536,Videolength!A:A,0))</f>
        <v>10</v>
      </c>
      <c r="C5536" s="38">
        <f>INDEX(Videolength!E:E,MATCH(D5536,Videolength!A:A,0))</f>
        <v>28</v>
      </c>
      <c r="D5536" s="39">
        <v>28</v>
      </c>
      <c r="E5536" s="40" t="str">
        <f>INDEX(Videolength!B:B,MATCH(D5536,Videolength!A:A,0))</f>
        <v>https://youtu.be/D1RoEWzdVWo?list=PLTjhk5BwsiVV8SrR-dPCDjCfaMnt-5HZH</v>
      </c>
      <c r="F5536" s="41">
        <f>INDEX(Videolength!C:C,MATCH(D5536,Videolength!A:A,0))</f>
        <v>2.4895833333333336E-2</v>
      </c>
      <c r="G5536" s="41">
        <v>5.3935185185185188E-3</v>
      </c>
      <c r="H5536" s="71">
        <f>HYPERLINK(_xlfn.CONCAT(E5536,"&amp;t=",G5536*86400),G5536)</f>
        <v>5.3935185185185188E-3</v>
      </c>
      <c r="I5536" s="38">
        <v>11</v>
      </c>
      <c r="J5536" s="38">
        <v>6</v>
      </c>
      <c r="K5536" s="42" t="s">
        <v>90</v>
      </c>
      <c r="L5536" s="42" t="s">
        <v>10</v>
      </c>
      <c r="Z5536" s="64"/>
      <c r="AA5536" s="64"/>
      <c r="AB5536" s="64"/>
      <c r="AE5536" s="42">
        <f>IF(Table32[[#This Row],[Gems]]&gt;0,Table32[[#This Row],[Gems]],0)</f>
        <v>0</v>
      </c>
      <c r="AF5536" s="42">
        <f>IF(Table32[[#This Row],[Gems]]&lt;0,Table32[[#This Row],[Gems]],0)</f>
        <v>0</v>
      </c>
      <c r="AG5536" s="30">
        <f t="shared" ca="1" si="119"/>
        <v>257</v>
      </c>
    </row>
    <row r="5537" spans="1:33" ht="14.4" x14ac:dyDescent="0.3">
      <c r="A5537" s="37">
        <v>44127</v>
      </c>
      <c r="B5537" s="38">
        <f>INDEX(Videolength!D:D,MATCH(D5537,Videolength!A:A,0))</f>
        <v>10</v>
      </c>
      <c r="C5537" s="38">
        <f>INDEX(Videolength!E:E,MATCH(D5537,Videolength!A:A,0))</f>
        <v>28</v>
      </c>
      <c r="D5537" s="39">
        <v>28</v>
      </c>
      <c r="E5537" s="40" t="str">
        <f>INDEX(Videolength!B:B,MATCH(D5537,Videolength!A:A,0))</f>
        <v>https://youtu.be/D1RoEWzdVWo?list=PLTjhk5BwsiVV8SrR-dPCDjCfaMnt-5HZH</v>
      </c>
      <c r="F5537" s="41">
        <f>INDEX(Videolength!C:C,MATCH(D5537,Videolength!A:A,0))</f>
        <v>2.4895833333333336E-2</v>
      </c>
      <c r="G5537" s="41">
        <v>5.3935185185185188E-3</v>
      </c>
      <c r="H5537" s="71">
        <f>HYPERLINK(_xlfn.CONCAT(E5537,"&amp;t=",G5537*86400),G5537)</f>
        <v>5.3935185185185188E-3</v>
      </c>
      <c r="I5537" s="38">
        <v>11</v>
      </c>
      <c r="J5537" s="38">
        <v>6</v>
      </c>
      <c r="K5537" s="42" t="s">
        <v>90</v>
      </c>
      <c r="L5537" s="42" t="s">
        <v>256</v>
      </c>
      <c r="Z5537" s="64"/>
      <c r="AA5537" s="64"/>
      <c r="AB5537" s="64"/>
      <c r="AE5537" s="42">
        <f>IF(Table32[[#This Row],[Gems]]&gt;0,Table32[[#This Row],[Gems]],0)</f>
        <v>0</v>
      </c>
      <c r="AF5537" s="42">
        <f>IF(Table32[[#This Row],[Gems]]&lt;0,Table32[[#This Row],[Gems]],0)</f>
        <v>0</v>
      </c>
      <c r="AG5537" s="30">
        <f t="shared" ca="1" si="119"/>
        <v>257</v>
      </c>
    </row>
    <row r="5538" spans="1:33" ht="14.4" x14ac:dyDescent="0.3">
      <c r="A5538" s="37">
        <v>44127</v>
      </c>
      <c r="B5538" s="38">
        <f>INDEX(Videolength!D:D,MATCH(D5538,Videolength!A:A,0))</f>
        <v>10</v>
      </c>
      <c r="C5538" s="38">
        <f>INDEX(Videolength!E:E,MATCH(D5538,Videolength!A:A,0))</f>
        <v>28</v>
      </c>
      <c r="D5538" s="39">
        <v>28</v>
      </c>
      <c r="E5538" s="40" t="str">
        <f>INDEX(Videolength!B:B,MATCH(D5538,Videolength!A:A,0))</f>
        <v>https://youtu.be/D1RoEWzdVWo?list=PLTjhk5BwsiVV8SrR-dPCDjCfaMnt-5HZH</v>
      </c>
      <c r="F5538" s="41">
        <f>INDEX(Videolength!C:C,MATCH(D5538,Videolength!A:A,0))</f>
        <v>2.4895833333333336E-2</v>
      </c>
      <c r="G5538" s="41">
        <v>5.6365740740740742E-3</v>
      </c>
      <c r="H5538" s="71">
        <f>HYPERLINK(_xlfn.CONCAT(E5538,"&amp;t=",G5538*86400),G5538)</f>
        <v>5.6365740740740742E-3</v>
      </c>
      <c r="I5538" s="38">
        <v>11</v>
      </c>
      <c r="J5538" s="38">
        <v>6</v>
      </c>
      <c r="K5538" s="42" t="s">
        <v>90</v>
      </c>
      <c r="L5538" s="42" t="s">
        <v>197</v>
      </c>
      <c r="V5538" s="43">
        <v>1322</v>
      </c>
      <c r="Z5538" s="64"/>
      <c r="AA5538" s="64"/>
      <c r="AB5538" s="64"/>
      <c r="AE5538" s="42">
        <f>IF(Table32[[#This Row],[Gems]]&gt;0,Table32[[#This Row],[Gems]],0)</f>
        <v>0</v>
      </c>
      <c r="AF5538" s="42">
        <f>IF(Table32[[#This Row],[Gems]]&lt;0,Table32[[#This Row],[Gems]],0)</f>
        <v>0</v>
      </c>
      <c r="AG5538" s="30">
        <f t="shared" ca="1" si="119"/>
        <v>257</v>
      </c>
    </row>
    <row r="5539" spans="1:33" ht="14.4" x14ac:dyDescent="0.3">
      <c r="A5539" s="37">
        <v>44127</v>
      </c>
      <c r="B5539" s="38">
        <f>INDEX(Videolength!D:D,MATCH(D5539,Videolength!A:A,0))</f>
        <v>10</v>
      </c>
      <c r="C5539" s="38">
        <f>INDEX(Videolength!E:E,MATCH(D5539,Videolength!A:A,0))</f>
        <v>28</v>
      </c>
      <c r="D5539" s="39">
        <v>28</v>
      </c>
      <c r="E5539" s="40" t="str">
        <f>INDEX(Videolength!B:B,MATCH(D5539,Videolength!A:A,0))</f>
        <v>https://youtu.be/D1RoEWzdVWo?list=PLTjhk5BwsiVV8SrR-dPCDjCfaMnt-5HZH</v>
      </c>
      <c r="F5539" s="41">
        <f>INDEX(Videolength!C:C,MATCH(D5539,Videolength!A:A,0))</f>
        <v>2.4895833333333336E-2</v>
      </c>
      <c r="G5539" s="41">
        <v>6.4120370370370364E-3</v>
      </c>
      <c r="H5539" s="71">
        <f>HYPERLINK(_xlfn.CONCAT(E5539,"&amp;t=",G5539*86400),G5539)</f>
        <v>6.4120370370370364E-3</v>
      </c>
      <c r="I5539" s="38">
        <v>11</v>
      </c>
      <c r="J5539" s="38">
        <v>6</v>
      </c>
      <c r="K5539" s="42" t="s">
        <v>90</v>
      </c>
      <c r="L5539" s="42" t="s">
        <v>198</v>
      </c>
      <c r="V5539" s="43">
        <v>1322</v>
      </c>
      <c r="Z5539" s="64"/>
      <c r="AA5539" s="64"/>
      <c r="AB5539" s="64"/>
      <c r="AC5539" s="44" t="s">
        <v>203</v>
      </c>
      <c r="AE5539" s="42">
        <f>IF(Table32[[#This Row],[Gems]]&gt;0,Table32[[#This Row],[Gems]],0)</f>
        <v>0</v>
      </c>
      <c r="AF5539" s="42">
        <f>IF(Table32[[#This Row],[Gems]]&lt;0,Table32[[#This Row],[Gems]],0)</f>
        <v>0</v>
      </c>
      <c r="AG5539" s="30">
        <f t="shared" ca="1" si="119"/>
        <v>257</v>
      </c>
    </row>
    <row r="5540" spans="1:33" ht="14.4" x14ac:dyDescent="0.3">
      <c r="A5540" s="37">
        <v>44127</v>
      </c>
      <c r="B5540" s="38">
        <f>INDEX(Videolength!D:D,MATCH(D5540,Videolength!A:A,0))</f>
        <v>10</v>
      </c>
      <c r="C5540" s="38">
        <f>INDEX(Videolength!E:E,MATCH(D5540,Videolength!A:A,0))</f>
        <v>28</v>
      </c>
      <c r="D5540" s="39">
        <v>28</v>
      </c>
      <c r="E5540" s="40" t="str">
        <f>INDEX(Videolength!B:B,MATCH(D5540,Videolength!A:A,0))</f>
        <v>https://youtu.be/D1RoEWzdVWo?list=PLTjhk5BwsiVV8SrR-dPCDjCfaMnt-5HZH</v>
      </c>
      <c r="F5540" s="41">
        <f>INDEX(Videolength!C:C,MATCH(D5540,Videolength!A:A,0))</f>
        <v>2.4895833333333336E-2</v>
      </c>
      <c r="G5540" s="41">
        <v>6.5162037037037037E-3</v>
      </c>
      <c r="H5540" s="71">
        <f>HYPERLINK(_xlfn.CONCAT(E5540,"&amp;t=",G5540*86400),G5540)</f>
        <v>6.5162037037037037E-3</v>
      </c>
      <c r="I5540" s="38">
        <v>11</v>
      </c>
      <c r="J5540" s="38">
        <v>6</v>
      </c>
      <c r="K5540" s="42" t="s">
        <v>90</v>
      </c>
      <c r="L5540" s="42" t="s">
        <v>10</v>
      </c>
      <c r="Z5540" s="64"/>
      <c r="AA5540" s="64"/>
      <c r="AB5540" s="64"/>
      <c r="AE5540" s="42">
        <f>IF(Table32[[#This Row],[Gems]]&gt;0,Table32[[#This Row],[Gems]],0)</f>
        <v>0</v>
      </c>
      <c r="AF5540" s="42">
        <f>IF(Table32[[#This Row],[Gems]]&lt;0,Table32[[#This Row],[Gems]],0)</f>
        <v>0</v>
      </c>
      <c r="AG5540" s="30">
        <f t="shared" ca="1" si="119"/>
        <v>257</v>
      </c>
    </row>
    <row r="5541" spans="1:33" ht="14.4" x14ac:dyDescent="0.3">
      <c r="A5541" s="37">
        <v>44127</v>
      </c>
      <c r="B5541" s="38">
        <f>INDEX(Videolength!D:D,MATCH(D5541,Videolength!A:A,0))</f>
        <v>10</v>
      </c>
      <c r="C5541" s="38">
        <f>INDEX(Videolength!E:E,MATCH(D5541,Videolength!A:A,0))</f>
        <v>28</v>
      </c>
      <c r="D5541" s="39">
        <v>28</v>
      </c>
      <c r="E5541" s="40" t="str">
        <f>INDEX(Videolength!B:B,MATCH(D5541,Videolength!A:A,0))</f>
        <v>https://youtu.be/D1RoEWzdVWo?list=PLTjhk5BwsiVV8SrR-dPCDjCfaMnt-5HZH</v>
      </c>
      <c r="F5541" s="41">
        <f>INDEX(Videolength!C:C,MATCH(D5541,Videolength!A:A,0))</f>
        <v>2.4895833333333336E-2</v>
      </c>
      <c r="G5541" s="41">
        <v>6.5162037037037037E-3</v>
      </c>
      <c r="H5541" s="71">
        <f>HYPERLINK(_xlfn.CONCAT(E5541,"&amp;t=",G5541*86400),G5541)</f>
        <v>6.5162037037037037E-3</v>
      </c>
      <c r="I5541" s="38">
        <v>11</v>
      </c>
      <c r="J5541" s="38">
        <v>6</v>
      </c>
      <c r="K5541" s="42" t="s">
        <v>90</v>
      </c>
      <c r="L5541" s="42" t="s">
        <v>256</v>
      </c>
      <c r="Z5541" s="64"/>
      <c r="AA5541" s="64"/>
      <c r="AB5541" s="64"/>
      <c r="AE5541" s="42">
        <f>IF(Table32[[#This Row],[Gems]]&gt;0,Table32[[#This Row],[Gems]],0)</f>
        <v>0</v>
      </c>
      <c r="AF5541" s="42">
        <f>IF(Table32[[#This Row],[Gems]]&lt;0,Table32[[#This Row],[Gems]],0)</f>
        <v>0</v>
      </c>
      <c r="AG5541" s="30">
        <f t="shared" ca="1" si="119"/>
        <v>257</v>
      </c>
    </row>
    <row r="5542" spans="1:33" ht="14.4" x14ac:dyDescent="0.3">
      <c r="A5542" s="37">
        <v>44127</v>
      </c>
      <c r="B5542" s="38">
        <f>INDEX(Videolength!D:D,MATCH(D5542,Videolength!A:A,0))</f>
        <v>10</v>
      </c>
      <c r="C5542" s="38">
        <f>INDEX(Videolength!E:E,MATCH(D5542,Videolength!A:A,0))</f>
        <v>28</v>
      </c>
      <c r="D5542" s="39">
        <v>28</v>
      </c>
      <c r="E5542" s="40" t="str">
        <f>INDEX(Videolength!B:B,MATCH(D5542,Videolength!A:A,0))</f>
        <v>https://youtu.be/D1RoEWzdVWo?list=PLTjhk5BwsiVV8SrR-dPCDjCfaMnt-5HZH</v>
      </c>
      <c r="F5542" s="41">
        <f>INDEX(Videolength!C:C,MATCH(D5542,Videolength!A:A,0))</f>
        <v>2.4895833333333336E-2</v>
      </c>
      <c r="G5542" s="41">
        <v>6.5740740740740733E-3</v>
      </c>
      <c r="H5542" s="71">
        <f>HYPERLINK(_xlfn.CONCAT(E5542,"&amp;t=",G5542*86400),G5542)</f>
        <v>6.5740740740740733E-3</v>
      </c>
      <c r="I5542" s="38">
        <v>11</v>
      </c>
      <c r="J5542" s="38">
        <v>6</v>
      </c>
      <c r="K5542" s="42" t="s">
        <v>90</v>
      </c>
      <c r="L5542" s="42" t="s">
        <v>148</v>
      </c>
      <c r="M5542" s="42" t="s">
        <v>581</v>
      </c>
      <c r="Z5542" s="64"/>
      <c r="AA5542" s="64"/>
      <c r="AB5542" s="64"/>
      <c r="AE5542" s="42">
        <f>IF(Table32[[#This Row],[Gems]]&gt;0,Table32[[#This Row],[Gems]],0)</f>
        <v>0</v>
      </c>
      <c r="AF5542" s="42">
        <f>IF(Table32[[#This Row],[Gems]]&lt;0,Table32[[#This Row],[Gems]],0)</f>
        <v>0</v>
      </c>
      <c r="AG5542" s="30">
        <f t="shared" ca="1" si="119"/>
        <v>257</v>
      </c>
    </row>
    <row r="5543" spans="1:33" ht="14.4" x14ac:dyDescent="0.3">
      <c r="A5543" s="37">
        <v>44127</v>
      </c>
      <c r="B5543" s="38">
        <f>INDEX(Videolength!D:D,MATCH(D5543,Videolength!A:A,0))</f>
        <v>10</v>
      </c>
      <c r="C5543" s="38">
        <f>INDEX(Videolength!E:E,MATCH(D5543,Videolength!A:A,0))</f>
        <v>28</v>
      </c>
      <c r="D5543" s="39">
        <v>28</v>
      </c>
      <c r="E5543" s="40" t="str">
        <f>INDEX(Videolength!B:B,MATCH(D5543,Videolength!A:A,0))</f>
        <v>https://youtu.be/D1RoEWzdVWo?list=PLTjhk5BwsiVV8SrR-dPCDjCfaMnt-5HZH</v>
      </c>
      <c r="F5543" s="41">
        <f>INDEX(Videolength!C:C,MATCH(D5543,Videolength!A:A,0))</f>
        <v>2.4895833333333336E-2</v>
      </c>
      <c r="G5543" s="41">
        <v>6.828703703703704E-3</v>
      </c>
      <c r="H5543" s="71">
        <f>HYPERLINK(_xlfn.CONCAT(E5543,"&amp;t=",G5543*86400),G5543)</f>
        <v>6.828703703703704E-3</v>
      </c>
      <c r="I5543" s="38">
        <v>11</v>
      </c>
      <c r="J5543" s="38">
        <v>6</v>
      </c>
      <c r="K5543" s="42" t="s">
        <v>90</v>
      </c>
      <c r="L5543" s="42" t="s">
        <v>197</v>
      </c>
      <c r="V5543" s="43">
        <v>1322</v>
      </c>
      <c r="Z5543" s="64"/>
      <c r="AA5543" s="64"/>
      <c r="AB5543" s="64"/>
      <c r="AE5543" s="42">
        <f>IF(Table32[[#This Row],[Gems]]&gt;0,Table32[[#This Row],[Gems]],0)</f>
        <v>0</v>
      </c>
      <c r="AF5543" s="42">
        <f>IF(Table32[[#This Row],[Gems]]&lt;0,Table32[[#This Row],[Gems]],0)</f>
        <v>0</v>
      </c>
      <c r="AG5543" s="30">
        <f t="shared" ca="1" si="119"/>
        <v>257</v>
      </c>
    </row>
    <row r="5544" spans="1:33" ht="14.4" x14ac:dyDescent="0.3">
      <c r="A5544" s="37">
        <v>44127</v>
      </c>
      <c r="B5544" s="38">
        <f>INDEX(Videolength!D:D,MATCH(D5544,Videolength!A:A,0))</f>
        <v>10</v>
      </c>
      <c r="C5544" s="38">
        <f>INDEX(Videolength!E:E,MATCH(D5544,Videolength!A:A,0))</f>
        <v>28</v>
      </c>
      <c r="D5544" s="39">
        <v>28</v>
      </c>
      <c r="E5544" s="40" t="str">
        <f>INDEX(Videolength!B:B,MATCH(D5544,Videolength!A:A,0))</f>
        <v>https://youtu.be/D1RoEWzdVWo?list=PLTjhk5BwsiVV8SrR-dPCDjCfaMnt-5HZH</v>
      </c>
      <c r="F5544" s="41">
        <f>INDEX(Videolength!C:C,MATCH(D5544,Videolength!A:A,0))</f>
        <v>2.4895833333333336E-2</v>
      </c>
      <c r="G5544" s="41">
        <v>8.0439814814814818E-3</v>
      </c>
      <c r="H5544" s="71">
        <f>HYPERLINK(_xlfn.CONCAT(E5544,"&amp;t=",G5544*86400),G5544)</f>
        <v>8.0439814814814818E-3</v>
      </c>
      <c r="I5544" s="38">
        <v>11</v>
      </c>
      <c r="J5544" s="38">
        <v>6</v>
      </c>
      <c r="K5544" s="42" t="s">
        <v>90</v>
      </c>
      <c r="L5544" s="42" t="s">
        <v>198</v>
      </c>
      <c r="V5544" s="43">
        <v>1322</v>
      </c>
      <c r="Z5544" s="64"/>
      <c r="AA5544" s="64"/>
      <c r="AB5544" s="64"/>
      <c r="AC5544" s="44" t="s">
        <v>203</v>
      </c>
      <c r="AE5544" s="42">
        <f>IF(Table32[[#This Row],[Gems]]&gt;0,Table32[[#This Row],[Gems]],0)</f>
        <v>0</v>
      </c>
      <c r="AF5544" s="42">
        <f>IF(Table32[[#This Row],[Gems]]&lt;0,Table32[[#This Row],[Gems]],0)</f>
        <v>0</v>
      </c>
      <c r="AG5544" s="29">
        <f t="shared" ca="1" si="119"/>
        <v>257</v>
      </c>
    </row>
    <row r="5545" spans="1:33" ht="14.4" x14ac:dyDescent="0.3">
      <c r="A5545" s="37">
        <v>44127</v>
      </c>
      <c r="B5545" s="38">
        <f>INDEX(Videolength!D:D,MATCH(D5545,Videolength!A:A,0))</f>
        <v>10</v>
      </c>
      <c r="C5545" s="38">
        <f>INDEX(Videolength!E:E,MATCH(D5545,Videolength!A:A,0))</f>
        <v>28</v>
      </c>
      <c r="D5545" s="39">
        <v>28</v>
      </c>
      <c r="E5545" s="40" t="str">
        <f>INDEX(Videolength!B:B,MATCH(D5545,Videolength!A:A,0))</f>
        <v>https://youtu.be/D1RoEWzdVWo?list=PLTjhk5BwsiVV8SrR-dPCDjCfaMnt-5HZH</v>
      </c>
      <c r="F5545" s="41">
        <f>INDEX(Videolength!C:C,MATCH(D5545,Videolength!A:A,0))</f>
        <v>2.4895833333333336E-2</v>
      </c>
      <c r="G5545" s="41">
        <v>8.1018518518518514E-3</v>
      </c>
      <c r="H5545" s="71">
        <f>HYPERLINK(_xlfn.CONCAT(E5545,"&amp;t=",G5545*86400),G5545)</f>
        <v>8.1018518518518514E-3</v>
      </c>
      <c r="I5545" s="38">
        <v>11</v>
      </c>
      <c r="J5545" s="38">
        <v>6</v>
      </c>
      <c r="K5545" s="42" t="s">
        <v>90</v>
      </c>
      <c r="L5545" s="42" t="s">
        <v>10</v>
      </c>
      <c r="Z5545" s="64"/>
      <c r="AA5545" s="64"/>
      <c r="AB5545" s="64"/>
      <c r="AE5545" s="42">
        <f>IF(Table32[[#This Row],[Gems]]&gt;0,Table32[[#This Row],[Gems]],0)</f>
        <v>0</v>
      </c>
      <c r="AF5545" s="42">
        <f>IF(Table32[[#This Row],[Gems]]&lt;0,Table32[[#This Row],[Gems]],0)</f>
        <v>0</v>
      </c>
      <c r="AG5545" s="30">
        <f t="shared" ca="1" si="119"/>
        <v>257</v>
      </c>
    </row>
    <row r="5546" spans="1:33" ht="14.4" x14ac:dyDescent="0.3">
      <c r="A5546" s="37">
        <v>44127</v>
      </c>
      <c r="B5546" s="38">
        <f>INDEX(Videolength!D:D,MATCH(D5546,Videolength!A:A,0))</f>
        <v>10</v>
      </c>
      <c r="C5546" s="38">
        <f>INDEX(Videolength!E:E,MATCH(D5546,Videolength!A:A,0))</f>
        <v>28</v>
      </c>
      <c r="D5546" s="39">
        <v>28</v>
      </c>
      <c r="E5546" s="40" t="str">
        <f>INDEX(Videolength!B:B,MATCH(D5546,Videolength!A:A,0))</f>
        <v>https://youtu.be/D1RoEWzdVWo?list=PLTjhk5BwsiVV8SrR-dPCDjCfaMnt-5HZH</v>
      </c>
      <c r="F5546" s="41">
        <f>INDEX(Videolength!C:C,MATCH(D5546,Videolength!A:A,0))</f>
        <v>2.4895833333333336E-2</v>
      </c>
      <c r="G5546" s="41">
        <v>8.1249999999999985E-3</v>
      </c>
      <c r="H5546" s="71">
        <f>HYPERLINK(_xlfn.CONCAT(E5546,"&amp;t=",G5546*86400),G5546)</f>
        <v>8.1249999999999985E-3</v>
      </c>
      <c r="I5546" s="38">
        <v>11</v>
      </c>
      <c r="J5546" s="38">
        <v>6</v>
      </c>
      <c r="K5546" s="42" t="s">
        <v>90</v>
      </c>
      <c r="L5546" s="42" t="s">
        <v>256</v>
      </c>
      <c r="Z5546" s="64"/>
      <c r="AA5546" s="64"/>
      <c r="AB5546" s="64"/>
      <c r="AE5546" s="42">
        <f>IF(Table32[[#This Row],[Gems]]&gt;0,Table32[[#This Row],[Gems]],0)</f>
        <v>0</v>
      </c>
      <c r="AF5546" s="42">
        <f>IF(Table32[[#This Row],[Gems]]&lt;0,Table32[[#This Row],[Gems]],0)</f>
        <v>0</v>
      </c>
      <c r="AG5546" s="30">
        <f t="shared" ca="1" si="119"/>
        <v>257</v>
      </c>
    </row>
    <row r="5547" spans="1:33" ht="14.4" x14ac:dyDescent="0.3">
      <c r="A5547" s="37">
        <v>44127</v>
      </c>
      <c r="B5547" s="38">
        <f>INDEX(Videolength!D:D,MATCH(D5547,Videolength!A:A,0))</f>
        <v>10</v>
      </c>
      <c r="C5547" s="38">
        <f>INDEX(Videolength!E:E,MATCH(D5547,Videolength!A:A,0))</f>
        <v>28</v>
      </c>
      <c r="D5547" s="39">
        <v>28</v>
      </c>
      <c r="E5547" s="40" t="str">
        <f>INDEX(Videolength!B:B,MATCH(D5547,Videolength!A:A,0))</f>
        <v>https://youtu.be/D1RoEWzdVWo?list=PLTjhk5BwsiVV8SrR-dPCDjCfaMnt-5HZH</v>
      </c>
      <c r="F5547" s="41">
        <f>INDEX(Videolength!C:C,MATCH(D5547,Videolength!A:A,0))</f>
        <v>2.4895833333333336E-2</v>
      </c>
      <c r="G5547" s="41">
        <v>8.1481481481481474E-3</v>
      </c>
      <c r="H5547" s="71">
        <f>HYPERLINK(_xlfn.CONCAT(E5547,"&amp;t=",G5547*86400),G5547)</f>
        <v>8.1481481481481474E-3</v>
      </c>
      <c r="I5547" s="38">
        <v>11</v>
      </c>
      <c r="J5547" s="38">
        <v>6</v>
      </c>
      <c r="K5547" s="42" t="s">
        <v>90</v>
      </c>
      <c r="L5547" s="42" t="s">
        <v>148</v>
      </c>
      <c r="M5547" s="42" t="s">
        <v>583</v>
      </c>
      <c r="Z5547" s="64"/>
      <c r="AA5547" s="64"/>
      <c r="AB5547" s="64"/>
      <c r="AE5547" s="42">
        <f>IF(Table32[[#This Row],[Gems]]&gt;0,Table32[[#This Row],[Gems]],0)</f>
        <v>0</v>
      </c>
      <c r="AF5547" s="42">
        <f>IF(Table32[[#This Row],[Gems]]&lt;0,Table32[[#This Row],[Gems]],0)</f>
        <v>0</v>
      </c>
      <c r="AG5547" s="30">
        <f t="shared" ca="1" si="119"/>
        <v>257</v>
      </c>
    </row>
    <row r="5548" spans="1:33" ht="14.4" x14ac:dyDescent="0.3">
      <c r="A5548" s="37">
        <v>44127</v>
      </c>
      <c r="B5548" s="38">
        <f>INDEX(Videolength!D:D,MATCH(D5548,Videolength!A:A,0))</f>
        <v>10</v>
      </c>
      <c r="C5548" s="38">
        <f>INDEX(Videolength!E:E,MATCH(D5548,Videolength!A:A,0))</f>
        <v>28</v>
      </c>
      <c r="D5548" s="39">
        <v>28</v>
      </c>
      <c r="E5548" s="40" t="str">
        <f>INDEX(Videolength!B:B,MATCH(D5548,Videolength!A:A,0))</f>
        <v>https://youtu.be/D1RoEWzdVWo?list=PLTjhk5BwsiVV8SrR-dPCDjCfaMnt-5HZH</v>
      </c>
      <c r="F5548" s="41">
        <f>INDEX(Videolength!C:C,MATCH(D5548,Videolength!A:A,0))</f>
        <v>2.4895833333333336E-2</v>
      </c>
      <c r="G5548" s="41">
        <v>8.4953703703703701E-3</v>
      </c>
      <c r="H5548" s="71">
        <f>HYPERLINK(_xlfn.CONCAT(E5548,"&amp;t=",G5548*86400),G5548)</f>
        <v>8.4953703703703701E-3</v>
      </c>
      <c r="I5548" s="38">
        <v>11</v>
      </c>
      <c r="J5548" s="38">
        <v>6</v>
      </c>
      <c r="K5548" s="42" t="s">
        <v>90</v>
      </c>
      <c r="L5548" s="42" t="s">
        <v>197</v>
      </c>
      <c r="V5548" s="43">
        <v>1322</v>
      </c>
      <c r="Z5548" s="64"/>
      <c r="AA5548" s="64"/>
      <c r="AB5548" s="64"/>
      <c r="AE5548" s="42">
        <f>IF(Table32[[#This Row],[Gems]]&gt;0,Table32[[#This Row],[Gems]],0)</f>
        <v>0</v>
      </c>
      <c r="AF5548" s="42">
        <f>IF(Table32[[#This Row],[Gems]]&lt;0,Table32[[#This Row],[Gems]],0)</f>
        <v>0</v>
      </c>
      <c r="AG5548" s="29">
        <f t="shared" ca="1" si="119"/>
        <v>257</v>
      </c>
    </row>
    <row r="5549" spans="1:33" ht="14.4" x14ac:dyDescent="0.3">
      <c r="A5549" s="37">
        <v>44127</v>
      </c>
      <c r="B5549" s="38">
        <f>INDEX(Videolength!D:D,MATCH(D5549,Videolength!A:A,0))</f>
        <v>10</v>
      </c>
      <c r="C5549" s="38">
        <f>INDEX(Videolength!E:E,MATCH(D5549,Videolength!A:A,0))</f>
        <v>28</v>
      </c>
      <c r="D5549" s="39">
        <v>28</v>
      </c>
      <c r="E5549" s="40" t="str">
        <f>INDEX(Videolength!B:B,MATCH(D5549,Videolength!A:A,0))</f>
        <v>https://youtu.be/D1RoEWzdVWo?list=PLTjhk5BwsiVV8SrR-dPCDjCfaMnt-5HZH</v>
      </c>
      <c r="F5549" s="41">
        <f>INDEX(Videolength!C:C,MATCH(D5549,Videolength!A:A,0))</f>
        <v>2.4895833333333336E-2</v>
      </c>
      <c r="G5549" s="41">
        <v>9.1087962962962971E-3</v>
      </c>
      <c r="H5549" s="71">
        <f>HYPERLINK(_xlfn.CONCAT(E5549,"&amp;t=",G5549*86400),G5549)</f>
        <v>9.1087962962962971E-3</v>
      </c>
      <c r="I5549" s="38">
        <v>11</v>
      </c>
      <c r="J5549" s="38">
        <v>6</v>
      </c>
      <c r="K5549" s="42" t="s">
        <v>90</v>
      </c>
      <c r="L5549" s="42" t="s">
        <v>198</v>
      </c>
      <c r="V5549" s="43">
        <v>1322</v>
      </c>
      <c r="Z5549" s="64"/>
      <c r="AA5549" s="64"/>
      <c r="AB5549" s="64"/>
      <c r="AC5549" s="44" t="s">
        <v>203</v>
      </c>
      <c r="AE5549" s="42">
        <f>IF(Table32[[#This Row],[Gems]]&gt;0,Table32[[#This Row],[Gems]],0)</f>
        <v>0</v>
      </c>
      <c r="AF5549" s="42">
        <f>IF(Table32[[#This Row],[Gems]]&lt;0,Table32[[#This Row],[Gems]],0)</f>
        <v>0</v>
      </c>
      <c r="AG5549" s="30">
        <f t="shared" ca="1" si="119"/>
        <v>257</v>
      </c>
    </row>
    <row r="5550" spans="1:33" ht="14.4" x14ac:dyDescent="0.3">
      <c r="A5550" s="37">
        <v>44127</v>
      </c>
      <c r="B5550" s="38">
        <f>INDEX(Videolength!D:D,MATCH(D5550,Videolength!A:A,0))</f>
        <v>10</v>
      </c>
      <c r="C5550" s="38">
        <f>INDEX(Videolength!E:E,MATCH(D5550,Videolength!A:A,0))</f>
        <v>28</v>
      </c>
      <c r="D5550" s="39">
        <v>28</v>
      </c>
      <c r="E5550" s="40" t="str">
        <f>INDEX(Videolength!B:B,MATCH(D5550,Videolength!A:A,0))</f>
        <v>https://youtu.be/D1RoEWzdVWo?list=PLTjhk5BwsiVV8SrR-dPCDjCfaMnt-5HZH</v>
      </c>
      <c r="F5550" s="41">
        <f>INDEX(Videolength!C:C,MATCH(D5550,Videolength!A:A,0))</f>
        <v>2.4895833333333336E-2</v>
      </c>
      <c r="G5550" s="41">
        <v>9.1666666666666667E-3</v>
      </c>
      <c r="H5550" s="71">
        <f>HYPERLINK(_xlfn.CONCAT(E5550,"&amp;t=",G5550*86400),G5550)</f>
        <v>9.1666666666666667E-3</v>
      </c>
      <c r="I5550" s="38">
        <v>11</v>
      </c>
      <c r="J5550" s="38">
        <v>6</v>
      </c>
      <c r="K5550" s="42" t="s">
        <v>90</v>
      </c>
      <c r="L5550" s="42" t="s">
        <v>10</v>
      </c>
      <c r="Z5550" s="64"/>
      <c r="AA5550" s="64"/>
      <c r="AB5550" s="64"/>
      <c r="AE5550" s="42">
        <f>IF(Table32[[#This Row],[Gems]]&gt;0,Table32[[#This Row],[Gems]],0)</f>
        <v>0</v>
      </c>
      <c r="AF5550" s="42">
        <f>IF(Table32[[#This Row],[Gems]]&lt;0,Table32[[#This Row],[Gems]],0)</f>
        <v>0</v>
      </c>
      <c r="AG5550" s="30">
        <f ca="1">SUM(OFFSET(AG5550,-1,0),AD5550)</f>
        <v>257</v>
      </c>
    </row>
    <row r="5551" spans="1:33" ht="14.4" x14ac:dyDescent="0.3">
      <c r="A5551" s="37">
        <v>44127</v>
      </c>
      <c r="B5551" s="38">
        <f>INDEX(Videolength!D:D,MATCH(D5551,Videolength!A:A,0))</f>
        <v>10</v>
      </c>
      <c r="C5551" s="38">
        <f>INDEX(Videolength!E:E,MATCH(D5551,Videolength!A:A,0))</f>
        <v>28</v>
      </c>
      <c r="D5551" s="39">
        <v>28</v>
      </c>
      <c r="E5551" s="40" t="str">
        <f>INDEX(Videolength!B:B,MATCH(D5551,Videolength!A:A,0))</f>
        <v>https://youtu.be/D1RoEWzdVWo?list=PLTjhk5BwsiVV8SrR-dPCDjCfaMnt-5HZH</v>
      </c>
      <c r="F5551" s="41">
        <f>INDEX(Videolength!C:C,MATCH(D5551,Videolength!A:A,0))</f>
        <v>2.4895833333333336E-2</v>
      </c>
      <c r="G5551" s="41">
        <v>9.1898148148148139E-3</v>
      </c>
      <c r="H5551" s="71">
        <f>HYPERLINK(_xlfn.CONCAT(E5551,"&amp;t=",G5551*86400),G5551)</f>
        <v>9.1898148148148139E-3</v>
      </c>
      <c r="I5551" s="38">
        <v>11</v>
      </c>
      <c r="J5551" s="38">
        <v>6</v>
      </c>
      <c r="K5551" s="42" t="s">
        <v>90</v>
      </c>
      <c r="L5551" s="42" t="s">
        <v>256</v>
      </c>
      <c r="Z5551" s="64"/>
      <c r="AA5551" s="64"/>
      <c r="AB5551" s="64"/>
      <c r="AE5551" s="42">
        <f>IF(Table32[[#This Row],[Gems]]&gt;0,Table32[[#This Row],[Gems]],0)</f>
        <v>0</v>
      </c>
      <c r="AF5551" s="42">
        <f>IF(Table32[[#This Row],[Gems]]&lt;0,Table32[[#This Row],[Gems]],0)</f>
        <v>0</v>
      </c>
      <c r="AG5551" s="29">
        <f t="shared" ref="AG5551:AG5554" ca="1" si="120">SUM(OFFSET(AG5551,-1,0),AD5551)</f>
        <v>257</v>
      </c>
    </row>
    <row r="5552" spans="1:33" ht="14.4" x14ac:dyDescent="0.3">
      <c r="A5552" s="37">
        <v>44127</v>
      </c>
      <c r="B5552" s="38">
        <f>INDEX(Videolength!D:D,MATCH(D5552,Videolength!A:A,0))</f>
        <v>10</v>
      </c>
      <c r="C5552" s="38">
        <f>INDEX(Videolength!E:E,MATCH(D5552,Videolength!A:A,0))</f>
        <v>28</v>
      </c>
      <c r="D5552" s="39">
        <v>28</v>
      </c>
      <c r="E5552" s="40" t="str">
        <f>INDEX(Videolength!B:B,MATCH(D5552,Videolength!A:A,0))</f>
        <v>https://youtu.be/D1RoEWzdVWo?list=PLTjhk5BwsiVV8SrR-dPCDjCfaMnt-5HZH</v>
      </c>
      <c r="F5552" s="41">
        <f>INDEX(Videolength!C:C,MATCH(D5552,Videolength!A:A,0))</f>
        <v>2.4895833333333336E-2</v>
      </c>
      <c r="G5552" s="41">
        <v>9.2361111111111116E-3</v>
      </c>
      <c r="H5552" s="71">
        <f>HYPERLINK(_xlfn.CONCAT(E5552,"&amp;t=",G5552*86400),G5552)</f>
        <v>9.2361111111111116E-3</v>
      </c>
      <c r="I5552" s="38">
        <v>11</v>
      </c>
      <c r="J5552" s="38">
        <v>6</v>
      </c>
      <c r="K5552" s="42" t="s">
        <v>90</v>
      </c>
      <c r="L5552" s="42" t="s">
        <v>148</v>
      </c>
      <c r="M5552" s="42" t="s">
        <v>398</v>
      </c>
      <c r="Z5552" s="64"/>
      <c r="AA5552" s="64"/>
      <c r="AB5552" s="64"/>
      <c r="AE5552" s="42">
        <f>IF(Table32[[#This Row],[Gems]]&gt;0,Table32[[#This Row],[Gems]],0)</f>
        <v>0</v>
      </c>
      <c r="AF5552" s="42">
        <f>IF(Table32[[#This Row],[Gems]]&lt;0,Table32[[#This Row],[Gems]],0)</f>
        <v>0</v>
      </c>
      <c r="AG5552" s="29">
        <f t="shared" ca="1" si="120"/>
        <v>257</v>
      </c>
    </row>
    <row r="5553" spans="1:33" ht="14.4" x14ac:dyDescent="0.3">
      <c r="A5553" s="37">
        <v>44127</v>
      </c>
      <c r="B5553" s="38">
        <f>INDEX(Videolength!D:D,MATCH(D5553,Videolength!A:A,0))</f>
        <v>10</v>
      </c>
      <c r="C5553" s="38">
        <f>INDEX(Videolength!E:E,MATCH(D5553,Videolength!A:A,0))</f>
        <v>28</v>
      </c>
      <c r="D5553" s="39">
        <v>28</v>
      </c>
      <c r="E5553" s="40" t="str">
        <f>INDEX(Videolength!B:B,MATCH(D5553,Videolength!A:A,0))</f>
        <v>https://youtu.be/D1RoEWzdVWo?list=PLTjhk5BwsiVV8SrR-dPCDjCfaMnt-5HZH</v>
      </c>
      <c r="F5553" s="41">
        <f>INDEX(Videolength!C:C,MATCH(D5553,Videolength!A:A,0))</f>
        <v>2.4895833333333336E-2</v>
      </c>
      <c r="G5553" s="41">
        <v>9.4212962962962957E-3</v>
      </c>
      <c r="H5553" s="71">
        <f>HYPERLINK(_xlfn.CONCAT(E5553,"&amp;t=",G5553*86400),G5553)</f>
        <v>9.4212962962962957E-3</v>
      </c>
      <c r="I5553" s="38">
        <v>11</v>
      </c>
      <c r="J5553" s="38">
        <v>6</v>
      </c>
      <c r="K5553" s="42" t="s">
        <v>90</v>
      </c>
      <c r="L5553" s="42" t="s">
        <v>197</v>
      </c>
      <c r="V5553" s="43">
        <v>1322</v>
      </c>
      <c r="Z5553" s="64"/>
      <c r="AA5553" s="64"/>
      <c r="AB5553" s="64"/>
      <c r="AE5553" s="42">
        <f>IF(Table32[[#This Row],[Gems]]&gt;0,Table32[[#This Row],[Gems]],0)</f>
        <v>0</v>
      </c>
      <c r="AF5553" s="42">
        <f>IF(Table32[[#This Row],[Gems]]&lt;0,Table32[[#This Row],[Gems]],0)</f>
        <v>0</v>
      </c>
      <c r="AG5553" s="29">
        <f t="shared" ca="1" si="120"/>
        <v>257</v>
      </c>
    </row>
    <row r="5554" spans="1:33" ht="14.4" x14ac:dyDescent="0.3">
      <c r="A5554" s="37">
        <v>44127</v>
      </c>
      <c r="B5554" s="38">
        <f>INDEX(Videolength!D:D,MATCH(D5554,Videolength!A:A,0))</f>
        <v>10</v>
      </c>
      <c r="C5554" s="38">
        <f>INDEX(Videolength!E:E,MATCH(D5554,Videolength!A:A,0))</f>
        <v>28</v>
      </c>
      <c r="D5554" s="39">
        <v>28</v>
      </c>
      <c r="E5554" s="40" t="str">
        <f>INDEX(Videolength!B:B,MATCH(D5554,Videolength!A:A,0))</f>
        <v>https://youtu.be/D1RoEWzdVWo?list=PLTjhk5BwsiVV8SrR-dPCDjCfaMnt-5HZH</v>
      </c>
      <c r="F5554" s="41">
        <f>INDEX(Videolength!C:C,MATCH(D5554,Videolength!A:A,0))</f>
        <v>2.4895833333333336E-2</v>
      </c>
      <c r="G5554" s="41">
        <v>1.0416666666666666E-2</v>
      </c>
      <c r="H5554" s="71">
        <f>HYPERLINK(_xlfn.CONCAT(E5554,"&amp;t=",G5554*86400),G5554)</f>
        <v>1.0416666666666666E-2</v>
      </c>
      <c r="I5554" s="38">
        <v>11</v>
      </c>
      <c r="J5554" s="38">
        <v>6</v>
      </c>
      <c r="K5554" s="42" t="s">
        <v>90</v>
      </c>
      <c r="L5554" s="42" t="s">
        <v>198</v>
      </c>
      <c r="V5554" s="43">
        <v>1322</v>
      </c>
      <c r="Z5554" s="64"/>
      <c r="AA5554" s="64"/>
      <c r="AB5554" s="64"/>
      <c r="AC5554" s="44" t="s">
        <v>203</v>
      </c>
      <c r="AE5554" s="42">
        <f>IF(Table32[[#This Row],[Gems]]&gt;0,Table32[[#This Row],[Gems]],0)</f>
        <v>0</v>
      </c>
      <c r="AF5554" s="42">
        <f>IF(Table32[[#This Row],[Gems]]&lt;0,Table32[[#This Row],[Gems]],0)</f>
        <v>0</v>
      </c>
      <c r="AG5554" s="29">
        <f t="shared" ca="1" si="120"/>
        <v>257</v>
      </c>
    </row>
    <row r="5555" spans="1:33" ht="14.4" x14ac:dyDescent="0.3">
      <c r="A5555" s="37">
        <v>44127</v>
      </c>
      <c r="B5555" s="38">
        <f>INDEX(Videolength!D:D,MATCH(D5555,Videolength!A:A,0))</f>
        <v>10</v>
      </c>
      <c r="C5555" s="38">
        <f>INDEX(Videolength!E:E,MATCH(D5555,Videolength!A:A,0))</f>
        <v>28</v>
      </c>
      <c r="D5555" s="39">
        <v>28</v>
      </c>
      <c r="E5555" s="40" t="str">
        <f>INDEX(Videolength!B:B,MATCH(D5555,Videolength!A:A,0))</f>
        <v>https://youtu.be/D1RoEWzdVWo?list=PLTjhk5BwsiVV8SrR-dPCDjCfaMnt-5HZH</v>
      </c>
      <c r="F5555" s="41">
        <f>INDEX(Videolength!C:C,MATCH(D5555,Videolength!A:A,0))</f>
        <v>2.4895833333333336E-2</v>
      </c>
      <c r="G5555" s="41">
        <v>1.0462962962962964E-2</v>
      </c>
      <c r="H5555" s="71">
        <f>HYPERLINK(_xlfn.CONCAT(E5555,"&amp;t=",G5555*86400),G5555)</f>
        <v>1.0462962962962964E-2</v>
      </c>
      <c r="I5555" s="38">
        <v>11</v>
      </c>
      <c r="J5555" s="38">
        <v>6</v>
      </c>
      <c r="K5555" s="42" t="s">
        <v>90</v>
      </c>
      <c r="L5555" s="42" t="s">
        <v>10</v>
      </c>
      <c r="Z5555" s="64"/>
      <c r="AA5555" s="64"/>
      <c r="AB5555" s="64"/>
      <c r="AE5555" s="42">
        <f>IF(Table32[[#This Row],[Gems]]&gt;0,Table32[[#This Row],[Gems]],0)</f>
        <v>0</v>
      </c>
      <c r="AF5555" s="42">
        <f>IF(Table32[[#This Row],[Gems]]&lt;0,Table32[[#This Row],[Gems]],0)</f>
        <v>0</v>
      </c>
      <c r="AG5555" s="30">
        <f ca="1">SUM(OFFSET(AG5555,-1,0),AD5555)</f>
        <v>257</v>
      </c>
    </row>
    <row r="5556" spans="1:33" ht="14.4" x14ac:dyDescent="0.3">
      <c r="A5556" s="37">
        <v>44127</v>
      </c>
      <c r="B5556" s="38">
        <f>INDEX(Videolength!D:D,MATCH(D5556,Videolength!A:A,0))</f>
        <v>10</v>
      </c>
      <c r="C5556" s="38">
        <f>INDEX(Videolength!E:E,MATCH(D5556,Videolength!A:A,0))</f>
        <v>28</v>
      </c>
      <c r="D5556" s="39">
        <v>28</v>
      </c>
      <c r="E5556" s="40" t="str">
        <f>INDEX(Videolength!B:B,MATCH(D5556,Videolength!A:A,0))</f>
        <v>https://youtu.be/D1RoEWzdVWo?list=PLTjhk5BwsiVV8SrR-dPCDjCfaMnt-5HZH</v>
      </c>
      <c r="F5556" s="41">
        <f>INDEX(Videolength!C:C,MATCH(D5556,Videolength!A:A,0))</f>
        <v>2.4895833333333336E-2</v>
      </c>
      <c r="G5556" s="41">
        <v>1.050925925925926E-2</v>
      </c>
      <c r="H5556" s="71">
        <f>HYPERLINK(_xlfn.CONCAT(E5556,"&amp;t=",G5556*86400),G5556)</f>
        <v>1.050925925925926E-2</v>
      </c>
      <c r="I5556" s="38">
        <v>11</v>
      </c>
      <c r="J5556" s="38">
        <v>6</v>
      </c>
      <c r="K5556" s="42" t="s">
        <v>90</v>
      </c>
      <c r="L5556" s="42" t="s">
        <v>197</v>
      </c>
      <c r="V5556" s="43">
        <v>1322</v>
      </c>
      <c r="Z5556" s="64"/>
      <c r="AA5556" s="64"/>
      <c r="AB5556" s="64"/>
      <c r="AE5556" s="42">
        <f>IF(Table32[[#This Row],[Gems]]&gt;0,Table32[[#This Row],[Gems]],0)</f>
        <v>0</v>
      </c>
      <c r="AF5556" s="42">
        <f>IF(Table32[[#This Row],[Gems]]&lt;0,Table32[[#This Row],[Gems]],0)</f>
        <v>0</v>
      </c>
      <c r="AG5556" s="29">
        <f t="shared" ref="AG5556:AG5590" ca="1" si="121">SUM(OFFSET(AG5556,-1,0),AD5556)</f>
        <v>257</v>
      </c>
    </row>
    <row r="5557" spans="1:33" ht="14.4" x14ac:dyDescent="0.3">
      <c r="A5557" s="37">
        <v>44127</v>
      </c>
      <c r="B5557" s="38">
        <f>INDEX(Videolength!D:D,MATCH(D5557,Videolength!A:A,0))</f>
        <v>10</v>
      </c>
      <c r="C5557" s="38">
        <f>INDEX(Videolength!E:E,MATCH(D5557,Videolength!A:A,0))</f>
        <v>28</v>
      </c>
      <c r="D5557" s="39">
        <v>28</v>
      </c>
      <c r="E5557" s="40" t="str">
        <f>INDEX(Videolength!B:B,MATCH(D5557,Videolength!A:A,0))</f>
        <v>https://youtu.be/D1RoEWzdVWo?list=PLTjhk5BwsiVV8SrR-dPCDjCfaMnt-5HZH</v>
      </c>
      <c r="F5557" s="41">
        <f>INDEX(Videolength!C:C,MATCH(D5557,Videolength!A:A,0))</f>
        <v>2.4895833333333336E-2</v>
      </c>
      <c r="G5557" s="41">
        <v>1.1400462962962965E-2</v>
      </c>
      <c r="H5557" s="71">
        <f>HYPERLINK(_xlfn.CONCAT(E5557,"&amp;t=",G5557*86400),G5557)</f>
        <v>1.1400462962962965E-2</v>
      </c>
      <c r="I5557" s="38">
        <v>11</v>
      </c>
      <c r="J5557" s="38">
        <v>6</v>
      </c>
      <c r="K5557" s="42" t="s">
        <v>90</v>
      </c>
      <c r="L5557" s="42" t="s">
        <v>198</v>
      </c>
      <c r="Q5557" s="42" t="s">
        <v>121</v>
      </c>
      <c r="V5557" s="43">
        <v>1322</v>
      </c>
      <c r="Z5557" s="64"/>
      <c r="AA5557" s="64"/>
      <c r="AB5557" s="64"/>
      <c r="AC5557" s="44" t="s">
        <v>201</v>
      </c>
      <c r="AE5557" s="42">
        <f>IF(Table32[[#This Row],[Gems]]&gt;0,Table32[[#This Row],[Gems]],0)</f>
        <v>0</v>
      </c>
      <c r="AF5557" s="42">
        <f>IF(Table32[[#This Row],[Gems]]&lt;0,Table32[[#This Row],[Gems]],0)</f>
        <v>0</v>
      </c>
      <c r="AG5557" s="29">
        <f t="shared" ca="1" si="121"/>
        <v>257</v>
      </c>
    </row>
    <row r="5558" spans="1:33" ht="14.4" x14ac:dyDescent="0.3">
      <c r="A5558" s="37">
        <v>44127</v>
      </c>
      <c r="B5558" s="38">
        <f>INDEX(Videolength!D:D,MATCH(D5558,Videolength!A:A,0))</f>
        <v>10</v>
      </c>
      <c r="C5558" s="38">
        <f>INDEX(Videolength!E:E,MATCH(D5558,Videolength!A:A,0))</f>
        <v>28</v>
      </c>
      <c r="D5558" s="39">
        <v>28</v>
      </c>
      <c r="E5558" s="40" t="str">
        <f>INDEX(Videolength!B:B,MATCH(D5558,Videolength!A:A,0))</f>
        <v>https://youtu.be/D1RoEWzdVWo?list=PLTjhk5BwsiVV8SrR-dPCDjCfaMnt-5HZH</v>
      </c>
      <c r="F5558" s="41">
        <f>INDEX(Videolength!C:C,MATCH(D5558,Videolength!A:A,0))</f>
        <v>2.4895833333333336E-2</v>
      </c>
      <c r="G5558" s="41">
        <v>1.1481481481481483E-2</v>
      </c>
      <c r="H5558" s="71">
        <f>HYPERLINK(_xlfn.CONCAT(E5558,"&amp;t=",G5558*86400),G5558)</f>
        <v>1.1481481481481483E-2</v>
      </c>
      <c r="I5558" s="38">
        <v>11</v>
      </c>
      <c r="J5558" s="38">
        <v>6</v>
      </c>
      <c r="K5558" s="42" t="s">
        <v>90</v>
      </c>
      <c r="L5558" s="42" t="s">
        <v>10</v>
      </c>
      <c r="Z5558" s="64"/>
      <c r="AA5558" s="64"/>
      <c r="AB5558" s="64"/>
      <c r="AE5558" s="42">
        <f>IF(Table32[[#This Row],[Gems]]&gt;0,Table32[[#This Row],[Gems]],0)</f>
        <v>0</v>
      </c>
      <c r="AF5558" s="42">
        <f>IF(Table32[[#This Row],[Gems]]&lt;0,Table32[[#This Row],[Gems]],0)</f>
        <v>0</v>
      </c>
      <c r="AG5558" s="30">
        <f t="shared" ca="1" si="121"/>
        <v>257</v>
      </c>
    </row>
    <row r="5559" spans="1:33" ht="14.4" x14ac:dyDescent="0.3">
      <c r="A5559" s="37">
        <v>44127</v>
      </c>
      <c r="B5559" s="38">
        <f>INDEX(Videolength!D:D,MATCH(D5559,Videolength!A:A,0))</f>
        <v>10</v>
      </c>
      <c r="C5559" s="38">
        <f>INDEX(Videolength!E:E,MATCH(D5559,Videolength!A:A,0))</f>
        <v>28</v>
      </c>
      <c r="D5559" s="39">
        <v>28</v>
      </c>
      <c r="E5559" s="40" t="str">
        <f>INDEX(Videolength!B:B,MATCH(D5559,Videolength!A:A,0))</f>
        <v>https://youtu.be/D1RoEWzdVWo?list=PLTjhk5BwsiVV8SrR-dPCDjCfaMnt-5HZH</v>
      </c>
      <c r="F5559" s="41">
        <f>INDEX(Videolength!C:C,MATCH(D5559,Videolength!A:A,0))</f>
        <v>2.4895833333333336E-2</v>
      </c>
      <c r="G5559" s="41">
        <v>1.1516203703703702E-2</v>
      </c>
      <c r="H5559" s="71">
        <f>HYPERLINK(_xlfn.CONCAT(E5559,"&amp;t=",G5559*86400),G5559)</f>
        <v>1.1516203703703702E-2</v>
      </c>
      <c r="I5559" s="38">
        <v>11</v>
      </c>
      <c r="J5559" s="38">
        <v>6</v>
      </c>
      <c r="K5559" s="42" t="s">
        <v>100</v>
      </c>
      <c r="L5559" s="42" t="s">
        <v>1287</v>
      </c>
      <c r="M5559" s="42" t="s">
        <v>392</v>
      </c>
      <c r="U5559" s="44" t="s">
        <v>1690</v>
      </c>
      <c r="Z5559" s="64"/>
      <c r="AA5559" s="64"/>
      <c r="AB5559" s="64"/>
      <c r="AE5559" s="42">
        <f>IF(Table32[[#This Row],[Gems]]&gt;0,Table32[[#This Row],[Gems]],0)</f>
        <v>0</v>
      </c>
      <c r="AF5559" s="42">
        <f>IF(Table32[[#This Row],[Gems]]&lt;0,Table32[[#This Row],[Gems]],0)</f>
        <v>0</v>
      </c>
      <c r="AG5559" s="30">
        <f t="shared" ca="1" si="121"/>
        <v>257</v>
      </c>
    </row>
    <row r="5560" spans="1:33" ht="14.4" x14ac:dyDescent="0.3">
      <c r="A5560" s="37">
        <v>44127</v>
      </c>
      <c r="B5560" s="38">
        <f>INDEX(Videolength!D:D,MATCH(D5560,Videolength!A:A,0))</f>
        <v>10</v>
      </c>
      <c r="C5560" s="38">
        <f>INDEX(Videolength!E:E,MATCH(D5560,Videolength!A:A,0))</f>
        <v>28</v>
      </c>
      <c r="D5560" s="39">
        <v>28</v>
      </c>
      <c r="E5560" s="40" t="str">
        <f>INDEX(Videolength!B:B,MATCH(D5560,Videolength!A:A,0))</f>
        <v>https://youtu.be/D1RoEWzdVWo?list=PLTjhk5BwsiVV8SrR-dPCDjCfaMnt-5HZH</v>
      </c>
      <c r="F5560" s="41">
        <f>INDEX(Videolength!C:C,MATCH(D5560,Videolength!A:A,0))</f>
        <v>2.4895833333333336E-2</v>
      </c>
      <c r="G5560" s="41">
        <v>1.1539351851851851E-2</v>
      </c>
      <c r="H5560" s="71">
        <f>HYPERLINK(_xlfn.CONCAT(E5560,"&amp;t=",G5560*86400),G5560)</f>
        <v>1.1539351851851851E-2</v>
      </c>
      <c r="I5560" s="38">
        <v>11</v>
      </c>
      <c r="J5560" s="38">
        <v>6</v>
      </c>
      <c r="K5560" s="42" t="s">
        <v>25</v>
      </c>
      <c r="L5560" s="42" t="s">
        <v>350</v>
      </c>
      <c r="M5560" s="42" t="s">
        <v>1155</v>
      </c>
      <c r="Z5560" s="64"/>
      <c r="AA5560" s="64"/>
      <c r="AB5560" s="64"/>
      <c r="AE5560" s="42">
        <f>IF(Table32[[#This Row],[Gems]]&gt;0,Table32[[#This Row],[Gems]],0)</f>
        <v>0</v>
      </c>
      <c r="AF5560" s="42">
        <f>IF(Table32[[#This Row],[Gems]]&lt;0,Table32[[#This Row],[Gems]],0)</f>
        <v>0</v>
      </c>
      <c r="AG5560" s="30">
        <f t="shared" ca="1" si="121"/>
        <v>257</v>
      </c>
    </row>
    <row r="5561" spans="1:33" ht="14.4" x14ac:dyDescent="0.3">
      <c r="A5561" s="37">
        <v>44127</v>
      </c>
      <c r="B5561" s="38">
        <f>INDEX(Videolength!D:D,MATCH(D5561,Videolength!A:A,0))</f>
        <v>10</v>
      </c>
      <c r="C5561" s="38">
        <f>INDEX(Videolength!E:E,MATCH(D5561,Videolength!A:A,0))</f>
        <v>28</v>
      </c>
      <c r="D5561" s="39">
        <v>28</v>
      </c>
      <c r="E5561" s="40" t="str">
        <f>INDEX(Videolength!B:B,MATCH(D5561,Videolength!A:A,0))</f>
        <v>https://youtu.be/D1RoEWzdVWo?list=PLTjhk5BwsiVV8SrR-dPCDjCfaMnt-5HZH</v>
      </c>
      <c r="F5561" s="41">
        <f>INDEX(Videolength!C:C,MATCH(D5561,Videolength!A:A,0))</f>
        <v>2.4895833333333336E-2</v>
      </c>
      <c r="G5561" s="41">
        <v>1.1562499999999998E-2</v>
      </c>
      <c r="H5561" s="71">
        <f>HYPERLINK(_xlfn.CONCAT(E5561,"&amp;t=",G5561*86400),G5561)</f>
        <v>1.1562499999999998E-2</v>
      </c>
      <c r="I5561" s="38">
        <v>11</v>
      </c>
      <c r="J5561" s="38">
        <v>6</v>
      </c>
      <c r="K5561" s="42" t="s">
        <v>346</v>
      </c>
      <c r="L5561" s="42" t="s">
        <v>10</v>
      </c>
      <c r="Z5561" s="64"/>
      <c r="AA5561" s="64"/>
      <c r="AB5561" s="64"/>
      <c r="AE5561" s="42">
        <f>IF(Table32[[#This Row],[Gems]]&gt;0,Table32[[#This Row],[Gems]],0)</f>
        <v>0</v>
      </c>
      <c r="AF5561" s="42">
        <f>IF(Table32[[#This Row],[Gems]]&lt;0,Table32[[#This Row],[Gems]],0)</f>
        <v>0</v>
      </c>
      <c r="AG5561" s="30">
        <f t="shared" ca="1" si="121"/>
        <v>257</v>
      </c>
    </row>
    <row r="5562" spans="1:33" ht="14.4" x14ac:dyDescent="0.3">
      <c r="A5562" s="37">
        <v>44127</v>
      </c>
      <c r="B5562" s="38">
        <f>INDEX(Videolength!D:D,MATCH(D5562,Videolength!A:A,0))</f>
        <v>10</v>
      </c>
      <c r="C5562" s="38">
        <f>INDEX(Videolength!E:E,MATCH(D5562,Videolength!A:A,0))</f>
        <v>28</v>
      </c>
      <c r="D5562" s="39">
        <v>28</v>
      </c>
      <c r="E5562" s="40" t="str">
        <f>INDEX(Videolength!B:B,MATCH(D5562,Videolength!A:A,0))</f>
        <v>https://youtu.be/D1RoEWzdVWo?list=PLTjhk5BwsiVV8SrR-dPCDjCfaMnt-5HZH</v>
      </c>
      <c r="F5562" s="41">
        <f>INDEX(Videolength!C:C,MATCH(D5562,Videolength!A:A,0))</f>
        <v>2.4895833333333336E-2</v>
      </c>
      <c r="G5562" s="41">
        <v>1.1597222222222222E-2</v>
      </c>
      <c r="H5562" s="71">
        <f>HYPERLINK(_xlfn.CONCAT(E5562,"&amp;t=",G5562*86400),G5562)</f>
        <v>1.1597222222222222E-2</v>
      </c>
      <c r="I5562" s="38">
        <v>11</v>
      </c>
      <c r="J5562" s="38">
        <v>6</v>
      </c>
      <c r="K5562" s="42" t="s">
        <v>114</v>
      </c>
      <c r="L5562" s="42" t="s">
        <v>10</v>
      </c>
      <c r="Z5562" s="64"/>
      <c r="AA5562" s="64"/>
      <c r="AB5562" s="64"/>
      <c r="AE5562" s="42">
        <f>IF(Table32[[#This Row],[Gems]]&gt;0,Table32[[#This Row],[Gems]],0)</f>
        <v>0</v>
      </c>
      <c r="AF5562" s="42">
        <f>IF(Table32[[#This Row],[Gems]]&lt;0,Table32[[#This Row],[Gems]],0)</f>
        <v>0</v>
      </c>
      <c r="AG5562" s="30">
        <f t="shared" ca="1" si="121"/>
        <v>257</v>
      </c>
    </row>
    <row r="5563" spans="1:33" ht="14.4" x14ac:dyDescent="0.3">
      <c r="A5563" s="37">
        <v>44127</v>
      </c>
      <c r="B5563" s="38">
        <f>INDEX(Videolength!D:D,MATCH(D5563,Videolength!A:A,0))</f>
        <v>10</v>
      </c>
      <c r="C5563" s="38">
        <f>INDEX(Videolength!E:E,MATCH(D5563,Videolength!A:A,0))</f>
        <v>28</v>
      </c>
      <c r="D5563" s="39">
        <v>28</v>
      </c>
      <c r="E5563" s="40" t="str">
        <f>INDEX(Videolength!B:B,MATCH(D5563,Videolength!A:A,0))</f>
        <v>https://youtu.be/D1RoEWzdVWo?list=PLTjhk5BwsiVV8SrR-dPCDjCfaMnt-5HZH</v>
      </c>
      <c r="F5563" s="41">
        <f>INDEX(Videolength!C:C,MATCH(D5563,Videolength!A:A,0))</f>
        <v>2.4895833333333336E-2</v>
      </c>
      <c r="G5563" s="41">
        <v>1.1631944444444445E-2</v>
      </c>
      <c r="H5563" s="71">
        <f>HYPERLINK(_xlfn.CONCAT(E5563,"&amp;t=",G5563*86400),G5563)</f>
        <v>1.1631944444444445E-2</v>
      </c>
      <c r="I5563" s="38">
        <v>11</v>
      </c>
      <c r="J5563" s="38">
        <v>6</v>
      </c>
      <c r="K5563" s="42" t="s">
        <v>8</v>
      </c>
      <c r="L5563" s="42" t="s">
        <v>165</v>
      </c>
      <c r="Z5563" s="64"/>
      <c r="AA5563" s="64"/>
      <c r="AB5563" s="64"/>
      <c r="AE5563" s="42">
        <f>IF(Table32[[#This Row],[Gems]]&gt;0,Table32[[#This Row],[Gems]],0)</f>
        <v>0</v>
      </c>
      <c r="AF5563" s="42">
        <f>IF(Table32[[#This Row],[Gems]]&lt;0,Table32[[#This Row],[Gems]],0)</f>
        <v>0</v>
      </c>
      <c r="AG5563" s="30">
        <f t="shared" ca="1" si="121"/>
        <v>257</v>
      </c>
    </row>
    <row r="5564" spans="1:33" ht="14.4" x14ac:dyDescent="0.3">
      <c r="A5564" s="37">
        <v>44127</v>
      </c>
      <c r="B5564" s="38">
        <f>INDEX(Videolength!D:D,MATCH(D5564,Videolength!A:A,0))</f>
        <v>10</v>
      </c>
      <c r="C5564" s="38">
        <f>INDEX(Videolength!E:E,MATCH(D5564,Videolength!A:A,0))</f>
        <v>28</v>
      </c>
      <c r="D5564" s="39">
        <v>28</v>
      </c>
      <c r="E5564" s="40" t="str">
        <f>INDEX(Videolength!B:B,MATCH(D5564,Videolength!A:A,0))</f>
        <v>https://youtu.be/D1RoEWzdVWo?list=PLTjhk5BwsiVV8SrR-dPCDjCfaMnt-5HZH</v>
      </c>
      <c r="F5564" s="41">
        <f>INDEX(Videolength!C:C,MATCH(D5564,Videolength!A:A,0))</f>
        <v>2.4895833333333336E-2</v>
      </c>
      <c r="G5564" s="41">
        <v>1.1655092592592594E-2</v>
      </c>
      <c r="H5564" s="71">
        <f>HYPERLINK(_xlfn.CONCAT(E5564,"&amp;t=",G5564*86400),G5564)</f>
        <v>1.1655092592592594E-2</v>
      </c>
      <c r="I5564" s="38">
        <v>11</v>
      </c>
      <c r="J5564" s="38">
        <v>6</v>
      </c>
      <c r="K5564" s="42" t="s">
        <v>346</v>
      </c>
      <c r="L5564" s="42" t="s">
        <v>10</v>
      </c>
      <c r="Z5564" s="64"/>
      <c r="AA5564" s="64"/>
      <c r="AB5564" s="64"/>
      <c r="AE5564" s="42">
        <f>IF(Table32[[#This Row],[Gems]]&gt;0,Table32[[#This Row],[Gems]],0)</f>
        <v>0</v>
      </c>
      <c r="AF5564" s="42">
        <f>IF(Table32[[#This Row],[Gems]]&lt;0,Table32[[#This Row],[Gems]],0)</f>
        <v>0</v>
      </c>
      <c r="AG5564" s="30">
        <f t="shared" ca="1" si="121"/>
        <v>257</v>
      </c>
    </row>
    <row r="5565" spans="1:33" ht="14.4" x14ac:dyDescent="0.3">
      <c r="A5565" s="37">
        <v>44127</v>
      </c>
      <c r="B5565" s="38">
        <f>INDEX(Videolength!D:D,MATCH(D5565,Videolength!A:A,0))</f>
        <v>10</v>
      </c>
      <c r="C5565" s="38">
        <f>INDEX(Videolength!E:E,MATCH(D5565,Videolength!A:A,0))</f>
        <v>28</v>
      </c>
      <c r="D5565" s="39">
        <v>28</v>
      </c>
      <c r="E5565" s="40" t="str">
        <f>INDEX(Videolength!B:B,MATCH(D5565,Videolength!A:A,0))</f>
        <v>https://youtu.be/D1RoEWzdVWo?list=PLTjhk5BwsiVV8SrR-dPCDjCfaMnt-5HZH</v>
      </c>
      <c r="F5565" s="41">
        <f>INDEX(Videolength!C:C,MATCH(D5565,Videolength!A:A,0))</f>
        <v>2.4895833333333336E-2</v>
      </c>
      <c r="G5565" s="41">
        <v>1.1724537037037035E-2</v>
      </c>
      <c r="H5565" s="71">
        <f>HYPERLINK(_xlfn.CONCAT(E5565,"&amp;t=",G5565*86400),G5565)</f>
        <v>1.1724537037037035E-2</v>
      </c>
      <c r="I5565" s="38">
        <v>11</v>
      </c>
      <c r="J5565" s="38">
        <v>6</v>
      </c>
      <c r="K5565" s="42" t="s">
        <v>15</v>
      </c>
      <c r="L5565" s="42" t="s">
        <v>216</v>
      </c>
      <c r="Z5565" s="64"/>
      <c r="AA5565" s="64"/>
      <c r="AB5565" s="64"/>
      <c r="AE5565" s="42">
        <f>IF(Table32[[#This Row],[Gems]]&gt;0,Table32[[#This Row],[Gems]],0)</f>
        <v>0</v>
      </c>
      <c r="AF5565" s="42">
        <f>IF(Table32[[#This Row],[Gems]]&lt;0,Table32[[#This Row],[Gems]],0)</f>
        <v>0</v>
      </c>
      <c r="AG5565" s="30">
        <f t="shared" ca="1" si="121"/>
        <v>257</v>
      </c>
    </row>
    <row r="5566" spans="1:33" ht="14.4" x14ac:dyDescent="0.3">
      <c r="A5566" s="37">
        <v>44127</v>
      </c>
      <c r="B5566" s="38">
        <f>INDEX(Videolength!D:D,MATCH(D5566,Videolength!A:A,0))</f>
        <v>10</v>
      </c>
      <c r="C5566" s="38">
        <f>INDEX(Videolength!E:E,MATCH(D5566,Videolength!A:A,0))</f>
        <v>28</v>
      </c>
      <c r="D5566" s="39">
        <v>28</v>
      </c>
      <c r="E5566" s="40" t="str">
        <f>INDEX(Videolength!B:B,MATCH(D5566,Videolength!A:A,0))</f>
        <v>https://youtu.be/D1RoEWzdVWo?list=PLTjhk5BwsiVV8SrR-dPCDjCfaMnt-5HZH</v>
      </c>
      <c r="F5566" s="41">
        <f>INDEX(Videolength!C:C,MATCH(D5566,Videolength!A:A,0))</f>
        <v>2.4895833333333336E-2</v>
      </c>
      <c r="G5566" s="41">
        <v>1.1747685185185186E-2</v>
      </c>
      <c r="H5566" s="71">
        <f>HYPERLINK(_xlfn.CONCAT(E5566,"&amp;t=",G5566*86400),G5566)</f>
        <v>1.1747685185185186E-2</v>
      </c>
      <c r="I5566" s="38">
        <v>11</v>
      </c>
      <c r="J5566" s="38">
        <v>6</v>
      </c>
      <c r="K5566" s="42" t="s">
        <v>107</v>
      </c>
      <c r="L5566" s="42" t="s">
        <v>10</v>
      </c>
      <c r="Z5566" s="64"/>
      <c r="AA5566" s="64"/>
      <c r="AB5566" s="64"/>
      <c r="AE5566" s="42">
        <f>IF(Table32[[#This Row],[Gems]]&gt;0,Table32[[#This Row],[Gems]],0)</f>
        <v>0</v>
      </c>
      <c r="AF5566" s="42">
        <f>IF(Table32[[#This Row],[Gems]]&lt;0,Table32[[#This Row],[Gems]],0)</f>
        <v>0</v>
      </c>
      <c r="AG5566" s="30">
        <f t="shared" ca="1" si="121"/>
        <v>257</v>
      </c>
    </row>
    <row r="5567" spans="1:33" ht="14.4" x14ac:dyDescent="0.3">
      <c r="A5567" s="37">
        <v>44127</v>
      </c>
      <c r="B5567" s="38">
        <f>INDEX(Videolength!D:D,MATCH(D5567,Videolength!A:A,0))</f>
        <v>10</v>
      </c>
      <c r="C5567" s="38">
        <f>INDEX(Videolength!E:E,MATCH(D5567,Videolength!A:A,0))</f>
        <v>28</v>
      </c>
      <c r="D5567" s="39">
        <v>28</v>
      </c>
      <c r="E5567" s="40" t="str">
        <f>INDEX(Videolength!B:B,MATCH(D5567,Videolength!A:A,0))</f>
        <v>https://youtu.be/D1RoEWzdVWo?list=PLTjhk5BwsiVV8SrR-dPCDjCfaMnt-5HZH</v>
      </c>
      <c r="F5567" s="41">
        <f>INDEX(Videolength!C:C,MATCH(D5567,Videolength!A:A,0))</f>
        <v>2.4895833333333336E-2</v>
      </c>
      <c r="G5567" s="41">
        <v>1.1770833333333333E-2</v>
      </c>
      <c r="H5567" s="71">
        <f>HYPERLINK(_xlfn.CONCAT(E5567,"&amp;t=",G5567*86400),G5567)</f>
        <v>1.1770833333333333E-2</v>
      </c>
      <c r="I5567" s="38">
        <v>11</v>
      </c>
      <c r="J5567" s="38">
        <v>6</v>
      </c>
      <c r="K5567" s="42" t="s">
        <v>107</v>
      </c>
      <c r="L5567" s="42" t="s">
        <v>140</v>
      </c>
      <c r="Q5567" s="42" t="s">
        <v>33</v>
      </c>
      <c r="V5567" s="43">
        <v>1325</v>
      </c>
      <c r="W5567" s="44" t="s">
        <v>241</v>
      </c>
      <c r="X5567" s="43">
        <v>22</v>
      </c>
      <c r="Z5567" s="64"/>
      <c r="AA5567" s="64"/>
      <c r="AB5567" s="64"/>
      <c r="AE5567" s="42">
        <f>IF(Table32[[#This Row],[Gems]]&gt;0,Table32[[#This Row],[Gems]],0)</f>
        <v>0</v>
      </c>
      <c r="AF5567" s="42">
        <f>IF(Table32[[#This Row],[Gems]]&lt;0,Table32[[#This Row],[Gems]],0)</f>
        <v>0</v>
      </c>
      <c r="AG5567" s="30">
        <f t="shared" ca="1" si="121"/>
        <v>257</v>
      </c>
    </row>
    <row r="5568" spans="1:33" ht="14.4" x14ac:dyDescent="0.3">
      <c r="A5568" s="37">
        <v>44127</v>
      </c>
      <c r="B5568" s="38">
        <f>INDEX(Videolength!D:D,MATCH(D5568,Videolength!A:A,0))</f>
        <v>10</v>
      </c>
      <c r="C5568" s="38">
        <f>INDEX(Videolength!E:E,MATCH(D5568,Videolength!A:A,0))</f>
        <v>28</v>
      </c>
      <c r="D5568" s="39">
        <v>28</v>
      </c>
      <c r="E5568" s="40" t="str">
        <f>INDEX(Videolength!B:B,MATCH(D5568,Videolength!A:A,0))</f>
        <v>https://youtu.be/D1RoEWzdVWo?list=PLTjhk5BwsiVV8SrR-dPCDjCfaMnt-5HZH</v>
      </c>
      <c r="F5568" s="41">
        <f>INDEX(Videolength!C:C,MATCH(D5568,Videolength!A:A,0))</f>
        <v>2.4895833333333336E-2</v>
      </c>
      <c r="G5568" s="41">
        <v>1.2037037037037035E-2</v>
      </c>
      <c r="H5568" s="71">
        <f>HYPERLINK(_xlfn.CONCAT(E5568,"&amp;t=",G5568*86400),G5568)</f>
        <v>1.2037037037037035E-2</v>
      </c>
      <c r="I5568" s="38">
        <v>11</v>
      </c>
      <c r="J5568" s="38">
        <v>6</v>
      </c>
      <c r="K5568" s="42" t="s">
        <v>107</v>
      </c>
      <c r="L5568" s="42" t="s">
        <v>10</v>
      </c>
      <c r="Z5568" s="64"/>
      <c r="AA5568" s="64"/>
      <c r="AB5568" s="64"/>
      <c r="AE5568" s="42">
        <f>IF(Table32[[#This Row],[Gems]]&gt;0,Table32[[#This Row],[Gems]],0)</f>
        <v>0</v>
      </c>
      <c r="AF5568" s="42">
        <f>IF(Table32[[#This Row],[Gems]]&lt;0,Table32[[#This Row],[Gems]],0)</f>
        <v>0</v>
      </c>
      <c r="AG5568" s="30">
        <f t="shared" ca="1" si="121"/>
        <v>257</v>
      </c>
    </row>
    <row r="5569" spans="1:33" ht="14.4" x14ac:dyDescent="0.3">
      <c r="A5569" s="37">
        <v>44127</v>
      </c>
      <c r="B5569" s="38">
        <f>INDEX(Videolength!D:D,MATCH(D5569,Videolength!A:A,0))</f>
        <v>10</v>
      </c>
      <c r="C5569" s="38">
        <f>INDEX(Videolength!E:E,MATCH(D5569,Videolength!A:A,0))</f>
        <v>28</v>
      </c>
      <c r="D5569" s="39">
        <v>28</v>
      </c>
      <c r="E5569" s="40" t="str">
        <f>INDEX(Videolength!B:B,MATCH(D5569,Videolength!A:A,0))</f>
        <v>https://youtu.be/D1RoEWzdVWo?list=PLTjhk5BwsiVV8SrR-dPCDjCfaMnt-5HZH</v>
      </c>
      <c r="F5569" s="41">
        <f>INDEX(Videolength!C:C,MATCH(D5569,Videolength!A:A,0))</f>
        <v>2.4895833333333336E-2</v>
      </c>
      <c r="G5569" s="41">
        <v>1.207175925925926E-2</v>
      </c>
      <c r="H5569" s="71">
        <f>HYPERLINK(_xlfn.CONCAT(E5569,"&amp;t=",G5569*86400),G5569)</f>
        <v>1.207175925925926E-2</v>
      </c>
      <c r="I5569" s="38">
        <v>11</v>
      </c>
      <c r="J5569" s="38">
        <v>6</v>
      </c>
      <c r="K5569" s="42" t="s">
        <v>15</v>
      </c>
      <c r="L5569" s="42" t="s">
        <v>216</v>
      </c>
      <c r="Z5569" s="64"/>
      <c r="AA5569" s="64"/>
      <c r="AB5569" s="64"/>
      <c r="AE5569" s="42">
        <f>IF(Table32[[#This Row],[Gems]]&gt;0,Table32[[#This Row],[Gems]],0)</f>
        <v>0</v>
      </c>
      <c r="AF5569" s="42">
        <f>IF(Table32[[#This Row],[Gems]]&lt;0,Table32[[#This Row],[Gems]],0)</f>
        <v>0</v>
      </c>
      <c r="AG5569" s="30">
        <f t="shared" ca="1" si="121"/>
        <v>257</v>
      </c>
    </row>
    <row r="5570" spans="1:33" ht="14.4" x14ac:dyDescent="0.3">
      <c r="A5570" s="37">
        <v>44127</v>
      </c>
      <c r="B5570" s="38">
        <f>INDEX(Videolength!D:D,MATCH(D5570,Videolength!A:A,0))</f>
        <v>10</v>
      </c>
      <c r="C5570" s="38">
        <f>INDEX(Videolength!E:E,MATCH(D5570,Videolength!A:A,0))</f>
        <v>28</v>
      </c>
      <c r="D5570" s="39">
        <v>28</v>
      </c>
      <c r="E5570" s="40" t="str">
        <f>INDEX(Videolength!B:B,MATCH(D5570,Videolength!A:A,0))</f>
        <v>https://youtu.be/D1RoEWzdVWo?list=PLTjhk5BwsiVV8SrR-dPCDjCfaMnt-5HZH</v>
      </c>
      <c r="F5570" s="41">
        <f>INDEX(Videolength!C:C,MATCH(D5570,Videolength!A:A,0))</f>
        <v>2.4895833333333336E-2</v>
      </c>
      <c r="G5570" s="41">
        <v>1.2129629629629629E-2</v>
      </c>
      <c r="H5570" s="71">
        <f>HYPERLINK(_xlfn.CONCAT(E5570,"&amp;t=",G5570*86400),G5570)</f>
        <v>1.2129629629629629E-2</v>
      </c>
      <c r="I5570" s="38">
        <v>11</v>
      </c>
      <c r="J5570" s="38">
        <v>6</v>
      </c>
      <c r="K5570" s="42" t="s">
        <v>55</v>
      </c>
      <c r="L5570" s="42" t="s">
        <v>10</v>
      </c>
      <c r="Z5570" s="64"/>
      <c r="AA5570" s="64"/>
      <c r="AB5570" s="64"/>
      <c r="AE5570" s="42">
        <f>IF(Table32[[#This Row],[Gems]]&gt;0,Table32[[#This Row],[Gems]],0)</f>
        <v>0</v>
      </c>
      <c r="AF5570" s="42">
        <f>IF(Table32[[#This Row],[Gems]]&lt;0,Table32[[#This Row],[Gems]],0)</f>
        <v>0</v>
      </c>
      <c r="AG5570" s="30">
        <f t="shared" ca="1" si="121"/>
        <v>257</v>
      </c>
    </row>
    <row r="5571" spans="1:33" ht="14.4" x14ac:dyDescent="0.3">
      <c r="A5571" s="37">
        <v>44127</v>
      </c>
      <c r="B5571" s="38">
        <f>INDEX(Videolength!D:D,MATCH(D5571,Videolength!A:A,0))</f>
        <v>10</v>
      </c>
      <c r="C5571" s="38">
        <f>INDEX(Videolength!E:E,MATCH(D5571,Videolength!A:A,0))</f>
        <v>28</v>
      </c>
      <c r="D5571" s="39">
        <v>28</v>
      </c>
      <c r="E5571" s="40" t="str">
        <f>INDEX(Videolength!B:B,MATCH(D5571,Videolength!A:A,0))</f>
        <v>https://youtu.be/D1RoEWzdVWo?list=PLTjhk5BwsiVV8SrR-dPCDjCfaMnt-5HZH</v>
      </c>
      <c r="F5571" s="41">
        <f>INDEX(Videolength!C:C,MATCH(D5571,Videolength!A:A,0))</f>
        <v>2.4895833333333336E-2</v>
      </c>
      <c r="G5571" s="41">
        <v>1.2164351851851852E-2</v>
      </c>
      <c r="H5571" s="71">
        <f>HYPERLINK(_xlfn.CONCAT(E5571,"&amp;t=",G5571*86400),G5571)</f>
        <v>1.2164351851851852E-2</v>
      </c>
      <c r="I5571" s="38">
        <v>11</v>
      </c>
      <c r="J5571" s="38">
        <v>6</v>
      </c>
      <c r="K5571" s="42" t="s">
        <v>15</v>
      </c>
      <c r="L5571" s="42" t="s">
        <v>216</v>
      </c>
      <c r="Z5571" s="64"/>
      <c r="AA5571" s="64"/>
      <c r="AB5571" s="64"/>
      <c r="AE5571" s="42">
        <f>IF(Table32[[#This Row],[Gems]]&gt;0,Table32[[#This Row],[Gems]],0)</f>
        <v>0</v>
      </c>
      <c r="AF5571" s="42">
        <f>IF(Table32[[#This Row],[Gems]]&lt;0,Table32[[#This Row],[Gems]],0)</f>
        <v>0</v>
      </c>
      <c r="AG5571" s="30">
        <f t="shared" ca="1" si="121"/>
        <v>257</v>
      </c>
    </row>
    <row r="5572" spans="1:33" ht="14.4" x14ac:dyDescent="0.3">
      <c r="A5572" s="37">
        <v>44127</v>
      </c>
      <c r="B5572" s="38">
        <f>INDEX(Videolength!D:D,MATCH(D5572,Videolength!A:A,0))</f>
        <v>10</v>
      </c>
      <c r="C5572" s="38">
        <f>INDEX(Videolength!E:E,MATCH(D5572,Videolength!A:A,0))</f>
        <v>28</v>
      </c>
      <c r="D5572" s="39">
        <v>28</v>
      </c>
      <c r="E5572" s="40" t="str">
        <f>INDEX(Videolength!B:B,MATCH(D5572,Videolength!A:A,0))</f>
        <v>https://youtu.be/D1RoEWzdVWo?list=PLTjhk5BwsiVV8SrR-dPCDjCfaMnt-5HZH</v>
      </c>
      <c r="F5572" s="41">
        <f>INDEX(Videolength!C:C,MATCH(D5572,Videolength!A:A,0))</f>
        <v>2.4895833333333336E-2</v>
      </c>
      <c r="G5572" s="41">
        <v>1.224537037037037E-2</v>
      </c>
      <c r="H5572" s="71">
        <f>HYPERLINK(_xlfn.CONCAT(E5572,"&amp;t=",G5572*86400),G5572)</f>
        <v>1.224537037037037E-2</v>
      </c>
      <c r="I5572" s="38">
        <v>11</v>
      </c>
      <c r="J5572" s="38">
        <v>6</v>
      </c>
      <c r="K5572" s="42" t="s">
        <v>15</v>
      </c>
      <c r="L5572" s="42" t="s">
        <v>197</v>
      </c>
      <c r="Z5572" s="64" t="s">
        <v>1157</v>
      </c>
      <c r="AA5572" s="64">
        <v>11</v>
      </c>
      <c r="AB5572" s="64">
        <v>2</v>
      </c>
      <c r="AE5572" s="42">
        <f>IF(Table32[[#This Row],[Gems]]&gt;0,Table32[[#This Row],[Gems]],0)</f>
        <v>0</v>
      </c>
      <c r="AF5572" s="42">
        <f>IF(Table32[[#This Row],[Gems]]&lt;0,Table32[[#This Row],[Gems]],0)</f>
        <v>0</v>
      </c>
      <c r="AG5572" s="30">
        <f t="shared" ca="1" si="121"/>
        <v>257</v>
      </c>
    </row>
    <row r="5573" spans="1:33" ht="14.4" x14ac:dyDescent="0.3">
      <c r="A5573" s="37">
        <v>44127</v>
      </c>
      <c r="B5573" s="38">
        <f>INDEX(Videolength!D:D,MATCH(D5573,Videolength!A:A,0))</f>
        <v>10</v>
      </c>
      <c r="C5573" s="38">
        <f>INDEX(Videolength!E:E,MATCH(D5573,Videolength!A:A,0))</f>
        <v>28</v>
      </c>
      <c r="D5573" s="39">
        <v>28</v>
      </c>
      <c r="E5573" s="40" t="str">
        <f>INDEX(Videolength!B:B,MATCH(D5573,Videolength!A:A,0))</f>
        <v>https://youtu.be/D1RoEWzdVWo?list=PLTjhk5BwsiVV8SrR-dPCDjCfaMnt-5HZH</v>
      </c>
      <c r="F5573" s="41">
        <f>INDEX(Videolength!C:C,MATCH(D5573,Videolength!A:A,0))</f>
        <v>2.4895833333333336E-2</v>
      </c>
      <c r="G5573" s="41">
        <v>1.4340277777777776E-2</v>
      </c>
      <c r="H5573" s="71">
        <f>HYPERLINK(_xlfn.CONCAT(E5573,"&amp;t=",G5573*86400),G5573)</f>
        <v>1.4340277777777776E-2</v>
      </c>
      <c r="I5573" s="38">
        <v>11</v>
      </c>
      <c r="J5573" s="38">
        <v>6</v>
      </c>
      <c r="K5573" s="42" t="s">
        <v>15</v>
      </c>
      <c r="L5573" s="42" t="s">
        <v>198</v>
      </c>
      <c r="Z5573" s="64" t="s">
        <v>1157</v>
      </c>
      <c r="AA5573" s="64">
        <v>11</v>
      </c>
      <c r="AB5573" s="64">
        <v>2</v>
      </c>
      <c r="AC5573" s="44" t="s">
        <v>203</v>
      </c>
      <c r="AE5573" s="42">
        <f>IF(Table32[[#This Row],[Gems]]&gt;0,Table32[[#This Row],[Gems]],0)</f>
        <v>0</v>
      </c>
      <c r="AF5573" s="42">
        <f>IF(Table32[[#This Row],[Gems]]&lt;0,Table32[[#This Row],[Gems]],0)</f>
        <v>0</v>
      </c>
      <c r="AG5573" s="30">
        <f t="shared" ca="1" si="121"/>
        <v>257</v>
      </c>
    </row>
    <row r="5574" spans="1:33" ht="14.4" x14ac:dyDescent="0.3">
      <c r="A5574" s="37">
        <v>44127</v>
      </c>
      <c r="B5574" s="38">
        <f>INDEX(Videolength!D:D,MATCH(D5574,Videolength!A:A,0))</f>
        <v>10</v>
      </c>
      <c r="C5574" s="38">
        <f>INDEX(Videolength!E:E,MATCH(D5574,Videolength!A:A,0))</f>
        <v>28</v>
      </c>
      <c r="D5574" s="39">
        <v>28</v>
      </c>
      <c r="E5574" s="40" t="str">
        <f>INDEX(Videolength!B:B,MATCH(D5574,Videolength!A:A,0))</f>
        <v>https://youtu.be/D1RoEWzdVWo?list=PLTjhk5BwsiVV8SrR-dPCDjCfaMnt-5HZH</v>
      </c>
      <c r="F5574" s="41">
        <f>INDEX(Videolength!C:C,MATCH(D5574,Videolength!A:A,0))</f>
        <v>2.4895833333333336E-2</v>
      </c>
      <c r="G5574" s="41">
        <v>1.4398148148148148E-2</v>
      </c>
      <c r="H5574" s="71">
        <f>HYPERLINK(_xlfn.CONCAT(E5574,"&amp;t=",G5574*86400),G5574)</f>
        <v>1.4398148148148148E-2</v>
      </c>
      <c r="I5574" s="38">
        <v>11</v>
      </c>
      <c r="J5574" s="38">
        <v>6</v>
      </c>
      <c r="K5574" s="42" t="s">
        <v>15</v>
      </c>
      <c r="L5574" s="42" t="s">
        <v>350</v>
      </c>
      <c r="M5574" s="42" t="s">
        <v>533</v>
      </c>
      <c r="Z5574" s="64"/>
      <c r="AA5574" s="64"/>
      <c r="AB5574" s="64"/>
      <c r="AE5574" s="42">
        <f>IF(Table32[[#This Row],[Gems]]&gt;0,Table32[[#This Row],[Gems]],0)</f>
        <v>0</v>
      </c>
      <c r="AF5574" s="42">
        <f>IF(Table32[[#This Row],[Gems]]&lt;0,Table32[[#This Row],[Gems]],0)</f>
        <v>0</v>
      </c>
      <c r="AG5574" s="30">
        <f t="shared" ca="1" si="121"/>
        <v>257</v>
      </c>
    </row>
    <row r="5575" spans="1:33" ht="14.4" x14ac:dyDescent="0.3">
      <c r="A5575" s="37">
        <v>44127</v>
      </c>
      <c r="B5575" s="38">
        <f>INDEX(Videolength!D:D,MATCH(D5575,Videolength!A:A,0))</f>
        <v>10</v>
      </c>
      <c r="C5575" s="38">
        <f>INDEX(Videolength!E:E,MATCH(D5575,Videolength!A:A,0))</f>
        <v>28</v>
      </c>
      <c r="D5575" s="39">
        <v>28</v>
      </c>
      <c r="E5575" s="40" t="str">
        <f>INDEX(Videolength!B:B,MATCH(D5575,Videolength!A:A,0))</f>
        <v>https://youtu.be/D1RoEWzdVWo?list=PLTjhk5BwsiVV8SrR-dPCDjCfaMnt-5HZH</v>
      </c>
      <c r="F5575" s="41">
        <f>INDEX(Videolength!C:C,MATCH(D5575,Videolength!A:A,0))</f>
        <v>2.4895833333333336E-2</v>
      </c>
      <c r="G5575" s="41">
        <v>1.4409722222222221E-2</v>
      </c>
      <c r="H5575" s="71">
        <f>HYPERLINK(_xlfn.CONCAT(E5575,"&amp;t=",G5575*86400),G5575)</f>
        <v>1.4409722222222221E-2</v>
      </c>
      <c r="I5575" s="38">
        <v>11</v>
      </c>
      <c r="J5575" s="38">
        <v>6</v>
      </c>
      <c r="K5575" s="42" t="s">
        <v>15</v>
      </c>
      <c r="L5575" s="42" t="s">
        <v>216</v>
      </c>
      <c r="Z5575" s="64"/>
      <c r="AA5575" s="64"/>
      <c r="AB5575" s="64"/>
      <c r="AE5575" s="42">
        <f>IF(Table32[[#This Row],[Gems]]&gt;0,Table32[[#This Row],[Gems]],0)</f>
        <v>0</v>
      </c>
      <c r="AF5575" s="42">
        <f>IF(Table32[[#This Row],[Gems]]&lt;0,Table32[[#This Row],[Gems]],0)</f>
        <v>0</v>
      </c>
      <c r="AG5575" s="30">
        <f t="shared" ca="1" si="121"/>
        <v>257</v>
      </c>
    </row>
    <row r="5576" spans="1:33" ht="14.4" x14ac:dyDescent="0.3">
      <c r="A5576" s="37">
        <v>44127</v>
      </c>
      <c r="B5576" s="38">
        <f>INDEX(Videolength!D:D,MATCH(D5576,Videolength!A:A,0))</f>
        <v>10</v>
      </c>
      <c r="C5576" s="38">
        <f>INDEX(Videolength!E:E,MATCH(D5576,Videolength!A:A,0))</f>
        <v>28</v>
      </c>
      <c r="D5576" s="39">
        <v>28</v>
      </c>
      <c r="E5576" s="40" t="str">
        <f>INDEX(Videolength!B:B,MATCH(D5576,Videolength!A:A,0))</f>
        <v>https://youtu.be/D1RoEWzdVWo?list=PLTjhk5BwsiVV8SrR-dPCDjCfaMnt-5HZH</v>
      </c>
      <c r="F5576" s="41">
        <f>INDEX(Videolength!C:C,MATCH(D5576,Videolength!A:A,0))</f>
        <v>2.4895833333333336E-2</v>
      </c>
      <c r="G5576" s="41">
        <v>1.4432870370370372E-2</v>
      </c>
      <c r="H5576" s="71">
        <f>HYPERLINK(_xlfn.CONCAT(E5576,"&amp;t=",G5576*86400),G5576)</f>
        <v>1.4432870370370372E-2</v>
      </c>
      <c r="I5576" s="38">
        <v>11</v>
      </c>
      <c r="J5576" s="38">
        <v>6</v>
      </c>
      <c r="K5576" s="42" t="s">
        <v>346</v>
      </c>
      <c r="L5576" s="42" t="s">
        <v>10</v>
      </c>
      <c r="Z5576" s="64"/>
      <c r="AA5576" s="64"/>
      <c r="AB5576" s="64"/>
      <c r="AE5576" s="42">
        <f>IF(Table32[[#This Row],[Gems]]&gt;0,Table32[[#This Row],[Gems]],0)</f>
        <v>0</v>
      </c>
      <c r="AF5576" s="42">
        <f>IF(Table32[[#This Row],[Gems]]&lt;0,Table32[[#This Row],[Gems]],0)</f>
        <v>0</v>
      </c>
      <c r="AG5576" s="30">
        <f t="shared" ca="1" si="121"/>
        <v>257</v>
      </c>
    </row>
    <row r="5577" spans="1:33" ht="14.4" x14ac:dyDescent="0.3">
      <c r="A5577" s="37">
        <v>44127</v>
      </c>
      <c r="B5577" s="38">
        <f>INDEX(Videolength!D:D,MATCH(D5577,Videolength!A:A,0))</f>
        <v>10</v>
      </c>
      <c r="C5577" s="38">
        <f>INDEX(Videolength!E:E,MATCH(D5577,Videolength!A:A,0))</f>
        <v>28</v>
      </c>
      <c r="D5577" s="39">
        <v>28</v>
      </c>
      <c r="E5577" s="40" t="str">
        <f>INDEX(Videolength!B:B,MATCH(D5577,Videolength!A:A,0))</f>
        <v>https://youtu.be/D1RoEWzdVWo?list=PLTjhk5BwsiVV8SrR-dPCDjCfaMnt-5HZH</v>
      </c>
      <c r="F5577" s="41">
        <f>INDEX(Videolength!C:C,MATCH(D5577,Videolength!A:A,0))</f>
        <v>2.4895833333333336E-2</v>
      </c>
      <c r="G5577" s="41">
        <v>1.4467592592592593E-2</v>
      </c>
      <c r="H5577" s="71">
        <f>HYPERLINK(_xlfn.CONCAT(E5577,"&amp;t=",G5577*86400),G5577)</f>
        <v>1.4467592592592593E-2</v>
      </c>
      <c r="I5577" s="38">
        <v>11</v>
      </c>
      <c r="J5577" s="38">
        <v>6</v>
      </c>
      <c r="K5577" s="42" t="s">
        <v>98</v>
      </c>
      <c r="L5577" s="42" t="s">
        <v>10</v>
      </c>
      <c r="M5577" s="42" t="s">
        <v>1188</v>
      </c>
      <c r="N5577" s="42" t="s">
        <v>1835</v>
      </c>
      <c r="Z5577" s="64"/>
      <c r="AA5577" s="64"/>
      <c r="AB5577" s="64"/>
      <c r="AE5577" s="42">
        <f>IF(Table32[[#This Row],[Gems]]&gt;0,Table32[[#This Row],[Gems]],0)</f>
        <v>0</v>
      </c>
      <c r="AF5577" s="42">
        <f>IF(Table32[[#This Row],[Gems]]&lt;0,Table32[[#This Row],[Gems]],0)</f>
        <v>0</v>
      </c>
      <c r="AG5577" s="30">
        <f t="shared" ca="1" si="121"/>
        <v>257</v>
      </c>
    </row>
    <row r="5578" spans="1:33" ht="14.4" x14ac:dyDescent="0.3">
      <c r="A5578" s="37">
        <v>44127</v>
      </c>
      <c r="B5578" s="38">
        <f>INDEX(Videolength!D:D,MATCH(D5578,Videolength!A:A,0))</f>
        <v>10</v>
      </c>
      <c r="C5578" s="38">
        <f>INDEX(Videolength!E:E,MATCH(D5578,Videolength!A:A,0))</f>
        <v>28</v>
      </c>
      <c r="D5578" s="39">
        <v>28</v>
      </c>
      <c r="E5578" s="40" t="str">
        <f>INDEX(Videolength!B:B,MATCH(D5578,Videolength!A:A,0))</f>
        <v>https://youtu.be/D1RoEWzdVWo?list=PLTjhk5BwsiVV8SrR-dPCDjCfaMnt-5HZH</v>
      </c>
      <c r="F5578" s="41">
        <f>INDEX(Videolength!C:C,MATCH(D5578,Videolength!A:A,0))</f>
        <v>2.4895833333333336E-2</v>
      </c>
      <c r="G5578" s="41">
        <v>1.4502314814814815E-2</v>
      </c>
      <c r="H5578" s="71">
        <f>HYPERLINK(_xlfn.CONCAT(E5578,"&amp;t=",G5578*86400),G5578)</f>
        <v>1.4502314814814815E-2</v>
      </c>
      <c r="I5578" s="38">
        <v>11</v>
      </c>
      <c r="J5578" s="38">
        <v>6</v>
      </c>
      <c r="K5578" s="42" t="s">
        <v>102</v>
      </c>
      <c r="L5578" s="42" t="s">
        <v>10</v>
      </c>
      <c r="M5578" s="42" t="s">
        <v>1189</v>
      </c>
      <c r="N5578" s="42" t="s">
        <v>33</v>
      </c>
      <c r="W5578" s="44" t="s">
        <v>623</v>
      </c>
      <c r="Z5578" s="64"/>
      <c r="AA5578" s="64"/>
      <c r="AB5578" s="64"/>
      <c r="AE5578" s="42">
        <f>IF(Table32[[#This Row],[Gems]]&gt;0,Table32[[#This Row],[Gems]],0)</f>
        <v>0</v>
      </c>
      <c r="AF5578" s="42">
        <f>IF(Table32[[#This Row],[Gems]]&lt;0,Table32[[#This Row],[Gems]],0)</f>
        <v>0</v>
      </c>
      <c r="AG5578" s="30">
        <f t="shared" ca="1" si="121"/>
        <v>257</v>
      </c>
    </row>
    <row r="5579" spans="1:33" ht="14.4" x14ac:dyDescent="0.3">
      <c r="A5579" s="37">
        <v>44127</v>
      </c>
      <c r="B5579" s="38">
        <f>INDEX(Videolength!D:D,MATCH(D5579,Videolength!A:A,0))</f>
        <v>10</v>
      </c>
      <c r="C5579" s="38">
        <f>INDEX(Videolength!E:E,MATCH(D5579,Videolength!A:A,0))</f>
        <v>28</v>
      </c>
      <c r="D5579" s="39">
        <v>28</v>
      </c>
      <c r="E5579" s="40" t="str">
        <f>INDEX(Videolength!B:B,MATCH(D5579,Videolength!A:A,0))</f>
        <v>https://youtu.be/D1RoEWzdVWo?list=PLTjhk5BwsiVV8SrR-dPCDjCfaMnt-5HZH</v>
      </c>
      <c r="F5579" s="41">
        <f>INDEX(Videolength!C:C,MATCH(D5579,Videolength!A:A,0))</f>
        <v>2.4895833333333336E-2</v>
      </c>
      <c r="G5579" s="41">
        <v>1.4699074074074074E-2</v>
      </c>
      <c r="H5579" s="71">
        <f>HYPERLINK(_xlfn.CONCAT(E5579,"&amp;t=",G5579*86400),G5579)</f>
        <v>1.4699074074074074E-2</v>
      </c>
      <c r="I5579" s="38">
        <v>11</v>
      </c>
      <c r="J5579" s="38">
        <v>6</v>
      </c>
      <c r="K5579" s="42" t="s">
        <v>346</v>
      </c>
      <c r="L5579" s="42" t="s">
        <v>10</v>
      </c>
      <c r="Z5579" s="64"/>
      <c r="AA5579" s="64"/>
      <c r="AB5579" s="64"/>
      <c r="AE5579" s="42">
        <f>IF(Table32[[#This Row],[Gems]]&gt;0,Table32[[#This Row],[Gems]],0)</f>
        <v>0</v>
      </c>
      <c r="AF5579" s="42">
        <f>IF(Table32[[#This Row],[Gems]]&lt;0,Table32[[#This Row],[Gems]],0)</f>
        <v>0</v>
      </c>
      <c r="AG5579" s="30">
        <f t="shared" ca="1" si="121"/>
        <v>257</v>
      </c>
    </row>
    <row r="5580" spans="1:33" ht="14.4" x14ac:dyDescent="0.3">
      <c r="A5580" s="37">
        <v>44127</v>
      </c>
      <c r="B5580" s="38">
        <f>INDEX(Videolength!D:D,MATCH(D5580,Videolength!A:A,0))</f>
        <v>10</v>
      </c>
      <c r="C5580" s="38">
        <f>INDEX(Videolength!E:E,MATCH(D5580,Videolength!A:A,0))</f>
        <v>28</v>
      </c>
      <c r="D5580" s="39">
        <v>28</v>
      </c>
      <c r="E5580" s="40" t="str">
        <f>INDEX(Videolength!B:B,MATCH(D5580,Videolength!A:A,0))</f>
        <v>https://youtu.be/D1RoEWzdVWo?list=PLTjhk5BwsiVV8SrR-dPCDjCfaMnt-5HZH</v>
      </c>
      <c r="F5580" s="41">
        <f>INDEX(Videolength!C:C,MATCH(D5580,Videolength!A:A,0))</f>
        <v>2.4895833333333336E-2</v>
      </c>
      <c r="G5580" s="41">
        <v>1.4768518518518519E-2</v>
      </c>
      <c r="H5580" s="71">
        <f>HYPERLINK(_xlfn.CONCAT(E5580,"&amp;t=",G5580*86400),G5580)</f>
        <v>1.4768518518518519E-2</v>
      </c>
      <c r="I5580" s="38">
        <v>11</v>
      </c>
      <c r="J5580" s="38">
        <v>6</v>
      </c>
      <c r="K5580" s="42" t="s">
        <v>98</v>
      </c>
      <c r="L5580" s="42" t="s">
        <v>10</v>
      </c>
      <c r="M5580" s="42" t="s">
        <v>1190</v>
      </c>
      <c r="N5580" s="42" t="s">
        <v>33</v>
      </c>
      <c r="O5580" s="42" t="s">
        <v>1838</v>
      </c>
      <c r="Z5580" s="64"/>
      <c r="AA5580" s="64"/>
      <c r="AB5580" s="64"/>
      <c r="AE5580" s="42">
        <f>IF(Table32[[#This Row],[Gems]]&gt;0,Table32[[#This Row],[Gems]],0)</f>
        <v>0</v>
      </c>
      <c r="AF5580" s="42">
        <f>IF(Table32[[#This Row],[Gems]]&lt;0,Table32[[#This Row],[Gems]],0)</f>
        <v>0</v>
      </c>
      <c r="AG5580" s="30">
        <f t="shared" ca="1" si="121"/>
        <v>257</v>
      </c>
    </row>
    <row r="5581" spans="1:33" ht="14.4" x14ac:dyDescent="0.3">
      <c r="A5581" s="37">
        <v>44127</v>
      </c>
      <c r="B5581" s="38">
        <f>INDEX(Videolength!D:D,MATCH(D5581,Videolength!A:A,0))</f>
        <v>10</v>
      </c>
      <c r="C5581" s="38">
        <f>INDEX(Videolength!E:E,MATCH(D5581,Videolength!A:A,0))</f>
        <v>28</v>
      </c>
      <c r="D5581" s="39">
        <v>28</v>
      </c>
      <c r="E5581" s="40" t="str">
        <f>INDEX(Videolength!B:B,MATCH(D5581,Videolength!A:A,0))</f>
        <v>https://youtu.be/D1RoEWzdVWo?list=PLTjhk5BwsiVV8SrR-dPCDjCfaMnt-5HZH</v>
      </c>
      <c r="F5581" s="41">
        <f>INDEX(Videolength!C:C,MATCH(D5581,Videolength!A:A,0))</f>
        <v>2.4895833333333336E-2</v>
      </c>
      <c r="G5581" s="41">
        <v>1.4895833333333332E-2</v>
      </c>
      <c r="H5581" s="71">
        <f>HYPERLINK(_xlfn.CONCAT(E5581,"&amp;t=",G5581*86400),G5581)</f>
        <v>1.4895833333333332E-2</v>
      </c>
      <c r="I5581" s="38">
        <v>11</v>
      </c>
      <c r="J5581" s="38">
        <v>6</v>
      </c>
      <c r="K5581" s="42" t="s">
        <v>15</v>
      </c>
      <c r="L5581" s="42" t="s">
        <v>216</v>
      </c>
      <c r="M5581" s="42" t="s">
        <v>979</v>
      </c>
      <c r="Z5581" s="64"/>
      <c r="AA5581" s="64"/>
      <c r="AB5581" s="64"/>
      <c r="AE5581" s="42">
        <f>IF(Table32[[#This Row],[Gems]]&gt;0,Table32[[#This Row],[Gems]],0)</f>
        <v>0</v>
      </c>
      <c r="AF5581" s="42">
        <f>IF(Table32[[#This Row],[Gems]]&lt;0,Table32[[#This Row],[Gems]],0)</f>
        <v>0</v>
      </c>
      <c r="AG5581" s="30">
        <f t="shared" ca="1" si="121"/>
        <v>257</v>
      </c>
    </row>
    <row r="5582" spans="1:33" ht="14.4" x14ac:dyDescent="0.3">
      <c r="A5582" s="37">
        <v>44127</v>
      </c>
      <c r="B5582" s="38">
        <f>INDEX(Videolength!D:D,MATCH(D5582,Videolength!A:A,0))</f>
        <v>10</v>
      </c>
      <c r="C5582" s="38">
        <f>INDEX(Videolength!E:E,MATCH(D5582,Videolength!A:A,0))</f>
        <v>28</v>
      </c>
      <c r="D5582" s="39">
        <v>28</v>
      </c>
      <c r="E5582" s="40" t="str">
        <f>INDEX(Videolength!B:B,MATCH(D5582,Videolength!A:A,0))</f>
        <v>https://youtu.be/D1RoEWzdVWo?list=PLTjhk5BwsiVV8SrR-dPCDjCfaMnt-5HZH</v>
      </c>
      <c r="F5582" s="41">
        <f>INDEX(Videolength!C:C,MATCH(D5582,Videolength!A:A,0))</f>
        <v>2.4895833333333336E-2</v>
      </c>
      <c r="G5582" s="41">
        <v>1.511574074074074E-2</v>
      </c>
      <c r="H5582" s="71">
        <f>HYPERLINK(_xlfn.CONCAT(E5582,"&amp;t=",G5582*86400),G5582)</f>
        <v>1.511574074074074E-2</v>
      </c>
      <c r="I5582" s="38">
        <v>11</v>
      </c>
      <c r="J5582" s="38">
        <v>6</v>
      </c>
      <c r="K5582" s="42" t="s">
        <v>15</v>
      </c>
      <c r="L5582" s="42" t="s">
        <v>197</v>
      </c>
      <c r="M5582" s="42" t="s">
        <v>1179</v>
      </c>
      <c r="Z5582" s="64" t="s">
        <v>919</v>
      </c>
      <c r="AA5582" s="64">
        <v>3</v>
      </c>
      <c r="AB5582" s="64">
        <v>2</v>
      </c>
      <c r="AE5582" s="42">
        <f>IF(Table32[[#This Row],[Gems]]&gt;0,Table32[[#This Row],[Gems]],0)</f>
        <v>0</v>
      </c>
      <c r="AF5582" s="42">
        <f>IF(Table32[[#This Row],[Gems]]&lt;0,Table32[[#This Row],[Gems]],0)</f>
        <v>0</v>
      </c>
      <c r="AG5582" s="30">
        <f t="shared" ca="1" si="121"/>
        <v>257</v>
      </c>
    </row>
    <row r="5583" spans="1:33" ht="14.4" x14ac:dyDescent="0.3">
      <c r="A5583" s="37">
        <v>44127</v>
      </c>
      <c r="B5583" s="38">
        <f>INDEX(Videolength!D:D,MATCH(D5583,Videolength!A:A,0))</f>
        <v>10</v>
      </c>
      <c r="C5583" s="38">
        <f>INDEX(Videolength!E:E,MATCH(D5583,Videolength!A:A,0))</f>
        <v>28</v>
      </c>
      <c r="D5583" s="39">
        <v>28</v>
      </c>
      <c r="E5583" s="40" t="str">
        <f>INDEX(Videolength!B:B,MATCH(D5583,Videolength!A:A,0))</f>
        <v>https://youtu.be/D1RoEWzdVWo?list=PLTjhk5BwsiVV8SrR-dPCDjCfaMnt-5HZH</v>
      </c>
      <c r="F5583" s="41">
        <f>INDEX(Videolength!C:C,MATCH(D5583,Videolength!A:A,0))</f>
        <v>2.4895833333333336E-2</v>
      </c>
      <c r="G5583" s="41">
        <v>1.6412037037037037E-2</v>
      </c>
      <c r="H5583" s="71">
        <f>HYPERLINK(_xlfn.CONCAT(E5583,"&amp;t=",G5583*86400),G5583)</f>
        <v>1.6412037037037037E-2</v>
      </c>
      <c r="I5583" s="38">
        <v>11</v>
      </c>
      <c r="J5583" s="38">
        <v>6</v>
      </c>
      <c r="K5583" s="42" t="s">
        <v>15</v>
      </c>
      <c r="L5583" s="42" t="s">
        <v>198</v>
      </c>
      <c r="Z5583" s="64" t="s">
        <v>919</v>
      </c>
      <c r="AA5583" s="68">
        <v>3</v>
      </c>
      <c r="AB5583" s="68">
        <v>2</v>
      </c>
      <c r="AC5583" s="44" t="s">
        <v>201</v>
      </c>
      <c r="AE5583" s="42">
        <f>IF(Table32[[#This Row],[Gems]]&gt;0,Table32[[#This Row],[Gems]],0)</f>
        <v>0</v>
      </c>
      <c r="AF5583" s="42">
        <f>IF(Table32[[#This Row],[Gems]]&lt;0,Table32[[#This Row],[Gems]],0)</f>
        <v>0</v>
      </c>
      <c r="AG5583" s="30">
        <f t="shared" ca="1" si="121"/>
        <v>257</v>
      </c>
    </row>
    <row r="5584" spans="1:33" ht="14.4" x14ac:dyDescent="0.3">
      <c r="A5584" s="37">
        <v>44127</v>
      </c>
      <c r="B5584" s="38">
        <f>INDEX(Videolength!D:D,MATCH(D5584,Videolength!A:A,0))</f>
        <v>10</v>
      </c>
      <c r="C5584" s="38">
        <f>INDEX(Videolength!E:E,MATCH(D5584,Videolength!A:A,0))</f>
        <v>28</v>
      </c>
      <c r="D5584" s="39">
        <v>28</v>
      </c>
      <c r="E5584" s="40" t="str">
        <f>INDEX(Videolength!B:B,MATCH(D5584,Videolength!A:A,0))</f>
        <v>https://youtu.be/D1RoEWzdVWo?list=PLTjhk5BwsiVV8SrR-dPCDjCfaMnt-5HZH</v>
      </c>
      <c r="F5584" s="41">
        <f>INDEX(Videolength!C:C,MATCH(D5584,Videolength!A:A,0))</f>
        <v>2.4895833333333336E-2</v>
      </c>
      <c r="G5584" s="41">
        <v>1.6446759259259262E-2</v>
      </c>
      <c r="H5584" s="71">
        <f>HYPERLINK(_xlfn.CONCAT(E5584,"&amp;t=",G5584*86400),G5584)</f>
        <v>1.6446759259259262E-2</v>
      </c>
      <c r="I5584" s="38">
        <v>11</v>
      </c>
      <c r="J5584" s="38">
        <v>6</v>
      </c>
      <c r="K5584" s="42" t="s">
        <v>15</v>
      </c>
      <c r="L5584" s="42" t="s">
        <v>301</v>
      </c>
      <c r="W5584" s="44" t="s">
        <v>262</v>
      </c>
      <c r="X5584" s="43">
        <v>1</v>
      </c>
      <c r="Y5584" s="43">
        <v>1</v>
      </c>
      <c r="Z5584" s="64"/>
      <c r="AA5584" s="64"/>
      <c r="AB5584" s="64"/>
      <c r="AE5584" s="42">
        <f>IF(Table32[[#This Row],[Gems]]&gt;0,Table32[[#This Row],[Gems]],0)</f>
        <v>0</v>
      </c>
      <c r="AF5584" s="42">
        <f>IF(Table32[[#This Row],[Gems]]&lt;0,Table32[[#This Row],[Gems]],0)</f>
        <v>0</v>
      </c>
      <c r="AG5584" s="30">
        <f t="shared" ca="1" si="121"/>
        <v>257</v>
      </c>
    </row>
    <row r="5585" spans="1:33" ht="14.4" x14ac:dyDescent="0.3">
      <c r="A5585" s="37">
        <v>44127</v>
      </c>
      <c r="B5585" s="38">
        <f>INDEX(Videolength!D:D,MATCH(D5585,Videolength!A:A,0))</f>
        <v>10</v>
      </c>
      <c r="C5585" s="38">
        <f>INDEX(Videolength!E:E,MATCH(D5585,Videolength!A:A,0))</f>
        <v>28</v>
      </c>
      <c r="D5585" s="39">
        <v>28</v>
      </c>
      <c r="E5585" s="40" t="str">
        <f>INDEX(Videolength!B:B,MATCH(D5585,Videolength!A:A,0))</f>
        <v>https://youtu.be/D1RoEWzdVWo?list=PLTjhk5BwsiVV8SrR-dPCDjCfaMnt-5HZH</v>
      </c>
      <c r="F5585" s="41">
        <f>INDEX(Videolength!C:C,MATCH(D5585,Videolength!A:A,0))</f>
        <v>2.4895833333333336E-2</v>
      </c>
      <c r="G5585" s="41">
        <v>1.6643518518518519E-2</v>
      </c>
      <c r="H5585" s="71">
        <f>HYPERLINK(_xlfn.CONCAT(E5585,"&amp;t=",G5585*86400),G5585)</f>
        <v>1.6643518518518519E-2</v>
      </c>
      <c r="I5585" s="38">
        <v>11</v>
      </c>
      <c r="J5585" s="38">
        <v>6</v>
      </c>
      <c r="K5585" s="42" t="s">
        <v>15</v>
      </c>
      <c r="L5585" s="42" t="s">
        <v>216</v>
      </c>
      <c r="M5585" s="42" t="s">
        <v>979</v>
      </c>
      <c r="Z5585" s="64"/>
      <c r="AA5585" s="64"/>
      <c r="AB5585" s="64"/>
      <c r="AE5585" s="42">
        <f>IF(Table32[[#This Row],[Gems]]&gt;0,Table32[[#This Row],[Gems]],0)</f>
        <v>0</v>
      </c>
      <c r="AF5585" s="42">
        <f>IF(Table32[[#This Row],[Gems]]&lt;0,Table32[[#This Row],[Gems]],0)</f>
        <v>0</v>
      </c>
      <c r="AG5585" s="30">
        <f t="shared" ca="1" si="121"/>
        <v>257</v>
      </c>
    </row>
    <row r="5586" spans="1:33" ht="14.4" x14ac:dyDescent="0.3">
      <c r="A5586" s="37">
        <v>44127</v>
      </c>
      <c r="B5586" s="38">
        <f>INDEX(Videolength!D:D,MATCH(D5586,Videolength!A:A,0))</f>
        <v>10</v>
      </c>
      <c r="C5586" s="38">
        <f>INDEX(Videolength!E:E,MATCH(D5586,Videolength!A:A,0))</f>
        <v>28</v>
      </c>
      <c r="D5586" s="39">
        <v>28</v>
      </c>
      <c r="E5586" s="40" t="str">
        <f>INDEX(Videolength!B:B,MATCH(D5586,Videolength!A:A,0))</f>
        <v>https://youtu.be/D1RoEWzdVWo?list=PLTjhk5BwsiVV8SrR-dPCDjCfaMnt-5HZH</v>
      </c>
      <c r="F5586" s="41">
        <f>INDEX(Videolength!C:C,MATCH(D5586,Videolength!A:A,0))</f>
        <v>2.4895833333333336E-2</v>
      </c>
      <c r="G5586" s="41">
        <v>1.6724537037037034E-2</v>
      </c>
      <c r="H5586" s="71">
        <f>HYPERLINK(_xlfn.CONCAT(E5586,"&amp;t=",G5586*86400),G5586)</f>
        <v>1.6724537037037034E-2</v>
      </c>
      <c r="I5586" s="38">
        <v>11</v>
      </c>
      <c r="J5586" s="38">
        <v>6</v>
      </c>
      <c r="K5586" s="42" t="s">
        <v>15</v>
      </c>
      <c r="L5586" s="42" t="s">
        <v>197</v>
      </c>
      <c r="M5586" s="42" t="s">
        <v>1179</v>
      </c>
      <c r="Z5586" s="64" t="s">
        <v>960</v>
      </c>
      <c r="AA5586" s="64">
        <v>3</v>
      </c>
      <c r="AB5586" s="64">
        <v>3</v>
      </c>
      <c r="AE5586" s="42">
        <f>IF(Table32[[#This Row],[Gems]]&gt;0,Table32[[#This Row],[Gems]],0)</f>
        <v>0</v>
      </c>
      <c r="AF5586" s="42">
        <f>IF(Table32[[#This Row],[Gems]]&lt;0,Table32[[#This Row],[Gems]],0)</f>
        <v>0</v>
      </c>
      <c r="AG5586" s="30">
        <f t="shared" ca="1" si="121"/>
        <v>257</v>
      </c>
    </row>
    <row r="5587" spans="1:33" ht="14.4" x14ac:dyDescent="0.3">
      <c r="A5587" s="37">
        <v>44127</v>
      </c>
      <c r="B5587" s="38">
        <f>INDEX(Videolength!D:D,MATCH(D5587,Videolength!A:A,0))</f>
        <v>10</v>
      </c>
      <c r="C5587" s="38">
        <f>INDEX(Videolength!E:E,MATCH(D5587,Videolength!A:A,0))</f>
        <v>28</v>
      </c>
      <c r="D5587" s="39">
        <v>28</v>
      </c>
      <c r="E5587" s="40" t="str">
        <f>INDEX(Videolength!B:B,MATCH(D5587,Videolength!A:A,0))</f>
        <v>https://youtu.be/D1RoEWzdVWo?list=PLTjhk5BwsiVV8SrR-dPCDjCfaMnt-5HZH</v>
      </c>
      <c r="F5587" s="41">
        <f>INDEX(Videolength!C:C,MATCH(D5587,Videolength!A:A,0))</f>
        <v>2.4895833333333336E-2</v>
      </c>
      <c r="G5587" s="41">
        <v>1.8206018518518517E-2</v>
      </c>
      <c r="H5587" s="71">
        <f>HYPERLINK(_xlfn.CONCAT(E5587,"&amp;t=",G5587*86400),G5587)</f>
        <v>1.8206018518518517E-2</v>
      </c>
      <c r="I5587" s="38">
        <v>11</v>
      </c>
      <c r="J5587" s="38">
        <v>6</v>
      </c>
      <c r="K5587" s="42" t="s">
        <v>15</v>
      </c>
      <c r="L5587" s="42" t="s">
        <v>198</v>
      </c>
      <c r="Z5587" s="64" t="s">
        <v>960</v>
      </c>
      <c r="AA5587" s="68">
        <v>3</v>
      </c>
      <c r="AB5587" s="68">
        <v>3</v>
      </c>
      <c r="AC5587" s="44" t="s">
        <v>201</v>
      </c>
      <c r="AE5587" s="42">
        <f>IF(Table32[[#This Row],[Gems]]&gt;0,Table32[[#This Row],[Gems]],0)</f>
        <v>0</v>
      </c>
      <c r="AF5587" s="42">
        <f>IF(Table32[[#This Row],[Gems]]&lt;0,Table32[[#This Row],[Gems]],0)</f>
        <v>0</v>
      </c>
      <c r="AG5587" s="29">
        <f t="shared" ca="1" si="121"/>
        <v>257</v>
      </c>
    </row>
    <row r="5588" spans="1:33" ht="14.4" x14ac:dyDescent="0.3">
      <c r="A5588" s="37">
        <v>44127</v>
      </c>
      <c r="B5588" s="38">
        <f>INDEX(Videolength!D:D,MATCH(D5588,Videolength!A:A,0))</f>
        <v>10</v>
      </c>
      <c r="C5588" s="38">
        <f>INDEX(Videolength!E:E,MATCH(D5588,Videolength!A:A,0))</f>
        <v>28</v>
      </c>
      <c r="D5588" s="39">
        <v>28</v>
      </c>
      <c r="E5588" s="40" t="str">
        <f>INDEX(Videolength!B:B,MATCH(D5588,Videolength!A:A,0))</f>
        <v>https://youtu.be/D1RoEWzdVWo?list=PLTjhk5BwsiVV8SrR-dPCDjCfaMnt-5HZH</v>
      </c>
      <c r="F5588" s="41">
        <f>INDEX(Videolength!C:C,MATCH(D5588,Videolength!A:A,0))</f>
        <v>2.4895833333333336E-2</v>
      </c>
      <c r="G5588" s="41">
        <v>1.8333333333333333E-2</v>
      </c>
      <c r="H5588" s="71">
        <f>HYPERLINK(_xlfn.CONCAT(E5588,"&amp;t=",G5588*86400),G5588)</f>
        <v>1.8333333333333333E-2</v>
      </c>
      <c r="I5588" s="38">
        <v>11</v>
      </c>
      <c r="J5588" s="38">
        <v>6</v>
      </c>
      <c r="K5588" s="42" t="s">
        <v>15</v>
      </c>
      <c r="L5588" s="42" t="s">
        <v>216</v>
      </c>
      <c r="M5588" s="42" t="s">
        <v>979</v>
      </c>
      <c r="Z5588" s="64"/>
      <c r="AA5588" s="64"/>
      <c r="AB5588" s="64"/>
      <c r="AE5588" s="42">
        <f>IF(Table32[[#This Row],[Gems]]&gt;0,Table32[[#This Row],[Gems]],0)</f>
        <v>0</v>
      </c>
      <c r="AF5588" s="42">
        <f>IF(Table32[[#This Row],[Gems]]&lt;0,Table32[[#This Row],[Gems]],0)</f>
        <v>0</v>
      </c>
      <c r="AG5588" s="29">
        <f t="shared" ca="1" si="121"/>
        <v>257</v>
      </c>
    </row>
    <row r="5589" spans="1:33" ht="14.4" x14ac:dyDescent="0.3">
      <c r="A5589" s="37">
        <v>44127</v>
      </c>
      <c r="B5589" s="38">
        <f>INDEX(Videolength!D:D,MATCH(D5589,Videolength!A:A,0))</f>
        <v>10</v>
      </c>
      <c r="C5589" s="38">
        <f>INDEX(Videolength!E:E,MATCH(D5589,Videolength!A:A,0))</f>
        <v>28</v>
      </c>
      <c r="D5589" s="39">
        <v>28</v>
      </c>
      <c r="E5589" s="40" t="str">
        <f>INDEX(Videolength!B:B,MATCH(D5589,Videolength!A:A,0))</f>
        <v>https://youtu.be/D1RoEWzdVWo?list=PLTjhk5BwsiVV8SrR-dPCDjCfaMnt-5HZH</v>
      </c>
      <c r="F5589" s="41">
        <f>INDEX(Videolength!C:C,MATCH(D5589,Videolength!A:A,0))</f>
        <v>2.4895833333333336E-2</v>
      </c>
      <c r="G5589" s="41">
        <v>1.8541666666666668E-2</v>
      </c>
      <c r="H5589" s="71">
        <f>HYPERLINK(_xlfn.CONCAT(E5589,"&amp;t=",G5589*86400),G5589)</f>
        <v>1.8541666666666668E-2</v>
      </c>
      <c r="I5589" s="38">
        <v>11</v>
      </c>
      <c r="J5589" s="38">
        <v>6</v>
      </c>
      <c r="K5589" s="42" t="s">
        <v>15</v>
      </c>
      <c r="L5589" s="42" t="s">
        <v>197</v>
      </c>
      <c r="M5589" s="42" t="s">
        <v>1179</v>
      </c>
      <c r="Z5589" s="64" t="s">
        <v>427</v>
      </c>
      <c r="AA5589" s="64">
        <v>3</v>
      </c>
      <c r="AB5589" s="64">
        <v>5</v>
      </c>
      <c r="AE5589" s="42">
        <f>IF(Table32[[#This Row],[Gems]]&gt;0,Table32[[#This Row],[Gems]],0)</f>
        <v>0</v>
      </c>
      <c r="AF5589" s="42">
        <f>IF(Table32[[#This Row],[Gems]]&lt;0,Table32[[#This Row],[Gems]],0)</f>
        <v>0</v>
      </c>
      <c r="AG5589" s="29">
        <f t="shared" ca="1" si="121"/>
        <v>257</v>
      </c>
    </row>
    <row r="5590" spans="1:33" ht="14.4" x14ac:dyDescent="0.3">
      <c r="A5590" s="37">
        <v>44127</v>
      </c>
      <c r="B5590" s="38">
        <f>INDEX(Videolength!D:D,MATCH(D5590,Videolength!A:A,0))</f>
        <v>10</v>
      </c>
      <c r="C5590" s="38">
        <f>INDEX(Videolength!E:E,MATCH(D5590,Videolength!A:A,0))</f>
        <v>28</v>
      </c>
      <c r="D5590" s="39">
        <v>28</v>
      </c>
      <c r="E5590" s="40" t="str">
        <f>INDEX(Videolength!B:B,MATCH(D5590,Videolength!A:A,0))</f>
        <v>https://youtu.be/D1RoEWzdVWo?list=PLTjhk5BwsiVV8SrR-dPCDjCfaMnt-5HZH</v>
      </c>
      <c r="F5590" s="41">
        <f>INDEX(Videolength!C:C,MATCH(D5590,Videolength!A:A,0))</f>
        <v>2.4895833333333336E-2</v>
      </c>
      <c r="G5590" s="41">
        <v>1.9375E-2</v>
      </c>
      <c r="H5590" s="71">
        <f>HYPERLINK(_xlfn.CONCAT(E5590,"&amp;t=",G5590*86400),G5590)</f>
        <v>1.9375E-2</v>
      </c>
      <c r="I5590" s="38">
        <v>11</v>
      </c>
      <c r="J5590" s="38">
        <v>6</v>
      </c>
      <c r="K5590" s="42" t="s">
        <v>15</v>
      </c>
      <c r="L5590" s="42" t="s">
        <v>198</v>
      </c>
      <c r="Z5590" s="64" t="s">
        <v>427</v>
      </c>
      <c r="AA5590" s="68">
        <v>3</v>
      </c>
      <c r="AB5590" s="68">
        <v>5</v>
      </c>
      <c r="AC5590" s="44" t="s">
        <v>201</v>
      </c>
      <c r="AE5590" s="42">
        <f>IF(Table32[[#This Row],[Gems]]&gt;0,Table32[[#This Row],[Gems]],0)</f>
        <v>0</v>
      </c>
      <c r="AF5590" s="42">
        <f>IF(Table32[[#This Row],[Gems]]&lt;0,Table32[[#This Row],[Gems]],0)</f>
        <v>0</v>
      </c>
      <c r="AG5590" s="30">
        <f t="shared" ca="1" si="121"/>
        <v>257</v>
      </c>
    </row>
    <row r="5591" spans="1:33" ht="14.4" x14ac:dyDescent="0.3">
      <c r="A5591" s="37">
        <v>44127</v>
      </c>
      <c r="B5591" s="38">
        <f>INDEX(Videolength!D:D,MATCH(D5591,Videolength!A:A,0))</f>
        <v>10</v>
      </c>
      <c r="C5591" s="38">
        <f>INDEX(Videolength!E:E,MATCH(D5591,Videolength!A:A,0))</f>
        <v>28</v>
      </c>
      <c r="D5591" s="39">
        <v>28</v>
      </c>
      <c r="E5591" s="40" t="str">
        <f>INDEX(Videolength!B:B,MATCH(D5591,Videolength!A:A,0))</f>
        <v>https://youtu.be/D1RoEWzdVWo?list=PLTjhk5BwsiVV8SrR-dPCDjCfaMnt-5HZH</v>
      </c>
      <c r="F5591" s="41">
        <f>INDEX(Videolength!C:C,MATCH(D5591,Videolength!A:A,0))</f>
        <v>2.4895833333333336E-2</v>
      </c>
      <c r="G5591" s="41">
        <v>1.9421296296296294E-2</v>
      </c>
      <c r="H5591" s="71">
        <f>HYPERLINK(_xlfn.CONCAT(E5591,"&amp;t=",G5591*86400),G5591)</f>
        <v>1.9421296296296294E-2</v>
      </c>
      <c r="I5591" s="38">
        <v>11</v>
      </c>
      <c r="J5591" s="38">
        <v>6</v>
      </c>
      <c r="K5591" s="42" t="s">
        <v>15</v>
      </c>
      <c r="L5591" s="42" t="s">
        <v>301</v>
      </c>
      <c r="W5591" s="44" t="s">
        <v>416</v>
      </c>
      <c r="X5591" s="43">
        <v>1</v>
      </c>
      <c r="Y5591" s="43">
        <v>1</v>
      </c>
      <c r="Z5591" s="64"/>
      <c r="AA5591" s="64"/>
      <c r="AB5591" s="64"/>
      <c r="AE5591" s="42">
        <f>IF(Table32[[#This Row],[Gems]]&gt;0,Table32[[#This Row],[Gems]],0)</f>
        <v>0</v>
      </c>
      <c r="AF5591" s="42">
        <f>IF(Table32[[#This Row],[Gems]]&lt;0,Table32[[#This Row],[Gems]],0)</f>
        <v>0</v>
      </c>
      <c r="AG5591" s="30">
        <f ca="1">SUM(OFFSET(AG5591,-1,0),AD5591)</f>
        <v>257</v>
      </c>
    </row>
    <row r="5592" spans="1:33" ht="14.4" x14ac:dyDescent="0.3">
      <c r="A5592" s="37">
        <v>44127</v>
      </c>
      <c r="B5592" s="38">
        <f>INDEX(Videolength!D:D,MATCH(D5592,Videolength!A:A,0))</f>
        <v>10</v>
      </c>
      <c r="C5592" s="38">
        <f>INDEX(Videolength!E:E,MATCH(D5592,Videolength!A:A,0))</f>
        <v>28</v>
      </c>
      <c r="D5592" s="39">
        <v>28</v>
      </c>
      <c r="E5592" s="40" t="str">
        <f>INDEX(Videolength!B:B,MATCH(D5592,Videolength!A:A,0))</f>
        <v>https://youtu.be/D1RoEWzdVWo?list=PLTjhk5BwsiVV8SrR-dPCDjCfaMnt-5HZH</v>
      </c>
      <c r="F5592" s="41">
        <f>INDEX(Videolength!C:C,MATCH(D5592,Videolength!A:A,0))</f>
        <v>2.4895833333333336E-2</v>
      </c>
      <c r="G5592" s="41">
        <v>1.9421296296296294E-2</v>
      </c>
      <c r="H5592" s="71">
        <f>HYPERLINK(_xlfn.CONCAT(E5592,"&amp;t=",G5592*86400),G5592)</f>
        <v>1.9421296296296294E-2</v>
      </c>
      <c r="I5592" s="38">
        <v>11</v>
      </c>
      <c r="J5592" s="38">
        <v>6</v>
      </c>
      <c r="K5592" s="42" t="s">
        <v>15</v>
      </c>
      <c r="L5592" s="42" t="s">
        <v>301</v>
      </c>
      <c r="W5592" s="44" t="s">
        <v>442</v>
      </c>
      <c r="X5592" s="43">
        <v>1</v>
      </c>
      <c r="Y5592" s="43">
        <v>1</v>
      </c>
      <c r="Z5592" s="64"/>
      <c r="AA5592" s="64"/>
      <c r="AB5592" s="64"/>
      <c r="AE5592" s="42">
        <f>IF(Table32[[#This Row],[Gems]]&gt;0,Table32[[#This Row],[Gems]],0)</f>
        <v>0</v>
      </c>
      <c r="AF5592" s="42">
        <f>IF(Table32[[#This Row],[Gems]]&lt;0,Table32[[#This Row],[Gems]],0)</f>
        <v>0</v>
      </c>
      <c r="AG5592" s="30">
        <f ca="1">SUM(OFFSET(AG5592,-1,0),AD5592)</f>
        <v>257</v>
      </c>
    </row>
    <row r="5593" spans="1:33" ht="14.4" x14ac:dyDescent="0.3">
      <c r="A5593" s="37">
        <v>44127</v>
      </c>
      <c r="B5593" s="38">
        <f>INDEX(Videolength!D:D,MATCH(D5593,Videolength!A:A,0))</f>
        <v>10</v>
      </c>
      <c r="C5593" s="38">
        <f>INDEX(Videolength!E:E,MATCH(D5593,Videolength!A:A,0))</f>
        <v>28</v>
      </c>
      <c r="D5593" s="39">
        <v>28</v>
      </c>
      <c r="E5593" s="40" t="str">
        <f>INDEX(Videolength!B:B,MATCH(D5593,Videolength!A:A,0))</f>
        <v>https://youtu.be/D1RoEWzdVWo?list=PLTjhk5BwsiVV8SrR-dPCDjCfaMnt-5HZH</v>
      </c>
      <c r="F5593" s="41">
        <f>INDEX(Videolength!C:C,MATCH(D5593,Videolength!A:A,0))</f>
        <v>2.4895833333333336E-2</v>
      </c>
      <c r="G5593" s="41">
        <v>1.9421296296296294E-2</v>
      </c>
      <c r="H5593" s="71">
        <f>HYPERLINK(_xlfn.CONCAT(E5593,"&amp;t=",G5593*86400),G5593)</f>
        <v>1.9421296296296294E-2</v>
      </c>
      <c r="I5593" s="38">
        <v>11</v>
      </c>
      <c r="J5593" s="38">
        <v>6</v>
      </c>
      <c r="K5593" s="42" t="s">
        <v>15</v>
      </c>
      <c r="L5593" s="42" t="s">
        <v>323</v>
      </c>
      <c r="W5593" s="44" t="s">
        <v>726</v>
      </c>
      <c r="X5593" s="43">
        <v>1</v>
      </c>
      <c r="Y5593" s="43">
        <v>1</v>
      </c>
      <c r="Z5593" s="64"/>
      <c r="AA5593" s="64"/>
      <c r="AB5593" s="64"/>
      <c r="AE5593" s="42">
        <f>IF(Table32[[#This Row],[Gems]]&gt;0,Table32[[#This Row],[Gems]],0)</f>
        <v>0</v>
      </c>
      <c r="AF5593" s="42">
        <f>IF(Table32[[#This Row],[Gems]]&lt;0,Table32[[#This Row],[Gems]],0)</f>
        <v>0</v>
      </c>
      <c r="AG5593" s="30">
        <f ca="1">SUM(OFFSET(AG5593,-1,0),AD5593)</f>
        <v>257</v>
      </c>
    </row>
    <row r="5594" spans="1:33" ht="14.4" x14ac:dyDescent="0.3">
      <c r="A5594" s="37">
        <v>44127</v>
      </c>
      <c r="B5594" s="38">
        <f>INDEX(Videolength!D:D,MATCH(D5594,Videolength!A:A,0))</f>
        <v>10</v>
      </c>
      <c r="C5594" s="38">
        <f>INDEX(Videolength!E:E,MATCH(D5594,Videolength!A:A,0))</f>
        <v>28</v>
      </c>
      <c r="D5594" s="39">
        <v>28</v>
      </c>
      <c r="E5594" s="40" t="str">
        <f>INDEX(Videolength!B:B,MATCH(D5594,Videolength!A:A,0))</f>
        <v>https://youtu.be/D1RoEWzdVWo?list=PLTjhk5BwsiVV8SrR-dPCDjCfaMnt-5HZH</v>
      </c>
      <c r="F5594" s="41">
        <f>INDEX(Videolength!C:C,MATCH(D5594,Videolength!A:A,0))</f>
        <v>2.4895833333333336E-2</v>
      </c>
      <c r="G5594" s="41">
        <v>1.9571759259259257E-2</v>
      </c>
      <c r="H5594" s="71">
        <f>HYPERLINK(_xlfn.CONCAT(E5594,"&amp;t=",G5594*86400),G5594)</f>
        <v>1.9571759259259257E-2</v>
      </c>
      <c r="I5594" s="38">
        <v>11</v>
      </c>
      <c r="J5594" s="38">
        <v>6</v>
      </c>
      <c r="K5594" s="42" t="s">
        <v>15</v>
      </c>
      <c r="L5594" s="42" t="s">
        <v>216</v>
      </c>
      <c r="M5594" s="42" t="s">
        <v>979</v>
      </c>
      <c r="Z5594" s="64"/>
      <c r="AA5594" s="64"/>
      <c r="AB5594" s="64"/>
      <c r="AE5594" s="42">
        <f>IF(Table32[[#This Row],[Gems]]&gt;0,Table32[[#This Row],[Gems]],0)</f>
        <v>0</v>
      </c>
      <c r="AF5594" s="42">
        <f>IF(Table32[[#This Row],[Gems]]&lt;0,Table32[[#This Row],[Gems]],0)</f>
        <v>0</v>
      </c>
      <c r="AG5594" s="30">
        <f ca="1">SUM(OFFSET(AG5594,-1,0),AD5594)</f>
        <v>257</v>
      </c>
    </row>
    <row r="5595" spans="1:33" ht="14.4" x14ac:dyDescent="0.3">
      <c r="A5595" s="37">
        <v>44127</v>
      </c>
      <c r="B5595" s="38">
        <f>INDEX(Videolength!D:D,MATCH(D5595,Videolength!A:A,0))</f>
        <v>10</v>
      </c>
      <c r="C5595" s="38">
        <f>INDEX(Videolength!E:E,MATCH(D5595,Videolength!A:A,0))</f>
        <v>28</v>
      </c>
      <c r="D5595" s="39">
        <v>28</v>
      </c>
      <c r="E5595" s="40" t="str">
        <f>INDEX(Videolength!B:B,MATCH(D5595,Videolength!A:A,0))</f>
        <v>https://youtu.be/D1RoEWzdVWo?list=PLTjhk5BwsiVV8SrR-dPCDjCfaMnt-5HZH</v>
      </c>
      <c r="F5595" s="41">
        <f>INDEX(Videolength!C:C,MATCH(D5595,Videolength!A:A,0))</f>
        <v>2.4895833333333336E-2</v>
      </c>
      <c r="G5595" s="41">
        <v>1.9641203703703706E-2</v>
      </c>
      <c r="H5595" s="71">
        <f>HYPERLINK(_xlfn.CONCAT(E5595,"&amp;t=",G5595*86400),G5595)</f>
        <v>1.9641203703703706E-2</v>
      </c>
      <c r="I5595" s="38">
        <v>11</v>
      </c>
      <c r="J5595" s="38">
        <v>6</v>
      </c>
      <c r="K5595" s="42" t="s">
        <v>15</v>
      </c>
      <c r="L5595" s="42" t="s">
        <v>197</v>
      </c>
      <c r="M5595" s="42" t="s">
        <v>1179</v>
      </c>
      <c r="Z5595" s="64" t="s">
        <v>960</v>
      </c>
      <c r="AA5595" s="64">
        <v>3</v>
      </c>
      <c r="AB5595" s="64">
        <v>3</v>
      </c>
      <c r="AE5595" s="42">
        <f>IF(Table32[[#This Row],[Gems]]&gt;0,Table32[[#This Row],[Gems]],0)</f>
        <v>0</v>
      </c>
      <c r="AF5595" s="42">
        <f>IF(Table32[[#This Row],[Gems]]&lt;0,Table32[[#This Row],[Gems]],0)</f>
        <v>0</v>
      </c>
      <c r="AG5595" s="29">
        <f t="shared" ref="AG5595:AG5654" ca="1" si="122">SUM(OFFSET(AG5595,-1,0),AD5595)</f>
        <v>257</v>
      </c>
    </row>
    <row r="5596" spans="1:33" ht="14.4" x14ac:dyDescent="0.3">
      <c r="A5596" s="37">
        <v>44127</v>
      </c>
      <c r="B5596" s="38">
        <f>INDEX(Videolength!D:D,MATCH(D5596,Videolength!A:A,0))</f>
        <v>10</v>
      </c>
      <c r="C5596" s="38">
        <f>INDEX(Videolength!E:E,MATCH(D5596,Videolength!A:A,0))</f>
        <v>28</v>
      </c>
      <c r="D5596" s="39">
        <v>28</v>
      </c>
      <c r="E5596" s="40" t="str">
        <f>INDEX(Videolength!B:B,MATCH(D5596,Videolength!A:A,0))</f>
        <v>https://youtu.be/D1RoEWzdVWo?list=PLTjhk5BwsiVV8SrR-dPCDjCfaMnt-5HZH</v>
      </c>
      <c r="F5596" s="41">
        <f>INDEX(Videolength!C:C,MATCH(D5596,Videolength!A:A,0))</f>
        <v>2.4895833333333336E-2</v>
      </c>
      <c r="G5596" s="41">
        <v>2.0925925925925928E-2</v>
      </c>
      <c r="H5596" s="71">
        <f>HYPERLINK(_xlfn.CONCAT(E5596,"&amp;t=",G5596*86400),G5596)</f>
        <v>2.0925925925925928E-2</v>
      </c>
      <c r="I5596" s="38">
        <v>11</v>
      </c>
      <c r="J5596" s="38">
        <v>6</v>
      </c>
      <c r="K5596" s="42" t="s">
        <v>15</v>
      </c>
      <c r="L5596" s="42" t="s">
        <v>198</v>
      </c>
      <c r="Z5596" s="64" t="s">
        <v>960</v>
      </c>
      <c r="AA5596" s="68">
        <v>3</v>
      </c>
      <c r="AB5596" s="68">
        <v>3</v>
      </c>
      <c r="AC5596" s="44" t="s">
        <v>201</v>
      </c>
      <c r="AE5596" s="42">
        <f>IF(Table32[[#This Row],[Gems]]&gt;0,Table32[[#This Row],[Gems]],0)</f>
        <v>0</v>
      </c>
      <c r="AF5596" s="42">
        <f>IF(Table32[[#This Row],[Gems]]&lt;0,Table32[[#This Row],[Gems]],0)</f>
        <v>0</v>
      </c>
      <c r="AG5596" s="30">
        <f t="shared" ca="1" si="122"/>
        <v>257</v>
      </c>
    </row>
    <row r="5597" spans="1:33" ht="14.4" x14ac:dyDescent="0.3">
      <c r="A5597" s="37">
        <v>44127</v>
      </c>
      <c r="B5597" s="38">
        <f>INDEX(Videolength!D:D,MATCH(D5597,Videolength!A:A,0))</f>
        <v>10</v>
      </c>
      <c r="C5597" s="38">
        <f>INDEX(Videolength!E:E,MATCH(D5597,Videolength!A:A,0))</f>
        <v>28</v>
      </c>
      <c r="D5597" s="39">
        <v>28</v>
      </c>
      <c r="E5597" s="40" t="str">
        <f>INDEX(Videolength!B:B,MATCH(D5597,Videolength!A:A,0))</f>
        <v>https://youtu.be/D1RoEWzdVWo?list=PLTjhk5BwsiVV8SrR-dPCDjCfaMnt-5HZH</v>
      </c>
      <c r="F5597" s="41">
        <f>INDEX(Videolength!C:C,MATCH(D5597,Videolength!A:A,0))</f>
        <v>2.4895833333333336E-2</v>
      </c>
      <c r="G5597" s="41">
        <v>2.1006944444444443E-2</v>
      </c>
      <c r="H5597" s="71">
        <f>HYPERLINK(_xlfn.CONCAT(E5597,"&amp;t=",G5597*86400),G5597)</f>
        <v>2.1006944444444443E-2</v>
      </c>
      <c r="I5597" s="38">
        <v>11</v>
      </c>
      <c r="J5597" s="38">
        <v>6</v>
      </c>
      <c r="K5597" s="42" t="s">
        <v>15</v>
      </c>
      <c r="L5597" s="42" t="s">
        <v>216</v>
      </c>
      <c r="M5597" s="42" t="s">
        <v>979</v>
      </c>
      <c r="Z5597" s="64"/>
      <c r="AA5597" s="64"/>
      <c r="AB5597" s="64"/>
      <c r="AE5597" s="42">
        <f>IF(Table32[[#This Row],[Gems]]&gt;0,Table32[[#This Row],[Gems]],0)</f>
        <v>0</v>
      </c>
      <c r="AF5597" s="42">
        <f>IF(Table32[[#This Row],[Gems]]&lt;0,Table32[[#This Row],[Gems]],0)</f>
        <v>0</v>
      </c>
      <c r="AG5597" s="30">
        <f t="shared" ca="1" si="122"/>
        <v>257</v>
      </c>
    </row>
    <row r="5598" spans="1:33" ht="14.4" x14ac:dyDescent="0.3">
      <c r="A5598" s="37">
        <v>44127</v>
      </c>
      <c r="B5598" s="38">
        <f>INDEX(Videolength!D:D,MATCH(D5598,Videolength!A:A,0))</f>
        <v>10</v>
      </c>
      <c r="C5598" s="38">
        <f>INDEX(Videolength!E:E,MATCH(D5598,Videolength!A:A,0))</f>
        <v>28</v>
      </c>
      <c r="D5598" s="39">
        <v>28</v>
      </c>
      <c r="E5598" s="40" t="str">
        <f>INDEX(Videolength!B:B,MATCH(D5598,Videolength!A:A,0))</f>
        <v>https://youtu.be/D1RoEWzdVWo?list=PLTjhk5BwsiVV8SrR-dPCDjCfaMnt-5HZH</v>
      </c>
      <c r="F5598" s="41">
        <f>INDEX(Videolength!C:C,MATCH(D5598,Videolength!A:A,0))</f>
        <v>2.4895833333333336E-2</v>
      </c>
      <c r="G5598" s="41">
        <v>2.1215277777777777E-2</v>
      </c>
      <c r="H5598" s="71">
        <f>HYPERLINK(_xlfn.CONCAT(E5598,"&amp;t=",G5598*86400),G5598)</f>
        <v>2.1215277777777777E-2</v>
      </c>
      <c r="I5598" s="38">
        <v>11</v>
      </c>
      <c r="J5598" s="38">
        <v>6</v>
      </c>
      <c r="K5598" s="42" t="s">
        <v>15</v>
      </c>
      <c r="L5598" s="42" t="s">
        <v>197</v>
      </c>
      <c r="M5598" s="42" t="s">
        <v>1179</v>
      </c>
      <c r="Z5598" s="64" t="s">
        <v>415</v>
      </c>
      <c r="AA5598" s="64">
        <v>3</v>
      </c>
      <c r="AB5598" s="64">
        <v>4</v>
      </c>
      <c r="AE5598" s="42">
        <f>IF(Table32[[#This Row],[Gems]]&gt;0,Table32[[#This Row],[Gems]],0)</f>
        <v>0</v>
      </c>
      <c r="AF5598" s="42">
        <f>IF(Table32[[#This Row],[Gems]]&lt;0,Table32[[#This Row],[Gems]],0)</f>
        <v>0</v>
      </c>
      <c r="AG5598" s="30">
        <f t="shared" ca="1" si="122"/>
        <v>257</v>
      </c>
    </row>
    <row r="5599" spans="1:33" ht="14.4" x14ac:dyDescent="0.3">
      <c r="A5599" s="37">
        <v>44127</v>
      </c>
      <c r="B5599" s="38">
        <f>INDEX(Videolength!D:D,MATCH(D5599,Videolength!A:A,0))</f>
        <v>10</v>
      </c>
      <c r="C5599" s="38">
        <f>INDEX(Videolength!E:E,MATCH(D5599,Videolength!A:A,0))</f>
        <v>28</v>
      </c>
      <c r="D5599" s="39">
        <v>28</v>
      </c>
      <c r="E5599" s="40" t="str">
        <f>INDEX(Videolength!B:B,MATCH(D5599,Videolength!A:A,0))</f>
        <v>https://youtu.be/D1RoEWzdVWo?list=PLTjhk5BwsiVV8SrR-dPCDjCfaMnt-5HZH</v>
      </c>
      <c r="F5599" s="41">
        <f>INDEX(Videolength!C:C,MATCH(D5599,Videolength!A:A,0))</f>
        <v>2.4895833333333336E-2</v>
      </c>
      <c r="G5599" s="41">
        <v>2.2523148148148143E-2</v>
      </c>
      <c r="H5599" s="71">
        <f>HYPERLINK(_xlfn.CONCAT(E5599,"&amp;t=",G5599*86400),G5599)</f>
        <v>2.2523148148148143E-2</v>
      </c>
      <c r="I5599" s="38">
        <v>11</v>
      </c>
      <c r="J5599" s="38">
        <v>6</v>
      </c>
      <c r="K5599" s="42" t="s">
        <v>15</v>
      </c>
      <c r="L5599" s="42" t="s">
        <v>198</v>
      </c>
      <c r="Q5599" s="42" t="s">
        <v>121</v>
      </c>
      <c r="Z5599" s="64" t="s">
        <v>415</v>
      </c>
      <c r="AA5599" s="68">
        <v>3</v>
      </c>
      <c r="AB5599" s="68">
        <v>4</v>
      </c>
      <c r="AC5599" s="44" t="s">
        <v>201</v>
      </c>
      <c r="AE5599" s="42">
        <f>IF(Table32[[#This Row],[Gems]]&gt;0,Table32[[#This Row],[Gems]],0)</f>
        <v>0</v>
      </c>
      <c r="AF5599" s="42">
        <f>IF(Table32[[#This Row],[Gems]]&lt;0,Table32[[#This Row],[Gems]],0)</f>
        <v>0</v>
      </c>
      <c r="AG5599" s="30">
        <f t="shared" ca="1" si="122"/>
        <v>257</v>
      </c>
    </row>
    <row r="5600" spans="1:33" ht="14.4" x14ac:dyDescent="0.3">
      <c r="A5600" s="37">
        <v>44127</v>
      </c>
      <c r="B5600" s="38">
        <f>INDEX(Videolength!D:D,MATCH(D5600,Videolength!A:A,0))</f>
        <v>10</v>
      </c>
      <c r="C5600" s="38">
        <f>INDEX(Videolength!E:E,MATCH(D5600,Videolength!A:A,0))</f>
        <v>28</v>
      </c>
      <c r="D5600" s="39">
        <v>28</v>
      </c>
      <c r="E5600" s="40" t="str">
        <f>INDEX(Videolength!B:B,MATCH(D5600,Videolength!A:A,0))</f>
        <v>https://youtu.be/D1RoEWzdVWo?list=PLTjhk5BwsiVV8SrR-dPCDjCfaMnt-5HZH</v>
      </c>
      <c r="F5600" s="41">
        <f>INDEX(Videolength!C:C,MATCH(D5600,Videolength!A:A,0))</f>
        <v>2.4895833333333336E-2</v>
      </c>
      <c r="G5600" s="41">
        <v>2.2569444444444444E-2</v>
      </c>
      <c r="H5600" s="71">
        <f>HYPERLINK(_xlfn.CONCAT(E5600,"&amp;t=",G5600*86400),G5600)</f>
        <v>2.2569444444444444E-2</v>
      </c>
      <c r="I5600" s="38">
        <v>11</v>
      </c>
      <c r="J5600" s="38">
        <v>6</v>
      </c>
      <c r="K5600" s="42" t="s">
        <v>15</v>
      </c>
      <c r="L5600" s="42" t="s">
        <v>301</v>
      </c>
      <c r="W5600" s="44" t="s">
        <v>262</v>
      </c>
      <c r="X5600" s="43">
        <v>1</v>
      </c>
      <c r="Y5600" s="43">
        <v>1</v>
      </c>
      <c r="Z5600" s="64"/>
      <c r="AA5600" s="64"/>
      <c r="AB5600" s="64"/>
      <c r="AE5600" s="42">
        <f>IF(Table32[[#This Row],[Gems]]&gt;0,Table32[[#This Row],[Gems]],0)</f>
        <v>0</v>
      </c>
      <c r="AF5600" s="42">
        <f>IF(Table32[[#This Row],[Gems]]&lt;0,Table32[[#This Row],[Gems]],0)</f>
        <v>0</v>
      </c>
      <c r="AG5600" s="30">
        <f t="shared" ca="1" si="122"/>
        <v>257</v>
      </c>
    </row>
    <row r="5601" spans="1:33" ht="14.4" x14ac:dyDescent="0.3">
      <c r="A5601" s="37">
        <v>44127</v>
      </c>
      <c r="B5601" s="38">
        <f>INDEX(Videolength!D:D,MATCH(D5601,Videolength!A:A,0))</f>
        <v>10</v>
      </c>
      <c r="C5601" s="38">
        <f>INDEX(Videolength!E:E,MATCH(D5601,Videolength!A:A,0))</f>
        <v>28</v>
      </c>
      <c r="D5601" s="39">
        <v>28</v>
      </c>
      <c r="E5601" s="40" t="str">
        <f>INDEX(Videolength!B:B,MATCH(D5601,Videolength!A:A,0))</f>
        <v>https://youtu.be/D1RoEWzdVWo?list=PLTjhk5BwsiVV8SrR-dPCDjCfaMnt-5HZH</v>
      </c>
      <c r="F5601" s="41">
        <f>INDEX(Videolength!C:C,MATCH(D5601,Videolength!A:A,0))</f>
        <v>2.4895833333333336E-2</v>
      </c>
      <c r="G5601" s="41">
        <v>2.2569444444444444E-2</v>
      </c>
      <c r="H5601" s="71">
        <f>HYPERLINK(_xlfn.CONCAT(E5601,"&amp;t=",G5601*86400),G5601)</f>
        <v>2.2569444444444444E-2</v>
      </c>
      <c r="I5601" s="38">
        <v>11</v>
      </c>
      <c r="J5601" s="38">
        <v>6</v>
      </c>
      <c r="K5601" s="42" t="s">
        <v>15</v>
      </c>
      <c r="L5601" s="42" t="s">
        <v>323</v>
      </c>
      <c r="W5601" s="44" t="s">
        <v>1107</v>
      </c>
      <c r="X5601" s="43">
        <v>1</v>
      </c>
      <c r="Y5601" s="43">
        <v>1</v>
      </c>
      <c r="Z5601" s="64"/>
      <c r="AA5601" s="64"/>
      <c r="AB5601" s="64"/>
      <c r="AE5601" s="42">
        <f>IF(Table32[[#This Row],[Gems]]&gt;0,Table32[[#This Row],[Gems]],0)</f>
        <v>0</v>
      </c>
      <c r="AF5601" s="42">
        <f>IF(Table32[[#This Row],[Gems]]&lt;0,Table32[[#This Row],[Gems]],0)</f>
        <v>0</v>
      </c>
      <c r="AG5601" s="30">
        <f t="shared" ca="1" si="122"/>
        <v>257</v>
      </c>
    </row>
    <row r="5602" spans="1:33" ht="14.4" x14ac:dyDescent="0.3">
      <c r="A5602" s="37">
        <v>44127</v>
      </c>
      <c r="B5602" s="38">
        <f>INDEX(Videolength!D:D,MATCH(D5602,Videolength!A:A,0))</f>
        <v>10</v>
      </c>
      <c r="C5602" s="38">
        <f>INDEX(Videolength!E:E,MATCH(D5602,Videolength!A:A,0))</f>
        <v>28</v>
      </c>
      <c r="D5602" s="39">
        <v>28</v>
      </c>
      <c r="E5602" s="40" t="str">
        <f>INDEX(Videolength!B:B,MATCH(D5602,Videolength!A:A,0))</f>
        <v>https://youtu.be/D1RoEWzdVWo?list=PLTjhk5BwsiVV8SrR-dPCDjCfaMnt-5HZH</v>
      </c>
      <c r="F5602" s="41">
        <f>INDEX(Videolength!C:C,MATCH(D5602,Videolength!A:A,0))</f>
        <v>2.4895833333333336E-2</v>
      </c>
      <c r="G5602" s="41">
        <v>2.2893518518518521E-2</v>
      </c>
      <c r="H5602" s="71">
        <f>HYPERLINK(_xlfn.CONCAT(E5602,"&amp;t=",G5602*86400),G5602)</f>
        <v>2.2893518518518521E-2</v>
      </c>
      <c r="I5602" s="38">
        <v>11</v>
      </c>
      <c r="J5602" s="38">
        <v>6</v>
      </c>
      <c r="K5602" s="42" t="s">
        <v>15</v>
      </c>
      <c r="L5602" s="42" t="s">
        <v>216</v>
      </c>
      <c r="Z5602" s="64"/>
      <c r="AA5602" s="64"/>
      <c r="AB5602" s="64"/>
      <c r="AE5602" s="42">
        <f>IF(Table32[[#This Row],[Gems]]&gt;0,Table32[[#This Row],[Gems]],0)</f>
        <v>0</v>
      </c>
      <c r="AF5602" s="42">
        <f>IF(Table32[[#This Row],[Gems]]&lt;0,Table32[[#This Row],[Gems]],0)</f>
        <v>0</v>
      </c>
      <c r="AG5602" s="30">
        <f t="shared" ca="1" si="122"/>
        <v>257</v>
      </c>
    </row>
    <row r="5603" spans="1:33" ht="14.4" x14ac:dyDescent="0.3">
      <c r="A5603" s="37">
        <v>44127</v>
      </c>
      <c r="B5603" s="38">
        <f>INDEX(Videolength!D:D,MATCH(D5603,Videolength!A:A,0))</f>
        <v>10</v>
      </c>
      <c r="C5603" s="38">
        <f>INDEX(Videolength!E:E,MATCH(D5603,Videolength!A:A,0))</f>
        <v>28</v>
      </c>
      <c r="D5603" s="39">
        <v>28</v>
      </c>
      <c r="E5603" s="40" t="str">
        <f>INDEX(Videolength!B:B,MATCH(D5603,Videolength!A:A,0))</f>
        <v>https://youtu.be/D1RoEWzdVWo?list=PLTjhk5BwsiVV8SrR-dPCDjCfaMnt-5HZH</v>
      </c>
      <c r="F5603" s="41">
        <f>INDEX(Videolength!C:C,MATCH(D5603,Videolength!A:A,0))</f>
        <v>2.4895833333333336E-2</v>
      </c>
      <c r="G5603" s="41">
        <v>2.2939814814814816E-2</v>
      </c>
      <c r="H5603" s="71">
        <f>HYPERLINK(_xlfn.CONCAT(E5603,"&amp;t=",G5603*86400),G5603)</f>
        <v>2.2939814814814816E-2</v>
      </c>
      <c r="I5603" s="38">
        <v>11</v>
      </c>
      <c r="J5603" s="38">
        <v>6</v>
      </c>
      <c r="K5603" s="42" t="s">
        <v>346</v>
      </c>
      <c r="L5603" s="42" t="s">
        <v>10</v>
      </c>
      <c r="Z5603" s="64"/>
      <c r="AA5603" s="64"/>
      <c r="AB5603" s="64"/>
      <c r="AE5603" s="42">
        <f>IF(Table32[[#This Row],[Gems]]&gt;0,Table32[[#This Row],[Gems]],0)</f>
        <v>0</v>
      </c>
      <c r="AF5603" s="42">
        <f>IF(Table32[[#This Row],[Gems]]&lt;0,Table32[[#This Row],[Gems]],0)</f>
        <v>0</v>
      </c>
      <c r="AG5603" s="30">
        <f t="shared" ca="1" si="122"/>
        <v>257</v>
      </c>
    </row>
    <row r="5604" spans="1:33" ht="14.4" x14ac:dyDescent="0.3">
      <c r="A5604" s="37">
        <v>44127</v>
      </c>
      <c r="B5604" s="38">
        <f>INDEX(Videolength!D:D,MATCH(D5604,Videolength!A:A,0))</f>
        <v>10</v>
      </c>
      <c r="C5604" s="38">
        <f>INDEX(Videolength!E:E,MATCH(D5604,Videolength!A:A,0))</f>
        <v>28</v>
      </c>
      <c r="D5604" s="39">
        <v>28</v>
      </c>
      <c r="E5604" s="40" t="str">
        <f>INDEX(Videolength!B:B,MATCH(D5604,Videolength!A:A,0))</f>
        <v>https://youtu.be/D1RoEWzdVWo?list=PLTjhk5BwsiVV8SrR-dPCDjCfaMnt-5HZH</v>
      </c>
      <c r="F5604" s="41">
        <f>INDEX(Videolength!C:C,MATCH(D5604,Videolength!A:A,0))</f>
        <v>2.4895833333333336E-2</v>
      </c>
      <c r="G5604" s="41">
        <v>2.3020833333333334E-2</v>
      </c>
      <c r="H5604" s="71">
        <f>HYPERLINK(_xlfn.CONCAT(E5604,"&amp;t=",G5604*86400),G5604)</f>
        <v>2.3020833333333334E-2</v>
      </c>
      <c r="I5604" s="38">
        <v>11</v>
      </c>
      <c r="J5604" s="38">
        <v>6</v>
      </c>
      <c r="K5604" s="42" t="s">
        <v>55</v>
      </c>
      <c r="L5604" s="42" t="s">
        <v>10</v>
      </c>
      <c r="M5604" s="42" t="s">
        <v>591</v>
      </c>
      <c r="Z5604" s="64"/>
      <c r="AA5604" s="64"/>
      <c r="AB5604" s="64"/>
      <c r="AE5604" s="42">
        <f>IF(Table32[[#This Row],[Gems]]&gt;0,Table32[[#This Row],[Gems]],0)</f>
        <v>0</v>
      </c>
      <c r="AF5604" s="42">
        <f>IF(Table32[[#This Row],[Gems]]&lt;0,Table32[[#This Row],[Gems]],0)</f>
        <v>0</v>
      </c>
      <c r="AG5604" s="30">
        <f t="shared" ca="1" si="122"/>
        <v>257</v>
      </c>
    </row>
    <row r="5605" spans="1:33" ht="14.4" x14ac:dyDescent="0.3">
      <c r="A5605" s="37">
        <v>44127</v>
      </c>
      <c r="B5605" s="38">
        <f>INDEX(Videolength!D:D,MATCH(D5605,Videolength!A:A,0))</f>
        <v>10</v>
      </c>
      <c r="C5605" s="38">
        <f>INDEX(Videolength!E:E,MATCH(D5605,Videolength!A:A,0))</f>
        <v>28</v>
      </c>
      <c r="D5605" s="39">
        <v>28</v>
      </c>
      <c r="E5605" s="40" t="str">
        <f>INDEX(Videolength!B:B,MATCH(D5605,Videolength!A:A,0))</f>
        <v>https://youtu.be/D1RoEWzdVWo?list=PLTjhk5BwsiVV8SrR-dPCDjCfaMnt-5HZH</v>
      </c>
      <c r="F5605" s="41">
        <f>INDEX(Videolength!C:C,MATCH(D5605,Videolength!A:A,0))</f>
        <v>2.4895833333333336E-2</v>
      </c>
      <c r="G5605" s="41">
        <v>2.3310185185185187E-2</v>
      </c>
      <c r="H5605" s="71">
        <f>HYPERLINK(_xlfn.CONCAT(E5605,"&amp;t=",G5605*86400),G5605)</f>
        <v>2.3310185185185187E-2</v>
      </c>
      <c r="I5605" s="38">
        <v>11</v>
      </c>
      <c r="J5605" s="38">
        <v>6</v>
      </c>
      <c r="K5605" s="42" t="s">
        <v>346</v>
      </c>
      <c r="L5605" s="42" t="s">
        <v>10</v>
      </c>
      <c r="Z5605" s="64"/>
      <c r="AA5605" s="64"/>
      <c r="AB5605" s="64"/>
      <c r="AE5605" s="42">
        <f>IF(Table32[[#This Row],[Gems]]&gt;0,Table32[[#This Row],[Gems]],0)</f>
        <v>0</v>
      </c>
      <c r="AF5605" s="42">
        <f>IF(Table32[[#This Row],[Gems]]&lt;0,Table32[[#This Row],[Gems]],0)</f>
        <v>0</v>
      </c>
      <c r="AG5605" s="30">
        <f t="shared" ca="1" si="122"/>
        <v>257</v>
      </c>
    </row>
    <row r="5606" spans="1:33" ht="14.4" x14ac:dyDescent="0.3">
      <c r="A5606" s="37">
        <v>44127</v>
      </c>
      <c r="B5606" s="38">
        <f>INDEX(Videolength!D:D,MATCH(D5606,Videolength!A:A,0))</f>
        <v>10</v>
      </c>
      <c r="C5606" s="38">
        <f>INDEX(Videolength!E:E,MATCH(D5606,Videolength!A:A,0))</f>
        <v>28</v>
      </c>
      <c r="D5606" s="39">
        <v>28</v>
      </c>
      <c r="E5606" s="40" t="str">
        <f>INDEX(Videolength!B:B,MATCH(D5606,Videolength!A:A,0))</f>
        <v>https://youtu.be/D1RoEWzdVWo?list=PLTjhk5BwsiVV8SrR-dPCDjCfaMnt-5HZH</v>
      </c>
      <c r="F5606" s="41">
        <f>INDEX(Videolength!C:C,MATCH(D5606,Videolength!A:A,0))</f>
        <v>2.4895833333333336E-2</v>
      </c>
      <c r="G5606" s="41">
        <v>2.3356481481481482E-2</v>
      </c>
      <c r="H5606" s="71">
        <f>HYPERLINK(_xlfn.CONCAT(E5606,"&amp;t=",G5606*86400),G5606)</f>
        <v>2.3356481481481482E-2</v>
      </c>
      <c r="I5606" s="38">
        <v>11</v>
      </c>
      <c r="J5606" s="38">
        <v>6</v>
      </c>
      <c r="K5606" s="42" t="s">
        <v>107</v>
      </c>
      <c r="L5606" s="42" t="s">
        <v>10</v>
      </c>
      <c r="M5606" s="42" t="s">
        <v>1091</v>
      </c>
      <c r="N5606" s="42" t="s">
        <v>33</v>
      </c>
      <c r="Z5606" s="64"/>
      <c r="AA5606" s="64"/>
      <c r="AB5606" s="64"/>
      <c r="AE5606" s="42">
        <f>IF(Table32[[#This Row],[Gems]]&gt;0,Table32[[#This Row],[Gems]],0)</f>
        <v>0</v>
      </c>
      <c r="AF5606" s="42">
        <f>IF(Table32[[#This Row],[Gems]]&lt;0,Table32[[#This Row],[Gems]],0)</f>
        <v>0</v>
      </c>
      <c r="AG5606" s="30">
        <f t="shared" ca="1" si="122"/>
        <v>257</v>
      </c>
    </row>
    <row r="5607" spans="1:33" ht="14.4" x14ac:dyDescent="0.3">
      <c r="A5607" s="37">
        <v>44127</v>
      </c>
      <c r="B5607" s="38">
        <f>INDEX(Videolength!D:D,MATCH(D5607,Videolength!A:A,0))</f>
        <v>10</v>
      </c>
      <c r="C5607" s="38">
        <f>INDEX(Videolength!E:E,MATCH(D5607,Videolength!A:A,0))</f>
        <v>28</v>
      </c>
      <c r="D5607" s="39">
        <v>28</v>
      </c>
      <c r="E5607" s="40" t="str">
        <f>INDEX(Videolength!B:B,MATCH(D5607,Videolength!A:A,0))</f>
        <v>https://youtu.be/D1RoEWzdVWo?list=PLTjhk5BwsiVV8SrR-dPCDjCfaMnt-5HZH</v>
      </c>
      <c r="F5607" s="41">
        <f>INDEX(Videolength!C:C,MATCH(D5607,Videolength!A:A,0))</f>
        <v>2.4895833333333336E-2</v>
      </c>
      <c r="G5607" s="41">
        <v>2.3391203703703702E-2</v>
      </c>
      <c r="H5607" s="71">
        <f>HYPERLINK(_xlfn.CONCAT(E5607,"&amp;t=",G5607*86400),G5607)</f>
        <v>2.3391203703703702E-2</v>
      </c>
      <c r="I5607" s="38">
        <v>11</v>
      </c>
      <c r="J5607" s="38">
        <v>6</v>
      </c>
      <c r="K5607" s="42" t="s">
        <v>346</v>
      </c>
      <c r="L5607" s="42" t="s">
        <v>10</v>
      </c>
      <c r="Z5607" s="64"/>
      <c r="AA5607" s="64"/>
      <c r="AB5607" s="64"/>
      <c r="AE5607" s="42">
        <f>IF(Table32[[#This Row],[Gems]]&gt;0,Table32[[#This Row],[Gems]],0)</f>
        <v>0</v>
      </c>
      <c r="AF5607" s="42">
        <f>IF(Table32[[#This Row],[Gems]]&lt;0,Table32[[#This Row],[Gems]],0)</f>
        <v>0</v>
      </c>
      <c r="AG5607" s="30">
        <f t="shared" ca="1" si="122"/>
        <v>257</v>
      </c>
    </row>
    <row r="5608" spans="1:33" ht="14.4" x14ac:dyDescent="0.3">
      <c r="A5608" s="37">
        <v>44127</v>
      </c>
      <c r="B5608" s="38">
        <f>INDEX(Videolength!D:D,MATCH(D5608,Videolength!A:A,0))</f>
        <v>10</v>
      </c>
      <c r="C5608" s="38">
        <f>INDEX(Videolength!E:E,MATCH(D5608,Videolength!A:A,0))</f>
        <v>28</v>
      </c>
      <c r="D5608" s="39">
        <v>28</v>
      </c>
      <c r="E5608" s="40" t="str">
        <f>INDEX(Videolength!B:B,MATCH(D5608,Videolength!A:A,0))</f>
        <v>https://youtu.be/D1RoEWzdVWo?list=PLTjhk5BwsiVV8SrR-dPCDjCfaMnt-5HZH</v>
      </c>
      <c r="F5608" s="41">
        <f>INDEX(Videolength!C:C,MATCH(D5608,Videolength!A:A,0))</f>
        <v>2.4895833333333336E-2</v>
      </c>
      <c r="G5608" s="41">
        <v>2.3472222222222217E-2</v>
      </c>
      <c r="H5608" s="71">
        <f>HYPERLINK(_xlfn.CONCAT(E5608,"&amp;t=",G5608*86400),G5608)</f>
        <v>2.3472222222222217E-2</v>
      </c>
      <c r="I5608" s="38">
        <v>11</v>
      </c>
      <c r="J5608" s="38">
        <v>6</v>
      </c>
      <c r="K5608" s="42" t="s">
        <v>36</v>
      </c>
      <c r="L5608" s="42" t="s">
        <v>10</v>
      </c>
      <c r="M5608" s="42" t="s">
        <v>591</v>
      </c>
      <c r="Z5608" s="64"/>
      <c r="AA5608" s="64"/>
      <c r="AB5608" s="64"/>
      <c r="AE5608" s="42">
        <f>IF(Table32[[#This Row],[Gems]]&gt;0,Table32[[#This Row],[Gems]],0)</f>
        <v>0</v>
      </c>
      <c r="AF5608" s="42">
        <f>IF(Table32[[#This Row],[Gems]]&lt;0,Table32[[#This Row],[Gems]],0)</f>
        <v>0</v>
      </c>
      <c r="AG5608" s="30">
        <f t="shared" ca="1" si="122"/>
        <v>257</v>
      </c>
    </row>
    <row r="5609" spans="1:33" ht="14.4" x14ac:dyDescent="0.3">
      <c r="A5609" s="37">
        <v>44127</v>
      </c>
      <c r="B5609" s="38">
        <f>INDEX(Videolength!D:D,MATCH(D5609,Videolength!A:A,0))</f>
        <v>10</v>
      </c>
      <c r="C5609" s="38">
        <f>INDEX(Videolength!E:E,MATCH(D5609,Videolength!A:A,0))</f>
        <v>28</v>
      </c>
      <c r="D5609" s="39">
        <v>28</v>
      </c>
      <c r="E5609" s="40" t="str">
        <f>INDEX(Videolength!B:B,MATCH(D5609,Videolength!A:A,0))</f>
        <v>https://youtu.be/D1RoEWzdVWo?list=PLTjhk5BwsiVV8SrR-dPCDjCfaMnt-5HZH</v>
      </c>
      <c r="F5609" s="41">
        <f>INDEX(Videolength!C:C,MATCH(D5609,Videolength!A:A,0))</f>
        <v>2.4895833333333336E-2</v>
      </c>
      <c r="G5609" s="41">
        <v>2.3634259259259258E-2</v>
      </c>
      <c r="H5609" s="71">
        <f>HYPERLINK(_xlfn.CONCAT(E5609,"&amp;t=",G5609*86400),G5609)</f>
        <v>2.3634259259259258E-2</v>
      </c>
      <c r="I5609" s="38">
        <v>11</v>
      </c>
      <c r="J5609" s="38">
        <v>6</v>
      </c>
      <c r="K5609" s="42" t="s">
        <v>346</v>
      </c>
      <c r="L5609" s="42" t="s">
        <v>10</v>
      </c>
      <c r="Z5609" s="64"/>
      <c r="AA5609" s="64"/>
      <c r="AB5609" s="64"/>
      <c r="AE5609" s="42">
        <f>IF(Table32[[#This Row],[Gems]]&gt;0,Table32[[#This Row],[Gems]],0)</f>
        <v>0</v>
      </c>
      <c r="AF5609" s="42">
        <f>IF(Table32[[#This Row],[Gems]]&lt;0,Table32[[#This Row],[Gems]],0)</f>
        <v>0</v>
      </c>
      <c r="AG5609" s="30">
        <f t="shared" ca="1" si="122"/>
        <v>257</v>
      </c>
    </row>
    <row r="5610" spans="1:33" ht="14.4" x14ac:dyDescent="0.3">
      <c r="A5610" s="37">
        <v>44127</v>
      </c>
      <c r="B5610" s="38">
        <f>INDEX(Videolength!D:D,MATCH(D5610,Videolength!A:A,0))</f>
        <v>10</v>
      </c>
      <c r="C5610" s="38">
        <f>INDEX(Videolength!E:E,MATCH(D5610,Videolength!A:A,0))</f>
        <v>28</v>
      </c>
      <c r="D5610" s="39">
        <v>28</v>
      </c>
      <c r="E5610" s="40" t="str">
        <f>INDEX(Videolength!B:B,MATCH(D5610,Videolength!A:A,0))</f>
        <v>https://youtu.be/D1RoEWzdVWo?list=PLTjhk5BwsiVV8SrR-dPCDjCfaMnt-5HZH</v>
      </c>
      <c r="F5610" s="41">
        <f>INDEX(Videolength!C:C,MATCH(D5610,Videolength!A:A,0))</f>
        <v>2.4895833333333336E-2</v>
      </c>
      <c r="G5610" s="41">
        <v>2.3668981481481485E-2</v>
      </c>
      <c r="H5610" s="71">
        <f>HYPERLINK(_xlfn.CONCAT(E5610,"&amp;t=",G5610*86400),G5610)</f>
        <v>2.3668981481481485E-2</v>
      </c>
      <c r="I5610" s="38">
        <v>11</v>
      </c>
      <c r="J5610" s="38">
        <v>6</v>
      </c>
      <c r="K5610" s="42" t="s">
        <v>8</v>
      </c>
      <c r="L5610" s="42" t="s">
        <v>163</v>
      </c>
      <c r="M5610" s="42" t="s">
        <v>591</v>
      </c>
      <c r="Z5610" s="64"/>
      <c r="AA5610" s="64"/>
      <c r="AB5610" s="64"/>
      <c r="AE5610" s="42">
        <f>IF(Table32[[#This Row],[Gems]]&gt;0,Table32[[#This Row],[Gems]],0)</f>
        <v>0</v>
      </c>
      <c r="AF5610" s="42">
        <f>IF(Table32[[#This Row],[Gems]]&lt;0,Table32[[#This Row],[Gems]],0)</f>
        <v>0</v>
      </c>
      <c r="AG5610" s="30">
        <f t="shared" ca="1" si="122"/>
        <v>257</v>
      </c>
    </row>
    <row r="5611" spans="1:33" ht="14.4" x14ac:dyDescent="0.3">
      <c r="A5611" s="37">
        <v>44127</v>
      </c>
      <c r="B5611" s="38">
        <f>INDEX(Videolength!D:D,MATCH(D5611,Videolength!A:A,0))</f>
        <v>10</v>
      </c>
      <c r="C5611" s="38">
        <f>INDEX(Videolength!E:E,MATCH(D5611,Videolength!A:A,0))</f>
        <v>28</v>
      </c>
      <c r="D5611" s="39">
        <v>28</v>
      </c>
      <c r="E5611" s="40" t="str">
        <f>INDEX(Videolength!B:B,MATCH(D5611,Videolength!A:A,0))</f>
        <v>https://youtu.be/D1RoEWzdVWo?list=PLTjhk5BwsiVV8SrR-dPCDjCfaMnt-5HZH</v>
      </c>
      <c r="F5611" s="41">
        <f>INDEX(Videolength!C:C,MATCH(D5611,Videolength!A:A,0))</f>
        <v>2.4895833333333336E-2</v>
      </c>
      <c r="G5611" s="41">
        <v>2.3715277777777776E-2</v>
      </c>
      <c r="H5611" s="71">
        <f>HYPERLINK(_xlfn.CONCAT(E5611,"&amp;t=",G5611*86400),G5611)</f>
        <v>2.3715277777777776E-2</v>
      </c>
      <c r="I5611" s="38">
        <v>11</v>
      </c>
      <c r="J5611" s="38">
        <v>6</v>
      </c>
      <c r="K5611" s="42" t="s">
        <v>25</v>
      </c>
      <c r="L5611" s="42" t="s">
        <v>10</v>
      </c>
      <c r="Z5611" s="64"/>
      <c r="AA5611" s="64"/>
      <c r="AB5611" s="64"/>
      <c r="AE5611" s="42">
        <f>IF(Table32[[#This Row],[Gems]]&gt;0,Table32[[#This Row],[Gems]],0)</f>
        <v>0</v>
      </c>
      <c r="AF5611" s="42">
        <f>IF(Table32[[#This Row],[Gems]]&lt;0,Table32[[#This Row],[Gems]],0)</f>
        <v>0</v>
      </c>
      <c r="AG5611" s="30">
        <f t="shared" ca="1" si="122"/>
        <v>257</v>
      </c>
    </row>
    <row r="5612" spans="1:33" ht="14.4" x14ac:dyDescent="0.3">
      <c r="A5612" s="37">
        <v>44127</v>
      </c>
      <c r="B5612" s="38">
        <f>INDEX(Videolength!D:D,MATCH(D5612,Videolength!A:A,0))</f>
        <v>10</v>
      </c>
      <c r="C5612" s="38">
        <f>INDEX(Videolength!E:E,MATCH(D5612,Videolength!A:A,0))</f>
        <v>28</v>
      </c>
      <c r="D5612" s="39">
        <v>28</v>
      </c>
      <c r="E5612" s="40" t="str">
        <f>INDEX(Videolength!B:B,MATCH(D5612,Videolength!A:A,0))</f>
        <v>https://youtu.be/D1RoEWzdVWo?list=PLTjhk5BwsiVV8SrR-dPCDjCfaMnt-5HZH</v>
      </c>
      <c r="F5612" s="41">
        <f>INDEX(Videolength!C:C,MATCH(D5612,Videolength!A:A,0))</f>
        <v>2.4895833333333336E-2</v>
      </c>
      <c r="G5612" s="41">
        <v>2.3761574074074074E-2</v>
      </c>
      <c r="H5612" s="71">
        <f>HYPERLINK(_xlfn.CONCAT(E5612,"&amp;t=",G5612*86400),G5612)</f>
        <v>2.3761574074074074E-2</v>
      </c>
      <c r="I5612" s="38">
        <v>11</v>
      </c>
      <c r="J5612" s="38">
        <v>6</v>
      </c>
      <c r="K5612" s="42" t="s">
        <v>100</v>
      </c>
      <c r="L5612" s="42" t="s">
        <v>1287</v>
      </c>
      <c r="M5612" s="42" t="s">
        <v>591</v>
      </c>
      <c r="U5612" s="44" t="s">
        <v>1690</v>
      </c>
      <c r="Z5612" s="64"/>
      <c r="AA5612" s="64"/>
      <c r="AB5612" s="64"/>
      <c r="AE5612" s="42">
        <f>IF(Table32[[#This Row],[Gems]]&gt;0,Table32[[#This Row],[Gems]],0)</f>
        <v>0</v>
      </c>
      <c r="AF5612" s="42">
        <f>IF(Table32[[#This Row],[Gems]]&lt;0,Table32[[#This Row],[Gems]],0)</f>
        <v>0</v>
      </c>
      <c r="AG5612" s="30">
        <f t="shared" ca="1" si="122"/>
        <v>257</v>
      </c>
    </row>
    <row r="5613" spans="1:33" ht="14.4" x14ac:dyDescent="0.3">
      <c r="A5613" s="37">
        <v>44127</v>
      </c>
      <c r="B5613" s="38">
        <f>INDEX(Videolength!D:D,MATCH(D5613,Videolength!A:A,0))</f>
        <v>10</v>
      </c>
      <c r="C5613" s="38">
        <f>INDEX(Videolength!E:E,MATCH(D5613,Videolength!A:A,0))</f>
        <v>28</v>
      </c>
      <c r="D5613" s="39">
        <v>28</v>
      </c>
      <c r="E5613" s="40" t="str">
        <f>INDEX(Videolength!B:B,MATCH(D5613,Videolength!A:A,0))</f>
        <v>https://youtu.be/D1RoEWzdVWo?list=PLTjhk5BwsiVV8SrR-dPCDjCfaMnt-5HZH</v>
      </c>
      <c r="F5613" s="41">
        <f>INDEX(Videolength!C:C,MATCH(D5613,Videolength!A:A,0))</f>
        <v>2.4895833333333336E-2</v>
      </c>
      <c r="G5613" s="41">
        <v>2.3796296296296298E-2</v>
      </c>
      <c r="H5613" s="71">
        <f>HYPERLINK(_xlfn.CONCAT(E5613,"&amp;t=",G5613*86400),G5613)</f>
        <v>2.3796296296296298E-2</v>
      </c>
      <c r="I5613" s="38">
        <v>11</v>
      </c>
      <c r="J5613" s="38">
        <v>6</v>
      </c>
      <c r="K5613" s="42" t="s">
        <v>284</v>
      </c>
      <c r="L5613" s="42" t="s">
        <v>10</v>
      </c>
      <c r="M5613" s="42" t="s">
        <v>1081</v>
      </c>
      <c r="Z5613" s="64"/>
      <c r="AA5613" s="64"/>
      <c r="AB5613" s="64"/>
      <c r="AE5613" s="42">
        <f>IF(Table32[[#This Row],[Gems]]&gt;0,Table32[[#This Row],[Gems]],0)</f>
        <v>0</v>
      </c>
      <c r="AF5613" s="42">
        <f>IF(Table32[[#This Row],[Gems]]&lt;0,Table32[[#This Row],[Gems]],0)</f>
        <v>0</v>
      </c>
      <c r="AG5613" s="30">
        <f t="shared" ca="1" si="122"/>
        <v>257</v>
      </c>
    </row>
    <row r="5614" spans="1:33" ht="14.4" x14ac:dyDescent="0.3">
      <c r="A5614" s="37">
        <v>44127</v>
      </c>
      <c r="B5614" s="38">
        <f>INDEX(Videolength!D:D,MATCH(D5614,Videolength!A:A,0))</f>
        <v>10</v>
      </c>
      <c r="C5614" s="38">
        <f>INDEX(Videolength!E:E,MATCH(D5614,Videolength!A:A,0))</f>
        <v>28</v>
      </c>
      <c r="D5614" s="39">
        <v>28</v>
      </c>
      <c r="E5614" s="40" t="str">
        <f>INDEX(Videolength!B:B,MATCH(D5614,Videolength!A:A,0))</f>
        <v>https://youtu.be/D1RoEWzdVWo?list=PLTjhk5BwsiVV8SrR-dPCDjCfaMnt-5HZH</v>
      </c>
      <c r="F5614" s="41">
        <f>INDEX(Videolength!C:C,MATCH(D5614,Videolength!A:A,0))</f>
        <v>2.4895833333333336E-2</v>
      </c>
      <c r="G5614" s="41">
        <v>2.3877314814814813E-2</v>
      </c>
      <c r="H5614" s="71">
        <f>HYPERLINK(_xlfn.CONCAT(E5614,"&amp;t=",G5614*86400),G5614)</f>
        <v>2.3877314814814813E-2</v>
      </c>
      <c r="I5614" s="38">
        <v>11</v>
      </c>
      <c r="J5614" s="38">
        <v>6</v>
      </c>
      <c r="K5614" s="42" t="s">
        <v>346</v>
      </c>
      <c r="L5614" s="42" t="s">
        <v>10</v>
      </c>
      <c r="Z5614" s="64"/>
      <c r="AA5614" s="64"/>
      <c r="AB5614" s="64"/>
      <c r="AE5614" s="42">
        <f>IF(Table32[[#This Row],[Gems]]&gt;0,Table32[[#This Row],[Gems]],0)</f>
        <v>0</v>
      </c>
      <c r="AF5614" s="42">
        <f>IF(Table32[[#This Row],[Gems]]&lt;0,Table32[[#This Row],[Gems]],0)</f>
        <v>0</v>
      </c>
      <c r="AG5614" s="30">
        <f t="shared" ca="1" si="122"/>
        <v>257</v>
      </c>
    </row>
    <row r="5615" spans="1:33" ht="14.4" x14ac:dyDescent="0.3">
      <c r="A5615" s="37">
        <v>44127</v>
      </c>
      <c r="B5615" s="38">
        <f>INDEX(Videolength!D:D,MATCH(D5615,Videolength!A:A,0))</f>
        <v>10</v>
      </c>
      <c r="C5615" s="38">
        <f>INDEX(Videolength!E:E,MATCH(D5615,Videolength!A:A,0))</f>
        <v>28</v>
      </c>
      <c r="D5615" s="39">
        <v>28</v>
      </c>
      <c r="E5615" s="40" t="str">
        <f>INDEX(Videolength!B:B,MATCH(D5615,Videolength!A:A,0))</f>
        <v>https://youtu.be/D1RoEWzdVWo?list=PLTjhk5BwsiVV8SrR-dPCDjCfaMnt-5HZH</v>
      </c>
      <c r="F5615" s="41">
        <f>INDEX(Videolength!C:C,MATCH(D5615,Videolength!A:A,0))</f>
        <v>2.4895833333333336E-2</v>
      </c>
      <c r="G5615" s="41">
        <v>2.3912037037037034E-2</v>
      </c>
      <c r="H5615" s="71">
        <f>HYPERLINK(_xlfn.CONCAT(E5615,"&amp;t=",G5615*86400),G5615)</f>
        <v>2.3912037037037034E-2</v>
      </c>
      <c r="I5615" s="38">
        <v>11</v>
      </c>
      <c r="J5615" s="38">
        <v>6</v>
      </c>
      <c r="K5615" s="42" t="s">
        <v>90</v>
      </c>
      <c r="L5615" s="42" t="s">
        <v>167</v>
      </c>
      <c r="M5615" s="42" t="s">
        <v>591</v>
      </c>
      <c r="Z5615" s="64"/>
      <c r="AA5615" s="64"/>
      <c r="AB5615" s="64"/>
      <c r="AE5615" s="42">
        <f>IF(Table32[[#This Row],[Gems]]&gt;0,Table32[[#This Row],[Gems]],0)</f>
        <v>0</v>
      </c>
      <c r="AF5615" s="42">
        <f>IF(Table32[[#This Row],[Gems]]&lt;0,Table32[[#This Row],[Gems]],0)</f>
        <v>0</v>
      </c>
      <c r="AG5615" s="30">
        <f t="shared" ca="1" si="122"/>
        <v>257</v>
      </c>
    </row>
    <row r="5616" spans="1:33" ht="14.4" x14ac:dyDescent="0.3">
      <c r="A5616" s="37">
        <v>44127</v>
      </c>
      <c r="B5616" s="38">
        <f>INDEX(Videolength!D:D,MATCH(D5616,Videolength!A:A,0))</f>
        <v>10</v>
      </c>
      <c r="C5616" s="38">
        <f>INDEX(Videolength!E:E,MATCH(D5616,Videolength!A:A,0))</f>
        <v>28</v>
      </c>
      <c r="D5616" s="39">
        <v>28</v>
      </c>
      <c r="E5616" s="40" t="str">
        <f>INDEX(Videolength!B:B,MATCH(D5616,Videolength!A:A,0))</f>
        <v>https://youtu.be/D1RoEWzdVWo?list=PLTjhk5BwsiVV8SrR-dPCDjCfaMnt-5HZH</v>
      </c>
      <c r="F5616" s="41">
        <f>INDEX(Videolength!C:C,MATCH(D5616,Videolength!A:A,0))</f>
        <v>2.4895833333333336E-2</v>
      </c>
      <c r="G5616" s="41">
        <v>2.4814814814814817E-2</v>
      </c>
      <c r="H5616" s="71">
        <f>HYPERLINK(_xlfn.CONCAT(E5616,"&amp;t=",G5616*86400),G5616)</f>
        <v>2.4814814814814817E-2</v>
      </c>
      <c r="I5616" s="38">
        <v>11</v>
      </c>
      <c r="J5616" s="38">
        <v>6</v>
      </c>
      <c r="K5616" s="42" t="s">
        <v>346</v>
      </c>
      <c r="L5616" s="42" t="s">
        <v>10</v>
      </c>
      <c r="Z5616" s="64"/>
      <c r="AA5616" s="64"/>
      <c r="AB5616" s="64"/>
      <c r="AE5616" s="42">
        <f>IF(Table32[[#This Row],[Gems]]&gt;0,Table32[[#This Row],[Gems]],0)</f>
        <v>0</v>
      </c>
      <c r="AF5616" s="42">
        <f>IF(Table32[[#This Row],[Gems]]&lt;0,Table32[[#This Row],[Gems]],0)</f>
        <v>0</v>
      </c>
      <c r="AG5616" s="30">
        <f t="shared" ca="1" si="122"/>
        <v>257</v>
      </c>
    </row>
    <row r="5617" spans="1:33" ht="14.4" x14ac:dyDescent="0.3">
      <c r="A5617" s="37">
        <v>44127</v>
      </c>
      <c r="B5617" s="38">
        <f>INDEX(Videolength!D:D,MATCH(D5617,Videolength!A:A,0))</f>
        <v>10</v>
      </c>
      <c r="C5617" s="38">
        <f>INDEX(Videolength!E:E,MATCH(D5617,Videolength!A:A,0))</f>
        <v>29</v>
      </c>
      <c r="D5617" s="39">
        <v>29</v>
      </c>
      <c r="E5617" s="40" t="str">
        <f>INDEX(Videolength!B:B,MATCH(D5617,Videolength!A:A,0))</f>
        <v>https://youtu.be/-2gYnB7d4LA?list=PLTjhk5BwsiVV8SrR-dPCDjCfaMnt-5HZH</v>
      </c>
      <c r="F5617" s="41">
        <f>INDEX(Videolength!C:C,MATCH(D5617,Videolength!A:A,0))</f>
        <v>5.2592592592592587E-2</v>
      </c>
      <c r="G5617" s="41">
        <v>1.1574074074074073E-5</v>
      </c>
      <c r="H5617" s="71">
        <f>HYPERLINK(_xlfn.CONCAT(E5617,"&amp;t=",G5617*86400),G5617)</f>
        <v>1.1574074074074073E-5</v>
      </c>
      <c r="I5617" s="38">
        <v>11</v>
      </c>
      <c r="J5617" s="38">
        <v>6</v>
      </c>
      <c r="K5617" s="42" t="s">
        <v>123</v>
      </c>
      <c r="L5617" s="42" t="s">
        <v>10</v>
      </c>
      <c r="Z5617" s="64"/>
      <c r="AA5617" s="64"/>
      <c r="AB5617" s="64"/>
      <c r="AE5617" s="42">
        <f>IF(Table32[[#This Row],[Gems]]&gt;0,Table32[[#This Row],[Gems]],0)</f>
        <v>0</v>
      </c>
      <c r="AF5617" s="42">
        <f>IF(Table32[[#This Row],[Gems]]&lt;0,Table32[[#This Row],[Gems]],0)</f>
        <v>0</v>
      </c>
      <c r="AG5617" s="30">
        <f t="shared" ca="1" si="122"/>
        <v>257</v>
      </c>
    </row>
    <row r="5618" spans="1:33" ht="14.4" x14ac:dyDescent="0.3">
      <c r="A5618" s="37">
        <v>44127</v>
      </c>
      <c r="B5618" s="38">
        <f>INDEX(Videolength!D:D,MATCH(D5618,Videolength!A:A,0))</f>
        <v>10</v>
      </c>
      <c r="C5618" s="38">
        <f>INDEX(Videolength!E:E,MATCH(D5618,Videolength!A:A,0))</f>
        <v>29</v>
      </c>
      <c r="D5618" s="39">
        <v>29</v>
      </c>
      <c r="E5618" s="40" t="str">
        <f>INDEX(Videolength!B:B,MATCH(D5618,Videolength!A:A,0))</f>
        <v>https://youtu.be/-2gYnB7d4LA?list=PLTjhk5BwsiVV8SrR-dPCDjCfaMnt-5HZH</v>
      </c>
      <c r="F5618" s="41">
        <f>INDEX(Videolength!C:C,MATCH(D5618,Videolength!A:A,0))</f>
        <v>5.2592592592592587E-2</v>
      </c>
      <c r="G5618" s="41">
        <v>9.2592592592592588E-5</v>
      </c>
      <c r="H5618" s="71">
        <f>HYPERLINK(_xlfn.CONCAT(E5618,"&amp;t=",G5618*86400),G5618)</f>
        <v>9.2592592592592588E-5</v>
      </c>
      <c r="I5618" s="38">
        <v>11</v>
      </c>
      <c r="J5618" s="38">
        <v>6</v>
      </c>
      <c r="K5618" s="42" t="s">
        <v>51</v>
      </c>
      <c r="L5618" s="42" t="s">
        <v>11</v>
      </c>
      <c r="W5618" s="44" t="s">
        <v>211</v>
      </c>
      <c r="X5618" s="43">
        <v>6</v>
      </c>
      <c r="Z5618" s="64"/>
      <c r="AA5618" s="64"/>
      <c r="AB5618" s="64"/>
      <c r="AE5618" s="42">
        <f>IF(Table32[[#This Row],[Gems]]&gt;0,Table32[[#This Row],[Gems]],0)</f>
        <v>0</v>
      </c>
      <c r="AF5618" s="42">
        <f>IF(Table32[[#This Row],[Gems]]&lt;0,Table32[[#This Row],[Gems]],0)</f>
        <v>0</v>
      </c>
      <c r="AG5618" s="29">
        <f t="shared" ca="1" si="122"/>
        <v>257</v>
      </c>
    </row>
    <row r="5619" spans="1:33" ht="14.4" x14ac:dyDescent="0.3">
      <c r="A5619" s="37">
        <v>44127</v>
      </c>
      <c r="B5619" s="38">
        <f>INDEX(Videolength!D:D,MATCH(D5619,Videolength!A:A,0))</f>
        <v>10</v>
      </c>
      <c r="C5619" s="38">
        <f>INDEX(Videolength!E:E,MATCH(D5619,Videolength!A:A,0))</f>
        <v>29</v>
      </c>
      <c r="D5619" s="39">
        <v>29</v>
      </c>
      <c r="E5619" s="40" t="str">
        <f>INDEX(Videolength!B:B,MATCH(D5619,Videolength!A:A,0))</f>
        <v>https://youtu.be/-2gYnB7d4LA?list=PLTjhk5BwsiVV8SrR-dPCDjCfaMnt-5HZH</v>
      </c>
      <c r="F5619" s="41">
        <f>INDEX(Videolength!C:C,MATCH(D5619,Videolength!A:A,0))</f>
        <v>5.2592592592592587E-2</v>
      </c>
      <c r="G5619" s="41">
        <v>9.2592592592592588E-5</v>
      </c>
      <c r="H5619" s="71">
        <f>HYPERLINK(_xlfn.CONCAT(E5619,"&amp;t=",G5619*86400),G5619)</f>
        <v>9.2592592592592588E-5</v>
      </c>
      <c r="I5619" s="38">
        <v>11</v>
      </c>
      <c r="J5619" s="38">
        <v>6</v>
      </c>
      <c r="K5619" s="42" t="s">
        <v>346</v>
      </c>
      <c r="L5619" s="42" t="s">
        <v>10</v>
      </c>
      <c r="Z5619" s="64"/>
      <c r="AA5619" s="64"/>
      <c r="AB5619" s="64"/>
      <c r="AE5619" s="42">
        <f>IF(Table32[[#This Row],[Gems]]&gt;0,Table32[[#This Row],[Gems]],0)</f>
        <v>0</v>
      </c>
      <c r="AF5619" s="42">
        <f>IF(Table32[[#This Row],[Gems]]&lt;0,Table32[[#This Row],[Gems]],0)</f>
        <v>0</v>
      </c>
      <c r="AG5619" s="30">
        <f t="shared" ca="1" si="122"/>
        <v>257</v>
      </c>
    </row>
    <row r="5620" spans="1:33" ht="14.4" x14ac:dyDescent="0.3">
      <c r="A5620" s="37">
        <v>44127</v>
      </c>
      <c r="B5620" s="38">
        <f>INDEX(Videolength!D:D,MATCH(D5620,Videolength!A:A,0))</f>
        <v>10</v>
      </c>
      <c r="C5620" s="38">
        <f>INDEX(Videolength!E:E,MATCH(D5620,Videolength!A:A,0))</f>
        <v>29</v>
      </c>
      <c r="D5620" s="39">
        <v>29</v>
      </c>
      <c r="E5620" s="40" t="str">
        <f>INDEX(Videolength!B:B,MATCH(D5620,Videolength!A:A,0))</f>
        <v>https://youtu.be/-2gYnB7d4LA?list=PLTjhk5BwsiVV8SrR-dPCDjCfaMnt-5HZH</v>
      </c>
      <c r="F5620" s="41">
        <f>INDEX(Videolength!C:C,MATCH(D5620,Videolength!A:A,0))</f>
        <v>5.2592592592592587E-2</v>
      </c>
      <c r="G5620" s="41">
        <v>1.5046296296296297E-4</v>
      </c>
      <c r="H5620" s="71">
        <f>HYPERLINK(_xlfn.CONCAT(E5620,"&amp;t=",G5620*86400),G5620)</f>
        <v>1.5046296296296297E-4</v>
      </c>
      <c r="I5620" s="38">
        <v>11</v>
      </c>
      <c r="J5620" s="38">
        <v>6</v>
      </c>
      <c r="K5620" s="42" t="s">
        <v>8</v>
      </c>
      <c r="L5620" s="42" t="s">
        <v>163</v>
      </c>
      <c r="M5620" s="42" t="s">
        <v>591</v>
      </c>
      <c r="Z5620" s="64"/>
      <c r="AA5620" s="64"/>
      <c r="AB5620" s="64"/>
      <c r="AE5620" s="42">
        <f>IF(Table32[[#This Row],[Gems]]&gt;0,Table32[[#This Row],[Gems]],0)</f>
        <v>0</v>
      </c>
      <c r="AF5620" s="42">
        <f>IF(Table32[[#This Row],[Gems]]&lt;0,Table32[[#This Row],[Gems]],0)</f>
        <v>0</v>
      </c>
      <c r="AG5620" s="30">
        <f t="shared" ca="1" si="122"/>
        <v>257</v>
      </c>
    </row>
    <row r="5621" spans="1:33" ht="14.4" x14ac:dyDescent="0.3">
      <c r="A5621" s="37">
        <v>44127</v>
      </c>
      <c r="B5621" s="38">
        <f>INDEX(Videolength!D:D,MATCH(D5621,Videolength!A:A,0))</f>
        <v>10</v>
      </c>
      <c r="C5621" s="38">
        <f>INDEX(Videolength!E:E,MATCH(D5621,Videolength!A:A,0))</f>
        <v>29</v>
      </c>
      <c r="D5621" s="39">
        <v>29</v>
      </c>
      <c r="E5621" s="40" t="str">
        <f>INDEX(Videolength!B:B,MATCH(D5621,Videolength!A:A,0))</f>
        <v>https://youtu.be/-2gYnB7d4LA?list=PLTjhk5BwsiVV8SrR-dPCDjCfaMnt-5HZH</v>
      </c>
      <c r="F5621" s="41">
        <f>INDEX(Videolength!C:C,MATCH(D5621,Videolength!A:A,0))</f>
        <v>5.2592592592592587E-2</v>
      </c>
      <c r="G5621" s="41">
        <v>2.8935185185185189E-4</v>
      </c>
      <c r="H5621" s="71">
        <f>HYPERLINK(_xlfn.CONCAT(E5621,"&amp;t=",G5621*86400),G5621)</f>
        <v>2.8935185185185189E-4</v>
      </c>
      <c r="I5621" s="38">
        <v>11</v>
      </c>
      <c r="J5621" s="38">
        <v>6</v>
      </c>
      <c r="K5621" s="42" t="s">
        <v>346</v>
      </c>
      <c r="L5621" s="42" t="s">
        <v>10</v>
      </c>
      <c r="Z5621" s="64"/>
      <c r="AA5621" s="64"/>
      <c r="AB5621" s="64"/>
      <c r="AE5621" s="42">
        <f>IF(Table32[[#This Row],[Gems]]&gt;0,Table32[[#This Row],[Gems]],0)</f>
        <v>0</v>
      </c>
      <c r="AF5621" s="42">
        <f>IF(Table32[[#This Row],[Gems]]&lt;0,Table32[[#This Row],[Gems]],0)</f>
        <v>0</v>
      </c>
      <c r="AG5621" s="30">
        <f t="shared" ca="1" si="122"/>
        <v>257</v>
      </c>
    </row>
    <row r="5622" spans="1:33" ht="14.4" x14ac:dyDescent="0.3">
      <c r="A5622" s="37">
        <v>44127</v>
      </c>
      <c r="B5622" s="38">
        <f>INDEX(Videolength!D:D,MATCH(D5622,Videolength!A:A,0))</f>
        <v>10</v>
      </c>
      <c r="C5622" s="38">
        <f>INDEX(Videolength!E:E,MATCH(D5622,Videolength!A:A,0))</f>
        <v>29</v>
      </c>
      <c r="D5622" s="39">
        <v>29</v>
      </c>
      <c r="E5622" s="40" t="str">
        <f>INDEX(Videolength!B:B,MATCH(D5622,Videolength!A:A,0))</f>
        <v>https://youtu.be/-2gYnB7d4LA?list=PLTjhk5BwsiVV8SrR-dPCDjCfaMnt-5HZH</v>
      </c>
      <c r="F5622" s="41">
        <f>INDEX(Videolength!C:C,MATCH(D5622,Videolength!A:A,0))</f>
        <v>5.2592592592592587E-2</v>
      </c>
      <c r="G5622" s="41">
        <v>3.3564814814814812E-4</v>
      </c>
      <c r="H5622" s="71">
        <f>HYPERLINK(_xlfn.CONCAT(E5622,"&amp;t=",G5622*86400),G5622)</f>
        <v>3.3564814814814812E-4</v>
      </c>
      <c r="I5622" s="38">
        <v>11</v>
      </c>
      <c r="J5622" s="38">
        <v>6</v>
      </c>
      <c r="K5622" s="42" t="s">
        <v>36</v>
      </c>
      <c r="L5622" s="42" t="s">
        <v>10</v>
      </c>
      <c r="Z5622" s="64"/>
      <c r="AA5622" s="64"/>
      <c r="AB5622" s="64"/>
      <c r="AE5622" s="42">
        <f>IF(Table32[[#This Row],[Gems]]&gt;0,Table32[[#This Row],[Gems]],0)</f>
        <v>0</v>
      </c>
      <c r="AF5622" s="42">
        <f>IF(Table32[[#This Row],[Gems]]&lt;0,Table32[[#This Row],[Gems]],0)</f>
        <v>0</v>
      </c>
      <c r="AG5622" s="30">
        <f t="shared" ca="1" si="122"/>
        <v>257</v>
      </c>
    </row>
    <row r="5623" spans="1:33" ht="14.4" x14ac:dyDescent="0.3">
      <c r="A5623" s="37">
        <v>44127</v>
      </c>
      <c r="B5623" s="38">
        <f>INDEX(Videolength!D:D,MATCH(D5623,Videolength!A:A,0))</f>
        <v>10</v>
      </c>
      <c r="C5623" s="38">
        <f>INDEX(Videolength!E:E,MATCH(D5623,Videolength!A:A,0))</f>
        <v>29</v>
      </c>
      <c r="D5623" s="39">
        <v>29</v>
      </c>
      <c r="E5623" s="40" t="str">
        <f>INDEX(Videolength!B:B,MATCH(D5623,Videolength!A:A,0))</f>
        <v>https://youtu.be/-2gYnB7d4LA?list=PLTjhk5BwsiVV8SrR-dPCDjCfaMnt-5HZH</v>
      </c>
      <c r="F5623" s="41">
        <f>INDEX(Videolength!C:C,MATCH(D5623,Videolength!A:A,0))</f>
        <v>5.2592592592592587E-2</v>
      </c>
      <c r="G5623" s="41">
        <v>3.5879629629629635E-4</v>
      </c>
      <c r="H5623" s="71">
        <f>HYPERLINK(_xlfn.CONCAT(E5623,"&amp;t=",G5623*86400),G5623)</f>
        <v>3.5879629629629635E-4</v>
      </c>
      <c r="I5623" s="38">
        <v>11</v>
      </c>
      <c r="J5623" s="38">
        <v>6</v>
      </c>
      <c r="K5623" s="42" t="s">
        <v>47</v>
      </c>
      <c r="L5623" s="42" t="s">
        <v>10</v>
      </c>
      <c r="M5623" s="42" t="s">
        <v>591</v>
      </c>
      <c r="Z5623" s="64"/>
      <c r="AA5623" s="64"/>
      <c r="AB5623" s="64"/>
      <c r="AE5623" s="42">
        <f>IF(Table32[[#This Row],[Gems]]&gt;0,Table32[[#This Row],[Gems]],0)</f>
        <v>0</v>
      </c>
      <c r="AF5623" s="42">
        <f>IF(Table32[[#This Row],[Gems]]&lt;0,Table32[[#This Row],[Gems]],0)</f>
        <v>0</v>
      </c>
      <c r="AG5623" s="30">
        <f t="shared" ca="1" si="122"/>
        <v>257</v>
      </c>
    </row>
    <row r="5624" spans="1:33" ht="14.4" x14ac:dyDescent="0.3">
      <c r="A5624" s="37">
        <v>44127</v>
      </c>
      <c r="B5624" s="38">
        <f>INDEX(Videolength!D:D,MATCH(D5624,Videolength!A:A,0))</f>
        <v>10</v>
      </c>
      <c r="C5624" s="38">
        <f>INDEX(Videolength!E:E,MATCH(D5624,Videolength!A:A,0))</f>
        <v>29</v>
      </c>
      <c r="D5624" s="39">
        <v>29</v>
      </c>
      <c r="E5624" s="40" t="str">
        <f>INDEX(Videolength!B:B,MATCH(D5624,Videolength!A:A,0))</f>
        <v>https://youtu.be/-2gYnB7d4LA?list=PLTjhk5BwsiVV8SrR-dPCDjCfaMnt-5HZH</v>
      </c>
      <c r="F5624" s="41">
        <f>INDEX(Videolength!C:C,MATCH(D5624,Videolength!A:A,0))</f>
        <v>5.2592592592592587E-2</v>
      </c>
      <c r="G5624" s="41">
        <v>4.1666666666666669E-4</v>
      </c>
      <c r="H5624" s="71">
        <f>HYPERLINK(_xlfn.CONCAT(E5624,"&amp;t=",G5624*86400),G5624)</f>
        <v>4.1666666666666669E-4</v>
      </c>
      <c r="I5624" s="38">
        <v>11</v>
      </c>
      <c r="J5624" s="38">
        <v>6</v>
      </c>
      <c r="K5624" s="42" t="s">
        <v>36</v>
      </c>
      <c r="L5624" s="42" t="s">
        <v>10</v>
      </c>
      <c r="M5624" s="42" t="s">
        <v>591</v>
      </c>
      <c r="Z5624" s="64"/>
      <c r="AA5624" s="64"/>
      <c r="AB5624" s="64"/>
      <c r="AE5624" s="42">
        <f>IF(Table32[[#This Row],[Gems]]&gt;0,Table32[[#This Row],[Gems]],0)</f>
        <v>0</v>
      </c>
      <c r="AF5624" s="42">
        <f>IF(Table32[[#This Row],[Gems]]&lt;0,Table32[[#This Row],[Gems]],0)</f>
        <v>0</v>
      </c>
      <c r="AG5624" s="30">
        <f t="shared" ca="1" si="122"/>
        <v>257</v>
      </c>
    </row>
    <row r="5625" spans="1:33" ht="14.4" x14ac:dyDescent="0.3">
      <c r="A5625" s="37">
        <v>44127</v>
      </c>
      <c r="B5625" s="38">
        <f>INDEX(Videolength!D:D,MATCH(D5625,Videolength!A:A,0))</f>
        <v>10</v>
      </c>
      <c r="C5625" s="38">
        <f>INDEX(Videolength!E:E,MATCH(D5625,Videolength!A:A,0))</f>
        <v>29</v>
      </c>
      <c r="D5625" s="39">
        <v>29</v>
      </c>
      <c r="E5625" s="40" t="str">
        <f>INDEX(Videolength!B:B,MATCH(D5625,Videolength!A:A,0))</f>
        <v>https://youtu.be/-2gYnB7d4LA?list=PLTjhk5BwsiVV8SrR-dPCDjCfaMnt-5HZH</v>
      </c>
      <c r="F5625" s="41">
        <f>INDEX(Videolength!C:C,MATCH(D5625,Videolength!A:A,0))</f>
        <v>5.2592592592592587E-2</v>
      </c>
      <c r="G5625" s="41">
        <v>7.5231481481481471E-4</v>
      </c>
      <c r="H5625" s="71">
        <f>HYPERLINK(_xlfn.CONCAT(E5625,"&amp;t=",G5625*86400),G5625)</f>
        <v>7.5231481481481471E-4</v>
      </c>
      <c r="I5625" s="38">
        <v>11</v>
      </c>
      <c r="J5625" s="38">
        <v>6</v>
      </c>
      <c r="K5625" s="42" t="s">
        <v>284</v>
      </c>
      <c r="L5625" s="42" t="s">
        <v>10</v>
      </c>
      <c r="M5625" s="42" t="s">
        <v>591</v>
      </c>
      <c r="Z5625" s="64"/>
      <c r="AA5625" s="64"/>
      <c r="AB5625" s="64"/>
      <c r="AE5625" s="42">
        <f>IF(Table32[[#This Row],[Gems]]&gt;0,Table32[[#This Row],[Gems]],0)</f>
        <v>0</v>
      </c>
      <c r="AF5625" s="42">
        <f>IF(Table32[[#This Row],[Gems]]&lt;0,Table32[[#This Row],[Gems]],0)</f>
        <v>0</v>
      </c>
      <c r="AG5625" s="30">
        <f t="shared" ca="1" si="122"/>
        <v>257</v>
      </c>
    </row>
    <row r="5626" spans="1:33" ht="14.4" x14ac:dyDescent="0.3">
      <c r="A5626" s="37">
        <v>44127</v>
      </c>
      <c r="B5626" s="38">
        <f>INDEX(Videolength!D:D,MATCH(D5626,Videolength!A:A,0))</f>
        <v>10</v>
      </c>
      <c r="C5626" s="38">
        <f>INDEX(Videolength!E:E,MATCH(D5626,Videolength!A:A,0))</f>
        <v>29</v>
      </c>
      <c r="D5626" s="39">
        <v>29</v>
      </c>
      <c r="E5626" s="40" t="str">
        <f>INDEX(Videolength!B:B,MATCH(D5626,Videolength!A:A,0))</f>
        <v>https://youtu.be/-2gYnB7d4LA?list=PLTjhk5BwsiVV8SrR-dPCDjCfaMnt-5HZH</v>
      </c>
      <c r="F5626" s="41">
        <f>INDEX(Videolength!C:C,MATCH(D5626,Videolength!A:A,0))</f>
        <v>5.2592592592592587E-2</v>
      </c>
      <c r="G5626" s="41">
        <v>8.1018518518518516E-4</v>
      </c>
      <c r="H5626" s="71">
        <f>HYPERLINK(_xlfn.CONCAT(E5626,"&amp;t=",G5626*86400),G5626)</f>
        <v>8.1018518518518516E-4</v>
      </c>
      <c r="I5626" s="38">
        <v>11</v>
      </c>
      <c r="J5626" s="38">
        <v>6</v>
      </c>
      <c r="K5626" s="42" t="s">
        <v>142</v>
      </c>
      <c r="L5626" s="42" t="s">
        <v>407</v>
      </c>
      <c r="M5626" s="42" t="s">
        <v>408</v>
      </c>
      <c r="Z5626" s="64"/>
      <c r="AA5626" s="64"/>
      <c r="AB5626" s="64"/>
      <c r="AE5626" s="42">
        <f>IF(Table32[[#This Row],[Gems]]&gt;0,Table32[[#This Row],[Gems]],0)</f>
        <v>0</v>
      </c>
      <c r="AF5626" s="42">
        <f>IF(Table32[[#This Row],[Gems]]&lt;0,Table32[[#This Row],[Gems]],0)</f>
        <v>0</v>
      </c>
      <c r="AG5626" s="30">
        <f t="shared" ca="1" si="122"/>
        <v>257</v>
      </c>
    </row>
    <row r="5627" spans="1:33" ht="14.4" x14ac:dyDescent="0.3">
      <c r="A5627" s="37">
        <v>44127</v>
      </c>
      <c r="B5627" s="38">
        <f>INDEX(Videolength!D:D,MATCH(D5627,Videolength!A:A,0))</f>
        <v>10</v>
      </c>
      <c r="C5627" s="38">
        <f>INDEX(Videolength!E:E,MATCH(D5627,Videolength!A:A,0))</f>
        <v>29</v>
      </c>
      <c r="D5627" s="39">
        <v>29</v>
      </c>
      <c r="E5627" s="40" t="str">
        <f>INDEX(Videolength!B:B,MATCH(D5627,Videolength!A:A,0))</f>
        <v>https://youtu.be/-2gYnB7d4LA?list=PLTjhk5BwsiVV8SrR-dPCDjCfaMnt-5HZH</v>
      </c>
      <c r="F5627" s="41">
        <f>INDEX(Videolength!C:C,MATCH(D5627,Videolength!A:A,0))</f>
        <v>5.2592592592592587E-2</v>
      </c>
      <c r="G5627" s="41">
        <v>8.6805555555555551E-4</v>
      </c>
      <c r="H5627" s="71">
        <f>HYPERLINK(_xlfn.CONCAT(E5627,"&amp;t=",G5627*86400),G5627)</f>
        <v>8.6805555555555551E-4</v>
      </c>
      <c r="I5627" s="38">
        <v>11</v>
      </c>
      <c r="J5627" s="38">
        <v>6</v>
      </c>
      <c r="K5627" s="42" t="s">
        <v>142</v>
      </c>
      <c r="L5627" s="42" t="s">
        <v>34</v>
      </c>
      <c r="Z5627" s="64"/>
      <c r="AA5627" s="64"/>
      <c r="AB5627" s="64"/>
      <c r="AE5627" s="42">
        <f>IF(Table32[[#This Row],[Gems]]&gt;0,Table32[[#This Row],[Gems]],0)</f>
        <v>0</v>
      </c>
      <c r="AF5627" s="42">
        <f>IF(Table32[[#This Row],[Gems]]&lt;0,Table32[[#This Row],[Gems]],0)</f>
        <v>0</v>
      </c>
      <c r="AG5627" s="30">
        <f t="shared" ca="1" si="122"/>
        <v>257</v>
      </c>
    </row>
    <row r="5628" spans="1:33" ht="14.4" x14ac:dyDescent="0.3">
      <c r="A5628" s="37">
        <v>44127</v>
      </c>
      <c r="B5628" s="38">
        <f>INDEX(Videolength!D:D,MATCH(D5628,Videolength!A:A,0))</f>
        <v>10</v>
      </c>
      <c r="C5628" s="38">
        <f>INDEX(Videolength!E:E,MATCH(D5628,Videolength!A:A,0))</f>
        <v>29</v>
      </c>
      <c r="D5628" s="39">
        <v>29</v>
      </c>
      <c r="E5628" s="40" t="str">
        <f>INDEX(Videolength!B:B,MATCH(D5628,Videolength!A:A,0))</f>
        <v>https://youtu.be/-2gYnB7d4LA?list=PLTjhk5BwsiVV8SrR-dPCDjCfaMnt-5HZH</v>
      </c>
      <c r="F5628" s="41">
        <f>INDEX(Videolength!C:C,MATCH(D5628,Videolength!A:A,0))</f>
        <v>5.2592592592592587E-2</v>
      </c>
      <c r="G5628" s="41">
        <v>8.7962962962962962E-4</v>
      </c>
      <c r="H5628" s="71">
        <f>HYPERLINK(_xlfn.CONCAT(E5628,"&amp;t=",G5628*86400),G5628)</f>
        <v>8.7962962962962962E-4</v>
      </c>
      <c r="I5628" s="38">
        <v>11</v>
      </c>
      <c r="J5628" s="38">
        <v>6</v>
      </c>
      <c r="K5628" s="42" t="s">
        <v>142</v>
      </c>
      <c r="L5628" s="42" t="s">
        <v>33</v>
      </c>
      <c r="Z5628" s="64"/>
      <c r="AA5628" s="64"/>
      <c r="AB5628" s="64"/>
      <c r="AE5628" s="42">
        <f>IF(Table32[[#This Row],[Gems]]&gt;0,Table32[[#This Row],[Gems]],0)</f>
        <v>0</v>
      </c>
      <c r="AF5628" s="42">
        <f>IF(Table32[[#This Row],[Gems]]&lt;0,Table32[[#This Row],[Gems]],0)</f>
        <v>0</v>
      </c>
      <c r="AG5628" s="30">
        <f t="shared" ca="1" si="122"/>
        <v>257</v>
      </c>
    </row>
    <row r="5629" spans="1:33" ht="14.4" x14ac:dyDescent="0.3">
      <c r="A5629" s="37">
        <v>44127</v>
      </c>
      <c r="B5629" s="38">
        <f>INDEX(Videolength!D:D,MATCH(D5629,Videolength!A:A,0))</f>
        <v>10</v>
      </c>
      <c r="C5629" s="38">
        <f>INDEX(Videolength!E:E,MATCH(D5629,Videolength!A:A,0))</f>
        <v>29</v>
      </c>
      <c r="D5629" s="39">
        <v>29</v>
      </c>
      <c r="E5629" s="40" t="str">
        <f>INDEX(Videolength!B:B,MATCH(D5629,Videolength!A:A,0))</f>
        <v>https://youtu.be/-2gYnB7d4LA?list=PLTjhk5BwsiVV8SrR-dPCDjCfaMnt-5HZH</v>
      </c>
      <c r="F5629" s="41">
        <f>INDEX(Videolength!C:C,MATCH(D5629,Videolength!A:A,0))</f>
        <v>5.2592592592592587E-2</v>
      </c>
      <c r="G5629" s="41">
        <v>9.0277777777777784E-4</v>
      </c>
      <c r="H5629" s="71">
        <f>HYPERLINK(_xlfn.CONCAT(E5629,"&amp;t=",G5629*86400),G5629)</f>
        <v>9.0277777777777784E-4</v>
      </c>
      <c r="I5629" s="38">
        <v>11</v>
      </c>
      <c r="J5629" s="38">
        <v>6</v>
      </c>
      <c r="K5629" s="42" t="s">
        <v>142</v>
      </c>
      <c r="L5629" s="42" t="s">
        <v>34</v>
      </c>
      <c r="Z5629" s="64"/>
      <c r="AA5629" s="64"/>
      <c r="AB5629" s="64"/>
      <c r="AE5629" s="42">
        <f>IF(Table32[[#This Row],[Gems]]&gt;0,Table32[[#This Row],[Gems]],0)</f>
        <v>0</v>
      </c>
      <c r="AF5629" s="42">
        <f>IF(Table32[[#This Row],[Gems]]&lt;0,Table32[[#This Row],[Gems]],0)</f>
        <v>0</v>
      </c>
      <c r="AG5629" s="30">
        <f t="shared" ca="1" si="122"/>
        <v>257</v>
      </c>
    </row>
    <row r="5630" spans="1:33" ht="14.4" x14ac:dyDescent="0.3">
      <c r="A5630" s="37">
        <v>44127</v>
      </c>
      <c r="B5630" s="38">
        <f>INDEX(Videolength!D:D,MATCH(D5630,Videolength!A:A,0))</f>
        <v>10</v>
      </c>
      <c r="C5630" s="38">
        <f>INDEX(Videolength!E:E,MATCH(D5630,Videolength!A:A,0))</f>
        <v>29</v>
      </c>
      <c r="D5630" s="39">
        <v>29</v>
      </c>
      <c r="E5630" s="40" t="str">
        <f>INDEX(Videolength!B:B,MATCH(D5630,Videolength!A:A,0))</f>
        <v>https://youtu.be/-2gYnB7d4LA?list=PLTjhk5BwsiVV8SrR-dPCDjCfaMnt-5HZH</v>
      </c>
      <c r="F5630" s="41">
        <f>INDEX(Videolength!C:C,MATCH(D5630,Videolength!A:A,0))</f>
        <v>5.2592592592592587E-2</v>
      </c>
      <c r="G5630" s="41">
        <v>9.1435185185185185E-4</v>
      </c>
      <c r="H5630" s="71">
        <f>HYPERLINK(_xlfn.CONCAT(E5630,"&amp;t=",G5630*86400),G5630)</f>
        <v>9.1435185185185185E-4</v>
      </c>
      <c r="I5630" s="38">
        <v>11</v>
      </c>
      <c r="J5630" s="38">
        <v>6</v>
      </c>
      <c r="K5630" s="42" t="s">
        <v>142</v>
      </c>
      <c r="L5630" s="42" t="s">
        <v>33</v>
      </c>
      <c r="Z5630" s="64"/>
      <c r="AA5630" s="64"/>
      <c r="AB5630" s="64"/>
      <c r="AE5630" s="42">
        <f>IF(Table32[[#This Row],[Gems]]&gt;0,Table32[[#This Row],[Gems]],0)</f>
        <v>0</v>
      </c>
      <c r="AF5630" s="42">
        <f>IF(Table32[[#This Row],[Gems]]&lt;0,Table32[[#This Row],[Gems]],0)</f>
        <v>0</v>
      </c>
      <c r="AG5630" s="30">
        <f t="shared" ca="1" si="122"/>
        <v>257</v>
      </c>
    </row>
    <row r="5631" spans="1:33" ht="14.4" x14ac:dyDescent="0.3">
      <c r="A5631" s="37">
        <v>44127</v>
      </c>
      <c r="B5631" s="38">
        <f>INDEX(Videolength!D:D,MATCH(D5631,Videolength!A:A,0))</f>
        <v>10</v>
      </c>
      <c r="C5631" s="38">
        <f>INDEX(Videolength!E:E,MATCH(D5631,Videolength!A:A,0))</f>
        <v>29</v>
      </c>
      <c r="D5631" s="39">
        <v>29</v>
      </c>
      <c r="E5631" s="40" t="str">
        <f>INDEX(Videolength!B:B,MATCH(D5631,Videolength!A:A,0))</f>
        <v>https://youtu.be/-2gYnB7d4LA?list=PLTjhk5BwsiVV8SrR-dPCDjCfaMnt-5HZH</v>
      </c>
      <c r="F5631" s="41">
        <f>INDEX(Videolength!C:C,MATCH(D5631,Videolength!A:A,0))</f>
        <v>5.2592592592592587E-2</v>
      </c>
      <c r="G5631" s="41">
        <v>9.7222222222222209E-4</v>
      </c>
      <c r="H5631" s="71">
        <f>HYPERLINK(_xlfn.CONCAT(E5631,"&amp;t=",G5631*86400),G5631)</f>
        <v>9.7222222222222209E-4</v>
      </c>
      <c r="I5631" s="38">
        <v>11</v>
      </c>
      <c r="J5631" s="38">
        <v>6</v>
      </c>
      <c r="K5631" s="42" t="s">
        <v>102</v>
      </c>
      <c r="L5631" s="42" t="s">
        <v>11</v>
      </c>
      <c r="W5631" s="44" t="s">
        <v>623</v>
      </c>
      <c r="Z5631" s="64"/>
      <c r="AA5631" s="64"/>
      <c r="AB5631" s="64"/>
      <c r="AE5631" s="42">
        <f>IF(Table32[[#This Row],[Gems]]&gt;0,Table32[[#This Row],[Gems]],0)</f>
        <v>0</v>
      </c>
      <c r="AF5631" s="42">
        <f>IF(Table32[[#This Row],[Gems]]&lt;0,Table32[[#This Row],[Gems]],0)</f>
        <v>0</v>
      </c>
      <c r="AG5631" s="30">
        <f t="shared" ca="1" si="122"/>
        <v>257</v>
      </c>
    </row>
    <row r="5632" spans="1:33" ht="14.4" x14ac:dyDescent="0.3">
      <c r="A5632" s="37">
        <v>44127</v>
      </c>
      <c r="B5632" s="38">
        <f>INDEX(Videolength!D:D,MATCH(D5632,Videolength!A:A,0))</f>
        <v>10</v>
      </c>
      <c r="C5632" s="38">
        <f>INDEX(Videolength!E:E,MATCH(D5632,Videolength!A:A,0))</f>
        <v>29</v>
      </c>
      <c r="D5632" s="39">
        <v>29</v>
      </c>
      <c r="E5632" s="40" t="str">
        <f>INDEX(Videolength!B:B,MATCH(D5632,Videolength!A:A,0))</f>
        <v>https://youtu.be/-2gYnB7d4LA?list=PLTjhk5BwsiVV8SrR-dPCDjCfaMnt-5HZH</v>
      </c>
      <c r="F5632" s="41">
        <f>INDEX(Videolength!C:C,MATCH(D5632,Videolength!A:A,0))</f>
        <v>5.2592592592592587E-2</v>
      </c>
      <c r="G5632" s="41">
        <v>9.9537037037037042E-4</v>
      </c>
      <c r="H5632" s="71">
        <f>HYPERLINK(_xlfn.CONCAT(E5632,"&amp;t=",G5632*86400),G5632)</f>
        <v>9.9537037037037042E-4</v>
      </c>
      <c r="I5632" s="38">
        <v>11</v>
      </c>
      <c r="J5632" s="38">
        <v>6</v>
      </c>
      <c r="K5632" s="42" t="s">
        <v>102</v>
      </c>
      <c r="L5632" s="42" t="s">
        <v>301</v>
      </c>
      <c r="W5632" s="44" t="s">
        <v>1191</v>
      </c>
      <c r="X5632" s="43">
        <v>1</v>
      </c>
      <c r="Y5632" s="43">
        <v>2</v>
      </c>
      <c r="Z5632" s="64"/>
      <c r="AA5632" s="64"/>
      <c r="AB5632" s="64"/>
      <c r="AE5632" s="42">
        <f>IF(Table32[[#This Row],[Gems]]&gt;0,Table32[[#This Row],[Gems]],0)</f>
        <v>0</v>
      </c>
      <c r="AF5632" s="42">
        <f>IF(Table32[[#This Row],[Gems]]&lt;0,Table32[[#This Row],[Gems]],0)</f>
        <v>0</v>
      </c>
      <c r="AG5632" s="30">
        <f t="shared" ca="1" si="122"/>
        <v>257</v>
      </c>
    </row>
    <row r="5633" spans="1:33" ht="14.4" x14ac:dyDescent="0.3">
      <c r="A5633" s="37">
        <v>44127</v>
      </c>
      <c r="B5633" s="38">
        <f>INDEX(Videolength!D:D,MATCH(D5633,Videolength!A:A,0))</f>
        <v>10</v>
      </c>
      <c r="C5633" s="38">
        <f>INDEX(Videolength!E:E,MATCH(D5633,Videolength!A:A,0))</f>
        <v>29</v>
      </c>
      <c r="D5633" s="39">
        <v>29</v>
      </c>
      <c r="E5633" s="40" t="str">
        <f>INDEX(Videolength!B:B,MATCH(D5633,Videolength!A:A,0))</f>
        <v>https://youtu.be/-2gYnB7d4LA?list=PLTjhk5BwsiVV8SrR-dPCDjCfaMnt-5HZH</v>
      </c>
      <c r="F5633" s="41">
        <f>INDEX(Videolength!C:C,MATCH(D5633,Videolength!A:A,0))</f>
        <v>5.2592592592592587E-2</v>
      </c>
      <c r="G5633" s="41">
        <v>1.0069444444444444E-3</v>
      </c>
      <c r="H5633" s="71">
        <f>HYPERLINK(_xlfn.CONCAT(E5633,"&amp;t=",G5633*86400),G5633)</f>
        <v>1.0069444444444444E-3</v>
      </c>
      <c r="I5633" s="38">
        <v>11</v>
      </c>
      <c r="J5633" s="38">
        <v>6</v>
      </c>
      <c r="K5633" s="42" t="s">
        <v>346</v>
      </c>
      <c r="L5633" s="42" t="s">
        <v>10</v>
      </c>
      <c r="Z5633" s="64"/>
      <c r="AA5633" s="64"/>
      <c r="AB5633" s="64"/>
      <c r="AE5633" s="42">
        <f>IF(Table32[[#This Row],[Gems]]&gt;0,Table32[[#This Row],[Gems]],0)</f>
        <v>0</v>
      </c>
      <c r="AF5633" s="42">
        <f>IF(Table32[[#This Row],[Gems]]&lt;0,Table32[[#This Row],[Gems]],0)</f>
        <v>0</v>
      </c>
      <c r="AG5633" s="30">
        <f t="shared" ca="1" si="122"/>
        <v>257</v>
      </c>
    </row>
    <row r="5634" spans="1:33" ht="14.4" x14ac:dyDescent="0.3">
      <c r="A5634" s="37">
        <v>44127</v>
      </c>
      <c r="B5634" s="38">
        <f>INDEX(Videolength!D:D,MATCH(D5634,Videolength!A:A,0))</f>
        <v>10</v>
      </c>
      <c r="C5634" s="38">
        <f>INDEX(Videolength!E:E,MATCH(D5634,Videolength!A:A,0))</f>
        <v>29</v>
      </c>
      <c r="D5634" s="39">
        <v>29</v>
      </c>
      <c r="E5634" s="40" t="str">
        <f>INDEX(Videolength!B:B,MATCH(D5634,Videolength!A:A,0))</f>
        <v>https://youtu.be/-2gYnB7d4LA?list=PLTjhk5BwsiVV8SrR-dPCDjCfaMnt-5HZH</v>
      </c>
      <c r="F5634" s="41">
        <f>INDEX(Videolength!C:C,MATCH(D5634,Videolength!A:A,0))</f>
        <v>5.2592592592592587E-2</v>
      </c>
      <c r="G5634" s="41">
        <v>1.1226851851851851E-3</v>
      </c>
      <c r="H5634" s="71">
        <f>HYPERLINK(_xlfn.CONCAT(E5634,"&amp;t=",G5634*86400),G5634)</f>
        <v>1.1226851851851851E-3</v>
      </c>
      <c r="I5634" s="38">
        <v>11</v>
      </c>
      <c r="J5634" s="38">
        <v>6</v>
      </c>
      <c r="K5634" s="42" t="s">
        <v>284</v>
      </c>
      <c r="L5634" s="42" t="s">
        <v>10</v>
      </c>
      <c r="Z5634" s="64"/>
      <c r="AA5634" s="64"/>
      <c r="AB5634" s="64"/>
      <c r="AE5634" s="42">
        <f>IF(Table32[[#This Row],[Gems]]&gt;0,Table32[[#This Row],[Gems]],0)</f>
        <v>0</v>
      </c>
      <c r="AF5634" s="42">
        <f>IF(Table32[[#This Row],[Gems]]&lt;0,Table32[[#This Row],[Gems]],0)</f>
        <v>0</v>
      </c>
      <c r="AG5634" s="30">
        <f t="shared" ca="1" si="122"/>
        <v>257</v>
      </c>
    </row>
    <row r="5635" spans="1:33" ht="14.4" x14ac:dyDescent="0.3">
      <c r="A5635" s="37">
        <v>44127</v>
      </c>
      <c r="B5635" s="38">
        <f>INDEX(Videolength!D:D,MATCH(D5635,Videolength!A:A,0))</f>
        <v>10</v>
      </c>
      <c r="C5635" s="38">
        <f>INDEX(Videolength!E:E,MATCH(D5635,Videolength!A:A,0))</f>
        <v>29</v>
      </c>
      <c r="D5635" s="39">
        <v>29</v>
      </c>
      <c r="E5635" s="40" t="str">
        <f>INDEX(Videolength!B:B,MATCH(D5635,Videolength!A:A,0))</f>
        <v>https://youtu.be/-2gYnB7d4LA?list=PLTjhk5BwsiVV8SrR-dPCDjCfaMnt-5HZH</v>
      </c>
      <c r="F5635" s="41">
        <f>INDEX(Videolength!C:C,MATCH(D5635,Videolength!A:A,0))</f>
        <v>5.2592592592592587E-2</v>
      </c>
      <c r="G5635" s="41">
        <v>1.1342592592592591E-3</v>
      </c>
      <c r="H5635" s="71">
        <f>HYPERLINK(_xlfn.CONCAT(E5635,"&amp;t=",G5635*86400),G5635)</f>
        <v>1.1342592592592591E-3</v>
      </c>
      <c r="I5635" s="38">
        <v>11</v>
      </c>
      <c r="J5635" s="38">
        <v>6</v>
      </c>
      <c r="K5635" s="42" t="s">
        <v>51</v>
      </c>
      <c r="L5635" s="42" t="s">
        <v>10</v>
      </c>
      <c r="Q5635" s="42" t="s">
        <v>33</v>
      </c>
      <c r="W5635" s="44" t="s">
        <v>284</v>
      </c>
      <c r="X5635" s="43">
        <v>3</v>
      </c>
      <c r="Z5635" s="64"/>
      <c r="AA5635" s="64"/>
      <c r="AB5635" s="64"/>
      <c r="AE5635" s="42">
        <f>IF(Table32[[#This Row],[Gems]]&gt;0,Table32[[#This Row],[Gems]],0)</f>
        <v>0</v>
      </c>
      <c r="AF5635" s="42">
        <f>IF(Table32[[#This Row],[Gems]]&lt;0,Table32[[#This Row],[Gems]],0)</f>
        <v>0</v>
      </c>
      <c r="AG5635" s="30">
        <f t="shared" ca="1" si="122"/>
        <v>257</v>
      </c>
    </row>
    <row r="5636" spans="1:33" ht="14.4" x14ac:dyDescent="0.3">
      <c r="A5636" s="37">
        <v>44127</v>
      </c>
      <c r="B5636" s="38">
        <f>INDEX(Videolength!D:D,MATCH(D5636,Videolength!A:A,0))</f>
        <v>10</v>
      </c>
      <c r="C5636" s="38">
        <f>INDEX(Videolength!E:E,MATCH(D5636,Videolength!A:A,0))</f>
        <v>29</v>
      </c>
      <c r="D5636" s="39">
        <v>29</v>
      </c>
      <c r="E5636" s="40" t="str">
        <f>INDEX(Videolength!B:B,MATCH(D5636,Videolength!A:A,0))</f>
        <v>https://youtu.be/-2gYnB7d4LA?list=PLTjhk5BwsiVV8SrR-dPCDjCfaMnt-5HZH</v>
      </c>
      <c r="F5636" s="41">
        <f>INDEX(Videolength!C:C,MATCH(D5636,Videolength!A:A,0))</f>
        <v>5.2592592592592587E-2</v>
      </c>
      <c r="G5636" s="41">
        <v>1.1458333333333333E-3</v>
      </c>
      <c r="H5636" s="71">
        <f>HYPERLINK(_xlfn.CONCAT(E5636,"&amp;t=",G5636*86400),G5636)</f>
        <v>1.1458333333333333E-3</v>
      </c>
      <c r="I5636" s="38">
        <v>11</v>
      </c>
      <c r="J5636" s="38">
        <v>6</v>
      </c>
      <c r="K5636" s="42" t="s">
        <v>346</v>
      </c>
      <c r="L5636" s="42" t="s">
        <v>10</v>
      </c>
      <c r="Z5636" s="64"/>
      <c r="AA5636" s="64"/>
      <c r="AB5636" s="64"/>
      <c r="AE5636" s="42">
        <f>IF(Table32[[#This Row],[Gems]]&gt;0,Table32[[#This Row],[Gems]],0)</f>
        <v>0</v>
      </c>
      <c r="AF5636" s="42">
        <f>IF(Table32[[#This Row],[Gems]]&lt;0,Table32[[#This Row],[Gems]],0)</f>
        <v>0</v>
      </c>
      <c r="AG5636" s="30">
        <f t="shared" ca="1" si="122"/>
        <v>257</v>
      </c>
    </row>
    <row r="5637" spans="1:33" ht="14.4" x14ac:dyDescent="0.3">
      <c r="A5637" s="37">
        <v>44127</v>
      </c>
      <c r="B5637" s="38">
        <f>INDEX(Videolength!D:D,MATCH(D5637,Videolength!A:A,0))</f>
        <v>10</v>
      </c>
      <c r="C5637" s="38">
        <f>INDEX(Videolength!E:E,MATCH(D5637,Videolength!A:A,0))</f>
        <v>29</v>
      </c>
      <c r="D5637" s="39">
        <v>29</v>
      </c>
      <c r="E5637" s="40" t="str">
        <f>INDEX(Videolength!B:B,MATCH(D5637,Videolength!A:A,0))</f>
        <v>https://youtu.be/-2gYnB7d4LA?list=PLTjhk5BwsiVV8SrR-dPCDjCfaMnt-5HZH</v>
      </c>
      <c r="F5637" s="41">
        <f>INDEX(Videolength!C:C,MATCH(D5637,Videolength!A:A,0))</f>
        <v>5.2592592592592587E-2</v>
      </c>
      <c r="G5637" s="41">
        <v>1.3078703703703705E-3</v>
      </c>
      <c r="H5637" s="71">
        <f>HYPERLINK(_xlfn.CONCAT(E5637,"&amp;t=",G5637*86400),G5637)</f>
        <v>1.3078703703703705E-3</v>
      </c>
      <c r="I5637" s="38">
        <v>11</v>
      </c>
      <c r="J5637" s="38">
        <v>6</v>
      </c>
      <c r="K5637" s="42" t="s">
        <v>107</v>
      </c>
      <c r="L5637" s="42" t="s">
        <v>10</v>
      </c>
      <c r="M5637" s="42" t="s">
        <v>591</v>
      </c>
      <c r="N5637" s="42" t="s">
        <v>33</v>
      </c>
      <c r="Z5637" s="64"/>
      <c r="AA5637" s="64"/>
      <c r="AB5637" s="64"/>
      <c r="AE5637" s="42">
        <f>IF(Table32[[#This Row],[Gems]]&gt;0,Table32[[#This Row],[Gems]],0)</f>
        <v>0</v>
      </c>
      <c r="AF5637" s="42">
        <f>IF(Table32[[#This Row],[Gems]]&lt;0,Table32[[#This Row],[Gems]],0)</f>
        <v>0</v>
      </c>
      <c r="AG5637" s="30">
        <f t="shared" ca="1" si="122"/>
        <v>257</v>
      </c>
    </row>
    <row r="5638" spans="1:33" ht="14.4" x14ac:dyDescent="0.3">
      <c r="A5638" s="37">
        <v>44127</v>
      </c>
      <c r="B5638" s="38">
        <f>INDEX(Videolength!D:D,MATCH(D5638,Videolength!A:A,0))</f>
        <v>10</v>
      </c>
      <c r="C5638" s="38">
        <f>INDEX(Videolength!E:E,MATCH(D5638,Videolength!A:A,0))</f>
        <v>29</v>
      </c>
      <c r="D5638" s="39">
        <v>29</v>
      </c>
      <c r="E5638" s="40" t="str">
        <f>INDEX(Videolength!B:B,MATCH(D5638,Videolength!A:A,0))</f>
        <v>https://youtu.be/-2gYnB7d4LA?list=PLTjhk5BwsiVV8SrR-dPCDjCfaMnt-5HZH</v>
      </c>
      <c r="F5638" s="41">
        <f>INDEX(Videolength!C:C,MATCH(D5638,Videolength!A:A,0))</f>
        <v>5.2592592592592587E-2</v>
      </c>
      <c r="G5638" s="41">
        <v>1.3773148148148147E-3</v>
      </c>
      <c r="H5638" s="71">
        <f>HYPERLINK(_xlfn.CONCAT(E5638,"&amp;t=",G5638*86400),G5638)</f>
        <v>1.3773148148148147E-3</v>
      </c>
      <c r="I5638" s="38">
        <v>11</v>
      </c>
      <c r="J5638" s="38">
        <v>6</v>
      </c>
      <c r="K5638" s="42" t="s">
        <v>346</v>
      </c>
      <c r="L5638" s="42" t="s">
        <v>10</v>
      </c>
      <c r="Z5638" s="64"/>
      <c r="AA5638" s="64"/>
      <c r="AB5638" s="64"/>
      <c r="AE5638" s="42">
        <f>IF(Table32[[#This Row],[Gems]]&gt;0,Table32[[#This Row],[Gems]],0)</f>
        <v>0</v>
      </c>
      <c r="AF5638" s="42">
        <f>IF(Table32[[#This Row],[Gems]]&lt;0,Table32[[#This Row],[Gems]],0)</f>
        <v>0</v>
      </c>
      <c r="AG5638" s="30">
        <f t="shared" ca="1" si="122"/>
        <v>257</v>
      </c>
    </row>
    <row r="5639" spans="1:33" ht="14.4" x14ac:dyDescent="0.3">
      <c r="A5639" s="37">
        <v>44127</v>
      </c>
      <c r="B5639" s="38">
        <f>INDEX(Videolength!D:D,MATCH(D5639,Videolength!A:A,0))</f>
        <v>10</v>
      </c>
      <c r="C5639" s="38">
        <f>INDEX(Videolength!E:E,MATCH(D5639,Videolength!A:A,0))</f>
        <v>29</v>
      </c>
      <c r="D5639" s="39">
        <v>29</v>
      </c>
      <c r="E5639" s="40" t="str">
        <f>INDEX(Videolength!B:B,MATCH(D5639,Videolength!A:A,0))</f>
        <v>https://youtu.be/-2gYnB7d4LA?list=PLTjhk5BwsiVV8SrR-dPCDjCfaMnt-5HZH</v>
      </c>
      <c r="F5639" s="41">
        <f>INDEX(Videolength!C:C,MATCH(D5639,Videolength!A:A,0))</f>
        <v>5.2592592592592587E-2</v>
      </c>
      <c r="G5639" s="41">
        <v>1.4120370370370369E-3</v>
      </c>
      <c r="H5639" s="71">
        <f>HYPERLINK(_xlfn.CONCAT(E5639,"&amp;t=",G5639*86400),G5639)</f>
        <v>1.4120370370370369E-3</v>
      </c>
      <c r="I5639" s="38">
        <v>11</v>
      </c>
      <c r="J5639" s="38">
        <v>6</v>
      </c>
      <c r="K5639" s="42" t="s">
        <v>55</v>
      </c>
      <c r="L5639" s="42" t="s">
        <v>10</v>
      </c>
      <c r="M5639" s="42" t="s">
        <v>591</v>
      </c>
      <c r="Z5639" s="64"/>
      <c r="AA5639" s="64"/>
      <c r="AB5639" s="64"/>
      <c r="AE5639" s="42">
        <f>IF(Table32[[#This Row],[Gems]]&gt;0,Table32[[#This Row],[Gems]],0)</f>
        <v>0</v>
      </c>
      <c r="AF5639" s="42">
        <f>IF(Table32[[#This Row],[Gems]]&lt;0,Table32[[#This Row],[Gems]],0)</f>
        <v>0</v>
      </c>
      <c r="AG5639" s="30">
        <f t="shared" ca="1" si="122"/>
        <v>257</v>
      </c>
    </row>
    <row r="5640" spans="1:33" ht="14.4" x14ac:dyDescent="0.3">
      <c r="A5640" s="37">
        <v>44127</v>
      </c>
      <c r="B5640" s="38">
        <f>INDEX(Videolength!D:D,MATCH(D5640,Videolength!A:A,0))</f>
        <v>10</v>
      </c>
      <c r="C5640" s="38">
        <f>INDEX(Videolength!E:E,MATCH(D5640,Videolength!A:A,0))</f>
        <v>29</v>
      </c>
      <c r="D5640" s="39">
        <v>29</v>
      </c>
      <c r="E5640" s="40" t="str">
        <f>INDEX(Videolength!B:B,MATCH(D5640,Videolength!A:A,0))</f>
        <v>https://youtu.be/-2gYnB7d4LA?list=PLTjhk5BwsiVV8SrR-dPCDjCfaMnt-5HZH</v>
      </c>
      <c r="F5640" s="41">
        <f>INDEX(Videolength!C:C,MATCH(D5640,Videolength!A:A,0))</f>
        <v>5.2592592592592587E-2</v>
      </c>
      <c r="G5640" s="41">
        <v>1.6435185185185183E-3</v>
      </c>
      <c r="H5640" s="71">
        <f>HYPERLINK(_xlfn.CONCAT(E5640,"&amp;t=",G5640*86400),G5640)</f>
        <v>1.6435185185185183E-3</v>
      </c>
      <c r="I5640" s="38">
        <v>11</v>
      </c>
      <c r="J5640" s="38">
        <v>6</v>
      </c>
      <c r="K5640" s="42" t="s">
        <v>346</v>
      </c>
      <c r="L5640" s="42" t="s">
        <v>10</v>
      </c>
      <c r="Z5640" s="64"/>
      <c r="AA5640" s="64"/>
      <c r="AB5640" s="64"/>
      <c r="AE5640" s="42">
        <f>IF(Table32[[#This Row],[Gems]]&gt;0,Table32[[#This Row],[Gems]],0)</f>
        <v>0</v>
      </c>
      <c r="AF5640" s="42">
        <f>IF(Table32[[#This Row],[Gems]]&lt;0,Table32[[#This Row],[Gems]],0)</f>
        <v>0</v>
      </c>
      <c r="AG5640" s="30">
        <f t="shared" ca="1" si="122"/>
        <v>257</v>
      </c>
    </row>
    <row r="5641" spans="1:33" ht="14.4" x14ac:dyDescent="0.3">
      <c r="A5641" s="37">
        <v>44127</v>
      </c>
      <c r="B5641" s="38">
        <f>INDEX(Videolength!D:D,MATCH(D5641,Videolength!A:A,0))</f>
        <v>10</v>
      </c>
      <c r="C5641" s="38">
        <f>INDEX(Videolength!E:E,MATCH(D5641,Videolength!A:A,0))</f>
        <v>29</v>
      </c>
      <c r="D5641" s="39">
        <v>29</v>
      </c>
      <c r="E5641" s="40" t="str">
        <f>INDEX(Videolength!B:B,MATCH(D5641,Videolength!A:A,0))</f>
        <v>https://youtu.be/-2gYnB7d4LA?list=PLTjhk5BwsiVV8SrR-dPCDjCfaMnt-5HZH</v>
      </c>
      <c r="F5641" s="41">
        <f>INDEX(Videolength!C:C,MATCH(D5641,Videolength!A:A,0))</f>
        <v>5.2592592592592587E-2</v>
      </c>
      <c r="G5641" s="41">
        <v>1.689814814814815E-3</v>
      </c>
      <c r="H5641" s="71">
        <f>HYPERLINK(_xlfn.CONCAT(E5641,"&amp;t=",G5641*86400),G5641)</f>
        <v>1.689814814814815E-3</v>
      </c>
      <c r="I5641" s="38">
        <v>11</v>
      </c>
      <c r="J5641" s="38">
        <v>6</v>
      </c>
      <c r="K5641" s="42" t="s">
        <v>90</v>
      </c>
      <c r="L5641" s="42" t="s">
        <v>167</v>
      </c>
      <c r="M5641" s="42" t="s">
        <v>591</v>
      </c>
      <c r="Z5641" s="64"/>
      <c r="AA5641" s="64"/>
      <c r="AB5641" s="64"/>
      <c r="AE5641" s="42">
        <f>IF(Table32[[#This Row],[Gems]]&gt;0,Table32[[#This Row],[Gems]],0)</f>
        <v>0</v>
      </c>
      <c r="AF5641" s="42">
        <f>IF(Table32[[#This Row],[Gems]]&lt;0,Table32[[#This Row],[Gems]],0)</f>
        <v>0</v>
      </c>
      <c r="AG5641" s="30">
        <f t="shared" ca="1" si="122"/>
        <v>257</v>
      </c>
    </row>
    <row r="5642" spans="1:33" ht="14.4" x14ac:dyDescent="0.3">
      <c r="A5642" s="37">
        <v>44127</v>
      </c>
      <c r="B5642" s="38">
        <f>INDEX(Videolength!D:D,MATCH(D5642,Videolength!A:A,0))</f>
        <v>10</v>
      </c>
      <c r="C5642" s="38">
        <f>INDEX(Videolength!E:E,MATCH(D5642,Videolength!A:A,0))</f>
        <v>29</v>
      </c>
      <c r="D5642" s="39">
        <v>29</v>
      </c>
      <c r="E5642" s="40" t="str">
        <f>INDEX(Videolength!B:B,MATCH(D5642,Videolength!A:A,0))</f>
        <v>https://youtu.be/-2gYnB7d4LA?list=PLTjhk5BwsiVV8SrR-dPCDjCfaMnt-5HZH</v>
      </c>
      <c r="F5642" s="41">
        <f>INDEX(Videolength!C:C,MATCH(D5642,Videolength!A:A,0))</f>
        <v>5.2592592592592587E-2</v>
      </c>
      <c r="G5642" s="41">
        <v>2.8703703703703708E-3</v>
      </c>
      <c r="H5642" s="71">
        <f>HYPERLINK(_xlfn.CONCAT(E5642,"&amp;t=",G5642*86400),G5642)</f>
        <v>2.8703703703703708E-3</v>
      </c>
      <c r="I5642" s="38">
        <v>11</v>
      </c>
      <c r="J5642" s="38">
        <v>6</v>
      </c>
      <c r="K5642" s="42" t="s">
        <v>346</v>
      </c>
      <c r="L5642" s="42" t="s">
        <v>10</v>
      </c>
      <c r="Z5642" s="64"/>
      <c r="AA5642" s="64"/>
      <c r="AB5642" s="64"/>
      <c r="AE5642" s="42">
        <f>IF(Table32[[#This Row],[Gems]]&gt;0,Table32[[#This Row],[Gems]],0)</f>
        <v>0</v>
      </c>
      <c r="AF5642" s="42">
        <f>IF(Table32[[#This Row],[Gems]]&lt;0,Table32[[#This Row],[Gems]],0)</f>
        <v>0</v>
      </c>
      <c r="AG5642" s="30">
        <f t="shared" ca="1" si="122"/>
        <v>257</v>
      </c>
    </row>
    <row r="5643" spans="1:33" ht="14.4" x14ac:dyDescent="0.3">
      <c r="A5643" s="37">
        <v>44127</v>
      </c>
      <c r="B5643" s="38">
        <f>INDEX(Videolength!D:D,MATCH(D5643,Videolength!A:A,0))</f>
        <v>10</v>
      </c>
      <c r="C5643" s="38">
        <f>INDEX(Videolength!E:E,MATCH(D5643,Videolength!A:A,0))</f>
        <v>29</v>
      </c>
      <c r="D5643" s="39">
        <v>29</v>
      </c>
      <c r="E5643" s="40" t="str">
        <f>INDEX(Videolength!B:B,MATCH(D5643,Videolength!A:A,0))</f>
        <v>https://youtu.be/-2gYnB7d4LA?list=PLTjhk5BwsiVV8SrR-dPCDjCfaMnt-5HZH</v>
      </c>
      <c r="F5643" s="41">
        <f>INDEX(Videolength!C:C,MATCH(D5643,Videolength!A:A,0))</f>
        <v>5.2592592592592587E-2</v>
      </c>
      <c r="G5643" s="41">
        <v>2.9282407407407412E-3</v>
      </c>
      <c r="H5643" s="71">
        <f>HYPERLINK(_xlfn.CONCAT(E5643,"&amp;t=",G5643*86400),G5643)</f>
        <v>2.9282407407407412E-3</v>
      </c>
      <c r="I5643" s="38">
        <v>11</v>
      </c>
      <c r="J5643" s="38">
        <v>6</v>
      </c>
      <c r="K5643" s="42" t="s">
        <v>365</v>
      </c>
      <c r="L5643" s="42" t="s">
        <v>10</v>
      </c>
      <c r="Z5643" s="64"/>
      <c r="AA5643" s="64"/>
      <c r="AB5643" s="64"/>
      <c r="AE5643" s="42">
        <f>IF(Table32[[#This Row],[Gems]]&gt;0,Table32[[#This Row],[Gems]],0)</f>
        <v>0</v>
      </c>
      <c r="AF5643" s="42">
        <f>IF(Table32[[#This Row],[Gems]]&lt;0,Table32[[#This Row],[Gems]],0)</f>
        <v>0</v>
      </c>
      <c r="AG5643" s="30">
        <f t="shared" ca="1" si="122"/>
        <v>257</v>
      </c>
    </row>
    <row r="5644" spans="1:33" ht="14.4" x14ac:dyDescent="0.3">
      <c r="A5644" s="37">
        <v>44127</v>
      </c>
      <c r="B5644" s="38">
        <f>INDEX(Videolength!D:D,MATCH(D5644,Videolength!A:A,0))</f>
        <v>10</v>
      </c>
      <c r="C5644" s="38">
        <f>INDEX(Videolength!E:E,MATCH(D5644,Videolength!A:A,0))</f>
        <v>29</v>
      </c>
      <c r="D5644" s="39">
        <v>29</v>
      </c>
      <c r="E5644" s="40" t="str">
        <f>INDEX(Videolength!B:B,MATCH(D5644,Videolength!A:A,0))</f>
        <v>https://youtu.be/-2gYnB7d4LA?list=PLTjhk5BwsiVV8SrR-dPCDjCfaMnt-5HZH</v>
      </c>
      <c r="F5644" s="41">
        <f>INDEX(Videolength!C:C,MATCH(D5644,Videolength!A:A,0))</f>
        <v>5.2592592592592587E-2</v>
      </c>
      <c r="G5644" s="41">
        <v>3.0208333333333333E-3</v>
      </c>
      <c r="H5644" s="71">
        <f>HYPERLINK(_xlfn.CONCAT(E5644,"&amp;t=",G5644*86400),G5644)</f>
        <v>3.0208333333333333E-3</v>
      </c>
      <c r="I5644" s="38">
        <v>11</v>
      </c>
      <c r="J5644" s="38">
        <v>6</v>
      </c>
      <c r="K5644" s="42" t="s">
        <v>346</v>
      </c>
      <c r="L5644" s="42" t="s">
        <v>10</v>
      </c>
      <c r="Z5644" s="64"/>
      <c r="AA5644" s="64"/>
      <c r="AB5644" s="64"/>
      <c r="AE5644" s="42">
        <f>IF(Table32[[#This Row],[Gems]]&gt;0,Table32[[#This Row],[Gems]],0)</f>
        <v>0</v>
      </c>
      <c r="AF5644" s="42">
        <f>IF(Table32[[#This Row],[Gems]]&lt;0,Table32[[#This Row],[Gems]],0)</f>
        <v>0</v>
      </c>
      <c r="AG5644" s="30">
        <f t="shared" ca="1" si="122"/>
        <v>257</v>
      </c>
    </row>
    <row r="5645" spans="1:33" ht="14.4" x14ac:dyDescent="0.3">
      <c r="A5645" s="37">
        <v>44127</v>
      </c>
      <c r="B5645" s="38">
        <f>INDEX(Videolength!D:D,MATCH(D5645,Videolength!A:A,0))</f>
        <v>10</v>
      </c>
      <c r="C5645" s="38">
        <f>INDEX(Videolength!E:E,MATCH(D5645,Videolength!A:A,0))</f>
        <v>29</v>
      </c>
      <c r="D5645" s="39">
        <v>29</v>
      </c>
      <c r="E5645" s="40" t="str">
        <f>INDEX(Videolength!B:B,MATCH(D5645,Videolength!A:A,0))</f>
        <v>https://youtu.be/-2gYnB7d4LA?list=PLTjhk5BwsiVV8SrR-dPCDjCfaMnt-5HZH</v>
      </c>
      <c r="F5645" s="41">
        <f>INDEX(Videolength!C:C,MATCH(D5645,Videolength!A:A,0))</f>
        <v>5.2592592592592587E-2</v>
      </c>
      <c r="G5645" s="41">
        <v>3.1365740740740742E-3</v>
      </c>
      <c r="H5645" s="71">
        <f>HYPERLINK(_xlfn.CONCAT(E5645,"&amp;t=",G5645*86400),G5645)</f>
        <v>3.1365740740740742E-3</v>
      </c>
      <c r="I5645" s="38">
        <v>11</v>
      </c>
      <c r="J5645" s="38">
        <v>6</v>
      </c>
      <c r="K5645" s="42" t="s">
        <v>15</v>
      </c>
      <c r="L5645" s="42" t="s">
        <v>216</v>
      </c>
      <c r="Z5645" s="64"/>
      <c r="AA5645" s="64"/>
      <c r="AB5645" s="64"/>
      <c r="AE5645" s="42">
        <f>IF(Table32[[#This Row],[Gems]]&gt;0,Table32[[#This Row],[Gems]],0)</f>
        <v>0</v>
      </c>
      <c r="AF5645" s="42">
        <f>IF(Table32[[#This Row],[Gems]]&lt;0,Table32[[#This Row],[Gems]],0)</f>
        <v>0</v>
      </c>
      <c r="AG5645" s="30">
        <f t="shared" ca="1" si="122"/>
        <v>257</v>
      </c>
    </row>
    <row r="5646" spans="1:33" ht="14.4" x14ac:dyDescent="0.3">
      <c r="A5646" s="37">
        <v>44127</v>
      </c>
      <c r="B5646" s="38">
        <f>INDEX(Videolength!D:D,MATCH(D5646,Videolength!A:A,0))</f>
        <v>10</v>
      </c>
      <c r="C5646" s="38">
        <f>INDEX(Videolength!E:E,MATCH(D5646,Videolength!A:A,0))</f>
        <v>29</v>
      </c>
      <c r="D5646" s="39">
        <v>29</v>
      </c>
      <c r="E5646" s="40" t="str">
        <f>INDEX(Videolength!B:B,MATCH(D5646,Videolength!A:A,0))</f>
        <v>https://youtu.be/-2gYnB7d4LA?list=PLTjhk5BwsiVV8SrR-dPCDjCfaMnt-5HZH</v>
      </c>
      <c r="F5646" s="41">
        <f>INDEX(Videolength!C:C,MATCH(D5646,Videolength!A:A,0))</f>
        <v>5.2592592592592587E-2</v>
      </c>
      <c r="G5646" s="41">
        <v>3.2060185185185191E-3</v>
      </c>
      <c r="H5646" s="71">
        <f>HYPERLINK(_xlfn.CONCAT(E5646,"&amp;t=",G5646*86400),G5646)</f>
        <v>3.2060185185185191E-3</v>
      </c>
      <c r="I5646" s="38">
        <v>11</v>
      </c>
      <c r="J5646" s="38">
        <v>6</v>
      </c>
      <c r="K5646" s="42" t="s">
        <v>15</v>
      </c>
      <c r="L5646" s="42" t="s">
        <v>197</v>
      </c>
      <c r="Z5646" s="64" t="s">
        <v>1157</v>
      </c>
      <c r="AA5646" s="64">
        <v>11</v>
      </c>
      <c r="AB5646" s="64">
        <v>2</v>
      </c>
      <c r="AE5646" s="42">
        <f>IF(Table32[[#This Row],[Gems]]&gt;0,Table32[[#This Row],[Gems]],0)</f>
        <v>0</v>
      </c>
      <c r="AF5646" s="42">
        <f>IF(Table32[[#This Row],[Gems]]&lt;0,Table32[[#This Row],[Gems]],0)</f>
        <v>0</v>
      </c>
      <c r="AG5646" s="30">
        <f t="shared" ca="1" si="122"/>
        <v>257</v>
      </c>
    </row>
    <row r="5647" spans="1:33" ht="14.4" x14ac:dyDescent="0.3">
      <c r="A5647" s="37">
        <v>44127</v>
      </c>
      <c r="B5647" s="38">
        <f>INDEX(Videolength!D:D,MATCH(D5647,Videolength!A:A,0))</f>
        <v>10</v>
      </c>
      <c r="C5647" s="38">
        <f>INDEX(Videolength!E:E,MATCH(D5647,Videolength!A:A,0))</f>
        <v>29</v>
      </c>
      <c r="D5647" s="39">
        <v>29</v>
      </c>
      <c r="E5647" s="40" t="str">
        <f>INDEX(Videolength!B:B,MATCH(D5647,Videolength!A:A,0))</f>
        <v>https://youtu.be/-2gYnB7d4LA?list=PLTjhk5BwsiVV8SrR-dPCDjCfaMnt-5HZH</v>
      </c>
      <c r="F5647" s="41">
        <f>INDEX(Videolength!C:C,MATCH(D5647,Videolength!A:A,0))</f>
        <v>5.2592592592592587E-2</v>
      </c>
      <c r="G5647" s="41">
        <v>5.7291666666666671E-3</v>
      </c>
      <c r="H5647" s="71">
        <f>HYPERLINK(_xlfn.CONCAT(E5647,"&amp;t=",G5647*86400),G5647)</f>
        <v>5.7291666666666671E-3</v>
      </c>
      <c r="I5647" s="38">
        <v>11</v>
      </c>
      <c r="J5647" s="38">
        <v>6</v>
      </c>
      <c r="K5647" s="42" t="s">
        <v>15</v>
      </c>
      <c r="L5647" s="42" t="s">
        <v>198</v>
      </c>
      <c r="Z5647" s="64" t="s">
        <v>1157</v>
      </c>
      <c r="AA5647" s="68">
        <v>11</v>
      </c>
      <c r="AB5647" s="68">
        <v>2</v>
      </c>
      <c r="AC5647" s="44" t="s">
        <v>201</v>
      </c>
      <c r="AE5647" s="42">
        <f>IF(Table32[[#This Row],[Gems]]&gt;0,Table32[[#This Row],[Gems]],0)</f>
        <v>0</v>
      </c>
      <c r="AF5647" s="42">
        <f>IF(Table32[[#This Row],[Gems]]&lt;0,Table32[[#This Row],[Gems]],0)</f>
        <v>0</v>
      </c>
      <c r="AG5647" s="30">
        <f t="shared" ca="1" si="122"/>
        <v>257</v>
      </c>
    </row>
    <row r="5648" spans="1:33" ht="14.4" x14ac:dyDescent="0.3">
      <c r="A5648" s="37">
        <v>44127</v>
      </c>
      <c r="B5648" s="38">
        <f>INDEX(Videolength!D:D,MATCH(D5648,Videolength!A:A,0))</f>
        <v>10</v>
      </c>
      <c r="C5648" s="38">
        <f>INDEX(Videolength!E:E,MATCH(D5648,Videolength!A:A,0))</f>
        <v>29</v>
      </c>
      <c r="D5648" s="39">
        <v>29</v>
      </c>
      <c r="E5648" s="40" t="str">
        <f>INDEX(Videolength!B:B,MATCH(D5648,Videolength!A:A,0))</f>
        <v>https://youtu.be/-2gYnB7d4LA?list=PLTjhk5BwsiVV8SrR-dPCDjCfaMnt-5HZH</v>
      </c>
      <c r="F5648" s="41">
        <f>INDEX(Videolength!C:C,MATCH(D5648,Videolength!A:A,0))</f>
        <v>5.2592592592592587E-2</v>
      </c>
      <c r="G5648" s="41">
        <v>5.8217592592592592E-3</v>
      </c>
      <c r="H5648" s="71">
        <f>HYPERLINK(_xlfn.CONCAT(E5648,"&amp;t=",G5648*86400),G5648)</f>
        <v>5.8217592592592592E-3</v>
      </c>
      <c r="I5648" s="38">
        <v>11</v>
      </c>
      <c r="J5648" s="38">
        <v>6</v>
      </c>
      <c r="K5648" s="42" t="s">
        <v>15</v>
      </c>
      <c r="L5648" s="42" t="s">
        <v>216</v>
      </c>
      <c r="Z5648" s="64"/>
      <c r="AA5648" s="64"/>
      <c r="AB5648" s="64"/>
      <c r="AE5648" s="42">
        <f>IF(Table32[[#This Row],[Gems]]&gt;0,Table32[[#This Row],[Gems]],0)</f>
        <v>0</v>
      </c>
      <c r="AF5648" s="42">
        <f>IF(Table32[[#This Row],[Gems]]&lt;0,Table32[[#This Row],[Gems]],0)</f>
        <v>0</v>
      </c>
      <c r="AG5648" s="30">
        <f t="shared" ca="1" si="122"/>
        <v>257</v>
      </c>
    </row>
    <row r="5649" spans="1:33" ht="14.4" x14ac:dyDescent="0.3">
      <c r="A5649" s="37">
        <v>44127</v>
      </c>
      <c r="B5649" s="38">
        <f>INDEX(Videolength!D:D,MATCH(D5649,Videolength!A:A,0))</f>
        <v>10</v>
      </c>
      <c r="C5649" s="38">
        <f>INDEX(Videolength!E:E,MATCH(D5649,Videolength!A:A,0))</f>
        <v>29</v>
      </c>
      <c r="D5649" s="39">
        <v>29</v>
      </c>
      <c r="E5649" s="40" t="str">
        <f>INDEX(Videolength!B:B,MATCH(D5649,Videolength!A:A,0))</f>
        <v>https://youtu.be/-2gYnB7d4LA?list=PLTjhk5BwsiVV8SrR-dPCDjCfaMnt-5HZH</v>
      </c>
      <c r="F5649" s="41">
        <f>INDEX(Videolength!C:C,MATCH(D5649,Videolength!A:A,0))</f>
        <v>5.2592592592592587E-2</v>
      </c>
      <c r="G5649" s="41">
        <v>5.8912037037037032E-3</v>
      </c>
      <c r="H5649" s="71">
        <f>HYPERLINK(_xlfn.CONCAT(E5649,"&amp;t=",G5649*86400),G5649)</f>
        <v>5.8912037037037032E-3</v>
      </c>
      <c r="I5649" s="38">
        <v>11</v>
      </c>
      <c r="J5649" s="38">
        <v>6</v>
      </c>
      <c r="K5649" s="42" t="s">
        <v>15</v>
      </c>
      <c r="L5649" s="42" t="s">
        <v>197</v>
      </c>
      <c r="Z5649" s="64" t="s">
        <v>1192</v>
      </c>
      <c r="AA5649" s="64">
        <v>11</v>
      </c>
      <c r="AB5649" s="64">
        <v>3</v>
      </c>
      <c r="AE5649" s="42">
        <f>IF(Table32[[#This Row],[Gems]]&gt;0,Table32[[#This Row],[Gems]],0)</f>
        <v>0</v>
      </c>
      <c r="AF5649" s="42">
        <f>IF(Table32[[#This Row],[Gems]]&lt;0,Table32[[#This Row],[Gems]],0)</f>
        <v>0</v>
      </c>
      <c r="AG5649" s="29">
        <f t="shared" ca="1" si="122"/>
        <v>257</v>
      </c>
    </row>
    <row r="5650" spans="1:33" ht="14.4" x14ac:dyDescent="0.3">
      <c r="A5650" s="37">
        <v>44127</v>
      </c>
      <c r="B5650" s="38">
        <f>INDEX(Videolength!D:D,MATCH(D5650,Videolength!A:A,0))</f>
        <v>10</v>
      </c>
      <c r="C5650" s="38">
        <f>INDEX(Videolength!E:E,MATCH(D5650,Videolength!A:A,0))</f>
        <v>29</v>
      </c>
      <c r="D5650" s="39">
        <v>29</v>
      </c>
      <c r="E5650" s="40" t="str">
        <f>INDEX(Videolength!B:B,MATCH(D5650,Videolength!A:A,0))</f>
        <v>https://youtu.be/-2gYnB7d4LA?list=PLTjhk5BwsiVV8SrR-dPCDjCfaMnt-5HZH</v>
      </c>
      <c r="F5650" s="41">
        <f>INDEX(Videolength!C:C,MATCH(D5650,Videolength!A:A,0))</f>
        <v>5.2592592592592587E-2</v>
      </c>
      <c r="G5650" s="41">
        <v>8.113425925925925E-3</v>
      </c>
      <c r="H5650" s="71">
        <f>HYPERLINK(_xlfn.CONCAT(E5650,"&amp;t=",G5650*86400),G5650)</f>
        <v>8.113425925925925E-3</v>
      </c>
      <c r="I5650" s="38">
        <v>11</v>
      </c>
      <c r="J5650" s="38">
        <v>6</v>
      </c>
      <c r="K5650" s="42" t="s">
        <v>15</v>
      </c>
      <c r="L5650" s="42" t="s">
        <v>198</v>
      </c>
      <c r="M5650" s="42" t="s">
        <v>1133</v>
      </c>
      <c r="Z5650" s="64" t="s">
        <v>1192</v>
      </c>
      <c r="AA5650" s="68">
        <v>11</v>
      </c>
      <c r="AB5650" s="68">
        <v>3</v>
      </c>
      <c r="AC5650" s="44" t="s">
        <v>201</v>
      </c>
      <c r="AE5650" s="42">
        <f>IF(Table32[[#This Row],[Gems]]&gt;0,Table32[[#This Row],[Gems]],0)</f>
        <v>0</v>
      </c>
      <c r="AF5650" s="42">
        <f>IF(Table32[[#This Row],[Gems]]&lt;0,Table32[[#This Row],[Gems]],0)</f>
        <v>0</v>
      </c>
      <c r="AG5650" s="29">
        <f t="shared" ca="1" si="122"/>
        <v>257</v>
      </c>
    </row>
    <row r="5651" spans="1:33" ht="14.4" x14ac:dyDescent="0.3">
      <c r="A5651" s="37">
        <v>44127</v>
      </c>
      <c r="B5651" s="38">
        <f>INDEX(Videolength!D:D,MATCH(D5651,Videolength!A:A,0))</f>
        <v>10</v>
      </c>
      <c r="C5651" s="38">
        <f>INDEX(Videolength!E:E,MATCH(D5651,Videolength!A:A,0))</f>
        <v>29</v>
      </c>
      <c r="D5651" s="39">
        <v>29</v>
      </c>
      <c r="E5651" s="40" t="str">
        <f>INDEX(Videolength!B:B,MATCH(D5651,Videolength!A:A,0))</f>
        <v>https://youtu.be/-2gYnB7d4LA?list=PLTjhk5BwsiVV8SrR-dPCDjCfaMnt-5HZH</v>
      </c>
      <c r="F5651" s="41">
        <f>INDEX(Videolength!C:C,MATCH(D5651,Videolength!A:A,0))</f>
        <v>5.2592592592592587E-2</v>
      </c>
      <c r="G5651" s="41">
        <v>8.1944444444444452E-3</v>
      </c>
      <c r="H5651" s="71">
        <f>HYPERLINK(_xlfn.CONCAT(E5651,"&amp;t=",G5651*86400),G5651)</f>
        <v>8.1944444444444452E-3</v>
      </c>
      <c r="I5651" s="38">
        <v>11</v>
      </c>
      <c r="J5651" s="38">
        <v>6</v>
      </c>
      <c r="K5651" s="42" t="s">
        <v>15</v>
      </c>
      <c r="L5651" s="42" t="s">
        <v>301</v>
      </c>
      <c r="W5651" s="44" t="s">
        <v>262</v>
      </c>
      <c r="X5651" s="43">
        <v>1</v>
      </c>
      <c r="Y5651" s="43">
        <v>1</v>
      </c>
      <c r="Z5651" s="64"/>
      <c r="AA5651" s="64"/>
      <c r="AB5651" s="64"/>
      <c r="AE5651" s="42">
        <f>IF(Table32[[#This Row],[Gems]]&gt;0,Table32[[#This Row],[Gems]],0)</f>
        <v>0</v>
      </c>
      <c r="AF5651" s="42">
        <f>IF(Table32[[#This Row],[Gems]]&lt;0,Table32[[#This Row],[Gems]],0)</f>
        <v>0</v>
      </c>
      <c r="AG5651" s="30">
        <f t="shared" ca="1" si="122"/>
        <v>257</v>
      </c>
    </row>
    <row r="5652" spans="1:33" ht="14.4" x14ac:dyDescent="0.3">
      <c r="A5652" s="37">
        <v>44127</v>
      </c>
      <c r="B5652" s="38">
        <f>INDEX(Videolength!D:D,MATCH(D5652,Videolength!A:A,0))</f>
        <v>10</v>
      </c>
      <c r="C5652" s="38">
        <f>INDEX(Videolength!E:E,MATCH(D5652,Videolength!A:A,0))</f>
        <v>29</v>
      </c>
      <c r="D5652" s="39">
        <v>29</v>
      </c>
      <c r="E5652" s="40" t="str">
        <f>INDEX(Videolength!B:B,MATCH(D5652,Videolength!A:A,0))</f>
        <v>https://youtu.be/-2gYnB7d4LA?list=PLTjhk5BwsiVV8SrR-dPCDjCfaMnt-5HZH</v>
      </c>
      <c r="F5652" s="41">
        <f>INDEX(Videolength!C:C,MATCH(D5652,Videolength!A:A,0))</f>
        <v>5.2592592592592587E-2</v>
      </c>
      <c r="G5652" s="41">
        <v>8.2407407407407412E-3</v>
      </c>
      <c r="H5652" s="71">
        <f>HYPERLINK(_xlfn.CONCAT(E5652,"&amp;t=",G5652*86400),G5652)</f>
        <v>8.2407407407407412E-3</v>
      </c>
      <c r="I5652" s="38">
        <v>11</v>
      </c>
      <c r="J5652" s="38">
        <v>6</v>
      </c>
      <c r="K5652" s="42" t="s">
        <v>15</v>
      </c>
      <c r="L5652" s="42" t="s">
        <v>216</v>
      </c>
      <c r="Z5652" s="64"/>
      <c r="AA5652" s="64"/>
      <c r="AB5652" s="64"/>
      <c r="AE5652" s="42">
        <f>IF(Table32[[#This Row],[Gems]]&gt;0,Table32[[#This Row],[Gems]],0)</f>
        <v>0</v>
      </c>
      <c r="AF5652" s="42">
        <f>IF(Table32[[#This Row],[Gems]]&lt;0,Table32[[#This Row],[Gems]],0)</f>
        <v>0</v>
      </c>
      <c r="AG5652" s="30">
        <f t="shared" ca="1" si="122"/>
        <v>257</v>
      </c>
    </row>
    <row r="5653" spans="1:33" ht="14.4" x14ac:dyDescent="0.3">
      <c r="A5653" s="37">
        <v>44127</v>
      </c>
      <c r="B5653" s="38">
        <f>INDEX(Videolength!D:D,MATCH(D5653,Videolength!A:A,0))</f>
        <v>10</v>
      </c>
      <c r="C5653" s="38">
        <f>INDEX(Videolength!E:E,MATCH(D5653,Videolength!A:A,0))</f>
        <v>29</v>
      </c>
      <c r="D5653" s="39">
        <v>29</v>
      </c>
      <c r="E5653" s="40" t="str">
        <f>INDEX(Videolength!B:B,MATCH(D5653,Videolength!A:A,0))</f>
        <v>https://youtu.be/-2gYnB7d4LA?list=PLTjhk5BwsiVV8SrR-dPCDjCfaMnt-5HZH</v>
      </c>
      <c r="F5653" s="41">
        <f>INDEX(Videolength!C:C,MATCH(D5653,Videolength!A:A,0))</f>
        <v>5.2592592592592587E-2</v>
      </c>
      <c r="G5653" s="41">
        <v>8.3101851851851861E-3</v>
      </c>
      <c r="H5653" s="71">
        <f>HYPERLINK(_xlfn.CONCAT(E5653,"&amp;t=",G5653*86400),G5653)</f>
        <v>8.3101851851851861E-3</v>
      </c>
      <c r="I5653" s="38">
        <v>11</v>
      </c>
      <c r="J5653" s="38">
        <v>6</v>
      </c>
      <c r="K5653" s="42" t="s">
        <v>15</v>
      </c>
      <c r="L5653" s="42" t="s">
        <v>197</v>
      </c>
      <c r="Z5653" s="64" t="s">
        <v>1785</v>
      </c>
      <c r="AA5653" s="64">
        <v>8</v>
      </c>
      <c r="AB5653" s="64">
        <v>4</v>
      </c>
      <c r="AE5653" s="42">
        <f>IF(Table32[[#This Row],[Gems]]&gt;0,Table32[[#This Row],[Gems]],0)</f>
        <v>0</v>
      </c>
      <c r="AF5653" s="42">
        <f>IF(Table32[[#This Row],[Gems]]&lt;0,Table32[[#This Row],[Gems]],0)</f>
        <v>0</v>
      </c>
      <c r="AG5653" s="30">
        <f t="shared" ca="1" si="122"/>
        <v>257</v>
      </c>
    </row>
    <row r="5654" spans="1:33" ht="14.4" x14ac:dyDescent="0.3">
      <c r="A5654" s="37">
        <v>44127</v>
      </c>
      <c r="B5654" s="38">
        <f>INDEX(Videolength!D:D,MATCH(D5654,Videolength!A:A,0))</f>
        <v>10</v>
      </c>
      <c r="C5654" s="38">
        <f>INDEX(Videolength!E:E,MATCH(D5654,Videolength!A:A,0))</f>
        <v>29</v>
      </c>
      <c r="D5654" s="39">
        <v>29</v>
      </c>
      <c r="E5654" s="40" t="str">
        <f>INDEX(Videolength!B:B,MATCH(D5654,Videolength!A:A,0))</f>
        <v>https://youtu.be/-2gYnB7d4LA?list=PLTjhk5BwsiVV8SrR-dPCDjCfaMnt-5HZH</v>
      </c>
      <c r="F5654" s="41">
        <f>INDEX(Videolength!C:C,MATCH(D5654,Videolength!A:A,0))</f>
        <v>5.2592592592592587E-2</v>
      </c>
      <c r="G5654" s="41">
        <v>1.2141203703703704E-2</v>
      </c>
      <c r="H5654" s="71">
        <f>HYPERLINK(_xlfn.CONCAT(E5654,"&amp;t=",G5654*86400),G5654)</f>
        <v>1.2141203703703704E-2</v>
      </c>
      <c r="I5654" s="38">
        <v>11</v>
      </c>
      <c r="J5654" s="38">
        <v>6</v>
      </c>
      <c r="K5654" s="42" t="s">
        <v>15</v>
      </c>
      <c r="L5654" s="42" t="s">
        <v>198</v>
      </c>
      <c r="Z5654" s="64" t="s">
        <v>1785</v>
      </c>
      <c r="AA5654" s="68">
        <v>8</v>
      </c>
      <c r="AB5654" s="68">
        <v>4</v>
      </c>
      <c r="AC5654" s="44" t="s">
        <v>201</v>
      </c>
      <c r="AE5654" s="42">
        <f>IF(Table32[[#This Row],[Gems]]&gt;0,Table32[[#This Row],[Gems]],0)</f>
        <v>0</v>
      </c>
      <c r="AF5654" s="42">
        <f>IF(Table32[[#This Row],[Gems]]&lt;0,Table32[[#This Row],[Gems]],0)</f>
        <v>0</v>
      </c>
      <c r="AG5654" s="29">
        <f t="shared" ca="1" si="122"/>
        <v>257</v>
      </c>
    </row>
    <row r="5655" spans="1:33" ht="14.4" x14ac:dyDescent="0.3">
      <c r="A5655" s="37">
        <v>44127</v>
      </c>
      <c r="B5655" s="38">
        <f>INDEX(Videolength!D:D,MATCH(D5655,Videolength!A:A,0))</f>
        <v>10</v>
      </c>
      <c r="C5655" s="38">
        <f>INDEX(Videolength!E:E,MATCH(D5655,Videolength!A:A,0))</f>
        <v>29</v>
      </c>
      <c r="D5655" s="39">
        <v>29</v>
      </c>
      <c r="E5655" s="40" t="str">
        <f>INDEX(Videolength!B:B,MATCH(D5655,Videolength!A:A,0))</f>
        <v>https://youtu.be/-2gYnB7d4LA?list=PLTjhk5BwsiVV8SrR-dPCDjCfaMnt-5HZH</v>
      </c>
      <c r="F5655" s="41">
        <f>INDEX(Videolength!C:C,MATCH(D5655,Videolength!A:A,0))</f>
        <v>5.2592592592592587E-2</v>
      </c>
      <c r="G5655" s="41">
        <v>1.2210648148148146E-2</v>
      </c>
      <c r="H5655" s="71">
        <f>HYPERLINK(_xlfn.CONCAT(E5655,"&amp;t=",G5655*86400),G5655)</f>
        <v>1.2210648148148146E-2</v>
      </c>
      <c r="I5655" s="38">
        <v>11</v>
      </c>
      <c r="J5655" s="38">
        <v>6</v>
      </c>
      <c r="K5655" s="42" t="s">
        <v>15</v>
      </c>
      <c r="L5655" s="42" t="s">
        <v>323</v>
      </c>
      <c r="W5655" s="44" t="s">
        <v>567</v>
      </c>
      <c r="X5655" s="43">
        <v>1</v>
      </c>
      <c r="Y5655" s="43">
        <v>1</v>
      </c>
      <c r="Z5655" s="64"/>
      <c r="AA5655" s="64"/>
      <c r="AB5655" s="64"/>
      <c r="AE5655" s="42">
        <f>IF(Table32[[#This Row],[Gems]]&gt;0,Table32[[#This Row],[Gems]],0)</f>
        <v>0</v>
      </c>
      <c r="AF5655" s="42">
        <f>IF(Table32[[#This Row],[Gems]]&lt;0,Table32[[#This Row],[Gems]],0)</f>
        <v>0</v>
      </c>
      <c r="AG5655" s="30">
        <f t="shared" ref="AG5655:AG5716" ca="1" si="123">SUM(OFFSET(AG5655,-1,0),AD5655)</f>
        <v>257</v>
      </c>
    </row>
    <row r="5656" spans="1:33" ht="14.4" x14ac:dyDescent="0.3">
      <c r="A5656" s="37">
        <v>44127</v>
      </c>
      <c r="B5656" s="38">
        <f>INDEX(Videolength!D:D,MATCH(D5656,Videolength!A:A,0))</f>
        <v>10</v>
      </c>
      <c r="C5656" s="38">
        <f>INDEX(Videolength!E:E,MATCH(D5656,Videolength!A:A,0))</f>
        <v>29</v>
      </c>
      <c r="D5656" s="39">
        <v>29</v>
      </c>
      <c r="E5656" s="40" t="str">
        <f>INDEX(Videolength!B:B,MATCH(D5656,Videolength!A:A,0))</f>
        <v>https://youtu.be/-2gYnB7d4LA?list=PLTjhk5BwsiVV8SrR-dPCDjCfaMnt-5HZH</v>
      </c>
      <c r="F5656" s="41">
        <f>INDEX(Videolength!C:C,MATCH(D5656,Videolength!A:A,0))</f>
        <v>5.2592592592592587E-2</v>
      </c>
      <c r="G5656" s="41">
        <v>1.2233796296296296E-2</v>
      </c>
      <c r="H5656" s="71">
        <f>HYPERLINK(_xlfn.CONCAT(E5656,"&amp;t=",G5656*86400),G5656)</f>
        <v>1.2233796296296296E-2</v>
      </c>
      <c r="I5656" s="38">
        <v>12</v>
      </c>
      <c r="J5656" s="38">
        <v>6</v>
      </c>
      <c r="K5656" s="42" t="s">
        <v>8</v>
      </c>
      <c r="L5656" s="42" t="s">
        <v>140</v>
      </c>
      <c r="Z5656" s="64"/>
      <c r="AA5656" s="64"/>
      <c r="AB5656" s="64"/>
      <c r="AD5656" s="42">
        <v>10</v>
      </c>
      <c r="AE5656" s="42">
        <f>IF(Table32[[#This Row],[Gems]]&gt;0,Table32[[#This Row],[Gems]],0)</f>
        <v>10</v>
      </c>
      <c r="AF5656" s="42">
        <f>IF(Table32[[#This Row],[Gems]]&lt;0,Table32[[#This Row],[Gems]],0)</f>
        <v>0</v>
      </c>
      <c r="AG5656" s="30">
        <f t="shared" ca="1" si="123"/>
        <v>267</v>
      </c>
    </row>
    <row r="5657" spans="1:33" ht="14.4" x14ac:dyDescent="0.3">
      <c r="A5657" s="37">
        <v>44127</v>
      </c>
      <c r="B5657" s="38">
        <f>INDEX(Videolength!D:D,MATCH(D5657,Videolength!A:A,0))</f>
        <v>10</v>
      </c>
      <c r="C5657" s="38">
        <f>INDEX(Videolength!E:E,MATCH(D5657,Videolength!A:A,0))</f>
        <v>29</v>
      </c>
      <c r="D5657" s="39">
        <v>29</v>
      </c>
      <c r="E5657" s="40" t="str">
        <f>INDEX(Videolength!B:B,MATCH(D5657,Videolength!A:A,0))</f>
        <v>https://youtu.be/-2gYnB7d4LA?list=PLTjhk5BwsiVV8SrR-dPCDjCfaMnt-5HZH</v>
      </c>
      <c r="F5657" s="41">
        <f>INDEX(Videolength!C:C,MATCH(D5657,Videolength!A:A,0))</f>
        <v>5.2592592592592587E-2</v>
      </c>
      <c r="G5657" s="41">
        <v>1.2280092592592592E-2</v>
      </c>
      <c r="H5657" s="71">
        <f>HYPERLINK(_xlfn.CONCAT(E5657,"&amp;t=",G5657*86400),G5657)</f>
        <v>1.2280092592592592E-2</v>
      </c>
      <c r="I5657" s="38">
        <v>12</v>
      </c>
      <c r="J5657" s="38">
        <v>6</v>
      </c>
      <c r="K5657" s="42" t="s">
        <v>15</v>
      </c>
      <c r="L5657" s="42" t="s">
        <v>350</v>
      </c>
      <c r="M5657" s="42" t="s">
        <v>573</v>
      </c>
      <c r="S5657" s="42" t="s">
        <v>1770</v>
      </c>
      <c r="Z5657" s="64"/>
      <c r="AA5657" s="64"/>
      <c r="AB5657" s="64"/>
      <c r="AE5657" s="42">
        <f>IF(Table32[[#This Row],[Gems]]&gt;0,Table32[[#This Row],[Gems]],0)</f>
        <v>0</v>
      </c>
      <c r="AF5657" s="42">
        <f>IF(Table32[[#This Row],[Gems]]&lt;0,Table32[[#This Row],[Gems]],0)</f>
        <v>0</v>
      </c>
      <c r="AG5657" s="30">
        <f t="shared" ca="1" si="123"/>
        <v>267</v>
      </c>
    </row>
    <row r="5658" spans="1:33" ht="14.4" x14ac:dyDescent="0.3">
      <c r="A5658" s="37">
        <v>44127</v>
      </c>
      <c r="B5658" s="38">
        <f>INDEX(Videolength!D:D,MATCH(D5658,Videolength!A:A,0))</f>
        <v>10</v>
      </c>
      <c r="C5658" s="38">
        <f>INDEX(Videolength!E:E,MATCH(D5658,Videolength!A:A,0))</f>
        <v>29</v>
      </c>
      <c r="D5658" s="39">
        <v>29</v>
      </c>
      <c r="E5658" s="40" t="str">
        <f>INDEX(Videolength!B:B,MATCH(D5658,Videolength!A:A,0))</f>
        <v>https://youtu.be/-2gYnB7d4LA?list=PLTjhk5BwsiVV8SrR-dPCDjCfaMnt-5HZH</v>
      </c>
      <c r="F5658" s="41">
        <f>INDEX(Videolength!C:C,MATCH(D5658,Videolength!A:A,0))</f>
        <v>5.2592592592592587E-2</v>
      </c>
      <c r="G5658" s="41">
        <v>1.2291666666666666E-2</v>
      </c>
      <c r="H5658" s="71">
        <f>HYPERLINK(_xlfn.CONCAT(E5658,"&amp;t=",G5658*86400),G5658)</f>
        <v>1.2291666666666666E-2</v>
      </c>
      <c r="I5658" s="38">
        <v>12</v>
      </c>
      <c r="J5658" s="38">
        <v>6</v>
      </c>
      <c r="K5658" s="42" t="s">
        <v>15</v>
      </c>
      <c r="L5658" s="42" t="s">
        <v>216</v>
      </c>
      <c r="Z5658" s="64"/>
      <c r="AA5658" s="64"/>
      <c r="AB5658" s="64"/>
      <c r="AE5658" s="42">
        <f>IF(Table32[[#This Row],[Gems]]&gt;0,Table32[[#This Row],[Gems]],0)</f>
        <v>0</v>
      </c>
      <c r="AF5658" s="42">
        <f>IF(Table32[[#This Row],[Gems]]&lt;0,Table32[[#This Row],[Gems]],0)</f>
        <v>0</v>
      </c>
      <c r="AG5658" s="30">
        <f t="shared" ca="1" si="123"/>
        <v>267</v>
      </c>
    </row>
    <row r="5659" spans="1:33" ht="14.4" x14ac:dyDescent="0.3">
      <c r="A5659" s="37">
        <v>44127</v>
      </c>
      <c r="B5659" s="38">
        <f>INDEX(Videolength!D:D,MATCH(D5659,Videolength!A:A,0))</f>
        <v>10</v>
      </c>
      <c r="C5659" s="38">
        <f>INDEX(Videolength!E:E,MATCH(D5659,Videolength!A:A,0))</f>
        <v>29</v>
      </c>
      <c r="D5659" s="39">
        <v>29</v>
      </c>
      <c r="E5659" s="40" t="str">
        <f>INDEX(Videolength!B:B,MATCH(D5659,Videolength!A:A,0))</f>
        <v>https://youtu.be/-2gYnB7d4LA?list=PLTjhk5BwsiVV8SrR-dPCDjCfaMnt-5HZH</v>
      </c>
      <c r="F5659" s="41">
        <f>INDEX(Videolength!C:C,MATCH(D5659,Videolength!A:A,0))</f>
        <v>5.2592592592592587E-2</v>
      </c>
      <c r="G5659" s="41">
        <v>1.2326388888888888E-2</v>
      </c>
      <c r="H5659" s="71">
        <f>HYPERLINK(_xlfn.CONCAT(E5659,"&amp;t=",G5659*86400),G5659)</f>
        <v>1.2326388888888888E-2</v>
      </c>
      <c r="I5659" s="38">
        <v>12</v>
      </c>
      <c r="J5659" s="38">
        <v>6</v>
      </c>
      <c r="K5659" s="42" t="s">
        <v>346</v>
      </c>
      <c r="L5659" s="42" t="s">
        <v>10</v>
      </c>
      <c r="Z5659" s="64"/>
      <c r="AA5659" s="64"/>
      <c r="AB5659" s="64"/>
      <c r="AE5659" s="42">
        <f>IF(Table32[[#This Row],[Gems]]&gt;0,Table32[[#This Row],[Gems]],0)</f>
        <v>0</v>
      </c>
      <c r="AF5659" s="42">
        <f>IF(Table32[[#This Row],[Gems]]&lt;0,Table32[[#This Row],[Gems]],0)</f>
        <v>0</v>
      </c>
      <c r="AG5659" s="30">
        <f t="shared" ca="1" si="123"/>
        <v>267</v>
      </c>
    </row>
    <row r="5660" spans="1:33" ht="14.4" x14ac:dyDescent="0.3">
      <c r="A5660" s="37">
        <v>44127</v>
      </c>
      <c r="B5660" s="38">
        <f>INDEX(Videolength!D:D,MATCH(D5660,Videolength!A:A,0))</f>
        <v>10</v>
      </c>
      <c r="C5660" s="38">
        <f>INDEX(Videolength!E:E,MATCH(D5660,Videolength!A:A,0))</f>
        <v>29</v>
      </c>
      <c r="D5660" s="39">
        <v>29</v>
      </c>
      <c r="E5660" s="40" t="str">
        <f>INDEX(Videolength!B:B,MATCH(D5660,Videolength!A:A,0))</f>
        <v>https://youtu.be/-2gYnB7d4LA?list=PLTjhk5BwsiVV8SrR-dPCDjCfaMnt-5HZH</v>
      </c>
      <c r="F5660" s="41">
        <f>INDEX(Videolength!C:C,MATCH(D5660,Videolength!A:A,0))</f>
        <v>5.2592592592592587E-2</v>
      </c>
      <c r="G5660" s="41">
        <v>1.2337962962962962E-2</v>
      </c>
      <c r="H5660" s="71">
        <f>HYPERLINK(_xlfn.CONCAT(E5660,"&amp;t=",G5660*86400),G5660)</f>
        <v>1.2337962962962962E-2</v>
      </c>
      <c r="I5660" s="38">
        <v>12</v>
      </c>
      <c r="J5660" s="38">
        <v>6</v>
      </c>
      <c r="K5660" s="42" t="s">
        <v>353</v>
      </c>
      <c r="L5660" s="42" t="s">
        <v>350</v>
      </c>
      <c r="M5660" s="42" t="s">
        <v>1194</v>
      </c>
      <c r="Z5660" s="64"/>
      <c r="AA5660" s="64"/>
      <c r="AB5660" s="64"/>
      <c r="AE5660" s="42">
        <f>IF(Table32[[#This Row],[Gems]]&gt;0,Table32[[#This Row],[Gems]],0)</f>
        <v>0</v>
      </c>
      <c r="AF5660" s="42">
        <f>IF(Table32[[#This Row],[Gems]]&lt;0,Table32[[#This Row],[Gems]],0)</f>
        <v>0</v>
      </c>
      <c r="AG5660" s="30">
        <f t="shared" ca="1" si="123"/>
        <v>267</v>
      </c>
    </row>
    <row r="5661" spans="1:33" ht="14.4" x14ac:dyDescent="0.3">
      <c r="A5661" s="37">
        <v>44127</v>
      </c>
      <c r="B5661" s="38">
        <f>INDEX(Videolength!D:D,MATCH(D5661,Videolength!A:A,0))</f>
        <v>10</v>
      </c>
      <c r="C5661" s="38">
        <f>INDEX(Videolength!E:E,MATCH(D5661,Videolength!A:A,0))</f>
        <v>29</v>
      </c>
      <c r="D5661" s="39">
        <v>29</v>
      </c>
      <c r="E5661" s="40" t="str">
        <f>INDEX(Videolength!B:B,MATCH(D5661,Videolength!A:A,0))</f>
        <v>https://youtu.be/-2gYnB7d4LA?list=PLTjhk5BwsiVV8SrR-dPCDjCfaMnt-5HZH</v>
      </c>
      <c r="F5661" s="41">
        <f>INDEX(Videolength!C:C,MATCH(D5661,Videolength!A:A,0))</f>
        <v>5.2592592592592587E-2</v>
      </c>
      <c r="G5661" s="41">
        <v>1.2418981481481482E-2</v>
      </c>
      <c r="H5661" s="71">
        <f>HYPERLINK(_xlfn.CONCAT(E5661,"&amp;t=",G5661*86400),G5661)</f>
        <v>1.2418981481481482E-2</v>
      </c>
      <c r="I5661" s="38">
        <v>12</v>
      </c>
      <c r="J5661" s="38">
        <v>6</v>
      </c>
      <c r="K5661" s="42" t="s">
        <v>353</v>
      </c>
      <c r="L5661" s="42" t="s">
        <v>10</v>
      </c>
      <c r="T5661" s="43">
        <v>1</v>
      </c>
      <c r="Z5661" s="64"/>
      <c r="AA5661" s="64"/>
      <c r="AB5661" s="64"/>
      <c r="AE5661" s="42">
        <f>IF(Table32[[#This Row],[Gems]]&gt;0,Table32[[#This Row],[Gems]],0)</f>
        <v>0</v>
      </c>
      <c r="AF5661" s="42">
        <f>IF(Table32[[#This Row],[Gems]]&lt;0,Table32[[#This Row],[Gems]],0)</f>
        <v>0</v>
      </c>
      <c r="AG5661" s="30">
        <f t="shared" ca="1" si="123"/>
        <v>267</v>
      </c>
    </row>
    <row r="5662" spans="1:33" ht="14.4" x14ac:dyDescent="0.3">
      <c r="A5662" s="37">
        <v>44127</v>
      </c>
      <c r="B5662" s="38">
        <f>INDEX(Videolength!D:D,MATCH(D5662,Videolength!A:A,0))</f>
        <v>10</v>
      </c>
      <c r="C5662" s="38">
        <f>INDEX(Videolength!E:E,MATCH(D5662,Videolength!A:A,0))</f>
        <v>29</v>
      </c>
      <c r="D5662" s="39">
        <v>29</v>
      </c>
      <c r="E5662" s="40" t="str">
        <f>INDEX(Videolength!B:B,MATCH(D5662,Videolength!A:A,0))</f>
        <v>https://youtu.be/-2gYnB7d4LA?list=PLTjhk5BwsiVV8SrR-dPCDjCfaMnt-5HZH</v>
      </c>
      <c r="F5662" s="41">
        <f>INDEX(Videolength!C:C,MATCH(D5662,Videolength!A:A,0))</f>
        <v>5.2592592592592587E-2</v>
      </c>
      <c r="G5662" s="41">
        <v>1.3333333333333334E-2</v>
      </c>
      <c r="H5662" s="71">
        <f>HYPERLINK(_xlfn.CONCAT(E5662,"&amp;t=",G5662*86400),G5662)</f>
        <v>1.3333333333333334E-2</v>
      </c>
      <c r="I5662" s="38">
        <v>12</v>
      </c>
      <c r="J5662" s="38">
        <v>6</v>
      </c>
      <c r="K5662" s="42" t="s">
        <v>353</v>
      </c>
      <c r="L5662" s="42" t="s">
        <v>355</v>
      </c>
      <c r="M5662" s="42" t="s">
        <v>1195</v>
      </c>
      <c r="U5662" s="44" t="s">
        <v>1744</v>
      </c>
      <c r="Z5662" s="64"/>
      <c r="AA5662" s="64"/>
      <c r="AB5662" s="64"/>
      <c r="AE5662" s="42">
        <f>IF(Table32[[#This Row],[Gems]]&gt;0,Table32[[#This Row],[Gems]],0)</f>
        <v>0</v>
      </c>
      <c r="AF5662" s="42">
        <f>IF(Table32[[#This Row],[Gems]]&lt;0,Table32[[#This Row],[Gems]],0)</f>
        <v>0</v>
      </c>
      <c r="AG5662" s="30">
        <f t="shared" ca="1" si="123"/>
        <v>267</v>
      </c>
    </row>
    <row r="5663" spans="1:33" ht="14.4" x14ac:dyDescent="0.3">
      <c r="A5663" s="37">
        <v>44127</v>
      </c>
      <c r="B5663" s="38">
        <f>INDEX(Videolength!D:D,MATCH(D5663,Videolength!A:A,0))</f>
        <v>10</v>
      </c>
      <c r="C5663" s="38">
        <f>INDEX(Videolength!E:E,MATCH(D5663,Videolength!A:A,0))</f>
        <v>29</v>
      </c>
      <c r="D5663" s="39">
        <v>29</v>
      </c>
      <c r="E5663" s="40" t="str">
        <f>INDEX(Videolength!B:B,MATCH(D5663,Videolength!A:A,0))</f>
        <v>https://youtu.be/-2gYnB7d4LA?list=PLTjhk5BwsiVV8SrR-dPCDjCfaMnt-5HZH</v>
      </c>
      <c r="F5663" s="41">
        <f>INDEX(Videolength!C:C,MATCH(D5663,Videolength!A:A,0))</f>
        <v>5.2592592592592587E-2</v>
      </c>
      <c r="G5663" s="41">
        <v>1.3414351851851851E-2</v>
      </c>
      <c r="H5663" s="71">
        <f>HYPERLINK(_xlfn.CONCAT(E5663,"&amp;t=",G5663*86400),G5663)</f>
        <v>1.3414351851851851E-2</v>
      </c>
      <c r="I5663" s="38">
        <v>12</v>
      </c>
      <c r="J5663" s="38">
        <v>6</v>
      </c>
      <c r="K5663" s="42" t="s">
        <v>353</v>
      </c>
      <c r="L5663" s="42" t="s">
        <v>355</v>
      </c>
      <c r="M5663" s="42" t="s">
        <v>1196</v>
      </c>
      <c r="U5663" s="44" t="s">
        <v>1744</v>
      </c>
      <c r="Z5663" s="64"/>
      <c r="AA5663" s="64"/>
      <c r="AB5663" s="64"/>
      <c r="AE5663" s="42">
        <f>IF(Table32[[#This Row],[Gems]]&gt;0,Table32[[#This Row],[Gems]],0)</f>
        <v>0</v>
      </c>
      <c r="AF5663" s="42">
        <f>IF(Table32[[#This Row],[Gems]]&lt;0,Table32[[#This Row],[Gems]],0)</f>
        <v>0</v>
      </c>
      <c r="AG5663" s="30">
        <f t="shared" ca="1" si="123"/>
        <v>267</v>
      </c>
    </row>
    <row r="5664" spans="1:33" ht="14.4" x14ac:dyDescent="0.3">
      <c r="A5664" s="37">
        <v>44127</v>
      </c>
      <c r="B5664" s="38">
        <f>INDEX(Videolength!D:D,MATCH(D5664,Videolength!A:A,0))</f>
        <v>10</v>
      </c>
      <c r="C5664" s="38">
        <f>INDEX(Videolength!E:E,MATCH(D5664,Videolength!A:A,0))</f>
        <v>29</v>
      </c>
      <c r="D5664" s="39">
        <v>29</v>
      </c>
      <c r="E5664" s="40" t="str">
        <f>INDEX(Videolength!B:B,MATCH(D5664,Videolength!A:A,0))</f>
        <v>https://youtu.be/-2gYnB7d4LA?list=PLTjhk5BwsiVV8SrR-dPCDjCfaMnt-5HZH</v>
      </c>
      <c r="F5664" s="41">
        <f>INDEX(Videolength!C:C,MATCH(D5664,Videolength!A:A,0))</f>
        <v>5.2592592592592587E-2</v>
      </c>
      <c r="G5664" s="41">
        <v>1.34375E-2</v>
      </c>
      <c r="H5664" s="71">
        <f>HYPERLINK(_xlfn.CONCAT(E5664,"&amp;t=",G5664*86400),G5664)</f>
        <v>1.34375E-2</v>
      </c>
      <c r="I5664" s="38">
        <v>12</v>
      </c>
      <c r="J5664" s="38">
        <v>6</v>
      </c>
      <c r="K5664" s="42" t="s">
        <v>353</v>
      </c>
      <c r="L5664" s="42" t="s">
        <v>10</v>
      </c>
      <c r="Z5664" s="64"/>
      <c r="AA5664" s="64"/>
      <c r="AB5664" s="64"/>
      <c r="AE5664" s="42">
        <f>IF(Table32[[#This Row],[Gems]]&gt;0,Table32[[#This Row],[Gems]],0)</f>
        <v>0</v>
      </c>
      <c r="AF5664" s="42">
        <f>IF(Table32[[#This Row],[Gems]]&lt;0,Table32[[#This Row],[Gems]],0)</f>
        <v>0</v>
      </c>
      <c r="AG5664" s="30">
        <f t="shared" ca="1" si="123"/>
        <v>267</v>
      </c>
    </row>
    <row r="5665" spans="1:33" ht="14.4" x14ac:dyDescent="0.3">
      <c r="A5665" s="37">
        <v>44127</v>
      </c>
      <c r="B5665" s="38">
        <f>INDEX(Videolength!D:D,MATCH(D5665,Videolength!A:A,0))</f>
        <v>10</v>
      </c>
      <c r="C5665" s="38">
        <f>INDEX(Videolength!E:E,MATCH(D5665,Videolength!A:A,0))</f>
        <v>29</v>
      </c>
      <c r="D5665" s="39">
        <v>29</v>
      </c>
      <c r="E5665" s="40" t="str">
        <f>INDEX(Videolength!B:B,MATCH(D5665,Videolength!A:A,0))</f>
        <v>https://youtu.be/-2gYnB7d4LA?list=PLTjhk5BwsiVV8SrR-dPCDjCfaMnt-5HZH</v>
      </c>
      <c r="F5665" s="41">
        <f>INDEX(Videolength!C:C,MATCH(D5665,Videolength!A:A,0))</f>
        <v>5.2592592592592587E-2</v>
      </c>
      <c r="G5665" s="41">
        <v>1.3541666666666667E-2</v>
      </c>
      <c r="H5665" s="71">
        <f>HYPERLINK(_xlfn.CONCAT(E5665,"&amp;t=",G5665*86400),G5665)</f>
        <v>1.3541666666666667E-2</v>
      </c>
      <c r="I5665" s="38">
        <v>12</v>
      </c>
      <c r="J5665" s="38">
        <v>6</v>
      </c>
      <c r="K5665" s="42" t="s">
        <v>346</v>
      </c>
      <c r="L5665" s="42" t="s">
        <v>10</v>
      </c>
      <c r="Z5665" s="64"/>
      <c r="AA5665" s="64"/>
      <c r="AB5665" s="64"/>
      <c r="AE5665" s="42">
        <f>IF(Table32[[#This Row],[Gems]]&gt;0,Table32[[#This Row],[Gems]],0)</f>
        <v>0</v>
      </c>
      <c r="AF5665" s="42">
        <f>IF(Table32[[#This Row],[Gems]]&lt;0,Table32[[#This Row],[Gems]],0)</f>
        <v>0</v>
      </c>
      <c r="AG5665" s="30">
        <f t="shared" ca="1" si="123"/>
        <v>267</v>
      </c>
    </row>
    <row r="5666" spans="1:33" ht="14.4" x14ac:dyDescent="0.3">
      <c r="A5666" s="37">
        <v>44127</v>
      </c>
      <c r="B5666" s="38">
        <f>INDEX(Videolength!D:D,MATCH(D5666,Videolength!A:A,0))</f>
        <v>10</v>
      </c>
      <c r="C5666" s="38">
        <f>INDEX(Videolength!E:E,MATCH(D5666,Videolength!A:A,0))</f>
        <v>29</v>
      </c>
      <c r="D5666" s="39">
        <v>29</v>
      </c>
      <c r="E5666" s="40" t="str">
        <f>INDEX(Videolength!B:B,MATCH(D5666,Videolength!A:A,0))</f>
        <v>https://youtu.be/-2gYnB7d4LA?list=PLTjhk5BwsiVV8SrR-dPCDjCfaMnt-5HZH</v>
      </c>
      <c r="F5666" s="41">
        <f>INDEX(Videolength!C:C,MATCH(D5666,Videolength!A:A,0))</f>
        <v>5.2592592592592587E-2</v>
      </c>
      <c r="G5666" s="41">
        <v>1.3541666666666667E-2</v>
      </c>
      <c r="H5666" s="71">
        <f>HYPERLINK(_xlfn.CONCAT(E5666,"&amp;t=",G5666*86400),G5666)</f>
        <v>1.3541666666666667E-2</v>
      </c>
      <c r="I5666" s="38">
        <v>12</v>
      </c>
      <c r="J5666" s="38">
        <v>6</v>
      </c>
      <c r="K5666" s="42" t="s">
        <v>25</v>
      </c>
      <c r="L5666" s="42" t="s">
        <v>10</v>
      </c>
      <c r="Z5666" s="64"/>
      <c r="AA5666" s="64"/>
      <c r="AB5666" s="64"/>
      <c r="AE5666" s="42">
        <f>IF(Table32[[#This Row],[Gems]]&gt;0,Table32[[#This Row],[Gems]],0)</f>
        <v>0</v>
      </c>
      <c r="AF5666" s="42">
        <f>IF(Table32[[#This Row],[Gems]]&lt;0,Table32[[#This Row],[Gems]],0)</f>
        <v>0</v>
      </c>
      <c r="AG5666" s="30">
        <f t="shared" ca="1" si="123"/>
        <v>267</v>
      </c>
    </row>
    <row r="5667" spans="1:33" ht="14.4" x14ac:dyDescent="0.3">
      <c r="A5667" s="37">
        <v>44127</v>
      </c>
      <c r="B5667" s="38">
        <f>INDEX(Videolength!D:D,MATCH(D5667,Videolength!A:A,0))</f>
        <v>10</v>
      </c>
      <c r="C5667" s="38">
        <f>INDEX(Videolength!E:E,MATCH(D5667,Videolength!A:A,0))</f>
        <v>29</v>
      </c>
      <c r="D5667" s="39">
        <v>29</v>
      </c>
      <c r="E5667" s="40" t="str">
        <f>INDEX(Videolength!B:B,MATCH(D5667,Videolength!A:A,0))</f>
        <v>https://youtu.be/-2gYnB7d4LA?list=PLTjhk5BwsiVV8SrR-dPCDjCfaMnt-5HZH</v>
      </c>
      <c r="F5667" s="41">
        <f>INDEX(Videolength!C:C,MATCH(D5667,Videolength!A:A,0))</f>
        <v>5.2592592592592587E-2</v>
      </c>
      <c r="G5667" s="41">
        <v>1.3611111111111114E-2</v>
      </c>
      <c r="H5667" s="71">
        <f>HYPERLINK(_xlfn.CONCAT(E5667,"&amp;t=",G5667*86400),G5667)</f>
        <v>1.3611111111111114E-2</v>
      </c>
      <c r="I5667" s="38">
        <v>12</v>
      </c>
      <c r="J5667" s="38">
        <v>6</v>
      </c>
      <c r="K5667" s="42" t="s">
        <v>25</v>
      </c>
      <c r="L5667" s="42" t="s">
        <v>29</v>
      </c>
      <c r="Z5667" s="64"/>
      <c r="AA5667" s="64"/>
      <c r="AB5667" s="64"/>
      <c r="AE5667" s="42">
        <f>IF(Table32[[#This Row],[Gems]]&gt;0,Table32[[#This Row],[Gems]],0)</f>
        <v>0</v>
      </c>
      <c r="AF5667" s="42">
        <f>IF(Table32[[#This Row],[Gems]]&lt;0,Table32[[#This Row],[Gems]],0)</f>
        <v>0</v>
      </c>
      <c r="AG5667" s="30">
        <f t="shared" ca="1" si="123"/>
        <v>267</v>
      </c>
    </row>
    <row r="5668" spans="1:33" ht="14.4" x14ac:dyDescent="0.3">
      <c r="A5668" s="37">
        <v>44127</v>
      </c>
      <c r="B5668" s="38">
        <f>INDEX(Videolength!D:D,MATCH(D5668,Videolength!A:A,0))</f>
        <v>10</v>
      </c>
      <c r="C5668" s="38">
        <f>INDEX(Videolength!E:E,MATCH(D5668,Videolength!A:A,0))</f>
        <v>29</v>
      </c>
      <c r="D5668" s="39">
        <v>29</v>
      </c>
      <c r="E5668" s="40" t="str">
        <f>INDEX(Videolength!B:B,MATCH(D5668,Videolength!A:A,0))</f>
        <v>https://youtu.be/-2gYnB7d4LA?list=PLTjhk5BwsiVV8SrR-dPCDjCfaMnt-5HZH</v>
      </c>
      <c r="F5668" s="41">
        <f>INDEX(Videolength!C:C,MATCH(D5668,Videolength!A:A,0))</f>
        <v>5.2592592592592587E-2</v>
      </c>
      <c r="G5668" s="41">
        <v>1.3645833333333331E-2</v>
      </c>
      <c r="H5668" s="71">
        <f>HYPERLINK(_xlfn.CONCAT(E5668,"&amp;t=",G5668*86400),G5668)</f>
        <v>1.3645833333333331E-2</v>
      </c>
      <c r="I5668" s="38">
        <v>12</v>
      </c>
      <c r="J5668" s="38">
        <v>6</v>
      </c>
      <c r="K5668" s="42" t="s">
        <v>25</v>
      </c>
      <c r="L5668" s="42" t="s">
        <v>301</v>
      </c>
      <c r="W5668" s="44" t="s">
        <v>542</v>
      </c>
      <c r="X5668" s="43">
        <v>1</v>
      </c>
      <c r="Y5668" s="43">
        <v>2</v>
      </c>
      <c r="Z5668" s="64"/>
      <c r="AA5668" s="64"/>
      <c r="AB5668" s="64"/>
      <c r="AE5668" s="42">
        <f>IF(Table32[[#This Row],[Gems]]&gt;0,Table32[[#This Row],[Gems]],0)</f>
        <v>0</v>
      </c>
      <c r="AF5668" s="42">
        <f>IF(Table32[[#This Row],[Gems]]&lt;0,Table32[[#This Row],[Gems]],0)</f>
        <v>0</v>
      </c>
      <c r="AG5668" s="30">
        <f t="shared" ca="1" si="123"/>
        <v>267</v>
      </c>
    </row>
    <row r="5669" spans="1:33" ht="14.4" x14ac:dyDescent="0.3">
      <c r="A5669" s="37">
        <v>44127</v>
      </c>
      <c r="B5669" s="38">
        <f>INDEX(Videolength!D:D,MATCH(D5669,Videolength!A:A,0))</f>
        <v>10</v>
      </c>
      <c r="C5669" s="38">
        <f>INDEX(Videolength!E:E,MATCH(D5669,Videolength!A:A,0))</f>
        <v>29</v>
      </c>
      <c r="D5669" s="39">
        <v>29</v>
      </c>
      <c r="E5669" s="40" t="str">
        <f>INDEX(Videolength!B:B,MATCH(D5669,Videolength!A:A,0))</f>
        <v>https://youtu.be/-2gYnB7d4LA?list=PLTjhk5BwsiVV8SrR-dPCDjCfaMnt-5HZH</v>
      </c>
      <c r="F5669" s="41">
        <f>INDEX(Videolength!C:C,MATCH(D5669,Videolength!A:A,0))</f>
        <v>5.2592592592592587E-2</v>
      </c>
      <c r="G5669" s="41">
        <v>1.3703703703703704E-2</v>
      </c>
      <c r="H5669" s="71">
        <f>HYPERLINK(_xlfn.CONCAT(E5669,"&amp;t=",G5669*86400),G5669)</f>
        <v>1.3703703703703704E-2</v>
      </c>
      <c r="I5669" s="38">
        <v>12</v>
      </c>
      <c r="J5669" s="38">
        <v>6</v>
      </c>
      <c r="K5669" s="42" t="s">
        <v>25</v>
      </c>
      <c r="L5669" s="42" t="s">
        <v>10</v>
      </c>
      <c r="Z5669" s="64"/>
      <c r="AA5669" s="64"/>
      <c r="AB5669" s="64"/>
      <c r="AE5669" s="42">
        <f>IF(Table32[[#This Row],[Gems]]&gt;0,Table32[[#This Row],[Gems]],0)</f>
        <v>0</v>
      </c>
      <c r="AF5669" s="42">
        <f>IF(Table32[[#This Row],[Gems]]&lt;0,Table32[[#This Row],[Gems]],0)</f>
        <v>0</v>
      </c>
      <c r="AG5669" s="30">
        <f t="shared" ca="1" si="123"/>
        <v>267</v>
      </c>
    </row>
    <row r="5670" spans="1:33" ht="14.4" x14ac:dyDescent="0.3">
      <c r="A5670" s="37">
        <v>44127</v>
      </c>
      <c r="B5670" s="38">
        <f>INDEX(Videolength!D:D,MATCH(D5670,Videolength!A:A,0))</f>
        <v>10</v>
      </c>
      <c r="C5670" s="38">
        <f>INDEX(Videolength!E:E,MATCH(D5670,Videolength!A:A,0))</f>
        <v>29</v>
      </c>
      <c r="D5670" s="39">
        <v>29</v>
      </c>
      <c r="E5670" s="40" t="str">
        <f>INDEX(Videolength!B:B,MATCH(D5670,Videolength!A:A,0))</f>
        <v>https://youtu.be/-2gYnB7d4LA?list=PLTjhk5BwsiVV8SrR-dPCDjCfaMnt-5HZH</v>
      </c>
      <c r="F5670" s="41">
        <f>INDEX(Videolength!C:C,MATCH(D5670,Videolength!A:A,0))</f>
        <v>5.2592592592592587E-2</v>
      </c>
      <c r="G5670" s="41">
        <v>1.3726851851851851E-2</v>
      </c>
      <c r="H5670" s="71">
        <f>HYPERLINK(_xlfn.CONCAT(E5670,"&amp;t=",G5670*86400),G5670)</f>
        <v>1.3726851851851851E-2</v>
      </c>
      <c r="I5670" s="38">
        <v>12</v>
      </c>
      <c r="J5670" s="38">
        <v>6</v>
      </c>
      <c r="K5670" s="42" t="s">
        <v>346</v>
      </c>
      <c r="L5670" s="42" t="s">
        <v>10</v>
      </c>
      <c r="Z5670" s="64"/>
      <c r="AA5670" s="64"/>
      <c r="AB5670" s="64"/>
      <c r="AE5670" s="42">
        <f>IF(Table32[[#This Row],[Gems]]&gt;0,Table32[[#This Row],[Gems]],0)</f>
        <v>0</v>
      </c>
      <c r="AF5670" s="42">
        <f>IF(Table32[[#This Row],[Gems]]&lt;0,Table32[[#This Row],[Gems]],0)</f>
        <v>0</v>
      </c>
      <c r="AG5670" s="30">
        <f t="shared" ca="1" si="123"/>
        <v>267</v>
      </c>
    </row>
    <row r="5671" spans="1:33" ht="14.4" x14ac:dyDescent="0.3">
      <c r="A5671" s="37">
        <v>44127</v>
      </c>
      <c r="B5671" s="38">
        <f>INDEX(Videolength!D:D,MATCH(D5671,Videolength!A:A,0))</f>
        <v>10</v>
      </c>
      <c r="C5671" s="38">
        <f>INDEX(Videolength!E:E,MATCH(D5671,Videolength!A:A,0))</f>
        <v>29</v>
      </c>
      <c r="D5671" s="39">
        <v>29</v>
      </c>
      <c r="E5671" s="40" t="str">
        <f>INDEX(Videolength!B:B,MATCH(D5671,Videolength!A:A,0))</f>
        <v>https://youtu.be/-2gYnB7d4LA?list=PLTjhk5BwsiVV8SrR-dPCDjCfaMnt-5HZH</v>
      </c>
      <c r="F5671" s="41">
        <f>INDEX(Videolength!C:C,MATCH(D5671,Videolength!A:A,0))</f>
        <v>5.2592592592592587E-2</v>
      </c>
      <c r="G5671" s="41">
        <v>1.3807870370370371E-2</v>
      </c>
      <c r="H5671" s="71">
        <f>HYPERLINK(_xlfn.CONCAT(E5671,"&amp;t=",G5671*86400),G5671)</f>
        <v>1.3807870370370371E-2</v>
      </c>
      <c r="I5671" s="38">
        <v>12</v>
      </c>
      <c r="J5671" s="38">
        <v>6</v>
      </c>
      <c r="K5671" s="42" t="s">
        <v>107</v>
      </c>
      <c r="L5671" s="42" t="s">
        <v>10</v>
      </c>
      <c r="M5671" s="42" t="s">
        <v>1091</v>
      </c>
      <c r="N5671" s="42" t="s">
        <v>33</v>
      </c>
      <c r="Z5671" s="64"/>
      <c r="AA5671" s="64"/>
      <c r="AB5671" s="64"/>
      <c r="AE5671" s="42">
        <f>IF(Table32[[#This Row],[Gems]]&gt;0,Table32[[#This Row],[Gems]],0)</f>
        <v>0</v>
      </c>
      <c r="AF5671" s="42">
        <f>IF(Table32[[#This Row],[Gems]]&lt;0,Table32[[#This Row],[Gems]],0)</f>
        <v>0</v>
      </c>
      <c r="AG5671" s="30">
        <f t="shared" ca="1" si="123"/>
        <v>267</v>
      </c>
    </row>
    <row r="5672" spans="1:33" ht="14.4" x14ac:dyDescent="0.3">
      <c r="A5672" s="37">
        <v>44127</v>
      </c>
      <c r="B5672" s="38">
        <f>INDEX(Videolength!D:D,MATCH(D5672,Videolength!A:A,0))</f>
        <v>10</v>
      </c>
      <c r="C5672" s="38">
        <f>INDEX(Videolength!E:E,MATCH(D5672,Videolength!A:A,0))</f>
        <v>29</v>
      </c>
      <c r="D5672" s="39">
        <v>29</v>
      </c>
      <c r="E5672" s="40" t="str">
        <f>INDEX(Videolength!B:B,MATCH(D5672,Videolength!A:A,0))</f>
        <v>https://youtu.be/-2gYnB7d4LA?list=PLTjhk5BwsiVV8SrR-dPCDjCfaMnt-5HZH</v>
      </c>
      <c r="F5672" s="41">
        <f>INDEX(Videolength!C:C,MATCH(D5672,Videolength!A:A,0))</f>
        <v>5.2592592592592587E-2</v>
      </c>
      <c r="G5672" s="41">
        <v>1.3842592592592594E-2</v>
      </c>
      <c r="H5672" s="71">
        <f>HYPERLINK(_xlfn.CONCAT(E5672,"&amp;t=",G5672*86400),G5672)</f>
        <v>1.3842592592592594E-2</v>
      </c>
      <c r="I5672" s="38">
        <v>12</v>
      </c>
      <c r="J5672" s="38">
        <v>6</v>
      </c>
      <c r="K5672" s="42" t="s">
        <v>346</v>
      </c>
      <c r="L5672" s="42" t="s">
        <v>10</v>
      </c>
      <c r="Z5672" s="64"/>
      <c r="AA5672" s="64"/>
      <c r="AB5672" s="64"/>
      <c r="AE5672" s="42">
        <f>IF(Table32[[#This Row],[Gems]]&gt;0,Table32[[#This Row],[Gems]],0)</f>
        <v>0</v>
      </c>
      <c r="AF5672" s="42">
        <f>IF(Table32[[#This Row],[Gems]]&lt;0,Table32[[#This Row],[Gems]],0)</f>
        <v>0</v>
      </c>
      <c r="AG5672" s="30">
        <f t="shared" ca="1" si="123"/>
        <v>267</v>
      </c>
    </row>
    <row r="5673" spans="1:33" ht="14.4" x14ac:dyDescent="0.3">
      <c r="A5673" s="37">
        <v>44127</v>
      </c>
      <c r="B5673" s="38">
        <f>INDEX(Videolength!D:D,MATCH(D5673,Videolength!A:A,0))</f>
        <v>10</v>
      </c>
      <c r="C5673" s="38">
        <f>INDEX(Videolength!E:E,MATCH(D5673,Videolength!A:A,0))</f>
        <v>29</v>
      </c>
      <c r="D5673" s="39">
        <v>29</v>
      </c>
      <c r="E5673" s="40" t="str">
        <f>INDEX(Videolength!B:B,MATCH(D5673,Videolength!A:A,0))</f>
        <v>https://youtu.be/-2gYnB7d4LA?list=PLTjhk5BwsiVV8SrR-dPCDjCfaMnt-5HZH</v>
      </c>
      <c r="F5673" s="41">
        <f>INDEX(Videolength!C:C,MATCH(D5673,Videolength!A:A,0))</f>
        <v>5.2592592592592587E-2</v>
      </c>
      <c r="G5673" s="41">
        <v>1.3981481481481482E-2</v>
      </c>
      <c r="H5673" s="71">
        <f>HYPERLINK(_xlfn.CONCAT(E5673,"&amp;t=",G5673*86400),G5673)</f>
        <v>1.3981481481481482E-2</v>
      </c>
      <c r="I5673" s="38">
        <v>12</v>
      </c>
      <c r="J5673" s="38">
        <v>6</v>
      </c>
      <c r="K5673" s="42" t="s">
        <v>133</v>
      </c>
      <c r="L5673" s="42" t="s">
        <v>10</v>
      </c>
      <c r="M5673" s="42" t="s">
        <v>1660</v>
      </c>
      <c r="Z5673" s="64"/>
      <c r="AA5673" s="64"/>
      <c r="AB5673" s="64"/>
      <c r="AE5673" s="42">
        <f>IF(Table32[[#This Row],[Gems]]&gt;0,Table32[[#This Row],[Gems]],0)</f>
        <v>0</v>
      </c>
      <c r="AF5673" s="42">
        <f>IF(Table32[[#This Row],[Gems]]&lt;0,Table32[[#This Row],[Gems]],0)</f>
        <v>0</v>
      </c>
      <c r="AG5673" s="30">
        <f t="shared" ca="1" si="123"/>
        <v>267</v>
      </c>
    </row>
    <row r="5674" spans="1:33" ht="14.4" x14ac:dyDescent="0.3">
      <c r="A5674" s="37">
        <v>44127</v>
      </c>
      <c r="B5674" s="38">
        <f>INDEX(Videolength!D:D,MATCH(D5674,Videolength!A:A,0))</f>
        <v>10</v>
      </c>
      <c r="C5674" s="38">
        <f>INDEX(Videolength!E:E,MATCH(D5674,Videolength!A:A,0))</f>
        <v>29</v>
      </c>
      <c r="D5674" s="39">
        <v>29</v>
      </c>
      <c r="E5674" s="40" t="str">
        <f>INDEX(Videolength!B:B,MATCH(D5674,Videolength!A:A,0))</f>
        <v>https://youtu.be/-2gYnB7d4LA?list=PLTjhk5BwsiVV8SrR-dPCDjCfaMnt-5HZH</v>
      </c>
      <c r="F5674" s="41">
        <f>INDEX(Videolength!C:C,MATCH(D5674,Videolength!A:A,0))</f>
        <v>5.2592592592592587E-2</v>
      </c>
      <c r="G5674" s="41">
        <v>1.4236111111111111E-2</v>
      </c>
      <c r="H5674" s="71">
        <f>HYPERLINK(_xlfn.CONCAT(E5674,"&amp;t=",G5674*86400),G5674)</f>
        <v>1.4236111111111111E-2</v>
      </c>
      <c r="I5674" s="38">
        <v>12</v>
      </c>
      <c r="J5674" s="38">
        <v>6</v>
      </c>
      <c r="K5674" s="42" t="s">
        <v>346</v>
      </c>
      <c r="L5674" s="42" t="s">
        <v>10</v>
      </c>
      <c r="Z5674" s="64"/>
      <c r="AA5674" s="64"/>
      <c r="AB5674" s="64"/>
      <c r="AE5674" s="42">
        <f>IF(Table32[[#This Row],[Gems]]&gt;0,Table32[[#This Row],[Gems]],0)</f>
        <v>0</v>
      </c>
      <c r="AF5674" s="42">
        <f>IF(Table32[[#This Row],[Gems]]&lt;0,Table32[[#This Row],[Gems]],0)</f>
        <v>0</v>
      </c>
      <c r="AG5674" s="30">
        <f t="shared" ca="1" si="123"/>
        <v>267</v>
      </c>
    </row>
    <row r="5675" spans="1:33" ht="14.4" x14ac:dyDescent="0.3">
      <c r="A5675" s="37">
        <v>44127</v>
      </c>
      <c r="B5675" s="38">
        <f>INDEX(Videolength!D:D,MATCH(D5675,Videolength!A:A,0))</f>
        <v>10</v>
      </c>
      <c r="C5675" s="38">
        <f>INDEX(Videolength!E:E,MATCH(D5675,Videolength!A:A,0))</f>
        <v>29</v>
      </c>
      <c r="D5675" s="39">
        <v>29</v>
      </c>
      <c r="E5675" s="40" t="str">
        <f>INDEX(Videolength!B:B,MATCH(D5675,Videolength!A:A,0))</f>
        <v>https://youtu.be/-2gYnB7d4LA?list=PLTjhk5BwsiVV8SrR-dPCDjCfaMnt-5HZH</v>
      </c>
      <c r="F5675" s="41">
        <f>INDEX(Videolength!C:C,MATCH(D5675,Videolength!A:A,0))</f>
        <v>5.2592592592592587E-2</v>
      </c>
      <c r="G5675" s="41">
        <v>1.4282407407407409E-2</v>
      </c>
      <c r="H5675" s="71">
        <f>HYPERLINK(_xlfn.CONCAT(E5675,"&amp;t=",G5675*86400),G5675)</f>
        <v>1.4282407407407409E-2</v>
      </c>
      <c r="I5675" s="38">
        <v>12</v>
      </c>
      <c r="J5675" s="38">
        <v>6</v>
      </c>
      <c r="K5675" s="42" t="s">
        <v>365</v>
      </c>
      <c r="L5675" s="42" t="s">
        <v>10</v>
      </c>
      <c r="Z5675" s="64"/>
      <c r="AA5675" s="64"/>
      <c r="AB5675" s="64"/>
      <c r="AE5675" s="42">
        <f>IF(Table32[[#This Row],[Gems]]&gt;0,Table32[[#This Row],[Gems]],0)</f>
        <v>0</v>
      </c>
      <c r="AF5675" s="42">
        <f>IF(Table32[[#This Row],[Gems]]&lt;0,Table32[[#This Row],[Gems]],0)</f>
        <v>0</v>
      </c>
      <c r="AG5675" s="30">
        <f t="shared" ca="1" si="123"/>
        <v>267</v>
      </c>
    </row>
    <row r="5676" spans="1:33" ht="14.4" x14ac:dyDescent="0.3">
      <c r="A5676" s="37">
        <v>44127</v>
      </c>
      <c r="B5676" s="38">
        <f>INDEX(Videolength!D:D,MATCH(D5676,Videolength!A:A,0))</f>
        <v>10</v>
      </c>
      <c r="C5676" s="38">
        <f>INDEX(Videolength!E:E,MATCH(D5676,Videolength!A:A,0))</f>
        <v>29</v>
      </c>
      <c r="D5676" s="39">
        <v>29</v>
      </c>
      <c r="E5676" s="40" t="str">
        <f>INDEX(Videolength!B:B,MATCH(D5676,Videolength!A:A,0))</f>
        <v>https://youtu.be/-2gYnB7d4LA?list=PLTjhk5BwsiVV8SrR-dPCDjCfaMnt-5HZH</v>
      </c>
      <c r="F5676" s="41">
        <f>INDEX(Videolength!C:C,MATCH(D5676,Videolength!A:A,0))</f>
        <v>5.2592592592592587E-2</v>
      </c>
      <c r="G5676" s="41">
        <v>1.4328703703703703E-2</v>
      </c>
      <c r="H5676" s="71">
        <f>HYPERLINK(_xlfn.CONCAT(E5676,"&amp;t=",G5676*86400),G5676)</f>
        <v>1.4328703703703703E-2</v>
      </c>
      <c r="I5676" s="38">
        <v>12</v>
      </c>
      <c r="J5676" s="38">
        <v>6</v>
      </c>
      <c r="K5676" s="42" t="s">
        <v>346</v>
      </c>
      <c r="L5676" s="42" t="s">
        <v>10</v>
      </c>
      <c r="Z5676" s="64"/>
      <c r="AA5676" s="64"/>
      <c r="AB5676" s="64"/>
      <c r="AE5676" s="42">
        <f>IF(Table32[[#This Row],[Gems]]&gt;0,Table32[[#This Row],[Gems]],0)</f>
        <v>0</v>
      </c>
      <c r="AF5676" s="42">
        <f>IF(Table32[[#This Row],[Gems]]&lt;0,Table32[[#This Row],[Gems]],0)</f>
        <v>0</v>
      </c>
      <c r="AG5676" s="30">
        <f t="shared" ca="1" si="123"/>
        <v>267</v>
      </c>
    </row>
    <row r="5677" spans="1:33" ht="14.4" x14ac:dyDescent="0.3">
      <c r="A5677" s="37">
        <v>44127</v>
      </c>
      <c r="B5677" s="38">
        <f>INDEX(Videolength!D:D,MATCH(D5677,Videolength!A:A,0))</f>
        <v>10</v>
      </c>
      <c r="C5677" s="38">
        <f>INDEX(Videolength!E:E,MATCH(D5677,Videolength!A:A,0))</f>
        <v>29</v>
      </c>
      <c r="D5677" s="39">
        <v>29</v>
      </c>
      <c r="E5677" s="40" t="str">
        <f>INDEX(Videolength!B:B,MATCH(D5677,Videolength!A:A,0))</f>
        <v>https://youtu.be/-2gYnB7d4LA?list=PLTjhk5BwsiVV8SrR-dPCDjCfaMnt-5HZH</v>
      </c>
      <c r="F5677" s="41">
        <f>INDEX(Videolength!C:C,MATCH(D5677,Videolength!A:A,0))</f>
        <v>5.2592592592592587E-2</v>
      </c>
      <c r="G5677" s="41">
        <v>1.4340277777777776E-2</v>
      </c>
      <c r="H5677" s="71">
        <f>HYPERLINK(_xlfn.CONCAT(E5677,"&amp;t=",G5677*86400),G5677)</f>
        <v>1.4340277777777776E-2</v>
      </c>
      <c r="I5677" s="38">
        <v>12</v>
      </c>
      <c r="J5677" s="38">
        <v>6</v>
      </c>
      <c r="K5677" s="42" t="s">
        <v>114</v>
      </c>
      <c r="L5677" s="42" t="s">
        <v>10</v>
      </c>
      <c r="M5677" s="42" t="s">
        <v>1197</v>
      </c>
      <c r="Z5677" s="64"/>
      <c r="AA5677" s="64"/>
      <c r="AB5677" s="64"/>
      <c r="AE5677" s="42">
        <f>IF(Table32[[#This Row],[Gems]]&gt;0,Table32[[#This Row],[Gems]],0)</f>
        <v>0</v>
      </c>
      <c r="AF5677" s="42">
        <f>IF(Table32[[#This Row],[Gems]]&lt;0,Table32[[#This Row],[Gems]],0)</f>
        <v>0</v>
      </c>
      <c r="AG5677" s="30">
        <f t="shared" ca="1" si="123"/>
        <v>267</v>
      </c>
    </row>
    <row r="5678" spans="1:33" ht="14.4" x14ac:dyDescent="0.3">
      <c r="A5678" s="37">
        <v>44127</v>
      </c>
      <c r="B5678" s="38">
        <f>INDEX(Videolength!D:D,MATCH(D5678,Videolength!A:A,0))</f>
        <v>10</v>
      </c>
      <c r="C5678" s="38">
        <f>INDEX(Videolength!E:E,MATCH(D5678,Videolength!A:A,0))</f>
        <v>29</v>
      </c>
      <c r="D5678" s="39">
        <v>29</v>
      </c>
      <c r="E5678" s="40" t="str">
        <f>INDEX(Videolength!B:B,MATCH(D5678,Videolength!A:A,0))</f>
        <v>https://youtu.be/-2gYnB7d4LA?list=PLTjhk5BwsiVV8SrR-dPCDjCfaMnt-5HZH</v>
      </c>
      <c r="F5678" s="41">
        <f>INDEX(Videolength!C:C,MATCH(D5678,Videolength!A:A,0))</f>
        <v>5.2592592592592587E-2</v>
      </c>
      <c r="G5678" s="41">
        <v>1.4664351851851852E-2</v>
      </c>
      <c r="H5678" s="71">
        <f>HYPERLINK(_xlfn.CONCAT(E5678,"&amp;t=",G5678*86400),G5678)</f>
        <v>1.4664351851851852E-2</v>
      </c>
      <c r="I5678" s="38">
        <v>12</v>
      </c>
      <c r="J5678" s="38">
        <v>6</v>
      </c>
      <c r="K5678" s="42" t="s">
        <v>15</v>
      </c>
      <c r="L5678" s="42" t="s">
        <v>216</v>
      </c>
      <c r="Z5678" s="64"/>
      <c r="AA5678" s="64"/>
      <c r="AB5678" s="64"/>
      <c r="AE5678" s="42">
        <f>IF(Table32[[#This Row],[Gems]]&gt;0,Table32[[#This Row],[Gems]],0)</f>
        <v>0</v>
      </c>
      <c r="AF5678" s="42">
        <f>IF(Table32[[#This Row],[Gems]]&lt;0,Table32[[#This Row],[Gems]],0)</f>
        <v>0</v>
      </c>
      <c r="AG5678" s="30">
        <f t="shared" ca="1" si="123"/>
        <v>267</v>
      </c>
    </row>
    <row r="5679" spans="1:33" ht="14.4" x14ac:dyDescent="0.3">
      <c r="A5679" s="37">
        <v>44127</v>
      </c>
      <c r="B5679" s="38">
        <f>INDEX(Videolength!D:D,MATCH(D5679,Videolength!A:A,0))</f>
        <v>10</v>
      </c>
      <c r="C5679" s="38">
        <f>INDEX(Videolength!E:E,MATCH(D5679,Videolength!A:A,0))</f>
        <v>29</v>
      </c>
      <c r="D5679" s="39">
        <v>29</v>
      </c>
      <c r="E5679" s="40" t="str">
        <f>INDEX(Videolength!B:B,MATCH(D5679,Videolength!A:A,0))</f>
        <v>https://youtu.be/-2gYnB7d4LA?list=PLTjhk5BwsiVV8SrR-dPCDjCfaMnt-5HZH</v>
      </c>
      <c r="F5679" s="41">
        <f>INDEX(Videolength!C:C,MATCH(D5679,Videolength!A:A,0))</f>
        <v>5.2592592592592587E-2</v>
      </c>
      <c r="G5679" s="41">
        <v>1.4745370370370372E-2</v>
      </c>
      <c r="H5679" s="71">
        <f>HYPERLINK(_xlfn.CONCAT(E5679,"&amp;t=",G5679*86400),G5679)</f>
        <v>1.4745370370370372E-2</v>
      </c>
      <c r="I5679" s="38">
        <v>12</v>
      </c>
      <c r="J5679" s="38">
        <v>6</v>
      </c>
      <c r="K5679" s="42" t="s">
        <v>15</v>
      </c>
      <c r="L5679" s="42" t="s">
        <v>197</v>
      </c>
      <c r="Z5679" s="64" t="s">
        <v>1198</v>
      </c>
      <c r="AA5679" s="64">
        <v>11</v>
      </c>
      <c r="AB5679" s="64">
        <v>5</v>
      </c>
      <c r="AE5679" s="42">
        <f>IF(Table32[[#This Row],[Gems]]&gt;0,Table32[[#This Row],[Gems]],0)</f>
        <v>0</v>
      </c>
      <c r="AF5679" s="42">
        <f>IF(Table32[[#This Row],[Gems]]&lt;0,Table32[[#This Row],[Gems]],0)</f>
        <v>0</v>
      </c>
      <c r="AG5679" s="30">
        <f t="shared" ca="1" si="123"/>
        <v>267</v>
      </c>
    </row>
    <row r="5680" spans="1:33" ht="14.4" x14ac:dyDescent="0.3">
      <c r="A5680" s="37">
        <v>44127</v>
      </c>
      <c r="B5680" s="38">
        <f>INDEX(Videolength!D:D,MATCH(D5680,Videolength!A:A,0))</f>
        <v>10</v>
      </c>
      <c r="C5680" s="38">
        <f>INDEX(Videolength!E:E,MATCH(D5680,Videolength!A:A,0))</f>
        <v>29</v>
      </c>
      <c r="D5680" s="39">
        <v>29</v>
      </c>
      <c r="E5680" s="40" t="str">
        <f>INDEX(Videolength!B:B,MATCH(D5680,Videolength!A:A,0))</f>
        <v>https://youtu.be/-2gYnB7d4LA?list=PLTjhk5BwsiVV8SrR-dPCDjCfaMnt-5HZH</v>
      </c>
      <c r="F5680" s="41">
        <f>INDEX(Videolength!C:C,MATCH(D5680,Videolength!A:A,0))</f>
        <v>5.2592592592592587E-2</v>
      </c>
      <c r="G5680" s="41">
        <v>1.7118055555555556E-2</v>
      </c>
      <c r="H5680" s="71">
        <f>HYPERLINK(_xlfn.CONCAT(E5680,"&amp;t=",G5680*86400),G5680)</f>
        <v>1.7118055555555556E-2</v>
      </c>
      <c r="I5680" s="38">
        <v>12</v>
      </c>
      <c r="J5680" s="38">
        <v>6</v>
      </c>
      <c r="K5680" s="42" t="s">
        <v>15</v>
      </c>
      <c r="L5680" s="42" t="s">
        <v>198</v>
      </c>
      <c r="Z5680" s="64" t="s">
        <v>1198</v>
      </c>
      <c r="AA5680" s="68">
        <v>11</v>
      </c>
      <c r="AB5680" s="68">
        <v>5</v>
      </c>
      <c r="AC5680" s="44" t="s">
        <v>201</v>
      </c>
      <c r="AE5680" s="42">
        <f>IF(Table32[[#This Row],[Gems]]&gt;0,Table32[[#This Row],[Gems]],0)</f>
        <v>0</v>
      </c>
      <c r="AF5680" s="42">
        <f>IF(Table32[[#This Row],[Gems]]&lt;0,Table32[[#This Row],[Gems]],0)</f>
        <v>0</v>
      </c>
      <c r="AG5680" s="30">
        <f t="shared" ca="1" si="123"/>
        <v>267</v>
      </c>
    </row>
    <row r="5681" spans="1:33" ht="14.4" x14ac:dyDescent="0.3">
      <c r="A5681" s="37">
        <v>44127</v>
      </c>
      <c r="B5681" s="38">
        <f>INDEX(Videolength!D:D,MATCH(D5681,Videolength!A:A,0))</f>
        <v>10</v>
      </c>
      <c r="C5681" s="38">
        <f>INDEX(Videolength!E:E,MATCH(D5681,Videolength!A:A,0))</f>
        <v>29</v>
      </c>
      <c r="D5681" s="39">
        <v>29</v>
      </c>
      <c r="E5681" s="40" t="str">
        <f>INDEX(Videolength!B:B,MATCH(D5681,Videolength!A:A,0))</f>
        <v>https://youtu.be/-2gYnB7d4LA?list=PLTjhk5BwsiVV8SrR-dPCDjCfaMnt-5HZH</v>
      </c>
      <c r="F5681" s="41">
        <f>INDEX(Videolength!C:C,MATCH(D5681,Videolength!A:A,0))</f>
        <v>5.2592592592592587E-2</v>
      </c>
      <c r="G5681" s="41">
        <v>1.7256944444444446E-2</v>
      </c>
      <c r="H5681" s="71">
        <f>HYPERLINK(_xlfn.CONCAT(E5681,"&amp;t=",G5681*86400),G5681)</f>
        <v>1.7256944444444446E-2</v>
      </c>
      <c r="I5681" s="38">
        <v>12</v>
      </c>
      <c r="J5681" s="38">
        <v>6</v>
      </c>
      <c r="K5681" s="42" t="s">
        <v>15</v>
      </c>
      <c r="L5681" s="42" t="s">
        <v>350</v>
      </c>
      <c r="M5681" s="42" t="s">
        <v>573</v>
      </c>
      <c r="S5681" s="42" t="s">
        <v>1770</v>
      </c>
      <c r="Z5681" s="64"/>
      <c r="AA5681" s="64"/>
      <c r="AB5681" s="64"/>
      <c r="AE5681" s="42">
        <f>IF(Table32[[#This Row],[Gems]]&gt;0,Table32[[#This Row],[Gems]],0)</f>
        <v>0</v>
      </c>
      <c r="AF5681" s="42">
        <f>IF(Table32[[#This Row],[Gems]]&lt;0,Table32[[#This Row],[Gems]],0)</f>
        <v>0</v>
      </c>
      <c r="AG5681" s="30">
        <f t="shared" ca="1" si="123"/>
        <v>267</v>
      </c>
    </row>
    <row r="5682" spans="1:33" ht="14.4" x14ac:dyDescent="0.3">
      <c r="A5682" s="37">
        <v>44127</v>
      </c>
      <c r="B5682" s="38">
        <f>INDEX(Videolength!D:D,MATCH(D5682,Videolength!A:A,0))</f>
        <v>10</v>
      </c>
      <c r="C5682" s="38">
        <f>INDEX(Videolength!E:E,MATCH(D5682,Videolength!A:A,0))</f>
        <v>29</v>
      </c>
      <c r="D5682" s="39">
        <v>29</v>
      </c>
      <c r="E5682" s="40" t="str">
        <f>INDEX(Videolength!B:B,MATCH(D5682,Videolength!A:A,0))</f>
        <v>https://youtu.be/-2gYnB7d4LA?list=PLTjhk5BwsiVV8SrR-dPCDjCfaMnt-5HZH</v>
      </c>
      <c r="F5682" s="41">
        <f>INDEX(Videolength!C:C,MATCH(D5682,Videolength!A:A,0))</f>
        <v>5.2592592592592587E-2</v>
      </c>
      <c r="G5682" s="41">
        <v>1.7280092592592593E-2</v>
      </c>
      <c r="H5682" s="71">
        <f>HYPERLINK(_xlfn.CONCAT(E5682,"&amp;t=",G5682*86400),G5682)</f>
        <v>1.7280092592592593E-2</v>
      </c>
      <c r="I5682" s="38">
        <v>12</v>
      </c>
      <c r="J5682" s="38">
        <v>6</v>
      </c>
      <c r="K5682" s="42" t="s">
        <v>15</v>
      </c>
      <c r="L5682" s="42" t="s">
        <v>216</v>
      </c>
      <c r="Z5682" s="64"/>
      <c r="AA5682" s="64"/>
      <c r="AB5682" s="64"/>
      <c r="AE5682" s="42">
        <f>IF(Table32[[#This Row],[Gems]]&gt;0,Table32[[#This Row],[Gems]],0)</f>
        <v>0</v>
      </c>
      <c r="AF5682" s="42">
        <f>IF(Table32[[#This Row],[Gems]]&lt;0,Table32[[#This Row],[Gems]],0)</f>
        <v>0</v>
      </c>
      <c r="AG5682" s="30">
        <f t="shared" ca="1" si="123"/>
        <v>267</v>
      </c>
    </row>
    <row r="5683" spans="1:33" ht="14.4" x14ac:dyDescent="0.3">
      <c r="A5683" s="37">
        <v>44127</v>
      </c>
      <c r="B5683" s="38">
        <f>INDEX(Videolength!D:D,MATCH(D5683,Videolength!A:A,0))</f>
        <v>10</v>
      </c>
      <c r="C5683" s="38">
        <f>INDEX(Videolength!E:E,MATCH(D5683,Videolength!A:A,0))</f>
        <v>29</v>
      </c>
      <c r="D5683" s="39">
        <v>29</v>
      </c>
      <c r="E5683" s="40" t="str">
        <f>INDEX(Videolength!B:B,MATCH(D5683,Videolength!A:A,0))</f>
        <v>https://youtu.be/-2gYnB7d4LA?list=PLTjhk5BwsiVV8SrR-dPCDjCfaMnt-5HZH</v>
      </c>
      <c r="F5683" s="41">
        <f>INDEX(Videolength!C:C,MATCH(D5683,Videolength!A:A,0))</f>
        <v>5.2592592592592587E-2</v>
      </c>
      <c r="G5683" s="41">
        <v>1.7349537037037038E-2</v>
      </c>
      <c r="H5683" s="71">
        <f>HYPERLINK(_xlfn.CONCAT(E5683,"&amp;t=",G5683*86400),G5683)</f>
        <v>1.7349537037037038E-2</v>
      </c>
      <c r="I5683" s="38">
        <v>12</v>
      </c>
      <c r="J5683" s="38">
        <v>6</v>
      </c>
      <c r="K5683" s="42" t="s">
        <v>15</v>
      </c>
      <c r="L5683" s="42" t="s">
        <v>197</v>
      </c>
      <c r="Z5683" s="64" t="s">
        <v>1199</v>
      </c>
      <c r="AA5683" s="64">
        <v>11</v>
      </c>
      <c r="AB5683" s="64">
        <v>6</v>
      </c>
      <c r="AE5683" s="42">
        <f>IF(Table32[[#This Row],[Gems]]&gt;0,Table32[[#This Row],[Gems]],0)</f>
        <v>0</v>
      </c>
      <c r="AF5683" s="42">
        <f>IF(Table32[[#This Row],[Gems]]&lt;0,Table32[[#This Row],[Gems]],0)</f>
        <v>0</v>
      </c>
      <c r="AG5683" s="30">
        <f t="shared" ca="1" si="123"/>
        <v>267</v>
      </c>
    </row>
    <row r="5684" spans="1:33" ht="14.4" x14ac:dyDescent="0.3">
      <c r="A5684" s="37">
        <v>44127</v>
      </c>
      <c r="B5684" s="38">
        <f>INDEX(Videolength!D:D,MATCH(D5684,Videolength!A:A,0))</f>
        <v>10</v>
      </c>
      <c r="C5684" s="38">
        <f>INDEX(Videolength!E:E,MATCH(D5684,Videolength!A:A,0))</f>
        <v>29</v>
      </c>
      <c r="D5684" s="39">
        <v>29</v>
      </c>
      <c r="E5684" s="40" t="str">
        <f>INDEX(Videolength!B:B,MATCH(D5684,Videolength!A:A,0))</f>
        <v>https://youtu.be/-2gYnB7d4LA?list=PLTjhk5BwsiVV8SrR-dPCDjCfaMnt-5HZH</v>
      </c>
      <c r="F5684" s="41">
        <f>INDEX(Videolength!C:C,MATCH(D5684,Videolength!A:A,0))</f>
        <v>5.2592592592592587E-2</v>
      </c>
      <c r="G5684" s="41">
        <v>1.849537037037037E-2</v>
      </c>
      <c r="H5684" s="71">
        <f>HYPERLINK(_xlfn.CONCAT(E5684,"&amp;t=",G5684*86400),G5684)</f>
        <v>1.849537037037037E-2</v>
      </c>
      <c r="I5684" s="38">
        <v>12</v>
      </c>
      <c r="J5684" s="38">
        <v>6</v>
      </c>
      <c r="K5684" s="42" t="s">
        <v>51</v>
      </c>
      <c r="L5684" s="42" t="s">
        <v>11</v>
      </c>
      <c r="W5684" s="44" t="s">
        <v>284</v>
      </c>
      <c r="X5684" s="43">
        <v>4</v>
      </c>
      <c r="Z5684" s="64"/>
      <c r="AA5684" s="64"/>
      <c r="AB5684" s="64"/>
      <c r="AE5684" s="42">
        <f>IF(Table32[[#This Row],[Gems]]&gt;0,Table32[[#This Row],[Gems]],0)</f>
        <v>0</v>
      </c>
      <c r="AF5684" s="42">
        <f>IF(Table32[[#This Row],[Gems]]&lt;0,Table32[[#This Row],[Gems]],0)</f>
        <v>0</v>
      </c>
      <c r="AG5684" s="29">
        <f t="shared" ca="1" si="123"/>
        <v>267</v>
      </c>
    </row>
    <row r="5685" spans="1:33" ht="14.4" x14ac:dyDescent="0.3">
      <c r="A5685" s="37">
        <v>44127</v>
      </c>
      <c r="B5685" s="38">
        <f>INDEX(Videolength!D:D,MATCH(D5685,Videolength!A:A,0))</f>
        <v>10</v>
      </c>
      <c r="C5685" s="38">
        <f>INDEX(Videolength!E:E,MATCH(D5685,Videolength!A:A,0))</f>
        <v>29</v>
      </c>
      <c r="D5685" s="39">
        <v>29</v>
      </c>
      <c r="E5685" s="40" t="str">
        <f>INDEX(Videolength!B:B,MATCH(D5685,Videolength!A:A,0))</f>
        <v>https://youtu.be/-2gYnB7d4LA?list=PLTjhk5BwsiVV8SrR-dPCDjCfaMnt-5HZH</v>
      </c>
      <c r="F5685" s="41">
        <f>INDEX(Videolength!C:C,MATCH(D5685,Videolength!A:A,0))</f>
        <v>5.2592592592592587E-2</v>
      </c>
      <c r="G5685" s="41">
        <v>1.9247685185185184E-2</v>
      </c>
      <c r="H5685" s="71">
        <f>HYPERLINK(_xlfn.CONCAT(E5685,"&amp;t=",G5685*86400),G5685)</f>
        <v>1.9247685185185184E-2</v>
      </c>
      <c r="I5685" s="38">
        <v>12</v>
      </c>
      <c r="J5685" s="38">
        <v>6</v>
      </c>
      <c r="K5685" s="42" t="s">
        <v>15</v>
      </c>
      <c r="L5685" s="42" t="s">
        <v>198</v>
      </c>
      <c r="Z5685" s="64" t="s">
        <v>1199</v>
      </c>
      <c r="AA5685" s="64">
        <v>11</v>
      </c>
      <c r="AB5685" s="64">
        <v>6</v>
      </c>
      <c r="AC5685" s="44" t="s">
        <v>203</v>
      </c>
      <c r="AE5685" s="42">
        <f>IF(Table32[[#This Row],[Gems]]&gt;0,Table32[[#This Row],[Gems]],0)</f>
        <v>0</v>
      </c>
      <c r="AF5685" s="42">
        <f>IF(Table32[[#This Row],[Gems]]&lt;0,Table32[[#This Row],[Gems]],0)</f>
        <v>0</v>
      </c>
      <c r="AG5685" s="29">
        <f t="shared" ca="1" si="123"/>
        <v>267</v>
      </c>
    </row>
    <row r="5686" spans="1:33" ht="14.4" x14ac:dyDescent="0.3">
      <c r="A5686" s="37">
        <v>44127</v>
      </c>
      <c r="B5686" s="38">
        <f>INDEX(Videolength!D:D,MATCH(D5686,Videolength!A:A,0))</f>
        <v>10</v>
      </c>
      <c r="C5686" s="38">
        <f>INDEX(Videolength!E:E,MATCH(D5686,Videolength!A:A,0))</f>
        <v>29</v>
      </c>
      <c r="D5686" s="39">
        <v>29</v>
      </c>
      <c r="E5686" s="40" t="str">
        <f>INDEX(Videolength!B:B,MATCH(D5686,Videolength!A:A,0))</f>
        <v>https://youtu.be/-2gYnB7d4LA?list=PLTjhk5BwsiVV8SrR-dPCDjCfaMnt-5HZH</v>
      </c>
      <c r="F5686" s="41">
        <f>INDEX(Videolength!C:C,MATCH(D5686,Videolength!A:A,0))</f>
        <v>5.2592592592592587E-2</v>
      </c>
      <c r="G5686" s="41">
        <v>1.9340277777777779E-2</v>
      </c>
      <c r="H5686" s="71">
        <f>HYPERLINK(_xlfn.CONCAT(E5686,"&amp;t=",G5686*86400),G5686)</f>
        <v>1.9340277777777779E-2</v>
      </c>
      <c r="I5686" s="38">
        <v>12</v>
      </c>
      <c r="J5686" s="38">
        <v>6</v>
      </c>
      <c r="K5686" s="42" t="s">
        <v>15</v>
      </c>
      <c r="L5686" s="42" t="s">
        <v>350</v>
      </c>
      <c r="M5686" s="42" t="s">
        <v>533</v>
      </c>
      <c r="Z5686" s="64"/>
      <c r="AA5686" s="64"/>
      <c r="AB5686" s="64"/>
      <c r="AE5686" s="42">
        <f>IF(Table32[[#This Row],[Gems]]&gt;0,Table32[[#This Row],[Gems]],0)</f>
        <v>0</v>
      </c>
      <c r="AF5686" s="42">
        <f>IF(Table32[[#This Row],[Gems]]&lt;0,Table32[[#This Row],[Gems]],0)</f>
        <v>0</v>
      </c>
      <c r="AG5686" s="30">
        <f t="shared" ca="1" si="123"/>
        <v>267</v>
      </c>
    </row>
    <row r="5687" spans="1:33" ht="14.4" x14ac:dyDescent="0.3">
      <c r="A5687" s="37">
        <v>44127</v>
      </c>
      <c r="B5687" s="38">
        <f>INDEX(Videolength!D:D,MATCH(D5687,Videolength!A:A,0))</f>
        <v>10</v>
      </c>
      <c r="C5687" s="38">
        <f>INDEX(Videolength!E:E,MATCH(D5687,Videolength!A:A,0))</f>
        <v>29</v>
      </c>
      <c r="D5687" s="39">
        <v>29</v>
      </c>
      <c r="E5687" s="40" t="str">
        <f>INDEX(Videolength!B:B,MATCH(D5687,Videolength!A:A,0))</f>
        <v>https://youtu.be/-2gYnB7d4LA?list=PLTjhk5BwsiVV8SrR-dPCDjCfaMnt-5HZH</v>
      </c>
      <c r="F5687" s="41">
        <f>INDEX(Videolength!C:C,MATCH(D5687,Videolength!A:A,0))</f>
        <v>5.2592592592592587E-2</v>
      </c>
      <c r="G5687" s="41">
        <v>1.9351851851851853E-2</v>
      </c>
      <c r="H5687" s="71">
        <f>HYPERLINK(_xlfn.CONCAT(E5687,"&amp;t=",G5687*86400),G5687)</f>
        <v>1.9351851851851853E-2</v>
      </c>
      <c r="I5687" s="38">
        <v>12</v>
      </c>
      <c r="J5687" s="38">
        <v>6</v>
      </c>
      <c r="K5687" s="42" t="s">
        <v>15</v>
      </c>
      <c r="L5687" s="42" t="s">
        <v>216</v>
      </c>
      <c r="Z5687" s="64"/>
      <c r="AA5687" s="64"/>
      <c r="AB5687" s="64"/>
      <c r="AE5687" s="42">
        <f>IF(Table32[[#This Row],[Gems]]&gt;0,Table32[[#This Row],[Gems]],0)</f>
        <v>0</v>
      </c>
      <c r="AF5687" s="42">
        <f>IF(Table32[[#This Row],[Gems]]&lt;0,Table32[[#This Row],[Gems]],0)</f>
        <v>0</v>
      </c>
      <c r="AG5687" s="29">
        <f t="shared" ca="1" si="123"/>
        <v>267</v>
      </c>
    </row>
    <row r="5688" spans="1:33" ht="14.4" x14ac:dyDescent="0.3">
      <c r="A5688" s="37">
        <v>44127</v>
      </c>
      <c r="B5688" s="38">
        <f>INDEX(Videolength!D:D,MATCH(D5688,Videolength!A:A,0))</f>
        <v>10</v>
      </c>
      <c r="C5688" s="38">
        <f>INDEX(Videolength!E:E,MATCH(D5688,Videolength!A:A,0))</f>
        <v>29</v>
      </c>
      <c r="D5688" s="39">
        <v>29</v>
      </c>
      <c r="E5688" s="40" t="str">
        <f>INDEX(Videolength!B:B,MATCH(D5688,Videolength!A:A,0))</f>
        <v>https://youtu.be/-2gYnB7d4LA?list=PLTjhk5BwsiVV8SrR-dPCDjCfaMnt-5HZH</v>
      </c>
      <c r="F5688" s="41">
        <f>INDEX(Videolength!C:C,MATCH(D5688,Videolength!A:A,0))</f>
        <v>5.2592592592592587E-2</v>
      </c>
      <c r="G5688" s="41">
        <v>1.9398148148148147E-2</v>
      </c>
      <c r="H5688" s="71">
        <f>HYPERLINK(_xlfn.CONCAT(E5688,"&amp;t=",G5688*86400),G5688)</f>
        <v>1.9398148148148147E-2</v>
      </c>
      <c r="I5688" s="38">
        <v>12</v>
      </c>
      <c r="J5688" s="38">
        <v>6</v>
      </c>
      <c r="K5688" s="42" t="s">
        <v>346</v>
      </c>
      <c r="L5688" s="42" t="s">
        <v>10</v>
      </c>
      <c r="Z5688" s="64"/>
      <c r="AA5688" s="64"/>
      <c r="AB5688" s="64"/>
      <c r="AE5688" s="42">
        <f>IF(Table32[[#This Row],[Gems]]&gt;0,Table32[[#This Row],[Gems]],0)</f>
        <v>0</v>
      </c>
      <c r="AF5688" s="42">
        <f>IF(Table32[[#This Row],[Gems]]&lt;0,Table32[[#This Row],[Gems]],0)</f>
        <v>0</v>
      </c>
      <c r="AG5688" s="30">
        <f t="shared" ca="1" si="123"/>
        <v>267</v>
      </c>
    </row>
    <row r="5689" spans="1:33" ht="14.4" x14ac:dyDescent="0.3">
      <c r="A5689" s="37">
        <v>44127</v>
      </c>
      <c r="B5689" s="38">
        <f>INDEX(Videolength!D:D,MATCH(D5689,Videolength!A:A,0))</f>
        <v>10</v>
      </c>
      <c r="C5689" s="38">
        <f>INDEX(Videolength!E:E,MATCH(D5689,Videolength!A:A,0))</f>
        <v>29</v>
      </c>
      <c r="D5689" s="39">
        <v>29</v>
      </c>
      <c r="E5689" s="40" t="str">
        <f>INDEX(Videolength!B:B,MATCH(D5689,Videolength!A:A,0))</f>
        <v>https://youtu.be/-2gYnB7d4LA?list=PLTjhk5BwsiVV8SrR-dPCDjCfaMnt-5HZH</v>
      </c>
      <c r="F5689" s="41">
        <f>INDEX(Videolength!C:C,MATCH(D5689,Videolength!A:A,0))</f>
        <v>5.2592592592592587E-2</v>
      </c>
      <c r="G5689" s="41">
        <v>1.9467592592592595E-2</v>
      </c>
      <c r="H5689" s="71">
        <f>HYPERLINK(_xlfn.CONCAT(E5689,"&amp;t=",G5689*86400),G5689)</f>
        <v>1.9467592592592595E-2</v>
      </c>
      <c r="I5689" s="38">
        <v>12</v>
      </c>
      <c r="J5689" s="38">
        <v>6</v>
      </c>
      <c r="K5689" s="42" t="s">
        <v>51</v>
      </c>
      <c r="L5689" s="42" t="s">
        <v>10</v>
      </c>
      <c r="M5689" s="42" t="s">
        <v>1122</v>
      </c>
      <c r="N5689" s="42" t="s">
        <v>33</v>
      </c>
      <c r="Z5689" s="64"/>
      <c r="AA5689" s="64"/>
      <c r="AB5689" s="64"/>
      <c r="AE5689" s="42">
        <f>IF(Table32[[#This Row],[Gems]]&gt;0,Table32[[#This Row],[Gems]],0)</f>
        <v>0</v>
      </c>
      <c r="AF5689" s="42">
        <f>IF(Table32[[#This Row],[Gems]]&lt;0,Table32[[#This Row],[Gems]],0)</f>
        <v>0</v>
      </c>
      <c r="AG5689" s="30">
        <f t="shared" ca="1" si="123"/>
        <v>267</v>
      </c>
    </row>
    <row r="5690" spans="1:33" ht="14.4" x14ac:dyDescent="0.3">
      <c r="A5690" s="37">
        <v>44127</v>
      </c>
      <c r="B5690" s="38">
        <f>INDEX(Videolength!D:D,MATCH(D5690,Videolength!A:A,0))</f>
        <v>10</v>
      </c>
      <c r="C5690" s="38">
        <f>INDEX(Videolength!E:E,MATCH(D5690,Videolength!A:A,0))</f>
        <v>29</v>
      </c>
      <c r="D5690" s="39">
        <v>29</v>
      </c>
      <c r="E5690" s="40" t="str">
        <f>INDEX(Videolength!B:B,MATCH(D5690,Videolength!A:A,0))</f>
        <v>https://youtu.be/-2gYnB7d4LA?list=PLTjhk5BwsiVV8SrR-dPCDjCfaMnt-5HZH</v>
      </c>
      <c r="F5690" s="41">
        <f>INDEX(Videolength!C:C,MATCH(D5690,Videolength!A:A,0))</f>
        <v>5.2592592592592587E-2</v>
      </c>
      <c r="G5690" s="41">
        <v>1.9490740740740743E-2</v>
      </c>
      <c r="H5690" s="71">
        <f>HYPERLINK(_xlfn.CONCAT(E5690,"&amp;t=",G5690*86400),G5690)</f>
        <v>1.9490740740740743E-2</v>
      </c>
      <c r="I5690" s="38">
        <v>12</v>
      </c>
      <c r="J5690" s="38">
        <v>6</v>
      </c>
      <c r="K5690" s="42" t="s">
        <v>346</v>
      </c>
      <c r="L5690" s="42" t="s">
        <v>10</v>
      </c>
      <c r="Z5690" s="64"/>
      <c r="AA5690" s="64"/>
      <c r="AB5690" s="64"/>
      <c r="AE5690" s="42">
        <f>IF(Table32[[#This Row],[Gems]]&gt;0,Table32[[#This Row],[Gems]],0)</f>
        <v>0</v>
      </c>
      <c r="AF5690" s="42">
        <f>IF(Table32[[#This Row],[Gems]]&lt;0,Table32[[#This Row],[Gems]],0)</f>
        <v>0</v>
      </c>
      <c r="AG5690" s="30">
        <f t="shared" ca="1" si="123"/>
        <v>267</v>
      </c>
    </row>
    <row r="5691" spans="1:33" ht="14.4" x14ac:dyDescent="0.3">
      <c r="A5691" s="37">
        <v>44127</v>
      </c>
      <c r="B5691" s="38">
        <f>INDEX(Videolength!D:D,MATCH(D5691,Videolength!A:A,0))</f>
        <v>10</v>
      </c>
      <c r="C5691" s="38">
        <f>INDEX(Videolength!E:E,MATCH(D5691,Videolength!A:A,0))</f>
        <v>29</v>
      </c>
      <c r="D5691" s="39">
        <v>29</v>
      </c>
      <c r="E5691" s="40" t="str">
        <f>INDEX(Videolength!B:B,MATCH(D5691,Videolength!A:A,0))</f>
        <v>https://youtu.be/-2gYnB7d4LA?list=PLTjhk5BwsiVV8SrR-dPCDjCfaMnt-5HZH</v>
      </c>
      <c r="F5691" s="41">
        <f>INDEX(Videolength!C:C,MATCH(D5691,Videolength!A:A,0))</f>
        <v>5.2592592592592587E-2</v>
      </c>
      <c r="G5691" s="41">
        <v>1.9560185185185184E-2</v>
      </c>
      <c r="H5691" s="71">
        <f>HYPERLINK(_xlfn.CONCAT(E5691,"&amp;t=",G5691*86400),G5691)</f>
        <v>1.9560185185185184E-2</v>
      </c>
      <c r="I5691" s="38">
        <v>12</v>
      </c>
      <c r="J5691" s="38">
        <v>6</v>
      </c>
      <c r="K5691" s="42" t="s">
        <v>51</v>
      </c>
      <c r="L5691" s="42" t="s">
        <v>10</v>
      </c>
      <c r="W5691" s="44" t="s">
        <v>374</v>
      </c>
      <c r="X5691" s="43">
        <v>5</v>
      </c>
      <c r="Z5691" s="64"/>
      <c r="AA5691" s="64"/>
      <c r="AB5691" s="64"/>
      <c r="AE5691" s="42">
        <f>IF(Table32[[#This Row],[Gems]]&gt;0,Table32[[#This Row],[Gems]],0)</f>
        <v>0</v>
      </c>
      <c r="AF5691" s="42">
        <f>IF(Table32[[#This Row],[Gems]]&lt;0,Table32[[#This Row],[Gems]],0)</f>
        <v>0</v>
      </c>
      <c r="AG5691" s="30">
        <f t="shared" ca="1" si="123"/>
        <v>267</v>
      </c>
    </row>
    <row r="5692" spans="1:33" ht="14.4" x14ac:dyDescent="0.3">
      <c r="A5692" s="37">
        <v>44127</v>
      </c>
      <c r="B5692" s="38">
        <f>INDEX(Videolength!D:D,MATCH(D5692,Videolength!A:A,0))</f>
        <v>10</v>
      </c>
      <c r="C5692" s="38">
        <f>INDEX(Videolength!E:E,MATCH(D5692,Videolength!A:A,0))</f>
        <v>29</v>
      </c>
      <c r="D5692" s="39">
        <v>29</v>
      </c>
      <c r="E5692" s="40" t="str">
        <f>INDEX(Videolength!B:B,MATCH(D5692,Videolength!A:A,0))</f>
        <v>https://youtu.be/-2gYnB7d4LA?list=PLTjhk5BwsiVV8SrR-dPCDjCfaMnt-5HZH</v>
      </c>
      <c r="F5692" s="41">
        <f>INDEX(Videolength!C:C,MATCH(D5692,Videolength!A:A,0))</f>
        <v>5.2592592592592587E-2</v>
      </c>
      <c r="G5692" s="41">
        <v>1.9571759259259257E-2</v>
      </c>
      <c r="H5692" s="71">
        <f>HYPERLINK(_xlfn.CONCAT(E5692,"&amp;t=",G5692*86400),G5692)</f>
        <v>1.9571759259259257E-2</v>
      </c>
      <c r="I5692" s="38">
        <v>12</v>
      </c>
      <c r="J5692" s="38">
        <v>6</v>
      </c>
      <c r="K5692" s="42" t="s">
        <v>346</v>
      </c>
      <c r="L5692" s="42" t="s">
        <v>10</v>
      </c>
      <c r="Z5692" s="64"/>
      <c r="AA5692" s="64"/>
      <c r="AB5692" s="64"/>
      <c r="AE5692" s="42">
        <f>IF(Table32[[#This Row],[Gems]]&gt;0,Table32[[#This Row],[Gems]],0)</f>
        <v>0</v>
      </c>
      <c r="AF5692" s="42">
        <f>IF(Table32[[#This Row],[Gems]]&lt;0,Table32[[#This Row],[Gems]],0)</f>
        <v>0</v>
      </c>
      <c r="AG5692" s="30">
        <f t="shared" ca="1" si="123"/>
        <v>267</v>
      </c>
    </row>
    <row r="5693" spans="1:33" ht="14.4" x14ac:dyDescent="0.3">
      <c r="A5693" s="37">
        <v>44127</v>
      </c>
      <c r="B5693" s="38">
        <f>INDEX(Videolength!D:D,MATCH(D5693,Videolength!A:A,0))</f>
        <v>10</v>
      </c>
      <c r="C5693" s="38">
        <f>INDEX(Videolength!E:E,MATCH(D5693,Videolength!A:A,0))</f>
        <v>29</v>
      </c>
      <c r="D5693" s="39">
        <v>29</v>
      </c>
      <c r="E5693" s="40" t="str">
        <f>INDEX(Videolength!B:B,MATCH(D5693,Videolength!A:A,0))</f>
        <v>https://youtu.be/-2gYnB7d4LA?list=PLTjhk5BwsiVV8SrR-dPCDjCfaMnt-5HZH</v>
      </c>
      <c r="F5693" s="41">
        <f>INDEX(Videolength!C:C,MATCH(D5693,Videolength!A:A,0))</f>
        <v>5.2592592592592587E-2</v>
      </c>
      <c r="G5693" s="41">
        <v>1.9629629629629629E-2</v>
      </c>
      <c r="H5693" s="71">
        <f>HYPERLINK(_xlfn.CONCAT(E5693,"&amp;t=",G5693*86400),G5693)</f>
        <v>1.9629629629629629E-2</v>
      </c>
      <c r="I5693" s="38">
        <v>12</v>
      </c>
      <c r="J5693" s="38">
        <v>6</v>
      </c>
      <c r="K5693" s="42" t="s">
        <v>55</v>
      </c>
      <c r="L5693" s="42" t="s">
        <v>10</v>
      </c>
      <c r="Z5693" s="64"/>
      <c r="AA5693" s="64"/>
      <c r="AB5693" s="64"/>
      <c r="AE5693" s="42">
        <f>IF(Table32[[#This Row],[Gems]]&gt;0,Table32[[#This Row],[Gems]],0)</f>
        <v>0</v>
      </c>
      <c r="AF5693" s="42">
        <f>IF(Table32[[#This Row],[Gems]]&lt;0,Table32[[#This Row],[Gems]],0)</f>
        <v>0</v>
      </c>
      <c r="AG5693" s="30">
        <f t="shared" ca="1" si="123"/>
        <v>267</v>
      </c>
    </row>
    <row r="5694" spans="1:33" ht="14.4" x14ac:dyDescent="0.3">
      <c r="A5694" s="37">
        <v>44127</v>
      </c>
      <c r="B5694" s="38">
        <f>INDEX(Videolength!D:D,MATCH(D5694,Videolength!A:A,0))</f>
        <v>10</v>
      </c>
      <c r="C5694" s="38">
        <f>INDEX(Videolength!E:E,MATCH(D5694,Videolength!A:A,0))</f>
        <v>29</v>
      </c>
      <c r="D5694" s="39">
        <v>29</v>
      </c>
      <c r="E5694" s="40" t="str">
        <f>INDEX(Videolength!B:B,MATCH(D5694,Videolength!A:A,0))</f>
        <v>https://youtu.be/-2gYnB7d4LA?list=PLTjhk5BwsiVV8SrR-dPCDjCfaMnt-5HZH</v>
      </c>
      <c r="F5694" s="41">
        <f>INDEX(Videolength!C:C,MATCH(D5694,Videolength!A:A,0))</f>
        <v>5.2592592592592587E-2</v>
      </c>
      <c r="G5694" s="41">
        <v>1.9861111111111111E-2</v>
      </c>
      <c r="H5694" s="71">
        <f>HYPERLINK(_xlfn.CONCAT(E5694,"&amp;t=",G5694*86400),G5694)</f>
        <v>1.9861111111111111E-2</v>
      </c>
      <c r="I5694" s="38">
        <v>12</v>
      </c>
      <c r="J5694" s="38">
        <v>6</v>
      </c>
      <c r="K5694" s="42" t="s">
        <v>107</v>
      </c>
      <c r="L5694" s="42" t="s">
        <v>10</v>
      </c>
      <c r="Z5694" s="64"/>
      <c r="AA5694" s="64"/>
      <c r="AB5694" s="64"/>
      <c r="AE5694" s="42">
        <f>IF(Table32[[#This Row],[Gems]]&gt;0,Table32[[#This Row],[Gems]],0)</f>
        <v>0</v>
      </c>
      <c r="AF5694" s="42">
        <f>IF(Table32[[#This Row],[Gems]]&lt;0,Table32[[#This Row],[Gems]],0)</f>
        <v>0</v>
      </c>
      <c r="AG5694" s="30">
        <f t="shared" ca="1" si="123"/>
        <v>267</v>
      </c>
    </row>
    <row r="5695" spans="1:33" ht="14.4" x14ac:dyDescent="0.3">
      <c r="A5695" s="37">
        <v>44127</v>
      </c>
      <c r="B5695" s="38">
        <f>INDEX(Videolength!D:D,MATCH(D5695,Videolength!A:A,0))</f>
        <v>10</v>
      </c>
      <c r="C5695" s="38">
        <f>INDEX(Videolength!E:E,MATCH(D5695,Videolength!A:A,0))</f>
        <v>29</v>
      </c>
      <c r="D5695" s="39">
        <v>29</v>
      </c>
      <c r="E5695" s="40" t="str">
        <f>INDEX(Videolength!B:B,MATCH(D5695,Videolength!A:A,0))</f>
        <v>https://youtu.be/-2gYnB7d4LA?list=PLTjhk5BwsiVV8SrR-dPCDjCfaMnt-5HZH</v>
      </c>
      <c r="F5695" s="41">
        <f>INDEX(Videolength!C:C,MATCH(D5695,Videolength!A:A,0))</f>
        <v>5.2592592592592587E-2</v>
      </c>
      <c r="G5695" s="41">
        <v>1.9884259259259258E-2</v>
      </c>
      <c r="H5695" s="71">
        <f>HYPERLINK(_xlfn.CONCAT(E5695,"&amp;t=",G5695*86400),G5695)</f>
        <v>1.9884259259259258E-2</v>
      </c>
      <c r="I5695" s="38">
        <v>12</v>
      </c>
      <c r="J5695" s="38">
        <v>6</v>
      </c>
      <c r="K5695" s="42" t="s">
        <v>346</v>
      </c>
      <c r="L5695" s="42" t="s">
        <v>10</v>
      </c>
      <c r="Z5695" s="64"/>
      <c r="AA5695" s="64"/>
      <c r="AB5695" s="64"/>
      <c r="AE5695" s="42">
        <f>IF(Table32[[#This Row],[Gems]]&gt;0,Table32[[#This Row],[Gems]],0)</f>
        <v>0</v>
      </c>
      <c r="AF5695" s="42">
        <f>IF(Table32[[#This Row],[Gems]]&lt;0,Table32[[#This Row],[Gems]],0)</f>
        <v>0</v>
      </c>
      <c r="AG5695" s="30">
        <f t="shared" ca="1" si="123"/>
        <v>267</v>
      </c>
    </row>
    <row r="5696" spans="1:33" ht="14.4" x14ac:dyDescent="0.3">
      <c r="A5696" s="37">
        <v>44127</v>
      </c>
      <c r="B5696" s="38">
        <f>INDEX(Videolength!D:D,MATCH(D5696,Videolength!A:A,0))</f>
        <v>10</v>
      </c>
      <c r="C5696" s="38">
        <f>INDEX(Videolength!E:E,MATCH(D5696,Videolength!A:A,0))</f>
        <v>29</v>
      </c>
      <c r="D5696" s="39">
        <v>29</v>
      </c>
      <c r="E5696" s="40" t="str">
        <f>INDEX(Videolength!B:B,MATCH(D5696,Videolength!A:A,0))</f>
        <v>https://youtu.be/-2gYnB7d4LA?list=PLTjhk5BwsiVV8SrR-dPCDjCfaMnt-5HZH</v>
      </c>
      <c r="F5696" s="41">
        <f>INDEX(Videolength!C:C,MATCH(D5696,Videolength!A:A,0))</f>
        <v>5.2592592592592587E-2</v>
      </c>
      <c r="G5696" s="41">
        <v>1.9907407407407408E-2</v>
      </c>
      <c r="H5696" s="71">
        <f>HYPERLINK(_xlfn.CONCAT(E5696,"&amp;t=",G5696*86400),G5696)</f>
        <v>1.9907407407407408E-2</v>
      </c>
      <c r="I5696" s="38">
        <v>12</v>
      </c>
      <c r="J5696" s="38">
        <v>6</v>
      </c>
      <c r="K5696" s="42" t="s">
        <v>107</v>
      </c>
      <c r="L5696" s="42" t="s">
        <v>10</v>
      </c>
      <c r="Z5696" s="64"/>
      <c r="AA5696" s="64"/>
      <c r="AB5696" s="64"/>
      <c r="AE5696" s="42">
        <f>IF(Table32[[#This Row],[Gems]]&gt;0,Table32[[#This Row],[Gems]],0)</f>
        <v>0</v>
      </c>
      <c r="AF5696" s="42">
        <f>IF(Table32[[#This Row],[Gems]]&lt;0,Table32[[#This Row],[Gems]],0)</f>
        <v>0</v>
      </c>
      <c r="AG5696" s="30">
        <f t="shared" ca="1" si="123"/>
        <v>267</v>
      </c>
    </row>
    <row r="5697" spans="1:33" ht="14.4" x14ac:dyDescent="0.3">
      <c r="A5697" s="37">
        <v>44127</v>
      </c>
      <c r="B5697" s="38">
        <f>INDEX(Videolength!D:D,MATCH(D5697,Videolength!A:A,0))</f>
        <v>10</v>
      </c>
      <c r="C5697" s="38">
        <f>INDEX(Videolength!E:E,MATCH(D5697,Videolength!A:A,0))</f>
        <v>29</v>
      </c>
      <c r="D5697" s="39">
        <v>29</v>
      </c>
      <c r="E5697" s="40" t="str">
        <f>INDEX(Videolength!B:B,MATCH(D5697,Videolength!A:A,0))</f>
        <v>https://youtu.be/-2gYnB7d4LA?list=PLTjhk5BwsiVV8SrR-dPCDjCfaMnt-5HZH</v>
      </c>
      <c r="F5697" s="41">
        <f>INDEX(Videolength!C:C,MATCH(D5697,Videolength!A:A,0))</f>
        <v>5.2592592592592587E-2</v>
      </c>
      <c r="G5697" s="41">
        <v>1.9942129629629629E-2</v>
      </c>
      <c r="H5697" s="71">
        <f>HYPERLINK(_xlfn.CONCAT(E5697,"&amp;t=",G5697*86400),G5697)</f>
        <v>1.9942129629629629E-2</v>
      </c>
      <c r="I5697" s="38">
        <v>12</v>
      </c>
      <c r="J5697" s="38">
        <v>6</v>
      </c>
      <c r="K5697" s="42" t="s">
        <v>107</v>
      </c>
      <c r="L5697" s="42" t="s">
        <v>140</v>
      </c>
      <c r="M5697" s="42" t="s">
        <v>1200</v>
      </c>
      <c r="N5697" s="42" t="s">
        <v>33</v>
      </c>
      <c r="Z5697" s="64"/>
      <c r="AA5697" s="64"/>
      <c r="AB5697" s="64"/>
      <c r="AE5697" s="42">
        <f>IF(Table32[[#This Row],[Gems]]&gt;0,Table32[[#This Row],[Gems]],0)</f>
        <v>0</v>
      </c>
      <c r="AF5697" s="42">
        <f>IF(Table32[[#This Row],[Gems]]&lt;0,Table32[[#This Row],[Gems]],0)</f>
        <v>0</v>
      </c>
      <c r="AG5697" s="30">
        <f t="shared" ca="1" si="123"/>
        <v>267</v>
      </c>
    </row>
    <row r="5698" spans="1:33" ht="14.4" x14ac:dyDescent="0.3">
      <c r="A5698" s="37">
        <v>44127</v>
      </c>
      <c r="B5698" s="38">
        <f>INDEX(Videolength!D:D,MATCH(D5698,Videolength!A:A,0))</f>
        <v>10</v>
      </c>
      <c r="C5698" s="38">
        <f>INDEX(Videolength!E:E,MATCH(D5698,Videolength!A:A,0))</f>
        <v>29</v>
      </c>
      <c r="D5698" s="39">
        <v>29</v>
      </c>
      <c r="E5698" s="40" t="str">
        <f>INDEX(Videolength!B:B,MATCH(D5698,Videolength!A:A,0))</f>
        <v>https://youtu.be/-2gYnB7d4LA?list=PLTjhk5BwsiVV8SrR-dPCDjCfaMnt-5HZH</v>
      </c>
      <c r="F5698" s="41">
        <f>INDEX(Videolength!C:C,MATCH(D5698,Videolength!A:A,0))</f>
        <v>5.2592592592592587E-2</v>
      </c>
      <c r="G5698" s="41">
        <v>2.0127314814814817E-2</v>
      </c>
      <c r="H5698" s="71">
        <f>HYPERLINK(_xlfn.CONCAT(E5698,"&amp;t=",G5698*86400),G5698)</f>
        <v>2.0127314814814817E-2</v>
      </c>
      <c r="I5698" s="38">
        <v>12</v>
      </c>
      <c r="J5698" s="38">
        <v>6</v>
      </c>
      <c r="K5698" s="42" t="s">
        <v>107</v>
      </c>
      <c r="L5698" s="42" t="s">
        <v>10</v>
      </c>
      <c r="Z5698" s="64"/>
      <c r="AA5698" s="64"/>
      <c r="AB5698" s="64"/>
      <c r="AE5698" s="42">
        <f>IF(Table32[[#This Row],[Gems]]&gt;0,Table32[[#This Row],[Gems]],0)</f>
        <v>0</v>
      </c>
      <c r="AF5698" s="42">
        <f>IF(Table32[[#This Row],[Gems]]&lt;0,Table32[[#This Row],[Gems]],0)</f>
        <v>0</v>
      </c>
      <c r="AG5698" s="30">
        <f t="shared" ca="1" si="123"/>
        <v>267</v>
      </c>
    </row>
    <row r="5699" spans="1:33" ht="14.4" x14ac:dyDescent="0.3">
      <c r="A5699" s="37">
        <v>44127</v>
      </c>
      <c r="B5699" s="38">
        <f>INDEX(Videolength!D:D,MATCH(D5699,Videolength!A:A,0))</f>
        <v>10</v>
      </c>
      <c r="C5699" s="38">
        <f>INDEX(Videolength!E:E,MATCH(D5699,Videolength!A:A,0))</f>
        <v>29</v>
      </c>
      <c r="D5699" s="39">
        <v>29</v>
      </c>
      <c r="E5699" s="40" t="str">
        <f>INDEX(Videolength!B:B,MATCH(D5699,Videolength!A:A,0))</f>
        <v>https://youtu.be/-2gYnB7d4LA?list=PLTjhk5BwsiVV8SrR-dPCDjCfaMnt-5HZH</v>
      </c>
      <c r="F5699" s="41">
        <f>INDEX(Videolength!C:C,MATCH(D5699,Videolength!A:A,0))</f>
        <v>5.2592592592592587E-2</v>
      </c>
      <c r="G5699" s="41">
        <v>2.0219907407407409E-2</v>
      </c>
      <c r="H5699" s="71">
        <f>HYPERLINK(_xlfn.CONCAT(E5699,"&amp;t=",G5699*86400),G5699)</f>
        <v>2.0219907407407409E-2</v>
      </c>
      <c r="I5699" s="38">
        <v>12</v>
      </c>
      <c r="J5699" s="38">
        <v>6</v>
      </c>
      <c r="K5699" s="42" t="s">
        <v>353</v>
      </c>
      <c r="L5699" s="42" t="s">
        <v>10</v>
      </c>
      <c r="Z5699" s="64"/>
      <c r="AA5699" s="64"/>
      <c r="AB5699" s="64"/>
      <c r="AE5699" s="42">
        <f>IF(Table32[[#This Row],[Gems]]&gt;0,Table32[[#This Row],[Gems]],0)</f>
        <v>0</v>
      </c>
      <c r="AF5699" s="42">
        <f>IF(Table32[[#This Row],[Gems]]&lt;0,Table32[[#This Row],[Gems]],0)</f>
        <v>0</v>
      </c>
      <c r="AG5699" s="30">
        <f t="shared" ca="1" si="123"/>
        <v>267</v>
      </c>
    </row>
    <row r="5700" spans="1:33" ht="14.4" x14ac:dyDescent="0.3">
      <c r="A5700" s="37">
        <v>44127</v>
      </c>
      <c r="B5700" s="38">
        <f>INDEX(Videolength!D:D,MATCH(D5700,Videolength!A:A,0))</f>
        <v>10</v>
      </c>
      <c r="C5700" s="38">
        <f>INDEX(Videolength!E:E,MATCH(D5700,Videolength!A:A,0))</f>
        <v>29</v>
      </c>
      <c r="D5700" s="39">
        <v>29</v>
      </c>
      <c r="E5700" s="40" t="str">
        <f>INDEX(Videolength!B:B,MATCH(D5700,Videolength!A:A,0))</f>
        <v>https://youtu.be/-2gYnB7d4LA?list=PLTjhk5BwsiVV8SrR-dPCDjCfaMnt-5HZH</v>
      </c>
      <c r="F5700" s="41">
        <f>INDEX(Videolength!C:C,MATCH(D5700,Videolength!A:A,0))</f>
        <v>5.2592592592592587E-2</v>
      </c>
      <c r="G5700" s="41">
        <v>2.0787037037037038E-2</v>
      </c>
      <c r="H5700" s="71">
        <f>HYPERLINK(_xlfn.CONCAT(E5700,"&amp;t=",G5700*86400),G5700)</f>
        <v>2.0787037037037038E-2</v>
      </c>
      <c r="I5700" s="38">
        <v>12</v>
      </c>
      <c r="J5700" s="38">
        <v>6</v>
      </c>
      <c r="K5700" s="42" t="s">
        <v>346</v>
      </c>
      <c r="L5700" s="42" t="s">
        <v>10</v>
      </c>
      <c r="Z5700" s="64"/>
      <c r="AA5700" s="64"/>
      <c r="AB5700" s="64"/>
      <c r="AE5700" s="42">
        <f>IF(Table32[[#This Row],[Gems]]&gt;0,Table32[[#This Row],[Gems]],0)</f>
        <v>0</v>
      </c>
      <c r="AF5700" s="42">
        <f>IF(Table32[[#This Row],[Gems]]&lt;0,Table32[[#This Row],[Gems]],0)</f>
        <v>0</v>
      </c>
      <c r="AG5700" s="30">
        <f t="shared" ca="1" si="123"/>
        <v>267</v>
      </c>
    </row>
    <row r="5701" spans="1:33" ht="14.4" x14ac:dyDescent="0.3">
      <c r="A5701" s="37">
        <v>44127</v>
      </c>
      <c r="B5701" s="38">
        <f>INDEX(Videolength!D:D,MATCH(D5701,Videolength!A:A,0))</f>
        <v>10</v>
      </c>
      <c r="C5701" s="38">
        <f>INDEX(Videolength!E:E,MATCH(D5701,Videolength!A:A,0))</f>
        <v>29</v>
      </c>
      <c r="D5701" s="39">
        <v>29</v>
      </c>
      <c r="E5701" s="40" t="str">
        <f>INDEX(Videolength!B:B,MATCH(D5701,Videolength!A:A,0))</f>
        <v>https://youtu.be/-2gYnB7d4LA?list=PLTjhk5BwsiVV8SrR-dPCDjCfaMnt-5HZH</v>
      </c>
      <c r="F5701" s="41">
        <f>INDEX(Videolength!C:C,MATCH(D5701,Videolength!A:A,0))</f>
        <v>5.2592592592592587E-2</v>
      </c>
      <c r="G5701" s="41">
        <v>2.0821759259259259E-2</v>
      </c>
      <c r="H5701" s="71">
        <f>HYPERLINK(_xlfn.CONCAT(E5701,"&amp;t=",G5701*86400),G5701)</f>
        <v>2.0821759259259259E-2</v>
      </c>
      <c r="I5701" s="38">
        <v>12</v>
      </c>
      <c r="J5701" s="38">
        <v>6</v>
      </c>
      <c r="K5701" s="42" t="s">
        <v>102</v>
      </c>
      <c r="L5701" s="42" t="s">
        <v>11</v>
      </c>
      <c r="W5701" s="44" t="s">
        <v>623</v>
      </c>
      <c r="Z5701" s="64"/>
      <c r="AA5701" s="64"/>
      <c r="AB5701" s="64"/>
      <c r="AE5701" s="42">
        <f>IF(Table32[[#This Row],[Gems]]&gt;0,Table32[[#This Row],[Gems]],0)</f>
        <v>0</v>
      </c>
      <c r="AF5701" s="42">
        <f>IF(Table32[[#This Row],[Gems]]&lt;0,Table32[[#This Row],[Gems]],0)</f>
        <v>0</v>
      </c>
      <c r="AG5701" s="30">
        <f t="shared" ca="1" si="123"/>
        <v>267</v>
      </c>
    </row>
    <row r="5702" spans="1:33" ht="14.4" x14ac:dyDescent="0.3">
      <c r="A5702" s="37">
        <v>44127</v>
      </c>
      <c r="B5702" s="38">
        <f>INDEX(Videolength!D:D,MATCH(D5702,Videolength!A:A,0))</f>
        <v>10</v>
      </c>
      <c r="C5702" s="38">
        <f>INDEX(Videolength!E:E,MATCH(D5702,Videolength!A:A,0))</f>
        <v>29</v>
      </c>
      <c r="D5702" s="39">
        <v>29</v>
      </c>
      <c r="E5702" s="40" t="str">
        <f>INDEX(Videolength!B:B,MATCH(D5702,Videolength!A:A,0))</f>
        <v>https://youtu.be/-2gYnB7d4LA?list=PLTjhk5BwsiVV8SrR-dPCDjCfaMnt-5HZH</v>
      </c>
      <c r="F5702" s="41">
        <f>INDEX(Videolength!C:C,MATCH(D5702,Videolength!A:A,0))</f>
        <v>5.2592592592592587E-2</v>
      </c>
      <c r="G5702" s="41">
        <v>2.0821759259259259E-2</v>
      </c>
      <c r="H5702" s="71">
        <f>HYPERLINK(_xlfn.CONCAT(E5702,"&amp;t=",G5702*86400),G5702)</f>
        <v>2.0821759259259259E-2</v>
      </c>
      <c r="I5702" s="38">
        <v>12</v>
      </c>
      <c r="J5702" s="38">
        <v>6</v>
      </c>
      <c r="K5702" s="42" t="s">
        <v>102</v>
      </c>
      <c r="L5702" s="42" t="s">
        <v>301</v>
      </c>
      <c r="W5702" s="44" t="s">
        <v>463</v>
      </c>
      <c r="X5702" s="43">
        <v>1</v>
      </c>
      <c r="Y5702" s="43">
        <v>2</v>
      </c>
      <c r="Z5702" s="64"/>
      <c r="AA5702" s="64"/>
      <c r="AB5702" s="64"/>
      <c r="AE5702" s="42">
        <f>IF(Table32[[#This Row],[Gems]]&gt;0,Table32[[#This Row],[Gems]],0)</f>
        <v>0</v>
      </c>
      <c r="AF5702" s="42">
        <f>IF(Table32[[#This Row],[Gems]]&lt;0,Table32[[#This Row],[Gems]],0)</f>
        <v>0</v>
      </c>
      <c r="AG5702" s="30">
        <f t="shared" ca="1" si="123"/>
        <v>267</v>
      </c>
    </row>
    <row r="5703" spans="1:33" ht="14.4" x14ac:dyDescent="0.3">
      <c r="A5703" s="37">
        <v>44127</v>
      </c>
      <c r="B5703" s="38">
        <f>INDEX(Videolength!D:D,MATCH(D5703,Videolength!A:A,0))</f>
        <v>10</v>
      </c>
      <c r="C5703" s="38">
        <f>INDEX(Videolength!E:E,MATCH(D5703,Videolength!A:A,0))</f>
        <v>29</v>
      </c>
      <c r="D5703" s="39">
        <v>29</v>
      </c>
      <c r="E5703" s="40" t="str">
        <f>INDEX(Videolength!B:B,MATCH(D5703,Videolength!A:A,0))</f>
        <v>https://youtu.be/-2gYnB7d4LA?list=PLTjhk5BwsiVV8SrR-dPCDjCfaMnt-5HZH</v>
      </c>
      <c r="F5703" s="41">
        <f>INDEX(Videolength!C:C,MATCH(D5703,Videolength!A:A,0))</f>
        <v>5.2592592592592587E-2</v>
      </c>
      <c r="G5703" s="41">
        <v>2.0856481481481479E-2</v>
      </c>
      <c r="H5703" s="71">
        <f>HYPERLINK(_xlfn.CONCAT(E5703,"&amp;t=",G5703*86400),G5703)</f>
        <v>2.0856481481481479E-2</v>
      </c>
      <c r="I5703" s="38">
        <v>12</v>
      </c>
      <c r="J5703" s="38">
        <v>6</v>
      </c>
      <c r="K5703" s="42" t="s">
        <v>107</v>
      </c>
      <c r="L5703" s="42" t="s">
        <v>10</v>
      </c>
      <c r="M5703" s="42" t="s">
        <v>1201</v>
      </c>
      <c r="Z5703" s="64"/>
      <c r="AA5703" s="64"/>
      <c r="AB5703" s="64"/>
      <c r="AE5703" s="42">
        <f>IF(Table32[[#This Row],[Gems]]&gt;0,Table32[[#This Row],[Gems]],0)</f>
        <v>0</v>
      </c>
      <c r="AF5703" s="42">
        <f>IF(Table32[[#This Row],[Gems]]&lt;0,Table32[[#This Row],[Gems]],0)</f>
        <v>0</v>
      </c>
      <c r="AG5703" s="30">
        <f t="shared" ca="1" si="123"/>
        <v>267</v>
      </c>
    </row>
    <row r="5704" spans="1:33" ht="14.4" x14ac:dyDescent="0.3">
      <c r="A5704" s="37">
        <v>44127</v>
      </c>
      <c r="B5704" s="38">
        <f>INDEX(Videolength!D:D,MATCH(D5704,Videolength!A:A,0))</f>
        <v>10</v>
      </c>
      <c r="C5704" s="38">
        <f>INDEX(Videolength!E:E,MATCH(D5704,Videolength!A:A,0))</f>
        <v>29</v>
      </c>
      <c r="D5704" s="39">
        <v>29</v>
      </c>
      <c r="E5704" s="40" t="str">
        <f>INDEX(Videolength!B:B,MATCH(D5704,Videolength!A:A,0))</f>
        <v>https://youtu.be/-2gYnB7d4LA?list=PLTjhk5BwsiVV8SrR-dPCDjCfaMnt-5HZH</v>
      </c>
      <c r="F5704" s="41">
        <f>INDEX(Videolength!C:C,MATCH(D5704,Videolength!A:A,0))</f>
        <v>5.2592592592592587E-2</v>
      </c>
      <c r="G5704" s="41">
        <v>2.0902777777777781E-2</v>
      </c>
      <c r="H5704" s="71">
        <f>HYPERLINK(_xlfn.CONCAT(E5704,"&amp;t=",G5704*86400),G5704)</f>
        <v>2.0902777777777781E-2</v>
      </c>
      <c r="I5704" s="38">
        <v>12</v>
      </c>
      <c r="J5704" s="38">
        <v>6</v>
      </c>
      <c r="K5704" s="42" t="s">
        <v>114</v>
      </c>
      <c r="L5704" s="42" t="s">
        <v>10</v>
      </c>
      <c r="Z5704" s="64"/>
      <c r="AA5704" s="64"/>
      <c r="AB5704" s="64"/>
      <c r="AE5704" s="42">
        <f>IF(Table32[[#This Row],[Gems]]&gt;0,Table32[[#This Row],[Gems]],0)</f>
        <v>0</v>
      </c>
      <c r="AF5704" s="42">
        <f>IF(Table32[[#This Row],[Gems]]&lt;0,Table32[[#This Row],[Gems]],0)</f>
        <v>0</v>
      </c>
      <c r="AG5704" s="30">
        <f t="shared" ca="1" si="123"/>
        <v>267</v>
      </c>
    </row>
    <row r="5705" spans="1:33" ht="14.4" x14ac:dyDescent="0.3">
      <c r="A5705" s="37">
        <v>44127</v>
      </c>
      <c r="B5705" s="38">
        <f>INDEX(Videolength!D:D,MATCH(D5705,Videolength!A:A,0))</f>
        <v>10</v>
      </c>
      <c r="C5705" s="38">
        <f>INDEX(Videolength!E:E,MATCH(D5705,Videolength!A:A,0))</f>
        <v>29</v>
      </c>
      <c r="D5705" s="39">
        <v>29</v>
      </c>
      <c r="E5705" s="40" t="str">
        <f>INDEX(Videolength!B:B,MATCH(D5705,Videolength!A:A,0))</f>
        <v>https://youtu.be/-2gYnB7d4LA?list=PLTjhk5BwsiVV8SrR-dPCDjCfaMnt-5HZH</v>
      </c>
      <c r="F5705" s="41">
        <f>INDEX(Videolength!C:C,MATCH(D5705,Videolength!A:A,0))</f>
        <v>5.2592592592592587E-2</v>
      </c>
      <c r="G5705" s="41">
        <v>2.0960648148148148E-2</v>
      </c>
      <c r="H5705" s="71">
        <f>HYPERLINK(_xlfn.CONCAT(E5705,"&amp;t=",G5705*86400),G5705)</f>
        <v>2.0960648148148148E-2</v>
      </c>
      <c r="I5705" s="38">
        <v>12</v>
      </c>
      <c r="J5705" s="38">
        <v>6</v>
      </c>
      <c r="K5705" s="42" t="s">
        <v>114</v>
      </c>
      <c r="L5705" s="42" t="s">
        <v>177</v>
      </c>
      <c r="Z5705" s="64"/>
      <c r="AA5705" s="64"/>
      <c r="AB5705" s="64"/>
      <c r="AE5705" s="42">
        <f>IF(Table32[[#This Row],[Gems]]&gt;0,Table32[[#This Row],[Gems]],0)</f>
        <v>0</v>
      </c>
      <c r="AF5705" s="42">
        <f>IF(Table32[[#This Row],[Gems]]&lt;0,Table32[[#This Row],[Gems]],0)</f>
        <v>0</v>
      </c>
      <c r="AG5705" s="30">
        <f t="shared" ca="1" si="123"/>
        <v>267</v>
      </c>
    </row>
    <row r="5706" spans="1:33" ht="14.4" x14ac:dyDescent="0.3">
      <c r="A5706" s="37">
        <v>44127</v>
      </c>
      <c r="B5706" s="38">
        <f>INDEX(Videolength!D:D,MATCH(D5706,Videolength!A:A,0))</f>
        <v>10</v>
      </c>
      <c r="C5706" s="38">
        <f>INDEX(Videolength!E:E,MATCH(D5706,Videolength!A:A,0))</f>
        <v>29</v>
      </c>
      <c r="D5706" s="39">
        <v>29</v>
      </c>
      <c r="E5706" s="40" t="str">
        <f>INDEX(Videolength!B:B,MATCH(D5706,Videolength!A:A,0))</f>
        <v>https://youtu.be/-2gYnB7d4LA?list=PLTjhk5BwsiVV8SrR-dPCDjCfaMnt-5HZH</v>
      </c>
      <c r="F5706" s="41">
        <f>INDEX(Videolength!C:C,MATCH(D5706,Videolength!A:A,0))</f>
        <v>5.2592592592592587E-2</v>
      </c>
      <c r="G5706" s="41">
        <v>2.164351851851852E-2</v>
      </c>
      <c r="H5706" s="71">
        <f>HYPERLINK(_xlfn.CONCAT(E5706,"&amp;t=",G5706*86400),G5706)</f>
        <v>2.164351851851852E-2</v>
      </c>
      <c r="I5706" s="38">
        <v>12</v>
      </c>
      <c r="J5706" s="38">
        <v>6</v>
      </c>
      <c r="K5706" s="42" t="s">
        <v>114</v>
      </c>
      <c r="L5706" s="42" t="s">
        <v>178</v>
      </c>
      <c r="Z5706" s="64"/>
      <c r="AA5706" s="64"/>
      <c r="AB5706" s="64"/>
      <c r="AC5706" s="44" t="s">
        <v>203</v>
      </c>
      <c r="AE5706" s="42">
        <f>IF(Table32[[#This Row],[Gems]]&gt;0,Table32[[#This Row],[Gems]],0)</f>
        <v>0</v>
      </c>
      <c r="AF5706" s="42">
        <f>IF(Table32[[#This Row],[Gems]]&lt;0,Table32[[#This Row],[Gems]],0)</f>
        <v>0</v>
      </c>
      <c r="AG5706" s="30">
        <f t="shared" ca="1" si="123"/>
        <v>267</v>
      </c>
    </row>
    <row r="5707" spans="1:33" ht="14.4" x14ac:dyDescent="0.3">
      <c r="A5707" s="37">
        <v>44127</v>
      </c>
      <c r="B5707" s="38">
        <f>INDEX(Videolength!D:D,MATCH(D5707,Videolength!A:A,0))</f>
        <v>10</v>
      </c>
      <c r="C5707" s="38">
        <f>INDEX(Videolength!E:E,MATCH(D5707,Videolength!A:A,0))</f>
        <v>29</v>
      </c>
      <c r="D5707" s="39">
        <v>29</v>
      </c>
      <c r="E5707" s="40" t="str">
        <f>INDEX(Videolength!B:B,MATCH(D5707,Videolength!A:A,0))</f>
        <v>https://youtu.be/-2gYnB7d4LA?list=PLTjhk5BwsiVV8SrR-dPCDjCfaMnt-5HZH</v>
      </c>
      <c r="F5707" s="41">
        <f>INDEX(Videolength!C:C,MATCH(D5707,Videolength!A:A,0))</f>
        <v>5.2592592592592587E-2</v>
      </c>
      <c r="G5707" s="41">
        <v>2.1712962962962962E-2</v>
      </c>
      <c r="H5707" s="71">
        <f>HYPERLINK(_xlfn.CONCAT(E5707,"&amp;t=",G5707*86400),G5707)</f>
        <v>2.1712962962962962E-2</v>
      </c>
      <c r="I5707" s="38">
        <v>12</v>
      </c>
      <c r="J5707" s="38">
        <v>6</v>
      </c>
      <c r="K5707" s="42" t="s">
        <v>114</v>
      </c>
      <c r="L5707" s="42" t="s">
        <v>177</v>
      </c>
      <c r="Z5707" s="64"/>
      <c r="AA5707" s="64"/>
      <c r="AB5707" s="64"/>
      <c r="AE5707" s="42">
        <f>IF(Table32[[#This Row],[Gems]]&gt;0,Table32[[#This Row],[Gems]],0)</f>
        <v>0</v>
      </c>
      <c r="AF5707" s="42">
        <f>IF(Table32[[#This Row],[Gems]]&lt;0,Table32[[#This Row],[Gems]],0)</f>
        <v>0</v>
      </c>
      <c r="AG5707" s="30">
        <f t="shared" ca="1" si="123"/>
        <v>267</v>
      </c>
    </row>
    <row r="5708" spans="1:33" ht="14.4" x14ac:dyDescent="0.3">
      <c r="A5708" s="37">
        <v>44127</v>
      </c>
      <c r="B5708" s="38">
        <f>INDEX(Videolength!D:D,MATCH(D5708,Videolength!A:A,0))</f>
        <v>10</v>
      </c>
      <c r="C5708" s="38">
        <f>INDEX(Videolength!E:E,MATCH(D5708,Videolength!A:A,0))</f>
        <v>29</v>
      </c>
      <c r="D5708" s="39">
        <v>29</v>
      </c>
      <c r="E5708" s="40" t="str">
        <f>INDEX(Videolength!B:B,MATCH(D5708,Videolength!A:A,0))</f>
        <v>https://youtu.be/-2gYnB7d4LA?list=PLTjhk5BwsiVV8SrR-dPCDjCfaMnt-5HZH</v>
      </c>
      <c r="F5708" s="41">
        <f>INDEX(Videolength!C:C,MATCH(D5708,Videolength!A:A,0))</f>
        <v>5.2592592592592587E-2</v>
      </c>
      <c r="G5708" s="41">
        <v>2.2164351851851852E-2</v>
      </c>
      <c r="H5708" s="71">
        <f>HYPERLINK(_xlfn.CONCAT(E5708,"&amp;t=",G5708*86400),G5708)</f>
        <v>2.2164351851851852E-2</v>
      </c>
      <c r="I5708" s="38">
        <v>12</v>
      </c>
      <c r="J5708" s="38">
        <v>6</v>
      </c>
      <c r="K5708" s="42" t="s">
        <v>114</v>
      </c>
      <c r="L5708" s="42" t="s">
        <v>178</v>
      </c>
      <c r="Z5708" s="64"/>
      <c r="AA5708" s="64"/>
      <c r="AB5708" s="64"/>
      <c r="AC5708" s="44" t="s">
        <v>203</v>
      </c>
      <c r="AE5708" s="42">
        <f>IF(Table32[[#This Row],[Gems]]&gt;0,Table32[[#This Row],[Gems]],0)</f>
        <v>0</v>
      </c>
      <c r="AF5708" s="42">
        <f>IF(Table32[[#This Row],[Gems]]&lt;0,Table32[[#This Row],[Gems]],0)</f>
        <v>0</v>
      </c>
      <c r="AG5708" s="32">
        <f t="shared" ca="1" si="123"/>
        <v>267</v>
      </c>
    </row>
    <row r="5709" spans="1:33" ht="14.4" x14ac:dyDescent="0.3">
      <c r="A5709" s="37">
        <v>44127</v>
      </c>
      <c r="B5709" s="38">
        <f>INDEX(Videolength!D:D,MATCH(D5709,Videolength!A:A,0))</f>
        <v>10</v>
      </c>
      <c r="C5709" s="38">
        <f>INDEX(Videolength!E:E,MATCH(D5709,Videolength!A:A,0))</f>
        <v>29</v>
      </c>
      <c r="D5709" s="39">
        <v>29</v>
      </c>
      <c r="E5709" s="40" t="str">
        <f>INDEX(Videolength!B:B,MATCH(D5709,Videolength!A:A,0))</f>
        <v>https://youtu.be/-2gYnB7d4LA?list=PLTjhk5BwsiVV8SrR-dPCDjCfaMnt-5HZH</v>
      </c>
      <c r="F5709" s="41">
        <f>INDEX(Videolength!C:C,MATCH(D5709,Videolength!A:A,0))</f>
        <v>5.2592592592592587E-2</v>
      </c>
      <c r="G5709" s="41">
        <v>2.2372685185185186E-2</v>
      </c>
      <c r="H5709" s="71">
        <f>HYPERLINK(_xlfn.CONCAT(E5709,"&amp;t=",G5709*86400),G5709)</f>
        <v>2.2372685185185186E-2</v>
      </c>
      <c r="I5709" s="38">
        <v>12</v>
      </c>
      <c r="J5709" s="38">
        <v>6</v>
      </c>
      <c r="K5709" s="42" t="s">
        <v>114</v>
      </c>
      <c r="L5709" s="42" t="s">
        <v>177</v>
      </c>
      <c r="Z5709" s="64"/>
      <c r="AA5709" s="64"/>
      <c r="AB5709" s="64"/>
      <c r="AE5709" s="42">
        <f>IF(Table32[[#This Row],[Gems]]&gt;0,Table32[[#This Row],[Gems]],0)</f>
        <v>0</v>
      </c>
      <c r="AF5709" s="42">
        <f>IF(Table32[[#This Row],[Gems]]&lt;0,Table32[[#This Row],[Gems]],0)</f>
        <v>0</v>
      </c>
      <c r="AG5709" s="30">
        <f t="shared" ca="1" si="123"/>
        <v>267</v>
      </c>
    </row>
    <row r="5710" spans="1:33" ht="14.4" x14ac:dyDescent="0.3">
      <c r="A5710" s="37">
        <v>44127</v>
      </c>
      <c r="B5710" s="38">
        <f>INDEX(Videolength!D:D,MATCH(D5710,Videolength!A:A,0))</f>
        <v>10</v>
      </c>
      <c r="C5710" s="38">
        <f>INDEX(Videolength!E:E,MATCH(D5710,Videolength!A:A,0))</f>
        <v>29</v>
      </c>
      <c r="D5710" s="39">
        <v>29</v>
      </c>
      <c r="E5710" s="40" t="str">
        <f>INDEX(Videolength!B:B,MATCH(D5710,Videolength!A:A,0))</f>
        <v>https://youtu.be/-2gYnB7d4LA?list=PLTjhk5BwsiVV8SrR-dPCDjCfaMnt-5HZH</v>
      </c>
      <c r="F5710" s="41">
        <f>INDEX(Videolength!C:C,MATCH(D5710,Videolength!A:A,0))</f>
        <v>5.2592592592592587E-2</v>
      </c>
      <c r="G5710" s="41">
        <v>2.2743055555555555E-2</v>
      </c>
      <c r="H5710" s="71">
        <f>HYPERLINK(_xlfn.CONCAT(E5710,"&amp;t=",G5710*86400),G5710)</f>
        <v>2.2743055555555555E-2</v>
      </c>
      <c r="I5710" s="38">
        <v>12</v>
      </c>
      <c r="J5710" s="38">
        <v>6</v>
      </c>
      <c r="K5710" s="42" t="s">
        <v>114</v>
      </c>
      <c r="L5710" s="42" t="s">
        <v>178</v>
      </c>
      <c r="Q5710" s="42" t="s">
        <v>121</v>
      </c>
      <c r="Z5710" s="64"/>
      <c r="AA5710" s="64"/>
      <c r="AB5710" s="64"/>
      <c r="AC5710" s="44" t="s">
        <v>203</v>
      </c>
      <c r="AE5710" s="42">
        <f>IF(Table32[[#This Row],[Gems]]&gt;0,Table32[[#This Row],[Gems]],0)</f>
        <v>0</v>
      </c>
      <c r="AF5710" s="42">
        <f>IF(Table32[[#This Row],[Gems]]&lt;0,Table32[[#This Row],[Gems]],0)</f>
        <v>0</v>
      </c>
      <c r="AG5710" s="29">
        <f t="shared" ca="1" si="123"/>
        <v>267</v>
      </c>
    </row>
    <row r="5711" spans="1:33" ht="14.4" x14ac:dyDescent="0.3">
      <c r="A5711" s="37">
        <v>44127</v>
      </c>
      <c r="B5711" s="38">
        <f>INDEX(Videolength!D:D,MATCH(D5711,Videolength!A:A,0))</f>
        <v>10</v>
      </c>
      <c r="C5711" s="38">
        <f>INDEX(Videolength!E:E,MATCH(D5711,Videolength!A:A,0))</f>
        <v>29</v>
      </c>
      <c r="D5711" s="39">
        <v>29</v>
      </c>
      <c r="E5711" s="40" t="str">
        <f>INDEX(Videolength!B:B,MATCH(D5711,Videolength!A:A,0))</f>
        <v>https://youtu.be/-2gYnB7d4LA?list=PLTjhk5BwsiVV8SrR-dPCDjCfaMnt-5HZH</v>
      </c>
      <c r="F5711" s="41">
        <f>INDEX(Videolength!C:C,MATCH(D5711,Videolength!A:A,0))</f>
        <v>5.2592592592592587E-2</v>
      </c>
      <c r="G5711" s="41">
        <v>2.2824074074074076E-2</v>
      </c>
      <c r="H5711" s="71">
        <f>HYPERLINK(_xlfn.CONCAT(E5711,"&amp;t=",G5711*86400),G5711)</f>
        <v>2.2824074074074076E-2</v>
      </c>
      <c r="I5711" s="38">
        <v>12</v>
      </c>
      <c r="J5711" s="38">
        <v>6</v>
      </c>
      <c r="K5711" s="42" t="s">
        <v>114</v>
      </c>
      <c r="L5711" s="42" t="s">
        <v>10</v>
      </c>
      <c r="M5711" s="42" t="s">
        <v>1202</v>
      </c>
      <c r="Z5711" s="64"/>
      <c r="AA5711" s="64"/>
      <c r="AB5711" s="64"/>
      <c r="AE5711" s="42">
        <f>IF(Table32[[#This Row],[Gems]]&gt;0,Table32[[#This Row],[Gems]],0)</f>
        <v>0</v>
      </c>
      <c r="AF5711" s="42">
        <f>IF(Table32[[#This Row],[Gems]]&lt;0,Table32[[#This Row],[Gems]],0)</f>
        <v>0</v>
      </c>
      <c r="AG5711" s="30">
        <f t="shared" ca="1" si="123"/>
        <v>267</v>
      </c>
    </row>
    <row r="5712" spans="1:33" ht="14.4" x14ac:dyDescent="0.3">
      <c r="A5712" s="37">
        <v>44127</v>
      </c>
      <c r="B5712" s="38">
        <f>INDEX(Videolength!D:D,MATCH(D5712,Videolength!A:A,0))</f>
        <v>10</v>
      </c>
      <c r="C5712" s="38">
        <f>INDEX(Videolength!E:E,MATCH(D5712,Videolength!A:A,0))</f>
        <v>29</v>
      </c>
      <c r="D5712" s="39">
        <v>29</v>
      </c>
      <c r="E5712" s="40" t="str">
        <f>INDEX(Videolength!B:B,MATCH(D5712,Videolength!A:A,0))</f>
        <v>https://youtu.be/-2gYnB7d4LA?list=PLTjhk5BwsiVV8SrR-dPCDjCfaMnt-5HZH</v>
      </c>
      <c r="F5712" s="41">
        <f>INDEX(Videolength!C:C,MATCH(D5712,Videolength!A:A,0))</f>
        <v>5.2592592592592587E-2</v>
      </c>
      <c r="G5712" s="41">
        <v>2.2997685185185187E-2</v>
      </c>
      <c r="H5712" s="71">
        <f>HYPERLINK(_xlfn.CONCAT(E5712,"&amp;t=",G5712*86400),G5712)</f>
        <v>2.2997685185185187E-2</v>
      </c>
      <c r="I5712" s="38">
        <v>12</v>
      </c>
      <c r="J5712" s="38">
        <v>6</v>
      </c>
      <c r="K5712" s="42" t="s">
        <v>15</v>
      </c>
      <c r="L5712" s="42" t="s">
        <v>216</v>
      </c>
      <c r="Z5712" s="64"/>
      <c r="AA5712" s="64"/>
      <c r="AB5712" s="64"/>
      <c r="AE5712" s="42">
        <f>IF(Table32[[#This Row],[Gems]]&gt;0,Table32[[#This Row],[Gems]],0)</f>
        <v>0</v>
      </c>
      <c r="AF5712" s="42">
        <f>IF(Table32[[#This Row],[Gems]]&lt;0,Table32[[#This Row],[Gems]],0)</f>
        <v>0</v>
      </c>
      <c r="AG5712" s="30">
        <f t="shared" ca="1" si="123"/>
        <v>267</v>
      </c>
    </row>
    <row r="5713" spans="1:33" ht="14.4" x14ac:dyDescent="0.3">
      <c r="A5713" s="37">
        <v>44127</v>
      </c>
      <c r="B5713" s="38">
        <f>INDEX(Videolength!D:D,MATCH(D5713,Videolength!A:A,0))</f>
        <v>10</v>
      </c>
      <c r="C5713" s="38">
        <f>INDEX(Videolength!E:E,MATCH(D5713,Videolength!A:A,0))</f>
        <v>29</v>
      </c>
      <c r="D5713" s="39">
        <v>29</v>
      </c>
      <c r="E5713" s="40" t="str">
        <f>INDEX(Videolength!B:B,MATCH(D5713,Videolength!A:A,0))</f>
        <v>https://youtu.be/-2gYnB7d4LA?list=PLTjhk5BwsiVV8SrR-dPCDjCfaMnt-5HZH</v>
      </c>
      <c r="F5713" s="41">
        <f>INDEX(Videolength!C:C,MATCH(D5713,Videolength!A:A,0))</f>
        <v>5.2592592592592587E-2</v>
      </c>
      <c r="G5713" s="41">
        <v>2.3020833333333334E-2</v>
      </c>
      <c r="H5713" s="71">
        <f>HYPERLINK(_xlfn.CONCAT(E5713,"&amp;t=",G5713*86400),G5713)</f>
        <v>2.3020833333333334E-2</v>
      </c>
      <c r="I5713" s="38">
        <v>12</v>
      </c>
      <c r="J5713" s="38">
        <v>6</v>
      </c>
      <c r="K5713" s="42" t="s">
        <v>346</v>
      </c>
      <c r="L5713" s="42" t="s">
        <v>10</v>
      </c>
      <c r="Z5713" s="64"/>
      <c r="AA5713" s="64"/>
      <c r="AB5713" s="64"/>
      <c r="AE5713" s="42">
        <f>IF(Table32[[#This Row],[Gems]]&gt;0,Table32[[#This Row],[Gems]],0)</f>
        <v>0</v>
      </c>
      <c r="AF5713" s="42">
        <f>IF(Table32[[#This Row],[Gems]]&lt;0,Table32[[#This Row],[Gems]],0)</f>
        <v>0</v>
      </c>
      <c r="AG5713" s="30">
        <f t="shared" ca="1" si="123"/>
        <v>267</v>
      </c>
    </row>
    <row r="5714" spans="1:33" ht="14.4" x14ac:dyDescent="0.3">
      <c r="A5714" s="37">
        <v>44127</v>
      </c>
      <c r="B5714" s="38">
        <f>INDEX(Videolength!D:D,MATCH(D5714,Videolength!A:A,0))</f>
        <v>10</v>
      </c>
      <c r="C5714" s="38">
        <f>INDEX(Videolength!E:E,MATCH(D5714,Videolength!A:A,0))</f>
        <v>29</v>
      </c>
      <c r="D5714" s="39">
        <v>29</v>
      </c>
      <c r="E5714" s="40" t="str">
        <f>INDEX(Videolength!B:B,MATCH(D5714,Videolength!A:A,0))</f>
        <v>https://youtu.be/-2gYnB7d4LA?list=PLTjhk5BwsiVV8SrR-dPCDjCfaMnt-5HZH</v>
      </c>
      <c r="F5714" s="41">
        <f>INDEX(Videolength!C:C,MATCH(D5714,Videolength!A:A,0))</f>
        <v>5.2592592592592587E-2</v>
      </c>
      <c r="G5714" s="41">
        <v>2.3043981481481481E-2</v>
      </c>
      <c r="H5714" s="71">
        <f>HYPERLINK(_xlfn.CONCAT(E5714,"&amp;t=",G5714*86400),G5714)</f>
        <v>2.3043981481481481E-2</v>
      </c>
      <c r="I5714" s="38">
        <v>12</v>
      </c>
      <c r="J5714" s="38">
        <v>6</v>
      </c>
      <c r="K5714" s="42" t="s">
        <v>353</v>
      </c>
      <c r="L5714" s="42" t="s">
        <v>10</v>
      </c>
      <c r="Z5714" s="64"/>
      <c r="AA5714" s="64"/>
      <c r="AB5714" s="64"/>
      <c r="AE5714" s="42">
        <f>IF(Table32[[#This Row],[Gems]]&gt;0,Table32[[#This Row],[Gems]],0)</f>
        <v>0</v>
      </c>
      <c r="AF5714" s="42">
        <f>IF(Table32[[#This Row],[Gems]]&lt;0,Table32[[#This Row],[Gems]],0)</f>
        <v>0</v>
      </c>
      <c r="AG5714" s="30">
        <f t="shared" ca="1" si="123"/>
        <v>267</v>
      </c>
    </row>
    <row r="5715" spans="1:33" ht="14.4" x14ac:dyDescent="0.3">
      <c r="A5715" s="37">
        <v>44127</v>
      </c>
      <c r="B5715" s="38">
        <f>INDEX(Videolength!D:D,MATCH(D5715,Videolength!A:A,0))</f>
        <v>10</v>
      </c>
      <c r="C5715" s="38">
        <f>INDEX(Videolength!E:E,MATCH(D5715,Videolength!A:A,0))</f>
        <v>29</v>
      </c>
      <c r="D5715" s="39">
        <v>29</v>
      </c>
      <c r="E5715" s="40" t="str">
        <f>INDEX(Videolength!B:B,MATCH(D5715,Videolength!A:A,0))</f>
        <v>https://youtu.be/-2gYnB7d4LA?list=PLTjhk5BwsiVV8SrR-dPCDjCfaMnt-5HZH</v>
      </c>
      <c r="F5715" s="41">
        <f>INDEX(Videolength!C:C,MATCH(D5715,Videolength!A:A,0))</f>
        <v>5.2592592592592587E-2</v>
      </c>
      <c r="G5715" s="41">
        <v>2.3229166666666665E-2</v>
      </c>
      <c r="H5715" s="71">
        <f>HYPERLINK(_xlfn.CONCAT(E5715,"&amp;t=",G5715*86400),G5715)</f>
        <v>2.3229166666666665E-2</v>
      </c>
      <c r="I5715" s="38">
        <v>12</v>
      </c>
      <c r="J5715" s="38">
        <v>6</v>
      </c>
      <c r="K5715" s="42" t="s">
        <v>55</v>
      </c>
      <c r="L5715" s="42" t="s">
        <v>10</v>
      </c>
      <c r="Z5715" s="64"/>
      <c r="AA5715" s="64"/>
      <c r="AB5715" s="64"/>
      <c r="AE5715" s="42">
        <f>IF(Table32[[#This Row],[Gems]]&gt;0,Table32[[#This Row],[Gems]],0)</f>
        <v>0</v>
      </c>
      <c r="AF5715" s="42">
        <f>IF(Table32[[#This Row],[Gems]]&lt;0,Table32[[#This Row],[Gems]],0)</f>
        <v>0</v>
      </c>
      <c r="AG5715" s="30">
        <f t="shared" ca="1" si="123"/>
        <v>267</v>
      </c>
    </row>
    <row r="5716" spans="1:33" ht="14.4" x14ac:dyDescent="0.3">
      <c r="A5716" s="37">
        <v>44127</v>
      </c>
      <c r="B5716" s="38">
        <f>INDEX(Videolength!D:D,MATCH(D5716,Videolength!A:A,0))</f>
        <v>10</v>
      </c>
      <c r="C5716" s="38">
        <f>INDEX(Videolength!E:E,MATCH(D5716,Videolength!A:A,0))</f>
        <v>29</v>
      </c>
      <c r="D5716" s="39">
        <v>29</v>
      </c>
      <c r="E5716" s="40" t="str">
        <f>INDEX(Videolength!B:B,MATCH(D5716,Videolength!A:A,0))</f>
        <v>https://youtu.be/-2gYnB7d4LA?list=PLTjhk5BwsiVV8SrR-dPCDjCfaMnt-5HZH</v>
      </c>
      <c r="F5716" s="41">
        <f>INDEX(Videolength!C:C,MATCH(D5716,Videolength!A:A,0))</f>
        <v>5.2592592592592587E-2</v>
      </c>
      <c r="G5716" s="41">
        <v>2.3298611111111107E-2</v>
      </c>
      <c r="H5716" s="71">
        <f>HYPERLINK(_xlfn.CONCAT(E5716,"&amp;t=",G5716*86400),G5716)</f>
        <v>2.3298611111111107E-2</v>
      </c>
      <c r="I5716" s="38">
        <v>12</v>
      </c>
      <c r="J5716" s="38">
        <v>6</v>
      </c>
      <c r="K5716" s="42" t="s">
        <v>98</v>
      </c>
      <c r="L5716" s="42" t="s">
        <v>524</v>
      </c>
      <c r="Q5716" s="42" t="s">
        <v>33</v>
      </c>
      <c r="W5716" s="44" t="s">
        <v>1203</v>
      </c>
      <c r="Z5716" s="64"/>
      <c r="AA5716" s="64"/>
      <c r="AB5716" s="64"/>
      <c r="AE5716" s="42">
        <f>IF(Table32[[#This Row],[Gems]]&gt;0,Table32[[#This Row],[Gems]],0)</f>
        <v>0</v>
      </c>
      <c r="AF5716" s="42">
        <f>IF(Table32[[#This Row],[Gems]]&lt;0,Table32[[#This Row],[Gems]],0)</f>
        <v>0</v>
      </c>
      <c r="AG5716" s="30">
        <f t="shared" ca="1" si="123"/>
        <v>267</v>
      </c>
    </row>
    <row r="5717" spans="1:33" ht="14.4" x14ac:dyDescent="0.3">
      <c r="A5717" s="37">
        <v>44127</v>
      </c>
      <c r="B5717" s="38">
        <f>INDEX(Videolength!D:D,MATCH(D5717,Videolength!A:A,0))</f>
        <v>10</v>
      </c>
      <c r="C5717" s="38">
        <f>INDEX(Videolength!E:E,MATCH(D5717,Videolength!A:A,0))</f>
        <v>29</v>
      </c>
      <c r="D5717" s="39">
        <v>29</v>
      </c>
      <c r="E5717" s="40" t="str">
        <f>INDEX(Videolength!B:B,MATCH(D5717,Videolength!A:A,0))</f>
        <v>https://youtu.be/-2gYnB7d4LA?list=PLTjhk5BwsiVV8SrR-dPCDjCfaMnt-5HZH</v>
      </c>
      <c r="F5717" s="41">
        <f>INDEX(Videolength!C:C,MATCH(D5717,Videolength!A:A,0))</f>
        <v>5.2592592592592587E-2</v>
      </c>
      <c r="G5717" s="41">
        <v>2.3391203703703702E-2</v>
      </c>
      <c r="H5717" s="71">
        <f>HYPERLINK(_xlfn.CONCAT(E5717,"&amp;t=",G5717*86400),G5717)</f>
        <v>2.3391203703703702E-2</v>
      </c>
      <c r="I5717" s="38">
        <v>12</v>
      </c>
      <c r="J5717" s="38">
        <v>6</v>
      </c>
      <c r="K5717" s="42" t="s">
        <v>346</v>
      </c>
      <c r="L5717" s="42" t="s">
        <v>10</v>
      </c>
      <c r="Z5717" s="64"/>
      <c r="AA5717" s="64"/>
      <c r="AB5717" s="64"/>
      <c r="AE5717" s="42">
        <f>IF(Table32[[#This Row],[Gems]]&gt;0,Table32[[#This Row],[Gems]],0)</f>
        <v>0</v>
      </c>
      <c r="AF5717" s="42">
        <f>IF(Table32[[#This Row],[Gems]]&lt;0,Table32[[#This Row],[Gems]],0)</f>
        <v>0</v>
      </c>
      <c r="AG5717" s="30">
        <f t="shared" ref="AG5717:AG5777" ca="1" si="124">SUM(OFFSET(AG5717,-1,0),AD5717)</f>
        <v>267</v>
      </c>
    </row>
    <row r="5718" spans="1:33" ht="14.4" x14ac:dyDescent="0.3">
      <c r="A5718" s="37">
        <v>44127</v>
      </c>
      <c r="B5718" s="38">
        <f>INDEX(Videolength!D:D,MATCH(D5718,Videolength!A:A,0))</f>
        <v>10</v>
      </c>
      <c r="C5718" s="38">
        <f>INDEX(Videolength!E:E,MATCH(D5718,Videolength!A:A,0))</f>
        <v>29</v>
      </c>
      <c r="D5718" s="39">
        <v>29</v>
      </c>
      <c r="E5718" s="40" t="str">
        <f>INDEX(Videolength!B:B,MATCH(D5718,Videolength!A:A,0))</f>
        <v>https://youtu.be/-2gYnB7d4LA?list=PLTjhk5BwsiVV8SrR-dPCDjCfaMnt-5HZH</v>
      </c>
      <c r="F5718" s="41">
        <f>INDEX(Videolength!C:C,MATCH(D5718,Videolength!A:A,0))</f>
        <v>5.2592592592592587E-2</v>
      </c>
      <c r="G5718" s="41">
        <v>2.34375E-2</v>
      </c>
      <c r="H5718" s="71">
        <f>HYPERLINK(_xlfn.CONCAT(E5718,"&amp;t=",G5718*86400),G5718)</f>
        <v>2.34375E-2</v>
      </c>
      <c r="I5718" s="38">
        <v>12</v>
      </c>
      <c r="J5718" s="38">
        <v>6</v>
      </c>
      <c r="K5718" s="42" t="s">
        <v>353</v>
      </c>
      <c r="L5718" s="42" t="s">
        <v>10</v>
      </c>
      <c r="Z5718" s="64"/>
      <c r="AA5718" s="64"/>
      <c r="AB5718" s="64"/>
      <c r="AE5718" s="42">
        <f>IF(Table32[[#This Row],[Gems]]&gt;0,Table32[[#This Row],[Gems]],0)</f>
        <v>0</v>
      </c>
      <c r="AF5718" s="42">
        <f>IF(Table32[[#This Row],[Gems]]&lt;0,Table32[[#This Row],[Gems]],0)</f>
        <v>0</v>
      </c>
      <c r="AG5718" s="30">
        <f t="shared" ca="1" si="124"/>
        <v>267</v>
      </c>
    </row>
    <row r="5719" spans="1:33" ht="14.4" x14ac:dyDescent="0.3">
      <c r="A5719" s="37">
        <v>44127</v>
      </c>
      <c r="B5719" s="38">
        <f>INDEX(Videolength!D:D,MATCH(D5719,Videolength!A:A,0))</f>
        <v>10</v>
      </c>
      <c r="C5719" s="38">
        <f>INDEX(Videolength!E:E,MATCH(D5719,Videolength!A:A,0))</f>
        <v>29</v>
      </c>
      <c r="D5719" s="39">
        <v>29</v>
      </c>
      <c r="E5719" s="40" t="str">
        <f>INDEX(Videolength!B:B,MATCH(D5719,Videolength!A:A,0))</f>
        <v>https://youtu.be/-2gYnB7d4LA?list=PLTjhk5BwsiVV8SrR-dPCDjCfaMnt-5HZH</v>
      </c>
      <c r="F5719" s="41">
        <f>INDEX(Videolength!C:C,MATCH(D5719,Videolength!A:A,0))</f>
        <v>5.2592592592592587E-2</v>
      </c>
      <c r="G5719" s="41">
        <v>2.3969907407407409E-2</v>
      </c>
      <c r="H5719" s="71">
        <f>HYPERLINK(_xlfn.CONCAT(E5719,"&amp;t=",G5719*86400),G5719)</f>
        <v>2.3969907407407409E-2</v>
      </c>
      <c r="I5719" s="38">
        <v>12</v>
      </c>
      <c r="J5719" s="38">
        <v>6</v>
      </c>
      <c r="K5719" s="42" t="s">
        <v>346</v>
      </c>
      <c r="L5719" s="42" t="s">
        <v>10</v>
      </c>
      <c r="Z5719" s="64"/>
      <c r="AA5719" s="64"/>
      <c r="AB5719" s="64"/>
      <c r="AE5719" s="42">
        <f>IF(Table32[[#This Row],[Gems]]&gt;0,Table32[[#This Row],[Gems]],0)</f>
        <v>0</v>
      </c>
      <c r="AF5719" s="42">
        <f>IF(Table32[[#This Row],[Gems]]&lt;0,Table32[[#This Row],[Gems]],0)</f>
        <v>0</v>
      </c>
      <c r="AG5719" s="30">
        <f t="shared" ca="1" si="124"/>
        <v>267</v>
      </c>
    </row>
    <row r="5720" spans="1:33" ht="14.4" x14ac:dyDescent="0.3">
      <c r="A5720" s="37">
        <v>44127</v>
      </c>
      <c r="B5720" s="38">
        <f>INDEX(Videolength!D:D,MATCH(D5720,Videolength!A:A,0))</f>
        <v>10</v>
      </c>
      <c r="C5720" s="38">
        <f>INDEX(Videolength!E:E,MATCH(D5720,Videolength!A:A,0))</f>
        <v>29</v>
      </c>
      <c r="D5720" s="39">
        <v>29</v>
      </c>
      <c r="E5720" s="40" t="str">
        <f>INDEX(Videolength!B:B,MATCH(D5720,Videolength!A:A,0))</f>
        <v>https://youtu.be/-2gYnB7d4LA?list=PLTjhk5BwsiVV8SrR-dPCDjCfaMnt-5HZH</v>
      </c>
      <c r="F5720" s="41">
        <f>INDEX(Videolength!C:C,MATCH(D5720,Videolength!A:A,0))</f>
        <v>5.2592592592592587E-2</v>
      </c>
      <c r="G5720" s="41">
        <v>2.4027777777777776E-2</v>
      </c>
      <c r="H5720" s="71">
        <f>HYPERLINK(_xlfn.CONCAT(E5720,"&amp;t=",G5720*86400),G5720)</f>
        <v>2.4027777777777776E-2</v>
      </c>
      <c r="I5720" s="38">
        <v>12</v>
      </c>
      <c r="J5720" s="38">
        <v>6</v>
      </c>
      <c r="K5720" s="42" t="s">
        <v>90</v>
      </c>
      <c r="L5720" s="42" t="s">
        <v>10</v>
      </c>
      <c r="Z5720" s="64"/>
      <c r="AA5720" s="64"/>
      <c r="AB5720" s="64"/>
      <c r="AE5720" s="42">
        <f>IF(Table32[[#This Row],[Gems]]&gt;0,Table32[[#This Row],[Gems]],0)</f>
        <v>0</v>
      </c>
      <c r="AF5720" s="42">
        <f>IF(Table32[[#This Row],[Gems]]&lt;0,Table32[[#This Row],[Gems]],0)</f>
        <v>0</v>
      </c>
      <c r="AG5720" s="30">
        <f t="shared" ca="1" si="124"/>
        <v>267</v>
      </c>
    </row>
    <row r="5721" spans="1:33" ht="14.4" x14ac:dyDescent="0.3">
      <c r="A5721" s="37">
        <v>44127</v>
      </c>
      <c r="B5721" s="38">
        <f>INDEX(Videolength!D:D,MATCH(D5721,Videolength!A:A,0))</f>
        <v>10</v>
      </c>
      <c r="C5721" s="38">
        <f>INDEX(Videolength!E:E,MATCH(D5721,Videolength!A:A,0))</f>
        <v>29</v>
      </c>
      <c r="D5721" s="39">
        <v>29</v>
      </c>
      <c r="E5721" s="40" t="str">
        <f>INDEX(Videolength!B:B,MATCH(D5721,Videolength!A:A,0))</f>
        <v>https://youtu.be/-2gYnB7d4LA?list=PLTjhk5BwsiVV8SrR-dPCDjCfaMnt-5HZH</v>
      </c>
      <c r="F5721" s="41">
        <f>INDEX(Videolength!C:C,MATCH(D5721,Videolength!A:A,0))</f>
        <v>5.2592592592592587E-2</v>
      </c>
      <c r="G5721" s="41">
        <v>2.4039351851851853E-2</v>
      </c>
      <c r="H5721" s="71">
        <f>HYPERLINK(_xlfn.CONCAT(E5721,"&amp;t=",G5721*86400),G5721)</f>
        <v>2.4039351851851853E-2</v>
      </c>
      <c r="I5721" s="38">
        <v>12</v>
      </c>
      <c r="J5721" s="38">
        <v>6</v>
      </c>
      <c r="K5721" s="42" t="s">
        <v>90</v>
      </c>
      <c r="L5721" s="42" t="s">
        <v>256</v>
      </c>
      <c r="Z5721" s="64"/>
      <c r="AA5721" s="64"/>
      <c r="AB5721" s="64"/>
      <c r="AE5721" s="42">
        <f>IF(Table32[[#This Row],[Gems]]&gt;0,Table32[[#This Row],[Gems]],0)</f>
        <v>0</v>
      </c>
      <c r="AF5721" s="42">
        <f>IF(Table32[[#This Row],[Gems]]&lt;0,Table32[[#This Row],[Gems]],0)</f>
        <v>0</v>
      </c>
      <c r="AG5721" s="30">
        <f t="shared" ca="1" si="124"/>
        <v>267</v>
      </c>
    </row>
    <row r="5722" spans="1:33" ht="14.4" x14ac:dyDescent="0.3">
      <c r="A5722" s="37">
        <v>44127</v>
      </c>
      <c r="B5722" s="38">
        <f>INDEX(Videolength!D:D,MATCH(D5722,Videolength!A:A,0))</f>
        <v>10</v>
      </c>
      <c r="C5722" s="38">
        <f>INDEX(Videolength!E:E,MATCH(D5722,Videolength!A:A,0))</f>
        <v>29</v>
      </c>
      <c r="D5722" s="39">
        <v>29</v>
      </c>
      <c r="E5722" s="40" t="str">
        <f>INDEX(Videolength!B:B,MATCH(D5722,Videolength!A:A,0))</f>
        <v>https://youtu.be/-2gYnB7d4LA?list=PLTjhk5BwsiVV8SrR-dPCDjCfaMnt-5HZH</v>
      </c>
      <c r="F5722" s="41">
        <f>INDEX(Videolength!C:C,MATCH(D5722,Videolength!A:A,0))</f>
        <v>5.2592592592592587E-2</v>
      </c>
      <c r="G5722" s="41">
        <v>2.4074074074074071E-2</v>
      </c>
      <c r="H5722" s="71">
        <f>HYPERLINK(_xlfn.CONCAT(E5722,"&amp;t=",G5722*86400),G5722)</f>
        <v>2.4074074074074071E-2</v>
      </c>
      <c r="I5722" s="38">
        <v>12</v>
      </c>
      <c r="J5722" s="38">
        <v>6</v>
      </c>
      <c r="K5722" s="42" t="s">
        <v>90</v>
      </c>
      <c r="L5722" s="42" t="s">
        <v>197</v>
      </c>
      <c r="V5722" s="43">
        <v>1325</v>
      </c>
      <c r="Z5722" s="64"/>
      <c r="AA5722" s="64"/>
      <c r="AB5722" s="64"/>
      <c r="AE5722" s="42">
        <f>IF(Table32[[#This Row],[Gems]]&gt;0,Table32[[#This Row],[Gems]],0)</f>
        <v>0</v>
      </c>
      <c r="AF5722" s="42">
        <f>IF(Table32[[#This Row],[Gems]]&lt;0,Table32[[#This Row],[Gems]],0)</f>
        <v>0</v>
      </c>
      <c r="AG5722" s="30">
        <f t="shared" ca="1" si="124"/>
        <v>267</v>
      </c>
    </row>
    <row r="5723" spans="1:33" ht="14.4" x14ac:dyDescent="0.3">
      <c r="A5723" s="37">
        <v>44127</v>
      </c>
      <c r="B5723" s="38">
        <f>INDEX(Videolength!D:D,MATCH(D5723,Videolength!A:A,0))</f>
        <v>10</v>
      </c>
      <c r="C5723" s="38">
        <f>INDEX(Videolength!E:E,MATCH(D5723,Videolength!A:A,0))</f>
        <v>29</v>
      </c>
      <c r="D5723" s="39">
        <v>29</v>
      </c>
      <c r="E5723" s="40" t="str">
        <f>INDEX(Videolength!B:B,MATCH(D5723,Videolength!A:A,0))</f>
        <v>https://youtu.be/-2gYnB7d4LA?list=PLTjhk5BwsiVV8SrR-dPCDjCfaMnt-5HZH</v>
      </c>
      <c r="F5723" s="41">
        <f>INDEX(Videolength!C:C,MATCH(D5723,Videolength!A:A,0))</f>
        <v>5.2592592592592587E-2</v>
      </c>
      <c r="G5723" s="41">
        <v>2.5011574074074075E-2</v>
      </c>
      <c r="H5723" s="71">
        <f>HYPERLINK(_xlfn.CONCAT(E5723,"&amp;t=",G5723*86400),G5723)</f>
        <v>2.5011574074074075E-2</v>
      </c>
      <c r="I5723" s="38">
        <v>12</v>
      </c>
      <c r="J5723" s="38">
        <v>6</v>
      </c>
      <c r="K5723" s="42" t="s">
        <v>90</v>
      </c>
      <c r="L5723" s="42" t="s">
        <v>198</v>
      </c>
      <c r="V5723" s="43">
        <v>1325</v>
      </c>
      <c r="Z5723" s="64"/>
      <c r="AA5723" s="64"/>
      <c r="AB5723" s="64"/>
      <c r="AC5723" s="44" t="s">
        <v>201</v>
      </c>
      <c r="AE5723" s="42">
        <f>IF(Table32[[#This Row],[Gems]]&gt;0,Table32[[#This Row],[Gems]],0)</f>
        <v>0</v>
      </c>
      <c r="AF5723" s="42">
        <f>IF(Table32[[#This Row],[Gems]]&lt;0,Table32[[#This Row],[Gems]],0)</f>
        <v>0</v>
      </c>
      <c r="AG5723" s="30">
        <f t="shared" ca="1" si="124"/>
        <v>267</v>
      </c>
    </row>
    <row r="5724" spans="1:33" ht="14.4" x14ac:dyDescent="0.3">
      <c r="A5724" s="37">
        <v>44127</v>
      </c>
      <c r="B5724" s="38">
        <f>INDEX(Videolength!D:D,MATCH(D5724,Videolength!A:A,0))</f>
        <v>10</v>
      </c>
      <c r="C5724" s="38">
        <f>INDEX(Videolength!E:E,MATCH(D5724,Videolength!A:A,0))</f>
        <v>29</v>
      </c>
      <c r="D5724" s="39">
        <v>29</v>
      </c>
      <c r="E5724" s="40" t="str">
        <f>INDEX(Videolength!B:B,MATCH(D5724,Videolength!A:A,0))</f>
        <v>https://youtu.be/-2gYnB7d4LA?list=PLTjhk5BwsiVV8SrR-dPCDjCfaMnt-5HZH</v>
      </c>
      <c r="F5724" s="41">
        <f>INDEX(Videolength!C:C,MATCH(D5724,Videolength!A:A,0))</f>
        <v>5.2592592592592587E-2</v>
      </c>
      <c r="G5724" s="41">
        <v>2.5092592592592593E-2</v>
      </c>
      <c r="H5724" s="71">
        <f>HYPERLINK(_xlfn.CONCAT(E5724,"&amp;t=",G5724*86400),G5724)</f>
        <v>2.5092592592592593E-2</v>
      </c>
      <c r="I5724" s="38">
        <v>12</v>
      </c>
      <c r="J5724" s="38">
        <v>6</v>
      </c>
      <c r="K5724" s="42" t="s">
        <v>90</v>
      </c>
      <c r="L5724" s="42" t="s">
        <v>10</v>
      </c>
      <c r="Z5724" s="64"/>
      <c r="AA5724" s="64"/>
      <c r="AB5724" s="64"/>
      <c r="AE5724" s="42">
        <f>IF(Table32[[#This Row],[Gems]]&gt;0,Table32[[#This Row],[Gems]],0)</f>
        <v>0</v>
      </c>
      <c r="AF5724" s="42">
        <f>IF(Table32[[#This Row],[Gems]]&lt;0,Table32[[#This Row],[Gems]],0)</f>
        <v>0</v>
      </c>
      <c r="AG5724" s="30">
        <f t="shared" ca="1" si="124"/>
        <v>267</v>
      </c>
    </row>
    <row r="5725" spans="1:33" ht="14.4" x14ac:dyDescent="0.3">
      <c r="A5725" s="37">
        <v>44127</v>
      </c>
      <c r="B5725" s="38">
        <f>INDEX(Videolength!D:D,MATCH(D5725,Videolength!A:A,0))</f>
        <v>10</v>
      </c>
      <c r="C5725" s="38">
        <f>INDEX(Videolength!E:E,MATCH(D5725,Videolength!A:A,0))</f>
        <v>29</v>
      </c>
      <c r="D5725" s="39">
        <v>29</v>
      </c>
      <c r="E5725" s="40" t="str">
        <f>INDEX(Videolength!B:B,MATCH(D5725,Videolength!A:A,0))</f>
        <v>https://youtu.be/-2gYnB7d4LA?list=PLTjhk5BwsiVV8SrR-dPCDjCfaMnt-5HZH</v>
      </c>
      <c r="F5725" s="41">
        <f>INDEX(Videolength!C:C,MATCH(D5725,Videolength!A:A,0))</f>
        <v>5.2592592592592587E-2</v>
      </c>
      <c r="G5725" s="41">
        <v>2.5138888888888891E-2</v>
      </c>
      <c r="H5725" s="71">
        <f>HYPERLINK(_xlfn.CONCAT(E5725,"&amp;t=",G5725*86400),G5725)</f>
        <v>2.5138888888888891E-2</v>
      </c>
      <c r="I5725" s="38">
        <v>12</v>
      </c>
      <c r="J5725" s="38">
        <v>6</v>
      </c>
      <c r="K5725" s="42" t="s">
        <v>346</v>
      </c>
      <c r="L5725" s="42" t="s">
        <v>10</v>
      </c>
      <c r="Z5725" s="64"/>
      <c r="AA5725" s="64"/>
      <c r="AB5725" s="64"/>
      <c r="AE5725" s="42">
        <f>IF(Table32[[#This Row],[Gems]]&gt;0,Table32[[#This Row],[Gems]],0)</f>
        <v>0</v>
      </c>
      <c r="AF5725" s="42">
        <f>IF(Table32[[#This Row],[Gems]]&lt;0,Table32[[#This Row],[Gems]],0)</f>
        <v>0</v>
      </c>
      <c r="AG5725" s="29">
        <f t="shared" ca="1" si="124"/>
        <v>267</v>
      </c>
    </row>
    <row r="5726" spans="1:33" ht="14.4" x14ac:dyDescent="0.3">
      <c r="A5726" s="37">
        <v>44127</v>
      </c>
      <c r="B5726" s="38">
        <f>INDEX(Videolength!D:D,MATCH(D5726,Videolength!A:A,0))</f>
        <v>10</v>
      </c>
      <c r="C5726" s="38">
        <f>INDEX(Videolength!E:E,MATCH(D5726,Videolength!A:A,0))</f>
        <v>29</v>
      </c>
      <c r="D5726" s="39">
        <v>29</v>
      </c>
      <c r="E5726" s="40" t="str">
        <f>INDEX(Videolength!B:B,MATCH(D5726,Videolength!A:A,0))</f>
        <v>https://youtu.be/-2gYnB7d4LA?list=PLTjhk5BwsiVV8SrR-dPCDjCfaMnt-5HZH</v>
      </c>
      <c r="F5726" s="41">
        <f>INDEX(Videolength!C:C,MATCH(D5726,Videolength!A:A,0))</f>
        <v>5.2592592592592587E-2</v>
      </c>
      <c r="G5726" s="41">
        <v>2.5162037037037038E-2</v>
      </c>
      <c r="H5726" s="71">
        <f>HYPERLINK(_xlfn.CONCAT(E5726,"&amp;t=",G5726*86400),G5726)</f>
        <v>2.5162037037037038E-2</v>
      </c>
      <c r="I5726" s="38">
        <v>12</v>
      </c>
      <c r="J5726" s="38">
        <v>6</v>
      </c>
      <c r="K5726" s="42" t="s">
        <v>353</v>
      </c>
      <c r="L5726" s="42" t="s">
        <v>10</v>
      </c>
      <c r="M5726" s="42" t="s">
        <v>1661</v>
      </c>
      <c r="Z5726" s="64"/>
      <c r="AA5726" s="64"/>
      <c r="AB5726" s="64"/>
      <c r="AE5726" s="42">
        <f>IF(Table32[[#This Row],[Gems]]&gt;0,Table32[[#This Row],[Gems]],0)</f>
        <v>0</v>
      </c>
      <c r="AF5726" s="42">
        <f>IF(Table32[[#This Row],[Gems]]&lt;0,Table32[[#This Row],[Gems]],0)</f>
        <v>0</v>
      </c>
      <c r="AG5726" s="30">
        <f t="shared" ca="1" si="124"/>
        <v>267</v>
      </c>
    </row>
    <row r="5727" spans="1:33" ht="14.4" x14ac:dyDescent="0.3">
      <c r="A5727" s="37">
        <v>44127</v>
      </c>
      <c r="B5727" s="38">
        <f>INDEX(Videolength!D:D,MATCH(D5727,Videolength!A:A,0))</f>
        <v>10</v>
      </c>
      <c r="C5727" s="38">
        <f>INDEX(Videolength!E:E,MATCH(D5727,Videolength!A:A,0))</f>
        <v>29</v>
      </c>
      <c r="D5727" s="39">
        <v>29</v>
      </c>
      <c r="E5727" s="40" t="str">
        <f>INDEX(Videolength!B:B,MATCH(D5727,Videolength!A:A,0))</f>
        <v>https://youtu.be/-2gYnB7d4LA?list=PLTjhk5BwsiVV8SrR-dPCDjCfaMnt-5HZH</v>
      </c>
      <c r="F5727" s="41">
        <f>INDEX(Videolength!C:C,MATCH(D5727,Videolength!A:A,0))</f>
        <v>5.2592592592592587E-2</v>
      </c>
      <c r="G5727" s="41">
        <v>2.5497685185185189E-2</v>
      </c>
      <c r="H5727" s="71">
        <f>HYPERLINK(_xlfn.CONCAT(E5727,"&amp;t=",G5727*86400),G5727)</f>
        <v>2.5497685185185189E-2</v>
      </c>
      <c r="I5727" s="38">
        <v>12</v>
      </c>
      <c r="J5727" s="38">
        <v>6</v>
      </c>
      <c r="K5727" s="42" t="s">
        <v>90</v>
      </c>
      <c r="L5727" s="42" t="s">
        <v>10</v>
      </c>
      <c r="Z5727" s="64"/>
      <c r="AA5727" s="64"/>
      <c r="AB5727" s="64"/>
      <c r="AE5727" s="42">
        <f>IF(Table32[[#This Row],[Gems]]&gt;0,Table32[[#This Row],[Gems]],0)</f>
        <v>0</v>
      </c>
      <c r="AF5727" s="42">
        <f>IF(Table32[[#This Row],[Gems]]&lt;0,Table32[[#This Row],[Gems]],0)</f>
        <v>0</v>
      </c>
      <c r="AG5727" s="30">
        <f t="shared" ca="1" si="124"/>
        <v>267</v>
      </c>
    </row>
    <row r="5728" spans="1:33" ht="14.4" x14ac:dyDescent="0.3">
      <c r="A5728" s="37">
        <v>44127</v>
      </c>
      <c r="B5728" s="38">
        <f>INDEX(Videolength!D:D,MATCH(D5728,Videolength!A:A,0))</f>
        <v>10</v>
      </c>
      <c r="C5728" s="38">
        <f>INDEX(Videolength!E:E,MATCH(D5728,Videolength!A:A,0))</f>
        <v>29</v>
      </c>
      <c r="D5728" s="39">
        <v>29</v>
      </c>
      <c r="E5728" s="40" t="str">
        <f>INDEX(Videolength!B:B,MATCH(D5728,Videolength!A:A,0))</f>
        <v>https://youtu.be/-2gYnB7d4LA?list=PLTjhk5BwsiVV8SrR-dPCDjCfaMnt-5HZH</v>
      </c>
      <c r="F5728" s="41">
        <f>INDEX(Videolength!C:C,MATCH(D5728,Videolength!A:A,0))</f>
        <v>5.2592592592592587E-2</v>
      </c>
      <c r="G5728" s="41">
        <v>2.5497685185185189E-2</v>
      </c>
      <c r="H5728" s="71">
        <f>HYPERLINK(_xlfn.CONCAT(E5728,"&amp;t=",G5728*86400),G5728)</f>
        <v>2.5497685185185189E-2</v>
      </c>
      <c r="I5728" s="38">
        <v>12</v>
      </c>
      <c r="J5728" s="38">
        <v>6</v>
      </c>
      <c r="K5728" s="42" t="s">
        <v>90</v>
      </c>
      <c r="L5728" s="42" t="s">
        <v>256</v>
      </c>
      <c r="Z5728" s="64"/>
      <c r="AA5728" s="64"/>
      <c r="AB5728" s="64"/>
      <c r="AE5728" s="42">
        <f>IF(Table32[[#This Row],[Gems]]&gt;0,Table32[[#This Row],[Gems]],0)</f>
        <v>0</v>
      </c>
      <c r="AF5728" s="42">
        <f>IF(Table32[[#This Row],[Gems]]&lt;0,Table32[[#This Row],[Gems]],0)</f>
        <v>0</v>
      </c>
      <c r="AG5728" s="30">
        <f t="shared" ca="1" si="124"/>
        <v>267</v>
      </c>
    </row>
    <row r="5729" spans="1:33" ht="14.4" x14ac:dyDescent="0.3">
      <c r="A5729" s="37">
        <v>44127</v>
      </c>
      <c r="B5729" s="38">
        <f>INDEX(Videolength!D:D,MATCH(D5729,Videolength!A:A,0))</f>
        <v>10</v>
      </c>
      <c r="C5729" s="38">
        <f>INDEX(Videolength!E:E,MATCH(D5729,Videolength!A:A,0))</f>
        <v>29</v>
      </c>
      <c r="D5729" s="39">
        <v>29</v>
      </c>
      <c r="E5729" s="40" t="str">
        <f>INDEX(Videolength!B:B,MATCH(D5729,Videolength!A:A,0))</f>
        <v>https://youtu.be/-2gYnB7d4LA?list=PLTjhk5BwsiVV8SrR-dPCDjCfaMnt-5HZH</v>
      </c>
      <c r="F5729" s="41">
        <f>INDEX(Videolength!C:C,MATCH(D5729,Videolength!A:A,0))</f>
        <v>5.2592592592592587E-2</v>
      </c>
      <c r="G5729" s="41">
        <v>2.5543981481481483E-2</v>
      </c>
      <c r="H5729" s="71">
        <f>HYPERLINK(_xlfn.CONCAT(E5729,"&amp;t=",G5729*86400),G5729)</f>
        <v>2.5543981481481483E-2</v>
      </c>
      <c r="I5729" s="38">
        <v>12</v>
      </c>
      <c r="J5729" s="38">
        <v>6</v>
      </c>
      <c r="K5729" s="42" t="s">
        <v>90</v>
      </c>
      <c r="L5729" s="42" t="s">
        <v>197</v>
      </c>
      <c r="V5729" s="43">
        <v>1325</v>
      </c>
      <c r="Z5729" s="64"/>
      <c r="AA5729" s="64"/>
      <c r="AB5729" s="64"/>
      <c r="AE5729" s="42">
        <f>IF(Table32[[#This Row],[Gems]]&gt;0,Table32[[#This Row],[Gems]],0)</f>
        <v>0</v>
      </c>
      <c r="AF5729" s="42">
        <f>IF(Table32[[#This Row],[Gems]]&lt;0,Table32[[#This Row],[Gems]],0)</f>
        <v>0</v>
      </c>
      <c r="AG5729" s="29">
        <f t="shared" ca="1" si="124"/>
        <v>267</v>
      </c>
    </row>
    <row r="5730" spans="1:33" ht="14.4" x14ac:dyDescent="0.3">
      <c r="A5730" s="37">
        <v>44127</v>
      </c>
      <c r="B5730" s="38">
        <f>INDEX(Videolength!D:D,MATCH(D5730,Videolength!A:A,0))</f>
        <v>10</v>
      </c>
      <c r="C5730" s="38">
        <f>INDEX(Videolength!E:E,MATCH(D5730,Videolength!A:A,0))</f>
        <v>29</v>
      </c>
      <c r="D5730" s="39">
        <v>29</v>
      </c>
      <c r="E5730" s="40" t="str">
        <f>INDEX(Videolength!B:B,MATCH(D5730,Videolength!A:A,0))</f>
        <v>https://youtu.be/-2gYnB7d4LA?list=PLTjhk5BwsiVV8SrR-dPCDjCfaMnt-5HZH</v>
      </c>
      <c r="F5730" s="41">
        <f>INDEX(Videolength!C:C,MATCH(D5730,Videolength!A:A,0))</f>
        <v>5.2592592592592587E-2</v>
      </c>
      <c r="G5730" s="41">
        <v>2.6527777777777779E-2</v>
      </c>
      <c r="H5730" s="71">
        <f>HYPERLINK(_xlfn.CONCAT(E5730,"&amp;t=",G5730*86400),G5730)</f>
        <v>2.6527777777777779E-2</v>
      </c>
      <c r="I5730" s="38">
        <v>12</v>
      </c>
      <c r="J5730" s="38">
        <v>6</v>
      </c>
      <c r="K5730" s="42" t="s">
        <v>90</v>
      </c>
      <c r="L5730" s="42" t="s">
        <v>198</v>
      </c>
      <c r="V5730" s="43">
        <v>1325</v>
      </c>
      <c r="Z5730" s="64"/>
      <c r="AA5730" s="64"/>
      <c r="AB5730" s="64"/>
      <c r="AC5730" s="44" t="s">
        <v>201</v>
      </c>
      <c r="AE5730" s="42">
        <f>IF(Table32[[#This Row],[Gems]]&gt;0,Table32[[#This Row],[Gems]],0)</f>
        <v>0</v>
      </c>
      <c r="AF5730" s="42">
        <f>IF(Table32[[#This Row],[Gems]]&lt;0,Table32[[#This Row],[Gems]],0)</f>
        <v>0</v>
      </c>
      <c r="AG5730" s="30">
        <f t="shared" ca="1" si="124"/>
        <v>267</v>
      </c>
    </row>
    <row r="5731" spans="1:33" ht="14.4" x14ac:dyDescent="0.3">
      <c r="A5731" s="37">
        <v>44127</v>
      </c>
      <c r="B5731" s="38">
        <f>INDEX(Videolength!D:D,MATCH(D5731,Videolength!A:A,0))</f>
        <v>10</v>
      </c>
      <c r="C5731" s="38">
        <f>INDEX(Videolength!E:E,MATCH(D5731,Videolength!A:A,0))</f>
        <v>29</v>
      </c>
      <c r="D5731" s="39">
        <v>29</v>
      </c>
      <c r="E5731" s="40" t="str">
        <f>INDEX(Videolength!B:B,MATCH(D5731,Videolength!A:A,0))</f>
        <v>https://youtu.be/-2gYnB7d4LA?list=PLTjhk5BwsiVV8SrR-dPCDjCfaMnt-5HZH</v>
      </c>
      <c r="F5731" s="41">
        <f>INDEX(Videolength!C:C,MATCH(D5731,Videolength!A:A,0))</f>
        <v>5.2592592592592587E-2</v>
      </c>
      <c r="G5731" s="41">
        <v>2.659722222222222E-2</v>
      </c>
      <c r="H5731" s="71">
        <f>HYPERLINK(_xlfn.CONCAT(E5731,"&amp;t=",G5731*86400),G5731)</f>
        <v>2.659722222222222E-2</v>
      </c>
      <c r="I5731" s="38">
        <v>12</v>
      </c>
      <c r="J5731" s="38">
        <v>6</v>
      </c>
      <c r="K5731" s="42" t="s">
        <v>90</v>
      </c>
      <c r="L5731" s="42" t="s">
        <v>10</v>
      </c>
      <c r="Z5731" s="64"/>
      <c r="AA5731" s="64"/>
      <c r="AB5731" s="64"/>
      <c r="AE5731" s="42">
        <f>IF(Table32[[#This Row],[Gems]]&gt;0,Table32[[#This Row],[Gems]],0)</f>
        <v>0</v>
      </c>
      <c r="AF5731" s="42">
        <f>IF(Table32[[#This Row],[Gems]]&lt;0,Table32[[#This Row],[Gems]],0)</f>
        <v>0</v>
      </c>
      <c r="AG5731" s="30">
        <f t="shared" ca="1" si="124"/>
        <v>267</v>
      </c>
    </row>
    <row r="5732" spans="1:33" ht="14.4" x14ac:dyDescent="0.3">
      <c r="A5732" s="37">
        <v>44127</v>
      </c>
      <c r="B5732" s="38">
        <f>INDEX(Videolength!D:D,MATCH(D5732,Videolength!A:A,0))</f>
        <v>10</v>
      </c>
      <c r="C5732" s="38">
        <f>INDEX(Videolength!E:E,MATCH(D5732,Videolength!A:A,0))</f>
        <v>29</v>
      </c>
      <c r="D5732" s="39">
        <v>29</v>
      </c>
      <c r="E5732" s="40" t="str">
        <f>INDEX(Videolength!B:B,MATCH(D5732,Videolength!A:A,0))</f>
        <v>https://youtu.be/-2gYnB7d4LA?list=PLTjhk5BwsiVV8SrR-dPCDjCfaMnt-5HZH</v>
      </c>
      <c r="F5732" s="41">
        <f>INDEX(Videolength!C:C,MATCH(D5732,Videolength!A:A,0))</f>
        <v>5.2592592592592587E-2</v>
      </c>
      <c r="G5732" s="41">
        <v>2.6631944444444444E-2</v>
      </c>
      <c r="H5732" s="71">
        <f>HYPERLINK(_xlfn.CONCAT(E5732,"&amp;t=",G5732*86400),G5732)</f>
        <v>2.6631944444444444E-2</v>
      </c>
      <c r="I5732" s="38">
        <v>12</v>
      </c>
      <c r="J5732" s="38">
        <v>6</v>
      </c>
      <c r="K5732" s="42" t="s">
        <v>353</v>
      </c>
      <c r="L5732" s="42" t="s">
        <v>10</v>
      </c>
      <c r="Z5732" s="64"/>
      <c r="AA5732" s="64"/>
      <c r="AB5732" s="64"/>
      <c r="AE5732" s="42">
        <f>IF(Table32[[#This Row],[Gems]]&gt;0,Table32[[#This Row],[Gems]],0)</f>
        <v>0</v>
      </c>
      <c r="AF5732" s="42">
        <f>IF(Table32[[#This Row],[Gems]]&lt;0,Table32[[#This Row],[Gems]],0)</f>
        <v>0</v>
      </c>
      <c r="AG5732" s="30">
        <f t="shared" ca="1" si="124"/>
        <v>267</v>
      </c>
    </row>
    <row r="5733" spans="1:33" ht="14.4" x14ac:dyDescent="0.3">
      <c r="A5733" s="37">
        <v>44127</v>
      </c>
      <c r="B5733" s="38">
        <f>INDEX(Videolength!D:D,MATCH(D5733,Videolength!A:A,0))</f>
        <v>10</v>
      </c>
      <c r="C5733" s="38">
        <f>INDEX(Videolength!E:E,MATCH(D5733,Videolength!A:A,0))</f>
        <v>29</v>
      </c>
      <c r="D5733" s="39">
        <v>29</v>
      </c>
      <c r="E5733" s="40" t="str">
        <f>INDEX(Videolength!B:B,MATCH(D5733,Videolength!A:A,0))</f>
        <v>https://youtu.be/-2gYnB7d4LA?list=PLTjhk5BwsiVV8SrR-dPCDjCfaMnt-5HZH</v>
      </c>
      <c r="F5733" s="41">
        <f>INDEX(Videolength!C:C,MATCH(D5733,Videolength!A:A,0))</f>
        <v>5.2592592592592587E-2</v>
      </c>
      <c r="G5733" s="41">
        <v>2.6875E-2</v>
      </c>
      <c r="H5733" s="71">
        <f>HYPERLINK(_xlfn.CONCAT(E5733,"&amp;t=",G5733*86400),G5733)</f>
        <v>2.6875E-2</v>
      </c>
      <c r="I5733" s="38">
        <v>12</v>
      </c>
      <c r="J5733" s="38">
        <v>6</v>
      </c>
      <c r="K5733" s="42" t="s">
        <v>15</v>
      </c>
      <c r="L5733" s="42" t="s">
        <v>216</v>
      </c>
      <c r="M5733" s="42" t="s">
        <v>979</v>
      </c>
      <c r="Z5733" s="64"/>
      <c r="AA5733" s="64"/>
      <c r="AB5733" s="64"/>
      <c r="AE5733" s="42">
        <f>IF(Table32[[#This Row],[Gems]]&gt;0,Table32[[#This Row],[Gems]],0)</f>
        <v>0</v>
      </c>
      <c r="AF5733" s="42">
        <f>IF(Table32[[#This Row],[Gems]]&lt;0,Table32[[#This Row],[Gems]],0)</f>
        <v>0</v>
      </c>
      <c r="AG5733" s="30">
        <f t="shared" ca="1" si="124"/>
        <v>267</v>
      </c>
    </row>
    <row r="5734" spans="1:33" ht="14.4" x14ac:dyDescent="0.3">
      <c r="A5734" s="37">
        <v>44127</v>
      </c>
      <c r="B5734" s="38">
        <f>INDEX(Videolength!D:D,MATCH(D5734,Videolength!A:A,0))</f>
        <v>10</v>
      </c>
      <c r="C5734" s="38">
        <f>INDEX(Videolength!E:E,MATCH(D5734,Videolength!A:A,0))</f>
        <v>29</v>
      </c>
      <c r="D5734" s="39">
        <v>29</v>
      </c>
      <c r="E5734" s="40" t="str">
        <f>INDEX(Videolength!B:B,MATCH(D5734,Videolength!A:A,0))</f>
        <v>https://youtu.be/-2gYnB7d4LA?list=PLTjhk5BwsiVV8SrR-dPCDjCfaMnt-5HZH</v>
      </c>
      <c r="F5734" s="41">
        <f>INDEX(Videolength!C:C,MATCH(D5734,Videolength!A:A,0))</f>
        <v>5.2592592592592587E-2</v>
      </c>
      <c r="G5734" s="41">
        <v>2.7071759259259257E-2</v>
      </c>
      <c r="H5734" s="71">
        <f>HYPERLINK(_xlfn.CONCAT(E5734,"&amp;t=",G5734*86400),G5734)</f>
        <v>2.7071759259259257E-2</v>
      </c>
      <c r="I5734" s="38">
        <v>12</v>
      </c>
      <c r="J5734" s="38">
        <v>6</v>
      </c>
      <c r="K5734" s="42" t="s">
        <v>15</v>
      </c>
      <c r="L5734" s="42" t="s">
        <v>197</v>
      </c>
      <c r="M5734" s="42" t="s">
        <v>1204</v>
      </c>
      <c r="Z5734" s="64" t="s">
        <v>492</v>
      </c>
      <c r="AA5734" s="64">
        <v>5</v>
      </c>
      <c r="AB5734" s="64">
        <v>1</v>
      </c>
      <c r="AE5734" s="42">
        <f>IF(Table32[[#This Row],[Gems]]&gt;0,Table32[[#This Row],[Gems]],0)</f>
        <v>0</v>
      </c>
      <c r="AF5734" s="42">
        <f>IF(Table32[[#This Row],[Gems]]&lt;0,Table32[[#This Row],[Gems]],0)</f>
        <v>0</v>
      </c>
      <c r="AG5734" s="30">
        <f t="shared" ca="1" si="124"/>
        <v>267</v>
      </c>
    </row>
    <row r="5735" spans="1:33" ht="14.4" x14ac:dyDescent="0.3">
      <c r="A5735" s="37">
        <v>44127</v>
      </c>
      <c r="B5735" s="38">
        <f>INDEX(Videolength!D:D,MATCH(D5735,Videolength!A:A,0))</f>
        <v>10</v>
      </c>
      <c r="C5735" s="38">
        <f>INDEX(Videolength!E:E,MATCH(D5735,Videolength!A:A,0))</f>
        <v>29</v>
      </c>
      <c r="D5735" s="39">
        <v>29</v>
      </c>
      <c r="E5735" s="40" t="str">
        <f>INDEX(Videolength!B:B,MATCH(D5735,Videolength!A:A,0))</f>
        <v>https://youtu.be/-2gYnB7d4LA?list=PLTjhk5BwsiVV8SrR-dPCDjCfaMnt-5HZH</v>
      </c>
      <c r="F5735" s="41">
        <f>INDEX(Videolength!C:C,MATCH(D5735,Videolength!A:A,0))</f>
        <v>5.2592592592592587E-2</v>
      </c>
      <c r="G5735" s="41">
        <v>2.8333333333333332E-2</v>
      </c>
      <c r="H5735" s="71">
        <f>HYPERLINK(_xlfn.CONCAT(E5735,"&amp;t=",G5735*86400),G5735)</f>
        <v>2.8333333333333332E-2</v>
      </c>
      <c r="I5735" s="38">
        <v>12</v>
      </c>
      <c r="J5735" s="38">
        <v>6</v>
      </c>
      <c r="K5735" s="42" t="s">
        <v>15</v>
      </c>
      <c r="L5735" s="42" t="s">
        <v>198</v>
      </c>
      <c r="Z5735" s="64" t="s">
        <v>492</v>
      </c>
      <c r="AA5735" s="68">
        <v>5</v>
      </c>
      <c r="AB5735" s="68">
        <v>1</v>
      </c>
      <c r="AC5735" s="44" t="s">
        <v>201</v>
      </c>
      <c r="AE5735" s="42">
        <f>IF(Table32[[#This Row],[Gems]]&gt;0,Table32[[#This Row],[Gems]],0)</f>
        <v>0</v>
      </c>
      <c r="AF5735" s="42">
        <f>IF(Table32[[#This Row],[Gems]]&lt;0,Table32[[#This Row],[Gems]],0)</f>
        <v>0</v>
      </c>
      <c r="AG5735" s="30">
        <f t="shared" ca="1" si="124"/>
        <v>267</v>
      </c>
    </row>
    <row r="5736" spans="1:33" ht="14.4" x14ac:dyDescent="0.3">
      <c r="A5736" s="37">
        <v>44127</v>
      </c>
      <c r="B5736" s="38">
        <f>INDEX(Videolength!D:D,MATCH(D5736,Videolength!A:A,0))</f>
        <v>10</v>
      </c>
      <c r="C5736" s="38">
        <f>INDEX(Videolength!E:E,MATCH(D5736,Videolength!A:A,0))</f>
        <v>29</v>
      </c>
      <c r="D5736" s="39">
        <v>29</v>
      </c>
      <c r="E5736" s="40" t="str">
        <f>INDEX(Videolength!B:B,MATCH(D5736,Videolength!A:A,0))</f>
        <v>https://youtu.be/-2gYnB7d4LA?list=PLTjhk5BwsiVV8SrR-dPCDjCfaMnt-5HZH</v>
      </c>
      <c r="F5736" s="41">
        <f>INDEX(Videolength!C:C,MATCH(D5736,Videolength!A:A,0))</f>
        <v>5.2592592592592587E-2</v>
      </c>
      <c r="G5736" s="41">
        <v>2.8425925925925924E-2</v>
      </c>
      <c r="H5736" s="71">
        <f>HYPERLINK(_xlfn.CONCAT(E5736,"&amp;t=",G5736*86400),G5736)</f>
        <v>2.8425925925925924E-2</v>
      </c>
      <c r="I5736" s="38">
        <v>12</v>
      </c>
      <c r="J5736" s="38">
        <v>6</v>
      </c>
      <c r="K5736" s="42" t="s">
        <v>15</v>
      </c>
      <c r="L5736" s="42" t="s">
        <v>350</v>
      </c>
      <c r="M5736" s="42" t="s">
        <v>573</v>
      </c>
      <c r="S5736" s="42" t="s">
        <v>1770</v>
      </c>
      <c r="Z5736" s="64"/>
      <c r="AA5736" s="64"/>
      <c r="AB5736" s="64"/>
      <c r="AE5736" s="42">
        <f>IF(Table32[[#This Row],[Gems]]&gt;0,Table32[[#This Row],[Gems]],0)</f>
        <v>0</v>
      </c>
      <c r="AF5736" s="42">
        <f>IF(Table32[[#This Row],[Gems]]&lt;0,Table32[[#This Row],[Gems]],0)</f>
        <v>0</v>
      </c>
      <c r="AG5736" s="30">
        <f t="shared" ca="1" si="124"/>
        <v>267</v>
      </c>
    </row>
    <row r="5737" spans="1:33" ht="14.4" x14ac:dyDescent="0.3">
      <c r="A5737" s="37">
        <v>44127</v>
      </c>
      <c r="B5737" s="38">
        <f>INDEX(Videolength!D:D,MATCH(D5737,Videolength!A:A,0))</f>
        <v>10</v>
      </c>
      <c r="C5737" s="38">
        <f>INDEX(Videolength!E:E,MATCH(D5737,Videolength!A:A,0))</f>
        <v>29</v>
      </c>
      <c r="D5737" s="39">
        <v>29</v>
      </c>
      <c r="E5737" s="40" t="str">
        <f>INDEX(Videolength!B:B,MATCH(D5737,Videolength!A:A,0))</f>
        <v>https://youtu.be/-2gYnB7d4LA?list=PLTjhk5BwsiVV8SrR-dPCDjCfaMnt-5HZH</v>
      </c>
      <c r="F5737" s="41">
        <f>INDEX(Videolength!C:C,MATCH(D5737,Videolength!A:A,0))</f>
        <v>5.2592592592592587E-2</v>
      </c>
      <c r="G5737" s="41">
        <v>2.8437500000000001E-2</v>
      </c>
      <c r="H5737" s="71">
        <f>HYPERLINK(_xlfn.CONCAT(E5737,"&amp;t=",G5737*86400),G5737)</f>
        <v>2.8437500000000001E-2</v>
      </c>
      <c r="I5737" s="38">
        <v>12</v>
      </c>
      <c r="J5737" s="38">
        <v>6</v>
      </c>
      <c r="K5737" s="42" t="s">
        <v>15</v>
      </c>
      <c r="L5737" s="42" t="s">
        <v>216</v>
      </c>
      <c r="Z5737" s="64"/>
      <c r="AA5737" s="64"/>
      <c r="AB5737" s="64"/>
      <c r="AE5737" s="42">
        <f>IF(Table32[[#This Row],[Gems]]&gt;0,Table32[[#This Row],[Gems]],0)</f>
        <v>0</v>
      </c>
      <c r="AF5737" s="42">
        <f>IF(Table32[[#This Row],[Gems]]&lt;0,Table32[[#This Row],[Gems]],0)</f>
        <v>0</v>
      </c>
      <c r="AG5737" s="30">
        <f t="shared" ca="1" si="124"/>
        <v>267</v>
      </c>
    </row>
    <row r="5738" spans="1:33" ht="14.4" x14ac:dyDescent="0.3">
      <c r="A5738" s="37">
        <v>44127</v>
      </c>
      <c r="B5738" s="38">
        <f>INDEX(Videolength!D:D,MATCH(D5738,Videolength!A:A,0))</f>
        <v>10</v>
      </c>
      <c r="C5738" s="38">
        <f>INDEX(Videolength!E:E,MATCH(D5738,Videolength!A:A,0))</f>
        <v>29</v>
      </c>
      <c r="D5738" s="39">
        <v>29</v>
      </c>
      <c r="E5738" s="40" t="str">
        <f>INDEX(Videolength!B:B,MATCH(D5738,Videolength!A:A,0))</f>
        <v>https://youtu.be/-2gYnB7d4LA?list=PLTjhk5BwsiVV8SrR-dPCDjCfaMnt-5HZH</v>
      </c>
      <c r="F5738" s="41">
        <f>INDEX(Videolength!C:C,MATCH(D5738,Videolength!A:A,0))</f>
        <v>5.2592592592592587E-2</v>
      </c>
      <c r="G5738" s="41">
        <v>2.8472222222222222E-2</v>
      </c>
      <c r="H5738" s="71">
        <f>HYPERLINK(_xlfn.CONCAT(E5738,"&amp;t=",G5738*86400),G5738)</f>
        <v>2.8472222222222222E-2</v>
      </c>
      <c r="I5738" s="38">
        <v>12</v>
      </c>
      <c r="J5738" s="38">
        <v>6</v>
      </c>
      <c r="K5738" s="42" t="s">
        <v>346</v>
      </c>
      <c r="L5738" s="42" t="s">
        <v>10</v>
      </c>
      <c r="Z5738" s="64"/>
      <c r="AA5738" s="64"/>
      <c r="AB5738" s="64"/>
      <c r="AE5738" s="42">
        <f>IF(Table32[[#This Row],[Gems]]&gt;0,Table32[[#This Row],[Gems]],0)</f>
        <v>0</v>
      </c>
      <c r="AF5738" s="42">
        <f>IF(Table32[[#This Row],[Gems]]&lt;0,Table32[[#This Row],[Gems]],0)</f>
        <v>0</v>
      </c>
      <c r="AG5738" s="30">
        <f t="shared" ca="1" si="124"/>
        <v>267</v>
      </c>
    </row>
    <row r="5739" spans="1:33" ht="14.4" x14ac:dyDescent="0.3">
      <c r="A5739" s="37">
        <v>44127</v>
      </c>
      <c r="B5739" s="38">
        <f>INDEX(Videolength!D:D,MATCH(D5739,Videolength!A:A,0))</f>
        <v>10</v>
      </c>
      <c r="C5739" s="38">
        <f>INDEX(Videolength!E:E,MATCH(D5739,Videolength!A:A,0))</f>
        <v>29</v>
      </c>
      <c r="D5739" s="39">
        <v>29</v>
      </c>
      <c r="E5739" s="40" t="str">
        <f>INDEX(Videolength!B:B,MATCH(D5739,Videolength!A:A,0))</f>
        <v>https://youtu.be/-2gYnB7d4LA?list=PLTjhk5BwsiVV8SrR-dPCDjCfaMnt-5HZH</v>
      </c>
      <c r="F5739" s="41">
        <f>INDEX(Videolength!C:C,MATCH(D5739,Videolength!A:A,0))</f>
        <v>5.2592592592592587E-2</v>
      </c>
      <c r="G5739" s="41">
        <v>2.8495370370370369E-2</v>
      </c>
      <c r="H5739" s="71">
        <f>HYPERLINK(_xlfn.CONCAT(E5739,"&amp;t=",G5739*86400),G5739)</f>
        <v>2.8495370370370369E-2</v>
      </c>
      <c r="I5739" s="38">
        <v>12</v>
      </c>
      <c r="J5739" s="38">
        <v>6</v>
      </c>
      <c r="K5739" s="42" t="s">
        <v>353</v>
      </c>
      <c r="L5739" s="42" t="s">
        <v>10</v>
      </c>
      <c r="M5739" s="42" t="s">
        <v>1205</v>
      </c>
      <c r="Z5739" s="64"/>
      <c r="AA5739" s="64"/>
      <c r="AB5739" s="64"/>
      <c r="AE5739" s="42">
        <f>IF(Table32[[#This Row],[Gems]]&gt;0,Table32[[#This Row],[Gems]],0)</f>
        <v>0</v>
      </c>
      <c r="AF5739" s="42">
        <f>IF(Table32[[#This Row],[Gems]]&lt;0,Table32[[#This Row],[Gems]],0)</f>
        <v>0</v>
      </c>
      <c r="AG5739" s="30">
        <f t="shared" ca="1" si="124"/>
        <v>267</v>
      </c>
    </row>
    <row r="5740" spans="1:33" ht="14.4" x14ac:dyDescent="0.3">
      <c r="A5740" s="37">
        <v>44127</v>
      </c>
      <c r="B5740" s="38">
        <f>INDEX(Videolength!D:D,MATCH(D5740,Videolength!A:A,0))</f>
        <v>10</v>
      </c>
      <c r="C5740" s="38">
        <f>INDEX(Videolength!E:E,MATCH(D5740,Videolength!A:A,0))</f>
        <v>29</v>
      </c>
      <c r="D5740" s="39">
        <v>29</v>
      </c>
      <c r="E5740" s="40" t="str">
        <f>INDEX(Videolength!B:B,MATCH(D5740,Videolength!A:A,0))</f>
        <v>https://youtu.be/-2gYnB7d4LA?list=PLTjhk5BwsiVV8SrR-dPCDjCfaMnt-5HZH</v>
      </c>
      <c r="F5740" s="41">
        <f>INDEX(Videolength!C:C,MATCH(D5740,Videolength!A:A,0))</f>
        <v>5.2592592592592587E-2</v>
      </c>
      <c r="G5740" s="41">
        <v>2.8518518518518523E-2</v>
      </c>
      <c r="H5740" s="71">
        <f>HYPERLINK(_xlfn.CONCAT(E5740,"&amp;t=",G5740*86400),G5740)</f>
        <v>2.8518518518518523E-2</v>
      </c>
      <c r="I5740" s="38">
        <v>12</v>
      </c>
      <c r="J5740" s="38">
        <v>6</v>
      </c>
      <c r="K5740" s="42" t="s">
        <v>346</v>
      </c>
      <c r="L5740" s="42" t="s">
        <v>10</v>
      </c>
      <c r="Z5740" s="64"/>
      <c r="AA5740" s="64"/>
      <c r="AB5740" s="64"/>
      <c r="AE5740" s="42">
        <f>IF(Table32[[#This Row],[Gems]]&gt;0,Table32[[#This Row],[Gems]],0)</f>
        <v>0</v>
      </c>
      <c r="AF5740" s="42">
        <f>IF(Table32[[#This Row],[Gems]]&lt;0,Table32[[#This Row],[Gems]],0)</f>
        <v>0</v>
      </c>
      <c r="AG5740" s="30">
        <f t="shared" ca="1" si="124"/>
        <v>267</v>
      </c>
    </row>
    <row r="5741" spans="1:33" ht="14.4" x14ac:dyDescent="0.3">
      <c r="A5741" s="37">
        <v>44127</v>
      </c>
      <c r="B5741" s="38">
        <f>INDEX(Videolength!D:D,MATCH(D5741,Videolength!A:A,0))</f>
        <v>10</v>
      </c>
      <c r="C5741" s="38">
        <f>INDEX(Videolength!E:E,MATCH(D5741,Videolength!A:A,0))</f>
        <v>29</v>
      </c>
      <c r="D5741" s="39">
        <v>29</v>
      </c>
      <c r="E5741" s="40" t="str">
        <f>INDEX(Videolength!B:B,MATCH(D5741,Videolength!A:A,0))</f>
        <v>https://youtu.be/-2gYnB7d4LA?list=PLTjhk5BwsiVV8SrR-dPCDjCfaMnt-5HZH</v>
      </c>
      <c r="F5741" s="41">
        <f>INDEX(Videolength!C:C,MATCH(D5741,Videolength!A:A,0))</f>
        <v>5.2592592592592587E-2</v>
      </c>
      <c r="G5741" s="41">
        <v>2.854166666666667E-2</v>
      </c>
      <c r="H5741" s="71">
        <f>HYPERLINK(_xlfn.CONCAT(E5741,"&amp;t=",G5741*86400),G5741)</f>
        <v>2.854166666666667E-2</v>
      </c>
      <c r="I5741" s="38">
        <v>12</v>
      </c>
      <c r="J5741" s="38">
        <v>6</v>
      </c>
      <c r="K5741" s="42" t="s">
        <v>15</v>
      </c>
      <c r="L5741" s="42" t="s">
        <v>216</v>
      </c>
      <c r="M5741" s="42" t="s">
        <v>979</v>
      </c>
      <c r="Z5741" s="64"/>
      <c r="AA5741" s="64"/>
      <c r="AB5741" s="64"/>
      <c r="AE5741" s="42">
        <f>IF(Table32[[#This Row],[Gems]]&gt;0,Table32[[#This Row],[Gems]],0)</f>
        <v>0</v>
      </c>
      <c r="AF5741" s="42">
        <f>IF(Table32[[#This Row],[Gems]]&lt;0,Table32[[#This Row],[Gems]],0)</f>
        <v>0</v>
      </c>
      <c r="AG5741" s="30">
        <f t="shared" ca="1" si="124"/>
        <v>267</v>
      </c>
    </row>
    <row r="5742" spans="1:33" ht="14.4" x14ac:dyDescent="0.3">
      <c r="A5742" s="37">
        <v>44127</v>
      </c>
      <c r="B5742" s="38">
        <f>INDEX(Videolength!D:D,MATCH(D5742,Videolength!A:A,0))</f>
        <v>10</v>
      </c>
      <c r="C5742" s="38">
        <f>INDEX(Videolength!E:E,MATCH(D5742,Videolength!A:A,0))</f>
        <v>29</v>
      </c>
      <c r="D5742" s="39">
        <v>29</v>
      </c>
      <c r="E5742" s="40" t="str">
        <f>INDEX(Videolength!B:B,MATCH(D5742,Videolength!A:A,0))</f>
        <v>https://youtu.be/-2gYnB7d4LA?list=PLTjhk5BwsiVV8SrR-dPCDjCfaMnt-5HZH</v>
      </c>
      <c r="F5742" s="41">
        <f>INDEX(Videolength!C:C,MATCH(D5742,Videolength!A:A,0))</f>
        <v>5.2592592592592587E-2</v>
      </c>
      <c r="G5742" s="41">
        <v>2.8703703703703703E-2</v>
      </c>
      <c r="H5742" s="71">
        <f>HYPERLINK(_xlfn.CONCAT(E5742,"&amp;t=",G5742*86400),G5742)</f>
        <v>2.8703703703703703E-2</v>
      </c>
      <c r="I5742" s="38">
        <v>12</v>
      </c>
      <c r="J5742" s="38">
        <v>6</v>
      </c>
      <c r="K5742" s="42" t="s">
        <v>15</v>
      </c>
      <c r="L5742" s="42" t="s">
        <v>197</v>
      </c>
      <c r="M5742" s="42" t="s">
        <v>1204</v>
      </c>
      <c r="Z5742" s="64" t="s">
        <v>513</v>
      </c>
      <c r="AA5742" s="64">
        <v>5</v>
      </c>
      <c r="AB5742" s="64">
        <v>4</v>
      </c>
      <c r="AE5742" s="42">
        <f>IF(Table32[[#This Row],[Gems]]&gt;0,Table32[[#This Row],[Gems]],0)</f>
        <v>0</v>
      </c>
      <c r="AF5742" s="42">
        <f>IF(Table32[[#This Row],[Gems]]&lt;0,Table32[[#This Row],[Gems]],0)</f>
        <v>0</v>
      </c>
      <c r="AG5742" s="30">
        <f t="shared" ca="1" si="124"/>
        <v>267</v>
      </c>
    </row>
    <row r="5743" spans="1:33" ht="14.4" x14ac:dyDescent="0.3">
      <c r="A5743" s="37">
        <v>44127</v>
      </c>
      <c r="B5743" s="38">
        <f>INDEX(Videolength!D:D,MATCH(D5743,Videolength!A:A,0))</f>
        <v>10</v>
      </c>
      <c r="C5743" s="38">
        <f>INDEX(Videolength!E:E,MATCH(D5743,Videolength!A:A,0))</f>
        <v>29</v>
      </c>
      <c r="D5743" s="39">
        <v>29</v>
      </c>
      <c r="E5743" s="40" t="str">
        <f>INDEX(Videolength!B:B,MATCH(D5743,Videolength!A:A,0))</f>
        <v>https://youtu.be/-2gYnB7d4LA?list=PLTjhk5BwsiVV8SrR-dPCDjCfaMnt-5HZH</v>
      </c>
      <c r="F5743" s="41">
        <f>INDEX(Videolength!C:C,MATCH(D5743,Videolength!A:A,0))</f>
        <v>5.2592592592592587E-2</v>
      </c>
      <c r="G5743" s="41">
        <v>3.0474537037037036E-2</v>
      </c>
      <c r="H5743" s="71">
        <f>HYPERLINK(_xlfn.CONCAT(E5743,"&amp;t=",G5743*86400),G5743)</f>
        <v>3.0474537037037036E-2</v>
      </c>
      <c r="I5743" s="38">
        <v>12</v>
      </c>
      <c r="J5743" s="38">
        <v>6</v>
      </c>
      <c r="K5743" s="42" t="s">
        <v>15</v>
      </c>
      <c r="L5743" s="42" t="s">
        <v>198</v>
      </c>
      <c r="Z5743" s="64" t="s">
        <v>513</v>
      </c>
      <c r="AA5743" s="68">
        <v>5</v>
      </c>
      <c r="AB5743" s="68">
        <v>4</v>
      </c>
      <c r="AC5743" s="44" t="s">
        <v>201</v>
      </c>
      <c r="AE5743" s="42">
        <f>IF(Table32[[#This Row],[Gems]]&gt;0,Table32[[#This Row],[Gems]],0)</f>
        <v>0</v>
      </c>
      <c r="AF5743" s="42">
        <f>IF(Table32[[#This Row],[Gems]]&lt;0,Table32[[#This Row],[Gems]],0)</f>
        <v>0</v>
      </c>
      <c r="AG5743" s="29">
        <f t="shared" ca="1" si="124"/>
        <v>267</v>
      </c>
    </row>
    <row r="5744" spans="1:33" ht="14.4" x14ac:dyDescent="0.3">
      <c r="A5744" s="37">
        <v>44127</v>
      </c>
      <c r="B5744" s="38">
        <f>INDEX(Videolength!D:D,MATCH(D5744,Videolength!A:A,0))</f>
        <v>10</v>
      </c>
      <c r="C5744" s="38">
        <f>INDEX(Videolength!E:E,MATCH(D5744,Videolength!A:A,0))</f>
        <v>29</v>
      </c>
      <c r="D5744" s="39">
        <v>29</v>
      </c>
      <c r="E5744" s="40" t="str">
        <f>INDEX(Videolength!B:B,MATCH(D5744,Videolength!A:A,0))</f>
        <v>https://youtu.be/-2gYnB7d4LA?list=PLTjhk5BwsiVV8SrR-dPCDjCfaMnt-5HZH</v>
      </c>
      <c r="F5744" s="41">
        <f>INDEX(Videolength!C:C,MATCH(D5744,Videolength!A:A,0))</f>
        <v>5.2592592592592587E-2</v>
      </c>
      <c r="G5744" s="41">
        <v>3.0532407407407411E-2</v>
      </c>
      <c r="H5744" s="71">
        <f>HYPERLINK(_xlfn.CONCAT(E5744,"&amp;t=",G5744*86400),G5744)</f>
        <v>3.0532407407407411E-2</v>
      </c>
      <c r="I5744" s="38">
        <v>12</v>
      </c>
      <c r="J5744" s="38">
        <v>6</v>
      </c>
      <c r="K5744" s="42" t="s">
        <v>15</v>
      </c>
      <c r="L5744" s="42" t="s">
        <v>301</v>
      </c>
      <c r="W5744" s="44" t="s">
        <v>416</v>
      </c>
      <c r="X5744" s="43">
        <v>1</v>
      </c>
      <c r="Y5744" s="43">
        <v>1</v>
      </c>
      <c r="Z5744" s="64"/>
      <c r="AA5744" s="64"/>
      <c r="AB5744" s="64"/>
      <c r="AE5744" s="42">
        <f>IF(Table32[[#This Row],[Gems]]&gt;0,Table32[[#This Row],[Gems]],0)</f>
        <v>0</v>
      </c>
      <c r="AF5744" s="42">
        <f>IF(Table32[[#This Row],[Gems]]&lt;0,Table32[[#This Row],[Gems]],0)</f>
        <v>0</v>
      </c>
      <c r="AG5744" s="30">
        <f t="shared" ca="1" si="124"/>
        <v>267</v>
      </c>
    </row>
    <row r="5745" spans="1:33" ht="14.4" x14ac:dyDescent="0.3">
      <c r="A5745" s="37">
        <v>44127</v>
      </c>
      <c r="B5745" s="38">
        <f>INDEX(Videolength!D:D,MATCH(D5745,Videolength!A:A,0))</f>
        <v>10</v>
      </c>
      <c r="C5745" s="38">
        <f>INDEX(Videolength!E:E,MATCH(D5745,Videolength!A:A,0))</f>
        <v>29</v>
      </c>
      <c r="D5745" s="39">
        <v>29</v>
      </c>
      <c r="E5745" s="40" t="str">
        <f>INDEX(Videolength!B:B,MATCH(D5745,Videolength!A:A,0))</f>
        <v>https://youtu.be/-2gYnB7d4LA?list=PLTjhk5BwsiVV8SrR-dPCDjCfaMnt-5HZH</v>
      </c>
      <c r="F5745" s="41">
        <f>INDEX(Videolength!C:C,MATCH(D5745,Videolength!A:A,0))</f>
        <v>5.2592592592592587E-2</v>
      </c>
      <c r="G5745" s="41">
        <v>3.0601851851851852E-2</v>
      </c>
      <c r="H5745" s="71">
        <f>HYPERLINK(_xlfn.CONCAT(E5745,"&amp;t=",G5745*86400),G5745)</f>
        <v>3.0601851851851852E-2</v>
      </c>
      <c r="I5745" s="38">
        <v>12</v>
      </c>
      <c r="J5745" s="38">
        <v>6</v>
      </c>
      <c r="K5745" s="42" t="s">
        <v>15</v>
      </c>
      <c r="L5745" s="42" t="s">
        <v>350</v>
      </c>
      <c r="M5745" s="42" t="s">
        <v>573</v>
      </c>
      <c r="S5745" s="42" t="s">
        <v>1770</v>
      </c>
      <c r="Z5745" s="64"/>
      <c r="AA5745" s="64"/>
      <c r="AB5745" s="64"/>
      <c r="AE5745" s="42">
        <f>IF(Table32[[#This Row],[Gems]]&gt;0,Table32[[#This Row],[Gems]],0)</f>
        <v>0</v>
      </c>
      <c r="AF5745" s="42">
        <f>IF(Table32[[#This Row],[Gems]]&lt;0,Table32[[#This Row],[Gems]],0)</f>
        <v>0</v>
      </c>
      <c r="AG5745" s="30">
        <f t="shared" ca="1" si="124"/>
        <v>267</v>
      </c>
    </row>
    <row r="5746" spans="1:33" ht="14.4" x14ac:dyDescent="0.3">
      <c r="A5746" s="37">
        <v>44127</v>
      </c>
      <c r="B5746" s="38">
        <f>INDEX(Videolength!D:D,MATCH(D5746,Videolength!A:A,0))</f>
        <v>10</v>
      </c>
      <c r="C5746" s="38">
        <f>INDEX(Videolength!E:E,MATCH(D5746,Videolength!A:A,0))</f>
        <v>29</v>
      </c>
      <c r="D5746" s="39">
        <v>29</v>
      </c>
      <c r="E5746" s="40" t="str">
        <f>INDEX(Videolength!B:B,MATCH(D5746,Videolength!A:A,0))</f>
        <v>https://youtu.be/-2gYnB7d4LA?list=PLTjhk5BwsiVV8SrR-dPCDjCfaMnt-5HZH</v>
      </c>
      <c r="F5746" s="41">
        <f>INDEX(Videolength!C:C,MATCH(D5746,Videolength!A:A,0))</f>
        <v>5.2592592592592587E-2</v>
      </c>
      <c r="G5746" s="41">
        <v>3.0613425925925929E-2</v>
      </c>
      <c r="H5746" s="71">
        <f>HYPERLINK(_xlfn.CONCAT(E5746,"&amp;t=",G5746*86400),G5746)</f>
        <v>3.0613425925925929E-2</v>
      </c>
      <c r="I5746" s="38">
        <v>12</v>
      </c>
      <c r="J5746" s="38">
        <v>6</v>
      </c>
      <c r="K5746" s="42" t="s">
        <v>15</v>
      </c>
      <c r="L5746" s="42" t="s">
        <v>216</v>
      </c>
      <c r="Z5746" s="64"/>
      <c r="AA5746" s="64"/>
      <c r="AB5746" s="64"/>
      <c r="AE5746" s="42">
        <f>IF(Table32[[#This Row],[Gems]]&gt;0,Table32[[#This Row],[Gems]],0)</f>
        <v>0</v>
      </c>
      <c r="AF5746" s="42">
        <f>IF(Table32[[#This Row],[Gems]]&lt;0,Table32[[#This Row],[Gems]],0)</f>
        <v>0</v>
      </c>
      <c r="AG5746" s="30">
        <f t="shared" ca="1" si="124"/>
        <v>267</v>
      </c>
    </row>
    <row r="5747" spans="1:33" ht="14.4" x14ac:dyDescent="0.3">
      <c r="A5747" s="37">
        <v>44127</v>
      </c>
      <c r="B5747" s="38">
        <f>INDEX(Videolength!D:D,MATCH(D5747,Videolength!A:A,0))</f>
        <v>10</v>
      </c>
      <c r="C5747" s="38">
        <f>INDEX(Videolength!E:E,MATCH(D5747,Videolength!A:A,0))</f>
        <v>29</v>
      </c>
      <c r="D5747" s="39">
        <v>29</v>
      </c>
      <c r="E5747" s="40" t="str">
        <f>INDEX(Videolength!B:B,MATCH(D5747,Videolength!A:A,0))</f>
        <v>https://youtu.be/-2gYnB7d4LA?list=PLTjhk5BwsiVV8SrR-dPCDjCfaMnt-5HZH</v>
      </c>
      <c r="F5747" s="41">
        <f>INDEX(Videolength!C:C,MATCH(D5747,Videolength!A:A,0))</f>
        <v>5.2592592592592587E-2</v>
      </c>
      <c r="G5747" s="41">
        <v>3.0636574074074076E-2</v>
      </c>
      <c r="H5747" s="71">
        <f>HYPERLINK(_xlfn.CONCAT(E5747,"&amp;t=",G5747*86400),G5747)</f>
        <v>3.0636574074074076E-2</v>
      </c>
      <c r="I5747" s="38">
        <v>12</v>
      </c>
      <c r="J5747" s="38">
        <v>6</v>
      </c>
      <c r="K5747" s="42" t="s">
        <v>90</v>
      </c>
      <c r="L5747" s="42" t="s">
        <v>10</v>
      </c>
      <c r="Z5747" s="64"/>
      <c r="AA5747" s="64"/>
      <c r="AB5747" s="64"/>
      <c r="AE5747" s="42">
        <f>IF(Table32[[#This Row],[Gems]]&gt;0,Table32[[#This Row],[Gems]],0)</f>
        <v>0</v>
      </c>
      <c r="AF5747" s="42">
        <f>IF(Table32[[#This Row],[Gems]]&lt;0,Table32[[#This Row],[Gems]],0)</f>
        <v>0</v>
      </c>
      <c r="AG5747" s="30">
        <f t="shared" ca="1" si="124"/>
        <v>267</v>
      </c>
    </row>
    <row r="5748" spans="1:33" ht="14.4" x14ac:dyDescent="0.3">
      <c r="A5748" s="37">
        <v>44127</v>
      </c>
      <c r="B5748" s="38">
        <f>INDEX(Videolength!D:D,MATCH(D5748,Videolength!A:A,0))</f>
        <v>10</v>
      </c>
      <c r="C5748" s="38">
        <f>INDEX(Videolength!E:E,MATCH(D5748,Videolength!A:A,0))</f>
        <v>29</v>
      </c>
      <c r="D5748" s="39">
        <v>29</v>
      </c>
      <c r="E5748" s="40" t="str">
        <f>INDEX(Videolength!B:B,MATCH(D5748,Videolength!A:A,0))</f>
        <v>https://youtu.be/-2gYnB7d4LA?list=PLTjhk5BwsiVV8SrR-dPCDjCfaMnt-5HZH</v>
      </c>
      <c r="F5748" s="41">
        <f>INDEX(Videolength!C:C,MATCH(D5748,Videolength!A:A,0))</f>
        <v>5.2592592592592587E-2</v>
      </c>
      <c r="G5748" s="41">
        <v>3.0659722222222224E-2</v>
      </c>
      <c r="H5748" s="71">
        <f>HYPERLINK(_xlfn.CONCAT(E5748,"&amp;t=",G5748*86400),G5748)</f>
        <v>3.0659722222222224E-2</v>
      </c>
      <c r="I5748" s="38">
        <v>12</v>
      </c>
      <c r="J5748" s="38">
        <v>6</v>
      </c>
      <c r="K5748" s="42" t="s">
        <v>346</v>
      </c>
      <c r="L5748" s="42" t="s">
        <v>10</v>
      </c>
      <c r="Z5748" s="64"/>
      <c r="AA5748" s="64"/>
      <c r="AB5748" s="64"/>
      <c r="AE5748" s="42">
        <f>IF(Table32[[#This Row],[Gems]]&gt;0,Table32[[#This Row],[Gems]],0)</f>
        <v>0</v>
      </c>
      <c r="AF5748" s="42">
        <f>IF(Table32[[#This Row],[Gems]]&lt;0,Table32[[#This Row],[Gems]],0)</f>
        <v>0</v>
      </c>
      <c r="AG5748" s="30">
        <f t="shared" ca="1" si="124"/>
        <v>267</v>
      </c>
    </row>
    <row r="5749" spans="1:33" ht="14.4" x14ac:dyDescent="0.3">
      <c r="A5749" s="37">
        <v>44127</v>
      </c>
      <c r="B5749" s="38">
        <f>INDEX(Videolength!D:D,MATCH(D5749,Videolength!A:A,0))</f>
        <v>10</v>
      </c>
      <c r="C5749" s="38">
        <f>INDEX(Videolength!E:E,MATCH(D5749,Videolength!A:A,0))</f>
        <v>29</v>
      </c>
      <c r="D5749" s="39">
        <v>29</v>
      </c>
      <c r="E5749" s="40" t="str">
        <f>INDEX(Videolength!B:B,MATCH(D5749,Videolength!A:A,0))</f>
        <v>https://youtu.be/-2gYnB7d4LA?list=PLTjhk5BwsiVV8SrR-dPCDjCfaMnt-5HZH</v>
      </c>
      <c r="F5749" s="41">
        <f>INDEX(Videolength!C:C,MATCH(D5749,Videolength!A:A,0))</f>
        <v>5.2592592592592587E-2</v>
      </c>
      <c r="G5749" s="41">
        <v>3.0671296296296294E-2</v>
      </c>
      <c r="H5749" s="71">
        <f>HYPERLINK(_xlfn.CONCAT(E5749,"&amp;t=",G5749*86400),G5749)</f>
        <v>3.0671296296296294E-2</v>
      </c>
      <c r="I5749" s="38">
        <v>12</v>
      </c>
      <c r="J5749" s="38">
        <v>6</v>
      </c>
      <c r="K5749" s="42" t="s">
        <v>353</v>
      </c>
      <c r="L5749" s="42" t="s">
        <v>10</v>
      </c>
      <c r="M5749" s="42" t="s">
        <v>1205</v>
      </c>
      <c r="Z5749" s="64"/>
      <c r="AA5749" s="64"/>
      <c r="AB5749" s="64"/>
      <c r="AE5749" s="42">
        <f>IF(Table32[[#This Row],[Gems]]&gt;0,Table32[[#This Row],[Gems]],0)</f>
        <v>0</v>
      </c>
      <c r="AF5749" s="42">
        <f>IF(Table32[[#This Row],[Gems]]&lt;0,Table32[[#This Row],[Gems]],0)</f>
        <v>0</v>
      </c>
      <c r="AG5749" s="30">
        <f t="shared" ca="1" si="124"/>
        <v>267</v>
      </c>
    </row>
    <row r="5750" spans="1:33" ht="14.4" x14ac:dyDescent="0.3">
      <c r="A5750" s="37">
        <v>44127</v>
      </c>
      <c r="B5750" s="38">
        <f>INDEX(Videolength!D:D,MATCH(D5750,Videolength!A:A,0))</f>
        <v>10</v>
      </c>
      <c r="C5750" s="38">
        <f>INDEX(Videolength!E:E,MATCH(D5750,Videolength!A:A,0))</f>
        <v>29</v>
      </c>
      <c r="D5750" s="39">
        <v>29</v>
      </c>
      <c r="E5750" s="40" t="str">
        <f>INDEX(Videolength!B:B,MATCH(D5750,Videolength!A:A,0))</f>
        <v>https://youtu.be/-2gYnB7d4LA?list=PLTjhk5BwsiVV8SrR-dPCDjCfaMnt-5HZH</v>
      </c>
      <c r="F5750" s="41">
        <f>INDEX(Videolength!C:C,MATCH(D5750,Videolength!A:A,0))</f>
        <v>5.2592592592592587E-2</v>
      </c>
      <c r="G5750" s="41">
        <v>3.0706018518518521E-2</v>
      </c>
      <c r="H5750" s="71">
        <f>HYPERLINK(_xlfn.CONCAT(E5750,"&amp;t=",G5750*86400),G5750)</f>
        <v>3.0706018518518521E-2</v>
      </c>
      <c r="I5750" s="38">
        <v>12</v>
      </c>
      <c r="J5750" s="38">
        <v>6</v>
      </c>
      <c r="K5750" s="42" t="s">
        <v>15</v>
      </c>
      <c r="L5750" s="42" t="s">
        <v>216</v>
      </c>
      <c r="M5750" s="42" t="s">
        <v>979</v>
      </c>
      <c r="Z5750" s="64"/>
      <c r="AA5750" s="64"/>
      <c r="AB5750" s="64"/>
      <c r="AE5750" s="42">
        <f>IF(Table32[[#This Row],[Gems]]&gt;0,Table32[[#This Row],[Gems]],0)</f>
        <v>0</v>
      </c>
      <c r="AF5750" s="42">
        <f>IF(Table32[[#This Row],[Gems]]&lt;0,Table32[[#This Row],[Gems]],0)</f>
        <v>0</v>
      </c>
      <c r="AG5750" s="30">
        <f t="shared" ca="1" si="124"/>
        <v>267</v>
      </c>
    </row>
    <row r="5751" spans="1:33" ht="14.4" x14ac:dyDescent="0.3">
      <c r="A5751" s="37">
        <v>44127</v>
      </c>
      <c r="B5751" s="38">
        <f>INDEX(Videolength!D:D,MATCH(D5751,Videolength!A:A,0))</f>
        <v>10</v>
      </c>
      <c r="C5751" s="38">
        <f>INDEX(Videolength!E:E,MATCH(D5751,Videolength!A:A,0))</f>
        <v>29</v>
      </c>
      <c r="D5751" s="39">
        <v>29</v>
      </c>
      <c r="E5751" s="40" t="str">
        <f>INDEX(Videolength!B:B,MATCH(D5751,Videolength!A:A,0))</f>
        <v>https://youtu.be/-2gYnB7d4LA?list=PLTjhk5BwsiVV8SrR-dPCDjCfaMnt-5HZH</v>
      </c>
      <c r="F5751" s="41">
        <f>INDEX(Videolength!C:C,MATCH(D5751,Videolength!A:A,0))</f>
        <v>5.2592592592592587E-2</v>
      </c>
      <c r="G5751" s="41">
        <v>3.0856481481481481E-2</v>
      </c>
      <c r="H5751" s="71">
        <f>HYPERLINK(_xlfn.CONCAT(E5751,"&amp;t=",G5751*86400),G5751)</f>
        <v>3.0856481481481481E-2</v>
      </c>
      <c r="I5751" s="38">
        <v>12</v>
      </c>
      <c r="J5751" s="38">
        <v>6</v>
      </c>
      <c r="K5751" s="42" t="s">
        <v>15</v>
      </c>
      <c r="L5751" s="42" t="s">
        <v>197</v>
      </c>
      <c r="M5751" s="42" t="s">
        <v>1204</v>
      </c>
      <c r="Z5751" s="64" t="s">
        <v>532</v>
      </c>
      <c r="AA5751" s="64">
        <v>5</v>
      </c>
      <c r="AB5751" s="64">
        <v>5</v>
      </c>
      <c r="AE5751" s="42">
        <f>IF(Table32[[#This Row],[Gems]]&gt;0,Table32[[#This Row],[Gems]],0)</f>
        <v>0</v>
      </c>
      <c r="AF5751" s="42">
        <f>IF(Table32[[#This Row],[Gems]]&lt;0,Table32[[#This Row],[Gems]],0)</f>
        <v>0</v>
      </c>
      <c r="AG5751" s="30">
        <f t="shared" ca="1" si="124"/>
        <v>267</v>
      </c>
    </row>
    <row r="5752" spans="1:33" ht="14.4" x14ac:dyDescent="0.3">
      <c r="A5752" s="37">
        <v>44127</v>
      </c>
      <c r="B5752" s="38">
        <f>INDEX(Videolength!D:D,MATCH(D5752,Videolength!A:A,0))</f>
        <v>10</v>
      </c>
      <c r="C5752" s="38">
        <f>INDEX(Videolength!E:E,MATCH(D5752,Videolength!A:A,0))</f>
        <v>29</v>
      </c>
      <c r="D5752" s="39">
        <v>29</v>
      </c>
      <c r="E5752" s="40" t="str">
        <f>INDEX(Videolength!B:B,MATCH(D5752,Videolength!A:A,0))</f>
        <v>https://youtu.be/-2gYnB7d4LA?list=PLTjhk5BwsiVV8SrR-dPCDjCfaMnt-5HZH</v>
      </c>
      <c r="F5752" s="41">
        <f>INDEX(Videolength!C:C,MATCH(D5752,Videolength!A:A,0))</f>
        <v>5.2592592592592587E-2</v>
      </c>
      <c r="G5752" s="41">
        <v>3.2974537037037038E-2</v>
      </c>
      <c r="H5752" s="71">
        <f>HYPERLINK(_xlfn.CONCAT(E5752,"&amp;t=",G5752*86400),G5752)</f>
        <v>3.2974537037037038E-2</v>
      </c>
      <c r="I5752" s="38">
        <v>12</v>
      </c>
      <c r="J5752" s="38">
        <v>6</v>
      </c>
      <c r="K5752" s="42" t="s">
        <v>15</v>
      </c>
      <c r="L5752" s="42" t="s">
        <v>198</v>
      </c>
      <c r="Z5752" s="64" t="s">
        <v>532</v>
      </c>
      <c r="AA5752" s="68">
        <v>5</v>
      </c>
      <c r="AB5752" s="68">
        <v>5</v>
      </c>
      <c r="AC5752" s="44" t="s">
        <v>201</v>
      </c>
      <c r="AE5752" s="42">
        <f>IF(Table32[[#This Row],[Gems]]&gt;0,Table32[[#This Row],[Gems]],0)</f>
        <v>0</v>
      </c>
      <c r="AF5752" s="42">
        <f>IF(Table32[[#This Row],[Gems]]&lt;0,Table32[[#This Row],[Gems]],0)</f>
        <v>0</v>
      </c>
      <c r="AG5752" s="29">
        <f t="shared" ca="1" si="124"/>
        <v>267</v>
      </c>
    </row>
    <row r="5753" spans="1:33" ht="14.4" x14ac:dyDescent="0.3">
      <c r="A5753" s="37">
        <v>44127</v>
      </c>
      <c r="B5753" s="38">
        <f>INDEX(Videolength!D:D,MATCH(D5753,Videolength!A:A,0))</f>
        <v>10</v>
      </c>
      <c r="C5753" s="38">
        <f>INDEX(Videolength!E:E,MATCH(D5753,Videolength!A:A,0))</f>
        <v>29</v>
      </c>
      <c r="D5753" s="39">
        <v>29</v>
      </c>
      <c r="E5753" s="40" t="str">
        <f>INDEX(Videolength!B:B,MATCH(D5753,Videolength!A:A,0))</f>
        <v>https://youtu.be/-2gYnB7d4LA?list=PLTjhk5BwsiVV8SrR-dPCDjCfaMnt-5HZH</v>
      </c>
      <c r="F5753" s="41">
        <f>INDEX(Videolength!C:C,MATCH(D5753,Videolength!A:A,0))</f>
        <v>5.2592592592592587E-2</v>
      </c>
      <c r="G5753" s="41">
        <v>3.3136574074074075E-2</v>
      </c>
      <c r="H5753" s="71">
        <f>HYPERLINK(_xlfn.CONCAT(E5753,"&amp;t=",G5753*86400),G5753)</f>
        <v>3.3136574074074075E-2</v>
      </c>
      <c r="I5753" s="38">
        <v>12</v>
      </c>
      <c r="J5753" s="38">
        <v>6</v>
      </c>
      <c r="K5753" s="42" t="s">
        <v>15</v>
      </c>
      <c r="L5753" s="42" t="s">
        <v>350</v>
      </c>
      <c r="M5753" s="42" t="s">
        <v>573</v>
      </c>
      <c r="S5753" s="42" t="s">
        <v>1770</v>
      </c>
      <c r="Z5753" s="64"/>
      <c r="AA5753" s="64"/>
      <c r="AB5753" s="64"/>
      <c r="AE5753" s="42">
        <f>IF(Table32[[#This Row],[Gems]]&gt;0,Table32[[#This Row],[Gems]],0)</f>
        <v>0</v>
      </c>
      <c r="AF5753" s="42">
        <f>IF(Table32[[#This Row],[Gems]]&lt;0,Table32[[#This Row],[Gems]],0)</f>
        <v>0</v>
      </c>
      <c r="AG5753" s="30">
        <f t="shared" ca="1" si="124"/>
        <v>267</v>
      </c>
    </row>
    <row r="5754" spans="1:33" ht="14.4" x14ac:dyDescent="0.3">
      <c r="A5754" s="37">
        <v>44127</v>
      </c>
      <c r="B5754" s="38">
        <f>INDEX(Videolength!D:D,MATCH(D5754,Videolength!A:A,0))</f>
        <v>10</v>
      </c>
      <c r="C5754" s="38">
        <f>INDEX(Videolength!E:E,MATCH(D5754,Videolength!A:A,0))</f>
        <v>29</v>
      </c>
      <c r="D5754" s="39">
        <v>29</v>
      </c>
      <c r="E5754" s="40" t="str">
        <f>INDEX(Videolength!B:B,MATCH(D5754,Videolength!A:A,0))</f>
        <v>https://youtu.be/-2gYnB7d4LA?list=PLTjhk5BwsiVV8SrR-dPCDjCfaMnt-5HZH</v>
      </c>
      <c r="F5754" s="41">
        <f>INDEX(Videolength!C:C,MATCH(D5754,Videolength!A:A,0))</f>
        <v>5.2592592592592587E-2</v>
      </c>
      <c r="G5754" s="41">
        <v>3.3148148148148149E-2</v>
      </c>
      <c r="H5754" s="71">
        <f>HYPERLINK(_xlfn.CONCAT(E5754,"&amp;t=",G5754*86400),G5754)</f>
        <v>3.3148148148148149E-2</v>
      </c>
      <c r="I5754" s="38">
        <v>12</v>
      </c>
      <c r="J5754" s="38">
        <v>6</v>
      </c>
      <c r="K5754" s="42" t="s">
        <v>15</v>
      </c>
      <c r="L5754" s="42" t="s">
        <v>216</v>
      </c>
      <c r="Z5754" s="64"/>
      <c r="AA5754" s="64"/>
      <c r="AB5754" s="64"/>
      <c r="AE5754" s="42">
        <f>IF(Table32[[#This Row],[Gems]]&gt;0,Table32[[#This Row],[Gems]],0)</f>
        <v>0</v>
      </c>
      <c r="AF5754" s="42">
        <f>IF(Table32[[#This Row],[Gems]]&lt;0,Table32[[#This Row],[Gems]],0)</f>
        <v>0</v>
      </c>
      <c r="AG5754" s="29">
        <f t="shared" ca="1" si="124"/>
        <v>267</v>
      </c>
    </row>
    <row r="5755" spans="1:33" ht="14.4" x14ac:dyDescent="0.3">
      <c r="A5755" s="37">
        <v>44127</v>
      </c>
      <c r="B5755" s="38">
        <f>INDEX(Videolength!D:D,MATCH(D5755,Videolength!A:A,0))</f>
        <v>10</v>
      </c>
      <c r="C5755" s="38">
        <f>INDEX(Videolength!E:E,MATCH(D5755,Videolength!A:A,0))</f>
        <v>29</v>
      </c>
      <c r="D5755" s="39">
        <v>29</v>
      </c>
      <c r="E5755" s="40" t="str">
        <f>INDEX(Videolength!B:B,MATCH(D5755,Videolength!A:A,0))</f>
        <v>https://youtu.be/-2gYnB7d4LA?list=PLTjhk5BwsiVV8SrR-dPCDjCfaMnt-5HZH</v>
      </c>
      <c r="F5755" s="41">
        <f>INDEX(Videolength!C:C,MATCH(D5755,Videolength!A:A,0))</f>
        <v>5.2592592592592587E-2</v>
      </c>
      <c r="G5755" s="41">
        <v>3.3171296296296296E-2</v>
      </c>
      <c r="H5755" s="71">
        <f>HYPERLINK(_xlfn.CONCAT(E5755,"&amp;t=",G5755*86400),G5755)</f>
        <v>3.3171296296296296E-2</v>
      </c>
      <c r="I5755" s="38">
        <v>12</v>
      </c>
      <c r="J5755" s="38">
        <v>6</v>
      </c>
      <c r="K5755" s="42" t="s">
        <v>346</v>
      </c>
      <c r="L5755" s="42" t="s">
        <v>10</v>
      </c>
      <c r="Z5755" s="64"/>
      <c r="AA5755" s="64"/>
      <c r="AB5755" s="64"/>
      <c r="AE5755" s="42">
        <f>IF(Table32[[#This Row],[Gems]]&gt;0,Table32[[#This Row],[Gems]],0)</f>
        <v>0</v>
      </c>
      <c r="AF5755" s="42">
        <f>IF(Table32[[#This Row],[Gems]]&lt;0,Table32[[#This Row],[Gems]],0)</f>
        <v>0</v>
      </c>
      <c r="AG5755" s="30">
        <f t="shared" ca="1" si="124"/>
        <v>267</v>
      </c>
    </row>
    <row r="5756" spans="1:33" ht="14.4" x14ac:dyDescent="0.3">
      <c r="A5756" s="37">
        <v>44127</v>
      </c>
      <c r="B5756" s="38">
        <f>INDEX(Videolength!D:D,MATCH(D5756,Videolength!A:A,0))</f>
        <v>10</v>
      </c>
      <c r="C5756" s="38">
        <f>INDEX(Videolength!E:E,MATCH(D5756,Videolength!A:A,0))</f>
        <v>29</v>
      </c>
      <c r="D5756" s="39">
        <v>29</v>
      </c>
      <c r="E5756" s="40" t="str">
        <f>INDEX(Videolength!B:B,MATCH(D5756,Videolength!A:A,0))</f>
        <v>https://youtu.be/-2gYnB7d4LA?list=PLTjhk5BwsiVV8SrR-dPCDjCfaMnt-5HZH</v>
      </c>
      <c r="F5756" s="41">
        <f>INDEX(Videolength!C:C,MATCH(D5756,Videolength!A:A,0))</f>
        <v>5.2592592592592587E-2</v>
      </c>
      <c r="G5756" s="41">
        <v>3.318287037037037E-2</v>
      </c>
      <c r="H5756" s="71">
        <f>HYPERLINK(_xlfn.CONCAT(E5756,"&amp;t=",G5756*86400),G5756)</f>
        <v>3.318287037037037E-2</v>
      </c>
      <c r="I5756" s="38">
        <v>12</v>
      </c>
      <c r="J5756" s="38">
        <v>6</v>
      </c>
      <c r="K5756" s="42" t="s">
        <v>353</v>
      </c>
      <c r="L5756" s="42" t="s">
        <v>10</v>
      </c>
      <c r="M5756" s="42" t="s">
        <v>1206</v>
      </c>
      <c r="Z5756" s="64"/>
      <c r="AA5756" s="64"/>
      <c r="AB5756" s="64"/>
      <c r="AE5756" s="42">
        <f>IF(Table32[[#This Row],[Gems]]&gt;0,Table32[[#This Row],[Gems]],0)</f>
        <v>0</v>
      </c>
      <c r="AF5756" s="42">
        <f>IF(Table32[[#This Row],[Gems]]&lt;0,Table32[[#This Row],[Gems]],0)</f>
        <v>0</v>
      </c>
      <c r="AG5756" s="30">
        <f t="shared" ca="1" si="124"/>
        <v>267</v>
      </c>
    </row>
    <row r="5757" spans="1:33" ht="14.4" x14ac:dyDescent="0.3">
      <c r="A5757" s="37">
        <v>44127</v>
      </c>
      <c r="B5757" s="38">
        <f>INDEX(Videolength!D:D,MATCH(D5757,Videolength!A:A,0))</f>
        <v>10</v>
      </c>
      <c r="C5757" s="38">
        <f>INDEX(Videolength!E:E,MATCH(D5757,Videolength!A:A,0))</f>
        <v>29</v>
      </c>
      <c r="D5757" s="39">
        <v>29</v>
      </c>
      <c r="E5757" s="40" t="str">
        <f>INDEX(Videolength!B:B,MATCH(D5757,Videolength!A:A,0))</f>
        <v>https://youtu.be/-2gYnB7d4LA?list=PLTjhk5BwsiVV8SrR-dPCDjCfaMnt-5HZH</v>
      </c>
      <c r="F5757" s="41">
        <f>INDEX(Videolength!C:C,MATCH(D5757,Videolength!A:A,0))</f>
        <v>5.2592592592592587E-2</v>
      </c>
      <c r="G5757" s="41">
        <v>3.3240740740740744E-2</v>
      </c>
      <c r="H5757" s="71">
        <f>HYPERLINK(_xlfn.CONCAT(E5757,"&amp;t=",G5757*86400),G5757)</f>
        <v>3.3240740740740744E-2</v>
      </c>
      <c r="I5757" s="38">
        <v>12</v>
      </c>
      <c r="J5757" s="38">
        <v>6</v>
      </c>
      <c r="K5757" s="42" t="s">
        <v>353</v>
      </c>
      <c r="L5757" s="42" t="s">
        <v>140</v>
      </c>
      <c r="X5757" s="43">
        <v>3</v>
      </c>
      <c r="Z5757" s="64"/>
      <c r="AA5757" s="64"/>
      <c r="AB5757" s="64"/>
      <c r="AE5757" s="42">
        <f>IF(Table32[[#This Row],[Gems]]&gt;0,Table32[[#This Row],[Gems]],0)</f>
        <v>0</v>
      </c>
      <c r="AF5757" s="42">
        <f>IF(Table32[[#This Row],[Gems]]&lt;0,Table32[[#This Row],[Gems]],0)</f>
        <v>0</v>
      </c>
      <c r="AG5757" s="29">
        <f ca="1">SUM(OFFSET(AG5757,-1,0),AD5757)</f>
        <v>267</v>
      </c>
    </row>
    <row r="5758" spans="1:33" ht="14.4" x14ac:dyDescent="0.3">
      <c r="A5758" s="37">
        <v>44127</v>
      </c>
      <c r="B5758" s="38">
        <f>INDEX(Videolength!D:D,MATCH(D5758,Videolength!A:A,0))</f>
        <v>10</v>
      </c>
      <c r="C5758" s="38">
        <f>INDEX(Videolength!E:E,MATCH(D5758,Videolength!A:A,0))</f>
        <v>29</v>
      </c>
      <c r="D5758" s="39">
        <v>29</v>
      </c>
      <c r="E5758" s="40" t="str">
        <f>INDEX(Videolength!B:B,MATCH(D5758,Videolength!A:A,0))</f>
        <v>https://youtu.be/-2gYnB7d4LA?list=PLTjhk5BwsiVV8SrR-dPCDjCfaMnt-5HZH</v>
      </c>
      <c r="F5758" s="41">
        <f>INDEX(Videolength!C:C,MATCH(D5758,Videolength!A:A,0))</f>
        <v>5.2592592592592587E-2</v>
      </c>
      <c r="G5758" s="41">
        <v>3.3541666666666664E-2</v>
      </c>
      <c r="H5758" s="71">
        <f>HYPERLINK(_xlfn.CONCAT(E5758,"&amp;t=",G5758*86400),G5758)</f>
        <v>3.3541666666666664E-2</v>
      </c>
      <c r="I5758" s="38">
        <v>12</v>
      </c>
      <c r="J5758" s="38">
        <v>6</v>
      </c>
      <c r="K5758" s="42" t="s">
        <v>142</v>
      </c>
      <c r="L5758" s="42" t="s">
        <v>34</v>
      </c>
      <c r="Z5758" s="64"/>
      <c r="AA5758" s="64"/>
      <c r="AB5758" s="64"/>
      <c r="AE5758" s="42">
        <f>IF(Table32[[#This Row],[Gems]]&gt;0,Table32[[#This Row],[Gems]],0)</f>
        <v>0</v>
      </c>
      <c r="AF5758" s="42">
        <f>IF(Table32[[#This Row],[Gems]]&lt;0,Table32[[#This Row],[Gems]],0)</f>
        <v>0</v>
      </c>
      <c r="AG5758" s="30">
        <f t="shared" ca="1" si="124"/>
        <v>267</v>
      </c>
    </row>
    <row r="5759" spans="1:33" ht="14.4" x14ac:dyDescent="0.3">
      <c r="A5759" s="37">
        <v>44127</v>
      </c>
      <c r="B5759" s="38">
        <f>INDEX(Videolength!D:D,MATCH(D5759,Videolength!A:A,0))</f>
        <v>10</v>
      </c>
      <c r="C5759" s="38">
        <f>INDEX(Videolength!E:E,MATCH(D5759,Videolength!A:A,0))</f>
        <v>29</v>
      </c>
      <c r="D5759" s="39">
        <v>29</v>
      </c>
      <c r="E5759" s="40" t="str">
        <f>INDEX(Videolength!B:B,MATCH(D5759,Videolength!A:A,0))</f>
        <v>https://youtu.be/-2gYnB7d4LA?list=PLTjhk5BwsiVV8SrR-dPCDjCfaMnt-5HZH</v>
      </c>
      <c r="F5759" s="41">
        <f>INDEX(Videolength!C:C,MATCH(D5759,Videolength!A:A,0))</f>
        <v>5.2592592592592587E-2</v>
      </c>
      <c r="G5759" s="41">
        <v>3.366898148148148E-2</v>
      </c>
      <c r="H5759" s="71">
        <f>HYPERLINK(_xlfn.CONCAT(E5759,"&amp;t=",G5759*86400),G5759)</f>
        <v>3.366898148148148E-2</v>
      </c>
      <c r="I5759" s="38">
        <v>12</v>
      </c>
      <c r="J5759" s="38">
        <v>6</v>
      </c>
      <c r="K5759" s="42" t="s">
        <v>353</v>
      </c>
      <c r="L5759" s="42" t="s">
        <v>10</v>
      </c>
      <c r="M5759" s="42" t="s">
        <v>1207</v>
      </c>
      <c r="Z5759" s="64"/>
      <c r="AA5759" s="64"/>
      <c r="AB5759" s="64"/>
      <c r="AE5759" s="42">
        <f>IF(Table32[[#This Row],[Gems]]&gt;0,Table32[[#This Row],[Gems]],0)</f>
        <v>0</v>
      </c>
      <c r="AF5759" s="42">
        <f>IF(Table32[[#This Row],[Gems]]&lt;0,Table32[[#This Row],[Gems]],0)</f>
        <v>0</v>
      </c>
      <c r="AG5759" s="30">
        <f t="shared" ca="1" si="124"/>
        <v>267</v>
      </c>
    </row>
    <row r="5760" spans="1:33" ht="14.4" x14ac:dyDescent="0.3">
      <c r="A5760" s="37">
        <v>44127</v>
      </c>
      <c r="B5760" s="38">
        <f>INDEX(Videolength!D:D,MATCH(D5760,Videolength!A:A,0))</f>
        <v>10</v>
      </c>
      <c r="C5760" s="38">
        <f>INDEX(Videolength!E:E,MATCH(D5760,Videolength!A:A,0))</f>
        <v>29</v>
      </c>
      <c r="D5760" s="39">
        <v>29</v>
      </c>
      <c r="E5760" s="40" t="str">
        <f>INDEX(Videolength!B:B,MATCH(D5760,Videolength!A:A,0))</f>
        <v>https://youtu.be/-2gYnB7d4LA?list=PLTjhk5BwsiVV8SrR-dPCDjCfaMnt-5HZH</v>
      </c>
      <c r="F5760" s="41">
        <f>INDEX(Videolength!C:C,MATCH(D5760,Videolength!A:A,0))</f>
        <v>5.2592592592592587E-2</v>
      </c>
      <c r="G5760" s="41">
        <v>3.394675925925926E-2</v>
      </c>
      <c r="H5760" s="71">
        <f>HYPERLINK(_xlfn.CONCAT(E5760,"&amp;t=",G5760*86400),G5760)</f>
        <v>3.394675925925926E-2</v>
      </c>
      <c r="I5760" s="38">
        <v>12</v>
      </c>
      <c r="J5760" s="38">
        <v>6</v>
      </c>
      <c r="K5760" s="42" t="s">
        <v>98</v>
      </c>
      <c r="L5760" s="42" t="s">
        <v>534</v>
      </c>
      <c r="W5760" s="44" t="s">
        <v>1203</v>
      </c>
      <c r="Z5760" s="64"/>
      <c r="AA5760" s="64"/>
      <c r="AB5760" s="64"/>
      <c r="AE5760" s="42">
        <f>IF(Table32[[#This Row],[Gems]]&gt;0,Table32[[#This Row],[Gems]],0)</f>
        <v>0</v>
      </c>
      <c r="AF5760" s="42">
        <f>IF(Table32[[#This Row],[Gems]]&lt;0,Table32[[#This Row],[Gems]],0)</f>
        <v>0</v>
      </c>
      <c r="AG5760" s="30">
        <f t="shared" ca="1" si="124"/>
        <v>267</v>
      </c>
    </row>
    <row r="5761" spans="1:33" ht="14.4" x14ac:dyDescent="0.3">
      <c r="A5761" s="37">
        <v>44127</v>
      </c>
      <c r="B5761" s="38">
        <f>INDEX(Videolength!D:D,MATCH(D5761,Videolength!A:A,0))</f>
        <v>10</v>
      </c>
      <c r="C5761" s="38">
        <f>INDEX(Videolength!E:E,MATCH(D5761,Videolength!A:A,0))</f>
        <v>29</v>
      </c>
      <c r="D5761" s="39">
        <v>29</v>
      </c>
      <c r="E5761" s="40" t="str">
        <f>INDEX(Videolength!B:B,MATCH(D5761,Videolength!A:A,0))</f>
        <v>https://youtu.be/-2gYnB7d4LA?list=PLTjhk5BwsiVV8SrR-dPCDjCfaMnt-5HZH</v>
      </c>
      <c r="F5761" s="41">
        <f>INDEX(Videolength!C:C,MATCH(D5761,Videolength!A:A,0))</f>
        <v>5.2592592592592587E-2</v>
      </c>
      <c r="G5761" s="41">
        <v>3.3981481481481481E-2</v>
      </c>
      <c r="H5761" s="71">
        <f>HYPERLINK(_xlfn.CONCAT(E5761,"&amp;t=",G5761*86400),G5761)</f>
        <v>3.3981481481481481E-2</v>
      </c>
      <c r="I5761" s="38">
        <v>12</v>
      </c>
      <c r="J5761" s="38">
        <v>6</v>
      </c>
      <c r="K5761" s="42" t="s">
        <v>98</v>
      </c>
      <c r="L5761" s="42" t="s">
        <v>10</v>
      </c>
      <c r="W5761" s="44" t="s">
        <v>1203</v>
      </c>
      <c r="Z5761" s="64"/>
      <c r="AA5761" s="64"/>
      <c r="AB5761" s="64"/>
      <c r="AE5761" s="42">
        <f>IF(Table32[[#This Row],[Gems]]&gt;0,Table32[[#This Row],[Gems]],0)</f>
        <v>0</v>
      </c>
      <c r="AF5761" s="42">
        <f>IF(Table32[[#This Row],[Gems]]&lt;0,Table32[[#This Row],[Gems]],0)</f>
        <v>0</v>
      </c>
      <c r="AG5761" s="30">
        <f t="shared" ca="1" si="124"/>
        <v>267</v>
      </c>
    </row>
    <row r="5762" spans="1:33" ht="14.4" x14ac:dyDescent="0.3">
      <c r="A5762" s="37">
        <v>44127</v>
      </c>
      <c r="B5762" s="38">
        <f>INDEX(Videolength!D:D,MATCH(D5762,Videolength!A:A,0))</f>
        <v>10</v>
      </c>
      <c r="C5762" s="38">
        <f>INDEX(Videolength!E:E,MATCH(D5762,Videolength!A:A,0))</f>
        <v>29</v>
      </c>
      <c r="D5762" s="39">
        <v>29</v>
      </c>
      <c r="E5762" s="40" t="str">
        <f>INDEX(Videolength!B:B,MATCH(D5762,Videolength!A:A,0))</f>
        <v>https://youtu.be/-2gYnB7d4LA?list=PLTjhk5BwsiVV8SrR-dPCDjCfaMnt-5HZH</v>
      </c>
      <c r="F5762" s="41">
        <f>INDEX(Videolength!C:C,MATCH(D5762,Videolength!A:A,0))</f>
        <v>5.2592592592592587E-2</v>
      </c>
      <c r="G5762" s="41">
        <v>3.4097222222222223E-2</v>
      </c>
      <c r="H5762" s="71">
        <f>HYPERLINK(_xlfn.CONCAT(E5762,"&amp;t=",G5762*86400),G5762)</f>
        <v>3.4097222222222223E-2</v>
      </c>
      <c r="I5762" s="38">
        <v>12</v>
      </c>
      <c r="J5762" s="38">
        <v>6</v>
      </c>
      <c r="K5762" s="42" t="s">
        <v>55</v>
      </c>
      <c r="L5762" s="42" t="s">
        <v>10</v>
      </c>
      <c r="Z5762" s="64"/>
      <c r="AA5762" s="64"/>
      <c r="AB5762" s="64"/>
      <c r="AE5762" s="42">
        <f>IF(Table32[[#This Row],[Gems]]&gt;0,Table32[[#This Row],[Gems]],0)</f>
        <v>0</v>
      </c>
      <c r="AF5762" s="42">
        <f>IF(Table32[[#This Row],[Gems]]&lt;0,Table32[[#This Row],[Gems]],0)</f>
        <v>0</v>
      </c>
      <c r="AG5762" s="30">
        <f t="shared" ca="1" si="124"/>
        <v>267</v>
      </c>
    </row>
    <row r="5763" spans="1:33" ht="14.4" x14ac:dyDescent="0.3">
      <c r="A5763" s="37">
        <v>44127</v>
      </c>
      <c r="B5763" s="38">
        <f>INDEX(Videolength!D:D,MATCH(D5763,Videolength!A:A,0))</f>
        <v>10</v>
      </c>
      <c r="C5763" s="38">
        <f>INDEX(Videolength!E:E,MATCH(D5763,Videolength!A:A,0))</f>
        <v>29</v>
      </c>
      <c r="D5763" s="39">
        <v>29</v>
      </c>
      <c r="E5763" s="40" t="str">
        <f>INDEX(Videolength!B:B,MATCH(D5763,Videolength!A:A,0))</f>
        <v>https://youtu.be/-2gYnB7d4LA?list=PLTjhk5BwsiVV8SrR-dPCDjCfaMnt-5HZH</v>
      </c>
      <c r="F5763" s="41">
        <f>INDEX(Videolength!C:C,MATCH(D5763,Videolength!A:A,0))</f>
        <v>5.2592592592592587E-2</v>
      </c>
      <c r="G5763" s="41">
        <v>3.4421296296296297E-2</v>
      </c>
      <c r="H5763" s="71">
        <f>HYPERLINK(_xlfn.CONCAT(E5763,"&amp;t=",G5763*86400),G5763)</f>
        <v>3.4421296296296297E-2</v>
      </c>
      <c r="I5763" s="38">
        <v>12</v>
      </c>
      <c r="J5763" s="38">
        <v>6</v>
      </c>
      <c r="K5763" s="42" t="s">
        <v>346</v>
      </c>
      <c r="L5763" s="42" t="s">
        <v>10</v>
      </c>
      <c r="Z5763" s="64"/>
      <c r="AA5763" s="64"/>
      <c r="AB5763" s="64"/>
      <c r="AE5763" s="42">
        <f>IF(Table32[[#This Row],[Gems]]&gt;0,Table32[[#This Row],[Gems]],0)</f>
        <v>0</v>
      </c>
      <c r="AF5763" s="42">
        <f>IF(Table32[[#This Row],[Gems]]&lt;0,Table32[[#This Row],[Gems]],0)</f>
        <v>0</v>
      </c>
      <c r="AG5763" s="30">
        <f t="shared" ca="1" si="124"/>
        <v>267</v>
      </c>
    </row>
    <row r="5764" spans="1:33" ht="14.4" x14ac:dyDescent="0.3">
      <c r="A5764" s="37">
        <v>44127</v>
      </c>
      <c r="B5764" s="38">
        <f>INDEX(Videolength!D:D,MATCH(D5764,Videolength!A:A,0))</f>
        <v>10</v>
      </c>
      <c r="C5764" s="38">
        <f>INDEX(Videolength!E:E,MATCH(D5764,Videolength!A:A,0))</f>
        <v>29</v>
      </c>
      <c r="D5764" s="39">
        <v>29</v>
      </c>
      <c r="E5764" s="40" t="str">
        <f>INDEX(Videolength!B:B,MATCH(D5764,Videolength!A:A,0))</f>
        <v>https://youtu.be/-2gYnB7d4LA?list=PLTjhk5BwsiVV8SrR-dPCDjCfaMnt-5HZH</v>
      </c>
      <c r="F5764" s="41">
        <f>INDEX(Videolength!C:C,MATCH(D5764,Videolength!A:A,0))</f>
        <v>5.2592592592592587E-2</v>
      </c>
      <c r="G5764" s="41">
        <v>3.4479166666666665E-2</v>
      </c>
      <c r="H5764" s="71">
        <f>HYPERLINK(_xlfn.CONCAT(E5764,"&amp;t=",G5764*86400),G5764)</f>
        <v>3.4479166666666665E-2</v>
      </c>
      <c r="I5764" s="38">
        <v>12</v>
      </c>
      <c r="J5764" s="38">
        <v>6</v>
      </c>
      <c r="K5764" s="42" t="s">
        <v>90</v>
      </c>
      <c r="L5764" s="42" t="s">
        <v>10</v>
      </c>
      <c r="Z5764" s="64"/>
      <c r="AA5764" s="64"/>
      <c r="AB5764" s="64"/>
      <c r="AE5764" s="42">
        <f>IF(Table32[[#This Row],[Gems]]&gt;0,Table32[[#This Row],[Gems]],0)</f>
        <v>0</v>
      </c>
      <c r="AF5764" s="42">
        <f>IF(Table32[[#This Row],[Gems]]&lt;0,Table32[[#This Row],[Gems]],0)</f>
        <v>0</v>
      </c>
      <c r="AG5764" s="30">
        <f t="shared" ca="1" si="124"/>
        <v>267</v>
      </c>
    </row>
    <row r="5765" spans="1:33" ht="14.4" x14ac:dyDescent="0.3">
      <c r="A5765" s="37">
        <v>44127</v>
      </c>
      <c r="B5765" s="38">
        <f>INDEX(Videolength!D:D,MATCH(D5765,Videolength!A:A,0))</f>
        <v>10</v>
      </c>
      <c r="C5765" s="38">
        <f>INDEX(Videolength!E:E,MATCH(D5765,Videolength!A:A,0))</f>
        <v>29</v>
      </c>
      <c r="D5765" s="39">
        <v>29</v>
      </c>
      <c r="E5765" s="40" t="str">
        <f>INDEX(Videolength!B:B,MATCH(D5765,Videolength!A:A,0))</f>
        <v>https://youtu.be/-2gYnB7d4LA?list=PLTjhk5BwsiVV8SrR-dPCDjCfaMnt-5HZH</v>
      </c>
      <c r="F5765" s="41">
        <f>INDEX(Videolength!C:C,MATCH(D5765,Videolength!A:A,0))</f>
        <v>5.2592592592592587E-2</v>
      </c>
      <c r="G5765" s="41">
        <v>3.4490740740740738E-2</v>
      </c>
      <c r="H5765" s="71">
        <f>HYPERLINK(_xlfn.CONCAT(E5765,"&amp;t=",G5765*86400),G5765)</f>
        <v>3.4490740740740738E-2</v>
      </c>
      <c r="I5765" s="38">
        <v>12</v>
      </c>
      <c r="J5765" s="38">
        <v>6</v>
      </c>
      <c r="K5765" s="42" t="s">
        <v>90</v>
      </c>
      <c r="L5765" s="42" t="s">
        <v>256</v>
      </c>
      <c r="Z5765" s="64"/>
      <c r="AA5765" s="64"/>
      <c r="AB5765" s="64"/>
      <c r="AE5765" s="42">
        <f>IF(Table32[[#This Row],[Gems]]&gt;0,Table32[[#This Row],[Gems]],0)</f>
        <v>0</v>
      </c>
      <c r="AF5765" s="42">
        <f>IF(Table32[[#This Row],[Gems]]&lt;0,Table32[[#This Row],[Gems]],0)</f>
        <v>0</v>
      </c>
      <c r="AG5765" s="30">
        <f t="shared" ca="1" si="124"/>
        <v>267</v>
      </c>
    </row>
    <row r="5766" spans="1:33" ht="14.4" x14ac:dyDescent="0.3">
      <c r="A5766" s="37">
        <v>44127</v>
      </c>
      <c r="B5766" s="38">
        <f>INDEX(Videolength!D:D,MATCH(D5766,Videolength!A:A,0))</f>
        <v>10</v>
      </c>
      <c r="C5766" s="38">
        <f>INDEX(Videolength!E:E,MATCH(D5766,Videolength!A:A,0))</f>
        <v>29</v>
      </c>
      <c r="D5766" s="39">
        <v>29</v>
      </c>
      <c r="E5766" s="40" t="str">
        <f>INDEX(Videolength!B:B,MATCH(D5766,Videolength!A:A,0))</f>
        <v>https://youtu.be/-2gYnB7d4LA?list=PLTjhk5BwsiVV8SrR-dPCDjCfaMnt-5HZH</v>
      </c>
      <c r="F5766" s="41">
        <f>INDEX(Videolength!C:C,MATCH(D5766,Videolength!A:A,0))</f>
        <v>5.2592592592592587E-2</v>
      </c>
      <c r="G5766" s="41">
        <v>3.4525462962962966E-2</v>
      </c>
      <c r="H5766" s="71">
        <f>HYPERLINK(_xlfn.CONCAT(E5766,"&amp;t=",G5766*86400),G5766)</f>
        <v>3.4525462962962966E-2</v>
      </c>
      <c r="I5766" s="38">
        <v>12</v>
      </c>
      <c r="J5766" s="38">
        <v>6</v>
      </c>
      <c r="K5766" s="42" t="s">
        <v>90</v>
      </c>
      <c r="L5766" s="42" t="s">
        <v>197</v>
      </c>
      <c r="V5766" s="43">
        <v>1325</v>
      </c>
      <c r="Z5766" s="64"/>
      <c r="AA5766" s="64"/>
      <c r="AB5766" s="64"/>
      <c r="AE5766" s="42">
        <f>IF(Table32[[#This Row],[Gems]]&gt;0,Table32[[#This Row],[Gems]],0)</f>
        <v>0</v>
      </c>
      <c r="AF5766" s="42">
        <f>IF(Table32[[#This Row],[Gems]]&lt;0,Table32[[#This Row],[Gems]],0)</f>
        <v>0</v>
      </c>
      <c r="AG5766" s="30">
        <f t="shared" ca="1" si="124"/>
        <v>267</v>
      </c>
    </row>
    <row r="5767" spans="1:33" ht="14.4" x14ac:dyDescent="0.3">
      <c r="A5767" s="37">
        <v>44127</v>
      </c>
      <c r="B5767" s="38">
        <f>INDEX(Videolength!D:D,MATCH(D5767,Videolength!A:A,0))</f>
        <v>10</v>
      </c>
      <c r="C5767" s="38">
        <f>INDEX(Videolength!E:E,MATCH(D5767,Videolength!A:A,0))</f>
        <v>29</v>
      </c>
      <c r="D5767" s="39">
        <v>29</v>
      </c>
      <c r="E5767" s="40" t="str">
        <f>INDEX(Videolength!B:B,MATCH(D5767,Videolength!A:A,0))</f>
        <v>https://youtu.be/-2gYnB7d4LA?list=PLTjhk5BwsiVV8SrR-dPCDjCfaMnt-5HZH</v>
      </c>
      <c r="F5767" s="41">
        <f>INDEX(Videolength!C:C,MATCH(D5767,Videolength!A:A,0))</f>
        <v>5.2592592592592587E-2</v>
      </c>
      <c r="G5767" s="41">
        <v>3.5393518518518519E-2</v>
      </c>
      <c r="H5767" s="71">
        <f>HYPERLINK(_xlfn.CONCAT(E5767,"&amp;t=",G5767*86400),G5767)</f>
        <v>3.5393518518518519E-2</v>
      </c>
      <c r="I5767" s="38">
        <v>12</v>
      </c>
      <c r="J5767" s="38">
        <v>6</v>
      </c>
      <c r="K5767" s="42" t="s">
        <v>90</v>
      </c>
      <c r="L5767" s="42" t="s">
        <v>198</v>
      </c>
      <c r="V5767" s="43">
        <v>1325</v>
      </c>
      <c r="Z5767" s="64"/>
      <c r="AA5767" s="64"/>
      <c r="AB5767" s="64"/>
      <c r="AC5767" s="44" t="s">
        <v>201</v>
      </c>
      <c r="AE5767" s="42">
        <f>IF(Table32[[#This Row],[Gems]]&gt;0,Table32[[#This Row],[Gems]],0)</f>
        <v>0</v>
      </c>
      <c r="AF5767" s="42">
        <f>IF(Table32[[#This Row],[Gems]]&lt;0,Table32[[#This Row],[Gems]],0)</f>
        <v>0</v>
      </c>
      <c r="AG5767" s="30">
        <f t="shared" ca="1" si="124"/>
        <v>267</v>
      </c>
    </row>
    <row r="5768" spans="1:33" ht="14.4" x14ac:dyDescent="0.3">
      <c r="A5768" s="37">
        <v>44127</v>
      </c>
      <c r="B5768" s="38">
        <f>INDEX(Videolength!D:D,MATCH(D5768,Videolength!A:A,0))</f>
        <v>10</v>
      </c>
      <c r="C5768" s="38">
        <f>INDEX(Videolength!E:E,MATCH(D5768,Videolength!A:A,0))</f>
        <v>29</v>
      </c>
      <c r="D5768" s="39">
        <v>29</v>
      </c>
      <c r="E5768" s="40" t="str">
        <f>INDEX(Videolength!B:B,MATCH(D5768,Videolength!A:A,0))</f>
        <v>https://youtu.be/-2gYnB7d4LA?list=PLTjhk5BwsiVV8SrR-dPCDjCfaMnt-5HZH</v>
      </c>
      <c r="F5768" s="41">
        <f>INDEX(Videolength!C:C,MATCH(D5768,Videolength!A:A,0))</f>
        <v>5.2592592592592587E-2</v>
      </c>
      <c r="G5768" s="41">
        <v>3.5474537037037041E-2</v>
      </c>
      <c r="H5768" s="71">
        <f>HYPERLINK(_xlfn.CONCAT(E5768,"&amp;t=",G5768*86400),G5768)</f>
        <v>3.5474537037037041E-2</v>
      </c>
      <c r="I5768" s="38">
        <v>12</v>
      </c>
      <c r="J5768" s="38">
        <v>6</v>
      </c>
      <c r="K5768" s="42" t="s">
        <v>90</v>
      </c>
      <c r="L5768" s="42" t="s">
        <v>10</v>
      </c>
      <c r="Z5768" s="64"/>
      <c r="AA5768" s="64"/>
      <c r="AB5768" s="64"/>
      <c r="AE5768" s="42">
        <f>IF(Table32[[#This Row],[Gems]]&gt;0,Table32[[#This Row],[Gems]],0)</f>
        <v>0</v>
      </c>
      <c r="AF5768" s="42">
        <f>IF(Table32[[#This Row],[Gems]]&lt;0,Table32[[#This Row],[Gems]],0)</f>
        <v>0</v>
      </c>
      <c r="AG5768" s="30">
        <f t="shared" ca="1" si="124"/>
        <v>267</v>
      </c>
    </row>
    <row r="5769" spans="1:33" ht="14.4" x14ac:dyDescent="0.3">
      <c r="A5769" s="37">
        <v>44127</v>
      </c>
      <c r="B5769" s="38">
        <f>INDEX(Videolength!D:D,MATCH(D5769,Videolength!A:A,0))</f>
        <v>10</v>
      </c>
      <c r="C5769" s="38">
        <f>INDEX(Videolength!E:E,MATCH(D5769,Videolength!A:A,0))</f>
        <v>29</v>
      </c>
      <c r="D5769" s="39">
        <v>29</v>
      </c>
      <c r="E5769" s="40" t="str">
        <f>INDEX(Videolength!B:B,MATCH(D5769,Videolength!A:A,0))</f>
        <v>https://youtu.be/-2gYnB7d4LA?list=PLTjhk5BwsiVV8SrR-dPCDjCfaMnt-5HZH</v>
      </c>
      <c r="F5769" s="41">
        <f>INDEX(Videolength!C:C,MATCH(D5769,Videolength!A:A,0))</f>
        <v>5.2592592592592587E-2</v>
      </c>
      <c r="G5769" s="41">
        <v>3.5509259259259261E-2</v>
      </c>
      <c r="H5769" s="71">
        <f>HYPERLINK(_xlfn.CONCAT(E5769,"&amp;t=",G5769*86400),G5769)</f>
        <v>3.5509259259259261E-2</v>
      </c>
      <c r="I5769" s="38">
        <v>12</v>
      </c>
      <c r="J5769" s="38">
        <v>6</v>
      </c>
      <c r="K5769" s="42" t="s">
        <v>346</v>
      </c>
      <c r="L5769" s="42" t="s">
        <v>10</v>
      </c>
      <c r="Z5769" s="64"/>
      <c r="AA5769" s="64"/>
      <c r="AB5769" s="64"/>
      <c r="AE5769" s="42">
        <f>IF(Table32[[#This Row],[Gems]]&gt;0,Table32[[#This Row],[Gems]],0)</f>
        <v>0</v>
      </c>
      <c r="AF5769" s="42">
        <f>IF(Table32[[#This Row],[Gems]]&lt;0,Table32[[#This Row],[Gems]],0)</f>
        <v>0</v>
      </c>
      <c r="AG5769" s="30">
        <f t="shared" ca="1" si="124"/>
        <v>267</v>
      </c>
    </row>
    <row r="5770" spans="1:33" ht="14.4" x14ac:dyDescent="0.3">
      <c r="A5770" s="37">
        <v>44127</v>
      </c>
      <c r="B5770" s="38">
        <f>INDEX(Videolength!D:D,MATCH(D5770,Videolength!A:A,0))</f>
        <v>10</v>
      </c>
      <c r="C5770" s="38">
        <f>INDEX(Videolength!E:E,MATCH(D5770,Videolength!A:A,0))</f>
        <v>29</v>
      </c>
      <c r="D5770" s="39">
        <v>29</v>
      </c>
      <c r="E5770" s="40" t="str">
        <f>INDEX(Videolength!B:B,MATCH(D5770,Videolength!A:A,0))</f>
        <v>https://youtu.be/-2gYnB7d4LA?list=PLTjhk5BwsiVV8SrR-dPCDjCfaMnt-5HZH</v>
      </c>
      <c r="F5770" s="41">
        <f>INDEX(Videolength!C:C,MATCH(D5770,Videolength!A:A,0))</f>
        <v>5.2592592592592587E-2</v>
      </c>
      <c r="G5770" s="41">
        <v>3.5543981481481475E-2</v>
      </c>
      <c r="H5770" s="71">
        <f>HYPERLINK(_xlfn.CONCAT(E5770,"&amp;t=",G5770*86400),G5770)</f>
        <v>3.5543981481481475E-2</v>
      </c>
      <c r="I5770" s="38">
        <v>12</v>
      </c>
      <c r="J5770" s="38">
        <v>6</v>
      </c>
      <c r="K5770" s="42" t="s">
        <v>98</v>
      </c>
      <c r="L5770" s="42" t="s">
        <v>11</v>
      </c>
      <c r="W5770" s="44" t="s">
        <v>1203</v>
      </c>
      <c r="Z5770" s="64"/>
      <c r="AA5770" s="64"/>
      <c r="AB5770" s="64"/>
      <c r="AE5770" s="42">
        <f>IF(Table32[[#This Row],[Gems]]&gt;0,Table32[[#This Row],[Gems]],0)</f>
        <v>0</v>
      </c>
      <c r="AF5770" s="42">
        <f>IF(Table32[[#This Row],[Gems]]&lt;0,Table32[[#This Row],[Gems]],0)</f>
        <v>0</v>
      </c>
      <c r="AG5770" s="30">
        <f t="shared" ca="1" si="124"/>
        <v>267</v>
      </c>
    </row>
    <row r="5771" spans="1:33" ht="14.4" x14ac:dyDescent="0.3">
      <c r="A5771" s="37">
        <v>44127</v>
      </c>
      <c r="B5771" s="38">
        <f>INDEX(Videolength!D:D,MATCH(D5771,Videolength!A:A,0))</f>
        <v>10</v>
      </c>
      <c r="C5771" s="38">
        <f>INDEX(Videolength!E:E,MATCH(D5771,Videolength!A:A,0))</f>
        <v>29</v>
      </c>
      <c r="D5771" s="39">
        <v>29</v>
      </c>
      <c r="E5771" s="40" t="str">
        <f>INDEX(Videolength!B:B,MATCH(D5771,Videolength!A:A,0))</f>
        <v>https://youtu.be/-2gYnB7d4LA?list=PLTjhk5BwsiVV8SrR-dPCDjCfaMnt-5HZH</v>
      </c>
      <c r="F5771" s="41">
        <f>INDEX(Videolength!C:C,MATCH(D5771,Videolength!A:A,0))</f>
        <v>5.2592592592592587E-2</v>
      </c>
      <c r="G5771" s="41">
        <v>3.5555555555555556E-2</v>
      </c>
      <c r="H5771" s="71">
        <f>HYPERLINK(_xlfn.CONCAT(E5771,"&amp;t=",G5771*86400),G5771)</f>
        <v>3.5555555555555556E-2</v>
      </c>
      <c r="I5771" s="38">
        <v>12</v>
      </c>
      <c r="J5771" s="38">
        <v>6</v>
      </c>
      <c r="K5771" s="42" t="s">
        <v>346</v>
      </c>
      <c r="L5771" s="42" t="s">
        <v>10</v>
      </c>
      <c r="Z5771" s="64"/>
      <c r="AA5771" s="64"/>
      <c r="AB5771" s="64"/>
      <c r="AE5771" s="42">
        <f>IF(Table32[[#This Row],[Gems]]&gt;0,Table32[[#This Row],[Gems]],0)</f>
        <v>0</v>
      </c>
      <c r="AF5771" s="42">
        <f>IF(Table32[[#This Row],[Gems]]&lt;0,Table32[[#This Row],[Gems]],0)</f>
        <v>0</v>
      </c>
      <c r="AG5771" s="30">
        <f t="shared" ca="1" si="124"/>
        <v>267</v>
      </c>
    </row>
    <row r="5772" spans="1:33" ht="14.4" x14ac:dyDescent="0.3">
      <c r="A5772" s="37">
        <v>44127</v>
      </c>
      <c r="B5772" s="38">
        <f>INDEX(Videolength!D:D,MATCH(D5772,Videolength!A:A,0))</f>
        <v>10</v>
      </c>
      <c r="C5772" s="38">
        <f>INDEX(Videolength!E:E,MATCH(D5772,Videolength!A:A,0))</f>
        <v>29</v>
      </c>
      <c r="D5772" s="39">
        <v>29</v>
      </c>
      <c r="E5772" s="40" t="str">
        <f>INDEX(Videolength!B:B,MATCH(D5772,Videolength!A:A,0))</f>
        <v>https://youtu.be/-2gYnB7d4LA?list=PLTjhk5BwsiVV8SrR-dPCDjCfaMnt-5HZH</v>
      </c>
      <c r="F5772" s="41">
        <f>INDEX(Videolength!C:C,MATCH(D5772,Videolength!A:A,0))</f>
        <v>5.2592592592592587E-2</v>
      </c>
      <c r="G5772" s="41">
        <v>3.560185185185185E-2</v>
      </c>
      <c r="H5772" s="71">
        <f>HYPERLINK(_xlfn.CONCAT(E5772,"&amp;t=",G5772*86400),G5772)</f>
        <v>3.560185185185185E-2</v>
      </c>
      <c r="I5772" s="38">
        <v>12</v>
      </c>
      <c r="J5772" s="38">
        <v>6</v>
      </c>
      <c r="K5772" s="42" t="s">
        <v>353</v>
      </c>
      <c r="L5772" s="42" t="s">
        <v>10</v>
      </c>
      <c r="Z5772" s="64"/>
      <c r="AA5772" s="64"/>
      <c r="AB5772" s="64"/>
      <c r="AE5772" s="42">
        <f>IF(Table32[[#This Row],[Gems]]&gt;0,Table32[[#This Row],[Gems]],0)</f>
        <v>0</v>
      </c>
      <c r="AF5772" s="42">
        <f>IF(Table32[[#This Row],[Gems]]&lt;0,Table32[[#This Row],[Gems]],0)</f>
        <v>0</v>
      </c>
      <c r="AG5772" s="30">
        <f t="shared" ca="1" si="124"/>
        <v>267</v>
      </c>
    </row>
    <row r="5773" spans="1:33" ht="14.4" x14ac:dyDescent="0.3">
      <c r="A5773" s="37">
        <v>44127</v>
      </c>
      <c r="B5773" s="38">
        <f>INDEX(Videolength!D:D,MATCH(D5773,Videolength!A:A,0))</f>
        <v>10</v>
      </c>
      <c r="C5773" s="38">
        <f>INDEX(Videolength!E:E,MATCH(D5773,Videolength!A:A,0))</f>
        <v>29</v>
      </c>
      <c r="D5773" s="39">
        <v>29</v>
      </c>
      <c r="E5773" s="40" t="str">
        <f>INDEX(Videolength!B:B,MATCH(D5773,Videolength!A:A,0))</f>
        <v>https://youtu.be/-2gYnB7d4LA?list=PLTjhk5BwsiVV8SrR-dPCDjCfaMnt-5HZH</v>
      </c>
      <c r="F5773" s="41">
        <f>INDEX(Videolength!C:C,MATCH(D5773,Videolength!A:A,0))</f>
        <v>5.2592592592592587E-2</v>
      </c>
      <c r="G5773" s="41">
        <v>3.5659722222222225E-2</v>
      </c>
      <c r="H5773" s="71">
        <f>HYPERLINK(_xlfn.CONCAT(E5773,"&amp;t=",G5773*86400),G5773)</f>
        <v>3.5659722222222225E-2</v>
      </c>
      <c r="I5773" s="38">
        <v>12</v>
      </c>
      <c r="J5773" s="38">
        <v>6</v>
      </c>
      <c r="K5773" s="42" t="s">
        <v>123</v>
      </c>
      <c r="L5773" s="42" t="s">
        <v>10</v>
      </c>
      <c r="Z5773" s="64"/>
      <c r="AA5773" s="64"/>
      <c r="AB5773" s="64"/>
      <c r="AE5773" s="42">
        <f>IF(Table32[[#This Row],[Gems]]&gt;0,Table32[[#This Row],[Gems]],0)</f>
        <v>0</v>
      </c>
      <c r="AF5773" s="42">
        <f>IF(Table32[[#This Row],[Gems]]&lt;0,Table32[[#This Row],[Gems]],0)</f>
        <v>0</v>
      </c>
      <c r="AG5773" s="30">
        <f t="shared" ca="1" si="124"/>
        <v>267</v>
      </c>
    </row>
    <row r="5774" spans="1:33" ht="14.4" x14ac:dyDescent="0.3">
      <c r="A5774" s="37">
        <v>44127</v>
      </c>
      <c r="B5774" s="38">
        <f>INDEX(Videolength!D:D,MATCH(D5774,Videolength!A:A,0))</f>
        <v>10</v>
      </c>
      <c r="C5774" s="38">
        <f>INDEX(Videolength!E:E,MATCH(D5774,Videolength!A:A,0))</f>
        <v>29</v>
      </c>
      <c r="D5774" s="39">
        <v>29</v>
      </c>
      <c r="E5774" s="40" t="str">
        <f>INDEX(Videolength!B:B,MATCH(D5774,Videolength!A:A,0))</f>
        <v>https://youtu.be/-2gYnB7d4LA?list=PLTjhk5BwsiVV8SrR-dPCDjCfaMnt-5HZH</v>
      </c>
      <c r="F5774" s="41">
        <f>INDEX(Videolength!C:C,MATCH(D5774,Videolength!A:A,0))</f>
        <v>5.2592592592592587E-2</v>
      </c>
      <c r="G5774" s="41">
        <v>3.5856481481481482E-2</v>
      </c>
      <c r="H5774" s="71">
        <f>HYPERLINK(_xlfn.CONCAT(E5774,"&amp;t=",G5774*86400),G5774)</f>
        <v>3.5856481481481482E-2</v>
      </c>
      <c r="I5774" s="38">
        <v>12</v>
      </c>
      <c r="J5774" s="38">
        <v>6</v>
      </c>
      <c r="K5774" s="42" t="s">
        <v>346</v>
      </c>
      <c r="L5774" s="42" t="s">
        <v>10</v>
      </c>
      <c r="Z5774" s="64"/>
      <c r="AA5774" s="64"/>
      <c r="AB5774" s="64"/>
      <c r="AE5774" s="42">
        <f>IF(Table32[[#This Row],[Gems]]&gt;0,Table32[[#This Row],[Gems]],0)</f>
        <v>0</v>
      </c>
      <c r="AF5774" s="42">
        <f>IF(Table32[[#This Row],[Gems]]&lt;0,Table32[[#This Row],[Gems]],0)</f>
        <v>0</v>
      </c>
      <c r="AG5774" s="30">
        <f t="shared" ca="1" si="124"/>
        <v>267</v>
      </c>
    </row>
    <row r="5775" spans="1:33" ht="14.4" x14ac:dyDescent="0.3">
      <c r="A5775" s="37">
        <v>44127</v>
      </c>
      <c r="B5775" s="38">
        <f>INDEX(Videolength!D:D,MATCH(D5775,Videolength!A:A,0))</f>
        <v>10</v>
      </c>
      <c r="C5775" s="38">
        <f>INDEX(Videolength!E:E,MATCH(D5775,Videolength!A:A,0))</f>
        <v>29</v>
      </c>
      <c r="D5775" s="39">
        <v>29</v>
      </c>
      <c r="E5775" s="40" t="str">
        <f>INDEX(Videolength!B:B,MATCH(D5775,Videolength!A:A,0))</f>
        <v>https://youtu.be/-2gYnB7d4LA?list=PLTjhk5BwsiVV8SrR-dPCDjCfaMnt-5HZH</v>
      </c>
      <c r="F5775" s="41">
        <f>INDEX(Videolength!C:C,MATCH(D5775,Videolength!A:A,0))</f>
        <v>5.2592592592592587E-2</v>
      </c>
      <c r="G5775" s="41">
        <v>3.5891203703703703E-2</v>
      </c>
      <c r="H5775" s="71">
        <f>HYPERLINK(_xlfn.CONCAT(E5775,"&amp;t=",G5775*86400),G5775)</f>
        <v>3.5891203703703703E-2</v>
      </c>
      <c r="I5775" s="38">
        <v>12</v>
      </c>
      <c r="J5775" s="38">
        <v>6</v>
      </c>
      <c r="K5775" s="42" t="s">
        <v>90</v>
      </c>
      <c r="L5775" s="42" t="s">
        <v>10</v>
      </c>
      <c r="Z5775" s="64"/>
      <c r="AA5775" s="64"/>
      <c r="AB5775" s="64"/>
      <c r="AE5775" s="42">
        <f>IF(Table32[[#This Row],[Gems]]&gt;0,Table32[[#This Row],[Gems]],0)</f>
        <v>0</v>
      </c>
      <c r="AF5775" s="42">
        <f>IF(Table32[[#This Row],[Gems]]&lt;0,Table32[[#This Row],[Gems]],0)</f>
        <v>0</v>
      </c>
      <c r="AG5775" s="30">
        <f t="shared" ca="1" si="124"/>
        <v>267</v>
      </c>
    </row>
    <row r="5776" spans="1:33" ht="14.4" x14ac:dyDescent="0.3">
      <c r="A5776" s="37">
        <v>44127</v>
      </c>
      <c r="B5776" s="38">
        <f>INDEX(Videolength!D:D,MATCH(D5776,Videolength!A:A,0))</f>
        <v>10</v>
      </c>
      <c r="C5776" s="38">
        <f>INDEX(Videolength!E:E,MATCH(D5776,Videolength!A:A,0))</f>
        <v>29</v>
      </c>
      <c r="D5776" s="39">
        <v>29</v>
      </c>
      <c r="E5776" s="40" t="str">
        <f>INDEX(Videolength!B:B,MATCH(D5776,Videolength!A:A,0))</f>
        <v>https://youtu.be/-2gYnB7d4LA?list=PLTjhk5BwsiVV8SrR-dPCDjCfaMnt-5HZH</v>
      </c>
      <c r="F5776" s="41">
        <f>INDEX(Videolength!C:C,MATCH(D5776,Videolength!A:A,0))</f>
        <v>5.2592592592592587E-2</v>
      </c>
      <c r="G5776" s="41">
        <v>3.5902777777777777E-2</v>
      </c>
      <c r="H5776" s="71">
        <f>HYPERLINK(_xlfn.CONCAT(E5776,"&amp;t=",G5776*86400),G5776)</f>
        <v>3.5902777777777777E-2</v>
      </c>
      <c r="I5776" s="38">
        <v>12</v>
      </c>
      <c r="J5776" s="38">
        <v>6</v>
      </c>
      <c r="K5776" s="42" t="s">
        <v>90</v>
      </c>
      <c r="L5776" s="42" t="s">
        <v>256</v>
      </c>
      <c r="Z5776" s="64"/>
      <c r="AA5776" s="64"/>
      <c r="AB5776" s="64"/>
      <c r="AE5776" s="42">
        <f>IF(Table32[[#This Row],[Gems]]&gt;0,Table32[[#This Row],[Gems]],0)</f>
        <v>0</v>
      </c>
      <c r="AF5776" s="42">
        <f>IF(Table32[[#This Row],[Gems]]&lt;0,Table32[[#This Row],[Gems]],0)</f>
        <v>0</v>
      </c>
      <c r="AG5776" s="30">
        <f t="shared" ca="1" si="124"/>
        <v>267</v>
      </c>
    </row>
    <row r="5777" spans="1:33" ht="14.4" x14ac:dyDescent="0.3">
      <c r="A5777" s="37">
        <v>44127</v>
      </c>
      <c r="B5777" s="38">
        <f>INDEX(Videolength!D:D,MATCH(D5777,Videolength!A:A,0))</f>
        <v>10</v>
      </c>
      <c r="C5777" s="38">
        <f>INDEX(Videolength!E:E,MATCH(D5777,Videolength!A:A,0))</f>
        <v>29</v>
      </c>
      <c r="D5777" s="39">
        <v>29</v>
      </c>
      <c r="E5777" s="40" t="str">
        <f>INDEX(Videolength!B:B,MATCH(D5777,Videolength!A:A,0))</f>
        <v>https://youtu.be/-2gYnB7d4LA?list=PLTjhk5BwsiVV8SrR-dPCDjCfaMnt-5HZH</v>
      </c>
      <c r="F5777" s="41">
        <f>INDEX(Videolength!C:C,MATCH(D5777,Videolength!A:A,0))</f>
        <v>5.2592592592592587E-2</v>
      </c>
      <c r="G5777" s="41">
        <v>3.5995370370370372E-2</v>
      </c>
      <c r="H5777" s="71">
        <f>HYPERLINK(_xlfn.CONCAT(E5777,"&amp;t=",G5777*86400),G5777)</f>
        <v>3.5995370370370372E-2</v>
      </c>
      <c r="I5777" s="38">
        <v>12</v>
      </c>
      <c r="J5777" s="38">
        <v>6</v>
      </c>
      <c r="K5777" s="42" t="s">
        <v>90</v>
      </c>
      <c r="L5777" s="42" t="s">
        <v>148</v>
      </c>
      <c r="M5777" s="42" t="s">
        <v>446</v>
      </c>
      <c r="Z5777" s="64"/>
      <c r="AA5777" s="64"/>
      <c r="AB5777" s="64"/>
      <c r="AE5777" s="42">
        <f>IF(Table32[[#This Row],[Gems]]&gt;0,Table32[[#This Row],[Gems]],0)</f>
        <v>0</v>
      </c>
      <c r="AF5777" s="42">
        <f>IF(Table32[[#This Row],[Gems]]&lt;0,Table32[[#This Row],[Gems]],0)</f>
        <v>0</v>
      </c>
      <c r="AG5777" s="30">
        <f t="shared" ca="1" si="124"/>
        <v>267</v>
      </c>
    </row>
    <row r="5778" spans="1:33" ht="14.4" x14ac:dyDescent="0.3">
      <c r="A5778" s="37">
        <v>44127</v>
      </c>
      <c r="B5778" s="38">
        <f>INDEX(Videolength!D:D,MATCH(D5778,Videolength!A:A,0))</f>
        <v>10</v>
      </c>
      <c r="C5778" s="38">
        <f>INDEX(Videolength!E:E,MATCH(D5778,Videolength!A:A,0))</f>
        <v>29</v>
      </c>
      <c r="D5778" s="39">
        <v>29</v>
      </c>
      <c r="E5778" s="40" t="str">
        <f>INDEX(Videolength!B:B,MATCH(D5778,Videolength!A:A,0))</f>
        <v>https://youtu.be/-2gYnB7d4LA?list=PLTjhk5BwsiVV8SrR-dPCDjCfaMnt-5HZH</v>
      </c>
      <c r="F5778" s="41">
        <f>INDEX(Videolength!C:C,MATCH(D5778,Videolength!A:A,0))</f>
        <v>5.2592592592592587E-2</v>
      </c>
      <c r="G5778" s="41">
        <v>3.6238425925925924E-2</v>
      </c>
      <c r="H5778" s="71">
        <f>HYPERLINK(_xlfn.CONCAT(E5778,"&amp;t=",G5778*86400),G5778)</f>
        <v>3.6238425925925924E-2</v>
      </c>
      <c r="I5778" s="38">
        <v>12</v>
      </c>
      <c r="J5778" s="38">
        <v>6</v>
      </c>
      <c r="K5778" s="42" t="s">
        <v>90</v>
      </c>
      <c r="L5778" s="42" t="s">
        <v>197</v>
      </c>
      <c r="V5778" s="43">
        <v>1325</v>
      </c>
      <c r="Z5778" s="64"/>
      <c r="AA5778" s="64"/>
      <c r="AB5778" s="64"/>
      <c r="AE5778" s="42">
        <f>IF(Table32[[#This Row],[Gems]]&gt;0,Table32[[#This Row],[Gems]],0)</f>
        <v>0</v>
      </c>
      <c r="AF5778" s="42">
        <f>IF(Table32[[#This Row],[Gems]]&lt;0,Table32[[#This Row],[Gems]],0)</f>
        <v>0</v>
      </c>
      <c r="AG5778" s="30">
        <f t="shared" ref="AG5778:AG5840" ca="1" si="125">SUM(OFFSET(AG5778,-1,0),AD5778)</f>
        <v>267</v>
      </c>
    </row>
    <row r="5779" spans="1:33" ht="14.4" x14ac:dyDescent="0.3">
      <c r="A5779" s="37">
        <v>44127</v>
      </c>
      <c r="B5779" s="38">
        <f>INDEX(Videolength!D:D,MATCH(D5779,Videolength!A:A,0))</f>
        <v>10</v>
      </c>
      <c r="C5779" s="38">
        <f>INDEX(Videolength!E:E,MATCH(D5779,Videolength!A:A,0))</f>
        <v>29</v>
      </c>
      <c r="D5779" s="39">
        <v>29</v>
      </c>
      <c r="E5779" s="40" t="str">
        <f>INDEX(Videolength!B:B,MATCH(D5779,Videolength!A:A,0))</f>
        <v>https://youtu.be/-2gYnB7d4LA?list=PLTjhk5BwsiVV8SrR-dPCDjCfaMnt-5HZH</v>
      </c>
      <c r="F5779" s="41">
        <f>INDEX(Videolength!C:C,MATCH(D5779,Videolength!A:A,0))</f>
        <v>5.2592592592592587E-2</v>
      </c>
      <c r="G5779" s="41">
        <v>3.7152777777777778E-2</v>
      </c>
      <c r="H5779" s="71">
        <f>HYPERLINK(_xlfn.CONCAT(E5779,"&amp;t=",G5779*86400),G5779)</f>
        <v>3.7152777777777778E-2</v>
      </c>
      <c r="I5779" s="38">
        <v>12</v>
      </c>
      <c r="J5779" s="38">
        <v>6</v>
      </c>
      <c r="K5779" s="42" t="s">
        <v>90</v>
      </c>
      <c r="L5779" s="42" t="s">
        <v>198</v>
      </c>
      <c r="V5779" s="43">
        <v>1325</v>
      </c>
      <c r="Z5779" s="64"/>
      <c r="AA5779" s="64"/>
      <c r="AB5779" s="64"/>
      <c r="AC5779" s="44" t="s">
        <v>203</v>
      </c>
      <c r="AE5779" s="42">
        <f>IF(Table32[[#This Row],[Gems]]&gt;0,Table32[[#This Row],[Gems]],0)</f>
        <v>0</v>
      </c>
      <c r="AF5779" s="42">
        <f>IF(Table32[[#This Row],[Gems]]&lt;0,Table32[[#This Row],[Gems]],0)</f>
        <v>0</v>
      </c>
      <c r="AG5779" s="29">
        <f t="shared" ca="1" si="125"/>
        <v>267</v>
      </c>
    </row>
    <row r="5780" spans="1:33" ht="14.4" x14ac:dyDescent="0.3">
      <c r="A5780" s="37">
        <v>44127</v>
      </c>
      <c r="B5780" s="38">
        <f>INDEX(Videolength!D:D,MATCH(D5780,Videolength!A:A,0))</f>
        <v>10</v>
      </c>
      <c r="C5780" s="38">
        <f>INDEX(Videolength!E:E,MATCH(D5780,Videolength!A:A,0))</f>
        <v>29</v>
      </c>
      <c r="D5780" s="39">
        <v>29</v>
      </c>
      <c r="E5780" s="40" t="str">
        <f>INDEX(Videolength!B:B,MATCH(D5780,Videolength!A:A,0))</f>
        <v>https://youtu.be/-2gYnB7d4LA?list=PLTjhk5BwsiVV8SrR-dPCDjCfaMnt-5HZH</v>
      </c>
      <c r="F5780" s="41">
        <f>INDEX(Videolength!C:C,MATCH(D5780,Videolength!A:A,0))</f>
        <v>5.2592592592592587E-2</v>
      </c>
      <c r="G5780" s="41">
        <v>3.72337962962963E-2</v>
      </c>
      <c r="H5780" s="71">
        <f>HYPERLINK(_xlfn.CONCAT(E5780,"&amp;t=",G5780*86400),G5780)</f>
        <v>3.72337962962963E-2</v>
      </c>
      <c r="I5780" s="38">
        <v>12</v>
      </c>
      <c r="J5780" s="38">
        <v>6</v>
      </c>
      <c r="K5780" s="42" t="s">
        <v>90</v>
      </c>
      <c r="L5780" s="42" t="s">
        <v>10</v>
      </c>
      <c r="Z5780" s="64"/>
      <c r="AA5780" s="64"/>
      <c r="AB5780" s="64"/>
      <c r="AE5780" s="42">
        <f>IF(Table32[[#This Row],[Gems]]&gt;0,Table32[[#This Row],[Gems]],0)</f>
        <v>0</v>
      </c>
      <c r="AF5780" s="42">
        <f>IF(Table32[[#This Row],[Gems]]&lt;0,Table32[[#This Row],[Gems]],0)</f>
        <v>0</v>
      </c>
      <c r="AG5780" s="30">
        <f t="shared" ca="1" si="125"/>
        <v>267</v>
      </c>
    </row>
    <row r="5781" spans="1:33" ht="14.4" x14ac:dyDescent="0.3">
      <c r="A5781" s="37">
        <v>44127</v>
      </c>
      <c r="B5781" s="38">
        <f>INDEX(Videolength!D:D,MATCH(D5781,Videolength!A:A,0))</f>
        <v>10</v>
      </c>
      <c r="C5781" s="38">
        <f>INDEX(Videolength!E:E,MATCH(D5781,Videolength!A:A,0))</f>
        <v>29</v>
      </c>
      <c r="D5781" s="39">
        <v>29</v>
      </c>
      <c r="E5781" s="40" t="str">
        <f>INDEX(Videolength!B:B,MATCH(D5781,Videolength!A:A,0))</f>
        <v>https://youtu.be/-2gYnB7d4LA?list=PLTjhk5BwsiVV8SrR-dPCDjCfaMnt-5HZH</v>
      </c>
      <c r="F5781" s="41">
        <f>INDEX(Videolength!C:C,MATCH(D5781,Videolength!A:A,0))</f>
        <v>5.2592592592592587E-2</v>
      </c>
      <c r="G5781" s="41">
        <v>3.7256944444444447E-2</v>
      </c>
      <c r="H5781" s="71">
        <f>HYPERLINK(_xlfn.CONCAT(E5781,"&amp;t=",G5781*86400),G5781)</f>
        <v>3.7256944444444447E-2</v>
      </c>
      <c r="I5781" s="38">
        <v>12</v>
      </c>
      <c r="J5781" s="38">
        <v>6</v>
      </c>
      <c r="K5781" s="42" t="s">
        <v>90</v>
      </c>
      <c r="L5781" s="42" t="s">
        <v>256</v>
      </c>
      <c r="Z5781" s="64"/>
      <c r="AA5781" s="64"/>
      <c r="AB5781" s="64"/>
      <c r="AE5781" s="42">
        <f>IF(Table32[[#This Row],[Gems]]&gt;0,Table32[[#This Row],[Gems]],0)</f>
        <v>0</v>
      </c>
      <c r="AF5781" s="42">
        <f>IF(Table32[[#This Row],[Gems]]&lt;0,Table32[[#This Row],[Gems]],0)</f>
        <v>0</v>
      </c>
      <c r="AG5781" s="30">
        <f t="shared" ca="1" si="125"/>
        <v>267</v>
      </c>
    </row>
    <row r="5782" spans="1:33" ht="14.4" x14ac:dyDescent="0.3">
      <c r="A5782" s="37">
        <v>44127</v>
      </c>
      <c r="B5782" s="38">
        <f>INDEX(Videolength!D:D,MATCH(D5782,Videolength!A:A,0))</f>
        <v>10</v>
      </c>
      <c r="C5782" s="38">
        <f>INDEX(Videolength!E:E,MATCH(D5782,Videolength!A:A,0))</f>
        <v>29</v>
      </c>
      <c r="D5782" s="39">
        <v>29</v>
      </c>
      <c r="E5782" s="40" t="str">
        <f>INDEX(Videolength!B:B,MATCH(D5782,Videolength!A:A,0))</f>
        <v>https://youtu.be/-2gYnB7d4LA?list=PLTjhk5BwsiVV8SrR-dPCDjCfaMnt-5HZH</v>
      </c>
      <c r="F5782" s="41">
        <f>INDEX(Videolength!C:C,MATCH(D5782,Videolength!A:A,0))</f>
        <v>5.2592592592592587E-2</v>
      </c>
      <c r="G5782" s="41">
        <v>3.7280092592592594E-2</v>
      </c>
      <c r="H5782" s="71">
        <f>HYPERLINK(_xlfn.CONCAT(E5782,"&amp;t=",G5782*86400),G5782)</f>
        <v>3.7280092592592594E-2</v>
      </c>
      <c r="I5782" s="38">
        <v>12</v>
      </c>
      <c r="J5782" s="38">
        <v>6</v>
      </c>
      <c r="K5782" s="42" t="s">
        <v>90</v>
      </c>
      <c r="L5782" s="42" t="s">
        <v>148</v>
      </c>
      <c r="M5782" s="42" t="s">
        <v>398</v>
      </c>
      <c r="Z5782" s="64"/>
      <c r="AA5782" s="64"/>
      <c r="AB5782" s="64"/>
      <c r="AE5782" s="42">
        <f>IF(Table32[[#This Row],[Gems]]&gt;0,Table32[[#This Row],[Gems]],0)</f>
        <v>0</v>
      </c>
      <c r="AF5782" s="42">
        <f>IF(Table32[[#This Row],[Gems]]&lt;0,Table32[[#This Row],[Gems]],0)</f>
        <v>0</v>
      </c>
      <c r="AG5782" s="30">
        <f t="shared" ca="1" si="125"/>
        <v>267</v>
      </c>
    </row>
    <row r="5783" spans="1:33" ht="14.4" x14ac:dyDescent="0.3">
      <c r="A5783" s="37">
        <v>44127</v>
      </c>
      <c r="B5783" s="38">
        <f>INDEX(Videolength!D:D,MATCH(D5783,Videolength!A:A,0))</f>
        <v>10</v>
      </c>
      <c r="C5783" s="38">
        <f>INDEX(Videolength!E:E,MATCH(D5783,Videolength!A:A,0))</f>
        <v>29</v>
      </c>
      <c r="D5783" s="39">
        <v>29</v>
      </c>
      <c r="E5783" s="40" t="str">
        <f>INDEX(Videolength!B:B,MATCH(D5783,Videolength!A:A,0))</f>
        <v>https://youtu.be/-2gYnB7d4LA?list=PLTjhk5BwsiVV8SrR-dPCDjCfaMnt-5HZH</v>
      </c>
      <c r="F5783" s="41">
        <f>INDEX(Videolength!C:C,MATCH(D5783,Videolength!A:A,0))</f>
        <v>5.2592592592592587E-2</v>
      </c>
      <c r="G5783" s="41">
        <v>3.740740740740741E-2</v>
      </c>
      <c r="H5783" s="71">
        <f>HYPERLINK(_xlfn.CONCAT(E5783,"&amp;t=",G5783*86400),G5783)</f>
        <v>3.740740740740741E-2</v>
      </c>
      <c r="I5783" s="38">
        <v>12</v>
      </c>
      <c r="J5783" s="38">
        <v>6</v>
      </c>
      <c r="K5783" s="42" t="s">
        <v>90</v>
      </c>
      <c r="L5783" s="42" t="s">
        <v>197</v>
      </c>
      <c r="V5783" s="43">
        <v>1325</v>
      </c>
      <c r="Z5783" s="64"/>
      <c r="AA5783" s="64"/>
      <c r="AB5783" s="64"/>
      <c r="AE5783" s="42">
        <f>IF(Table32[[#This Row],[Gems]]&gt;0,Table32[[#This Row],[Gems]],0)</f>
        <v>0</v>
      </c>
      <c r="AF5783" s="42">
        <f>IF(Table32[[#This Row],[Gems]]&lt;0,Table32[[#This Row],[Gems]],0)</f>
        <v>0</v>
      </c>
      <c r="AG5783" s="30">
        <f t="shared" ca="1" si="125"/>
        <v>267</v>
      </c>
    </row>
    <row r="5784" spans="1:33" ht="14.4" x14ac:dyDescent="0.3">
      <c r="A5784" s="37">
        <v>44127</v>
      </c>
      <c r="B5784" s="38">
        <f>INDEX(Videolength!D:D,MATCH(D5784,Videolength!A:A,0))</f>
        <v>10</v>
      </c>
      <c r="C5784" s="38">
        <f>INDEX(Videolength!E:E,MATCH(D5784,Videolength!A:A,0))</f>
        <v>29</v>
      </c>
      <c r="D5784" s="39">
        <v>29</v>
      </c>
      <c r="E5784" s="40" t="str">
        <f>INDEX(Videolength!B:B,MATCH(D5784,Videolength!A:A,0))</f>
        <v>https://youtu.be/-2gYnB7d4LA?list=PLTjhk5BwsiVV8SrR-dPCDjCfaMnt-5HZH</v>
      </c>
      <c r="F5784" s="41">
        <f>INDEX(Videolength!C:C,MATCH(D5784,Videolength!A:A,0))</f>
        <v>5.2592592592592587E-2</v>
      </c>
      <c r="G5784" s="41">
        <v>3.8460648148148147E-2</v>
      </c>
      <c r="H5784" s="71">
        <f>HYPERLINK(_xlfn.CONCAT(E5784,"&amp;t=",G5784*86400),G5784)</f>
        <v>3.8460648148148147E-2</v>
      </c>
      <c r="I5784" s="38">
        <v>12</v>
      </c>
      <c r="J5784" s="38">
        <v>6</v>
      </c>
      <c r="K5784" s="42" t="s">
        <v>90</v>
      </c>
      <c r="L5784" s="42" t="s">
        <v>198</v>
      </c>
      <c r="V5784" s="43">
        <v>1325</v>
      </c>
      <c r="Z5784" s="64"/>
      <c r="AA5784" s="64"/>
      <c r="AB5784" s="64"/>
      <c r="AC5784" s="44" t="s">
        <v>201</v>
      </c>
      <c r="AE5784" s="42">
        <f>IF(Table32[[#This Row],[Gems]]&gt;0,Table32[[#This Row],[Gems]],0)</f>
        <v>0</v>
      </c>
      <c r="AF5784" s="42">
        <f>IF(Table32[[#This Row],[Gems]]&lt;0,Table32[[#This Row],[Gems]],0)</f>
        <v>0</v>
      </c>
      <c r="AG5784" s="29">
        <f t="shared" ca="1" si="125"/>
        <v>267</v>
      </c>
    </row>
    <row r="5785" spans="1:33" ht="14.4" x14ac:dyDescent="0.3">
      <c r="A5785" s="37">
        <v>44127</v>
      </c>
      <c r="B5785" s="38">
        <f>INDEX(Videolength!D:D,MATCH(D5785,Videolength!A:A,0))</f>
        <v>10</v>
      </c>
      <c r="C5785" s="38">
        <f>INDEX(Videolength!E:E,MATCH(D5785,Videolength!A:A,0))</f>
        <v>29</v>
      </c>
      <c r="D5785" s="39">
        <v>29</v>
      </c>
      <c r="E5785" s="40" t="str">
        <f>INDEX(Videolength!B:B,MATCH(D5785,Videolength!A:A,0))</f>
        <v>https://youtu.be/-2gYnB7d4LA?list=PLTjhk5BwsiVV8SrR-dPCDjCfaMnt-5HZH</v>
      </c>
      <c r="F5785" s="41">
        <f>INDEX(Videolength!C:C,MATCH(D5785,Videolength!A:A,0))</f>
        <v>5.2592592592592587E-2</v>
      </c>
      <c r="G5785" s="41">
        <v>3.8541666666666669E-2</v>
      </c>
      <c r="H5785" s="71">
        <f>HYPERLINK(_xlfn.CONCAT(E5785,"&amp;t=",G5785*86400),G5785)</f>
        <v>3.8541666666666669E-2</v>
      </c>
      <c r="I5785" s="38">
        <v>12</v>
      </c>
      <c r="J5785" s="38">
        <v>6</v>
      </c>
      <c r="K5785" s="42" t="s">
        <v>90</v>
      </c>
      <c r="L5785" s="42" t="s">
        <v>10</v>
      </c>
      <c r="Z5785" s="64"/>
      <c r="AA5785" s="64"/>
      <c r="AB5785" s="64"/>
      <c r="AE5785" s="42">
        <f>IF(Table32[[#This Row],[Gems]]&gt;0,Table32[[#This Row],[Gems]],0)</f>
        <v>0</v>
      </c>
      <c r="AF5785" s="42">
        <f>IF(Table32[[#This Row],[Gems]]&lt;0,Table32[[#This Row],[Gems]],0)</f>
        <v>0</v>
      </c>
      <c r="AG5785" s="30">
        <f t="shared" ca="1" si="125"/>
        <v>267</v>
      </c>
    </row>
    <row r="5786" spans="1:33" ht="14.4" x14ac:dyDescent="0.3">
      <c r="A5786" s="37">
        <v>44127</v>
      </c>
      <c r="B5786" s="38">
        <f>INDEX(Videolength!D:D,MATCH(D5786,Videolength!A:A,0))</f>
        <v>10</v>
      </c>
      <c r="C5786" s="38">
        <f>INDEX(Videolength!E:E,MATCH(D5786,Videolength!A:A,0))</f>
        <v>29</v>
      </c>
      <c r="D5786" s="39">
        <v>29</v>
      </c>
      <c r="E5786" s="40" t="str">
        <f>INDEX(Videolength!B:B,MATCH(D5786,Videolength!A:A,0))</f>
        <v>https://youtu.be/-2gYnB7d4LA?list=PLTjhk5BwsiVV8SrR-dPCDjCfaMnt-5HZH</v>
      </c>
      <c r="F5786" s="41">
        <f>INDEX(Videolength!C:C,MATCH(D5786,Videolength!A:A,0))</f>
        <v>5.2592592592592587E-2</v>
      </c>
      <c r="G5786" s="41">
        <v>3.8576388888888889E-2</v>
      </c>
      <c r="H5786" s="71">
        <f>HYPERLINK(_xlfn.CONCAT(E5786,"&amp;t=",G5786*86400),G5786)</f>
        <v>3.8576388888888889E-2</v>
      </c>
      <c r="I5786" s="38">
        <v>12</v>
      </c>
      <c r="J5786" s="38">
        <v>6</v>
      </c>
      <c r="K5786" s="42" t="s">
        <v>346</v>
      </c>
      <c r="L5786" s="42" t="s">
        <v>10</v>
      </c>
      <c r="Z5786" s="64"/>
      <c r="AA5786" s="64"/>
      <c r="AB5786" s="64"/>
      <c r="AE5786" s="42">
        <f>IF(Table32[[#This Row],[Gems]]&gt;0,Table32[[#This Row],[Gems]],0)</f>
        <v>0</v>
      </c>
      <c r="AF5786" s="42">
        <f>IF(Table32[[#This Row],[Gems]]&lt;0,Table32[[#This Row],[Gems]],0)</f>
        <v>0</v>
      </c>
      <c r="AG5786" s="30">
        <f t="shared" ca="1" si="125"/>
        <v>267</v>
      </c>
    </row>
    <row r="5787" spans="1:33" ht="14.4" x14ac:dyDescent="0.3">
      <c r="A5787" s="37">
        <v>44127</v>
      </c>
      <c r="B5787" s="38">
        <f>INDEX(Videolength!D:D,MATCH(D5787,Videolength!A:A,0))</f>
        <v>10</v>
      </c>
      <c r="C5787" s="38">
        <f>INDEX(Videolength!E:E,MATCH(D5787,Videolength!A:A,0))</f>
        <v>29</v>
      </c>
      <c r="D5787" s="39">
        <v>29</v>
      </c>
      <c r="E5787" s="40" t="str">
        <f>INDEX(Videolength!B:B,MATCH(D5787,Videolength!A:A,0))</f>
        <v>https://youtu.be/-2gYnB7d4LA?list=PLTjhk5BwsiVV8SrR-dPCDjCfaMnt-5HZH</v>
      </c>
      <c r="F5787" s="41">
        <f>INDEX(Videolength!C:C,MATCH(D5787,Videolength!A:A,0))</f>
        <v>5.2592592592592587E-2</v>
      </c>
      <c r="G5787" s="41">
        <v>3.858796296296297E-2</v>
      </c>
      <c r="H5787" s="71">
        <f>HYPERLINK(_xlfn.CONCAT(E5787,"&amp;t=",G5787*86400),G5787)</f>
        <v>3.858796296296297E-2</v>
      </c>
      <c r="I5787" s="38">
        <v>12</v>
      </c>
      <c r="J5787" s="38">
        <v>6</v>
      </c>
      <c r="K5787" s="42" t="s">
        <v>98</v>
      </c>
      <c r="L5787" s="42" t="s">
        <v>11</v>
      </c>
      <c r="W5787" s="44" t="s">
        <v>1203</v>
      </c>
      <c r="Z5787" s="64"/>
      <c r="AA5787" s="64"/>
      <c r="AB5787" s="64"/>
      <c r="AE5787" s="42">
        <f>IF(Table32[[#This Row],[Gems]]&gt;0,Table32[[#This Row],[Gems]],0)</f>
        <v>0</v>
      </c>
      <c r="AF5787" s="42">
        <f>IF(Table32[[#This Row],[Gems]]&lt;0,Table32[[#This Row],[Gems]],0)</f>
        <v>0</v>
      </c>
      <c r="AG5787" s="30">
        <f t="shared" ca="1" si="125"/>
        <v>267</v>
      </c>
    </row>
    <row r="5788" spans="1:33" ht="14.4" x14ac:dyDescent="0.3">
      <c r="A5788" s="37">
        <v>44127</v>
      </c>
      <c r="B5788" s="38">
        <f>INDEX(Videolength!D:D,MATCH(D5788,Videolength!A:A,0))</f>
        <v>10</v>
      </c>
      <c r="C5788" s="38">
        <f>INDEX(Videolength!E:E,MATCH(D5788,Videolength!A:A,0))</f>
        <v>29</v>
      </c>
      <c r="D5788" s="39">
        <v>29</v>
      </c>
      <c r="E5788" s="40" t="str">
        <f>INDEX(Videolength!B:B,MATCH(D5788,Videolength!A:A,0))</f>
        <v>https://youtu.be/-2gYnB7d4LA?list=PLTjhk5BwsiVV8SrR-dPCDjCfaMnt-5HZH</v>
      </c>
      <c r="F5788" s="41">
        <f>INDEX(Videolength!C:C,MATCH(D5788,Videolength!A:A,0))</f>
        <v>5.2592592592592587E-2</v>
      </c>
      <c r="G5788" s="41">
        <v>3.8599537037037036E-2</v>
      </c>
      <c r="H5788" s="71">
        <f>HYPERLINK(_xlfn.CONCAT(E5788,"&amp;t=",G5788*86400),G5788)</f>
        <v>3.8599537037037036E-2</v>
      </c>
      <c r="I5788" s="38">
        <v>12</v>
      </c>
      <c r="J5788" s="38">
        <v>6</v>
      </c>
      <c r="K5788" s="42" t="s">
        <v>346</v>
      </c>
      <c r="L5788" s="42" t="s">
        <v>10</v>
      </c>
      <c r="Z5788" s="64"/>
      <c r="AA5788" s="64"/>
      <c r="AB5788" s="64"/>
      <c r="AE5788" s="42">
        <f>IF(Table32[[#This Row],[Gems]]&gt;0,Table32[[#This Row],[Gems]],0)</f>
        <v>0</v>
      </c>
      <c r="AF5788" s="42">
        <f>IF(Table32[[#This Row],[Gems]]&lt;0,Table32[[#This Row],[Gems]],0)</f>
        <v>0</v>
      </c>
      <c r="AG5788" s="30">
        <f t="shared" ca="1" si="125"/>
        <v>267</v>
      </c>
    </row>
    <row r="5789" spans="1:33" ht="14.4" x14ac:dyDescent="0.3">
      <c r="A5789" s="37">
        <v>44127</v>
      </c>
      <c r="B5789" s="38">
        <f>INDEX(Videolength!D:D,MATCH(D5789,Videolength!A:A,0))</f>
        <v>10</v>
      </c>
      <c r="C5789" s="38">
        <f>INDEX(Videolength!E:E,MATCH(D5789,Videolength!A:A,0))</f>
        <v>29</v>
      </c>
      <c r="D5789" s="39">
        <v>29</v>
      </c>
      <c r="E5789" s="40" t="str">
        <f>INDEX(Videolength!B:B,MATCH(D5789,Videolength!A:A,0))</f>
        <v>https://youtu.be/-2gYnB7d4LA?list=PLTjhk5BwsiVV8SrR-dPCDjCfaMnt-5HZH</v>
      </c>
      <c r="F5789" s="41">
        <f>INDEX(Videolength!C:C,MATCH(D5789,Videolength!A:A,0))</f>
        <v>5.2592592592592587E-2</v>
      </c>
      <c r="G5789" s="41">
        <v>3.8692129629629632E-2</v>
      </c>
      <c r="H5789" s="71">
        <f>HYPERLINK(_xlfn.CONCAT(E5789,"&amp;t=",G5789*86400),G5789)</f>
        <v>3.8692129629629632E-2</v>
      </c>
      <c r="I5789" s="38">
        <v>12</v>
      </c>
      <c r="J5789" s="38">
        <v>6</v>
      </c>
      <c r="K5789" s="42" t="s">
        <v>133</v>
      </c>
      <c r="L5789" s="42" t="s">
        <v>312</v>
      </c>
      <c r="M5789" s="42" t="s">
        <v>387</v>
      </c>
      <c r="Z5789" s="64"/>
      <c r="AA5789" s="64"/>
      <c r="AB5789" s="64"/>
      <c r="AD5789" s="42">
        <v>1</v>
      </c>
      <c r="AE5789" s="42">
        <f>IF(Table32[[#This Row],[Gems]]&gt;0,Table32[[#This Row],[Gems]],0)</f>
        <v>1</v>
      </c>
      <c r="AF5789" s="42">
        <f>IF(Table32[[#This Row],[Gems]]&lt;0,Table32[[#This Row],[Gems]],0)</f>
        <v>0</v>
      </c>
      <c r="AG5789" s="30">
        <f t="shared" ca="1" si="125"/>
        <v>268</v>
      </c>
    </row>
    <row r="5790" spans="1:33" ht="14.4" x14ac:dyDescent="0.3">
      <c r="A5790" s="37">
        <v>44127</v>
      </c>
      <c r="B5790" s="38">
        <f>INDEX(Videolength!D:D,MATCH(D5790,Videolength!A:A,0))</f>
        <v>10</v>
      </c>
      <c r="C5790" s="38">
        <f>INDEX(Videolength!E:E,MATCH(D5790,Videolength!A:A,0))</f>
        <v>29</v>
      </c>
      <c r="D5790" s="39">
        <v>29</v>
      </c>
      <c r="E5790" s="40" t="str">
        <f>INDEX(Videolength!B:B,MATCH(D5790,Videolength!A:A,0))</f>
        <v>https://youtu.be/-2gYnB7d4LA?list=PLTjhk5BwsiVV8SrR-dPCDjCfaMnt-5HZH</v>
      </c>
      <c r="F5790" s="41">
        <f>INDEX(Videolength!C:C,MATCH(D5790,Videolength!A:A,0))</f>
        <v>5.2592592592592587E-2</v>
      </c>
      <c r="G5790" s="41">
        <v>3.8819444444444441E-2</v>
      </c>
      <c r="H5790" s="71">
        <f>HYPERLINK(_xlfn.CONCAT(E5790,"&amp;t=",G5790*86400),G5790)</f>
        <v>3.8819444444444441E-2</v>
      </c>
      <c r="I5790" s="38">
        <v>12</v>
      </c>
      <c r="J5790" s="38">
        <v>6</v>
      </c>
      <c r="K5790" s="42" t="s">
        <v>346</v>
      </c>
      <c r="L5790" s="42" t="s">
        <v>10</v>
      </c>
      <c r="Z5790" s="64"/>
      <c r="AA5790" s="64"/>
      <c r="AB5790" s="64"/>
      <c r="AE5790" s="42">
        <f>IF(Table32[[#This Row],[Gems]]&gt;0,Table32[[#This Row],[Gems]],0)</f>
        <v>0</v>
      </c>
      <c r="AF5790" s="42">
        <f>IF(Table32[[#This Row],[Gems]]&lt;0,Table32[[#This Row],[Gems]],0)</f>
        <v>0</v>
      </c>
      <c r="AG5790" s="30">
        <f t="shared" ca="1" si="125"/>
        <v>268</v>
      </c>
    </row>
    <row r="5791" spans="1:33" ht="14.4" x14ac:dyDescent="0.3">
      <c r="A5791" s="37">
        <v>44127</v>
      </c>
      <c r="B5791" s="38">
        <f>INDEX(Videolength!D:D,MATCH(D5791,Videolength!A:A,0))</f>
        <v>10</v>
      </c>
      <c r="C5791" s="38">
        <f>INDEX(Videolength!E:E,MATCH(D5791,Videolength!A:A,0))</f>
        <v>29</v>
      </c>
      <c r="D5791" s="39">
        <v>29</v>
      </c>
      <c r="E5791" s="40" t="str">
        <f>INDEX(Videolength!B:B,MATCH(D5791,Videolength!A:A,0))</f>
        <v>https://youtu.be/-2gYnB7d4LA?list=PLTjhk5BwsiVV8SrR-dPCDjCfaMnt-5HZH</v>
      </c>
      <c r="F5791" s="41">
        <f>INDEX(Videolength!C:C,MATCH(D5791,Videolength!A:A,0))</f>
        <v>5.2592592592592587E-2</v>
      </c>
      <c r="G5791" s="41">
        <v>3.8854166666666669E-2</v>
      </c>
      <c r="H5791" s="71">
        <f>HYPERLINK(_xlfn.CONCAT(E5791,"&amp;t=",G5791*86400),G5791)</f>
        <v>3.8854166666666669E-2</v>
      </c>
      <c r="I5791" s="38">
        <v>12</v>
      </c>
      <c r="J5791" s="38">
        <v>6</v>
      </c>
      <c r="K5791" s="42" t="s">
        <v>55</v>
      </c>
      <c r="L5791" s="42" t="s">
        <v>10</v>
      </c>
      <c r="Z5791" s="64"/>
      <c r="AA5791" s="64"/>
      <c r="AB5791" s="64"/>
      <c r="AE5791" s="42">
        <f>IF(Table32[[#This Row],[Gems]]&gt;0,Table32[[#This Row],[Gems]],0)</f>
        <v>0</v>
      </c>
      <c r="AF5791" s="42">
        <f>IF(Table32[[#This Row],[Gems]]&lt;0,Table32[[#This Row],[Gems]],0)</f>
        <v>0</v>
      </c>
      <c r="AG5791" s="30">
        <f t="shared" ca="1" si="125"/>
        <v>268</v>
      </c>
    </row>
    <row r="5792" spans="1:33" ht="14.4" x14ac:dyDescent="0.3">
      <c r="A5792" s="37">
        <v>44127</v>
      </c>
      <c r="B5792" s="38">
        <f>INDEX(Videolength!D:D,MATCH(D5792,Videolength!A:A,0))</f>
        <v>10</v>
      </c>
      <c r="C5792" s="38">
        <f>INDEX(Videolength!E:E,MATCH(D5792,Videolength!A:A,0))</f>
        <v>29</v>
      </c>
      <c r="D5792" s="39">
        <v>29</v>
      </c>
      <c r="E5792" s="40" t="str">
        <f>INDEX(Videolength!B:B,MATCH(D5792,Videolength!A:A,0))</f>
        <v>https://youtu.be/-2gYnB7d4LA?list=PLTjhk5BwsiVV8SrR-dPCDjCfaMnt-5HZH</v>
      </c>
      <c r="F5792" s="41">
        <f>INDEX(Videolength!C:C,MATCH(D5792,Videolength!A:A,0))</f>
        <v>5.2592592592592587E-2</v>
      </c>
      <c r="G5792" s="41">
        <v>3.9143518518518515E-2</v>
      </c>
      <c r="H5792" s="71">
        <f>HYPERLINK(_xlfn.CONCAT(E5792,"&amp;t=",G5792*86400),G5792)</f>
        <v>3.9143518518518515E-2</v>
      </c>
      <c r="I5792" s="38">
        <v>12</v>
      </c>
      <c r="J5792" s="38">
        <v>6</v>
      </c>
      <c r="K5792" s="42" t="s">
        <v>353</v>
      </c>
      <c r="L5792" s="42" t="s">
        <v>10</v>
      </c>
      <c r="Z5792" s="64"/>
      <c r="AA5792" s="64"/>
      <c r="AB5792" s="64"/>
      <c r="AE5792" s="42">
        <f>IF(Table32[[#This Row],[Gems]]&gt;0,Table32[[#This Row],[Gems]],0)</f>
        <v>0</v>
      </c>
      <c r="AF5792" s="42">
        <f>IF(Table32[[#This Row],[Gems]]&lt;0,Table32[[#This Row],[Gems]],0)</f>
        <v>0</v>
      </c>
      <c r="AG5792" s="30">
        <f t="shared" ca="1" si="125"/>
        <v>268</v>
      </c>
    </row>
    <row r="5793" spans="1:33" ht="14.4" x14ac:dyDescent="0.3">
      <c r="A5793" s="37">
        <v>44127</v>
      </c>
      <c r="B5793" s="38">
        <f>INDEX(Videolength!D:D,MATCH(D5793,Videolength!A:A,0))</f>
        <v>10</v>
      </c>
      <c r="C5793" s="38">
        <f>INDEX(Videolength!E:E,MATCH(D5793,Videolength!A:A,0))</f>
        <v>29</v>
      </c>
      <c r="D5793" s="39">
        <v>29</v>
      </c>
      <c r="E5793" s="40" t="str">
        <f>INDEX(Videolength!B:B,MATCH(D5793,Videolength!A:A,0))</f>
        <v>https://youtu.be/-2gYnB7d4LA?list=PLTjhk5BwsiVV8SrR-dPCDjCfaMnt-5HZH</v>
      </c>
      <c r="F5793" s="41">
        <f>INDEX(Videolength!C:C,MATCH(D5793,Videolength!A:A,0))</f>
        <v>5.2592592592592587E-2</v>
      </c>
      <c r="G5793" s="41">
        <v>3.9270833333333331E-2</v>
      </c>
      <c r="H5793" s="71">
        <f>HYPERLINK(_xlfn.CONCAT(E5793,"&amp;t=",G5793*86400),G5793)</f>
        <v>3.9270833333333331E-2</v>
      </c>
      <c r="I5793" s="38">
        <v>12</v>
      </c>
      <c r="J5793" s="38">
        <v>6</v>
      </c>
      <c r="K5793" s="42" t="s">
        <v>15</v>
      </c>
      <c r="L5793" s="42" t="s">
        <v>216</v>
      </c>
      <c r="Z5793" s="64"/>
      <c r="AA5793" s="64"/>
      <c r="AB5793" s="64"/>
      <c r="AE5793" s="42">
        <f>IF(Table32[[#This Row],[Gems]]&gt;0,Table32[[#This Row],[Gems]],0)</f>
        <v>0</v>
      </c>
      <c r="AF5793" s="42">
        <f>IF(Table32[[#This Row],[Gems]]&lt;0,Table32[[#This Row],[Gems]],0)</f>
        <v>0</v>
      </c>
      <c r="AG5793" s="30">
        <f t="shared" ca="1" si="125"/>
        <v>268</v>
      </c>
    </row>
    <row r="5794" spans="1:33" ht="14.4" x14ac:dyDescent="0.3">
      <c r="A5794" s="37">
        <v>44127</v>
      </c>
      <c r="B5794" s="38">
        <f>INDEX(Videolength!D:D,MATCH(D5794,Videolength!A:A,0))</f>
        <v>10</v>
      </c>
      <c r="C5794" s="38">
        <f>INDEX(Videolength!E:E,MATCH(D5794,Videolength!A:A,0))</f>
        <v>29</v>
      </c>
      <c r="D5794" s="39">
        <v>29</v>
      </c>
      <c r="E5794" s="40" t="str">
        <f>INDEX(Videolength!B:B,MATCH(D5794,Videolength!A:A,0))</f>
        <v>https://youtu.be/-2gYnB7d4LA?list=PLTjhk5BwsiVV8SrR-dPCDjCfaMnt-5HZH</v>
      </c>
      <c r="F5794" s="41">
        <f>INDEX(Videolength!C:C,MATCH(D5794,Videolength!A:A,0))</f>
        <v>5.2592592592592587E-2</v>
      </c>
      <c r="G5794" s="41">
        <v>3.9340277777777773E-2</v>
      </c>
      <c r="H5794" s="71">
        <f>HYPERLINK(_xlfn.CONCAT(E5794,"&amp;t=",G5794*86400),G5794)</f>
        <v>3.9340277777777773E-2</v>
      </c>
      <c r="I5794" s="38">
        <v>12</v>
      </c>
      <c r="J5794" s="38">
        <v>6</v>
      </c>
      <c r="K5794" s="42" t="s">
        <v>15</v>
      </c>
      <c r="L5794" s="42" t="s">
        <v>368</v>
      </c>
      <c r="Z5794" s="64"/>
      <c r="AA5794" s="64"/>
      <c r="AB5794" s="64"/>
      <c r="AE5794" s="42">
        <f>IF(Table32[[#This Row],[Gems]]&gt;0,Table32[[#This Row],[Gems]],0)</f>
        <v>0</v>
      </c>
      <c r="AF5794" s="42">
        <f>IF(Table32[[#This Row],[Gems]]&lt;0,Table32[[#This Row],[Gems]],0)</f>
        <v>0</v>
      </c>
      <c r="AG5794" s="30">
        <f t="shared" ca="1" si="125"/>
        <v>268</v>
      </c>
    </row>
    <row r="5795" spans="1:33" ht="14.4" x14ac:dyDescent="0.3">
      <c r="A5795" s="37">
        <v>44127</v>
      </c>
      <c r="B5795" s="38">
        <f>INDEX(Videolength!D:D,MATCH(D5795,Videolength!A:A,0))</f>
        <v>10</v>
      </c>
      <c r="C5795" s="38">
        <f>INDEX(Videolength!E:E,MATCH(D5795,Videolength!A:A,0))</f>
        <v>29</v>
      </c>
      <c r="D5795" s="39">
        <v>29</v>
      </c>
      <c r="E5795" s="40" t="str">
        <f>INDEX(Videolength!B:B,MATCH(D5795,Videolength!A:A,0))</f>
        <v>https://youtu.be/-2gYnB7d4LA?list=PLTjhk5BwsiVV8SrR-dPCDjCfaMnt-5HZH</v>
      </c>
      <c r="F5795" s="41">
        <f>INDEX(Videolength!C:C,MATCH(D5795,Videolength!A:A,0))</f>
        <v>5.2592592592592587E-2</v>
      </c>
      <c r="G5795" s="41">
        <v>3.9409722222222221E-2</v>
      </c>
      <c r="H5795" s="71">
        <f>HYPERLINK(_xlfn.CONCAT(E5795,"&amp;t=",G5795*86400),G5795)</f>
        <v>3.9409722222222221E-2</v>
      </c>
      <c r="I5795" s="38">
        <v>12</v>
      </c>
      <c r="J5795" s="38">
        <v>6</v>
      </c>
      <c r="K5795" s="42" t="s">
        <v>15</v>
      </c>
      <c r="L5795" s="42" t="s">
        <v>369</v>
      </c>
      <c r="Z5795" s="64"/>
      <c r="AA5795" s="64"/>
      <c r="AB5795" s="64"/>
      <c r="AE5795" s="42">
        <f>IF(Table32[[#This Row],[Gems]]&gt;0,Table32[[#This Row],[Gems]],0)</f>
        <v>0</v>
      </c>
      <c r="AF5795" s="42">
        <f>IF(Table32[[#This Row],[Gems]]&lt;0,Table32[[#This Row],[Gems]],0)</f>
        <v>0</v>
      </c>
      <c r="AG5795" s="30">
        <f t="shared" ca="1" si="125"/>
        <v>268</v>
      </c>
    </row>
    <row r="5796" spans="1:33" ht="14.4" x14ac:dyDescent="0.3">
      <c r="A5796" s="37">
        <v>44127</v>
      </c>
      <c r="B5796" s="38">
        <f>INDEX(Videolength!D:D,MATCH(D5796,Videolength!A:A,0))</f>
        <v>10</v>
      </c>
      <c r="C5796" s="38">
        <f>INDEX(Videolength!E:E,MATCH(D5796,Videolength!A:A,0))</f>
        <v>29</v>
      </c>
      <c r="D5796" s="39">
        <v>29</v>
      </c>
      <c r="E5796" s="40" t="str">
        <f>INDEX(Videolength!B:B,MATCH(D5796,Videolength!A:A,0))</f>
        <v>https://youtu.be/-2gYnB7d4LA?list=PLTjhk5BwsiVV8SrR-dPCDjCfaMnt-5HZH</v>
      </c>
      <c r="F5796" s="41">
        <f>INDEX(Videolength!C:C,MATCH(D5796,Videolength!A:A,0))</f>
        <v>5.2592592592592587E-2</v>
      </c>
      <c r="G5796" s="41">
        <v>3.9421296296296295E-2</v>
      </c>
      <c r="H5796" s="71">
        <f>HYPERLINK(_xlfn.CONCAT(E5796,"&amp;t=",G5796*86400),G5796)</f>
        <v>3.9421296296296295E-2</v>
      </c>
      <c r="I5796" s="38">
        <v>12</v>
      </c>
      <c r="J5796" s="38">
        <v>6</v>
      </c>
      <c r="K5796" s="42" t="s">
        <v>15</v>
      </c>
      <c r="L5796" s="42" t="s">
        <v>197</v>
      </c>
      <c r="Z5796" s="64" t="s">
        <v>492</v>
      </c>
      <c r="AA5796" s="64">
        <v>5</v>
      </c>
      <c r="AB5796" s="64">
        <v>1</v>
      </c>
      <c r="AE5796" s="42">
        <f>IF(Table32[[#This Row],[Gems]]&gt;0,Table32[[#This Row],[Gems]],0)</f>
        <v>0</v>
      </c>
      <c r="AF5796" s="42">
        <f>IF(Table32[[#This Row],[Gems]]&lt;0,Table32[[#This Row],[Gems]],0)</f>
        <v>0</v>
      </c>
      <c r="AG5796" s="30">
        <f t="shared" ca="1" si="125"/>
        <v>268</v>
      </c>
    </row>
    <row r="5797" spans="1:33" ht="14.4" x14ac:dyDescent="0.3">
      <c r="A5797" s="37">
        <v>44127</v>
      </c>
      <c r="B5797" s="38">
        <f>INDEX(Videolength!D:D,MATCH(D5797,Videolength!A:A,0))</f>
        <v>10</v>
      </c>
      <c r="C5797" s="38">
        <f>INDEX(Videolength!E:E,MATCH(D5797,Videolength!A:A,0))</f>
        <v>29</v>
      </c>
      <c r="D5797" s="39">
        <v>29</v>
      </c>
      <c r="E5797" s="40" t="str">
        <f>INDEX(Videolength!B:B,MATCH(D5797,Videolength!A:A,0))</f>
        <v>https://youtu.be/-2gYnB7d4LA?list=PLTjhk5BwsiVV8SrR-dPCDjCfaMnt-5HZH</v>
      </c>
      <c r="F5797" s="41">
        <f>INDEX(Videolength!C:C,MATCH(D5797,Videolength!A:A,0))</f>
        <v>5.2592592592592587E-2</v>
      </c>
      <c r="G5797" s="41">
        <v>4.0393518518518516E-2</v>
      </c>
      <c r="H5797" s="71">
        <f>HYPERLINK(_xlfn.CONCAT(E5797,"&amp;t=",G5797*86400),G5797)</f>
        <v>4.0393518518518516E-2</v>
      </c>
      <c r="I5797" s="38">
        <v>12</v>
      </c>
      <c r="J5797" s="38">
        <v>6</v>
      </c>
      <c r="K5797" s="42" t="s">
        <v>15</v>
      </c>
      <c r="L5797" s="42" t="s">
        <v>198</v>
      </c>
      <c r="Z5797" s="64" t="s">
        <v>492</v>
      </c>
      <c r="AA5797" s="68">
        <v>5</v>
      </c>
      <c r="AB5797" s="68">
        <v>1</v>
      </c>
      <c r="AC5797" s="44" t="s">
        <v>201</v>
      </c>
      <c r="AE5797" s="42">
        <f>IF(Table32[[#This Row],[Gems]]&gt;0,Table32[[#This Row],[Gems]],0)</f>
        <v>0</v>
      </c>
      <c r="AF5797" s="42">
        <f>IF(Table32[[#This Row],[Gems]]&lt;0,Table32[[#This Row],[Gems]],0)</f>
        <v>0</v>
      </c>
      <c r="AG5797" s="29">
        <f t="shared" ca="1" si="125"/>
        <v>268</v>
      </c>
    </row>
    <row r="5798" spans="1:33" ht="14.4" x14ac:dyDescent="0.3">
      <c r="A5798" s="37">
        <v>44127</v>
      </c>
      <c r="B5798" s="38">
        <f>INDEX(Videolength!D:D,MATCH(D5798,Videolength!A:A,0))</f>
        <v>10</v>
      </c>
      <c r="C5798" s="38">
        <f>INDEX(Videolength!E:E,MATCH(D5798,Videolength!A:A,0))</f>
        <v>29</v>
      </c>
      <c r="D5798" s="39">
        <v>29</v>
      </c>
      <c r="E5798" s="40" t="str">
        <f>INDEX(Videolength!B:B,MATCH(D5798,Videolength!A:A,0))</f>
        <v>https://youtu.be/-2gYnB7d4LA?list=PLTjhk5BwsiVV8SrR-dPCDjCfaMnt-5HZH</v>
      </c>
      <c r="F5798" s="41">
        <f>INDEX(Videolength!C:C,MATCH(D5798,Videolength!A:A,0))</f>
        <v>5.2592592592592587E-2</v>
      </c>
      <c r="G5798" s="41">
        <v>4.0451388888888891E-2</v>
      </c>
      <c r="H5798" s="71">
        <f>HYPERLINK(_xlfn.CONCAT(E5798,"&amp;t=",G5798*86400),G5798)</f>
        <v>4.0451388888888891E-2</v>
      </c>
      <c r="I5798" s="38">
        <v>12</v>
      </c>
      <c r="J5798" s="38">
        <v>6</v>
      </c>
      <c r="K5798" s="42" t="s">
        <v>15</v>
      </c>
      <c r="L5798" s="42" t="s">
        <v>301</v>
      </c>
      <c r="W5798" s="44" t="s">
        <v>416</v>
      </c>
      <c r="X5798" s="43">
        <v>1</v>
      </c>
      <c r="Y5798" s="43">
        <v>1</v>
      </c>
      <c r="Z5798" s="64"/>
      <c r="AA5798" s="64"/>
      <c r="AB5798" s="64"/>
      <c r="AE5798" s="42">
        <f>IF(Table32[[#This Row],[Gems]]&gt;0,Table32[[#This Row],[Gems]],0)</f>
        <v>0</v>
      </c>
      <c r="AF5798" s="42">
        <f>IF(Table32[[#This Row],[Gems]]&lt;0,Table32[[#This Row],[Gems]],0)</f>
        <v>0</v>
      </c>
      <c r="AG5798" s="30">
        <f t="shared" ca="1" si="125"/>
        <v>268</v>
      </c>
    </row>
    <row r="5799" spans="1:33" ht="14.4" x14ac:dyDescent="0.3">
      <c r="A5799" s="37">
        <v>44127</v>
      </c>
      <c r="B5799" s="38">
        <f>INDEX(Videolength!D:D,MATCH(D5799,Videolength!A:A,0))</f>
        <v>10</v>
      </c>
      <c r="C5799" s="38">
        <f>INDEX(Videolength!E:E,MATCH(D5799,Videolength!A:A,0))</f>
        <v>29</v>
      </c>
      <c r="D5799" s="39">
        <v>29</v>
      </c>
      <c r="E5799" s="40" t="str">
        <f>INDEX(Videolength!B:B,MATCH(D5799,Videolength!A:A,0))</f>
        <v>https://youtu.be/-2gYnB7d4LA?list=PLTjhk5BwsiVV8SrR-dPCDjCfaMnt-5HZH</v>
      </c>
      <c r="F5799" s="41">
        <f>INDEX(Videolength!C:C,MATCH(D5799,Videolength!A:A,0))</f>
        <v>5.2592592592592587E-2</v>
      </c>
      <c r="G5799" s="41">
        <v>4.0486111111111105E-2</v>
      </c>
      <c r="H5799" s="71">
        <f>HYPERLINK(_xlfn.CONCAT(E5799,"&amp;t=",G5799*86400),G5799)</f>
        <v>4.0486111111111105E-2</v>
      </c>
      <c r="I5799" s="38">
        <v>12</v>
      </c>
      <c r="J5799" s="38">
        <v>6</v>
      </c>
      <c r="K5799" s="42" t="s">
        <v>15</v>
      </c>
      <c r="L5799" s="42" t="s">
        <v>350</v>
      </c>
      <c r="M5799" s="42" t="s">
        <v>573</v>
      </c>
      <c r="S5799" s="42" t="s">
        <v>1770</v>
      </c>
      <c r="Z5799" s="64"/>
      <c r="AA5799" s="64"/>
      <c r="AB5799" s="64"/>
      <c r="AE5799" s="42">
        <f>IF(Table32[[#This Row],[Gems]]&gt;0,Table32[[#This Row],[Gems]],0)</f>
        <v>0</v>
      </c>
      <c r="AF5799" s="42">
        <f>IF(Table32[[#This Row],[Gems]]&lt;0,Table32[[#This Row],[Gems]],0)</f>
        <v>0</v>
      </c>
      <c r="AG5799" s="30">
        <f t="shared" ca="1" si="125"/>
        <v>268</v>
      </c>
    </row>
    <row r="5800" spans="1:33" ht="14.4" x14ac:dyDescent="0.3">
      <c r="A5800" s="37">
        <v>44127</v>
      </c>
      <c r="B5800" s="38">
        <f>INDEX(Videolength!D:D,MATCH(D5800,Videolength!A:A,0))</f>
        <v>10</v>
      </c>
      <c r="C5800" s="38">
        <f>INDEX(Videolength!E:E,MATCH(D5800,Videolength!A:A,0))</f>
        <v>29</v>
      </c>
      <c r="D5800" s="39">
        <v>29</v>
      </c>
      <c r="E5800" s="40" t="str">
        <f>INDEX(Videolength!B:B,MATCH(D5800,Videolength!A:A,0))</f>
        <v>https://youtu.be/-2gYnB7d4LA?list=PLTjhk5BwsiVV8SrR-dPCDjCfaMnt-5HZH</v>
      </c>
      <c r="F5800" s="41">
        <f>INDEX(Videolength!C:C,MATCH(D5800,Videolength!A:A,0))</f>
        <v>5.2592592592592587E-2</v>
      </c>
      <c r="G5800" s="41">
        <v>4.0497685185185185E-2</v>
      </c>
      <c r="H5800" s="71">
        <f>HYPERLINK(_xlfn.CONCAT(E5800,"&amp;t=",G5800*86400),G5800)</f>
        <v>4.0497685185185185E-2</v>
      </c>
      <c r="I5800" s="38">
        <v>12</v>
      </c>
      <c r="J5800" s="38">
        <v>6</v>
      </c>
      <c r="K5800" s="42" t="s">
        <v>15</v>
      </c>
      <c r="L5800" s="42" t="s">
        <v>216</v>
      </c>
      <c r="Z5800" s="64"/>
      <c r="AA5800" s="64"/>
      <c r="AB5800" s="64"/>
      <c r="AE5800" s="42">
        <f>IF(Table32[[#This Row],[Gems]]&gt;0,Table32[[#This Row],[Gems]],0)</f>
        <v>0</v>
      </c>
      <c r="AF5800" s="42">
        <f>IF(Table32[[#This Row],[Gems]]&lt;0,Table32[[#This Row],[Gems]],0)</f>
        <v>0</v>
      </c>
      <c r="AG5800" s="30">
        <f t="shared" ca="1" si="125"/>
        <v>268</v>
      </c>
    </row>
    <row r="5801" spans="1:33" ht="14.4" x14ac:dyDescent="0.3">
      <c r="A5801" s="37">
        <v>44127</v>
      </c>
      <c r="B5801" s="38">
        <f>INDEX(Videolength!D:D,MATCH(D5801,Videolength!A:A,0))</f>
        <v>10</v>
      </c>
      <c r="C5801" s="38">
        <f>INDEX(Videolength!E:E,MATCH(D5801,Videolength!A:A,0))</f>
        <v>29</v>
      </c>
      <c r="D5801" s="39">
        <v>29</v>
      </c>
      <c r="E5801" s="40" t="str">
        <f>INDEX(Videolength!B:B,MATCH(D5801,Videolength!A:A,0))</f>
        <v>https://youtu.be/-2gYnB7d4LA?list=PLTjhk5BwsiVV8SrR-dPCDjCfaMnt-5HZH</v>
      </c>
      <c r="F5801" s="41">
        <f>INDEX(Videolength!C:C,MATCH(D5801,Videolength!A:A,0))</f>
        <v>5.2592592592592587E-2</v>
      </c>
      <c r="G5801" s="41">
        <v>4.0520833333333332E-2</v>
      </c>
      <c r="H5801" s="71">
        <f>HYPERLINK(_xlfn.CONCAT(E5801,"&amp;t=",G5801*86400),G5801)</f>
        <v>4.0520833333333332E-2</v>
      </c>
      <c r="I5801" s="38">
        <v>12</v>
      </c>
      <c r="J5801" s="38">
        <v>6</v>
      </c>
      <c r="K5801" s="42" t="s">
        <v>346</v>
      </c>
      <c r="L5801" s="42" t="s">
        <v>10</v>
      </c>
      <c r="Z5801" s="64"/>
      <c r="AA5801" s="64"/>
      <c r="AB5801" s="64"/>
      <c r="AE5801" s="42">
        <f>IF(Table32[[#This Row],[Gems]]&gt;0,Table32[[#This Row],[Gems]],0)</f>
        <v>0</v>
      </c>
      <c r="AF5801" s="42">
        <f>IF(Table32[[#This Row],[Gems]]&lt;0,Table32[[#This Row],[Gems]],0)</f>
        <v>0</v>
      </c>
      <c r="AG5801" s="30">
        <f t="shared" ca="1" si="125"/>
        <v>268</v>
      </c>
    </row>
    <row r="5802" spans="1:33" ht="14.4" x14ac:dyDescent="0.3">
      <c r="A5802" s="37">
        <v>44127</v>
      </c>
      <c r="B5802" s="38">
        <f>INDEX(Videolength!D:D,MATCH(D5802,Videolength!A:A,0))</f>
        <v>10</v>
      </c>
      <c r="C5802" s="38">
        <f>INDEX(Videolength!E:E,MATCH(D5802,Videolength!A:A,0))</f>
        <v>29</v>
      </c>
      <c r="D5802" s="39">
        <v>29</v>
      </c>
      <c r="E5802" s="40" t="str">
        <f>INDEX(Videolength!B:B,MATCH(D5802,Videolength!A:A,0))</f>
        <v>https://youtu.be/-2gYnB7d4LA?list=PLTjhk5BwsiVV8SrR-dPCDjCfaMnt-5HZH</v>
      </c>
      <c r="F5802" s="41">
        <f>INDEX(Videolength!C:C,MATCH(D5802,Videolength!A:A,0))</f>
        <v>5.2592592592592587E-2</v>
      </c>
      <c r="G5802" s="41">
        <v>4.0543981481481479E-2</v>
      </c>
      <c r="H5802" s="71">
        <f>HYPERLINK(_xlfn.CONCAT(E5802,"&amp;t=",G5802*86400),G5802)</f>
        <v>4.0543981481481479E-2</v>
      </c>
      <c r="I5802" s="38">
        <v>12</v>
      </c>
      <c r="J5802" s="38">
        <v>6</v>
      </c>
      <c r="K5802" s="42" t="s">
        <v>353</v>
      </c>
      <c r="L5802" s="42" t="s">
        <v>10</v>
      </c>
      <c r="Z5802" s="64"/>
      <c r="AA5802" s="64"/>
      <c r="AB5802" s="64"/>
      <c r="AE5802" s="42">
        <f>IF(Table32[[#This Row],[Gems]]&gt;0,Table32[[#This Row],[Gems]],0)</f>
        <v>0</v>
      </c>
      <c r="AF5802" s="42">
        <f>IF(Table32[[#This Row],[Gems]]&lt;0,Table32[[#This Row],[Gems]],0)</f>
        <v>0</v>
      </c>
      <c r="AG5802" s="30">
        <f t="shared" ca="1" si="125"/>
        <v>268</v>
      </c>
    </row>
    <row r="5803" spans="1:33" ht="14.4" x14ac:dyDescent="0.3">
      <c r="A5803" s="37">
        <v>44127</v>
      </c>
      <c r="B5803" s="38">
        <f>INDEX(Videolength!D:D,MATCH(D5803,Videolength!A:A,0))</f>
        <v>10</v>
      </c>
      <c r="C5803" s="38">
        <f>INDEX(Videolength!E:E,MATCH(D5803,Videolength!A:A,0))</f>
        <v>29</v>
      </c>
      <c r="D5803" s="39">
        <v>29</v>
      </c>
      <c r="E5803" s="40" t="str">
        <f>INDEX(Videolength!B:B,MATCH(D5803,Videolength!A:A,0))</f>
        <v>https://youtu.be/-2gYnB7d4LA?list=PLTjhk5BwsiVV8SrR-dPCDjCfaMnt-5HZH</v>
      </c>
      <c r="F5803" s="41">
        <f>INDEX(Videolength!C:C,MATCH(D5803,Videolength!A:A,0))</f>
        <v>5.2592592592592587E-2</v>
      </c>
      <c r="G5803" s="41">
        <v>4.0555555555555553E-2</v>
      </c>
      <c r="H5803" s="71">
        <f>HYPERLINK(_xlfn.CONCAT(E5803,"&amp;t=",G5803*86400),G5803)</f>
        <v>4.0555555555555553E-2</v>
      </c>
      <c r="I5803" s="38">
        <v>12</v>
      </c>
      <c r="J5803" s="38">
        <v>6</v>
      </c>
      <c r="K5803" s="42" t="s">
        <v>353</v>
      </c>
      <c r="L5803" s="42" t="s">
        <v>140</v>
      </c>
      <c r="X5803" s="43">
        <v>4</v>
      </c>
      <c r="Z5803" s="64"/>
      <c r="AA5803" s="64"/>
      <c r="AB5803" s="64"/>
      <c r="AE5803" s="42">
        <f>IF(Table32[[#This Row],[Gems]]&gt;0,Table32[[#This Row],[Gems]],0)</f>
        <v>0</v>
      </c>
      <c r="AF5803" s="42">
        <f>IF(Table32[[#This Row],[Gems]]&lt;0,Table32[[#This Row],[Gems]],0)</f>
        <v>0</v>
      </c>
      <c r="AG5803" s="29">
        <f ca="1">SUM(OFFSET(AG5803,-1,0),AD5803)</f>
        <v>268</v>
      </c>
    </row>
    <row r="5804" spans="1:33" ht="14.4" x14ac:dyDescent="0.3">
      <c r="A5804" s="37">
        <v>44127</v>
      </c>
      <c r="B5804" s="38">
        <f>INDEX(Videolength!D:D,MATCH(D5804,Videolength!A:A,0))</f>
        <v>10</v>
      </c>
      <c r="C5804" s="38">
        <f>INDEX(Videolength!E:E,MATCH(D5804,Videolength!A:A,0))</f>
        <v>29</v>
      </c>
      <c r="D5804" s="39">
        <v>29</v>
      </c>
      <c r="E5804" s="40" t="str">
        <f>INDEX(Videolength!B:B,MATCH(D5804,Videolength!A:A,0))</f>
        <v>https://youtu.be/-2gYnB7d4LA?list=PLTjhk5BwsiVV8SrR-dPCDjCfaMnt-5HZH</v>
      </c>
      <c r="F5804" s="41">
        <f>INDEX(Videolength!C:C,MATCH(D5804,Videolength!A:A,0))</f>
        <v>5.2592592592592587E-2</v>
      </c>
      <c r="G5804" s="41">
        <v>4.08912037037037E-2</v>
      </c>
      <c r="H5804" s="71">
        <f>HYPERLINK(_xlfn.CONCAT(E5804,"&amp;t=",G5804*86400),G5804)</f>
        <v>4.08912037037037E-2</v>
      </c>
      <c r="I5804" s="38">
        <v>12</v>
      </c>
      <c r="J5804" s="38">
        <v>6</v>
      </c>
      <c r="K5804" s="42" t="s">
        <v>142</v>
      </c>
      <c r="L5804" s="42" t="s">
        <v>33</v>
      </c>
      <c r="Z5804" s="64"/>
      <c r="AA5804" s="64"/>
      <c r="AB5804" s="64"/>
      <c r="AE5804" s="42">
        <f>IF(Table32[[#This Row],[Gems]]&gt;0,Table32[[#This Row],[Gems]],0)</f>
        <v>0</v>
      </c>
      <c r="AF5804" s="42">
        <f>IF(Table32[[#This Row],[Gems]]&lt;0,Table32[[#This Row],[Gems]],0)</f>
        <v>0</v>
      </c>
      <c r="AG5804" s="30">
        <f t="shared" ca="1" si="125"/>
        <v>268</v>
      </c>
    </row>
    <row r="5805" spans="1:33" ht="14.4" x14ac:dyDescent="0.3">
      <c r="A5805" s="37">
        <v>44127</v>
      </c>
      <c r="B5805" s="38">
        <f>INDEX(Videolength!D:D,MATCH(D5805,Videolength!A:A,0))</f>
        <v>10</v>
      </c>
      <c r="C5805" s="38">
        <f>INDEX(Videolength!E:E,MATCH(D5805,Videolength!A:A,0))</f>
        <v>29</v>
      </c>
      <c r="D5805" s="39">
        <v>29</v>
      </c>
      <c r="E5805" s="40" t="str">
        <f>INDEX(Videolength!B:B,MATCH(D5805,Videolength!A:A,0))</f>
        <v>https://youtu.be/-2gYnB7d4LA?list=PLTjhk5BwsiVV8SrR-dPCDjCfaMnt-5HZH</v>
      </c>
      <c r="F5805" s="41">
        <f>INDEX(Videolength!C:C,MATCH(D5805,Videolength!A:A,0))</f>
        <v>5.2592592592592587E-2</v>
      </c>
      <c r="G5805" s="41">
        <v>4.1006944444444443E-2</v>
      </c>
      <c r="H5805" s="71">
        <f>HYPERLINK(_xlfn.CONCAT(E5805,"&amp;t=",G5805*86400),G5805)</f>
        <v>4.1006944444444443E-2</v>
      </c>
      <c r="I5805" s="38">
        <v>12</v>
      </c>
      <c r="J5805" s="38">
        <v>6</v>
      </c>
      <c r="K5805" s="42" t="s">
        <v>90</v>
      </c>
      <c r="L5805" s="42" t="s">
        <v>10</v>
      </c>
      <c r="Z5805" s="64"/>
      <c r="AA5805" s="64"/>
      <c r="AB5805" s="64"/>
      <c r="AE5805" s="42">
        <f>IF(Table32[[#This Row],[Gems]]&gt;0,Table32[[#This Row],[Gems]],0)</f>
        <v>0</v>
      </c>
      <c r="AF5805" s="42">
        <f>IF(Table32[[#This Row],[Gems]]&lt;0,Table32[[#This Row],[Gems]],0)</f>
        <v>0</v>
      </c>
      <c r="AG5805" s="30">
        <f t="shared" ca="1" si="125"/>
        <v>268</v>
      </c>
    </row>
    <row r="5806" spans="1:33" ht="14.4" x14ac:dyDescent="0.3">
      <c r="A5806" s="37">
        <v>44127</v>
      </c>
      <c r="B5806" s="38">
        <f>INDEX(Videolength!D:D,MATCH(D5806,Videolength!A:A,0))</f>
        <v>10</v>
      </c>
      <c r="C5806" s="38">
        <f>INDEX(Videolength!E:E,MATCH(D5806,Videolength!A:A,0))</f>
        <v>29</v>
      </c>
      <c r="D5806" s="39">
        <v>29</v>
      </c>
      <c r="E5806" s="40" t="str">
        <f>INDEX(Videolength!B:B,MATCH(D5806,Videolength!A:A,0))</f>
        <v>https://youtu.be/-2gYnB7d4LA?list=PLTjhk5BwsiVV8SrR-dPCDjCfaMnt-5HZH</v>
      </c>
      <c r="F5806" s="41">
        <f>INDEX(Videolength!C:C,MATCH(D5806,Videolength!A:A,0))</f>
        <v>5.2592592592592587E-2</v>
      </c>
      <c r="G5806" s="41">
        <v>4.1006944444444443E-2</v>
      </c>
      <c r="H5806" s="71">
        <f>HYPERLINK(_xlfn.CONCAT(E5806,"&amp;t=",G5806*86400),G5806)</f>
        <v>4.1006944444444443E-2</v>
      </c>
      <c r="I5806" s="38">
        <v>12</v>
      </c>
      <c r="J5806" s="38">
        <v>6</v>
      </c>
      <c r="K5806" s="42" t="s">
        <v>90</v>
      </c>
      <c r="L5806" s="42" t="s">
        <v>256</v>
      </c>
      <c r="Z5806" s="64"/>
      <c r="AA5806" s="64"/>
      <c r="AB5806" s="64"/>
      <c r="AE5806" s="42">
        <f>IF(Table32[[#This Row],[Gems]]&gt;0,Table32[[#This Row],[Gems]],0)</f>
        <v>0</v>
      </c>
      <c r="AF5806" s="42">
        <f>IF(Table32[[#This Row],[Gems]]&lt;0,Table32[[#This Row],[Gems]],0)</f>
        <v>0</v>
      </c>
      <c r="AG5806" s="30">
        <f t="shared" ca="1" si="125"/>
        <v>268</v>
      </c>
    </row>
    <row r="5807" spans="1:33" ht="14.4" x14ac:dyDescent="0.3">
      <c r="A5807" s="37">
        <v>44127</v>
      </c>
      <c r="B5807" s="38">
        <f>INDEX(Videolength!D:D,MATCH(D5807,Videolength!A:A,0))</f>
        <v>10</v>
      </c>
      <c r="C5807" s="38">
        <f>INDEX(Videolength!E:E,MATCH(D5807,Videolength!A:A,0))</f>
        <v>29</v>
      </c>
      <c r="D5807" s="39">
        <v>29</v>
      </c>
      <c r="E5807" s="40" t="str">
        <f>INDEX(Videolength!B:B,MATCH(D5807,Videolength!A:A,0))</f>
        <v>https://youtu.be/-2gYnB7d4LA?list=PLTjhk5BwsiVV8SrR-dPCDjCfaMnt-5HZH</v>
      </c>
      <c r="F5807" s="41">
        <f>INDEX(Videolength!C:C,MATCH(D5807,Videolength!A:A,0))</f>
        <v>5.2592592592592587E-2</v>
      </c>
      <c r="G5807" s="41">
        <v>4.1041666666666664E-2</v>
      </c>
      <c r="H5807" s="71">
        <f>HYPERLINK(_xlfn.CONCAT(E5807,"&amp;t=",G5807*86400),G5807)</f>
        <v>4.1041666666666664E-2</v>
      </c>
      <c r="I5807" s="38">
        <v>12</v>
      </c>
      <c r="J5807" s="38">
        <v>6</v>
      </c>
      <c r="K5807" s="42" t="s">
        <v>90</v>
      </c>
      <c r="L5807" s="42" t="s">
        <v>148</v>
      </c>
      <c r="M5807" s="42" t="s">
        <v>794</v>
      </c>
      <c r="Z5807" s="64"/>
      <c r="AA5807" s="64"/>
      <c r="AB5807" s="64"/>
      <c r="AE5807" s="42">
        <f>IF(Table32[[#This Row],[Gems]]&gt;0,Table32[[#This Row],[Gems]],0)</f>
        <v>0</v>
      </c>
      <c r="AF5807" s="42">
        <f>IF(Table32[[#This Row],[Gems]]&lt;0,Table32[[#This Row],[Gems]],0)</f>
        <v>0</v>
      </c>
      <c r="AG5807" s="30">
        <f t="shared" ca="1" si="125"/>
        <v>268</v>
      </c>
    </row>
    <row r="5808" spans="1:33" ht="14.4" x14ac:dyDescent="0.3">
      <c r="A5808" s="37">
        <v>44127</v>
      </c>
      <c r="B5808" s="38">
        <f>INDEX(Videolength!D:D,MATCH(D5808,Videolength!A:A,0))</f>
        <v>10</v>
      </c>
      <c r="C5808" s="38">
        <f>INDEX(Videolength!E:E,MATCH(D5808,Videolength!A:A,0))</f>
        <v>29</v>
      </c>
      <c r="D5808" s="39">
        <v>29</v>
      </c>
      <c r="E5808" s="40" t="str">
        <f>INDEX(Videolength!B:B,MATCH(D5808,Videolength!A:A,0))</f>
        <v>https://youtu.be/-2gYnB7d4LA?list=PLTjhk5BwsiVV8SrR-dPCDjCfaMnt-5HZH</v>
      </c>
      <c r="F5808" s="41">
        <f>INDEX(Videolength!C:C,MATCH(D5808,Videolength!A:A,0))</f>
        <v>5.2592592592592587E-2</v>
      </c>
      <c r="G5808" s="41">
        <v>4.221064814814815E-2</v>
      </c>
      <c r="H5808" s="71">
        <f>HYPERLINK(_xlfn.CONCAT(E5808,"&amp;t=",G5808*86400),G5808)</f>
        <v>4.221064814814815E-2</v>
      </c>
      <c r="I5808" s="38">
        <v>12</v>
      </c>
      <c r="J5808" s="38">
        <v>6</v>
      </c>
      <c r="K5808" s="42" t="s">
        <v>90</v>
      </c>
      <c r="L5808" s="42" t="s">
        <v>197</v>
      </c>
      <c r="V5808" s="43">
        <v>1325</v>
      </c>
      <c r="Z5808" s="64"/>
      <c r="AA5808" s="64"/>
      <c r="AB5808" s="64"/>
      <c r="AE5808" s="42">
        <f>IF(Table32[[#This Row],[Gems]]&gt;0,Table32[[#This Row],[Gems]],0)</f>
        <v>0</v>
      </c>
      <c r="AF5808" s="42">
        <f>IF(Table32[[#This Row],[Gems]]&lt;0,Table32[[#This Row],[Gems]],0)</f>
        <v>0</v>
      </c>
      <c r="AG5808" s="30">
        <f t="shared" ca="1" si="125"/>
        <v>268</v>
      </c>
    </row>
    <row r="5809" spans="1:33" ht="14.4" x14ac:dyDescent="0.3">
      <c r="A5809" s="37">
        <v>44127</v>
      </c>
      <c r="B5809" s="38">
        <f>INDEX(Videolength!D:D,MATCH(D5809,Videolength!A:A,0))</f>
        <v>10</v>
      </c>
      <c r="C5809" s="38">
        <f>INDEX(Videolength!E:E,MATCH(D5809,Videolength!A:A,0))</f>
        <v>29</v>
      </c>
      <c r="D5809" s="39">
        <v>29</v>
      </c>
      <c r="E5809" s="40" t="str">
        <f>INDEX(Videolength!B:B,MATCH(D5809,Videolength!A:A,0))</f>
        <v>https://youtu.be/-2gYnB7d4LA?list=PLTjhk5BwsiVV8SrR-dPCDjCfaMnt-5HZH</v>
      </c>
      <c r="F5809" s="41">
        <f>INDEX(Videolength!C:C,MATCH(D5809,Videolength!A:A,0))</f>
        <v>5.2592592592592587E-2</v>
      </c>
      <c r="G5809" s="41">
        <v>4.3055555555555562E-2</v>
      </c>
      <c r="H5809" s="71">
        <f>HYPERLINK(_xlfn.CONCAT(E5809,"&amp;t=",G5809*86400),G5809)</f>
        <v>4.3055555555555562E-2</v>
      </c>
      <c r="I5809" s="38">
        <v>12</v>
      </c>
      <c r="J5809" s="38">
        <v>6</v>
      </c>
      <c r="K5809" s="42" t="s">
        <v>90</v>
      </c>
      <c r="L5809" s="42" t="s">
        <v>198</v>
      </c>
      <c r="Q5809" s="42" t="s">
        <v>121</v>
      </c>
      <c r="V5809" s="43">
        <v>1325</v>
      </c>
      <c r="Z5809" s="64"/>
      <c r="AA5809" s="64"/>
      <c r="AB5809" s="64"/>
      <c r="AC5809" s="44" t="s">
        <v>203</v>
      </c>
      <c r="AE5809" s="42">
        <f>IF(Table32[[#This Row],[Gems]]&gt;0,Table32[[#This Row],[Gems]],0)</f>
        <v>0</v>
      </c>
      <c r="AF5809" s="42">
        <f>IF(Table32[[#This Row],[Gems]]&lt;0,Table32[[#This Row],[Gems]],0)</f>
        <v>0</v>
      </c>
      <c r="AG5809" s="29">
        <f t="shared" ca="1" si="125"/>
        <v>268</v>
      </c>
    </row>
    <row r="5810" spans="1:33" ht="14.4" x14ac:dyDescent="0.3">
      <c r="A5810" s="37">
        <v>44127</v>
      </c>
      <c r="B5810" s="38">
        <f>INDEX(Videolength!D:D,MATCH(D5810,Videolength!A:A,0))</f>
        <v>10</v>
      </c>
      <c r="C5810" s="38">
        <f>INDEX(Videolength!E:E,MATCH(D5810,Videolength!A:A,0))</f>
        <v>29</v>
      </c>
      <c r="D5810" s="39">
        <v>29</v>
      </c>
      <c r="E5810" s="40" t="str">
        <f>INDEX(Videolength!B:B,MATCH(D5810,Videolength!A:A,0))</f>
        <v>https://youtu.be/-2gYnB7d4LA?list=PLTjhk5BwsiVV8SrR-dPCDjCfaMnt-5HZH</v>
      </c>
      <c r="F5810" s="41">
        <f>INDEX(Videolength!C:C,MATCH(D5810,Videolength!A:A,0))</f>
        <v>5.2592592592592587E-2</v>
      </c>
      <c r="G5810" s="41">
        <v>4.3148148148148151E-2</v>
      </c>
      <c r="H5810" s="71">
        <f>HYPERLINK(_xlfn.CONCAT(E5810,"&amp;t=",G5810*86400),G5810)</f>
        <v>4.3148148148148151E-2</v>
      </c>
      <c r="I5810" s="38">
        <v>12</v>
      </c>
      <c r="J5810" s="38">
        <v>6</v>
      </c>
      <c r="K5810" s="42" t="s">
        <v>346</v>
      </c>
      <c r="L5810" s="42" t="s">
        <v>10</v>
      </c>
      <c r="Z5810" s="64"/>
      <c r="AA5810" s="64"/>
      <c r="AB5810" s="64"/>
      <c r="AE5810" s="42">
        <f>IF(Table32[[#This Row],[Gems]]&gt;0,Table32[[#This Row],[Gems]],0)</f>
        <v>0</v>
      </c>
      <c r="AF5810" s="42">
        <f>IF(Table32[[#This Row],[Gems]]&lt;0,Table32[[#This Row],[Gems]],0)</f>
        <v>0</v>
      </c>
      <c r="AG5810" s="30">
        <f t="shared" ca="1" si="125"/>
        <v>268</v>
      </c>
    </row>
    <row r="5811" spans="1:33" ht="14.4" x14ac:dyDescent="0.3">
      <c r="A5811" s="37">
        <v>44127</v>
      </c>
      <c r="B5811" s="38">
        <f>INDEX(Videolength!D:D,MATCH(D5811,Videolength!A:A,0))</f>
        <v>10</v>
      </c>
      <c r="C5811" s="38">
        <f>INDEX(Videolength!E:E,MATCH(D5811,Videolength!A:A,0))</f>
        <v>29</v>
      </c>
      <c r="D5811" s="39">
        <v>29</v>
      </c>
      <c r="E5811" s="40" t="str">
        <f>INDEX(Videolength!B:B,MATCH(D5811,Videolength!A:A,0))</f>
        <v>https://youtu.be/-2gYnB7d4LA?list=PLTjhk5BwsiVV8SrR-dPCDjCfaMnt-5HZH</v>
      </c>
      <c r="F5811" s="41">
        <f>INDEX(Videolength!C:C,MATCH(D5811,Videolength!A:A,0))</f>
        <v>5.2592592592592587E-2</v>
      </c>
      <c r="G5811" s="41">
        <v>4.3194444444444445E-2</v>
      </c>
      <c r="H5811" s="71">
        <f>HYPERLINK(_xlfn.CONCAT(E5811,"&amp;t=",G5811*86400),G5811)</f>
        <v>4.3194444444444445E-2</v>
      </c>
      <c r="I5811" s="38">
        <v>12</v>
      </c>
      <c r="J5811" s="38">
        <v>6</v>
      </c>
      <c r="K5811" s="42" t="s">
        <v>353</v>
      </c>
      <c r="L5811" s="42" t="s">
        <v>10</v>
      </c>
      <c r="Z5811" s="64"/>
      <c r="AA5811" s="64"/>
      <c r="AB5811" s="64"/>
      <c r="AE5811" s="42">
        <f>IF(Table32[[#This Row],[Gems]]&gt;0,Table32[[#This Row],[Gems]],0)</f>
        <v>0</v>
      </c>
      <c r="AF5811" s="42">
        <f>IF(Table32[[#This Row],[Gems]]&lt;0,Table32[[#This Row],[Gems]],0)</f>
        <v>0</v>
      </c>
      <c r="AG5811" s="30">
        <f t="shared" ca="1" si="125"/>
        <v>268</v>
      </c>
    </row>
    <row r="5812" spans="1:33" ht="14.4" x14ac:dyDescent="0.3">
      <c r="A5812" s="37">
        <v>44127</v>
      </c>
      <c r="B5812" s="38">
        <f>INDEX(Videolength!D:D,MATCH(D5812,Videolength!A:A,0))</f>
        <v>10</v>
      </c>
      <c r="C5812" s="38">
        <f>INDEX(Videolength!E:E,MATCH(D5812,Videolength!A:A,0))</f>
        <v>29</v>
      </c>
      <c r="D5812" s="39">
        <v>29</v>
      </c>
      <c r="E5812" s="40" t="str">
        <f>INDEX(Videolength!B:B,MATCH(D5812,Videolength!A:A,0))</f>
        <v>https://youtu.be/-2gYnB7d4LA?list=PLTjhk5BwsiVV8SrR-dPCDjCfaMnt-5HZH</v>
      </c>
      <c r="F5812" s="41">
        <f>INDEX(Videolength!C:C,MATCH(D5812,Videolength!A:A,0))</f>
        <v>5.2592592592592587E-2</v>
      </c>
      <c r="G5812" s="41">
        <v>4.3252314814814813E-2</v>
      </c>
      <c r="H5812" s="71">
        <f>HYPERLINK(_xlfn.CONCAT(E5812,"&amp;t=",G5812*86400),G5812)</f>
        <v>4.3252314814814813E-2</v>
      </c>
      <c r="I5812" s="38">
        <v>12</v>
      </c>
      <c r="J5812" s="38">
        <v>6</v>
      </c>
      <c r="K5812" s="42" t="s">
        <v>365</v>
      </c>
      <c r="L5812" s="42" t="s">
        <v>10</v>
      </c>
      <c r="Z5812" s="64"/>
      <c r="AA5812" s="64"/>
      <c r="AB5812" s="64"/>
      <c r="AE5812" s="42">
        <f>IF(Table32[[#This Row],[Gems]]&gt;0,Table32[[#This Row],[Gems]],0)</f>
        <v>0</v>
      </c>
      <c r="AF5812" s="42">
        <f>IF(Table32[[#This Row],[Gems]]&lt;0,Table32[[#This Row],[Gems]],0)</f>
        <v>0</v>
      </c>
      <c r="AG5812" s="30">
        <f t="shared" ca="1" si="125"/>
        <v>268</v>
      </c>
    </row>
    <row r="5813" spans="1:33" ht="14.4" x14ac:dyDescent="0.3">
      <c r="A5813" s="37">
        <v>44127</v>
      </c>
      <c r="B5813" s="38">
        <f>INDEX(Videolength!D:D,MATCH(D5813,Videolength!A:A,0))</f>
        <v>10</v>
      </c>
      <c r="C5813" s="38">
        <f>INDEX(Videolength!E:E,MATCH(D5813,Videolength!A:A,0))</f>
        <v>29</v>
      </c>
      <c r="D5813" s="39">
        <v>29</v>
      </c>
      <c r="E5813" s="40" t="str">
        <f>INDEX(Videolength!B:B,MATCH(D5813,Videolength!A:A,0))</f>
        <v>https://youtu.be/-2gYnB7d4LA?list=PLTjhk5BwsiVV8SrR-dPCDjCfaMnt-5HZH</v>
      </c>
      <c r="F5813" s="41">
        <f>INDEX(Videolength!C:C,MATCH(D5813,Videolength!A:A,0))</f>
        <v>5.2592592592592587E-2</v>
      </c>
      <c r="G5813" s="41">
        <v>4.3333333333333335E-2</v>
      </c>
      <c r="H5813" s="71">
        <f>HYPERLINK(_xlfn.CONCAT(E5813,"&amp;t=",G5813*86400),G5813)</f>
        <v>4.3333333333333335E-2</v>
      </c>
      <c r="I5813" s="38">
        <v>12</v>
      </c>
      <c r="J5813" s="38">
        <v>6</v>
      </c>
      <c r="K5813" s="42" t="s">
        <v>346</v>
      </c>
      <c r="L5813" s="42" t="s">
        <v>10</v>
      </c>
      <c r="Z5813" s="64"/>
      <c r="AA5813" s="64"/>
      <c r="AB5813" s="64"/>
      <c r="AE5813" s="42">
        <f>IF(Table32[[#This Row],[Gems]]&gt;0,Table32[[#This Row],[Gems]],0)</f>
        <v>0</v>
      </c>
      <c r="AF5813" s="42">
        <f>IF(Table32[[#This Row],[Gems]]&lt;0,Table32[[#This Row],[Gems]],0)</f>
        <v>0</v>
      </c>
      <c r="AG5813" s="30">
        <f t="shared" ca="1" si="125"/>
        <v>268</v>
      </c>
    </row>
    <row r="5814" spans="1:33" ht="14.4" x14ac:dyDescent="0.3">
      <c r="A5814" s="37">
        <v>44127</v>
      </c>
      <c r="B5814" s="38">
        <f>INDEX(Videolength!D:D,MATCH(D5814,Videolength!A:A,0))</f>
        <v>10</v>
      </c>
      <c r="C5814" s="38">
        <f>INDEX(Videolength!E:E,MATCH(D5814,Videolength!A:A,0))</f>
        <v>29</v>
      </c>
      <c r="D5814" s="39">
        <v>29</v>
      </c>
      <c r="E5814" s="40" t="str">
        <f>INDEX(Videolength!B:B,MATCH(D5814,Videolength!A:A,0))</f>
        <v>https://youtu.be/-2gYnB7d4LA?list=PLTjhk5BwsiVV8SrR-dPCDjCfaMnt-5HZH</v>
      </c>
      <c r="F5814" s="41">
        <f>INDEX(Videolength!C:C,MATCH(D5814,Videolength!A:A,0))</f>
        <v>5.2592592592592587E-2</v>
      </c>
      <c r="G5814" s="41">
        <v>4.3368055555555556E-2</v>
      </c>
      <c r="H5814" s="71">
        <f>HYPERLINK(_xlfn.CONCAT(E5814,"&amp;t=",G5814*86400),G5814)</f>
        <v>4.3368055555555556E-2</v>
      </c>
      <c r="I5814" s="38">
        <v>12</v>
      </c>
      <c r="J5814" s="38">
        <v>6</v>
      </c>
      <c r="K5814" s="42" t="s">
        <v>284</v>
      </c>
      <c r="L5814" s="42" t="s">
        <v>10</v>
      </c>
      <c r="Z5814" s="64"/>
      <c r="AA5814" s="64"/>
      <c r="AB5814" s="64"/>
      <c r="AE5814" s="42">
        <f>IF(Table32[[#This Row],[Gems]]&gt;0,Table32[[#This Row],[Gems]],0)</f>
        <v>0</v>
      </c>
      <c r="AF5814" s="42">
        <f>IF(Table32[[#This Row],[Gems]]&lt;0,Table32[[#This Row],[Gems]],0)</f>
        <v>0</v>
      </c>
      <c r="AG5814" s="30">
        <f t="shared" ca="1" si="125"/>
        <v>268</v>
      </c>
    </row>
    <row r="5815" spans="1:33" ht="14.4" x14ac:dyDescent="0.3">
      <c r="A5815" s="37">
        <v>44127</v>
      </c>
      <c r="B5815" s="38">
        <f>INDEX(Videolength!D:D,MATCH(D5815,Videolength!A:A,0))</f>
        <v>10</v>
      </c>
      <c r="C5815" s="38">
        <f>INDEX(Videolength!E:E,MATCH(D5815,Videolength!A:A,0))</f>
        <v>29</v>
      </c>
      <c r="D5815" s="39">
        <v>29</v>
      </c>
      <c r="E5815" s="40" t="str">
        <f>INDEX(Videolength!B:B,MATCH(D5815,Videolength!A:A,0))</f>
        <v>https://youtu.be/-2gYnB7d4LA?list=PLTjhk5BwsiVV8SrR-dPCDjCfaMnt-5HZH</v>
      </c>
      <c r="F5815" s="41">
        <f>INDEX(Videolength!C:C,MATCH(D5815,Videolength!A:A,0))</f>
        <v>5.2592592592592587E-2</v>
      </c>
      <c r="G5815" s="41">
        <v>4.3368055555555556E-2</v>
      </c>
      <c r="H5815" s="71">
        <f>HYPERLINK(_xlfn.CONCAT(E5815,"&amp;t=",G5815*86400),G5815)</f>
        <v>4.3368055555555556E-2</v>
      </c>
      <c r="I5815" s="38">
        <v>12</v>
      </c>
      <c r="J5815" s="38">
        <v>6</v>
      </c>
      <c r="K5815" s="42" t="s">
        <v>142</v>
      </c>
      <c r="L5815" s="42" t="s">
        <v>407</v>
      </c>
      <c r="M5815" s="42" t="s">
        <v>408</v>
      </c>
      <c r="Z5815" s="64"/>
      <c r="AA5815" s="64"/>
      <c r="AB5815" s="64"/>
      <c r="AE5815" s="42">
        <f>IF(Table32[[#This Row],[Gems]]&gt;0,Table32[[#This Row],[Gems]],0)</f>
        <v>0</v>
      </c>
      <c r="AF5815" s="42">
        <f>IF(Table32[[#This Row],[Gems]]&lt;0,Table32[[#This Row],[Gems]],0)</f>
        <v>0</v>
      </c>
      <c r="AG5815" s="30">
        <f t="shared" ca="1" si="125"/>
        <v>268</v>
      </c>
    </row>
    <row r="5816" spans="1:33" ht="14.4" x14ac:dyDescent="0.3">
      <c r="A5816" s="37">
        <v>44127</v>
      </c>
      <c r="B5816" s="38">
        <f>INDEX(Videolength!D:D,MATCH(D5816,Videolength!A:A,0))</f>
        <v>10</v>
      </c>
      <c r="C5816" s="38">
        <f>INDEX(Videolength!E:E,MATCH(D5816,Videolength!A:A,0))</f>
        <v>29</v>
      </c>
      <c r="D5816" s="39">
        <v>29</v>
      </c>
      <c r="E5816" s="40" t="str">
        <f>INDEX(Videolength!B:B,MATCH(D5816,Videolength!A:A,0))</f>
        <v>https://youtu.be/-2gYnB7d4LA?list=PLTjhk5BwsiVV8SrR-dPCDjCfaMnt-5HZH</v>
      </c>
      <c r="F5816" s="41">
        <f>INDEX(Videolength!C:C,MATCH(D5816,Videolength!A:A,0))</f>
        <v>5.2592592592592587E-2</v>
      </c>
      <c r="G5816" s="41">
        <v>4.3379629629629629E-2</v>
      </c>
      <c r="H5816" s="71">
        <f>HYPERLINK(_xlfn.CONCAT(E5816,"&amp;t=",G5816*86400),G5816)</f>
        <v>4.3379629629629629E-2</v>
      </c>
      <c r="I5816" s="38">
        <v>12</v>
      </c>
      <c r="J5816" s="38">
        <v>6</v>
      </c>
      <c r="K5816" s="42" t="s">
        <v>284</v>
      </c>
      <c r="L5816" s="42" t="s">
        <v>10</v>
      </c>
      <c r="M5816" s="42" t="s">
        <v>1150</v>
      </c>
      <c r="Z5816" s="64"/>
      <c r="AA5816" s="64"/>
      <c r="AB5816" s="64"/>
      <c r="AE5816" s="42">
        <f>IF(Table32[[#This Row],[Gems]]&gt;0,Table32[[#This Row],[Gems]],0)</f>
        <v>0</v>
      </c>
      <c r="AF5816" s="42">
        <f>IF(Table32[[#This Row],[Gems]]&lt;0,Table32[[#This Row],[Gems]],0)</f>
        <v>0</v>
      </c>
      <c r="AG5816" s="30">
        <f t="shared" ca="1" si="125"/>
        <v>268</v>
      </c>
    </row>
    <row r="5817" spans="1:33" ht="14.4" x14ac:dyDescent="0.3">
      <c r="A5817" s="37">
        <v>44127</v>
      </c>
      <c r="B5817" s="38">
        <f>INDEX(Videolength!D:D,MATCH(D5817,Videolength!A:A,0))</f>
        <v>10</v>
      </c>
      <c r="C5817" s="38">
        <f>INDEX(Videolength!E:E,MATCH(D5817,Videolength!A:A,0))</f>
        <v>29</v>
      </c>
      <c r="D5817" s="39">
        <v>29</v>
      </c>
      <c r="E5817" s="40" t="str">
        <f>INDEX(Videolength!B:B,MATCH(D5817,Videolength!A:A,0))</f>
        <v>https://youtu.be/-2gYnB7d4LA?list=PLTjhk5BwsiVV8SrR-dPCDjCfaMnt-5HZH</v>
      </c>
      <c r="F5817" s="41">
        <f>INDEX(Videolength!C:C,MATCH(D5817,Videolength!A:A,0))</f>
        <v>5.2592592592592587E-2</v>
      </c>
      <c r="G5817" s="41">
        <v>4.3541666666666666E-2</v>
      </c>
      <c r="H5817" s="71">
        <f>HYPERLINK(_xlfn.CONCAT(E5817,"&amp;t=",G5817*86400),G5817)</f>
        <v>4.3541666666666666E-2</v>
      </c>
      <c r="I5817" s="38">
        <v>12</v>
      </c>
      <c r="J5817" s="38">
        <v>6</v>
      </c>
      <c r="K5817" s="42" t="s">
        <v>346</v>
      </c>
      <c r="L5817" s="42" t="s">
        <v>10</v>
      </c>
      <c r="Z5817" s="64"/>
      <c r="AA5817" s="64"/>
      <c r="AB5817" s="64"/>
      <c r="AE5817" s="42">
        <f>IF(Table32[[#This Row],[Gems]]&gt;0,Table32[[#This Row],[Gems]],0)</f>
        <v>0</v>
      </c>
      <c r="AF5817" s="42">
        <f>IF(Table32[[#This Row],[Gems]]&lt;0,Table32[[#This Row],[Gems]],0)</f>
        <v>0</v>
      </c>
      <c r="AG5817" s="30">
        <f t="shared" ca="1" si="125"/>
        <v>268</v>
      </c>
    </row>
    <row r="5818" spans="1:33" ht="14.4" x14ac:dyDescent="0.3">
      <c r="A5818" s="37">
        <v>44127</v>
      </c>
      <c r="B5818" s="38">
        <f>INDEX(Videolength!D:D,MATCH(D5818,Videolength!A:A,0))</f>
        <v>10</v>
      </c>
      <c r="C5818" s="38">
        <f>INDEX(Videolength!E:E,MATCH(D5818,Videolength!A:A,0))</f>
        <v>29</v>
      </c>
      <c r="D5818" s="39">
        <v>29</v>
      </c>
      <c r="E5818" s="40" t="str">
        <f>INDEX(Videolength!B:B,MATCH(D5818,Videolength!A:A,0))</f>
        <v>https://youtu.be/-2gYnB7d4LA?list=PLTjhk5BwsiVV8SrR-dPCDjCfaMnt-5HZH</v>
      </c>
      <c r="F5818" s="41">
        <f>INDEX(Videolength!C:C,MATCH(D5818,Videolength!A:A,0))</f>
        <v>5.2592592592592587E-2</v>
      </c>
      <c r="G5818" s="41">
        <v>4.3611111111111107E-2</v>
      </c>
      <c r="H5818" s="71">
        <f>HYPERLINK(_xlfn.CONCAT(E5818,"&amp;t=",G5818*86400),G5818)</f>
        <v>4.3611111111111107E-2</v>
      </c>
      <c r="I5818" s="38">
        <v>12</v>
      </c>
      <c r="J5818" s="38">
        <v>6</v>
      </c>
      <c r="K5818" s="42" t="s">
        <v>90</v>
      </c>
      <c r="L5818" s="42" t="s">
        <v>167</v>
      </c>
      <c r="Z5818" s="64"/>
      <c r="AA5818" s="64"/>
      <c r="AB5818" s="64"/>
      <c r="AE5818" s="42">
        <f>IF(Table32[[#This Row],[Gems]]&gt;0,Table32[[#This Row],[Gems]],0)</f>
        <v>0</v>
      </c>
      <c r="AF5818" s="42">
        <f>IF(Table32[[#This Row],[Gems]]&lt;0,Table32[[#This Row],[Gems]],0)</f>
        <v>0</v>
      </c>
      <c r="AG5818" s="30">
        <f t="shared" ca="1" si="125"/>
        <v>268</v>
      </c>
    </row>
    <row r="5819" spans="1:33" ht="14.4" x14ac:dyDescent="0.3">
      <c r="A5819" s="37">
        <v>44127</v>
      </c>
      <c r="B5819" s="38">
        <f>INDEX(Videolength!D:D,MATCH(D5819,Videolength!A:A,0))</f>
        <v>10</v>
      </c>
      <c r="C5819" s="38">
        <f>INDEX(Videolength!E:E,MATCH(D5819,Videolength!A:A,0))</f>
        <v>29</v>
      </c>
      <c r="D5819" s="39">
        <v>29</v>
      </c>
      <c r="E5819" s="40" t="str">
        <f>INDEX(Videolength!B:B,MATCH(D5819,Videolength!A:A,0))</f>
        <v>https://youtu.be/-2gYnB7d4LA?list=PLTjhk5BwsiVV8SrR-dPCDjCfaMnt-5HZH</v>
      </c>
      <c r="F5819" s="41">
        <f>INDEX(Videolength!C:C,MATCH(D5819,Videolength!A:A,0))</f>
        <v>5.2592592592592587E-2</v>
      </c>
      <c r="G5819" s="41">
        <v>4.3645833333333335E-2</v>
      </c>
      <c r="H5819" s="71">
        <f>HYPERLINK(_xlfn.CONCAT(E5819,"&amp;t=",G5819*86400),G5819)</f>
        <v>4.3645833333333335E-2</v>
      </c>
      <c r="I5819" s="38">
        <v>12</v>
      </c>
      <c r="J5819" s="38">
        <v>6</v>
      </c>
      <c r="K5819" s="42" t="s">
        <v>107</v>
      </c>
      <c r="L5819" s="42" t="s">
        <v>10</v>
      </c>
      <c r="Z5819" s="64"/>
      <c r="AA5819" s="64"/>
      <c r="AB5819" s="64"/>
      <c r="AE5819" s="42">
        <f>IF(Table32[[#This Row],[Gems]]&gt;0,Table32[[#This Row],[Gems]],0)</f>
        <v>0</v>
      </c>
      <c r="AF5819" s="42">
        <f>IF(Table32[[#This Row],[Gems]]&lt;0,Table32[[#This Row],[Gems]],0)</f>
        <v>0</v>
      </c>
      <c r="AG5819" s="30">
        <f t="shared" ca="1" si="125"/>
        <v>268</v>
      </c>
    </row>
    <row r="5820" spans="1:33" ht="14.4" x14ac:dyDescent="0.3">
      <c r="A5820" s="37">
        <v>44127</v>
      </c>
      <c r="B5820" s="38">
        <f>INDEX(Videolength!D:D,MATCH(D5820,Videolength!A:A,0))</f>
        <v>10</v>
      </c>
      <c r="C5820" s="38">
        <f>INDEX(Videolength!E:E,MATCH(D5820,Videolength!A:A,0))</f>
        <v>29</v>
      </c>
      <c r="D5820" s="39">
        <v>29</v>
      </c>
      <c r="E5820" s="40" t="str">
        <f>INDEX(Videolength!B:B,MATCH(D5820,Videolength!A:A,0))</f>
        <v>https://youtu.be/-2gYnB7d4LA?list=PLTjhk5BwsiVV8SrR-dPCDjCfaMnt-5HZH</v>
      </c>
      <c r="F5820" s="41">
        <f>INDEX(Videolength!C:C,MATCH(D5820,Videolength!A:A,0))</f>
        <v>5.2592592592592587E-2</v>
      </c>
      <c r="G5820" s="41">
        <v>4.3668981481481482E-2</v>
      </c>
      <c r="H5820" s="71">
        <f>HYPERLINK(_xlfn.CONCAT(E5820,"&amp;t=",G5820*86400),G5820)</f>
        <v>4.3668981481481482E-2</v>
      </c>
      <c r="I5820" s="38">
        <v>12</v>
      </c>
      <c r="J5820" s="38">
        <v>6</v>
      </c>
      <c r="K5820" s="42" t="s">
        <v>107</v>
      </c>
      <c r="L5820" s="42" t="s">
        <v>140</v>
      </c>
      <c r="Q5820" s="42" t="s">
        <v>33</v>
      </c>
      <c r="V5820" s="43">
        <v>1329</v>
      </c>
      <c r="W5820" s="44" t="s">
        <v>241</v>
      </c>
      <c r="X5820" s="43">
        <v>25</v>
      </c>
      <c r="Z5820" s="64"/>
      <c r="AA5820" s="64"/>
      <c r="AB5820" s="64"/>
      <c r="AE5820" s="42">
        <f>IF(Table32[[#This Row],[Gems]]&gt;0,Table32[[#This Row],[Gems]],0)</f>
        <v>0</v>
      </c>
      <c r="AF5820" s="42">
        <f>IF(Table32[[#This Row],[Gems]]&lt;0,Table32[[#This Row],[Gems]],0)</f>
        <v>0</v>
      </c>
      <c r="AG5820" s="30">
        <f t="shared" ca="1" si="125"/>
        <v>268</v>
      </c>
    </row>
    <row r="5821" spans="1:33" ht="14.4" x14ac:dyDescent="0.3">
      <c r="A5821" s="37">
        <v>44127</v>
      </c>
      <c r="B5821" s="38">
        <f>INDEX(Videolength!D:D,MATCH(D5821,Videolength!A:A,0))</f>
        <v>10</v>
      </c>
      <c r="C5821" s="38">
        <f>INDEX(Videolength!E:E,MATCH(D5821,Videolength!A:A,0))</f>
        <v>29</v>
      </c>
      <c r="D5821" s="39">
        <v>29</v>
      </c>
      <c r="E5821" s="40" t="str">
        <f>INDEX(Videolength!B:B,MATCH(D5821,Videolength!A:A,0))</f>
        <v>https://youtu.be/-2gYnB7d4LA?list=PLTjhk5BwsiVV8SrR-dPCDjCfaMnt-5HZH</v>
      </c>
      <c r="F5821" s="41">
        <f>INDEX(Videolength!C:C,MATCH(D5821,Videolength!A:A,0))</f>
        <v>5.2592592592592587E-2</v>
      </c>
      <c r="G5821" s="41">
        <v>4.4247685185185182E-2</v>
      </c>
      <c r="H5821" s="71">
        <f>HYPERLINK(_xlfn.CONCAT(E5821,"&amp;t=",G5821*86400),G5821)</f>
        <v>4.4247685185185182E-2</v>
      </c>
      <c r="I5821" s="38">
        <v>12</v>
      </c>
      <c r="J5821" s="38">
        <v>6</v>
      </c>
      <c r="K5821" s="42" t="s">
        <v>107</v>
      </c>
      <c r="L5821" s="42" t="s">
        <v>10</v>
      </c>
      <c r="Z5821" s="64"/>
      <c r="AA5821" s="64"/>
      <c r="AB5821" s="64"/>
      <c r="AE5821" s="42">
        <f>IF(Table32[[#This Row],[Gems]]&gt;0,Table32[[#This Row],[Gems]],0)</f>
        <v>0</v>
      </c>
      <c r="AF5821" s="42">
        <f>IF(Table32[[#This Row],[Gems]]&lt;0,Table32[[#This Row],[Gems]],0)</f>
        <v>0</v>
      </c>
      <c r="AG5821" s="30">
        <f t="shared" ca="1" si="125"/>
        <v>268</v>
      </c>
    </row>
    <row r="5822" spans="1:33" ht="14.4" x14ac:dyDescent="0.3">
      <c r="A5822" s="37">
        <v>44127</v>
      </c>
      <c r="B5822" s="38">
        <f>INDEX(Videolength!D:D,MATCH(D5822,Videolength!A:A,0))</f>
        <v>10</v>
      </c>
      <c r="C5822" s="38">
        <f>INDEX(Videolength!E:E,MATCH(D5822,Videolength!A:A,0))</f>
        <v>29</v>
      </c>
      <c r="D5822" s="39">
        <v>29</v>
      </c>
      <c r="E5822" s="40" t="str">
        <f>INDEX(Videolength!B:B,MATCH(D5822,Videolength!A:A,0))</f>
        <v>https://youtu.be/-2gYnB7d4LA?list=PLTjhk5BwsiVV8SrR-dPCDjCfaMnt-5HZH</v>
      </c>
      <c r="F5822" s="41">
        <f>INDEX(Videolength!C:C,MATCH(D5822,Videolength!A:A,0))</f>
        <v>5.2592592592592587E-2</v>
      </c>
      <c r="G5822" s="41">
        <v>4.4293981481481483E-2</v>
      </c>
      <c r="H5822" s="71">
        <f>HYPERLINK(_xlfn.CONCAT(E5822,"&amp;t=",G5822*86400),G5822)</f>
        <v>4.4293981481481483E-2</v>
      </c>
      <c r="I5822" s="38">
        <v>12</v>
      </c>
      <c r="J5822" s="38">
        <v>6</v>
      </c>
      <c r="K5822" s="42" t="s">
        <v>346</v>
      </c>
      <c r="L5822" s="42" t="s">
        <v>10</v>
      </c>
      <c r="Z5822" s="64"/>
      <c r="AA5822" s="64"/>
      <c r="AB5822" s="64"/>
      <c r="AE5822" s="42">
        <f>IF(Table32[[#This Row],[Gems]]&gt;0,Table32[[#This Row],[Gems]],0)</f>
        <v>0</v>
      </c>
      <c r="AF5822" s="42">
        <f>IF(Table32[[#This Row],[Gems]]&lt;0,Table32[[#This Row],[Gems]],0)</f>
        <v>0</v>
      </c>
      <c r="AG5822" s="30">
        <f t="shared" ca="1" si="125"/>
        <v>268</v>
      </c>
    </row>
    <row r="5823" spans="1:33" ht="14.4" x14ac:dyDescent="0.3">
      <c r="A5823" s="37">
        <v>44127</v>
      </c>
      <c r="B5823" s="38">
        <f>INDEX(Videolength!D:D,MATCH(D5823,Videolength!A:A,0))</f>
        <v>10</v>
      </c>
      <c r="C5823" s="38">
        <f>INDEX(Videolength!E:E,MATCH(D5823,Videolength!A:A,0))</f>
        <v>29</v>
      </c>
      <c r="D5823" s="39">
        <v>29</v>
      </c>
      <c r="E5823" s="40" t="str">
        <f>INDEX(Videolength!B:B,MATCH(D5823,Videolength!A:A,0))</f>
        <v>https://youtu.be/-2gYnB7d4LA?list=PLTjhk5BwsiVV8SrR-dPCDjCfaMnt-5HZH</v>
      </c>
      <c r="F5823" s="41">
        <f>INDEX(Videolength!C:C,MATCH(D5823,Videolength!A:A,0))</f>
        <v>5.2592592592592587E-2</v>
      </c>
      <c r="G5823" s="41">
        <v>4.4305555555555549E-2</v>
      </c>
      <c r="H5823" s="71">
        <f>HYPERLINK(_xlfn.CONCAT(E5823,"&amp;t=",G5823*86400),G5823)</f>
        <v>4.4305555555555549E-2</v>
      </c>
      <c r="I5823" s="38">
        <v>12</v>
      </c>
      <c r="J5823" s="38">
        <v>6</v>
      </c>
      <c r="K5823" s="42" t="s">
        <v>142</v>
      </c>
      <c r="L5823" s="42" t="s">
        <v>33</v>
      </c>
      <c r="Z5823" s="64"/>
      <c r="AA5823" s="64"/>
      <c r="AB5823" s="64"/>
      <c r="AE5823" s="42">
        <f>IF(Table32[[#This Row],[Gems]]&gt;0,Table32[[#This Row],[Gems]],0)</f>
        <v>0</v>
      </c>
      <c r="AF5823" s="42">
        <f>IF(Table32[[#This Row],[Gems]]&lt;0,Table32[[#This Row],[Gems]],0)</f>
        <v>0</v>
      </c>
      <c r="AG5823" s="30">
        <f t="shared" ca="1" si="125"/>
        <v>268</v>
      </c>
    </row>
    <row r="5824" spans="1:33" ht="14.4" x14ac:dyDescent="0.3">
      <c r="A5824" s="37">
        <v>44127</v>
      </c>
      <c r="B5824" s="38">
        <f>INDEX(Videolength!D:D,MATCH(D5824,Videolength!A:A,0))</f>
        <v>10</v>
      </c>
      <c r="C5824" s="38">
        <f>INDEX(Videolength!E:E,MATCH(D5824,Videolength!A:A,0))</f>
        <v>29</v>
      </c>
      <c r="D5824" s="39">
        <v>29</v>
      </c>
      <c r="E5824" s="40" t="str">
        <f>INDEX(Videolength!B:B,MATCH(D5824,Videolength!A:A,0))</f>
        <v>https://youtu.be/-2gYnB7d4LA?list=PLTjhk5BwsiVV8SrR-dPCDjCfaMnt-5HZH</v>
      </c>
      <c r="F5824" s="41">
        <f>INDEX(Videolength!C:C,MATCH(D5824,Videolength!A:A,0))</f>
        <v>5.2592592592592587E-2</v>
      </c>
      <c r="G5824" s="41">
        <v>4.431712962962963E-2</v>
      </c>
      <c r="H5824" s="71">
        <f>HYPERLINK(_xlfn.CONCAT(E5824,"&amp;t=",G5824*86400),G5824)</f>
        <v>4.431712962962963E-2</v>
      </c>
      <c r="I5824" s="38">
        <v>12</v>
      </c>
      <c r="J5824" s="38">
        <v>6</v>
      </c>
      <c r="K5824" s="42" t="s">
        <v>346</v>
      </c>
      <c r="L5824" s="42" t="s">
        <v>10</v>
      </c>
      <c r="Z5824" s="64"/>
      <c r="AA5824" s="64"/>
      <c r="AB5824" s="64"/>
      <c r="AE5824" s="42">
        <f>IF(Table32[[#This Row],[Gems]]&gt;0,Table32[[#This Row],[Gems]],0)</f>
        <v>0</v>
      </c>
      <c r="AF5824" s="42">
        <f>IF(Table32[[#This Row],[Gems]]&lt;0,Table32[[#This Row],[Gems]],0)</f>
        <v>0</v>
      </c>
      <c r="AG5824" s="30">
        <f t="shared" ca="1" si="125"/>
        <v>268</v>
      </c>
    </row>
    <row r="5825" spans="1:33" ht="14.4" x14ac:dyDescent="0.3">
      <c r="A5825" s="37">
        <v>44127</v>
      </c>
      <c r="B5825" s="38">
        <f>INDEX(Videolength!D:D,MATCH(D5825,Videolength!A:A,0))</f>
        <v>10</v>
      </c>
      <c r="C5825" s="38">
        <f>INDEX(Videolength!E:E,MATCH(D5825,Videolength!A:A,0))</f>
        <v>29</v>
      </c>
      <c r="D5825" s="39">
        <v>29</v>
      </c>
      <c r="E5825" s="40" t="str">
        <f>INDEX(Videolength!B:B,MATCH(D5825,Videolength!A:A,0))</f>
        <v>https://youtu.be/-2gYnB7d4LA?list=PLTjhk5BwsiVV8SrR-dPCDjCfaMnt-5HZH</v>
      </c>
      <c r="F5825" s="41">
        <f>INDEX(Videolength!C:C,MATCH(D5825,Videolength!A:A,0))</f>
        <v>5.2592592592592587E-2</v>
      </c>
      <c r="G5825" s="41">
        <v>4.4398148148148152E-2</v>
      </c>
      <c r="H5825" s="71">
        <f>HYPERLINK(_xlfn.CONCAT(E5825,"&amp;t=",G5825*86400),G5825)</f>
        <v>4.4398148148148152E-2</v>
      </c>
      <c r="I5825" s="38">
        <v>12</v>
      </c>
      <c r="J5825" s="38">
        <v>6</v>
      </c>
      <c r="K5825" s="42" t="s">
        <v>353</v>
      </c>
      <c r="L5825" s="42" t="s">
        <v>10</v>
      </c>
      <c r="Z5825" s="64"/>
      <c r="AA5825" s="64"/>
      <c r="AB5825" s="64"/>
      <c r="AE5825" s="42">
        <f>IF(Table32[[#This Row],[Gems]]&gt;0,Table32[[#This Row],[Gems]],0)</f>
        <v>0</v>
      </c>
      <c r="AF5825" s="42">
        <f>IF(Table32[[#This Row],[Gems]]&lt;0,Table32[[#This Row],[Gems]],0)</f>
        <v>0</v>
      </c>
      <c r="AG5825" s="30">
        <f t="shared" ca="1" si="125"/>
        <v>268</v>
      </c>
    </row>
    <row r="5826" spans="1:33" ht="14.4" x14ac:dyDescent="0.3">
      <c r="A5826" s="37">
        <v>44127</v>
      </c>
      <c r="B5826" s="38">
        <f>INDEX(Videolength!D:D,MATCH(D5826,Videolength!A:A,0))</f>
        <v>10</v>
      </c>
      <c r="C5826" s="38">
        <f>INDEX(Videolength!E:E,MATCH(D5826,Videolength!A:A,0))</f>
        <v>29</v>
      </c>
      <c r="D5826" s="39">
        <v>29</v>
      </c>
      <c r="E5826" s="40" t="str">
        <f>INDEX(Videolength!B:B,MATCH(D5826,Videolength!A:A,0))</f>
        <v>https://youtu.be/-2gYnB7d4LA?list=PLTjhk5BwsiVV8SrR-dPCDjCfaMnt-5HZH</v>
      </c>
      <c r="F5826" s="41">
        <f>INDEX(Videolength!C:C,MATCH(D5826,Videolength!A:A,0))</f>
        <v>5.2592592592592587E-2</v>
      </c>
      <c r="G5826" s="41">
        <v>4.4432870370370366E-2</v>
      </c>
      <c r="H5826" s="71">
        <f>HYPERLINK(_xlfn.CONCAT(E5826,"&amp;t=",G5826*86400),G5826)</f>
        <v>4.4432870370370366E-2</v>
      </c>
      <c r="I5826" s="38">
        <v>12</v>
      </c>
      <c r="J5826" s="38">
        <v>6</v>
      </c>
      <c r="K5826" s="42" t="s">
        <v>346</v>
      </c>
      <c r="L5826" s="42" t="s">
        <v>10</v>
      </c>
      <c r="Z5826" s="64"/>
      <c r="AA5826" s="64"/>
      <c r="AB5826" s="64"/>
      <c r="AE5826" s="42">
        <f>IF(Table32[[#This Row],[Gems]]&gt;0,Table32[[#This Row],[Gems]],0)</f>
        <v>0</v>
      </c>
      <c r="AF5826" s="42">
        <f>IF(Table32[[#This Row],[Gems]]&lt;0,Table32[[#This Row],[Gems]],0)</f>
        <v>0</v>
      </c>
      <c r="AG5826" s="30">
        <f t="shared" ca="1" si="125"/>
        <v>268</v>
      </c>
    </row>
    <row r="5827" spans="1:33" ht="14.4" x14ac:dyDescent="0.3">
      <c r="A5827" s="37">
        <v>44127</v>
      </c>
      <c r="B5827" s="38">
        <f>INDEX(Videolength!D:D,MATCH(D5827,Videolength!A:A,0))</f>
        <v>10</v>
      </c>
      <c r="C5827" s="38">
        <f>INDEX(Videolength!E:E,MATCH(D5827,Videolength!A:A,0))</f>
        <v>29</v>
      </c>
      <c r="D5827" s="39">
        <v>29</v>
      </c>
      <c r="E5827" s="40" t="str">
        <f>INDEX(Videolength!B:B,MATCH(D5827,Videolength!A:A,0))</f>
        <v>https://youtu.be/-2gYnB7d4LA?list=PLTjhk5BwsiVV8SrR-dPCDjCfaMnt-5HZH</v>
      </c>
      <c r="F5827" s="41">
        <f>INDEX(Videolength!C:C,MATCH(D5827,Videolength!A:A,0))</f>
        <v>5.2592592592592587E-2</v>
      </c>
      <c r="G5827" s="41">
        <v>4.4467592592592593E-2</v>
      </c>
      <c r="H5827" s="71">
        <f>HYPERLINK(_xlfn.CONCAT(E5827,"&amp;t=",G5827*86400),G5827)</f>
        <v>4.4467592592592593E-2</v>
      </c>
      <c r="I5827" s="38">
        <v>12</v>
      </c>
      <c r="J5827" s="38">
        <v>6</v>
      </c>
      <c r="K5827" s="42" t="s">
        <v>15</v>
      </c>
      <c r="L5827" s="42" t="s">
        <v>216</v>
      </c>
      <c r="Z5827" s="64"/>
      <c r="AA5827" s="64"/>
      <c r="AB5827" s="64"/>
      <c r="AE5827" s="42">
        <f>IF(Table32[[#This Row],[Gems]]&gt;0,Table32[[#This Row],[Gems]],0)</f>
        <v>0</v>
      </c>
      <c r="AF5827" s="42">
        <f>IF(Table32[[#This Row],[Gems]]&lt;0,Table32[[#This Row],[Gems]],0)</f>
        <v>0</v>
      </c>
      <c r="AG5827" s="30">
        <f t="shared" ca="1" si="125"/>
        <v>268</v>
      </c>
    </row>
    <row r="5828" spans="1:33" ht="14.4" x14ac:dyDescent="0.3">
      <c r="A5828" s="37">
        <v>44127</v>
      </c>
      <c r="B5828" s="38">
        <f>INDEX(Videolength!D:D,MATCH(D5828,Videolength!A:A,0))</f>
        <v>10</v>
      </c>
      <c r="C5828" s="38">
        <f>INDEX(Videolength!E:E,MATCH(D5828,Videolength!A:A,0))</f>
        <v>29</v>
      </c>
      <c r="D5828" s="39">
        <v>29</v>
      </c>
      <c r="E5828" s="40" t="str">
        <f>INDEX(Videolength!B:B,MATCH(D5828,Videolength!A:A,0))</f>
        <v>https://youtu.be/-2gYnB7d4LA?list=PLTjhk5BwsiVV8SrR-dPCDjCfaMnt-5HZH</v>
      </c>
      <c r="F5828" s="41">
        <f>INDEX(Videolength!C:C,MATCH(D5828,Videolength!A:A,0))</f>
        <v>5.2592592592592587E-2</v>
      </c>
      <c r="G5828" s="41">
        <v>4.4548611111111108E-2</v>
      </c>
      <c r="H5828" s="71">
        <f>HYPERLINK(_xlfn.CONCAT(E5828,"&amp;t=",G5828*86400),G5828)</f>
        <v>4.4548611111111108E-2</v>
      </c>
      <c r="I5828" s="38">
        <v>12</v>
      </c>
      <c r="J5828" s="38">
        <v>6</v>
      </c>
      <c r="K5828" s="42" t="s">
        <v>15</v>
      </c>
      <c r="L5828" s="42" t="s">
        <v>368</v>
      </c>
      <c r="Z5828" s="64"/>
      <c r="AA5828" s="64"/>
      <c r="AB5828" s="64"/>
      <c r="AE5828" s="42">
        <f>IF(Table32[[#This Row],[Gems]]&gt;0,Table32[[#This Row],[Gems]],0)</f>
        <v>0</v>
      </c>
      <c r="AF5828" s="42">
        <f>IF(Table32[[#This Row],[Gems]]&lt;0,Table32[[#This Row],[Gems]],0)</f>
        <v>0</v>
      </c>
      <c r="AG5828" s="30">
        <f t="shared" ca="1" si="125"/>
        <v>268</v>
      </c>
    </row>
    <row r="5829" spans="1:33" ht="14.4" x14ac:dyDescent="0.3">
      <c r="A5829" s="37">
        <v>44127</v>
      </c>
      <c r="B5829" s="38">
        <f>INDEX(Videolength!D:D,MATCH(D5829,Videolength!A:A,0))</f>
        <v>10</v>
      </c>
      <c r="C5829" s="38">
        <f>INDEX(Videolength!E:E,MATCH(D5829,Videolength!A:A,0))</f>
        <v>29</v>
      </c>
      <c r="D5829" s="39">
        <v>29</v>
      </c>
      <c r="E5829" s="40" t="str">
        <f>INDEX(Videolength!B:B,MATCH(D5829,Videolength!A:A,0))</f>
        <v>https://youtu.be/-2gYnB7d4LA?list=PLTjhk5BwsiVV8SrR-dPCDjCfaMnt-5HZH</v>
      </c>
      <c r="F5829" s="41">
        <f>INDEX(Videolength!C:C,MATCH(D5829,Videolength!A:A,0))</f>
        <v>5.2592592592592587E-2</v>
      </c>
      <c r="G5829" s="41">
        <v>4.462962962962963E-2</v>
      </c>
      <c r="H5829" s="71">
        <f>HYPERLINK(_xlfn.CONCAT(E5829,"&amp;t=",G5829*86400),G5829)</f>
        <v>4.462962962962963E-2</v>
      </c>
      <c r="I5829" s="38">
        <v>12</v>
      </c>
      <c r="J5829" s="38">
        <v>6</v>
      </c>
      <c r="K5829" s="42" t="s">
        <v>15</v>
      </c>
      <c r="L5829" s="42" t="s">
        <v>369</v>
      </c>
      <c r="Z5829" s="64"/>
      <c r="AA5829" s="64"/>
      <c r="AB5829" s="64"/>
      <c r="AE5829" s="42">
        <f>IF(Table32[[#This Row],[Gems]]&gt;0,Table32[[#This Row],[Gems]],0)</f>
        <v>0</v>
      </c>
      <c r="AF5829" s="42">
        <f>IF(Table32[[#This Row],[Gems]]&lt;0,Table32[[#This Row],[Gems]],0)</f>
        <v>0</v>
      </c>
      <c r="AG5829" s="29">
        <f t="shared" ca="1" si="125"/>
        <v>268</v>
      </c>
    </row>
    <row r="5830" spans="1:33" ht="14.4" x14ac:dyDescent="0.3">
      <c r="A5830" s="37">
        <v>44127</v>
      </c>
      <c r="B5830" s="38">
        <f>INDEX(Videolength!D:D,MATCH(D5830,Videolength!A:A,0))</f>
        <v>10</v>
      </c>
      <c r="C5830" s="38">
        <f>INDEX(Videolength!E:E,MATCH(D5830,Videolength!A:A,0))</f>
        <v>29</v>
      </c>
      <c r="D5830" s="39">
        <v>29</v>
      </c>
      <c r="E5830" s="40" t="str">
        <f>INDEX(Videolength!B:B,MATCH(D5830,Videolength!A:A,0))</f>
        <v>https://youtu.be/-2gYnB7d4LA?list=PLTjhk5BwsiVV8SrR-dPCDjCfaMnt-5HZH</v>
      </c>
      <c r="F5830" s="41">
        <f>INDEX(Videolength!C:C,MATCH(D5830,Videolength!A:A,0))</f>
        <v>5.2592592592592587E-2</v>
      </c>
      <c r="G5830" s="41">
        <v>4.4641203703703704E-2</v>
      </c>
      <c r="H5830" s="71">
        <f>HYPERLINK(_xlfn.CONCAT(E5830,"&amp;t=",G5830*86400),G5830)</f>
        <v>4.4641203703703704E-2</v>
      </c>
      <c r="I5830" s="38">
        <v>12</v>
      </c>
      <c r="J5830" s="38">
        <v>6</v>
      </c>
      <c r="K5830" s="42" t="s">
        <v>15</v>
      </c>
      <c r="L5830" s="42" t="s">
        <v>197</v>
      </c>
      <c r="Z5830" s="64" t="s">
        <v>1199</v>
      </c>
      <c r="AA5830" s="64">
        <v>11</v>
      </c>
      <c r="AB5830" s="64">
        <v>6</v>
      </c>
      <c r="AE5830" s="42">
        <f>IF(Table32[[#This Row],[Gems]]&gt;0,Table32[[#This Row],[Gems]],0)</f>
        <v>0</v>
      </c>
      <c r="AF5830" s="42">
        <f>IF(Table32[[#This Row],[Gems]]&lt;0,Table32[[#This Row],[Gems]],0)</f>
        <v>0</v>
      </c>
      <c r="AG5830" s="29">
        <f t="shared" ca="1" si="125"/>
        <v>268</v>
      </c>
    </row>
    <row r="5831" spans="1:33" ht="14.4" x14ac:dyDescent="0.3">
      <c r="A5831" s="37">
        <v>44127</v>
      </c>
      <c r="B5831" s="38">
        <f>INDEX(Videolength!D:D,MATCH(D5831,Videolength!A:A,0))</f>
        <v>10</v>
      </c>
      <c r="C5831" s="38">
        <f>INDEX(Videolength!E:E,MATCH(D5831,Videolength!A:A,0))</f>
        <v>29</v>
      </c>
      <c r="D5831" s="39">
        <v>29</v>
      </c>
      <c r="E5831" s="40" t="str">
        <f>INDEX(Videolength!B:B,MATCH(D5831,Videolength!A:A,0))</f>
        <v>https://youtu.be/-2gYnB7d4LA?list=PLTjhk5BwsiVV8SrR-dPCDjCfaMnt-5HZH</v>
      </c>
      <c r="F5831" s="41">
        <f>INDEX(Videolength!C:C,MATCH(D5831,Videolength!A:A,0))</f>
        <v>5.2592592592592587E-2</v>
      </c>
      <c r="G5831" s="41">
        <v>4.6631944444444441E-2</v>
      </c>
      <c r="H5831" s="71">
        <f>HYPERLINK(_xlfn.CONCAT(E5831,"&amp;t=",G5831*86400),G5831)</f>
        <v>4.6631944444444441E-2</v>
      </c>
      <c r="I5831" s="38">
        <v>12</v>
      </c>
      <c r="J5831" s="38">
        <v>6</v>
      </c>
      <c r="K5831" s="42" t="s">
        <v>15</v>
      </c>
      <c r="L5831" s="42" t="s">
        <v>198</v>
      </c>
      <c r="Q5831" s="42" t="s">
        <v>121</v>
      </c>
      <c r="Z5831" s="64" t="s">
        <v>1199</v>
      </c>
      <c r="AA5831" s="64">
        <v>11</v>
      </c>
      <c r="AB5831" s="64">
        <v>6</v>
      </c>
      <c r="AC5831" s="44" t="s">
        <v>203</v>
      </c>
      <c r="AE5831" s="42">
        <f>IF(Table32[[#This Row],[Gems]]&gt;0,Table32[[#This Row],[Gems]],0)</f>
        <v>0</v>
      </c>
      <c r="AF5831" s="42">
        <f>IF(Table32[[#This Row],[Gems]]&lt;0,Table32[[#This Row],[Gems]],0)</f>
        <v>0</v>
      </c>
      <c r="AG5831" s="29">
        <f t="shared" ca="1" si="125"/>
        <v>268</v>
      </c>
    </row>
    <row r="5832" spans="1:33" ht="14.4" x14ac:dyDescent="0.3">
      <c r="A5832" s="37">
        <v>44127</v>
      </c>
      <c r="B5832" s="38">
        <f>INDEX(Videolength!D:D,MATCH(D5832,Videolength!A:A,0))</f>
        <v>10</v>
      </c>
      <c r="C5832" s="38">
        <f>INDEX(Videolength!E:E,MATCH(D5832,Videolength!A:A,0))</f>
        <v>29</v>
      </c>
      <c r="D5832" s="39">
        <v>29</v>
      </c>
      <c r="E5832" s="40" t="str">
        <f>INDEX(Videolength!B:B,MATCH(D5832,Videolength!A:A,0))</f>
        <v>https://youtu.be/-2gYnB7d4LA?list=PLTjhk5BwsiVV8SrR-dPCDjCfaMnt-5HZH</v>
      </c>
      <c r="F5832" s="41">
        <f>INDEX(Videolength!C:C,MATCH(D5832,Videolength!A:A,0))</f>
        <v>5.2592592592592587E-2</v>
      </c>
      <c r="G5832" s="41">
        <v>4.6724537037037044E-2</v>
      </c>
      <c r="H5832" s="71">
        <f>HYPERLINK(_xlfn.CONCAT(E5832,"&amp;t=",G5832*86400),G5832)</f>
        <v>4.6724537037037044E-2</v>
      </c>
      <c r="I5832" s="38">
        <v>12</v>
      </c>
      <c r="J5832" s="38">
        <v>6</v>
      </c>
      <c r="K5832" s="42" t="s">
        <v>15</v>
      </c>
      <c r="L5832" s="42" t="s">
        <v>350</v>
      </c>
      <c r="M5832" s="42" t="s">
        <v>533</v>
      </c>
      <c r="Z5832" s="64"/>
      <c r="AA5832" s="64"/>
      <c r="AB5832" s="64"/>
      <c r="AE5832" s="42">
        <f>IF(Table32[[#This Row],[Gems]]&gt;0,Table32[[#This Row],[Gems]],0)</f>
        <v>0</v>
      </c>
      <c r="AF5832" s="42">
        <f>IF(Table32[[#This Row],[Gems]]&lt;0,Table32[[#This Row],[Gems]],0)</f>
        <v>0</v>
      </c>
      <c r="AG5832" s="30">
        <f t="shared" ca="1" si="125"/>
        <v>268</v>
      </c>
    </row>
    <row r="5833" spans="1:33" ht="14.4" x14ac:dyDescent="0.3">
      <c r="A5833" s="37">
        <v>44127</v>
      </c>
      <c r="B5833" s="38">
        <f>INDEX(Videolength!D:D,MATCH(D5833,Videolength!A:A,0))</f>
        <v>10</v>
      </c>
      <c r="C5833" s="38">
        <f>INDEX(Videolength!E:E,MATCH(D5833,Videolength!A:A,0))</f>
        <v>29</v>
      </c>
      <c r="D5833" s="39">
        <v>29</v>
      </c>
      <c r="E5833" s="40" t="str">
        <f>INDEX(Videolength!B:B,MATCH(D5833,Videolength!A:A,0))</f>
        <v>https://youtu.be/-2gYnB7d4LA?list=PLTjhk5BwsiVV8SrR-dPCDjCfaMnt-5HZH</v>
      </c>
      <c r="F5833" s="41">
        <f>INDEX(Videolength!C:C,MATCH(D5833,Videolength!A:A,0))</f>
        <v>5.2592592592592587E-2</v>
      </c>
      <c r="G5833" s="41">
        <v>4.673611111111111E-2</v>
      </c>
      <c r="H5833" s="71">
        <f>HYPERLINK(_xlfn.CONCAT(E5833,"&amp;t=",G5833*86400),G5833)</f>
        <v>4.673611111111111E-2</v>
      </c>
      <c r="I5833" s="38">
        <v>12</v>
      </c>
      <c r="J5833" s="38">
        <v>6</v>
      </c>
      <c r="K5833" s="42" t="s">
        <v>15</v>
      </c>
      <c r="L5833" s="42" t="s">
        <v>216</v>
      </c>
      <c r="Z5833" s="64"/>
      <c r="AA5833" s="64"/>
      <c r="AB5833" s="64"/>
      <c r="AE5833" s="42">
        <f>IF(Table32[[#This Row],[Gems]]&gt;0,Table32[[#This Row],[Gems]],0)</f>
        <v>0</v>
      </c>
      <c r="AF5833" s="42">
        <f>IF(Table32[[#This Row],[Gems]]&lt;0,Table32[[#This Row],[Gems]],0)</f>
        <v>0</v>
      </c>
      <c r="AG5833" s="30">
        <f t="shared" ca="1" si="125"/>
        <v>268</v>
      </c>
    </row>
    <row r="5834" spans="1:33" ht="14.4" x14ac:dyDescent="0.3">
      <c r="A5834" s="37">
        <v>44127</v>
      </c>
      <c r="B5834" s="38">
        <f>INDEX(Videolength!D:D,MATCH(D5834,Videolength!A:A,0))</f>
        <v>10</v>
      </c>
      <c r="C5834" s="38">
        <f>INDEX(Videolength!E:E,MATCH(D5834,Videolength!A:A,0))</f>
        <v>29</v>
      </c>
      <c r="D5834" s="39">
        <v>29</v>
      </c>
      <c r="E5834" s="40" t="str">
        <f>INDEX(Videolength!B:B,MATCH(D5834,Videolength!A:A,0))</f>
        <v>https://youtu.be/-2gYnB7d4LA?list=PLTjhk5BwsiVV8SrR-dPCDjCfaMnt-5HZH</v>
      </c>
      <c r="F5834" s="41">
        <f>INDEX(Videolength!C:C,MATCH(D5834,Videolength!A:A,0))</f>
        <v>5.2592592592592587E-2</v>
      </c>
      <c r="G5834" s="41">
        <v>4.6759259259259257E-2</v>
      </c>
      <c r="H5834" s="71">
        <f>HYPERLINK(_xlfn.CONCAT(E5834,"&amp;t=",G5834*86400),G5834)</f>
        <v>4.6759259259259257E-2</v>
      </c>
      <c r="I5834" s="38">
        <v>12</v>
      </c>
      <c r="J5834" s="38">
        <v>6</v>
      </c>
      <c r="K5834" s="42" t="s">
        <v>346</v>
      </c>
      <c r="L5834" s="42" t="s">
        <v>10</v>
      </c>
      <c r="Z5834" s="64"/>
      <c r="AA5834" s="64"/>
      <c r="AB5834" s="64"/>
      <c r="AE5834" s="42">
        <f>IF(Table32[[#This Row],[Gems]]&gt;0,Table32[[#This Row],[Gems]],0)</f>
        <v>0</v>
      </c>
      <c r="AF5834" s="42">
        <f>IF(Table32[[#This Row],[Gems]]&lt;0,Table32[[#This Row],[Gems]],0)</f>
        <v>0</v>
      </c>
      <c r="AG5834" s="30">
        <f t="shared" ca="1" si="125"/>
        <v>268</v>
      </c>
    </row>
    <row r="5835" spans="1:33" ht="14.4" x14ac:dyDescent="0.3">
      <c r="A5835" s="37">
        <v>44127</v>
      </c>
      <c r="B5835" s="38">
        <f>INDEX(Videolength!D:D,MATCH(D5835,Videolength!A:A,0))</f>
        <v>10</v>
      </c>
      <c r="C5835" s="38">
        <f>INDEX(Videolength!E:E,MATCH(D5835,Videolength!A:A,0))</f>
        <v>29</v>
      </c>
      <c r="D5835" s="39">
        <v>29</v>
      </c>
      <c r="E5835" s="40" t="str">
        <f>INDEX(Videolength!B:B,MATCH(D5835,Videolength!A:A,0))</f>
        <v>https://youtu.be/-2gYnB7d4LA?list=PLTjhk5BwsiVV8SrR-dPCDjCfaMnt-5HZH</v>
      </c>
      <c r="F5835" s="41">
        <f>INDEX(Videolength!C:C,MATCH(D5835,Videolength!A:A,0))</f>
        <v>5.2592592592592587E-2</v>
      </c>
      <c r="G5835" s="41">
        <v>4.6770833333333338E-2</v>
      </c>
      <c r="H5835" s="71">
        <f>HYPERLINK(_xlfn.CONCAT(E5835,"&amp;t=",G5835*86400),G5835)</f>
        <v>4.6770833333333338E-2</v>
      </c>
      <c r="I5835" s="38">
        <v>12</v>
      </c>
      <c r="J5835" s="38">
        <v>6</v>
      </c>
      <c r="K5835" s="42" t="s">
        <v>353</v>
      </c>
      <c r="L5835" s="42" t="s">
        <v>10</v>
      </c>
      <c r="Z5835" s="64"/>
      <c r="AA5835" s="64"/>
      <c r="AB5835" s="64"/>
      <c r="AE5835" s="42">
        <f>IF(Table32[[#This Row],[Gems]]&gt;0,Table32[[#This Row],[Gems]],0)</f>
        <v>0</v>
      </c>
      <c r="AF5835" s="42">
        <f>IF(Table32[[#This Row],[Gems]]&lt;0,Table32[[#This Row],[Gems]],0)</f>
        <v>0</v>
      </c>
      <c r="AG5835" s="30">
        <f t="shared" ca="1" si="125"/>
        <v>268</v>
      </c>
    </row>
    <row r="5836" spans="1:33" ht="14.4" x14ac:dyDescent="0.3">
      <c r="A5836" s="37">
        <v>44127</v>
      </c>
      <c r="B5836" s="38">
        <f>INDEX(Videolength!D:D,MATCH(D5836,Videolength!A:A,0))</f>
        <v>10</v>
      </c>
      <c r="C5836" s="38">
        <f>INDEX(Videolength!E:E,MATCH(D5836,Videolength!A:A,0))</f>
        <v>29</v>
      </c>
      <c r="D5836" s="39">
        <v>29</v>
      </c>
      <c r="E5836" s="40" t="str">
        <f>INDEX(Videolength!B:B,MATCH(D5836,Videolength!A:A,0))</f>
        <v>https://youtu.be/-2gYnB7d4LA?list=PLTjhk5BwsiVV8SrR-dPCDjCfaMnt-5HZH</v>
      </c>
      <c r="F5836" s="41">
        <f>INDEX(Videolength!C:C,MATCH(D5836,Videolength!A:A,0))</f>
        <v>5.2592592592592587E-2</v>
      </c>
      <c r="G5836" s="41">
        <v>4.6909722222222221E-2</v>
      </c>
      <c r="H5836" s="71">
        <f>HYPERLINK(_xlfn.CONCAT(E5836,"&amp;t=",G5836*86400),G5836)</f>
        <v>4.6909722222222221E-2</v>
      </c>
      <c r="I5836" s="38">
        <v>12</v>
      </c>
      <c r="J5836" s="38">
        <v>6</v>
      </c>
      <c r="K5836" s="42" t="s">
        <v>8</v>
      </c>
      <c r="L5836" s="42" t="s">
        <v>163</v>
      </c>
      <c r="Z5836" s="64"/>
      <c r="AA5836" s="64"/>
      <c r="AB5836" s="64"/>
      <c r="AE5836" s="42">
        <f>IF(Table32[[#This Row],[Gems]]&gt;0,Table32[[#This Row],[Gems]],0)</f>
        <v>0</v>
      </c>
      <c r="AF5836" s="42">
        <f>IF(Table32[[#This Row],[Gems]]&lt;0,Table32[[#This Row],[Gems]],0)</f>
        <v>0</v>
      </c>
      <c r="AG5836" s="30">
        <f t="shared" ca="1" si="125"/>
        <v>268</v>
      </c>
    </row>
    <row r="5837" spans="1:33" ht="14.4" x14ac:dyDescent="0.3">
      <c r="A5837" s="37">
        <v>44127</v>
      </c>
      <c r="B5837" s="38">
        <f>INDEX(Videolength!D:D,MATCH(D5837,Videolength!A:A,0))</f>
        <v>10</v>
      </c>
      <c r="C5837" s="38">
        <f>INDEX(Videolength!E:E,MATCH(D5837,Videolength!A:A,0))</f>
        <v>29</v>
      </c>
      <c r="D5837" s="39">
        <v>29</v>
      </c>
      <c r="E5837" s="40" t="str">
        <f>INDEX(Videolength!B:B,MATCH(D5837,Videolength!A:A,0))</f>
        <v>https://youtu.be/-2gYnB7d4LA?list=PLTjhk5BwsiVV8SrR-dPCDjCfaMnt-5HZH</v>
      </c>
      <c r="F5837" s="41">
        <f>INDEX(Videolength!C:C,MATCH(D5837,Videolength!A:A,0))</f>
        <v>5.2592592592592587E-2</v>
      </c>
      <c r="G5837" s="41">
        <v>4.6932870370370368E-2</v>
      </c>
      <c r="H5837" s="71">
        <f>HYPERLINK(_xlfn.CONCAT(E5837,"&amp;t=",G5837*86400),G5837)</f>
        <v>4.6932870370370368E-2</v>
      </c>
      <c r="I5837" s="38">
        <v>12</v>
      </c>
      <c r="J5837" s="38">
        <v>6</v>
      </c>
      <c r="K5837" s="42" t="s">
        <v>346</v>
      </c>
      <c r="L5837" s="42" t="s">
        <v>10</v>
      </c>
      <c r="Z5837" s="64"/>
      <c r="AA5837" s="64"/>
      <c r="AB5837" s="64"/>
      <c r="AE5837" s="42">
        <f>IF(Table32[[#This Row],[Gems]]&gt;0,Table32[[#This Row],[Gems]],0)</f>
        <v>0</v>
      </c>
      <c r="AF5837" s="42">
        <f>IF(Table32[[#This Row],[Gems]]&lt;0,Table32[[#This Row],[Gems]],0)</f>
        <v>0</v>
      </c>
      <c r="AG5837" s="30">
        <f t="shared" ca="1" si="125"/>
        <v>268</v>
      </c>
    </row>
    <row r="5838" spans="1:33" ht="14.4" x14ac:dyDescent="0.3">
      <c r="A5838" s="37">
        <v>44127</v>
      </c>
      <c r="B5838" s="38">
        <f>INDEX(Videolength!D:D,MATCH(D5838,Videolength!A:A,0))</f>
        <v>10</v>
      </c>
      <c r="C5838" s="38">
        <f>INDEX(Videolength!E:E,MATCH(D5838,Videolength!A:A,0))</f>
        <v>29</v>
      </c>
      <c r="D5838" s="39">
        <v>29</v>
      </c>
      <c r="E5838" s="40" t="str">
        <f>INDEX(Videolength!B:B,MATCH(D5838,Videolength!A:A,0))</f>
        <v>https://youtu.be/-2gYnB7d4LA?list=PLTjhk5BwsiVV8SrR-dPCDjCfaMnt-5HZH</v>
      </c>
      <c r="F5838" s="41">
        <f>INDEX(Videolength!C:C,MATCH(D5838,Videolength!A:A,0))</f>
        <v>5.2592592592592587E-2</v>
      </c>
      <c r="G5838" s="41">
        <v>4.6944444444444448E-2</v>
      </c>
      <c r="H5838" s="71">
        <f>HYPERLINK(_xlfn.CONCAT(E5838,"&amp;t=",G5838*86400),G5838)</f>
        <v>4.6944444444444448E-2</v>
      </c>
      <c r="I5838" s="38">
        <v>12</v>
      </c>
      <c r="J5838" s="38">
        <v>6</v>
      </c>
      <c r="K5838" s="42" t="s">
        <v>25</v>
      </c>
      <c r="L5838" s="42" t="s">
        <v>10</v>
      </c>
      <c r="M5838" s="42" t="s">
        <v>1208</v>
      </c>
      <c r="N5838" s="42" t="s">
        <v>1837</v>
      </c>
      <c r="Z5838" s="64"/>
      <c r="AA5838" s="64"/>
      <c r="AB5838" s="64"/>
      <c r="AE5838" s="42">
        <f>IF(Table32[[#This Row],[Gems]]&gt;0,Table32[[#This Row],[Gems]],0)</f>
        <v>0</v>
      </c>
      <c r="AF5838" s="42">
        <f>IF(Table32[[#This Row],[Gems]]&lt;0,Table32[[#This Row],[Gems]],0)</f>
        <v>0</v>
      </c>
      <c r="AG5838" s="30">
        <f t="shared" ca="1" si="125"/>
        <v>268</v>
      </c>
    </row>
    <row r="5839" spans="1:33" ht="14.4" x14ac:dyDescent="0.3">
      <c r="A5839" s="37">
        <v>44127</v>
      </c>
      <c r="B5839" s="38">
        <f>INDEX(Videolength!D:D,MATCH(D5839,Videolength!A:A,0))</f>
        <v>10</v>
      </c>
      <c r="C5839" s="38">
        <f>INDEX(Videolength!E:E,MATCH(D5839,Videolength!A:A,0))</f>
        <v>29</v>
      </c>
      <c r="D5839" s="39">
        <v>29</v>
      </c>
      <c r="E5839" s="40" t="str">
        <f>INDEX(Videolength!B:B,MATCH(D5839,Videolength!A:A,0))</f>
        <v>https://youtu.be/-2gYnB7d4LA?list=PLTjhk5BwsiVV8SrR-dPCDjCfaMnt-5HZH</v>
      </c>
      <c r="F5839" s="41">
        <f>INDEX(Videolength!C:C,MATCH(D5839,Videolength!A:A,0))</f>
        <v>5.2592592592592587E-2</v>
      </c>
      <c r="G5839" s="41">
        <v>4.9722222222222223E-2</v>
      </c>
      <c r="H5839" s="71">
        <f>HYPERLINK(_xlfn.CONCAT(E5839,"&amp;t=",G5839*86400),G5839)</f>
        <v>4.9722222222222223E-2</v>
      </c>
      <c r="I5839" s="38">
        <v>12</v>
      </c>
      <c r="J5839" s="38">
        <v>6</v>
      </c>
      <c r="K5839" s="42" t="s">
        <v>346</v>
      </c>
      <c r="L5839" s="42" t="s">
        <v>10</v>
      </c>
      <c r="Z5839" s="64"/>
      <c r="AA5839" s="64"/>
      <c r="AB5839" s="64"/>
      <c r="AE5839" s="42">
        <f>IF(Table32[[#This Row],[Gems]]&gt;0,Table32[[#This Row],[Gems]],0)</f>
        <v>0</v>
      </c>
      <c r="AF5839" s="42">
        <f>IF(Table32[[#This Row],[Gems]]&lt;0,Table32[[#This Row],[Gems]],0)</f>
        <v>0</v>
      </c>
      <c r="AG5839" s="30">
        <f t="shared" ca="1" si="125"/>
        <v>268</v>
      </c>
    </row>
    <row r="5840" spans="1:33" ht="14.4" x14ac:dyDescent="0.3">
      <c r="A5840" s="37">
        <v>44127</v>
      </c>
      <c r="B5840" s="38">
        <f>INDEX(Videolength!D:D,MATCH(D5840,Videolength!A:A,0))</f>
        <v>10</v>
      </c>
      <c r="C5840" s="38">
        <f>INDEX(Videolength!E:E,MATCH(D5840,Videolength!A:A,0))</f>
        <v>29</v>
      </c>
      <c r="D5840" s="39">
        <v>29</v>
      </c>
      <c r="E5840" s="40" t="str">
        <f>INDEX(Videolength!B:B,MATCH(D5840,Videolength!A:A,0))</f>
        <v>https://youtu.be/-2gYnB7d4LA?list=PLTjhk5BwsiVV8SrR-dPCDjCfaMnt-5HZH</v>
      </c>
      <c r="F5840" s="41">
        <f>INDEX(Videolength!C:C,MATCH(D5840,Videolength!A:A,0))</f>
        <v>5.2592592592592587E-2</v>
      </c>
      <c r="G5840" s="41">
        <v>4.9780092592592591E-2</v>
      </c>
      <c r="H5840" s="71">
        <f>HYPERLINK(_xlfn.CONCAT(E5840,"&amp;t=",G5840*86400),G5840)</f>
        <v>4.9780092592592591E-2</v>
      </c>
      <c r="I5840" s="38">
        <v>12</v>
      </c>
      <c r="J5840" s="38">
        <v>6</v>
      </c>
      <c r="K5840" s="42" t="s">
        <v>36</v>
      </c>
      <c r="L5840" s="42" t="s">
        <v>10</v>
      </c>
      <c r="Z5840" s="64"/>
      <c r="AA5840" s="64"/>
      <c r="AB5840" s="64"/>
      <c r="AE5840" s="42">
        <f>IF(Table32[[#This Row],[Gems]]&gt;0,Table32[[#This Row],[Gems]],0)</f>
        <v>0</v>
      </c>
      <c r="AF5840" s="42">
        <f>IF(Table32[[#This Row],[Gems]]&lt;0,Table32[[#This Row],[Gems]],0)</f>
        <v>0</v>
      </c>
      <c r="AG5840" s="30">
        <f t="shared" ca="1" si="125"/>
        <v>268</v>
      </c>
    </row>
    <row r="5841" spans="1:33" ht="14.4" x14ac:dyDescent="0.3">
      <c r="A5841" s="37">
        <v>44127</v>
      </c>
      <c r="B5841" s="38">
        <f>INDEX(Videolength!D:D,MATCH(D5841,Videolength!A:A,0))</f>
        <v>10</v>
      </c>
      <c r="C5841" s="38">
        <f>INDEX(Videolength!E:E,MATCH(D5841,Videolength!A:A,0))</f>
        <v>29</v>
      </c>
      <c r="D5841" s="39">
        <v>29</v>
      </c>
      <c r="E5841" s="40" t="str">
        <f>INDEX(Videolength!B:B,MATCH(D5841,Videolength!A:A,0))</f>
        <v>https://youtu.be/-2gYnB7d4LA?list=PLTjhk5BwsiVV8SrR-dPCDjCfaMnt-5HZH</v>
      </c>
      <c r="F5841" s="41">
        <f>INDEX(Videolength!C:C,MATCH(D5841,Videolength!A:A,0))</f>
        <v>5.2592592592592587E-2</v>
      </c>
      <c r="G5841" s="41">
        <v>4.9826388888888885E-2</v>
      </c>
      <c r="H5841" s="71">
        <f>HYPERLINK(_xlfn.CONCAT(E5841,"&amp;t=",G5841*86400),G5841)</f>
        <v>4.9826388888888885E-2</v>
      </c>
      <c r="I5841" s="38">
        <v>12</v>
      </c>
      <c r="J5841" s="38">
        <v>6</v>
      </c>
      <c r="K5841" s="42" t="s">
        <v>353</v>
      </c>
      <c r="L5841" s="42" t="s">
        <v>355</v>
      </c>
      <c r="M5841" s="42" t="s">
        <v>591</v>
      </c>
      <c r="U5841" s="44" t="s">
        <v>1735</v>
      </c>
      <c r="Z5841" s="64"/>
      <c r="AA5841" s="64"/>
      <c r="AB5841" s="64"/>
      <c r="AE5841" s="42">
        <f>IF(Table32[[#This Row],[Gems]]&gt;0,Table32[[#This Row],[Gems]],0)</f>
        <v>0</v>
      </c>
      <c r="AF5841" s="42">
        <f>IF(Table32[[#This Row],[Gems]]&lt;0,Table32[[#This Row],[Gems]],0)</f>
        <v>0</v>
      </c>
      <c r="AG5841" s="30">
        <f t="shared" ref="AG5841:AG5904" ca="1" si="126">SUM(OFFSET(AG5841,-1,0),AD5841)</f>
        <v>268</v>
      </c>
    </row>
    <row r="5842" spans="1:33" ht="14.4" x14ac:dyDescent="0.3">
      <c r="A5842" s="37">
        <v>44127</v>
      </c>
      <c r="B5842" s="38">
        <f>INDEX(Videolength!D:D,MATCH(D5842,Videolength!A:A,0))</f>
        <v>10</v>
      </c>
      <c r="C5842" s="38">
        <f>INDEX(Videolength!E:E,MATCH(D5842,Videolength!A:A,0))</f>
        <v>29</v>
      </c>
      <c r="D5842" s="39">
        <v>29</v>
      </c>
      <c r="E5842" s="40" t="str">
        <f>INDEX(Videolength!B:B,MATCH(D5842,Videolength!A:A,0))</f>
        <v>https://youtu.be/-2gYnB7d4LA?list=PLTjhk5BwsiVV8SrR-dPCDjCfaMnt-5HZH</v>
      </c>
      <c r="F5842" s="41">
        <f>INDEX(Videolength!C:C,MATCH(D5842,Videolength!A:A,0))</f>
        <v>5.2592592592592587E-2</v>
      </c>
      <c r="G5842" s="41">
        <v>4.9849537037037039E-2</v>
      </c>
      <c r="H5842" s="71">
        <f>HYPERLINK(_xlfn.CONCAT(E5842,"&amp;t=",G5842*86400),G5842)</f>
        <v>4.9849537037037039E-2</v>
      </c>
      <c r="I5842" s="38">
        <v>12</v>
      </c>
      <c r="J5842" s="38">
        <v>6</v>
      </c>
      <c r="K5842" s="42" t="s">
        <v>47</v>
      </c>
      <c r="L5842" s="42" t="s">
        <v>10</v>
      </c>
      <c r="M5842" s="42" t="s">
        <v>591</v>
      </c>
      <c r="Z5842" s="64"/>
      <c r="AA5842" s="64"/>
      <c r="AB5842" s="64"/>
      <c r="AE5842" s="42">
        <f>IF(Table32[[#This Row],[Gems]]&gt;0,Table32[[#This Row],[Gems]],0)</f>
        <v>0</v>
      </c>
      <c r="AF5842" s="42">
        <f>IF(Table32[[#This Row],[Gems]]&lt;0,Table32[[#This Row],[Gems]],0)</f>
        <v>0</v>
      </c>
      <c r="AG5842" s="30">
        <f t="shared" ca="1" si="126"/>
        <v>268</v>
      </c>
    </row>
    <row r="5843" spans="1:33" ht="14.4" x14ac:dyDescent="0.3">
      <c r="A5843" s="37">
        <v>44127</v>
      </c>
      <c r="B5843" s="38">
        <f>INDEX(Videolength!D:D,MATCH(D5843,Videolength!A:A,0))</f>
        <v>10</v>
      </c>
      <c r="C5843" s="38">
        <f>INDEX(Videolength!E:E,MATCH(D5843,Videolength!A:A,0))</f>
        <v>29</v>
      </c>
      <c r="D5843" s="39">
        <v>29</v>
      </c>
      <c r="E5843" s="40" t="str">
        <f>INDEX(Videolength!B:B,MATCH(D5843,Videolength!A:A,0))</f>
        <v>https://youtu.be/-2gYnB7d4LA?list=PLTjhk5BwsiVV8SrR-dPCDjCfaMnt-5HZH</v>
      </c>
      <c r="F5843" s="41">
        <f>INDEX(Videolength!C:C,MATCH(D5843,Videolength!A:A,0))</f>
        <v>5.2592592592592587E-2</v>
      </c>
      <c r="G5843" s="41">
        <v>4.987268518518518E-2</v>
      </c>
      <c r="H5843" s="71">
        <f>HYPERLINK(_xlfn.CONCAT(E5843,"&amp;t=",G5843*86400),G5843)</f>
        <v>4.987268518518518E-2</v>
      </c>
      <c r="I5843" s="38">
        <v>12</v>
      </c>
      <c r="J5843" s="38">
        <v>6</v>
      </c>
      <c r="K5843" s="42" t="s">
        <v>36</v>
      </c>
      <c r="L5843" s="42" t="s">
        <v>10</v>
      </c>
      <c r="M5843" s="42" t="s">
        <v>1209</v>
      </c>
      <c r="Z5843" s="64"/>
      <c r="AA5843" s="64"/>
      <c r="AB5843" s="64"/>
      <c r="AE5843" s="42">
        <f>IF(Table32[[#This Row],[Gems]]&gt;0,Table32[[#This Row],[Gems]],0)</f>
        <v>0</v>
      </c>
      <c r="AF5843" s="42">
        <f>IF(Table32[[#This Row],[Gems]]&lt;0,Table32[[#This Row],[Gems]],0)</f>
        <v>0</v>
      </c>
      <c r="AG5843" s="30">
        <f t="shared" ca="1" si="126"/>
        <v>268</v>
      </c>
    </row>
    <row r="5844" spans="1:33" ht="14.4" x14ac:dyDescent="0.3">
      <c r="A5844" s="37">
        <v>44127</v>
      </c>
      <c r="B5844" s="38">
        <f>INDEX(Videolength!D:D,MATCH(D5844,Videolength!A:A,0))</f>
        <v>10</v>
      </c>
      <c r="C5844" s="38">
        <f>INDEX(Videolength!E:E,MATCH(D5844,Videolength!A:A,0))</f>
        <v>29</v>
      </c>
      <c r="D5844" s="39">
        <v>29</v>
      </c>
      <c r="E5844" s="40" t="str">
        <f>INDEX(Videolength!B:B,MATCH(D5844,Videolength!A:A,0))</f>
        <v>https://youtu.be/-2gYnB7d4LA?list=PLTjhk5BwsiVV8SrR-dPCDjCfaMnt-5HZH</v>
      </c>
      <c r="F5844" s="41">
        <f>INDEX(Videolength!C:C,MATCH(D5844,Videolength!A:A,0))</f>
        <v>5.2592592592592587E-2</v>
      </c>
      <c r="G5844" s="41">
        <v>4.9930555555555554E-2</v>
      </c>
      <c r="H5844" s="71">
        <f>HYPERLINK(_xlfn.CONCAT(E5844,"&amp;t=",G5844*86400),G5844)</f>
        <v>4.9930555555555554E-2</v>
      </c>
      <c r="I5844" s="38">
        <v>12</v>
      </c>
      <c r="J5844" s="38">
        <v>6</v>
      </c>
      <c r="K5844" s="42" t="s">
        <v>36</v>
      </c>
      <c r="L5844" s="42" t="s">
        <v>10</v>
      </c>
      <c r="M5844" s="42" t="s">
        <v>591</v>
      </c>
      <c r="Z5844" s="64"/>
      <c r="AA5844" s="64"/>
      <c r="AB5844" s="64"/>
      <c r="AE5844" s="42">
        <f>IF(Table32[[#This Row],[Gems]]&gt;0,Table32[[#This Row],[Gems]],0)</f>
        <v>0</v>
      </c>
      <c r="AF5844" s="42">
        <f>IF(Table32[[#This Row],[Gems]]&lt;0,Table32[[#This Row],[Gems]],0)</f>
        <v>0</v>
      </c>
      <c r="AG5844" s="30">
        <f t="shared" ca="1" si="126"/>
        <v>268</v>
      </c>
    </row>
    <row r="5845" spans="1:33" ht="14.4" x14ac:dyDescent="0.3">
      <c r="A5845" s="37">
        <v>44127</v>
      </c>
      <c r="B5845" s="38">
        <f>INDEX(Videolength!D:D,MATCH(D5845,Videolength!A:A,0))</f>
        <v>10</v>
      </c>
      <c r="C5845" s="38">
        <f>INDEX(Videolength!E:E,MATCH(D5845,Videolength!A:A,0))</f>
        <v>29</v>
      </c>
      <c r="D5845" s="39">
        <v>29</v>
      </c>
      <c r="E5845" s="40" t="str">
        <f>INDEX(Videolength!B:B,MATCH(D5845,Videolength!A:A,0))</f>
        <v>https://youtu.be/-2gYnB7d4LA?list=PLTjhk5BwsiVV8SrR-dPCDjCfaMnt-5HZH</v>
      </c>
      <c r="F5845" s="41">
        <f>INDEX(Videolength!C:C,MATCH(D5845,Videolength!A:A,0))</f>
        <v>5.2592592592592587E-2</v>
      </c>
      <c r="G5845" s="41">
        <v>5.0173611111111106E-2</v>
      </c>
      <c r="H5845" s="71">
        <f>HYPERLINK(_xlfn.CONCAT(E5845,"&amp;t=",G5845*86400),G5845)</f>
        <v>5.0173611111111106E-2</v>
      </c>
      <c r="I5845" s="38">
        <v>12</v>
      </c>
      <c r="J5845" s="38">
        <v>6</v>
      </c>
      <c r="K5845" s="42" t="s">
        <v>100</v>
      </c>
      <c r="L5845" s="42" t="s">
        <v>1287</v>
      </c>
      <c r="M5845" s="42" t="s">
        <v>591</v>
      </c>
      <c r="U5845" s="44" t="s">
        <v>1716</v>
      </c>
      <c r="Z5845" s="64"/>
      <c r="AA5845" s="64"/>
      <c r="AB5845" s="64"/>
      <c r="AE5845" s="42">
        <f>IF(Table32[[#This Row],[Gems]]&gt;0,Table32[[#This Row],[Gems]],0)</f>
        <v>0</v>
      </c>
      <c r="AF5845" s="42">
        <f>IF(Table32[[#This Row],[Gems]]&lt;0,Table32[[#This Row],[Gems]],0)</f>
        <v>0</v>
      </c>
      <c r="AG5845" s="30">
        <f t="shared" ca="1" si="126"/>
        <v>268</v>
      </c>
    </row>
    <row r="5846" spans="1:33" ht="14.4" x14ac:dyDescent="0.3">
      <c r="A5846" s="37">
        <v>44127</v>
      </c>
      <c r="B5846" s="38">
        <f>INDEX(Videolength!D:D,MATCH(D5846,Videolength!A:A,0))</f>
        <v>10</v>
      </c>
      <c r="C5846" s="38">
        <f>INDEX(Videolength!E:E,MATCH(D5846,Videolength!A:A,0))</f>
        <v>29</v>
      </c>
      <c r="D5846" s="39">
        <v>29</v>
      </c>
      <c r="E5846" s="40" t="str">
        <f>INDEX(Videolength!B:B,MATCH(D5846,Videolength!A:A,0))</f>
        <v>https://youtu.be/-2gYnB7d4LA?list=PLTjhk5BwsiVV8SrR-dPCDjCfaMnt-5HZH</v>
      </c>
      <c r="F5846" s="41">
        <f>INDEX(Videolength!C:C,MATCH(D5846,Videolength!A:A,0))</f>
        <v>5.2592592592592587E-2</v>
      </c>
      <c r="G5846" s="41">
        <v>5.019675925925926E-2</v>
      </c>
      <c r="H5846" s="71">
        <f>HYPERLINK(_xlfn.CONCAT(E5846,"&amp;t=",G5846*86400),G5846)</f>
        <v>5.019675925925926E-2</v>
      </c>
      <c r="I5846" s="38">
        <v>12</v>
      </c>
      <c r="J5846" s="38">
        <v>6</v>
      </c>
      <c r="K5846" s="42" t="s">
        <v>100</v>
      </c>
      <c r="L5846" s="42" t="s">
        <v>1288</v>
      </c>
      <c r="M5846" s="42" t="s">
        <v>591</v>
      </c>
      <c r="U5846" s="44" t="s">
        <v>1716</v>
      </c>
      <c r="Z5846" s="64"/>
      <c r="AA5846" s="64"/>
      <c r="AB5846" s="64"/>
      <c r="AE5846" s="42">
        <f>IF(Table32[[#This Row],[Gems]]&gt;0,Table32[[#This Row],[Gems]],0)</f>
        <v>0</v>
      </c>
      <c r="AF5846" s="42">
        <f>IF(Table32[[#This Row],[Gems]]&lt;0,Table32[[#This Row],[Gems]],0)</f>
        <v>0</v>
      </c>
      <c r="AG5846" s="29">
        <f t="shared" ca="1" si="126"/>
        <v>268</v>
      </c>
    </row>
    <row r="5847" spans="1:33" ht="14.4" x14ac:dyDescent="0.3">
      <c r="A5847" s="37">
        <v>44127</v>
      </c>
      <c r="B5847" s="38">
        <f>INDEX(Videolength!D:D,MATCH(D5847,Videolength!A:A,0))</f>
        <v>10</v>
      </c>
      <c r="C5847" s="38">
        <f>INDEX(Videolength!E:E,MATCH(D5847,Videolength!A:A,0))</f>
        <v>29</v>
      </c>
      <c r="D5847" s="39">
        <v>29</v>
      </c>
      <c r="E5847" s="40" t="str">
        <f>INDEX(Videolength!B:B,MATCH(D5847,Videolength!A:A,0))</f>
        <v>https://youtu.be/-2gYnB7d4LA?list=PLTjhk5BwsiVV8SrR-dPCDjCfaMnt-5HZH</v>
      </c>
      <c r="F5847" s="41">
        <f>INDEX(Videolength!C:C,MATCH(D5847,Videolength!A:A,0))</f>
        <v>5.2592592592592587E-2</v>
      </c>
      <c r="G5847" s="41">
        <v>5.0219907407407414E-2</v>
      </c>
      <c r="H5847" s="71">
        <f>HYPERLINK(_xlfn.CONCAT(E5847,"&amp;t=",G5847*86400),G5847)</f>
        <v>5.0219907407407414E-2</v>
      </c>
      <c r="I5847" s="38">
        <v>12</v>
      </c>
      <c r="J5847" s="38">
        <v>6</v>
      </c>
      <c r="K5847" s="42" t="s">
        <v>346</v>
      </c>
      <c r="L5847" s="42" t="s">
        <v>10</v>
      </c>
      <c r="Z5847" s="64"/>
      <c r="AA5847" s="64"/>
      <c r="AB5847" s="64"/>
      <c r="AE5847" s="42">
        <f>IF(Table32[[#This Row],[Gems]]&gt;0,Table32[[#This Row],[Gems]],0)</f>
        <v>0</v>
      </c>
      <c r="AF5847" s="42">
        <f>IF(Table32[[#This Row],[Gems]]&lt;0,Table32[[#This Row],[Gems]],0)</f>
        <v>0</v>
      </c>
      <c r="AG5847" s="30">
        <f t="shared" ca="1" si="126"/>
        <v>268</v>
      </c>
    </row>
    <row r="5848" spans="1:33" ht="14.4" x14ac:dyDescent="0.3">
      <c r="A5848" s="37">
        <v>44127</v>
      </c>
      <c r="B5848" s="38">
        <f>INDEX(Videolength!D:D,MATCH(D5848,Videolength!A:A,0))</f>
        <v>10</v>
      </c>
      <c r="C5848" s="38">
        <f>INDEX(Videolength!E:E,MATCH(D5848,Videolength!A:A,0))</f>
        <v>29</v>
      </c>
      <c r="D5848" s="39">
        <v>29</v>
      </c>
      <c r="E5848" s="40" t="str">
        <f>INDEX(Videolength!B:B,MATCH(D5848,Videolength!A:A,0))</f>
        <v>https://youtu.be/-2gYnB7d4LA?list=PLTjhk5BwsiVV8SrR-dPCDjCfaMnt-5HZH</v>
      </c>
      <c r="F5848" s="41">
        <f>INDEX(Videolength!C:C,MATCH(D5848,Videolength!A:A,0))</f>
        <v>5.2592592592592587E-2</v>
      </c>
      <c r="G5848" s="41">
        <v>5.0243055555555555E-2</v>
      </c>
      <c r="H5848" s="71">
        <f>HYPERLINK(_xlfn.CONCAT(E5848,"&amp;t=",G5848*86400),G5848)</f>
        <v>5.0243055555555555E-2</v>
      </c>
      <c r="I5848" s="38">
        <v>12</v>
      </c>
      <c r="J5848" s="38">
        <v>6</v>
      </c>
      <c r="K5848" s="42" t="s">
        <v>55</v>
      </c>
      <c r="L5848" s="42" t="s">
        <v>10</v>
      </c>
      <c r="M5848" s="42" t="s">
        <v>591</v>
      </c>
      <c r="Z5848" s="64"/>
      <c r="AA5848" s="64"/>
      <c r="AB5848" s="64"/>
      <c r="AE5848" s="42">
        <f>IF(Table32[[#This Row],[Gems]]&gt;0,Table32[[#This Row],[Gems]],0)</f>
        <v>0</v>
      </c>
      <c r="AF5848" s="42">
        <f>IF(Table32[[#This Row],[Gems]]&lt;0,Table32[[#This Row],[Gems]],0)</f>
        <v>0</v>
      </c>
      <c r="AG5848" s="30">
        <f t="shared" ca="1" si="126"/>
        <v>268</v>
      </c>
    </row>
    <row r="5849" spans="1:33" ht="14.4" x14ac:dyDescent="0.3">
      <c r="A5849" s="37">
        <v>44127</v>
      </c>
      <c r="B5849" s="38">
        <f>INDEX(Videolength!D:D,MATCH(D5849,Videolength!A:A,0))</f>
        <v>10</v>
      </c>
      <c r="C5849" s="38">
        <f>INDEX(Videolength!E:E,MATCH(D5849,Videolength!A:A,0))</f>
        <v>29</v>
      </c>
      <c r="D5849" s="39">
        <v>29</v>
      </c>
      <c r="E5849" s="40" t="str">
        <f>INDEX(Videolength!B:B,MATCH(D5849,Videolength!A:A,0))</f>
        <v>https://youtu.be/-2gYnB7d4LA?list=PLTjhk5BwsiVV8SrR-dPCDjCfaMnt-5HZH</v>
      </c>
      <c r="F5849" s="41">
        <f>INDEX(Videolength!C:C,MATCH(D5849,Videolength!A:A,0))</f>
        <v>5.2592592592592587E-2</v>
      </c>
      <c r="G5849" s="41">
        <v>5.0601851851851849E-2</v>
      </c>
      <c r="H5849" s="71">
        <f>HYPERLINK(_xlfn.CONCAT(E5849,"&amp;t=",G5849*86400),G5849)</f>
        <v>5.0601851851851849E-2</v>
      </c>
      <c r="I5849" s="38">
        <v>12</v>
      </c>
      <c r="J5849" s="38">
        <v>6</v>
      </c>
      <c r="K5849" s="42" t="s">
        <v>346</v>
      </c>
      <c r="L5849" s="42" t="s">
        <v>10</v>
      </c>
      <c r="Z5849" s="64"/>
      <c r="AA5849" s="64"/>
      <c r="AB5849" s="64"/>
      <c r="AE5849" s="42">
        <f>IF(Table32[[#This Row],[Gems]]&gt;0,Table32[[#This Row],[Gems]],0)</f>
        <v>0</v>
      </c>
      <c r="AF5849" s="42">
        <f>IF(Table32[[#This Row],[Gems]]&lt;0,Table32[[#This Row],[Gems]],0)</f>
        <v>0</v>
      </c>
      <c r="AG5849" s="30">
        <f t="shared" ca="1" si="126"/>
        <v>268</v>
      </c>
    </row>
    <row r="5850" spans="1:33" ht="14.4" x14ac:dyDescent="0.3">
      <c r="A5850" s="37">
        <v>44127</v>
      </c>
      <c r="B5850" s="38">
        <f>INDEX(Videolength!D:D,MATCH(D5850,Videolength!A:A,0))</f>
        <v>10</v>
      </c>
      <c r="C5850" s="38">
        <f>INDEX(Videolength!E:E,MATCH(D5850,Videolength!A:A,0))</f>
        <v>29</v>
      </c>
      <c r="D5850" s="39">
        <v>29</v>
      </c>
      <c r="E5850" s="40" t="str">
        <f>INDEX(Videolength!B:B,MATCH(D5850,Videolength!A:A,0))</f>
        <v>https://youtu.be/-2gYnB7d4LA?list=PLTjhk5BwsiVV8SrR-dPCDjCfaMnt-5HZH</v>
      </c>
      <c r="F5850" s="41">
        <f>INDEX(Videolength!C:C,MATCH(D5850,Videolength!A:A,0))</f>
        <v>5.2592592592592587E-2</v>
      </c>
      <c r="G5850" s="41">
        <v>5.0659722222222224E-2</v>
      </c>
      <c r="H5850" s="71">
        <f>HYPERLINK(_xlfn.CONCAT(E5850,"&amp;t=",G5850*86400),G5850)</f>
        <v>5.0659722222222224E-2</v>
      </c>
      <c r="I5850" s="38">
        <v>12</v>
      </c>
      <c r="J5850" s="38">
        <v>6</v>
      </c>
      <c r="K5850" s="42" t="s">
        <v>107</v>
      </c>
      <c r="L5850" s="42" t="s">
        <v>10</v>
      </c>
      <c r="Z5850" s="64"/>
      <c r="AA5850" s="64"/>
      <c r="AB5850" s="64"/>
      <c r="AE5850" s="42">
        <f>IF(Table32[[#This Row],[Gems]]&gt;0,Table32[[#This Row],[Gems]],0)</f>
        <v>0</v>
      </c>
      <c r="AF5850" s="42">
        <f>IF(Table32[[#This Row],[Gems]]&lt;0,Table32[[#This Row],[Gems]],0)</f>
        <v>0</v>
      </c>
      <c r="AG5850" s="30">
        <f t="shared" ca="1" si="126"/>
        <v>268</v>
      </c>
    </row>
    <row r="5851" spans="1:33" ht="14.4" x14ac:dyDescent="0.3">
      <c r="A5851" s="37">
        <v>44127</v>
      </c>
      <c r="B5851" s="38">
        <f>INDEX(Videolength!D:D,MATCH(D5851,Videolength!A:A,0))</f>
        <v>10</v>
      </c>
      <c r="C5851" s="38">
        <f>INDEX(Videolength!E:E,MATCH(D5851,Videolength!A:A,0))</f>
        <v>29</v>
      </c>
      <c r="D5851" s="39">
        <v>29</v>
      </c>
      <c r="E5851" s="40" t="str">
        <f>INDEX(Videolength!B:B,MATCH(D5851,Videolength!A:A,0))</f>
        <v>https://youtu.be/-2gYnB7d4LA?list=PLTjhk5BwsiVV8SrR-dPCDjCfaMnt-5HZH</v>
      </c>
      <c r="F5851" s="41">
        <f>INDEX(Videolength!C:C,MATCH(D5851,Videolength!A:A,0))</f>
        <v>5.2592592592592587E-2</v>
      </c>
      <c r="G5851" s="41">
        <v>5.0717592592592592E-2</v>
      </c>
      <c r="H5851" s="71">
        <f>HYPERLINK(_xlfn.CONCAT(E5851,"&amp;t=",G5851*86400),G5851)</f>
        <v>5.0717592592592592E-2</v>
      </c>
      <c r="I5851" s="38">
        <v>12</v>
      </c>
      <c r="J5851" s="38">
        <v>6</v>
      </c>
      <c r="K5851" s="42" t="s">
        <v>107</v>
      </c>
      <c r="L5851" s="42" t="s">
        <v>306</v>
      </c>
      <c r="Z5851" s="64"/>
      <c r="AA5851" s="64"/>
      <c r="AB5851" s="64"/>
      <c r="AE5851" s="42">
        <f>IF(Table32[[#This Row],[Gems]]&gt;0,Table32[[#This Row],[Gems]],0)</f>
        <v>0</v>
      </c>
      <c r="AF5851" s="42">
        <f>IF(Table32[[#This Row],[Gems]]&lt;0,Table32[[#This Row],[Gems]],0)</f>
        <v>0</v>
      </c>
      <c r="AG5851" s="30">
        <f t="shared" ca="1" si="126"/>
        <v>268</v>
      </c>
    </row>
    <row r="5852" spans="1:33" ht="14.4" x14ac:dyDescent="0.3">
      <c r="A5852" s="37">
        <v>44127</v>
      </c>
      <c r="B5852" s="38">
        <f>INDEX(Videolength!D:D,MATCH(D5852,Videolength!A:A,0))</f>
        <v>10</v>
      </c>
      <c r="C5852" s="38">
        <f>INDEX(Videolength!E:E,MATCH(D5852,Videolength!A:A,0))</f>
        <v>29</v>
      </c>
      <c r="D5852" s="39">
        <v>29</v>
      </c>
      <c r="E5852" s="40" t="str">
        <f>INDEX(Videolength!B:B,MATCH(D5852,Videolength!A:A,0))</f>
        <v>https://youtu.be/-2gYnB7d4LA?list=PLTjhk5BwsiVV8SrR-dPCDjCfaMnt-5HZH</v>
      </c>
      <c r="F5852" s="41">
        <f>INDEX(Videolength!C:C,MATCH(D5852,Videolength!A:A,0))</f>
        <v>5.2592592592592587E-2</v>
      </c>
      <c r="G5852" s="41">
        <v>5.094907407407407E-2</v>
      </c>
      <c r="H5852" s="71">
        <f>HYPERLINK(_xlfn.CONCAT(E5852,"&amp;t=",G5852*86400),G5852)</f>
        <v>5.094907407407407E-2</v>
      </c>
      <c r="I5852" s="38">
        <v>12</v>
      </c>
      <c r="J5852" s="38">
        <v>6</v>
      </c>
      <c r="K5852" s="42" t="s">
        <v>107</v>
      </c>
      <c r="L5852" s="42" t="s">
        <v>308</v>
      </c>
      <c r="V5852" s="43">
        <v>1329</v>
      </c>
      <c r="Z5852" s="64"/>
      <c r="AA5852" s="64"/>
      <c r="AB5852" s="64"/>
      <c r="AE5852" s="42">
        <f>IF(Table32[[#This Row],[Gems]]&gt;0,Table32[[#This Row],[Gems]],0)</f>
        <v>0</v>
      </c>
      <c r="AF5852" s="42">
        <f>IF(Table32[[#This Row],[Gems]]&lt;0,Table32[[#This Row],[Gems]],0)</f>
        <v>0</v>
      </c>
      <c r="AG5852" s="30">
        <f t="shared" ca="1" si="126"/>
        <v>268</v>
      </c>
    </row>
    <row r="5853" spans="1:33" ht="14.4" x14ac:dyDescent="0.3">
      <c r="A5853" s="37">
        <v>44127</v>
      </c>
      <c r="B5853" s="38">
        <f>INDEX(Videolength!D:D,MATCH(D5853,Videolength!A:A,0))</f>
        <v>10</v>
      </c>
      <c r="C5853" s="38">
        <f>INDEX(Videolength!E:E,MATCH(D5853,Videolength!A:A,0))</f>
        <v>29</v>
      </c>
      <c r="D5853" s="39">
        <v>29</v>
      </c>
      <c r="E5853" s="40" t="str">
        <f>INDEX(Videolength!B:B,MATCH(D5853,Videolength!A:A,0))</f>
        <v>https://youtu.be/-2gYnB7d4LA?list=PLTjhk5BwsiVV8SrR-dPCDjCfaMnt-5HZH</v>
      </c>
      <c r="F5853" s="41">
        <f>INDEX(Videolength!C:C,MATCH(D5853,Videolength!A:A,0))</f>
        <v>5.2592592592592587E-2</v>
      </c>
      <c r="G5853" s="41">
        <v>5.0960648148148151E-2</v>
      </c>
      <c r="H5853" s="71">
        <f>HYPERLINK(_xlfn.CONCAT(E5853,"&amp;t=",G5853*86400),G5853)</f>
        <v>5.0960648148148151E-2</v>
      </c>
      <c r="I5853" s="38">
        <v>12</v>
      </c>
      <c r="J5853" s="38">
        <v>6</v>
      </c>
      <c r="K5853" s="42" t="s">
        <v>107</v>
      </c>
      <c r="L5853" s="42" t="s">
        <v>10</v>
      </c>
      <c r="Z5853" s="64"/>
      <c r="AA5853" s="64"/>
      <c r="AB5853" s="64"/>
      <c r="AE5853" s="42">
        <f>IF(Table32[[#This Row],[Gems]]&gt;0,Table32[[#This Row],[Gems]],0)</f>
        <v>0</v>
      </c>
      <c r="AF5853" s="42">
        <f>IF(Table32[[#This Row],[Gems]]&lt;0,Table32[[#This Row],[Gems]],0)</f>
        <v>0</v>
      </c>
      <c r="AG5853" s="30">
        <f t="shared" ca="1" si="126"/>
        <v>268</v>
      </c>
    </row>
    <row r="5854" spans="1:33" ht="14.4" x14ac:dyDescent="0.3">
      <c r="A5854" s="37">
        <v>44127</v>
      </c>
      <c r="B5854" s="38">
        <f>INDEX(Videolength!D:D,MATCH(D5854,Videolength!A:A,0))</f>
        <v>10</v>
      </c>
      <c r="C5854" s="38">
        <f>INDEX(Videolength!E:E,MATCH(D5854,Videolength!A:A,0))</f>
        <v>29</v>
      </c>
      <c r="D5854" s="39">
        <v>29</v>
      </c>
      <c r="E5854" s="40" t="str">
        <f>INDEX(Videolength!B:B,MATCH(D5854,Videolength!A:A,0))</f>
        <v>https://youtu.be/-2gYnB7d4LA?list=PLTjhk5BwsiVV8SrR-dPCDjCfaMnt-5HZH</v>
      </c>
      <c r="F5854" s="41">
        <f>INDEX(Videolength!C:C,MATCH(D5854,Videolength!A:A,0))</f>
        <v>5.2592592592592587E-2</v>
      </c>
      <c r="G5854" s="41">
        <v>5.1041666666666673E-2</v>
      </c>
      <c r="H5854" s="71">
        <f>HYPERLINK(_xlfn.CONCAT(E5854,"&amp;t=",G5854*86400),G5854)</f>
        <v>5.1041666666666673E-2</v>
      </c>
      <c r="I5854" s="38">
        <v>12</v>
      </c>
      <c r="J5854" s="38">
        <v>6</v>
      </c>
      <c r="K5854" s="42" t="s">
        <v>90</v>
      </c>
      <c r="L5854" s="42" t="s">
        <v>167</v>
      </c>
      <c r="Z5854" s="64"/>
      <c r="AA5854" s="64"/>
      <c r="AB5854" s="64"/>
      <c r="AE5854" s="42">
        <f>IF(Table32[[#This Row],[Gems]]&gt;0,Table32[[#This Row],[Gems]],0)</f>
        <v>0</v>
      </c>
      <c r="AF5854" s="42">
        <f>IF(Table32[[#This Row],[Gems]]&lt;0,Table32[[#This Row],[Gems]],0)</f>
        <v>0</v>
      </c>
      <c r="AG5854" s="30">
        <f t="shared" ca="1" si="126"/>
        <v>268</v>
      </c>
    </row>
    <row r="5855" spans="1:33" ht="14.4" x14ac:dyDescent="0.3">
      <c r="A5855" s="37">
        <v>44127</v>
      </c>
      <c r="B5855" s="38">
        <f>INDEX(Videolength!D:D,MATCH(D5855,Videolength!A:A,0))</f>
        <v>10</v>
      </c>
      <c r="C5855" s="38">
        <f>INDEX(Videolength!E:E,MATCH(D5855,Videolength!A:A,0))</f>
        <v>29</v>
      </c>
      <c r="D5855" s="39">
        <v>29</v>
      </c>
      <c r="E5855" s="40" t="str">
        <f>INDEX(Videolength!B:B,MATCH(D5855,Videolength!A:A,0))</f>
        <v>https://youtu.be/-2gYnB7d4LA?list=PLTjhk5BwsiVV8SrR-dPCDjCfaMnt-5HZH</v>
      </c>
      <c r="F5855" s="41">
        <f>INDEX(Videolength!C:C,MATCH(D5855,Videolength!A:A,0))</f>
        <v>5.2592592592592587E-2</v>
      </c>
      <c r="G5855" s="41">
        <v>5.2164351851851858E-2</v>
      </c>
      <c r="H5855" s="71">
        <f>HYPERLINK(_xlfn.CONCAT(E5855,"&amp;t=",G5855*86400),G5855)</f>
        <v>5.2164351851851858E-2</v>
      </c>
      <c r="I5855" s="38">
        <v>12</v>
      </c>
      <c r="J5855" s="38">
        <v>6</v>
      </c>
      <c r="K5855" s="42" t="s">
        <v>346</v>
      </c>
      <c r="L5855" s="42" t="s">
        <v>10</v>
      </c>
      <c r="Z5855" s="64"/>
      <c r="AA5855" s="64"/>
      <c r="AB5855" s="64"/>
      <c r="AE5855" s="42">
        <f>IF(Table32[[#This Row],[Gems]]&gt;0,Table32[[#This Row],[Gems]],0)</f>
        <v>0</v>
      </c>
      <c r="AF5855" s="42">
        <f>IF(Table32[[#This Row],[Gems]]&lt;0,Table32[[#This Row],[Gems]],0)</f>
        <v>0</v>
      </c>
      <c r="AG5855" s="30">
        <f t="shared" ca="1" si="126"/>
        <v>268</v>
      </c>
    </row>
    <row r="5856" spans="1:33" ht="14.4" x14ac:dyDescent="0.3">
      <c r="A5856" s="37">
        <v>44127</v>
      </c>
      <c r="B5856" s="38">
        <f>INDEX(Videolength!D:D,MATCH(D5856,Videolength!A:A,0))</f>
        <v>10</v>
      </c>
      <c r="C5856" s="38">
        <f>INDEX(Videolength!E:E,MATCH(D5856,Videolength!A:A,0))</f>
        <v>29</v>
      </c>
      <c r="D5856" s="39">
        <v>29</v>
      </c>
      <c r="E5856" s="40" t="str">
        <f>INDEX(Videolength!B:B,MATCH(D5856,Videolength!A:A,0))</f>
        <v>https://youtu.be/-2gYnB7d4LA?list=PLTjhk5BwsiVV8SrR-dPCDjCfaMnt-5HZH</v>
      </c>
      <c r="F5856" s="41">
        <f>INDEX(Videolength!C:C,MATCH(D5856,Videolength!A:A,0))</f>
        <v>5.2592592592592587E-2</v>
      </c>
      <c r="G5856" s="41">
        <v>5.2210648148148152E-2</v>
      </c>
      <c r="H5856" s="71">
        <f>HYPERLINK(_xlfn.CONCAT(E5856,"&amp;t=",G5856*86400),G5856)</f>
        <v>5.2210648148148152E-2</v>
      </c>
      <c r="I5856" s="38">
        <v>12</v>
      </c>
      <c r="J5856" s="38">
        <v>6</v>
      </c>
      <c r="K5856" s="42" t="s">
        <v>133</v>
      </c>
      <c r="L5856" s="42" t="s">
        <v>10</v>
      </c>
      <c r="Z5856" s="64"/>
      <c r="AA5856" s="64"/>
      <c r="AB5856" s="64"/>
      <c r="AE5856" s="42">
        <f>IF(Table32[[#This Row],[Gems]]&gt;0,Table32[[#This Row],[Gems]],0)</f>
        <v>0</v>
      </c>
      <c r="AF5856" s="42">
        <f>IF(Table32[[#This Row],[Gems]]&lt;0,Table32[[#This Row],[Gems]],0)</f>
        <v>0</v>
      </c>
      <c r="AG5856" s="30">
        <f t="shared" ca="1" si="126"/>
        <v>268</v>
      </c>
    </row>
    <row r="5857" spans="1:33" ht="14.4" x14ac:dyDescent="0.3">
      <c r="A5857" s="37">
        <v>44127</v>
      </c>
      <c r="B5857" s="38">
        <f>INDEX(Videolength!D:D,MATCH(D5857,Videolength!A:A,0))</f>
        <v>10</v>
      </c>
      <c r="C5857" s="38">
        <f>INDEX(Videolength!E:E,MATCH(D5857,Videolength!A:A,0))</f>
        <v>29</v>
      </c>
      <c r="D5857" s="39">
        <v>29</v>
      </c>
      <c r="E5857" s="40" t="str">
        <f>INDEX(Videolength!B:B,MATCH(D5857,Videolength!A:A,0))</f>
        <v>https://youtu.be/-2gYnB7d4LA?list=PLTjhk5BwsiVV8SrR-dPCDjCfaMnt-5HZH</v>
      </c>
      <c r="F5857" s="41">
        <f>INDEX(Videolength!C:C,MATCH(D5857,Videolength!A:A,0))</f>
        <v>5.2592592592592587E-2</v>
      </c>
      <c r="G5857" s="41">
        <v>5.229166666666666E-2</v>
      </c>
      <c r="H5857" s="71">
        <f>HYPERLINK(_xlfn.CONCAT(E5857,"&amp;t=",G5857*86400),G5857)</f>
        <v>5.229166666666666E-2</v>
      </c>
      <c r="I5857" s="38">
        <v>12</v>
      </c>
      <c r="J5857" s="38">
        <v>6</v>
      </c>
      <c r="K5857" s="42" t="s">
        <v>346</v>
      </c>
      <c r="L5857" s="42" t="s">
        <v>10</v>
      </c>
      <c r="Z5857" s="64"/>
      <c r="AA5857" s="64"/>
      <c r="AB5857" s="64"/>
      <c r="AE5857" s="42">
        <f>IF(Table32[[#This Row],[Gems]]&gt;0,Table32[[#This Row],[Gems]],0)</f>
        <v>0</v>
      </c>
      <c r="AF5857" s="42">
        <f>IF(Table32[[#This Row],[Gems]]&lt;0,Table32[[#This Row],[Gems]],0)</f>
        <v>0</v>
      </c>
      <c r="AG5857" s="30">
        <f t="shared" ca="1" si="126"/>
        <v>268</v>
      </c>
    </row>
    <row r="5858" spans="1:33" ht="14.4" x14ac:dyDescent="0.3">
      <c r="A5858" s="37">
        <v>44127</v>
      </c>
      <c r="B5858" s="38">
        <f>INDEX(Videolength!D:D,MATCH(D5858,Videolength!A:A,0))</f>
        <v>10</v>
      </c>
      <c r="C5858" s="38">
        <f>INDEX(Videolength!E:E,MATCH(D5858,Videolength!A:A,0))</f>
        <v>29</v>
      </c>
      <c r="D5858" s="39">
        <v>29</v>
      </c>
      <c r="E5858" s="40" t="str">
        <f>INDEX(Videolength!B:B,MATCH(D5858,Videolength!A:A,0))</f>
        <v>https://youtu.be/-2gYnB7d4LA?list=PLTjhk5BwsiVV8SrR-dPCDjCfaMnt-5HZH</v>
      </c>
      <c r="F5858" s="41">
        <f>INDEX(Videolength!C:C,MATCH(D5858,Videolength!A:A,0))</f>
        <v>5.2592592592592587E-2</v>
      </c>
      <c r="G5858" s="41">
        <v>5.2337962962962968E-2</v>
      </c>
      <c r="H5858" s="71">
        <f>HYPERLINK(_xlfn.CONCAT(E5858,"&amp;t=",G5858*86400),G5858)</f>
        <v>5.2337962962962968E-2</v>
      </c>
      <c r="I5858" s="38">
        <v>12</v>
      </c>
      <c r="J5858" s="38">
        <v>6</v>
      </c>
      <c r="K5858" s="42" t="s">
        <v>102</v>
      </c>
      <c r="L5858" s="42" t="s">
        <v>10</v>
      </c>
      <c r="M5858" s="42" t="s">
        <v>1210</v>
      </c>
      <c r="Q5858" s="42" t="s">
        <v>33</v>
      </c>
      <c r="W5858" s="44" t="s">
        <v>623</v>
      </c>
      <c r="Z5858" s="64"/>
      <c r="AA5858" s="64"/>
      <c r="AB5858" s="64"/>
      <c r="AE5858" s="42">
        <f>IF(Table32[[#This Row],[Gems]]&gt;0,Table32[[#This Row],[Gems]],0)</f>
        <v>0</v>
      </c>
      <c r="AF5858" s="42">
        <f>IF(Table32[[#This Row],[Gems]]&lt;0,Table32[[#This Row],[Gems]],0)</f>
        <v>0</v>
      </c>
      <c r="AG5858" s="30">
        <f t="shared" ca="1" si="126"/>
        <v>268</v>
      </c>
    </row>
    <row r="5859" spans="1:33" ht="14.4" x14ac:dyDescent="0.3">
      <c r="A5859" s="37">
        <v>44127</v>
      </c>
      <c r="B5859" s="38">
        <f>INDEX(Videolength!D:D,MATCH(D5859,Videolength!A:A,0))</f>
        <v>10</v>
      </c>
      <c r="C5859" s="38">
        <f>INDEX(Videolength!E:E,MATCH(D5859,Videolength!A:A,0))</f>
        <v>29</v>
      </c>
      <c r="D5859" s="39">
        <v>29</v>
      </c>
      <c r="E5859" s="40" t="str">
        <f>INDEX(Videolength!B:B,MATCH(D5859,Videolength!A:A,0))</f>
        <v>https://youtu.be/-2gYnB7d4LA?list=PLTjhk5BwsiVV8SrR-dPCDjCfaMnt-5HZH</v>
      </c>
      <c r="F5859" s="41">
        <f>INDEX(Videolength!C:C,MATCH(D5859,Videolength!A:A,0))</f>
        <v>5.2592592592592587E-2</v>
      </c>
      <c r="G5859" s="41">
        <v>5.2372685185185182E-2</v>
      </c>
      <c r="H5859" s="71">
        <f>HYPERLINK(_xlfn.CONCAT(E5859,"&amp;t=",G5859*86400),G5859)</f>
        <v>5.2372685185185182E-2</v>
      </c>
      <c r="I5859" s="38">
        <v>12</v>
      </c>
      <c r="J5859" s="38">
        <v>6</v>
      </c>
      <c r="K5859" s="42" t="s">
        <v>346</v>
      </c>
      <c r="L5859" s="42" t="s">
        <v>10</v>
      </c>
      <c r="Z5859" s="64"/>
      <c r="AA5859" s="64"/>
      <c r="AB5859" s="64"/>
      <c r="AE5859" s="42">
        <f>IF(Table32[[#This Row],[Gems]]&gt;0,Table32[[#This Row],[Gems]],0)</f>
        <v>0</v>
      </c>
      <c r="AF5859" s="42">
        <f>IF(Table32[[#This Row],[Gems]]&lt;0,Table32[[#This Row],[Gems]],0)</f>
        <v>0</v>
      </c>
      <c r="AG5859" s="30">
        <f t="shared" ca="1" si="126"/>
        <v>268</v>
      </c>
    </row>
    <row r="5860" spans="1:33" ht="14.4" x14ac:dyDescent="0.3">
      <c r="A5860" s="37">
        <v>44127</v>
      </c>
      <c r="B5860" s="38">
        <f>INDEX(Videolength!D:D,MATCH(D5860,Videolength!A:A,0))</f>
        <v>10</v>
      </c>
      <c r="C5860" s="38">
        <f>INDEX(Videolength!E:E,MATCH(D5860,Videolength!A:A,0))</f>
        <v>29</v>
      </c>
      <c r="D5860" s="39">
        <v>29</v>
      </c>
      <c r="E5860" s="40" t="str">
        <f>INDEX(Videolength!B:B,MATCH(D5860,Videolength!A:A,0))</f>
        <v>https://youtu.be/-2gYnB7d4LA?list=PLTjhk5BwsiVV8SrR-dPCDjCfaMnt-5HZH</v>
      </c>
      <c r="F5860" s="41">
        <f>INDEX(Videolength!C:C,MATCH(D5860,Videolength!A:A,0))</f>
        <v>5.2592592592592587E-2</v>
      </c>
      <c r="G5860" s="41">
        <v>5.2476851851851851E-2</v>
      </c>
      <c r="H5860" s="71">
        <f>HYPERLINK(_xlfn.CONCAT(E5860,"&amp;t=",G5860*86400),G5860)</f>
        <v>5.2476851851851851E-2</v>
      </c>
      <c r="I5860" s="38">
        <v>12</v>
      </c>
      <c r="J5860" s="38">
        <v>6</v>
      </c>
      <c r="K5860" s="42" t="s">
        <v>98</v>
      </c>
      <c r="L5860" s="42" t="s">
        <v>10</v>
      </c>
      <c r="M5860" s="42" t="s">
        <v>1211</v>
      </c>
      <c r="N5860" s="42" t="s">
        <v>33</v>
      </c>
      <c r="Z5860" s="64"/>
      <c r="AA5860" s="64"/>
      <c r="AB5860" s="64"/>
      <c r="AE5860" s="42">
        <f>IF(Table32[[#This Row],[Gems]]&gt;0,Table32[[#This Row],[Gems]],0)</f>
        <v>0</v>
      </c>
      <c r="AF5860" s="42">
        <f>IF(Table32[[#This Row],[Gems]]&lt;0,Table32[[#This Row],[Gems]],0)</f>
        <v>0</v>
      </c>
      <c r="AG5860" s="30">
        <f t="shared" ca="1" si="126"/>
        <v>268</v>
      </c>
    </row>
    <row r="5861" spans="1:33" ht="14.4" x14ac:dyDescent="0.3">
      <c r="A5861" s="37">
        <v>44127</v>
      </c>
      <c r="B5861" s="38">
        <f>INDEX(Videolength!D:D,MATCH(D5861,Videolength!A:A,0))</f>
        <v>10</v>
      </c>
      <c r="C5861" s="38">
        <f>INDEX(Videolength!E:E,MATCH(D5861,Videolength!A:A,0))</f>
        <v>29</v>
      </c>
      <c r="D5861" s="39">
        <v>29</v>
      </c>
      <c r="E5861" s="40" t="str">
        <f>INDEX(Videolength!B:B,MATCH(D5861,Videolength!A:A,0))</f>
        <v>https://youtu.be/-2gYnB7d4LA?list=PLTjhk5BwsiVV8SrR-dPCDjCfaMnt-5HZH</v>
      </c>
      <c r="F5861" s="41">
        <f>INDEX(Videolength!C:C,MATCH(D5861,Videolength!A:A,0))</f>
        <v>5.2592592592592587E-2</v>
      </c>
      <c r="G5861" s="41">
        <v>5.2546296296296292E-2</v>
      </c>
      <c r="H5861" s="71">
        <f>HYPERLINK(_xlfn.CONCAT(E5861,"&amp;t=",G5861*86400),G5861)</f>
        <v>5.2546296296296292E-2</v>
      </c>
      <c r="I5861" s="38">
        <v>12</v>
      </c>
      <c r="J5861" s="38">
        <v>6</v>
      </c>
      <c r="K5861" s="42" t="s">
        <v>346</v>
      </c>
      <c r="L5861" s="42" t="s">
        <v>10</v>
      </c>
      <c r="Z5861" s="64"/>
      <c r="AA5861" s="64"/>
      <c r="AB5861" s="64"/>
      <c r="AE5861" s="42">
        <f>IF(Table32[[#This Row],[Gems]]&gt;0,Table32[[#This Row],[Gems]],0)</f>
        <v>0</v>
      </c>
      <c r="AF5861" s="42">
        <f>IF(Table32[[#This Row],[Gems]]&lt;0,Table32[[#This Row],[Gems]],0)</f>
        <v>0</v>
      </c>
      <c r="AG5861" s="30">
        <f t="shared" ca="1" si="126"/>
        <v>268</v>
      </c>
    </row>
    <row r="5862" spans="1:33" ht="14.4" x14ac:dyDescent="0.3">
      <c r="A5862" s="37">
        <v>44128</v>
      </c>
      <c r="B5862" s="38">
        <f>INDEX(Videolength!D:D,MATCH(D5862,Videolength!A:A,0))</f>
        <v>11</v>
      </c>
      <c r="C5862" s="38">
        <f>INDEX(Videolength!E:E,MATCH(D5862,Videolength!A:A,0))</f>
        <v>30</v>
      </c>
      <c r="D5862" s="39">
        <v>30</v>
      </c>
      <c r="E5862" s="40" t="str">
        <f>INDEX(Videolength!B:B,MATCH(D5862,Videolength!A:A,0))</f>
        <v>https://youtu.be/1quZnrdPdHI?list=PLTjhk5BwsiVV8SrR-dPCDjCfaMnt-5HZH</v>
      </c>
      <c r="F5862" s="41">
        <f>INDEX(Videolength!C:C,MATCH(D5862,Videolength!A:A,0))</f>
        <v>4.1331018518518517E-2</v>
      </c>
      <c r="G5862" s="41">
        <v>1.1574074074074073E-5</v>
      </c>
      <c r="H5862" s="71">
        <f>HYPERLINK(_xlfn.CONCAT(E5862,"&amp;t=",G5862*86400),G5862)</f>
        <v>1.1574074074074073E-5</v>
      </c>
      <c r="I5862" s="38">
        <v>12</v>
      </c>
      <c r="J5862" s="38">
        <v>6</v>
      </c>
      <c r="K5862" s="42" t="s">
        <v>123</v>
      </c>
      <c r="L5862" s="42" t="s">
        <v>10</v>
      </c>
      <c r="Z5862" s="64"/>
      <c r="AA5862" s="64"/>
      <c r="AB5862" s="64"/>
      <c r="AE5862" s="42">
        <f>IF(Table32[[#This Row],[Gems]]&gt;0,Table32[[#This Row],[Gems]],0)</f>
        <v>0</v>
      </c>
      <c r="AF5862" s="42">
        <f>IF(Table32[[#This Row],[Gems]]&lt;0,Table32[[#This Row],[Gems]],0)</f>
        <v>0</v>
      </c>
      <c r="AG5862" s="30">
        <f t="shared" ca="1" si="126"/>
        <v>268</v>
      </c>
    </row>
    <row r="5863" spans="1:33" ht="14.4" x14ac:dyDescent="0.3">
      <c r="A5863" s="37">
        <v>44128</v>
      </c>
      <c r="B5863" s="38">
        <f>INDEX(Videolength!D:D,MATCH(D5863,Videolength!A:A,0))</f>
        <v>11</v>
      </c>
      <c r="C5863" s="38">
        <f>INDEX(Videolength!E:E,MATCH(D5863,Videolength!A:A,0))</f>
        <v>30</v>
      </c>
      <c r="D5863" s="39">
        <v>30</v>
      </c>
      <c r="E5863" s="40" t="str">
        <f>INDEX(Videolength!B:B,MATCH(D5863,Videolength!A:A,0))</f>
        <v>https://youtu.be/1quZnrdPdHI?list=PLTjhk5BwsiVV8SrR-dPCDjCfaMnt-5HZH</v>
      </c>
      <c r="F5863" s="41">
        <f>INDEX(Videolength!C:C,MATCH(D5863,Videolength!A:A,0))</f>
        <v>4.1331018518518517E-2</v>
      </c>
      <c r="G5863" s="41">
        <v>1.5046296296296297E-4</v>
      </c>
      <c r="H5863" s="71">
        <f>HYPERLINK(_xlfn.CONCAT(E5863,"&amp;t=",G5863*86400),G5863)</f>
        <v>1.5046296296296297E-4</v>
      </c>
      <c r="I5863" s="38">
        <v>12</v>
      </c>
      <c r="J5863" s="38">
        <v>6</v>
      </c>
      <c r="K5863" s="42" t="s">
        <v>51</v>
      </c>
      <c r="L5863" s="42" t="s">
        <v>11</v>
      </c>
      <c r="W5863" s="44" t="s">
        <v>374</v>
      </c>
      <c r="X5863" s="43">
        <v>6</v>
      </c>
      <c r="Z5863" s="64"/>
      <c r="AA5863" s="64"/>
      <c r="AB5863" s="64"/>
      <c r="AE5863" s="42">
        <f>IF(Table32[[#This Row],[Gems]]&gt;0,Table32[[#This Row],[Gems]],0)</f>
        <v>0</v>
      </c>
      <c r="AF5863" s="42">
        <f>IF(Table32[[#This Row],[Gems]]&lt;0,Table32[[#This Row],[Gems]],0)</f>
        <v>0</v>
      </c>
      <c r="AG5863" s="30">
        <f t="shared" ca="1" si="126"/>
        <v>268</v>
      </c>
    </row>
    <row r="5864" spans="1:33" ht="14.4" x14ac:dyDescent="0.3">
      <c r="A5864" s="37">
        <v>44128</v>
      </c>
      <c r="B5864" s="38">
        <f>INDEX(Videolength!D:D,MATCH(D5864,Videolength!A:A,0))</f>
        <v>11</v>
      </c>
      <c r="C5864" s="38">
        <f>INDEX(Videolength!E:E,MATCH(D5864,Videolength!A:A,0))</f>
        <v>30</v>
      </c>
      <c r="D5864" s="39">
        <v>30</v>
      </c>
      <c r="E5864" s="40" t="str">
        <f>INDEX(Videolength!B:B,MATCH(D5864,Videolength!A:A,0))</f>
        <v>https://youtu.be/1quZnrdPdHI?list=PLTjhk5BwsiVV8SrR-dPCDjCfaMnt-5HZH</v>
      </c>
      <c r="F5864" s="41">
        <f>INDEX(Videolength!C:C,MATCH(D5864,Videolength!A:A,0))</f>
        <v>4.1331018518518517E-2</v>
      </c>
      <c r="G5864" s="41">
        <v>1.5046296296296297E-4</v>
      </c>
      <c r="H5864" s="71">
        <f>HYPERLINK(_xlfn.CONCAT(E5864,"&amp;t=",G5864*86400),G5864)</f>
        <v>1.5046296296296297E-4</v>
      </c>
      <c r="I5864" s="38">
        <v>12</v>
      </c>
      <c r="J5864" s="38">
        <v>6</v>
      </c>
      <c r="K5864" s="42" t="s">
        <v>346</v>
      </c>
      <c r="L5864" s="42" t="s">
        <v>10</v>
      </c>
      <c r="Z5864" s="64"/>
      <c r="AA5864" s="64"/>
      <c r="AB5864" s="64"/>
      <c r="AE5864" s="42">
        <f>IF(Table32[[#This Row],[Gems]]&gt;0,Table32[[#This Row],[Gems]],0)</f>
        <v>0</v>
      </c>
      <c r="AF5864" s="42">
        <f>IF(Table32[[#This Row],[Gems]]&lt;0,Table32[[#This Row],[Gems]],0)</f>
        <v>0</v>
      </c>
      <c r="AG5864" s="30">
        <f t="shared" ca="1" si="126"/>
        <v>268</v>
      </c>
    </row>
    <row r="5865" spans="1:33" ht="14.4" x14ac:dyDescent="0.3">
      <c r="A5865" s="37">
        <v>44128</v>
      </c>
      <c r="B5865" s="38">
        <f>INDEX(Videolength!D:D,MATCH(D5865,Videolength!A:A,0))</f>
        <v>11</v>
      </c>
      <c r="C5865" s="38">
        <f>INDEX(Videolength!E:E,MATCH(D5865,Videolength!A:A,0))</f>
        <v>30</v>
      </c>
      <c r="D5865" s="39">
        <v>30</v>
      </c>
      <c r="E5865" s="40" t="str">
        <f>INDEX(Videolength!B:B,MATCH(D5865,Videolength!A:A,0))</f>
        <v>https://youtu.be/1quZnrdPdHI?list=PLTjhk5BwsiVV8SrR-dPCDjCfaMnt-5HZH</v>
      </c>
      <c r="F5865" s="41">
        <f>INDEX(Videolength!C:C,MATCH(D5865,Videolength!A:A,0))</f>
        <v>4.1331018518518517E-2</v>
      </c>
      <c r="G5865" s="41">
        <v>2.0833333333333335E-4</v>
      </c>
      <c r="H5865" s="71">
        <f>HYPERLINK(_xlfn.CONCAT(E5865,"&amp;t=",G5865*86400),G5865)</f>
        <v>2.0833333333333335E-4</v>
      </c>
      <c r="I5865" s="38">
        <v>12</v>
      </c>
      <c r="J5865" s="38">
        <v>6</v>
      </c>
      <c r="K5865" s="42" t="s">
        <v>100</v>
      </c>
      <c r="L5865" s="42" t="s">
        <v>1287</v>
      </c>
      <c r="M5865" s="42" t="s">
        <v>392</v>
      </c>
      <c r="U5865" s="44" t="s">
        <v>687</v>
      </c>
      <c r="Z5865" s="64"/>
      <c r="AA5865" s="64"/>
      <c r="AB5865" s="64"/>
      <c r="AE5865" s="42">
        <f>IF(Table32[[#This Row],[Gems]]&gt;0,Table32[[#This Row],[Gems]],0)</f>
        <v>0</v>
      </c>
      <c r="AF5865" s="42">
        <f>IF(Table32[[#This Row],[Gems]]&lt;0,Table32[[#This Row],[Gems]],0)</f>
        <v>0</v>
      </c>
      <c r="AG5865" s="30">
        <f t="shared" ca="1" si="126"/>
        <v>268</v>
      </c>
    </row>
    <row r="5866" spans="1:33" ht="14.4" x14ac:dyDescent="0.3">
      <c r="A5866" s="37">
        <v>44128</v>
      </c>
      <c r="B5866" s="38">
        <f>INDEX(Videolength!D:D,MATCH(D5866,Videolength!A:A,0))</f>
        <v>11</v>
      </c>
      <c r="C5866" s="38">
        <f>INDEX(Videolength!E:E,MATCH(D5866,Videolength!A:A,0))</f>
        <v>30</v>
      </c>
      <c r="D5866" s="39">
        <v>30</v>
      </c>
      <c r="E5866" s="40" t="str">
        <f>INDEX(Videolength!B:B,MATCH(D5866,Videolength!A:A,0))</f>
        <v>https://youtu.be/1quZnrdPdHI?list=PLTjhk5BwsiVV8SrR-dPCDjCfaMnt-5HZH</v>
      </c>
      <c r="F5866" s="41">
        <f>INDEX(Videolength!C:C,MATCH(D5866,Videolength!A:A,0))</f>
        <v>4.1331018518518517E-2</v>
      </c>
      <c r="G5866" s="41">
        <v>2.5462962962962961E-4</v>
      </c>
      <c r="H5866" s="71">
        <f>HYPERLINK(_xlfn.CONCAT(E5866,"&amp;t=",G5866*86400),G5866)</f>
        <v>2.5462962962962961E-4</v>
      </c>
      <c r="I5866" s="38">
        <v>12</v>
      </c>
      <c r="J5866" s="38">
        <v>6</v>
      </c>
      <c r="K5866" s="42" t="s">
        <v>100</v>
      </c>
      <c r="L5866" s="42" t="s">
        <v>1288</v>
      </c>
      <c r="M5866" s="42" t="s">
        <v>392</v>
      </c>
      <c r="U5866" s="44" t="s">
        <v>687</v>
      </c>
      <c r="Z5866" s="64"/>
      <c r="AA5866" s="64"/>
      <c r="AB5866" s="64"/>
      <c r="AE5866" s="42">
        <f>IF(Table32[[#This Row],[Gems]]&gt;0,Table32[[#This Row],[Gems]],0)</f>
        <v>0</v>
      </c>
      <c r="AF5866" s="42">
        <f>IF(Table32[[#This Row],[Gems]]&lt;0,Table32[[#This Row],[Gems]],0)</f>
        <v>0</v>
      </c>
      <c r="AG5866" s="29">
        <f t="shared" ca="1" si="126"/>
        <v>268</v>
      </c>
    </row>
    <row r="5867" spans="1:33" ht="14.4" x14ac:dyDescent="0.3">
      <c r="A5867" s="37">
        <v>44128</v>
      </c>
      <c r="B5867" s="38">
        <f>INDEX(Videolength!D:D,MATCH(D5867,Videolength!A:A,0))</f>
        <v>11</v>
      </c>
      <c r="C5867" s="38">
        <f>INDEX(Videolength!E:E,MATCH(D5867,Videolength!A:A,0))</f>
        <v>30</v>
      </c>
      <c r="D5867" s="39">
        <v>30</v>
      </c>
      <c r="E5867" s="40" t="str">
        <f>INDEX(Videolength!B:B,MATCH(D5867,Videolength!A:A,0))</f>
        <v>https://youtu.be/1quZnrdPdHI?list=PLTjhk5BwsiVV8SrR-dPCDjCfaMnt-5HZH</v>
      </c>
      <c r="F5867" s="41">
        <f>INDEX(Videolength!C:C,MATCH(D5867,Videolength!A:A,0))</f>
        <v>4.1331018518518517E-2</v>
      </c>
      <c r="G5867" s="41">
        <v>2.6620370370370372E-4</v>
      </c>
      <c r="H5867" s="71">
        <f>HYPERLINK(_xlfn.CONCAT(E5867,"&amp;t=",G5867*86400),G5867)</f>
        <v>2.6620370370370372E-4</v>
      </c>
      <c r="I5867" s="38">
        <v>12</v>
      </c>
      <c r="J5867" s="38">
        <v>6</v>
      </c>
      <c r="K5867" s="42" t="s">
        <v>90</v>
      </c>
      <c r="L5867" s="42" t="s">
        <v>518</v>
      </c>
      <c r="M5867" s="42" t="s">
        <v>554</v>
      </c>
      <c r="V5867" s="43">
        <v>1329</v>
      </c>
      <c r="Z5867" s="64"/>
      <c r="AA5867" s="64"/>
      <c r="AB5867" s="64"/>
      <c r="AC5867" s="44" t="s">
        <v>201</v>
      </c>
      <c r="AE5867" s="42">
        <f>IF(Table32[[#This Row],[Gems]]&gt;0,Table32[[#This Row],[Gems]],0)</f>
        <v>0</v>
      </c>
      <c r="AF5867" s="42">
        <f>IF(Table32[[#This Row],[Gems]]&lt;0,Table32[[#This Row],[Gems]],0)</f>
        <v>0</v>
      </c>
      <c r="AG5867" s="30">
        <f t="shared" ca="1" si="126"/>
        <v>268</v>
      </c>
    </row>
    <row r="5868" spans="1:33" ht="14.4" x14ac:dyDescent="0.3">
      <c r="A5868" s="37">
        <v>44128</v>
      </c>
      <c r="B5868" s="38">
        <f>INDEX(Videolength!D:D,MATCH(D5868,Videolength!A:A,0))</f>
        <v>11</v>
      </c>
      <c r="C5868" s="38">
        <f>INDEX(Videolength!E:E,MATCH(D5868,Videolength!A:A,0))</f>
        <v>30</v>
      </c>
      <c r="D5868" s="39">
        <v>30</v>
      </c>
      <c r="E5868" s="40" t="str">
        <f>INDEX(Videolength!B:B,MATCH(D5868,Videolength!A:A,0))</f>
        <v>https://youtu.be/1quZnrdPdHI?list=PLTjhk5BwsiVV8SrR-dPCDjCfaMnt-5HZH</v>
      </c>
      <c r="F5868" s="41">
        <f>INDEX(Videolength!C:C,MATCH(D5868,Videolength!A:A,0))</f>
        <v>4.1331018518518517E-2</v>
      </c>
      <c r="G5868" s="41">
        <v>2.6620370370370372E-4</v>
      </c>
      <c r="H5868" s="71">
        <f>HYPERLINK(_xlfn.CONCAT(E5868,"&amp;t=",G5868*86400),G5868)</f>
        <v>2.6620370370370372E-4</v>
      </c>
      <c r="I5868" s="38">
        <v>12</v>
      </c>
      <c r="J5868" s="38">
        <v>6</v>
      </c>
      <c r="K5868" s="42" t="s">
        <v>90</v>
      </c>
      <c r="L5868" s="42" t="s">
        <v>518</v>
      </c>
      <c r="V5868" s="43">
        <v>1329</v>
      </c>
      <c r="Z5868" s="64"/>
      <c r="AA5868" s="64"/>
      <c r="AB5868" s="64"/>
      <c r="AC5868" s="44" t="s">
        <v>201</v>
      </c>
      <c r="AE5868" s="42">
        <f>IF(Table32[[#This Row],[Gems]]&gt;0,Table32[[#This Row],[Gems]],0)</f>
        <v>0</v>
      </c>
      <c r="AF5868" s="42">
        <f>IF(Table32[[#This Row],[Gems]]&lt;0,Table32[[#This Row],[Gems]],0)</f>
        <v>0</v>
      </c>
      <c r="AG5868" s="29">
        <f t="shared" ca="1" si="126"/>
        <v>268</v>
      </c>
    </row>
    <row r="5869" spans="1:33" ht="14.4" x14ac:dyDescent="0.3">
      <c r="A5869" s="37">
        <v>44128</v>
      </c>
      <c r="B5869" s="38">
        <f>INDEX(Videolength!D:D,MATCH(D5869,Videolength!A:A,0))</f>
        <v>11</v>
      </c>
      <c r="C5869" s="38">
        <f>INDEX(Videolength!E:E,MATCH(D5869,Videolength!A:A,0))</f>
        <v>30</v>
      </c>
      <c r="D5869" s="39">
        <v>30</v>
      </c>
      <c r="E5869" s="40" t="str">
        <f>INDEX(Videolength!B:B,MATCH(D5869,Videolength!A:A,0))</f>
        <v>https://youtu.be/1quZnrdPdHI?list=PLTjhk5BwsiVV8SrR-dPCDjCfaMnt-5HZH</v>
      </c>
      <c r="F5869" s="41">
        <f>INDEX(Videolength!C:C,MATCH(D5869,Videolength!A:A,0))</f>
        <v>4.1331018518518517E-2</v>
      </c>
      <c r="G5869" s="41">
        <v>2.6620370370370372E-4</v>
      </c>
      <c r="H5869" s="71">
        <f>HYPERLINK(_xlfn.CONCAT(E5869,"&amp;t=",G5869*86400),G5869)</f>
        <v>2.6620370370370372E-4</v>
      </c>
      <c r="I5869" s="38">
        <v>12</v>
      </c>
      <c r="J5869" s="38">
        <v>6</v>
      </c>
      <c r="K5869" s="42" t="s">
        <v>90</v>
      </c>
      <c r="L5869" s="42" t="s">
        <v>518</v>
      </c>
      <c r="V5869" s="43">
        <v>1329</v>
      </c>
      <c r="Z5869" s="64"/>
      <c r="AA5869" s="64"/>
      <c r="AB5869" s="64"/>
      <c r="AC5869" s="44" t="s">
        <v>203</v>
      </c>
      <c r="AE5869" s="42">
        <f>IF(Table32[[#This Row],[Gems]]&gt;0,Table32[[#This Row],[Gems]],0)</f>
        <v>0</v>
      </c>
      <c r="AF5869" s="42">
        <f>IF(Table32[[#This Row],[Gems]]&lt;0,Table32[[#This Row],[Gems]],0)</f>
        <v>0</v>
      </c>
      <c r="AG5869" s="29">
        <f t="shared" ca="1" si="126"/>
        <v>268</v>
      </c>
    </row>
    <row r="5870" spans="1:33" ht="14.4" x14ac:dyDescent="0.3">
      <c r="A5870" s="37">
        <v>44128</v>
      </c>
      <c r="B5870" s="38">
        <f>INDEX(Videolength!D:D,MATCH(D5870,Videolength!A:A,0))</f>
        <v>11</v>
      </c>
      <c r="C5870" s="38">
        <f>INDEX(Videolength!E:E,MATCH(D5870,Videolength!A:A,0))</f>
        <v>30</v>
      </c>
      <c r="D5870" s="39">
        <v>30</v>
      </c>
      <c r="E5870" s="40" t="str">
        <f>INDEX(Videolength!B:B,MATCH(D5870,Videolength!A:A,0))</f>
        <v>https://youtu.be/1quZnrdPdHI?list=PLTjhk5BwsiVV8SrR-dPCDjCfaMnt-5HZH</v>
      </c>
      <c r="F5870" s="41">
        <f>INDEX(Videolength!C:C,MATCH(D5870,Videolength!A:A,0))</f>
        <v>4.1331018518518517E-2</v>
      </c>
      <c r="G5870" s="41">
        <v>2.6620370370370372E-4</v>
      </c>
      <c r="H5870" s="71">
        <f>HYPERLINK(_xlfn.CONCAT(E5870,"&amp;t=",G5870*86400),G5870)</f>
        <v>2.6620370370370372E-4</v>
      </c>
      <c r="I5870" s="38">
        <v>12</v>
      </c>
      <c r="J5870" s="38">
        <v>6</v>
      </c>
      <c r="K5870" s="42" t="s">
        <v>90</v>
      </c>
      <c r="L5870" s="42" t="s">
        <v>518</v>
      </c>
      <c r="V5870" s="43">
        <v>1329</v>
      </c>
      <c r="Z5870" s="64"/>
      <c r="AA5870" s="64"/>
      <c r="AB5870" s="64"/>
      <c r="AC5870" s="44" t="s">
        <v>203</v>
      </c>
      <c r="AE5870" s="42">
        <f>IF(Table32[[#This Row],[Gems]]&gt;0,Table32[[#This Row],[Gems]],0)</f>
        <v>0</v>
      </c>
      <c r="AF5870" s="42">
        <f>IF(Table32[[#This Row],[Gems]]&lt;0,Table32[[#This Row],[Gems]],0)</f>
        <v>0</v>
      </c>
      <c r="AG5870" s="29">
        <f t="shared" ca="1" si="126"/>
        <v>268</v>
      </c>
    </row>
    <row r="5871" spans="1:33" ht="14.4" x14ac:dyDescent="0.3">
      <c r="A5871" s="37">
        <v>44128</v>
      </c>
      <c r="B5871" s="38">
        <f>INDEX(Videolength!D:D,MATCH(D5871,Videolength!A:A,0))</f>
        <v>11</v>
      </c>
      <c r="C5871" s="38">
        <f>INDEX(Videolength!E:E,MATCH(D5871,Videolength!A:A,0))</f>
        <v>30</v>
      </c>
      <c r="D5871" s="39">
        <v>30</v>
      </c>
      <c r="E5871" s="40" t="str">
        <f>INDEX(Videolength!B:B,MATCH(D5871,Videolength!A:A,0))</f>
        <v>https://youtu.be/1quZnrdPdHI?list=PLTjhk5BwsiVV8SrR-dPCDjCfaMnt-5HZH</v>
      </c>
      <c r="F5871" s="41">
        <f>INDEX(Videolength!C:C,MATCH(D5871,Videolength!A:A,0))</f>
        <v>4.1331018518518517E-2</v>
      </c>
      <c r="G5871" s="41">
        <v>2.6620370370370372E-4</v>
      </c>
      <c r="H5871" s="71">
        <f>HYPERLINK(_xlfn.CONCAT(E5871,"&amp;t=",G5871*86400),G5871)</f>
        <v>2.6620370370370372E-4</v>
      </c>
      <c r="I5871" s="38">
        <v>12</v>
      </c>
      <c r="J5871" s="38">
        <v>6</v>
      </c>
      <c r="K5871" s="42" t="s">
        <v>90</v>
      </c>
      <c r="L5871" s="42" t="s">
        <v>518</v>
      </c>
      <c r="V5871" s="43">
        <v>1329</v>
      </c>
      <c r="Z5871" s="64"/>
      <c r="AA5871" s="64"/>
      <c r="AB5871" s="64"/>
      <c r="AC5871" s="44" t="s">
        <v>201</v>
      </c>
      <c r="AE5871" s="42">
        <f>IF(Table32[[#This Row],[Gems]]&gt;0,Table32[[#This Row],[Gems]],0)</f>
        <v>0</v>
      </c>
      <c r="AF5871" s="42">
        <f>IF(Table32[[#This Row],[Gems]]&lt;0,Table32[[#This Row],[Gems]],0)</f>
        <v>0</v>
      </c>
      <c r="AG5871" s="29">
        <f t="shared" ca="1" si="126"/>
        <v>268</v>
      </c>
    </row>
    <row r="5872" spans="1:33" ht="14.4" x14ac:dyDescent="0.3">
      <c r="A5872" s="37">
        <v>44128</v>
      </c>
      <c r="B5872" s="38">
        <f>INDEX(Videolength!D:D,MATCH(D5872,Videolength!A:A,0))</f>
        <v>11</v>
      </c>
      <c r="C5872" s="38">
        <f>INDEX(Videolength!E:E,MATCH(D5872,Videolength!A:A,0))</f>
        <v>30</v>
      </c>
      <c r="D5872" s="39">
        <v>30</v>
      </c>
      <c r="E5872" s="40" t="str">
        <f>INDEX(Videolength!B:B,MATCH(D5872,Videolength!A:A,0))</f>
        <v>https://youtu.be/1quZnrdPdHI?list=PLTjhk5BwsiVV8SrR-dPCDjCfaMnt-5HZH</v>
      </c>
      <c r="F5872" s="41">
        <f>INDEX(Videolength!C:C,MATCH(D5872,Videolength!A:A,0))</f>
        <v>4.1331018518518517E-2</v>
      </c>
      <c r="G5872" s="41">
        <v>2.6620370370370372E-4</v>
      </c>
      <c r="H5872" s="71">
        <f>HYPERLINK(_xlfn.CONCAT(E5872,"&amp;t=",G5872*86400),G5872)</f>
        <v>2.6620370370370372E-4</v>
      </c>
      <c r="I5872" s="38">
        <v>12</v>
      </c>
      <c r="J5872" s="38">
        <v>6</v>
      </c>
      <c r="K5872" s="42" t="s">
        <v>90</v>
      </c>
      <c r="L5872" s="42" t="s">
        <v>518</v>
      </c>
      <c r="V5872" s="43">
        <v>1329</v>
      </c>
      <c r="Z5872" s="64"/>
      <c r="AA5872" s="64"/>
      <c r="AB5872" s="64"/>
      <c r="AC5872" s="44" t="s">
        <v>201</v>
      </c>
      <c r="AE5872" s="42">
        <f>IF(Table32[[#This Row],[Gems]]&gt;0,Table32[[#This Row],[Gems]],0)</f>
        <v>0</v>
      </c>
      <c r="AF5872" s="42">
        <f>IF(Table32[[#This Row],[Gems]]&lt;0,Table32[[#This Row],[Gems]],0)</f>
        <v>0</v>
      </c>
      <c r="AG5872" s="29">
        <f t="shared" ca="1" si="126"/>
        <v>268</v>
      </c>
    </row>
    <row r="5873" spans="1:33" ht="14.4" x14ac:dyDescent="0.3">
      <c r="A5873" s="37">
        <v>44128</v>
      </c>
      <c r="B5873" s="38">
        <f>INDEX(Videolength!D:D,MATCH(D5873,Videolength!A:A,0))</f>
        <v>11</v>
      </c>
      <c r="C5873" s="38">
        <f>INDEX(Videolength!E:E,MATCH(D5873,Videolength!A:A,0))</f>
        <v>30</v>
      </c>
      <c r="D5873" s="39">
        <v>30</v>
      </c>
      <c r="E5873" s="40" t="str">
        <f>INDEX(Videolength!B:B,MATCH(D5873,Videolength!A:A,0))</f>
        <v>https://youtu.be/1quZnrdPdHI?list=PLTjhk5BwsiVV8SrR-dPCDjCfaMnt-5HZH</v>
      </c>
      <c r="F5873" s="41">
        <f>INDEX(Videolength!C:C,MATCH(D5873,Videolength!A:A,0))</f>
        <v>4.1331018518518517E-2</v>
      </c>
      <c r="G5873" s="41">
        <v>2.6620370370370372E-4</v>
      </c>
      <c r="H5873" s="71">
        <f>HYPERLINK(_xlfn.CONCAT(E5873,"&amp;t=",G5873*86400),G5873)</f>
        <v>2.6620370370370372E-4</v>
      </c>
      <c r="I5873" s="38">
        <v>12</v>
      </c>
      <c r="J5873" s="38">
        <v>6</v>
      </c>
      <c r="K5873" s="42" t="s">
        <v>90</v>
      </c>
      <c r="L5873" s="42" t="s">
        <v>518</v>
      </c>
      <c r="V5873" s="43">
        <v>1329</v>
      </c>
      <c r="Z5873" s="64"/>
      <c r="AA5873" s="64"/>
      <c r="AB5873" s="64"/>
      <c r="AC5873" s="44" t="s">
        <v>203</v>
      </c>
      <c r="AE5873" s="42">
        <f>IF(Table32[[#This Row],[Gems]]&gt;0,Table32[[#This Row],[Gems]],0)</f>
        <v>0</v>
      </c>
      <c r="AF5873" s="42">
        <f>IF(Table32[[#This Row],[Gems]]&lt;0,Table32[[#This Row],[Gems]],0)</f>
        <v>0</v>
      </c>
      <c r="AG5873" s="29">
        <f t="shared" ca="1" si="126"/>
        <v>268</v>
      </c>
    </row>
    <row r="5874" spans="1:33" ht="14.4" x14ac:dyDescent="0.3">
      <c r="A5874" s="37">
        <v>44128</v>
      </c>
      <c r="B5874" s="38">
        <f>INDEX(Videolength!D:D,MATCH(D5874,Videolength!A:A,0))</f>
        <v>11</v>
      </c>
      <c r="C5874" s="38">
        <f>INDEX(Videolength!E:E,MATCH(D5874,Videolength!A:A,0))</f>
        <v>30</v>
      </c>
      <c r="D5874" s="39">
        <v>30</v>
      </c>
      <c r="E5874" s="40" t="str">
        <f>INDEX(Videolength!B:B,MATCH(D5874,Videolength!A:A,0))</f>
        <v>https://youtu.be/1quZnrdPdHI?list=PLTjhk5BwsiVV8SrR-dPCDjCfaMnt-5HZH</v>
      </c>
      <c r="F5874" s="41">
        <f>INDEX(Videolength!C:C,MATCH(D5874,Videolength!A:A,0))</f>
        <v>4.1331018518518517E-2</v>
      </c>
      <c r="G5874" s="41">
        <v>6.9444444444444447E-4</v>
      </c>
      <c r="H5874" s="71">
        <f>HYPERLINK(_xlfn.CONCAT(E5874,"&amp;t=",G5874*86400),G5874)</f>
        <v>6.9444444444444447E-4</v>
      </c>
      <c r="I5874" s="38">
        <v>12</v>
      </c>
      <c r="J5874" s="38">
        <v>6</v>
      </c>
      <c r="K5874" s="42" t="s">
        <v>114</v>
      </c>
      <c r="L5874" s="42" t="s">
        <v>326</v>
      </c>
      <c r="M5874" s="42" t="s">
        <v>1786</v>
      </c>
      <c r="Z5874" s="64"/>
      <c r="AA5874" s="64"/>
      <c r="AB5874" s="64"/>
      <c r="AE5874" s="42">
        <f>IF(Table32[[#This Row],[Gems]]&gt;0,Table32[[#This Row],[Gems]],0)</f>
        <v>0</v>
      </c>
      <c r="AF5874" s="42">
        <f>IF(Table32[[#This Row],[Gems]]&lt;0,Table32[[#This Row],[Gems]],0)</f>
        <v>0</v>
      </c>
      <c r="AG5874" s="30">
        <f t="shared" ca="1" si="126"/>
        <v>268</v>
      </c>
    </row>
    <row r="5875" spans="1:33" ht="14.4" x14ac:dyDescent="0.3">
      <c r="A5875" s="37">
        <v>44128</v>
      </c>
      <c r="B5875" s="38">
        <f>INDEX(Videolength!D:D,MATCH(D5875,Videolength!A:A,0))</f>
        <v>11</v>
      </c>
      <c r="C5875" s="38">
        <f>INDEX(Videolength!E:E,MATCH(D5875,Videolength!A:A,0))</f>
        <v>30</v>
      </c>
      <c r="D5875" s="39">
        <v>30</v>
      </c>
      <c r="E5875" s="40" t="str">
        <f>INDEX(Videolength!B:B,MATCH(D5875,Videolength!A:A,0))</f>
        <v>https://youtu.be/1quZnrdPdHI?list=PLTjhk5BwsiVV8SrR-dPCDjCfaMnt-5HZH</v>
      </c>
      <c r="F5875" s="41">
        <f>INDEX(Videolength!C:C,MATCH(D5875,Videolength!A:A,0))</f>
        <v>4.1331018518518517E-2</v>
      </c>
      <c r="G5875" s="41">
        <v>7.5231481481481471E-4</v>
      </c>
      <c r="H5875" s="71">
        <f>HYPERLINK(_xlfn.CONCAT(E5875,"&amp;t=",G5875*86400),G5875)</f>
        <v>7.5231481481481471E-4</v>
      </c>
      <c r="I5875" s="38">
        <v>12</v>
      </c>
      <c r="J5875" s="38">
        <v>6</v>
      </c>
      <c r="K5875" s="42" t="s">
        <v>25</v>
      </c>
      <c r="L5875" s="42" t="s">
        <v>350</v>
      </c>
      <c r="M5875" s="42" t="s">
        <v>1155</v>
      </c>
      <c r="Z5875" s="64"/>
      <c r="AA5875" s="64"/>
      <c r="AB5875" s="64"/>
      <c r="AE5875" s="42">
        <f>IF(Table32[[#This Row],[Gems]]&gt;0,Table32[[#This Row],[Gems]],0)</f>
        <v>0</v>
      </c>
      <c r="AF5875" s="42">
        <f>IF(Table32[[#This Row],[Gems]]&lt;0,Table32[[#This Row],[Gems]],0)</f>
        <v>0</v>
      </c>
      <c r="AG5875" s="30">
        <f t="shared" ca="1" si="126"/>
        <v>268</v>
      </c>
    </row>
    <row r="5876" spans="1:33" ht="14.4" x14ac:dyDescent="0.3">
      <c r="A5876" s="37">
        <v>44128</v>
      </c>
      <c r="B5876" s="38">
        <f>INDEX(Videolength!D:D,MATCH(D5876,Videolength!A:A,0))</f>
        <v>11</v>
      </c>
      <c r="C5876" s="38">
        <f>INDEX(Videolength!E:E,MATCH(D5876,Videolength!A:A,0))</f>
        <v>30</v>
      </c>
      <c r="D5876" s="39">
        <v>30</v>
      </c>
      <c r="E5876" s="40" t="str">
        <f>INDEX(Videolength!B:B,MATCH(D5876,Videolength!A:A,0))</f>
        <v>https://youtu.be/1quZnrdPdHI?list=PLTjhk5BwsiVV8SrR-dPCDjCfaMnt-5HZH</v>
      </c>
      <c r="F5876" s="41">
        <f>INDEX(Videolength!C:C,MATCH(D5876,Videolength!A:A,0))</f>
        <v>4.1331018518518517E-2</v>
      </c>
      <c r="G5876" s="41">
        <v>7.7546296296296304E-4</v>
      </c>
      <c r="H5876" s="71">
        <f>HYPERLINK(_xlfn.CONCAT(E5876,"&amp;t=",G5876*86400),G5876)</f>
        <v>7.7546296296296304E-4</v>
      </c>
      <c r="I5876" s="38">
        <v>12</v>
      </c>
      <c r="J5876" s="38">
        <v>6</v>
      </c>
      <c r="K5876" s="42" t="s">
        <v>346</v>
      </c>
      <c r="L5876" s="42" t="s">
        <v>10</v>
      </c>
      <c r="Z5876" s="64"/>
      <c r="AA5876" s="64"/>
      <c r="AB5876" s="64"/>
      <c r="AE5876" s="42">
        <f>IF(Table32[[#This Row],[Gems]]&gt;0,Table32[[#This Row],[Gems]],0)</f>
        <v>0</v>
      </c>
      <c r="AF5876" s="42">
        <f>IF(Table32[[#This Row],[Gems]]&lt;0,Table32[[#This Row],[Gems]],0)</f>
        <v>0</v>
      </c>
      <c r="AG5876" s="30">
        <f t="shared" ca="1" si="126"/>
        <v>268</v>
      </c>
    </row>
    <row r="5877" spans="1:33" ht="14.4" x14ac:dyDescent="0.3">
      <c r="A5877" s="37">
        <v>44128</v>
      </c>
      <c r="B5877" s="38">
        <f>INDEX(Videolength!D:D,MATCH(D5877,Videolength!A:A,0))</f>
        <v>11</v>
      </c>
      <c r="C5877" s="38">
        <f>INDEX(Videolength!E:E,MATCH(D5877,Videolength!A:A,0))</f>
        <v>30</v>
      </c>
      <c r="D5877" s="39">
        <v>30</v>
      </c>
      <c r="E5877" s="40" t="str">
        <f>INDEX(Videolength!B:B,MATCH(D5877,Videolength!A:A,0))</f>
        <v>https://youtu.be/1quZnrdPdHI?list=PLTjhk5BwsiVV8SrR-dPCDjCfaMnt-5HZH</v>
      </c>
      <c r="F5877" s="41">
        <f>INDEX(Videolength!C:C,MATCH(D5877,Videolength!A:A,0))</f>
        <v>4.1331018518518517E-2</v>
      </c>
      <c r="G5877" s="41">
        <v>8.1018518518518516E-4</v>
      </c>
      <c r="H5877" s="71">
        <f>HYPERLINK(_xlfn.CONCAT(E5877,"&amp;t=",G5877*86400),G5877)</f>
        <v>8.1018518518518516E-4</v>
      </c>
      <c r="I5877" s="38">
        <v>12</v>
      </c>
      <c r="J5877" s="38">
        <v>6</v>
      </c>
      <c r="K5877" s="42" t="s">
        <v>8</v>
      </c>
      <c r="L5877" s="42" t="s">
        <v>163</v>
      </c>
      <c r="M5877" s="42" t="s">
        <v>591</v>
      </c>
      <c r="Z5877" s="64"/>
      <c r="AA5877" s="64"/>
      <c r="AB5877" s="64"/>
      <c r="AE5877" s="42">
        <f>IF(Table32[[#This Row],[Gems]]&gt;0,Table32[[#This Row],[Gems]],0)</f>
        <v>0</v>
      </c>
      <c r="AF5877" s="42">
        <f>IF(Table32[[#This Row],[Gems]]&lt;0,Table32[[#This Row],[Gems]],0)</f>
        <v>0</v>
      </c>
      <c r="AG5877" s="30">
        <f t="shared" ca="1" si="126"/>
        <v>268</v>
      </c>
    </row>
    <row r="5878" spans="1:33" ht="14.4" x14ac:dyDescent="0.3">
      <c r="A5878" s="37">
        <v>44128</v>
      </c>
      <c r="B5878" s="38">
        <f>INDEX(Videolength!D:D,MATCH(D5878,Videolength!A:A,0))</f>
        <v>11</v>
      </c>
      <c r="C5878" s="38">
        <f>INDEX(Videolength!E:E,MATCH(D5878,Videolength!A:A,0))</f>
        <v>30</v>
      </c>
      <c r="D5878" s="39">
        <v>30</v>
      </c>
      <c r="E5878" s="40" t="str">
        <f>INDEX(Videolength!B:B,MATCH(D5878,Videolength!A:A,0))</f>
        <v>https://youtu.be/1quZnrdPdHI?list=PLTjhk5BwsiVV8SrR-dPCDjCfaMnt-5HZH</v>
      </c>
      <c r="F5878" s="41">
        <f>INDEX(Videolength!C:C,MATCH(D5878,Videolength!A:A,0))</f>
        <v>4.1331018518518517E-2</v>
      </c>
      <c r="G5878" s="41">
        <v>8.564814814814815E-4</v>
      </c>
      <c r="H5878" s="71">
        <f>HYPERLINK(_xlfn.CONCAT(E5878,"&amp;t=",G5878*86400),G5878)</f>
        <v>8.564814814814815E-4</v>
      </c>
      <c r="I5878" s="38">
        <v>12</v>
      </c>
      <c r="J5878" s="38">
        <v>6</v>
      </c>
      <c r="K5878" s="42" t="s">
        <v>36</v>
      </c>
      <c r="L5878" s="42" t="s">
        <v>10</v>
      </c>
      <c r="Z5878" s="64"/>
      <c r="AA5878" s="64"/>
      <c r="AB5878" s="64"/>
      <c r="AE5878" s="42">
        <f>IF(Table32[[#This Row],[Gems]]&gt;0,Table32[[#This Row],[Gems]],0)</f>
        <v>0</v>
      </c>
      <c r="AF5878" s="42">
        <f>IF(Table32[[#This Row],[Gems]]&lt;0,Table32[[#This Row],[Gems]],0)</f>
        <v>0</v>
      </c>
      <c r="AG5878" s="30">
        <f t="shared" ca="1" si="126"/>
        <v>268</v>
      </c>
    </row>
    <row r="5879" spans="1:33" ht="14.4" x14ac:dyDescent="0.3">
      <c r="A5879" s="37">
        <v>44128</v>
      </c>
      <c r="B5879" s="38">
        <f>INDEX(Videolength!D:D,MATCH(D5879,Videolength!A:A,0))</f>
        <v>11</v>
      </c>
      <c r="C5879" s="38">
        <f>INDEX(Videolength!E:E,MATCH(D5879,Videolength!A:A,0))</f>
        <v>30</v>
      </c>
      <c r="D5879" s="39">
        <v>30</v>
      </c>
      <c r="E5879" s="40" t="str">
        <f>INDEX(Videolength!B:B,MATCH(D5879,Videolength!A:A,0))</f>
        <v>https://youtu.be/1quZnrdPdHI?list=PLTjhk5BwsiVV8SrR-dPCDjCfaMnt-5HZH</v>
      </c>
      <c r="F5879" s="41">
        <f>INDEX(Videolength!C:C,MATCH(D5879,Videolength!A:A,0))</f>
        <v>4.1331018518518517E-2</v>
      </c>
      <c r="G5879" s="41">
        <v>8.7962962962962962E-4</v>
      </c>
      <c r="H5879" s="71">
        <f>HYPERLINK(_xlfn.CONCAT(E5879,"&amp;t=",G5879*86400),G5879)</f>
        <v>8.7962962962962962E-4</v>
      </c>
      <c r="I5879" s="38">
        <v>12</v>
      </c>
      <c r="J5879" s="38">
        <v>6</v>
      </c>
      <c r="K5879" s="42" t="s">
        <v>353</v>
      </c>
      <c r="L5879" s="42" t="s">
        <v>355</v>
      </c>
      <c r="M5879" s="42" t="s">
        <v>591</v>
      </c>
      <c r="U5879" s="44" t="s">
        <v>1736</v>
      </c>
      <c r="Z5879" s="64"/>
      <c r="AA5879" s="64"/>
      <c r="AB5879" s="64"/>
      <c r="AE5879" s="42">
        <f>IF(Table32[[#This Row],[Gems]]&gt;0,Table32[[#This Row],[Gems]],0)</f>
        <v>0</v>
      </c>
      <c r="AF5879" s="42">
        <f>IF(Table32[[#This Row],[Gems]]&lt;0,Table32[[#This Row],[Gems]],0)</f>
        <v>0</v>
      </c>
      <c r="AG5879" s="29">
        <f t="shared" ca="1" si="126"/>
        <v>268</v>
      </c>
    </row>
    <row r="5880" spans="1:33" ht="14.4" x14ac:dyDescent="0.3">
      <c r="A5880" s="37">
        <v>44128</v>
      </c>
      <c r="B5880" s="38">
        <f>INDEX(Videolength!D:D,MATCH(D5880,Videolength!A:A,0))</f>
        <v>11</v>
      </c>
      <c r="C5880" s="38">
        <f>INDEX(Videolength!E:E,MATCH(D5880,Videolength!A:A,0))</f>
        <v>30</v>
      </c>
      <c r="D5880" s="39">
        <v>30</v>
      </c>
      <c r="E5880" s="40" t="str">
        <f>INDEX(Videolength!B:B,MATCH(D5880,Videolength!A:A,0))</f>
        <v>https://youtu.be/1quZnrdPdHI?list=PLTjhk5BwsiVV8SrR-dPCDjCfaMnt-5HZH</v>
      </c>
      <c r="F5880" s="41">
        <f>INDEX(Videolength!C:C,MATCH(D5880,Videolength!A:A,0))</f>
        <v>4.1331018518518517E-2</v>
      </c>
      <c r="G5880" s="41">
        <v>9.0277777777777784E-4</v>
      </c>
      <c r="H5880" s="71">
        <f>HYPERLINK(_xlfn.CONCAT(E5880,"&amp;t=",G5880*86400),G5880)</f>
        <v>9.0277777777777784E-4</v>
      </c>
      <c r="I5880" s="38">
        <v>12</v>
      </c>
      <c r="J5880" s="38">
        <v>6</v>
      </c>
      <c r="K5880" s="42" t="s">
        <v>47</v>
      </c>
      <c r="L5880" s="42" t="s">
        <v>10</v>
      </c>
      <c r="M5880" s="42" t="s">
        <v>591</v>
      </c>
      <c r="Z5880" s="64"/>
      <c r="AA5880" s="64"/>
      <c r="AB5880" s="64"/>
      <c r="AE5880" s="42">
        <f>IF(Table32[[#This Row],[Gems]]&gt;0,Table32[[#This Row],[Gems]],0)</f>
        <v>0</v>
      </c>
      <c r="AF5880" s="42">
        <f>IF(Table32[[#This Row],[Gems]]&lt;0,Table32[[#This Row],[Gems]],0)</f>
        <v>0</v>
      </c>
      <c r="AG5880" s="29">
        <f t="shared" ca="1" si="126"/>
        <v>268</v>
      </c>
    </row>
    <row r="5881" spans="1:33" ht="14.4" x14ac:dyDescent="0.3">
      <c r="A5881" s="37">
        <v>44128</v>
      </c>
      <c r="B5881" s="38">
        <f>INDEX(Videolength!D:D,MATCH(D5881,Videolength!A:A,0))</f>
        <v>11</v>
      </c>
      <c r="C5881" s="38">
        <f>INDEX(Videolength!E:E,MATCH(D5881,Videolength!A:A,0))</f>
        <v>30</v>
      </c>
      <c r="D5881" s="39">
        <v>30</v>
      </c>
      <c r="E5881" s="40" t="str">
        <f>INDEX(Videolength!B:B,MATCH(D5881,Videolength!A:A,0))</f>
        <v>https://youtu.be/1quZnrdPdHI?list=PLTjhk5BwsiVV8SrR-dPCDjCfaMnt-5HZH</v>
      </c>
      <c r="F5881" s="41">
        <f>INDEX(Videolength!C:C,MATCH(D5881,Videolength!A:A,0))</f>
        <v>4.1331018518518517E-2</v>
      </c>
      <c r="G5881" s="41">
        <v>9.1435185185185185E-4</v>
      </c>
      <c r="H5881" s="71">
        <f>HYPERLINK(_xlfn.CONCAT(E5881,"&amp;t=",G5881*86400),G5881)</f>
        <v>9.1435185185185185E-4</v>
      </c>
      <c r="I5881" s="38">
        <v>12</v>
      </c>
      <c r="J5881" s="38">
        <v>6</v>
      </c>
      <c r="K5881" s="42" t="s">
        <v>36</v>
      </c>
      <c r="L5881" s="42" t="s">
        <v>10</v>
      </c>
      <c r="M5881" s="42" t="s">
        <v>591</v>
      </c>
      <c r="Z5881" s="64"/>
      <c r="AA5881" s="64"/>
      <c r="AB5881" s="64"/>
      <c r="AE5881" s="42">
        <f>IF(Table32[[#This Row],[Gems]]&gt;0,Table32[[#This Row],[Gems]],0)</f>
        <v>0</v>
      </c>
      <c r="AF5881" s="42">
        <f>IF(Table32[[#This Row],[Gems]]&lt;0,Table32[[#This Row],[Gems]],0)</f>
        <v>0</v>
      </c>
      <c r="AG5881" s="30">
        <f t="shared" ca="1" si="126"/>
        <v>268</v>
      </c>
    </row>
    <row r="5882" spans="1:33" ht="14.4" x14ac:dyDescent="0.3">
      <c r="A5882" s="37">
        <v>44128</v>
      </c>
      <c r="B5882" s="38">
        <f>INDEX(Videolength!D:D,MATCH(D5882,Videolength!A:A,0))</f>
        <v>11</v>
      </c>
      <c r="C5882" s="38">
        <f>INDEX(Videolength!E:E,MATCH(D5882,Videolength!A:A,0))</f>
        <v>30</v>
      </c>
      <c r="D5882" s="39">
        <v>30</v>
      </c>
      <c r="E5882" s="40" t="str">
        <f>INDEX(Videolength!B:B,MATCH(D5882,Videolength!A:A,0))</f>
        <v>https://youtu.be/1quZnrdPdHI?list=PLTjhk5BwsiVV8SrR-dPCDjCfaMnt-5HZH</v>
      </c>
      <c r="F5882" s="41">
        <f>INDEX(Videolength!C:C,MATCH(D5882,Videolength!A:A,0))</f>
        <v>4.1331018518518517E-2</v>
      </c>
      <c r="G5882" s="41">
        <v>1.6782407407407406E-3</v>
      </c>
      <c r="H5882" s="71">
        <f>HYPERLINK(_xlfn.CONCAT(E5882,"&amp;t=",G5882*86400),G5882)</f>
        <v>1.6782407407407406E-3</v>
      </c>
      <c r="I5882" s="38">
        <v>12</v>
      </c>
      <c r="J5882" s="38">
        <v>6</v>
      </c>
      <c r="K5882" s="42" t="s">
        <v>346</v>
      </c>
      <c r="L5882" s="42" t="s">
        <v>10</v>
      </c>
      <c r="Z5882" s="64"/>
      <c r="AA5882" s="64"/>
      <c r="AB5882" s="64"/>
      <c r="AE5882" s="42">
        <f>IF(Table32[[#This Row],[Gems]]&gt;0,Table32[[#This Row],[Gems]],0)</f>
        <v>0</v>
      </c>
      <c r="AF5882" s="42">
        <f>IF(Table32[[#This Row],[Gems]]&lt;0,Table32[[#This Row],[Gems]],0)</f>
        <v>0</v>
      </c>
      <c r="AG5882" s="30">
        <f t="shared" ca="1" si="126"/>
        <v>268</v>
      </c>
    </row>
    <row r="5883" spans="1:33" ht="14.4" x14ac:dyDescent="0.3">
      <c r="A5883" s="37">
        <v>44128</v>
      </c>
      <c r="B5883" s="38">
        <f>INDEX(Videolength!D:D,MATCH(D5883,Videolength!A:A,0))</f>
        <v>11</v>
      </c>
      <c r="C5883" s="38">
        <f>INDEX(Videolength!E:E,MATCH(D5883,Videolength!A:A,0))</f>
        <v>30</v>
      </c>
      <c r="D5883" s="39">
        <v>30</v>
      </c>
      <c r="E5883" s="40" t="str">
        <f>INDEX(Videolength!B:B,MATCH(D5883,Videolength!A:A,0))</f>
        <v>https://youtu.be/1quZnrdPdHI?list=PLTjhk5BwsiVV8SrR-dPCDjCfaMnt-5HZH</v>
      </c>
      <c r="F5883" s="41">
        <f>INDEX(Videolength!C:C,MATCH(D5883,Videolength!A:A,0))</f>
        <v>4.1331018518518517E-2</v>
      </c>
      <c r="G5883" s="41">
        <v>1.7592592592592592E-3</v>
      </c>
      <c r="H5883" s="71">
        <f>HYPERLINK(_xlfn.CONCAT(E5883,"&amp;t=",G5883*86400),G5883)</f>
        <v>1.7592592592592592E-3</v>
      </c>
      <c r="I5883" s="38">
        <v>12</v>
      </c>
      <c r="J5883" s="38">
        <v>6</v>
      </c>
      <c r="K5883" s="42" t="s">
        <v>284</v>
      </c>
      <c r="L5883" s="42" t="s">
        <v>10</v>
      </c>
      <c r="M5883" s="42" t="s">
        <v>1081</v>
      </c>
      <c r="Z5883" s="64"/>
      <c r="AA5883" s="64"/>
      <c r="AB5883" s="64"/>
      <c r="AE5883" s="42">
        <f>IF(Table32[[#This Row],[Gems]]&gt;0,Table32[[#This Row],[Gems]],0)</f>
        <v>0</v>
      </c>
      <c r="AF5883" s="42">
        <f>IF(Table32[[#This Row],[Gems]]&lt;0,Table32[[#This Row],[Gems]],0)</f>
        <v>0</v>
      </c>
      <c r="AG5883" s="30">
        <f t="shared" ca="1" si="126"/>
        <v>268</v>
      </c>
    </row>
    <row r="5884" spans="1:33" ht="14.4" x14ac:dyDescent="0.3">
      <c r="A5884" s="37">
        <v>44128</v>
      </c>
      <c r="B5884" s="38">
        <f>INDEX(Videolength!D:D,MATCH(D5884,Videolength!A:A,0))</f>
        <v>11</v>
      </c>
      <c r="C5884" s="38">
        <f>INDEX(Videolength!E:E,MATCH(D5884,Videolength!A:A,0))</f>
        <v>30</v>
      </c>
      <c r="D5884" s="39">
        <v>30</v>
      </c>
      <c r="E5884" s="40" t="str">
        <f>INDEX(Videolength!B:B,MATCH(D5884,Videolength!A:A,0))</f>
        <v>https://youtu.be/1quZnrdPdHI?list=PLTjhk5BwsiVV8SrR-dPCDjCfaMnt-5HZH</v>
      </c>
      <c r="F5884" s="41">
        <f>INDEX(Videolength!C:C,MATCH(D5884,Videolength!A:A,0))</f>
        <v>4.1331018518518517E-2</v>
      </c>
      <c r="G5884" s="41">
        <v>1.9212962962962962E-3</v>
      </c>
      <c r="H5884" s="71">
        <f>HYPERLINK(_xlfn.CONCAT(E5884,"&amp;t=",G5884*86400),G5884)</f>
        <v>1.9212962962962962E-3</v>
      </c>
      <c r="I5884" s="38">
        <v>12</v>
      </c>
      <c r="J5884" s="38">
        <v>6</v>
      </c>
      <c r="K5884" s="42" t="s">
        <v>142</v>
      </c>
      <c r="L5884" s="42" t="s">
        <v>407</v>
      </c>
      <c r="M5884" s="42" t="s">
        <v>408</v>
      </c>
      <c r="Z5884" s="64"/>
      <c r="AA5884" s="64"/>
      <c r="AB5884" s="64"/>
      <c r="AE5884" s="42">
        <f>IF(Table32[[#This Row],[Gems]]&gt;0,Table32[[#This Row],[Gems]],0)</f>
        <v>0</v>
      </c>
      <c r="AF5884" s="42">
        <f>IF(Table32[[#This Row],[Gems]]&lt;0,Table32[[#This Row],[Gems]],0)</f>
        <v>0</v>
      </c>
      <c r="AG5884" s="30">
        <f t="shared" ca="1" si="126"/>
        <v>268</v>
      </c>
    </row>
    <row r="5885" spans="1:33" ht="14.4" x14ac:dyDescent="0.3">
      <c r="A5885" s="37">
        <v>44128</v>
      </c>
      <c r="B5885" s="38">
        <f>INDEX(Videolength!D:D,MATCH(D5885,Videolength!A:A,0))</f>
        <v>11</v>
      </c>
      <c r="C5885" s="38">
        <f>INDEX(Videolength!E:E,MATCH(D5885,Videolength!A:A,0))</f>
        <v>30</v>
      </c>
      <c r="D5885" s="39">
        <v>30</v>
      </c>
      <c r="E5885" s="40" t="str">
        <f>INDEX(Videolength!B:B,MATCH(D5885,Videolength!A:A,0))</f>
        <v>https://youtu.be/1quZnrdPdHI?list=PLTjhk5BwsiVV8SrR-dPCDjCfaMnt-5HZH</v>
      </c>
      <c r="F5885" s="41">
        <f>INDEX(Videolength!C:C,MATCH(D5885,Videolength!A:A,0))</f>
        <v>4.1331018518518517E-2</v>
      </c>
      <c r="G5885" s="41">
        <v>1.9907407407407408E-3</v>
      </c>
      <c r="H5885" s="71">
        <f>HYPERLINK(_xlfn.CONCAT(E5885,"&amp;t=",G5885*86400),G5885)</f>
        <v>1.9907407407407408E-3</v>
      </c>
      <c r="I5885" s="38">
        <v>12</v>
      </c>
      <c r="J5885" s="38">
        <v>6</v>
      </c>
      <c r="K5885" s="42" t="s">
        <v>90</v>
      </c>
      <c r="L5885" s="42" t="s">
        <v>167</v>
      </c>
      <c r="M5885" s="42" t="s">
        <v>591</v>
      </c>
      <c r="Z5885" s="64"/>
      <c r="AA5885" s="64"/>
      <c r="AB5885" s="64"/>
      <c r="AE5885" s="42">
        <f>IF(Table32[[#This Row],[Gems]]&gt;0,Table32[[#This Row],[Gems]],0)</f>
        <v>0</v>
      </c>
      <c r="AF5885" s="42">
        <f>IF(Table32[[#This Row],[Gems]]&lt;0,Table32[[#This Row],[Gems]],0)</f>
        <v>0</v>
      </c>
      <c r="AG5885" s="30">
        <f t="shared" ca="1" si="126"/>
        <v>268</v>
      </c>
    </row>
    <row r="5886" spans="1:33" ht="14.4" x14ac:dyDescent="0.3">
      <c r="A5886" s="37">
        <v>44128</v>
      </c>
      <c r="B5886" s="38">
        <f>INDEX(Videolength!D:D,MATCH(D5886,Videolength!A:A,0))</f>
        <v>11</v>
      </c>
      <c r="C5886" s="38">
        <f>INDEX(Videolength!E:E,MATCH(D5886,Videolength!A:A,0))</f>
        <v>30</v>
      </c>
      <c r="D5886" s="39">
        <v>30</v>
      </c>
      <c r="E5886" s="40" t="str">
        <f>INDEX(Videolength!B:B,MATCH(D5886,Videolength!A:A,0))</f>
        <v>https://youtu.be/1quZnrdPdHI?list=PLTjhk5BwsiVV8SrR-dPCDjCfaMnt-5HZH</v>
      </c>
      <c r="F5886" s="41">
        <f>INDEX(Videolength!C:C,MATCH(D5886,Videolength!A:A,0))</f>
        <v>4.1331018518518517E-2</v>
      </c>
      <c r="G5886" s="41">
        <v>3.1249999999999997E-3</v>
      </c>
      <c r="H5886" s="71">
        <f>HYPERLINK(_xlfn.CONCAT(E5886,"&amp;t=",G5886*86400),G5886)</f>
        <v>3.1249999999999997E-3</v>
      </c>
      <c r="I5886" s="38">
        <v>12</v>
      </c>
      <c r="J5886" s="38">
        <v>6</v>
      </c>
      <c r="K5886" s="42" t="s">
        <v>55</v>
      </c>
      <c r="L5886" s="42" t="s">
        <v>10</v>
      </c>
      <c r="Z5886" s="64"/>
      <c r="AA5886" s="64"/>
      <c r="AB5886" s="64"/>
      <c r="AE5886" s="42">
        <f>IF(Table32[[#This Row],[Gems]]&gt;0,Table32[[#This Row],[Gems]],0)</f>
        <v>0</v>
      </c>
      <c r="AF5886" s="42">
        <f>IF(Table32[[#This Row],[Gems]]&lt;0,Table32[[#This Row],[Gems]],0)</f>
        <v>0</v>
      </c>
      <c r="AG5886" s="30">
        <f t="shared" ca="1" si="126"/>
        <v>268</v>
      </c>
    </row>
    <row r="5887" spans="1:33" ht="14.4" x14ac:dyDescent="0.3">
      <c r="A5887" s="37">
        <v>44128</v>
      </c>
      <c r="B5887" s="38">
        <f>INDEX(Videolength!D:D,MATCH(D5887,Videolength!A:A,0))</f>
        <v>11</v>
      </c>
      <c r="C5887" s="38">
        <f>INDEX(Videolength!E:E,MATCH(D5887,Videolength!A:A,0))</f>
        <v>30</v>
      </c>
      <c r="D5887" s="39">
        <v>30</v>
      </c>
      <c r="E5887" s="40" t="str">
        <f>INDEX(Videolength!B:B,MATCH(D5887,Videolength!A:A,0))</f>
        <v>https://youtu.be/1quZnrdPdHI?list=PLTjhk5BwsiVV8SrR-dPCDjCfaMnt-5HZH</v>
      </c>
      <c r="F5887" s="41">
        <f>INDEX(Videolength!C:C,MATCH(D5887,Videolength!A:A,0))</f>
        <v>4.1331018518518517E-2</v>
      </c>
      <c r="G5887" s="41">
        <v>3.472222222222222E-3</v>
      </c>
      <c r="H5887" s="71">
        <f>HYPERLINK(_xlfn.CONCAT(E5887,"&amp;t=",G5887*86400),G5887)</f>
        <v>3.472222222222222E-3</v>
      </c>
      <c r="I5887" s="38">
        <v>12</v>
      </c>
      <c r="J5887" s="38">
        <v>6</v>
      </c>
      <c r="K5887" s="42" t="s">
        <v>142</v>
      </c>
      <c r="L5887" s="42" t="s">
        <v>34</v>
      </c>
      <c r="Z5887" s="64"/>
      <c r="AA5887" s="64"/>
      <c r="AB5887" s="64"/>
      <c r="AE5887" s="42">
        <f>IF(Table32[[#This Row],[Gems]]&gt;0,Table32[[#This Row],[Gems]],0)</f>
        <v>0</v>
      </c>
      <c r="AF5887" s="42">
        <f>IF(Table32[[#This Row],[Gems]]&lt;0,Table32[[#This Row],[Gems]],0)</f>
        <v>0</v>
      </c>
      <c r="AG5887" s="30">
        <f t="shared" ca="1" si="126"/>
        <v>268</v>
      </c>
    </row>
    <row r="5888" spans="1:33" ht="14.4" x14ac:dyDescent="0.3">
      <c r="A5888" s="37">
        <v>44128</v>
      </c>
      <c r="B5888" s="38">
        <f>INDEX(Videolength!D:D,MATCH(D5888,Videolength!A:A,0))</f>
        <v>11</v>
      </c>
      <c r="C5888" s="38">
        <f>INDEX(Videolength!E:E,MATCH(D5888,Videolength!A:A,0))</f>
        <v>30</v>
      </c>
      <c r="D5888" s="39">
        <v>30</v>
      </c>
      <c r="E5888" s="40" t="str">
        <f>INDEX(Videolength!B:B,MATCH(D5888,Videolength!A:A,0))</f>
        <v>https://youtu.be/1quZnrdPdHI?list=PLTjhk5BwsiVV8SrR-dPCDjCfaMnt-5HZH</v>
      </c>
      <c r="F5888" s="41">
        <f>INDEX(Videolength!C:C,MATCH(D5888,Videolength!A:A,0))</f>
        <v>4.1331018518518517E-2</v>
      </c>
      <c r="G5888" s="41">
        <v>3.4953703703703705E-3</v>
      </c>
      <c r="H5888" s="71">
        <f>HYPERLINK(_xlfn.CONCAT(E5888,"&amp;t=",G5888*86400),G5888)</f>
        <v>3.4953703703703705E-3</v>
      </c>
      <c r="I5888" s="38">
        <v>12</v>
      </c>
      <c r="J5888" s="38">
        <v>6</v>
      </c>
      <c r="K5888" s="42" t="s">
        <v>142</v>
      </c>
      <c r="L5888" s="42" t="s">
        <v>33</v>
      </c>
      <c r="Z5888" s="64"/>
      <c r="AA5888" s="64"/>
      <c r="AB5888" s="64"/>
      <c r="AE5888" s="42">
        <f>IF(Table32[[#This Row],[Gems]]&gt;0,Table32[[#This Row],[Gems]],0)</f>
        <v>0</v>
      </c>
      <c r="AF5888" s="42">
        <f>IF(Table32[[#This Row],[Gems]]&lt;0,Table32[[#This Row],[Gems]],0)</f>
        <v>0</v>
      </c>
      <c r="AG5888" s="30">
        <f t="shared" ca="1" si="126"/>
        <v>268</v>
      </c>
    </row>
    <row r="5889" spans="1:33" ht="14.4" x14ac:dyDescent="0.3">
      <c r="A5889" s="37">
        <v>44128</v>
      </c>
      <c r="B5889" s="38">
        <f>INDEX(Videolength!D:D,MATCH(D5889,Videolength!A:A,0))</f>
        <v>11</v>
      </c>
      <c r="C5889" s="38">
        <f>INDEX(Videolength!E:E,MATCH(D5889,Videolength!A:A,0))</f>
        <v>30</v>
      </c>
      <c r="D5889" s="39">
        <v>30</v>
      </c>
      <c r="E5889" s="40" t="str">
        <f>INDEX(Videolength!B:B,MATCH(D5889,Videolength!A:A,0))</f>
        <v>https://youtu.be/1quZnrdPdHI?list=PLTjhk5BwsiVV8SrR-dPCDjCfaMnt-5HZH</v>
      </c>
      <c r="F5889" s="41">
        <f>INDEX(Videolength!C:C,MATCH(D5889,Videolength!A:A,0))</f>
        <v>4.1331018518518517E-2</v>
      </c>
      <c r="G5889" s="41">
        <v>3.530092592592592E-3</v>
      </c>
      <c r="H5889" s="71">
        <f>HYPERLINK(_xlfn.CONCAT(E5889,"&amp;t=",G5889*86400),G5889)</f>
        <v>3.530092592592592E-3</v>
      </c>
      <c r="I5889" s="38">
        <v>12</v>
      </c>
      <c r="J5889" s="38">
        <v>6</v>
      </c>
      <c r="K5889" s="42" t="s">
        <v>142</v>
      </c>
      <c r="L5889" s="42" t="s">
        <v>34</v>
      </c>
      <c r="Z5889" s="64"/>
      <c r="AA5889" s="64"/>
      <c r="AB5889" s="64"/>
      <c r="AE5889" s="42">
        <f>IF(Table32[[#This Row],[Gems]]&gt;0,Table32[[#This Row],[Gems]],0)</f>
        <v>0</v>
      </c>
      <c r="AF5889" s="42">
        <f>IF(Table32[[#This Row],[Gems]]&lt;0,Table32[[#This Row],[Gems]],0)</f>
        <v>0</v>
      </c>
      <c r="AG5889" s="30">
        <f t="shared" ca="1" si="126"/>
        <v>268</v>
      </c>
    </row>
    <row r="5890" spans="1:33" ht="14.4" x14ac:dyDescent="0.3">
      <c r="A5890" s="37">
        <v>44128</v>
      </c>
      <c r="B5890" s="38">
        <f>INDEX(Videolength!D:D,MATCH(D5890,Videolength!A:A,0))</f>
        <v>11</v>
      </c>
      <c r="C5890" s="38">
        <f>INDEX(Videolength!E:E,MATCH(D5890,Videolength!A:A,0))</f>
        <v>30</v>
      </c>
      <c r="D5890" s="39">
        <v>30</v>
      </c>
      <c r="E5890" s="40" t="str">
        <f>INDEX(Videolength!B:B,MATCH(D5890,Videolength!A:A,0))</f>
        <v>https://youtu.be/1quZnrdPdHI?list=PLTjhk5BwsiVV8SrR-dPCDjCfaMnt-5HZH</v>
      </c>
      <c r="F5890" s="41">
        <f>INDEX(Videolength!C:C,MATCH(D5890,Videolength!A:A,0))</f>
        <v>4.1331018518518517E-2</v>
      </c>
      <c r="G5890" s="41">
        <v>3.5416666666666665E-3</v>
      </c>
      <c r="H5890" s="71">
        <f>HYPERLINK(_xlfn.CONCAT(E5890,"&amp;t=",G5890*86400),G5890)</f>
        <v>3.5416666666666665E-3</v>
      </c>
      <c r="I5890" s="38">
        <v>12</v>
      </c>
      <c r="J5890" s="38">
        <v>6</v>
      </c>
      <c r="K5890" s="42" t="s">
        <v>142</v>
      </c>
      <c r="L5890" s="42" t="s">
        <v>33</v>
      </c>
      <c r="Z5890" s="64"/>
      <c r="AA5890" s="64"/>
      <c r="AB5890" s="64"/>
      <c r="AE5890" s="42">
        <f>IF(Table32[[#This Row],[Gems]]&gt;0,Table32[[#This Row],[Gems]],0)</f>
        <v>0</v>
      </c>
      <c r="AF5890" s="42">
        <f>IF(Table32[[#This Row],[Gems]]&lt;0,Table32[[#This Row],[Gems]],0)</f>
        <v>0</v>
      </c>
      <c r="AG5890" s="30">
        <f t="shared" ca="1" si="126"/>
        <v>268</v>
      </c>
    </row>
    <row r="5891" spans="1:33" ht="14.4" x14ac:dyDescent="0.3">
      <c r="A5891" s="37">
        <v>44128</v>
      </c>
      <c r="B5891" s="38">
        <f>INDEX(Videolength!D:D,MATCH(D5891,Videolength!A:A,0))</f>
        <v>11</v>
      </c>
      <c r="C5891" s="38">
        <f>INDEX(Videolength!E:E,MATCH(D5891,Videolength!A:A,0))</f>
        <v>30</v>
      </c>
      <c r="D5891" s="39">
        <v>30</v>
      </c>
      <c r="E5891" s="40" t="str">
        <f>INDEX(Videolength!B:B,MATCH(D5891,Videolength!A:A,0))</f>
        <v>https://youtu.be/1quZnrdPdHI?list=PLTjhk5BwsiVV8SrR-dPCDjCfaMnt-5HZH</v>
      </c>
      <c r="F5891" s="41">
        <f>INDEX(Videolength!C:C,MATCH(D5891,Videolength!A:A,0))</f>
        <v>4.1331018518518517E-2</v>
      </c>
      <c r="G5891" s="41">
        <v>3.6226851851851854E-3</v>
      </c>
      <c r="H5891" s="71">
        <f>HYPERLINK(_xlfn.CONCAT(E5891,"&amp;t=",G5891*86400),G5891)</f>
        <v>3.6226851851851854E-3</v>
      </c>
      <c r="I5891" s="38">
        <v>12</v>
      </c>
      <c r="J5891" s="38">
        <v>6</v>
      </c>
      <c r="K5891" s="42" t="s">
        <v>102</v>
      </c>
      <c r="L5891" s="42" t="s">
        <v>11</v>
      </c>
      <c r="W5891" s="44" t="s">
        <v>623</v>
      </c>
      <c r="Z5891" s="64"/>
      <c r="AA5891" s="64"/>
      <c r="AB5891" s="64"/>
      <c r="AE5891" s="42">
        <f>IF(Table32[[#This Row],[Gems]]&gt;0,Table32[[#This Row],[Gems]],0)</f>
        <v>0</v>
      </c>
      <c r="AF5891" s="42">
        <f>IF(Table32[[#This Row],[Gems]]&lt;0,Table32[[#This Row],[Gems]],0)</f>
        <v>0</v>
      </c>
      <c r="AG5891" s="30">
        <f t="shared" ca="1" si="126"/>
        <v>268</v>
      </c>
    </row>
    <row r="5892" spans="1:33" ht="14.4" x14ac:dyDescent="0.3">
      <c r="A5892" s="37">
        <v>44128</v>
      </c>
      <c r="B5892" s="38">
        <f>INDEX(Videolength!D:D,MATCH(D5892,Videolength!A:A,0))</f>
        <v>11</v>
      </c>
      <c r="C5892" s="38">
        <f>INDEX(Videolength!E:E,MATCH(D5892,Videolength!A:A,0))</f>
        <v>30</v>
      </c>
      <c r="D5892" s="39">
        <v>30</v>
      </c>
      <c r="E5892" s="40" t="str">
        <f>INDEX(Videolength!B:B,MATCH(D5892,Videolength!A:A,0))</f>
        <v>https://youtu.be/1quZnrdPdHI?list=PLTjhk5BwsiVV8SrR-dPCDjCfaMnt-5HZH</v>
      </c>
      <c r="F5892" s="41">
        <f>INDEX(Videolength!C:C,MATCH(D5892,Videolength!A:A,0))</f>
        <v>4.1331018518518517E-2</v>
      </c>
      <c r="G5892" s="41">
        <v>3.6689814814814814E-3</v>
      </c>
      <c r="H5892" s="71">
        <f>HYPERLINK(_xlfn.CONCAT(E5892,"&amp;t=",G5892*86400),G5892)</f>
        <v>3.6689814814814814E-3</v>
      </c>
      <c r="I5892" s="38">
        <v>12</v>
      </c>
      <c r="J5892" s="38">
        <v>6</v>
      </c>
      <c r="K5892" s="42" t="s">
        <v>102</v>
      </c>
      <c r="L5892" s="42" t="s">
        <v>301</v>
      </c>
      <c r="W5892" s="44" t="s">
        <v>570</v>
      </c>
      <c r="X5892" s="43">
        <v>1</v>
      </c>
      <c r="Y5892" s="43">
        <v>2</v>
      </c>
      <c r="Z5892" s="64"/>
      <c r="AA5892" s="64"/>
      <c r="AB5892" s="64"/>
      <c r="AE5892" s="42">
        <f>IF(Table32[[#This Row],[Gems]]&gt;0,Table32[[#This Row],[Gems]],0)</f>
        <v>0</v>
      </c>
      <c r="AF5892" s="42">
        <f>IF(Table32[[#This Row],[Gems]]&lt;0,Table32[[#This Row],[Gems]],0)</f>
        <v>0</v>
      </c>
      <c r="AG5892" s="30">
        <f t="shared" ca="1" si="126"/>
        <v>268</v>
      </c>
    </row>
    <row r="5893" spans="1:33" ht="14.4" x14ac:dyDescent="0.3">
      <c r="A5893" s="37">
        <v>44128</v>
      </c>
      <c r="B5893" s="38">
        <f>INDEX(Videolength!D:D,MATCH(D5893,Videolength!A:A,0))</f>
        <v>11</v>
      </c>
      <c r="C5893" s="38">
        <f>INDEX(Videolength!E:E,MATCH(D5893,Videolength!A:A,0))</f>
        <v>30</v>
      </c>
      <c r="D5893" s="39">
        <v>30</v>
      </c>
      <c r="E5893" s="40" t="str">
        <f>INDEX(Videolength!B:B,MATCH(D5893,Videolength!A:A,0))</f>
        <v>https://youtu.be/1quZnrdPdHI?list=PLTjhk5BwsiVV8SrR-dPCDjCfaMnt-5HZH</v>
      </c>
      <c r="F5893" s="41">
        <f>INDEX(Videolength!C:C,MATCH(D5893,Videolength!A:A,0))</f>
        <v>4.1331018518518517E-2</v>
      </c>
      <c r="G5893" s="41">
        <v>3.6689814814814814E-3</v>
      </c>
      <c r="H5893" s="71">
        <f>HYPERLINK(_xlfn.CONCAT(E5893,"&amp;t=",G5893*86400),G5893)</f>
        <v>3.6689814814814814E-3</v>
      </c>
      <c r="I5893" s="38">
        <v>12</v>
      </c>
      <c r="J5893" s="38">
        <v>6</v>
      </c>
      <c r="K5893" s="42" t="s">
        <v>102</v>
      </c>
      <c r="L5893" s="42" t="s">
        <v>301</v>
      </c>
      <c r="W5893" s="44" t="s">
        <v>770</v>
      </c>
      <c r="X5893" s="43">
        <v>1</v>
      </c>
      <c r="Y5893" s="43">
        <v>2</v>
      </c>
      <c r="Z5893" s="64"/>
      <c r="AA5893" s="64"/>
      <c r="AB5893" s="64"/>
      <c r="AE5893" s="42">
        <f>IF(Table32[[#This Row],[Gems]]&gt;0,Table32[[#This Row],[Gems]],0)</f>
        <v>0</v>
      </c>
      <c r="AF5893" s="42">
        <f>IF(Table32[[#This Row],[Gems]]&lt;0,Table32[[#This Row],[Gems]],0)</f>
        <v>0</v>
      </c>
      <c r="AG5893" s="29">
        <f t="shared" ca="1" si="126"/>
        <v>268</v>
      </c>
    </row>
    <row r="5894" spans="1:33" ht="14.4" x14ac:dyDescent="0.3">
      <c r="A5894" s="37">
        <v>44128</v>
      </c>
      <c r="B5894" s="38">
        <f>INDEX(Videolength!D:D,MATCH(D5894,Videolength!A:A,0))</f>
        <v>11</v>
      </c>
      <c r="C5894" s="38">
        <f>INDEX(Videolength!E:E,MATCH(D5894,Videolength!A:A,0))</f>
        <v>30</v>
      </c>
      <c r="D5894" s="39">
        <v>30</v>
      </c>
      <c r="E5894" s="40" t="str">
        <f>INDEX(Videolength!B:B,MATCH(D5894,Videolength!A:A,0))</f>
        <v>https://youtu.be/1quZnrdPdHI?list=PLTjhk5BwsiVV8SrR-dPCDjCfaMnt-5HZH</v>
      </c>
      <c r="F5894" s="41">
        <f>INDEX(Videolength!C:C,MATCH(D5894,Videolength!A:A,0))</f>
        <v>4.1331018518518517E-2</v>
      </c>
      <c r="G5894" s="41">
        <v>3.6689814814814814E-3</v>
      </c>
      <c r="H5894" s="71">
        <f>HYPERLINK(_xlfn.CONCAT(E5894,"&amp;t=",G5894*86400),G5894)</f>
        <v>3.6689814814814814E-3</v>
      </c>
      <c r="I5894" s="38">
        <v>12</v>
      </c>
      <c r="J5894" s="38">
        <v>6</v>
      </c>
      <c r="K5894" s="42" t="s">
        <v>102</v>
      </c>
      <c r="L5894" s="42" t="s">
        <v>301</v>
      </c>
      <c r="W5894" s="44" t="s">
        <v>262</v>
      </c>
      <c r="X5894" s="43">
        <v>1</v>
      </c>
      <c r="Y5894" s="43">
        <v>1</v>
      </c>
      <c r="Z5894" s="64"/>
      <c r="AA5894" s="64"/>
      <c r="AB5894" s="64"/>
      <c r="AE5894" s="42">
        <f>IF(Table32[[#This Row],[Gems]]&gt;0,Table32[[#This Row],[Gems]],0)</f>
        <v>0</v>
      </c>
      <c r="AF5894" s="42">
        <f>IF(Table32[[#This Row],[Gems]]&lt;0,Table32[[#This Row],[Gems]],0)</f>
        <v>0</v>
      </c>
      <c r="AG5894" s="30">
        <f t="shared" ca="1" si="126"/>
        <v>268</v>
      </c>
    </row>
    <row r="5895" spans="1:33" ht="14.4" x14ac:dyDescent="0.3">
      <c r="A5895" s="37">
        <v>44128</v>
      </c>
      <c r="B5895" s="38">
        <f>INDEX(Videolength!D:D,MATCH(D5895,Videolength!A:A,0))</f>
        <v>11</v>
      </c>
      <c r="C5895" s="38">
        <f>INDEX(Videolength!E:E,MATCH(D5895,Videolength!A:A,0))</f>
        <v>30</v>
      </c>
      <c r="D5895" s="39">
        <v>30</v>
      </c>
      <c r="E5895" s="40" t="str">
        <f>INDEX(Videolength!B:B,MATCH(D5895,Videolength!A:A,0))</f>
        <v>https://youtu.be/1quZnrdPdHI?list=PLTjhk5BwsiVV8SrR-dPCDjCfaMnt-5HZH</v>
      </c>
      <c r="F5895" s="41">
        <f>INDEX(Videolength!C:C,MATCH(D5895,Videolength!A:A,0))</f>
        <v>4.1331018518518517E-2</v>
      </c>
      <c r="G5895" s="41">
        <v>3.6805555555555554E-3</v>
      </c>
      <c r="H5895" s="71">
        <f>HYPERLINK(_xlfn.CONCAT(E5895,"&amp;t=",G5895*86400),G5895)</f>
        <v>3.6805555555555554E-3</v>
      </c>
      <c r="I5895" s="38">
        <v>12</v>
      </c>
      <c r="J5895" s="38">
        <v>6</v>
      </c>
      <c r="K5895" s="42" t="s">
        <v>346</v>
      </c>
      <c r="L5895" s="42" t="s">
        <v>10</v>
      </c>
      <c r="Z5895" s="64"/>
      <c r="AA5895" s="64"/>
      <c r="AB5895" s="64"/>
      <c r="AE5895" s="42">
        <f>IF(Table32[[#This Row],[Gems]]&gt;0,Table32[[#This Row],[Gems]],0)</f>
        <v>0</v>
      </c>
      <c r="AF5895" s="42">
        <f>IF(Table32[[#This Row],[Gems]]&lt;0,Table32[[#This Row],[Gems]],0)</f>
        <v>0</v>
      </c>
      <c r="AG5895" s="30">
        <f t="shared" ca="1" si="126"/>
        <v>268</v>
      </c>
    </row>
    <row r="5896" spans="1:33" ht="14.4" x14ac:dyDescent="0.3">
      <c r="A5896" s="37">
        <v>44128</v>
      </c>
      <c r="B5896" s="38">
        <f>INDEX(Videolength!D:D,MATCH(D5896,Videolength!A:A,0))</f>
        <v>11</v>
      </c>
      <c r="C5896" s="38">
        <f>INDEX(Videolength!E:E,MATCH(D5896,Videolength!A:A,0))</f>
        <v>30</v>
      </c>
      <c r="D5896" s="39">
        <v>30</v>
      </c>
      <c r="E5896" s="40" t="str">
        <f>INDEX(Videolength!B:B,MATCH(D5896,Videolength!A:A,0))</f>
        <v>https://youtu.be/1quZnrdPdHI?list=PLTjhk5BwsiVV8SrR-dPCDjCfaMnt-5HZH</v>
      </c>
      <c r="F5896" s="41">
        <f>INDEX(Videolength!C:C,MATCH(D5896,Videolength!A:A,0))</f>
        <v>4.1331018518518517E-2</v>
      </c>
      <c r="G5896" s="41">
        <v>3.7731481481481483E-3</v>
      </c>
      <c r="H5896" s="71">
        <f>HYPERLINK(_xlfn.CONCAT(E5896,"&amp;t=",G5896*86400),G5896)</f>
        <v>3.7731481481481483E-3</v>
      </c>
      <c r="I5896" s="38">
        <v>12</v>
      </c>
      <c r="J5896" s="38">
        <v>6</v>
      </c>
      <c r="K5896" s="42" t="s">
        <v>137</v>
      </c>
      <c r="L5896" s="42" t="s">
        <v>10</v>
      </c>
      <c r="Z5896" s="64"/>
      <c r="AA5896" s="64"/>
      <c r="AB5896" s="64"/>
      <c r="AE5896" s="42">
        <f>IF(Table32[[#This Row],[Gems]]&gt;0,Table32[[#This Row],[Gems]],0)</f>
        <v>0</v>
      </c>
      <c r="AF5896" s="42">
        <f>IF(Table32[[#This Row],[Gems]]&lt;0,Table32[[#This Row],[Gems]],0)</f>
        <v>0</v>
      </c>
      <c r="AG5896" s="30">
        <f t="shared" ca="1" si="126"/>
        <v>268</v>
      </c>
    </row>
    <row r="5897" spans="1:33" ht="14.4" x14ac:dyDescent="0.3">
      <c r="A5897" s="37">
        <v>44128</v>
      </c>
      <c r="B5897" s="38">
        <f>INDEX(Videolength!D:D,MATCH(D5897,Videolength!A:A,0))</f>
        <v>11</v>
      </c>
      <c r="C5897" s="38">
        <f>INDEX(Videolength!E:E,MATCH(D5897,Videolength!A:A,0))</f>
        <v>30</v>
      </c>
      <c r="D5897" s="39">
        <v>30</v>
      </c>
      <c r="E5897" s="40" t="str">
        <f>INDEX(Videolength!B:B,MATCH(D5897,Videolength!A:A,0))</f>
        <v>https://youtu.be/1quZnrdPdHI?list=PLTjhk5BwsiVV8SrR-dPCDjCfaMnt-5HZH</v>
      </c>
      <c r="F5897" s="41">
        <f>INDEX(Videolength!C:C,MATCH(D5897,Videolength!A:A,0))</f>
        <v>4.1331018518518517E-2</v>
      </c>
      <c r="G5897" s="41">
        <v>4.1782407407407402E-3</v>
      </c>
      <c r="H5897" s="71">
        <f>HYPERLINK(_xlfn.CONCAT(E5897,"&amp;t=",G5897*86400),G5897)</f>
        <v>4.1782407407407402E-3</v>
      </c>
      <c r="I5897" s="38">
        <v>12</v>
      </c>
      <c r="J5897" s="38">
        <v>6</v>
      </c>
      <c r="K5897" s="42" t="s">
        <v>137</v>
      </c>
      <c r="L5897" s="42" t="s">
        <v>11</v>
      </c>
      <c r="Z5897" s="64"/>
      <c r="AA5897" s="64"/>
      <c r="AB5897" s="64"/>
      <c r="AD5897" s="42">
        <v>1</v>
      </c>
      <c r="AE5897" s="42">
        <f>IF(Table32[[#This Row],[Gems]]&gt;0,Table32[[#This Row],[Gems]],0)</f>
        <v>1</v>
      </c>
      <c r="AF5897" s="42">
        <f>IF(Table32[[#This Row],[Gems]]&lt;0,Table32[[#This Row],[Gems]],0)</f>
        <v>0</v>
      </c>
      <c r="AG5897" s="30">
        <f t="shared" ca="1" si="126"/>
        <v>269</v>
      </c>
    </row>
    <row r="5898" spans="1:33" ht="14.4" x14ac:dyDescent="0.3">
      <c r="A5898" s="37">
        <v>44128</v>
      </c>
      <c r="B5898" s="38">
        <f>INDEX(Videolength!D:D,MATCH(D5898,Videolength!A:A,0))</f>
        <v>11</v>
      </c>
      <c r="C5898" s="38">
        <f>INDEX(Videolength!E:E,MATCH(D5898,Videolength!A:A,0))</f>
        <v>30</v>
      </c>
      <c r="D5898" s="39">
        <v>30</v>
      </c>
      <c r="E5898" s="40" t="str">
        <f>INDEX(Videolength!B:B,MATCH(D5898,Videolength!A:A,0))</f>
        <v>https://youtu.be/1quZnrdPdHI?list=PLTjhk5BwsiVV8SrR-dPCDjCfaMnt-5HZH</v>
      </c>
      <c r="F5898" s="41">
        <f>INDEX(Videolength!C:C,MATCH(D5898,Videolength!A:A,0))</f>
        <v>4.1331018518518517E-2</v>
      </c>
      <c r="G5898" s="41">
        <v>4.2476851851851851E-3</v>
      </c>
      <c r="H5898" s="71">
        <f>HYPERLINK(_xlfn.CONCAT(E5898,"&amp;t=",G5898*86400),G5898)</f>
        <v>4.2476851851851851E-3</v>
      </c>
      <c r="I5898" s="38">
        <v>12</v>
      </c>
      <c r="J5898" s="38">
        <v>6</v>
      </c>
      <c r="K5898" s="42" t="s">
        <v>13</v>
      </c>
      <c r="L5898" s="42" t="s">
        <v>10</v>
      </c>
      <c r="W5898" s="44" t="s">
        <v>1310</v>
      </c>
      <c r="Z5898" s="64"/>
      <c r="AA5898" s="64"/>
      <c r="AB5898" s="64"/>
      <c r="AE5898" s="42">
        <f>IF(Table32[[#This Row],[Gems]]&gt;0,Table32[[#This Row],[Gems]],0)</f>
        <v>0</v>
      </c>
      <c r="AF5898" s="42">
        <f>IF(Table32[[#This Row],[Gems]]&lt;0,Table32[[#This Row],[Gems]],0)</f>
        <v>0</v>
      </c>
      <c r="AG5898" s="30">
        <f t="shared" ca="1" si="126"/>
        <v>269</v>
      </c>
    </row>
    <row r="5899" spans="1:33" ht="14.4" x14ac:dyDescent="0.3">
      <c r="A5899" s="37">
        <v>44128</v>
      </c>
      <c r="B5899" s="38">
        <f>INDEX(Videolength!D:D,MATCH(D5899,Videolength!A:A,0))</f>
        <v>11</v>
      </c>
      <c r="C5899" s="38">
        <f>INDEX(Videolength!E:E,MATCH(D5899,Videolength!A:A,0))</f>
        <v>30</v>
      </c>
      <c r="D5899" s="39">
        <v>30</v>
      </c>
      <c r="E5899" s="40" t="str">
        <f>INDEX(Videolength!B:B,MATCH(D5899,Videolength!A:A,0))</f>
        <v>https://youtu.be/1quZnrdPdHI?list=PLTjhk5BwsiVV8SrR-dPCDjCfaMnt-5HZH</v>
      </c>
      <c r="F5899" s="41">
        <f>INDEX(Videolength!C:C,MATCH(D5899,Videolength!A:A,0))</f>
        <v>4.1331018518518517E-2</v>
      </c>
      <c r="G5899" s="41">
        <v>4.2824074074074075E-3</v>
      </c>
      <c r="H5899" s="71">
        <f>HYPERLINK(_xlfn.CONCAT(E5899,"&amp;t=",G5899*86400),G5899)</f>
        <v>4.2824074074074075E-3</v>
      </c>
      <c r="I5899" s="38">
        <v>12</v>
      </c>
      <c r="J5899" s="38">
        <v>6</v>
      </c>
      <c r="K5899" s="42" t="s">
        <v>346</v>
      </c>
      <c r="L5899" s="42" t="s">
        <v>10</v>
      </c>
      <c r="Z5899" s="64"/>
      <c r="AA5899" s="64"/>
      <c r="AB5899" s="64"/>
      <c r="AE5899" s="42">
        <f>IF(Table32[[#This Row],[Gems]]&gt;0,Table32[[#This Row],[Gems]],0)</f>
        <v>0</v>
      </c>
      <c r="AF5899" s="42">
        <f>IF(Table32[[#This Row],[Gems]]&lt;0,Table32[[#This Row],[Gems]],0)</f>
        <v>0</v>
      </c>
      <c r="AG5899" s="30">
        <f t="shared" ca="1" si="126"/>
        <v>269</v>
      </c>
    </row>
    <row r="5900" spans="1:33" ht="14.4" x14ac:dyDescent="0.3">
      <c r="A5900" s="37">
        <v>44128</v>
      </c>
      <c r="B5900" s="38">
        <f>INDEX(Videolength!D:D,MATCH(D5900,Videolength!A:A,0))</f>
        <v>11</v>
      </c>
      <c r="C5900" s="38">
        <f>INDEX(Videolength!E:E,MATCH(D5900,Videolength!A:A,0))</f>
        <v>30</v>
      </c>
      <c r="D5900" s="39">
        <v>30</v>
      </c>
      <c r="E5900" s="40" t="str">
        <f>INDEX(Videolength!B:B,MATCH(D5900,Videolength!A:A,0))</f>
        <v>https://youtu.be/1quZnrdPdHI?list=PLTjhk5BwsiVV8SrR-dPCDjCfaMnt-5HZH</v>
      </c>
      <c r="F5900" s="41">
        <f>INDEX(Videolength!C:C,MATCH(D5900,Videolength!A:A,0))</f>
        <v>4.1331018518518517E-2</v>
      </c>
      <c r="G5900" s="41">
        <v>4.340277777777778E-3</v>
      </c>
      <c r="H5900" s="71">
        <f>HYPERLINK(_xlfn.CONCAT(E5900,"&amp;t=",G5900*86400),G5900)</f>
        <v>4.340277777777778E-3</v>
      </c>
      <c r="I5900" s="38">
        <v>12</v>
      </c>
      <c r="J5900" s="38">
        <v>6</v>
      </c>
      <c r="K5900" s="42" t="s">
        <v>51</v>
      </c>
      <c r="L5900" s="42" t="s">
        <v>10</v>
      </c>
      <c r="M5900" s="42" t="s">
        <v>1212</v>
      </c>
      <c r="Z5900" s="64"/>
      <c r="AA5900" s="64"/>
      <c r="AB5900" s="64"/>
      <c r="AE5900" s="42">
        <f>IF(Table32[[#This Row],[Gems]]&gt;0,Table32[[#This Row],[Gems]],0)</f>
        <v>0</v>
      </c>
      <c r="AF5900" s="42">
        <f>IF(Table32[[#This Row],[Gems]]&lt;0,Table32[[#This Row],[Gems]],0)</f>
        <v>0</v>
      </c>
      <c r="AG5900" s="30">
        <f t="shared" ca="1" si="126"/>
        <v>269</v>
      </c>
    </row>
    <row r="5901" spans="1:33" ht="14.4" x14ac:dyDescent="0.3">
      <c r="A5901" s="37">
        <v>44128</v>
      </c>
      <c r="B5901" s="38">
        <f>INDEX(Videolength!D:D,MATCH(D5901,Videolength!A:A,0))</f>
        <v>11</v>
      </c>
      <c r="C5901" s="38">
        <f>INDEX(Videolength!E:E,MATCH(D5901,Videolength!A:A,0))</f>
        <v>30</v>
      </c>
      <c r="D5901" s="39">
        <v>30</v>
      </c>
      <c r="E5901" s="40" t="str">
        <f>INDEX(Videolength!B:B,MATCH(D5901,Videolength!A:A,0))</f>
        <v>https://youtu.be/1quZnrdPdHI?list=PLTjhk5BwsiVV8SrR-dPCDjCfaMnt-5HZH</v>
      </c>
      <c r="F5901" s="41">
        <f>INDEX(Videolength!C:C,MATCH(D5901,Videolength!A:A,0))</f>
        <v>4.1331018518518517E-2</v>
      </c>
      <c r="G5901" s="41">
        <v>4.386574074074074E-3</v>
      </c>
      <c r="H5901" s="71">
        <f>HYPERLINK(_xlfn.CONCAT(E5901,"&amp;t=",G5901*86400),G5901)</f>
        <v>4.386574074074074E-3</v>
      </c>
      <c r="I5901" s="38">
        <v>12</v>
      </c>
      <c r="J5901" s="38">
        <v>6</v>
      </c>
      <c r="K5901" s="42" t="s">
        <v>51</v>
      </c>
      <c r="L5901" s="42" t="s">
        <v>10</v>
      </c>
      <c r="W5901" s="44" t="s">
        <v>211</v>
      </c>
      <c r="X5901" s="43">
        <v>5</v>
      </c>
      <c r="Z5901" s="64"/>
      <c r="AA5901" s="64"/>
      <c r="AB5901" s="64"/>
      <c r="AE5901" s="42">
        <f>IF(Table32[[#This Row],[Gems]]&gt;0,Table32[[#This Row],[Gems]],0)</f>
        <v>0</v>
      </c>
      <c r="AF5901" s="42">
        <f>IF(Table32[[#This Row],[Gems]]&lt;0,Table32[[#This Row],[Gems]],0)</f>
        <v>0</v>
      </c>
      <c r="AG5901" s="30">
        <f t="shared" ca="1" si="126"/>
        <v>269</v>
      </c>
    </row>
    <row r="5902" spans="1:33" ht="14.4" x14ac:dyDescent="0.3">
      <c r="A5902" s="37">
        <v>44128</v>
      </c>
      <c r="B5902" s="38">
        <f>INDEX(Videolength!D:D,MATCH(D5902,Videolength!A:A,0))</f>
        <v>11</v>
      </c>
      <c r="C5902" s="38">
        <f>INDEX(Videolength!E:E,MATCH(D5902,Videolength!A:A,0))</f>
        <v>30</v>
      </c>
      <c r="D5902" s="39">
        <v>30</v>
      </c>
      <c r="E5902" s="40" t="str">
        <f>INDEX(Videolength!B:B,MATCH(D5902,Videolength!A:A,0))</f>
        <v>https://youtu.be/1quZnrdPdHI?list=PLTjhk5BwsiVV8SrR-dPCDjCfaMnt-5HZH</v>
      </c>
      <c r="F5902" s="41">
        <f>INDEX(Videolength!C:C,MATCH(D5902,Videolength!A:A,0))</f>
        <v>4.1331018518518517E-2</v>
      </c>
      <c r="G5902" s="41">
        <v>4.409722222222222E-3</v>
      </c>
      <c r="H5902" s="71">
        <f>HYPERLINK(_xlfn.CONCAT(E5902,"&amp;t=",G5902*86400),G5902)</f>
        <v>4.409722222222222E-3</v>
      </c>
      <c r="I5902" s="38">
        <v>12</v>
      </c>
      <c r="J5902" s="38">
        <v>6</v>
      </c>
      <c r="K5902" s="42" t="s">
        <v>346</v>
      </c>
      <c r="L5902" s="42" t="s">
        <v>10</v>
      </c>
      <c r="Z5902" s="64"/>
      <c r="AA5902" s="64"/>
      <c r="AB5902" s="64"/>
      <c r="AE5902" s="42">
        <f>IF(Table32[[#This Row],[Gems]]&gt;0,Table32[[#This Row],[Gems]],0)</f>
        <v>0</v>
      </c>
      <c r="AF5902" s="42">
        <f>IF(Table32[[#This Row],[Gems]]&lt;0,Table32[[#This Row],[Gems]],0)</f>
        <v>0</v>
      </c>
      <c r="AG5902" s="30">
        <f t="shared" ca="1" si="126"/>
        <v>269</v>
      </c>
    </row>
    <row r="5903" spans="1:33" ht="14.4" x14ac:dyDescent="0.3">
      <c r="A5903" s="37">
        <v>44128</v>
      </c>
      <c r="B5903" s="38">
        <f>INDEX(Videolength!D:D,MATCH(D5903,Videolength!A:A,0))</f>
        <v>11</v>
      </c>
      <c r="C5903" s="38">
        <f>INDEX(Videolength!E:E,MATCH(D5903,Videolength!A:A,0))</f>
        <v>30</v>
      </c>
      <c r="D5903" s="39">
        <v>30</v>
      </c>
      <c r="E5903" s="40" t="str">
        <f>INDEX(Videolength!B:B,MATCH(D5903,Videolength!A:A,0))</f>
        <v>https://youtu.be/1quZnrdPdHI?list=PLTjhk5BwsiVV8SrR-dPCDjCfaMnt-5HZH</v>
      </c>
      <c r="F5903" s="41">
        <f>INDEX(Videolength!C:C,MATCH(D5903,Videolength!A:A,0))</f>
        <v>4.1331018518518517E-2</v>
      </c>
      <c r="G5903" s="41">
        <v>4.4907407407407405E-3</v>
      </c>
      <c r="H5903" s="71">
        <f>HYPERLINK(_xlfn.CONCAT(E5903,"&amp;t=",G5903*86400),G5903)</f>
        <v>4.4907407407407405E-3</v>
      </c>
      <c r="I5903" s="38">
        <v>12</v>
      </c>
      <c r="J5903" s="38">
        <v>6</v>
      </c>
      <c r="K5903" s="42" t="s">
        <v>55</v>
      </c>
      <c r="L5903" s="42" t="s">
        <v>10</v>
      </c>
      <c r="Z5903" s="64"/>
      <c r="AA5903" s="64"/>
      <c r="AB5903" s="64"/>
      <c r="AE5903" s="42">
        <f>IF(Table32[[#This Row],[Gems]]&gt;0,Table32[[#This Row],[Gems]],0)</f>
        <v>0</v>
      </c>
      <c r="AF5903" s="42">
        <f>IF(Table32[[#This Row],[Gems]]&lt;0,Table32[[#This Row],[Gems]],0)</f>
        <v>0</v>
      </c>
      <c r="AG5903" s="30">
        <f t="shared" ca="1" si="126"/>
        <v>269</v>
      </c>
    </row>
    <row r="5904" spans="1:33" ht="14.4" x14ac:dyDescent="0.3">
      <c r="A5904" s="37">
        <v>44128</v>
      </c>
      <c r="B5904" s="38">
        <f>INDEX(Videolength!D:D,MATCH(D5904,Videolength!A:A,0))</f>
        <v>11</v>
      </c>
      <c r="C5904" s="38">
        <f>INDEX(Videolength!E:E,MATCH(D5904,Videolength!A:A,0))</f>
        <v>30</v>
      </c>
      <c r="D5904" s="39">
        <v>30</v>
      </c>
      <c r="E5904" s="40" t="str">
        <f>INDEX(Videolength!B:B,MATCH(D5904,Videolength!A:A,0))</f>
        <v>https://youtu.be/1quZnrdPdHI?list=PLTjhk5BwsiVV8SrR-dPCDjCfaMnt-5HZH</v>
      </c>
      <c r="F5904" s="41">
        <f>INDEX(Videolength!C:C,MATCH(D5904,Videolength!A:A,0))</f>
        <v>4.1331018518518517E-2</v>
      </c>
      <c r="G5904" s="41">
        <v>4.5486111111111109E-3</v>
      </c>
      <c r="H5904" s="71">
        <f>HYPERLINK(_xlfn.CONCAT(E5904,"&amp;t=",G5904*86400),G5904)</f>
        <v>4.5486111111111109E-3</v>
      </c>
      <c r="I5904" s="38">
        <v>12</v>
      </c>
      <c r="J5904" s="38">
        <v>6</v>
      </c>
      <c r="K5904" s="42" t="s">
        <v>107</v>
      </c>
      <c r="L5904" s="42" t="s">
        <v>10</v>
      </c>
      <c r="Z5904" s="64"/>
      <c r="AA5904" s="64"/>
      <c r="AB5904" s="64"/>
      <c r="AE5904" s="42">
        <f>IF(Table32[[#This Row],[Gems]]&gt;0,Table32[[#This Row],[Gems]],0)</f>
        <v>0</v>
      </c>
      <c r="AF5904" s="42">
        <f>IF(Table32[[#This Row],[Gems]]&lt;0,Table32[[#This Row],[Gems]],0)</f>
        <v>0</v>
      </c>
      <c r="AG5904" s="30">
        <f t="shared" ca="1" si="126"/>
        <v>269</v>
      </c>
    </row>
    <row r="5905" spans="1:33" ht="14.4" x14ac:dyDescent="0.3">
      <c r="A5905" s="37">
        <v>44128</v>
      </c>
      <c r="B5905" s="38">
        <f>INDEX(Videolength!D:D,MATCH(D5905,Videolength!A:A,0))</f>
        <v>11</v>
      </c>
      <c r="C5905" s="38">
        <f>INDEX(Videolength!E:E,MATCH(D5905,Videolength!A:A,0))</f>
        <v>30</v>
      </c>
      <c r="D5905" s="39">
        <v>30</v>
      </c>
      <c r="E5905" s="40" t="str">
        <f>INDEX(Videolength!B:B,MATCH(D5905,Videolength!A:A,0))</f>
        <v>https://youtu.be/1quZnrdPdHI?list=PLTjhk5BwsiVV8SrR-dPCDjCfaMnt-5HZH</v>
      </c>
      <c r="F5905" s="41">
        <f>INDEX(Videolength!C:C,MATCH(D5905,Videolength!A:A,0))</f>
        <v>4.1331018518518517E-2</v>
      </c>
      <c r="G5905" s="41">
        <v>4.6296296296296302E-3</v>
      </c>
      <c r="H5905" s="71">
        <f>HYPERLINK(_xlfn.CONCAT(E5905,"&amp;t=",G5905*86400),G5905)</f>
        <v>4.6296296296296302E-3</v>
      </c>
      <c r="I5905" s="38">
        <v>12</v>
      </c>
      <c r="J5905" s="38">
        <v>6</v>
      </c>
      <c r="K5905" s="42" t="s">
        <v>107</v>
      </c>
      <c r="L5905" s="42" t="s">
        <v>140</v>
      </c>
      <c r="Q5905" s="42" t="s">
        <v>228</v>
      </c>
      <c r="V5905" s="43">
        <v>1334</v>
      </c>
      <c r="W5905" s="44" t="s">
        <v>241</v>
      </c>
      <c r="X5905" s="43">
        <v>29</v>
      </c>
      <c r="Z5905" s="64"/>
      <c r="AA5905" s="64"/>
      <c r="AB5905" s="64"/>
      <c r="AE5905" s="42">
        <f>IF(Table32[[#This Row],[Gems]]&gt;0,Table32[[#This Row],[Gems]],0)</f>
        <v>0</v>
      </c>
      <c r="AF5905" s="42">
        <f>IF(Table32[[#This Row],[Gems]]&lt;0,Table32[[#This Row],[Gems]],0)</f>
        <v>0</v>
      </c>
      <c r="AG5905" s="30">
        <f t="shared" ref="AG5905:AG5968" ca="1" si="127">SUM(OFFSET(AG5905,-1,0),AD5905)</f>
        <v>269</v>
      </c>
    </row>
    <row r="5906" spans="1:33" ht="14.4" x14ac:dyDescent="0.3">
      <c r="A5906" s="37">
        <v>44128</v>
      </c>
      <c r="B5906" s="38">
        <f>INDEX(Videolength!D:D,MATCH(D5906,Videolength!A:A,0))</f>
        <v>11</v>
      </c>
      <c r="C5906" s="38">
        <f>INDEX(Videolength!E:E,MATCH(D5906,Videolength!A:A,0))</f>
        <v>30</v>
      </c>
      <c r="D5906" s="39">
        <v>30</v>
      </c>
      <c r="E5906" s="40" t="str">
        <f>INDEX(Videolength!B:B,MATCH(D5906,Videolength!A:A,0))</f>
        <v>https://youtu.be/1quZnrdPdHI?list=PLTjhk5BwsiVV8SrR-dPCDjCfaMnt-5HZH</v>
      </c>
      <c r="F5906" s="41">
        <f>INDEX(Videolength!C:C,MATCH(D5906,Videolength!A:A,0))</f>
        <v>4.1331018518518517E-2</v>
      </c>
      <c r="G5906" s="41">
        <v>5.0462962962962961E-3</v>
      </c>
      <c r="H5906" s="71">
        <f>HYPERLINK(_xlfn.CONCAT(E5906,"&amp;t=",G5906*86400),G5906)</f>
        <v>5.0462962962962961E-3</v>
      </c>
      <c r="I5906" s="38">
        <v>12</v>
      </c>
      <c r="J5906" s="38">
        <v>6</v>
      </c>
      <c r="K5906" s="42" t="s">
        <v>107</v>
      </c>
      <c r="L5906" s="42" t="s">
        <v>10</v>
      </c>
      <c r="Z5906" s="64"/>
      <c r="AA5906" s="64"/>
      <c r="AB5906" s="64"/>
      <c r="AE5906" s="42">
        <f>IF(Table32[[#This Row],[Gems]]&gt;0,Table32[[#This Row],[Gems]],0)</f>
        <v>0</v>
      </c>
      <c r="AF5906" s="42">
        <f>IF(Table32[[#This Row],[Gems]]&lt;0,Table32[[#This Row],[Gems]],0)</f>
        <v>0</v>
      </c>
      <c r="AG5906" s="30">
        <f t="shared" ca="1" si="127"/>
        <v>269</v>
      </c>
    </row>
    <row r="5907" spans="1:33" ht="14.4" x14ac:dyDescent="0.3">
      <c r="A5907" s="37">
        <v>44128</v>
      </c>
      <c r="B5907" s="38">
        <f>INDEX(Videolength!D:D,MATCH(D5907,Videolength!A:A,0))</f>
        <v>11</v>
      </c>
      <c r="C5907" s="38">
        <f>INDEX(Videolength!E:E,MATCH(D5907,Videolength!A:A,0))</f>
        <v>30</v>
      </c>
      <c r="D5907" s="39">
        <v>30</v>
      </c>
      <c r="E5907" s="40" t="str">
        <f>INDEX(Videolength!B:B,MATCH(D5907,Videolength!A:A,0))</f>
        <v>https://youtu.be/1quZnrdPdHI?list=PLTjhk5BwsiVV8SrR-dPCDjCfaMnt-5HZH</v>
      </c>
      <c r="F5907" s="41">
        <f>INDEX(Videolength!C:C,MATCH(D5907,Videolength!A:A,0))</f>
        <v>4.1331018518518517E-2</v>
      </c>
      <c r="G5907" s="41">
        <v>5.115740740740741E-3</v>
      </c>
      <c r="H5907" s="71">
        <f>HYPERLINK(_xlfn.CONCAT(E5907,"&amp;t=",G5907*86400),G5907)</f>
        <v>5.115740740740741E-3</v>
      </c>
      <c r="I5907" s="38">
        <v>12</v>
      </c>
      <c r="J5907" s="38">
        <v>6</v>
      </c>
      <c r="K5907" s="42" t="s">
        <v>107</v>
      </c>
      <c r="L5907" s="42" t="s">
        <v>244</v>
      </c>
      <c r="M5907" s="42" t="s">
        <v>1186</v>
      </c>
      <c r="N5907" s="42" t="s">
        <v>33</v>
      </c>
      <c r="P5907" s="42" t="s">
        <v>129</v>
      </c>
      <c r="Z5907" s="64"/>
      <c r="AA5907" s="64"/>
      <c r="AB5907" s="64"/>
      <c r="AE5907" s="42">
        <f>IF(Table32[[#This Row],[Gems]]&gt;0,Table32[[#This Row],[Gems]],0)</f>
        <v>0</v>
      </c>
      <c r="AF5907" s="42">
        <f>IF(Table32[[#This Row],[Gems]]&lt;0,Table32[[#This Row],[Gems]],0)</f>
        <v>0</v>
      </c>
      <c r="AG5907" s="30">
        <f t="shared" ca="1" si="127"/>
        <v>269</v>
      </c>
    </row>
    <row r="5908" spans="1:33" ht="14.4" x14ac:dyDescent="0.3">
      <c r="A5908" s="37">
        <v>44128</v>
      </c>
      <c r="B5908" s="38">
        <f>INDEX(Videolength!D:D,MATCH(D5908,Videolength!A:A,0))</f>
        <v>11</v>
      </c>
      <c r="C5908" s="38">
        <f>INDEX(Videolength!E:E,MATCH(D5908,Videolength!A:A,0))</f>
        <v>30</v>
      </c>
      <c r="D5908" s="39">
        <v>30</v>
      </c>
      <c r="E5908" s="40" t="str">
        <f>INDEX(Videolength!B:B,MATCH(D5908,Videolength!A:A,0))</f>
        <v>https://youtu.be/1quZnrdPdHI?list=PLTjhk5BwsiVV8SrR-dPCDjCfaMnt-5HZH</v>
      </c>
      <c r="F5908" s="41">
        <f>INDEX(Videolength!C:C,MATCH(D5908,Videolength!A:A,0))</f>
        <v>4.1331018518518517E-2</v>
      </c>
      <c r="G5908" s="41">
        <v>5.1504629629629635E-3</v>
      </c>
      <c r="H5908" s="71">
        <f>HYPERLINK(_xlfn.CONCAT(E5908,"&amp;t=",G5908*86400),G5908)</f>
        <v>5.1504629629629635E-3</v>
      </c>
      <c r="I5908" s="38">
        <v>12</v>
      </c>
      <c r="J5908" s="38">
        <v>6</v>
      </c>
      <c r="K5908" s="42" t="s">
        <v>346</v>
      </c>
      <c r="L5908" s="42" t="s">
        <v>10</v>
      </c>
      <c r="Z5908" s="64"/>
      <c r="AA5908" s="64"/>
      <c r="AB5908" s="64"/>
      <c r="AE5908" s="42">
        <f>IF(Table32[[#This Row],[Gems]]&gt;0,Table32[[#This Row],[Gems]],0)</f>
        <v>0</v>
      </c>
      <c r="AF5908" s="42">
        <f>IF(Table32[[#This Row],[Gems]]&lt;0,Table32[[#This Row],[Gems]],0)</f>
        <v>0</v>
      </c>
      <c r="AG5908" s="30">
        <f t="shared" ca="1" si="127"/>
        <v>269</v>
      </c>
    </row>
    <row r="5909" spans="1:33" ht="14.4" x14ac:dyDescent="0.3">
      <c r="A5909" s="37">
        <v>44128</v>
      </c>
      <c r="B5909" s="38">
        <f>INDEX(Videolength!D:D,MATCH(D5909,Videolength!A:A,0))</f>
        <v>11</v>
      </c>
      <c r="C5909" s="38">
        <f>INDEX(Videolength!E:E,MATCH(D5909,Videolength!A:A,0))</f>
        <v>30</v>
      </c>
      <c r="D5909" s="39">
        <v>30</v>
      </c>
      <c r="E5909" s="40" t="str">
        <f>INDEX(Videolength!B:B,MATCH(D5909,Videolength!A:A,0))</f>
        <v>https://youtu.be/1quZnrdPdHI?list=PLTjhk5BwsiVV8SrR-dPCDjCfaMnt-5HZH</v>
      </c>
      <c r="F5909" s="41">
        <f>INDEX(Videolength!C:C,MATCH(D5909,Videolength!A:A,0))</f>
        <v>4.1331018518518517E-2</v>
      </c>
      <c r="G5909" s="41">
        <v>5.1967592592592595E-3</v>
      </c>
      <c r="H5909" s="71">
        <f>HYPERLINK(_xlfn.CONCAT(E5909,"&amp;t=",G5909*86400),G5909)</f>
        <v>5.1967592592592595E-3</v>
      </c>
      <c r="I5909" s="38">
        <v>12</v>
      </c>
      <c r="J5909" s="38">
        <v>6</v>
      </c>
      <c r="K5909" s="42" t="s">
        <v>114</v>
      </c>
      <c r="L5909" s="42" t="s">
        <v>10</v>
      </c>
      <c r="Z5909" s="64"/>
      <c r="AA5909" s="64"/>
      <c r="AB5909" s="64"/>
      <c r="AE5909" s="42">
        <f>IF(Table32[[#This Row],[Gems]]&gt;0,Table32[[#This Row],[Gems]],0)</f>
        <v>0</v>
      </c>
      <c r="AF5909" s="42">
        <f>IF(Table32[[#This Row],[Gems]]&lt;0,Table32[[#This Row],[Gems]],0)</f>
        <v>0</v>
      </c>
      <c r="AG5909" s="30">
        <f t="shared" ca="1" si="127"/>
        <v>269</v>
      </c>
    </row>
    <row r="5910" spans="1:33" ht="14.4" x14ac:dyDescent="0.3">
      <c r="A5910" s="37">
        <v>44128</v>
      </c>
      <c r="B5910" s="38">
        <f>INDEX(Videolength!D:D,MATCH(D5910,Videolength!A:A,0))</f>
        <v>11</v>
      </c>
      <c r="C5910" s="38">
        <f>INDEX(Videolength!E:E,MATCH(D5910,Videolength!A:A,0))</f>
        <v>30</v>
      </c>
      <c r="D5910" s="39">
        <v>30</v>
      </c>
      <c r="E5910" s="40" t="str">
        <f>INDEX(Videolength!B:B,MATCH(D5910,Videolength!A:A,0))</f>
        <v>https://youtu.be/1quZnrdPdHI?list=PLTjhk5BwsiVV8SrR-dPCDjCfaMnt-5HZH</v>
      </c>
      <c r="F5910" s="41">
        <f>INDEX(Videolength!C:C,MATCH(D5910,Videolength!A:A,0))</f>
        <v>4.1331018518518517E-2</v>
      </c>
      <c r="G5910" s="41">
        <v>5.2314814814814819E-3</v>
      </c>
      <c r="H5910" s="71">
        <f>HYPERLINK(_xlfn.CONCAT(E5910,"&amp;t=",G5910*86400),G5910)</f>
        <v>5.2314814814814819E-3</v>
      </c>
      <c r="I5910" s="38">
        <v>12</v>
      </c>
      <c r="J5910" s="38">
        <v>6</v>
      </c>
      <c r="K5910" s="42" t="s">
        <v>126</v>
      </c>
      <c r="L5910" s="42" t="s">
        <v>329</v>
      </c>
      <c r="T5910" s="43">
        <v>1</v>
      </c>
      <c r="Z5910" s="64"/>
      <c r="AA5910" s="64"/>
      <c r="AB5910" s="64"/>
      <c r="AE5910" s="42">
        <f>IF(Table32[[#This Row],[Gems]]&gt;0,Table32[[#This Row],[Gems]],0)</f>
        <v>0</v>
      </c>
      <c r="AF5910" s="42">
        <f>IF(Table32[[#This Row],[Gems]]&lt;0,Table32[[#This Row],[Gems]],0)</f>
        <v>0</v>
      </c>
      <c r="AG5910" s="30">
        <f t="shared" ca="1" si="127"/>
        <v>269</v>
      </c>
    </row>
    <row r="5911" spans="1:33" ht="14.4" x14ac:dyDescent="0.3">
      <c r="A5911" s="37">
        <v>44128</v>
      </c>
      <c r="B5911" s="38">
        <f>INDEX(Videolength!D:D,MATCH(D5911,Videolength!A:A,0))</f>
        <v>11</v>
      </c>
      <c r="C5911" s="38">
        <f>INDEX(Videolength!E:E,MATCH(D5911,Videolength!A:A,0))</f>
        <v>30</v>
      </c>
      <c r="D5911" s="39">
        <v>30</v>
      </c>
      <c r="E5911" s="40" t="str">
        <f>INDEX(Videolength!B:B,MATCH(D5911,Videolength!A:A,0))</f>
        <v>https://youtu.be/1quZnrdPdHI?list=PLTjhk5BwsiVV8SrR-dPCDjCfaMnt-5HZH</v>
      </c>
      <c r="F5911" s="41">
        <f>INDEX(Videolength!C:C,MATCH(D5911,Videolength!A:A,0))</f>
        <v>4.1331018518518517E-2</v>
      </c>
      <c r="G5911" s="41">
        <v>5.2777777777777771E-3</v>
      </c>
      <c r="H5911" s="71">
        <f>HYPERLINK(_xlfn.CONCAT(E5911,"&amp;t=",G5911*86400),G5911)</f>
        <v>5.2777777777777771E-3</v>
      </c>
      <c r="I5911" s="38">
        <v>12</v>
      </c>
      <c r="J5911" s="38">
        <v>6</v>
      </c>
      <c r="K5911" s="42" t="s">
        <v>329</v>
      </c>
      <c r="L5911" s="42" t="s">
        <v>169</v>
      </c>
      <c r="Z5911" s="64"/>
      <c r="AA5911" s="64"/>
      <c r="AB5911" s="64"/>
      <c r="AE5911" s="42">
        <f>IF(Table32[[#This Row],[Gems]]&gt;0,Table32[[#This Row],[Gems]],0)</f>
        <v>0</v>
      </c>
      <c r="AF5911" s="42">
        <f>IF(Table32[[#This Row],[Gems]]&lt;0,Table32[[#This Row],[Gems]],0)</f>
        <v>0</v>
      </c>
      <c r="AG5911" s="30">
        <f t="shared" ca="1" si="127"/>
        <v>269</v>
      </c>
    </row>
    <row r="5912" spans="1:33" ht="14.4" x14ac:dyDescent="0.3">
      <c r="A5912" s="37">
        <v>44128</v>
      </c>
      <c r="B5912" s="38">
        <f>INDEX(Videolength!D:D,MATCH(D5912,Videolength!A:A,0))</f>
        <v>11</v>
      </c>
      <c r="C5912" s="38">
        <f>INDEX(Videolength!E:E,MATCH(D5912,Videolength!A:A,0))</f>
        <v>30</v>
      </c>
      <c r="D5912" s="39">
        <v>30</v>
      </c>
      <c r="E5912" s="40" t="str">
        <f>INDEX(Videolength!B:B,MATCH(D5912,Videolength!A:A,0))</f>
        <v>https://youtu.be/1quZnrdPdHI?list=PLTjhk5BwsiVV8SrR-dPCDjCfaMnt-5HZH</v>
      </c>
      <c r="F5912" s="41">
        <f>INDEX(Videolength!C:C,MATCH(D5912,Videolength!A:A,0))</f>
        <v>4.1331018518518517E-2</v>
      </c>
      <c r="G5912" s="41">
        <v>5.3009259259259251E-3</v>
      </c>
      <c r="H5912" s="71">
        <f>HYPERLINK(_xlfn.CONCAT(E5912,"&amp;t=",G5912*86400),G5912)</f>
        <v>5.3009259259259251E-3</v>
      </c>
      <c r="I5912" s="38">
        <v>12</v>
      </c>
      <c r="J5912" s="38">
        <v>6</v>
      </c>
      <c r="K5912" s="42" t="s">
        <v>329</v>
      </c>
      <c r="L5912" s="42" t="s">
        <v>170</v>
      </c>
      <c r="V5912" s="43">
        <v>1334</v>
      </c>
      <c r="Z5912" s="64"/>
      <c r="AA5912" s="64"/>
      <c r="AB5912" s="64"/>
      <c r="AE5912" s="42">
        <f>IF(Table32[[#This Row],[Gems]]&gt;0,Table32[[#This Row],[Gems]],0)</f>
        <v>0</v>
      </c>
      <c r="AF5912" s="42">
        <f>IF(Table32[[#This Row],[Gems]]&lt;0,Table32[[#This Row],[Gems]],0)</f>
        <v>0</v>
      </c>
      <c r="AG5912" s="30">
        <f t="shared" ca="1" si="127"/>
        <v>269</v>
      </c>
    </row>
    <row r="5913" spans="1:33" ht="14.4" x14ac:dyDescent="0.3">
      <c r="A5913" s="37">
        <v>44128</v>
      </c>
      <c r="B5913" s="38">
        <f>INDEX(Videolength!D:D,MATCH(D5913,Videolength!A:A,0))</f>
        <v>11</v>
      </c>
      <c r="C5913" s="38">
        <f>INDEX(Videolength!E:E,MATCH(D5913,Videolength!A:A,0))</f>
        <v>30</v>
      </c>
      <c r="D5913" s="39">
        <v>30</v>
      </c>
      <c r="E5913" s="40" t="str">
        <f>INDEX(Videolength!B:B,MATCH(D5913,Videolength!A:A,0))</f>
        <v>https://youtu.be/1quZnrdPdHI?list=PLTjhk5BwsiVV8SrR-dPCDjCfaMnt-5HZH</v>
      </c>
      <c r="F5913" s="41">
        <f>INDEX(Videolength!C:C,MATCH(D5913,Videolength!A:A,0))</f>
        <v>4.1331018518518517E-2</v>
      </c>
      <c r="G5913" s="41">
        <v>5.347222222222222E-3</v>
      </c>
      <c r="H5913" s="71">
        <f>HYPERLINK(_xlfn.CONCAT(E5913,"&amp;t=",G5913*86400),G5913)</f>
        <v>5.347222222222222E-3</v>
      </c>
      <c r="I5913" s="38">
        <v>12</v>
      </c>
      <c r="J5913" s="38">
        <v>6</v>
      </c>
      <c r="K5913" s="42" t="s">
        <v>126</v>
      </c>
      <c r="L5913" s="42" t="s">
        <v>1213</v>
      </c>
      <c r="Z5913" s="64"/>
      <c r="AA5913" s="64"/>
      <c r="AB5913" s="64"/>
      <c r="AE5913" s="42">
        <f>IF(Table32[[#This Row],[Gems]]&gt;0,Table32[[#This Row],[Gems]],0)</f>
        <v>0</v>
      </c>
      <c r="AF5913" s="42">
        <f>IF(Table32[[#This Row],[Gems]]&lt;0,Table32[[#This Row],[Gems]],0)</f>
        <v>0</v>
      </c>
      <c r="AG5913" s="29">
        <f t="shared" ca="1" si="127"/>
        <v>269</v>
      </c>
    </row>
    <row r="5914" spans="1:33" ht="14.4" x14ac:dyDescent="0.3">
      <c r="A5914" s="37">
        <v>44128</v>
      </c>
      <c r="B5914" s="38">
        <f>INDEX(Videolength!D:D,MATCH(D5914,Videolength!A:A,0))</f>
        <v>11</v>
      </c>
      <c r="C5914" s="38">
        <f>INDEX(Videolength!E:E,MATCH(D5914,Videolength!A:A,0))</f>
        <v>30</v>
      </c>
      <c r="D5914" s="39">
        <v>30</v>
      </c>
      <c r="E5914" s="40" t="str">
        <f>INDEX(Videolength!B:B,MATCH(D5914,Videolength!A:A,0))</f>
        <v>https://youtu.be/1quZnrdPdHI?list=PLTjhk5BwsiVV8SrR-dPCDjCfaMnt-5HZH</v>
      </c>
      <c r="F5914" s="41">
        <f>INDEX(Videolength!C:C,MATCH(D5914,Videolength!A:A,0))</f>
        <v>4.1331018518518517E-2</v>
      </c>
      <c r="G5914" s="41">
        <v>5.347222222222222E-3</v>
      </c>
      <c r="H5914" s="71">
        <f>HYPERLINK(_xlfn.CONCAT(E5914,"&amp;t=",G5914*86400),G5914)</f>
        <v>5.347222222222222E-3</v>
      </c>
      <c r="I5914" s="38">
        <v>12</v>
      </c>
      <c r="J5914" s="38">
        <v>6</v>
      </c>
      <c r="K5914" s="42" t="s">
        <v>329</v>
      </c>
      <c r="L5914" s="42" t="s">
        <v>330</v>
      </c>
      <c r="Z5914" s="64"/>
      <c r="AA5914" s="64"/>
      <c r="AB5914" s="64"/>
      <c r="AE5914" s="42">
        <f>IF(Table32[[#This Row],[Gems]]&gt;0,Table32[[#This Row],[Gems]],0)</f>
        <v>0</v>
      </c>
      <c r="AF5914" s="42">
        <f>IF(Table32[[#This Row],[Gems]]&lt;0,Table32[[#This Row],[Gems]],0)</f>
        <v>0</v>
      </c>
      <c r="AG5914" s="30">
        <f t="shared" ca="1" si="127"/>
        <v>269</v>
      </c>
    </row>
    <row r="5915" spans="1:33" ht="14.4" x14ac:dyDescent="0.3">
      <c r="A5915" s="37">
        <v>44128</v>
      </c>
      <c r="B5915" s="38">
        <f>INDEX(Videolength!D:D,MATCH(D5915,Videolength!A:A,0))</f>
        <v>11</v>
      </c>
      <c r="C5915" s="38">
        <f>INDEX(Videolength!E:E,MATCH(D5915,Videolength!A:A,0))</f>
        <v>30</v>
      </c>
      <c r="D5915" s="39">
        <v>30</v>
      </c>
      <c r="E5915" s="40" t="str">
        <f>INDEX(Videolength!B:B,MATCH(D5915,Videolength!A:A,0))</f>
        <v>https://youtu.be/1quZnrdPdHI?list=PLTjhk5BwsiVV8SrR-dPCDjCfaMnt-5HZH</v>
      </c>
      <c r="F5915" s="41">
        <f>INDEX(Videolength!C:C,MATCH(D5915,Videolength!A:A,0))</f>
        <v>4.1331018518518517E-2</v>
      </c>
      <c r="G5915" s="41">
        <v>5.6597222222222222E-3</v>
      </c>
      <c r="H5915" s="71">
        <f>HYPERLINK(_xlfn.CONCAT(E5915,"&amp;t=",G5915*86400),G5915)</f>
        <v>5.6597222222222222E-3</v>
      </c>
      <c r="I5915" s="38">
        <v>12</v>
      </c>
      <c r="J5915" s="38">
        <v>6</v>
      </c>
      <c r="K5915" s="42" t="s">
        <v>329</v>
      </c>
      <c r="L5915" s="42" t="s">
        <v>169</v>
      </c>
      <c r="Z5915" s="64"/>
      <c r="AA5915" s="64"/>
      <c r="AB5915" s="64"/>
      <c r="AE5915" s="42">
        <f>IF(Table32[[#This Row],[Gems]]&gt;0,Table32[[#This Row],[Gems]],0)</f>
        <v>0</v>
      </c>
      <c r="AF5915" s="42">
        <f>IF(Table32[[#This Row],[Gems]]&lt;0,Table32[[#This Row],[Gems]],0)</f>
        <v>0</v>
      </c>
      <c r="AG5915" s="30">
        <f t="shared" ca="1" si="127"/>
        <v>269</v>
      </c>
    </row>
    <row r="5916" spans="1:33" ht="14.4" x14ac:dyDescent="0.3">
      <c r="A5916" s="37">
        <v>44128</v>
      </c>
      <c r="B5916" s="38">
        <f>INDEX(Videolength!D:D,MATCH(D5916,Videolength!A:A,0))</f>
        <v>11</v>
      </c>
      <c r="C5916" s="38">
        <f>INDEX(Videolength!E:E,MATCH(D5916,Videolength!A:A,0))</f>
        <v>30</v>
      </c>
      <c r="D5916" s="39">
        <v>30</v>
      </c>
      <c r="E5916" s="40" t="str">
        <f>INDEX(Videolength!B:B,MATCH(D5916,Videolength!A:A,0))</f>
        <v>https://youtu.be/1quZnrdPdHI?list=PLTjhk5BwsiVV8SrR-dPCDjCfaMnt-5HZH</v>
      </c>
      <c r="F5916" s="41">
        <f>INDEX(Videolength!C:C,MATCH(D5916,Videolength!A:A,0))</f>
        <v>4.1331018518518517E-2</v>
      </c>
      <c r="G5916" s="41">
        <v>5.8333333333333336E-3</v>
      </c>
      <c r="H5916" s="71">
        <f>HYPERLINK(_xlfn.CONCAT(E5916,"&amp;t=",G5916*86400),G5916)</f>
        <v>5.8333333333333336E-3</v>
      </c>
      <c r="I5916" s="38">
        <v>12</v>
      </c>
      <c r="J5916" s="38">
        <v>6</v>
      </c>
      <c r="K5916" s="42" t="s">
        <v>329</v>
      </c>
      <c r="L5916" s="42" t="s">
        <v>170</v>
      </c>
      <c r="V5916" s="43">
        <v>1334</v>
      </c>
      <c r="Z5916" s="64"/>
      <c r="AA5916" s="64"/>
      <c r="AB5916" s="64"/>
      <c r="AE5916" s="42">
        <f>IF(Table32[[#This Row],[Gems]]&gt;0,Table32[[#This Row],[Gems]],0)</f>
        <v>0</v>
      </c>
      <c r="AF5916" s="42">
        <f>IF(Table32[[#This Row],[Gems]]&lt;0,Table32[[#This Row],[Gems]],0)</f>
        <v>0</v>
      </c>
      <c r="AG5916" s="29">
        <f t="shared" ca="1" si="127"/>
        <v>269</v>
      </c>
    </row>
    <row r="5917" spans="1:33" ht="14.4" x14ac:dyDescent="0.3">
      <c r="A5917" s="37">
        <v>44128</v>
      </c>
      <c r="B5917" s="38">
        <f>INDEX(Videolength!D:D,MATCH(D5917,Videolength!A:A,0))</f>
        <v>11</v>
      </c>
      <c r="C5917" s="38">
        <f>INDEX(Videolength!E:E,MATCH(D5917,Videolength!A:A,0))</f>
        <v>30</v>
      </c>
      <c r="D5917" s="39">
        <v>30</v>
      </c>
      <c r="E5917" s="40" t="str">
        <f>INDEX(Videolength!B:B,MATCH(D5917,Videolength!A:A,0))</f>
        <v>https://youtu.be/1quZnrdPdHI?list=PLTjhk5BwsiVV8SrR-dPCDjCfaMnt-5HZH</v>
      </c>
      <c r="F5917" s="41">
        <f>INDEX(Videolength!C:C,MATCH(D5917,Videolength!A:A,0))</f>
        <v>4.1331018518518517E-2</v>
      </c>
      <c r="G5917" s="41">
        <v>5.8564814814814825E-3</v>
      </c>
      <c r="H5917" s="71">
        <f>HYPERLINK(_xlfn.CONCAT(E5917,"&amp;t=",G5917*86400),G5917)</f>
        <v>5.8564814814814825E-3</v>
      </c>
      <c r="I5917" s="38">
        <v>12</v>
      </c>
      <c r="J5917" s="38">
        <v>6</v>
      </c>
      <c r="K5917" s="42" t="s">
        <v>329</v>
      </c>
      <c r="L5917" s="42" t="s">
        <v>330</v>
      </c>
      <c r="M5917" s="42" t="s">
        <v>1214</v>
      </c>
      <c r="Z5917" s="64"/>
      <c r="AA5917" s="64"/>
      <c r="AB5917" s="64"/>
      <c r="AE5917" s="42">
        <f>IF(Table32[[#This Row],[Gems]]&gt;0,Table32[[#This Row],[Gems]],0)</f>
        <v>0</v>
      </c>
      <c r="AF5917" s="42">
        <f>IF(Table32[[#This Row],[Gems]]&lt;0,Table32[[#This Row],[Gems]],0)</f>
        <v>0</v>
      </c>
      <c r="AG5917" s="30">
        <f t="shared" ca="1" si="127"/>
        <v>269</v>
      </c>
    </row>
    <row r="5918" spans="1:33" ht="14.4" x14ac:dyDescent="0.3">
      <c r="A5918" s="37">
        <v>44128</v>
      </c>
      <c r="B5918" s="38">
        <f>INDEX(Videolength!D:D,MATCH(D5918,Videolength!A:A,0))</f>
        <v>11</v>
      </c>
      <c r="C5918" s="38">
        <f>INDEX(Videolength!E:E,MATCH(D5918,Videolength!A:A,0))</f>
        <v>30</v>
      </c>
      <c r="D5918" s="39">
        <v>30</v>
      </c>
      <c r="E5918" s="40" t="str">
        <f>INDEX(Videolength!B:B,MATCH(D5918,Videolength!A:A,0))</f>
        <v>https://youtu.be/1quZnrdPdHI?list=PLTjhk5BwsiVV8SrR-dPCDjCfaMnt-5HZH</v>
      </c>
      <c r="F5918" s="41">
        <f>INDEX(Videolength!C:C,MATCH(D5918,Videolength!A:A,0))</f>
        <v>4.1331018518518517E-2</v>
      </c>
      <c r="G5918" s="41">
        <v>6.1921296296296299E-3</v>
      </c>
      <c r="H5918" s="71">
        <f>HYPERLINK(_xlfn.CONCAT(E5918,"&amp;t=",G5918*86400),G5918)</f>
        <v>6.1921296296296299E-3</v>
      </c>
      <c r="I5918" s="38">
        <v>12</v>
      </c>
      <c r="J5918" s="38">
        <v>6</v>
      </c>
      <c r="K5918" s="42" t="s">
        <v>329</v>
      </c>
      <c r="L5918" s="42" t="s">
        <v>336</v>
      </c>
      <c r="Z5918" s="64"/>
      <c r="AA5918" s="64"/>
      <c r="AB5918" s="64"/>
      <c r="AE5918" s="42">
        <f>IF(Table32[[#This Row],[Gems]]&gt;0,Table32[[#This Row],[Gems]],0)</f>
        <v>0</v>
      </c>
      <c r="AF5918" s="42">
        <f>IF(Table32[[#This Row],[Gems]]&lt;0,Table32[[#This Row],[Gems]],0)</f>
        <v>0</v>
      </c>
      <c r="AG5918" s="29">
        <f t="shared" ca="1" si="127"/>
        <v>269</v>
      </c>
    </row>
    <row r="5919" spans="1:33" ht="14.4" x14ac:dyDescent="0.3">
      <c r="A5919" s="37">
        <v>44128</v>
      </c>
      <c r="B5919" s="38">
        <f>INDEX(Videolength!D:D,MATCH(D5919,Videolength!A:A,0))</f>
        <v>11</v>
      </c>
      <c r="C5919" s="38">
        <f>INDEX(Videolength!E:E,MATCH(D5919,Videolength!A:A,0))</f>
        <v>30</v>
      </c>
      <c r="D5919" s="39">
        <v>30</v>
      </c>
      <c r="E5919" s="40" t="str">
        <f>INDEX(Videolength!B:B,MATCH(D5919,Videolength!A:A,0))</f>
        <v>https://youtu.be/1quZnrdPdHI?list=PLTjhk5BwsiVV8SrR-dPCDjCfaMnt-5HZH</v>
      </c>
      <c r="F5919" s="41">
        <f>INDEX(Videolength!C:C,MATCH(D5919,Videolength!A:A,0))</f>
        <v>4.1331018518518517E-2</v>
      </c>
      <c r="G5919" s="41">
        <v>6.2268518518518515E-3</v>
      </c>
      <c r="H5919" s="71">
        <f>HYPERLINK(_xlfn.CONCAT(E5919,"&amp;t=",G5919*86400),G5919)</f>
        <v>6.2268518518518515E-3</v>
      </c>
      <c r="I5919" s="38">
        <v>12</v>
      </c>
      <c r="J5919" s="38">
        <v>6</v>
      </c>
      <c r="K5919" s="42" t="s">
        <v>329</v>
      </c>
      <c r="L5919" s="42" t="s">
        <v>1215</v>
      </c>
      <c r="V5919" s="43">
        <v>1334</v>
      </c>
      <c r="Z5919" s="64"/>
      <c r="AA5919" s="64"/>
      <c r="AB5919" s="64"/>
      <c r="AE5919" s="42">
        <f>IF(Table32[[#This Row],[Gems]]&gt;0,Table32[[#This Row],[Gems]],0)</f>
        <v>0</v>
      </c>
      <c r="AF5919" s="42">
        <f>IF(Table32[[#This Row],[Gems]]&lt;0,Table32[[#This Row],[Gems]],0)</f>
        <v>0</v>
      </c>
      <c r="AG5919" s="30">
        <f t="shared" ca="1" si="127"/>
        <v>269</v>
      </c>
    </row>
    <row r="5920" spans="1:33" ht="14.4" x14ac:dyDescent="0.3">
      <c r="A5920" s="37">
        <v>44128</v>
      </c>
      <c r="B5920" s="38">
        <f>INDEX(Videolength!D:D,MATCH(D5920,Videolength!A:A,0))</f>
        <v>11</v>
      </c>
      <c r="C5920" s="38">
        <f>INDEX(Videolength!E:E,MATCH(D5920,Videolength!A:A,0))</f>
        <v>30</v>
      </c>
      <c r="D5920" s="39">
        <v>30</v>
      </c>
      <c r="E5920" s="40" t="str">
        <f>INDEX(Videolength!B:B,MATCH(D5920,Videolength!A:A,0))</f>
        <v>https://youtu.be/1quZnrdPdHI?list=PLTjhk5BwsiVV8SrR-dPCDjCfaMnt-5HZH</v>
      </c>
      <c r="F5920" s="41">
        <f>INDEX(Videolength!C:C,MATCH(D5920,Videolength!A:A,0))</f>
        <v>4.1331018518518517E-2</v>
      </c>
      <c r="G5920" s="41">
        <v>6.2962962962962964E-3</v>
      </c>
      <c r="H5920" s="71">
        <f>HYPERLINK(_xlfn.CONCAT(E5920,"&amp;t=",G5920*86400),G5920)</f>
        <v>6.2962962962962964E-3</v>
      </c>
      <c r="I5920" s="38">
        <v>12</v>
      </c>
      <c r="J5920" s="38">
        <v>6</v>
      </c>
      <c r="K5920" s="42" t="s">
        <v>329</v>
      </c>
      <c r="L5920" s="42" t="s">
        <v>330</v>
      </c>
      <c r="Z5920" s="64"/>
      <c r="AA5920" s="64"/>
      <c r="AB5920" s="64"/>
      <c r="AE5920" s="42">
        <f>IF(Table32[[#This Row],[Gems]]&gt;0,Table32[[#This Row],[Gems]],0)</f>
        <v>0</v>
      </c>
      <c r="AF5920" s="42">
        <f>IF(Table32[[#This Row],[Gems]]&lt;0,Table32[[#This Row],[Gems]],0)</f>
        <v>0</v>
      </c>
      <c r="AG5920" s="30">
        <f t="shared" ca="1" si="127"/>
        <v>269</v>
      </c>
    </row>
    <row r="5921" spans="1:33" ht="14.4" x14ac:dyDescent="0.3">
      <c r="A5921" s="37">
        <v>44128</v>
      </c>
      <c r="B5921" s="38">
        <f>INDEX(Videolength!D:D,MATCH(D5921,Videolength!A:A,0))</f>
        <v>11</v>
      </c>
      <c r="C5921" s="38">
        <f>INDEX(Videolength!E:E,MATCH(D5921,Videolength!A:A,0))</f>
        <v>30</v>
      </c>
      <c r="D5921" s="39">
        <v>30</v>
      </c>
      <c r="E5921" s="40" t="str">
        <f>INDEX(Videolength!B:B,MATCH(D5921,Videolength!A:A,0))</f>
        <v>https://youtu.be/1quZnrdPdHI?list=PLTjhk5BwsiVV8SrR-dPCDjCfaMnt-5HZH</v>
      </c>
      <c r="F5921" s="41">
        <f>INDEX(Videolength!C:C,MATCH(D5921,Videolength!A:A,0))</f>
        <v>4.1331018518518517E-2</v>
      </c>
      <c r="G5921" s="41">
        <v>6.3773148148148148E-3</v>
      </c>
      <c r="H5921" s="71">
        <f>HYPERLINK(_xlfn.CONCAT(E5921,"&amp;t=",G5921*86400),G5921)</f>
        <v>6.3773148148148148E-3</v>
      </c>
      <c r="I5921" s="38">
        <v>12</v>
      </c>
      <c r="J5921" s="38">
        <v>6</v>
      </c>
      <c r="K5921" s="42" t="s">
        <v>126</v>
      </c>
      <c r="L5921" s="42" t="s">
        <v>1216</v>
      </c>
      <c r="Z5921" s="64"/>
      <c r="AA5921" s="64"/>
      <c r="AB5921" s="64"/>
      <c r="AE5921" s="42">
        <f>IF(Table32[[#This Row],[Gems]]&gt;0,Table32[[#This Row],[Gems]],0)</f>
        <v>0</v>
      </c>
      <c r="AF5921" s="42">
        <f>IF(Table32[[#This Row],[Gems]]&lt;0,Table32[[#This Row],[Gems]],0)</f>
        <v>0</v>
      </c>
      <c r="AG5921" s="30">
        <f t="shared" ca="1" si="127"/>
        <v>269</v>
      </c>
    </row>
    <row r="5922" spans="1:33" ht="14.4" x14ac:dyDescent="0.3">
      <c r="A5922" s="37">
        <v>44128</v>
      </c>
      <c r="B5922" s="38">
        <f>INDEX(Videolength!D:D,MATCH(D5922,Videolength!A:A,0))</f>
        <v>11</v>
      </c>
      <c r="C5922" s="38">
        <f>INDEX(Videolength!E:E,MATCH(D5922,Videolength!A:A,0))</f>
        <v>30</v>
      </c>
      <c r="D5922" s="39">
        <v>30</v>
      </c>
      <c r="E5922" s="40" t="str">
        <f>INDEX(Videolength!B:B,MATCH(D5922,Videolength!A:A,0))</f>
        <v>https://youtu.be/1quZnrdPdHI?list=PLTjhk5BwsiVV8SrR-dPCDjCfaMnt-5HZH</v>
      </c>
      <c r="F5922" s="41">
        <f>INDEX(Videolength!C:C,MATCH(D5922,Videolength!A:A,0))</f>
        <v>4.1331018518518517E-2</v>
      </c>
      <c r="G5922" s="41">
        <v>6.4120370370370364E-3</v>
      </c>
      <c r="H5922" s="71">
        <f>HYPERLINK(_xlfn.CONCAT(E5922,"&amp;t=",G5922*86400),G5922)</f>
        <v>6.4120370370370364E-3</v>
      </c>
      <c r="I5922" s="38">
        <v>12</v>
      </c>
      <c r="J5922" s="38">
        <v>6</v>
      </c>
      <c r="K5922" s="42" t="s">
        <v>114</v>
      </c>
      <c r="L5922" s="42" t="s">
        <v>10</v>
      </c>
      <c r="Z5922" s="64"/>
      <c r="AA5922" s="64"/>
      <c r="AB5922" s="64"/>
      <c r="AE5922" s="42">
        <f>IF(Table32[[#This Row],[Gems]]&gt;0,Table32[[#This Row],[Gems]],0)</f>
        <v>0</v>
      </c>
      <c r="AF5922" s="42">
        <f>IF(Table32[[#This Row],[Gems]]&lt;0,Table32[[#This Row],[Gems]],0)</f>
        <v>0</v>
      </c>
      <c r="AG5922" s="30">
        <f t="shared" ca="1" si="127"/>
        <v>269</v>
      </c>
    </row>
    <row r="5923" spans="1:33" ht="14.4" x14ac:dyDescent="0.3">
      <c r="A5923" s="37">
        <v>44128</v>
      </c>
      <c r="B5923" s="38">
        <f>INDEX(Videolength!D:D,MATCH(D5923,Videolength!A:A,0))</f>
        <v>11</v>
      </c>
      <c r="C5923" s="38">
        <f>INDEX(Videolength!E:E,MATCH(D5923,Videolength!A:A,0))</f>
        <v>30</v>
      </c>
      <c r="D5923" s="39">
        <v>30</v>
      </c>
      <c r="E5923" s="40" t="str">
        <f>INDEX(Videolength!B:B,MATCH(D5923,Videolength!A:A,0))</f>
        <v>https://youtu.be/1quZnrdPdHI?list=PLTjhk5BwsiVV8SrR-dPCDjCfaMnt-5HZH</v>
      </c>
      <c r="F5923" s="41">
        <f>INDEX(Videolength!C:C,MATCH(D5923,Videolength!A:A,0))</f>
        <v>4.1331018518518517E-2</v>
      </c>
      <c r="G5923" s="41">
        <v>6.4930555555555549E-3</v>
      </c>
      <c r="H5923" s="71">
        <f>HYPERLINK(_xlfn.CONCAT(E5923,"&amp;t=",G5923*86400),G5923)</f>
        <v>6.4930555555555549E-3</v>
      </c>
      <c r="I5923" s="38">
        <v>12</v>
      </c>
      <c r="J5923" s="38">
        <v>6</v>
      </c>
      <c r="K5923" s="42" t="s">
        <v>8</v>
      </c>
      <c r="L5923" s="42" t="s">
        <v>165</v>
      </c>
      <c r="Z5923" s="64"/>
      <c r="AA5923" s="64"/>
      <c r="AB5923" s="64"/>
      <c r="AE5923" s="42">
        <f>IF(Table32[[#This Row],[Gems]]&gt;0,Table32[[#This Row],[Gems]],0)</f>
        <v>0</v>
      </c>
      <c r="AF5923" s="42">
        <f>IF(Table32[[#This Row],[Gems]]&lt;0,Table32[[#This Row],[Gems]],0)</f>
        <v>0</v>
      </c>
      <c r="AG5923" s="30">
        <f t="shared" ca="1" si="127"/>
        <v>269</v>
      </c>
    </row>
    <row r="5924" spans="1:33" ht="14.4" x14ac:dyDescent="0.3">
      <c r="A5924" s="37">
        <v>44128</v>
      </c>
      <c r="B5924" s="38">
        <f>INDEX(Videolength!D:D,MATCH(D5924,Videolength!A:A,0))</f>
        <v>11</v>
      </c>
      <c r="C5924" s="38">
        <f>INDEX(Videolength!E:E,MATCH(D5924,Videolength!A:A,0))</f>
        <v>30</v>
      </c>
      <c r="D5924" s="39">
        <v>30</v>
      </c>
      <c r="E5924" s="40" t="str">
        <f>INDEX(Videolength!B:B,MATCH(D5924,Videolength!A:A,0))</f>
        <v>https://youtu.be/1quZnrdPdHI?list=PLTjhk5BwsiVV8SrR-dPCDjCfaMnt-5HZH</v>
      </c>
      <c r="F5924" s="41">
        <f>INDEX(Videolength!C:C,MATCH(D5924,Videolength!A:A,0))</f>
        <v>4.1331018518518517E-2</v>
      </c>
      <c r="G5924" s="41">
        <v>6.5277777777777782E-3</v>
      </c>
      <c r="H5924" s="71">
        <f>HYPERLINK(_xlfn.CONCAT(E5924,"&amp;t=",G5924*86400),G5924)</f>
        <v>6.5277777777777782E-3</v>
      </c>
      <c r="I5924" s="38">
        <v>12</v>
      </c>
      <c r="J5924" s="38">
        <v>6</v>
      </c>
      <c r="K5924" s="42" t="s">
        <v>114</v>
      </c>
      <c r="L5924" s="42" t="s">
        <v>10</v>
      </c>
      <c r="M5924" s="42" t="s">
        <v>1217</v>
      </c>
      <c r="Z5924" s="64"/>
      <c r="AA5924" s="64"/>
      <c r="AB5924" s="64"/>
      <c r="AE5924" s="42">
        <f>IF(Table32[[#This Row],[Gems]]&gt;0,Table32[[#This Row],[Gems]],0)</f>
        <v>0</v>
      </c>
      <c r="AF5924" s="42">
        <f>IF(Table32[[#This Row],[Gems]]&lt;0,Table32[[#This Row],[Gems]],0)</f>
        <v>0</v>
      </c>
      <c r="AG5924" s="30">
        <f t="shared" ca="1" si="127"/>
        <v>269</v>
      </c>
    </row>
    <row r="5925" spans="1:33" ht="14.4" x14ac:dyDescent="0.3">
      <c r="A5925" s="37">
        <v>44128</v>
      </c>
      <c r="B5925" s="38">
        <f>INDEX(Videolength!D:D,MATCH(D5925,Videolength!A:A,0))</f>
        <v>11</v>
      </c>
      <c r="C5925" s="38">
        <f>INDEX(Videolength!E:E,MATCH(D5925,Videolength!A:A,0))</f>
        <v>30</v>
      </c>
      <c r="D5925" s="39">
        <v>30</v>
      </c>
      <c r="E5925" s="40" t="str">
        <f>INDEX(Videolength!B:B,MATCH(D5925,Videolength!A:A,0))</f>
        <v>https://youtu.be/1quZnrdPdHI?list=PLTjhk5BwsiVV8SrR-dPCDjCfaMnt-5HZH</v>
      </c>
      <c r="F5925" s="41">
        <f>INDEX(Videolength!C:C,MATCH(D5925,Videolength!A:A,0))</f>
        <v>4.1331018518518517E-2</v>
      </c>
      <c r="G5925" s="41">
        <v>6.8402777777777776E-3</v>
      </c>
      <c r="H5925" s="71">
        <f>HYPERLINK(_xlfn.CONCAT(E5925,"&amp;t=",G5925*86400),G5925)</f>
        <v>6.8402777777777776E-3</v>
      </c>
      <c r="I5925" s="38">
        <v>12</v>
      </c>
      <c r="J5925" s="38">
        <v>6</v>
      </c>
      <c r="K5925" s="42" t="s">
        <v>346</v>
      </c>
      <c r="L5925" s="42" t="s">
        <v>10</v>
      </c>
      <c r="Z5925" s="64"/>
      <c r="AA5925" s="64"/>
      <c r="AB5925" s="64"/>
      <c r="AE5925" s="42">
        <f>IF(Table32[[#This Row],[Gems]]&gt;0,Table32[[#This Row],[Gems]],0)</f>
        <v>0</v>
      </c>
      <c r="AF5925" s="42">
        <f>IF(Table32[[#This Row],[Gems]]&lt;0,Table32[[#This Row],[Gems]],0)</f>
        <v>0</v>
      </c>
      <c r="AG5925" s="30">
        <f t="shared" ca="1" si="127"/>
        <v>269</v>
      </c>
    </row>
    <row r="5926" spans="1:33" ht="14.4" x14ac:dyDescent="0.3">
      <c r="A5926" s="37">
        <v>44128</v>
      </c>
      <c r="B5926" s="38">
        <f>INDEX(Videolength!D:D,MATCH(D5926,Videolength!A:A,0))</f>
        <v>11</v>
      </c>
      <c r="C5926" s="38">
        <f>INDEX(Videolength!E:E,MATCH(D5926,Videolength!A:A,0))</f>
        <v>30</v>
      </c>
      <c r="D5926" s="39">
        <v>30</v>
      </c>
      <c r="E5926" s="40" t="str">
        <f>INDEX(Videolength!B:B,MATCH(D5926,Videolength!A:A,0))</f>
        <v>https://youtu.be/1quZnrdPdHI?list=PLTjhk5BwsiVV8SrR-dPCDjCfaMnt-5HZH</v>
      </c>
      <c r="F5926" s="41">
        <f>INDEX(Videolength!C:C,MATCH(D5926,Videolength!A:A,0))</f>
        <v>4.1331018518518517E-2</v>
      </c>
      <c r="G5926" s="41">
        <v>7.0023148148148154E-3</v>
      </c>
      <c r="H5926" s="71">
        <f>HYPERLINK(_xlfn.CONCAT(E5926,"&amp;t=",G5926*86400),G5926)</f>
        <v>7.0023148148148154E-3</v>
      </c>
      <c r="I5926" s="38">
        <v>12</v>
      </c>
      <c r="J5926" s="38">
        <v>6</v>
      </c>
      <c r="K5926" s="42" t="s">
        <v>107</v>
      </c>
      <c r="L5926" s="42" t="s">
        <v>10</v>
      </c>
      <c r="N5926" s="42" t="s">
        <v>228</v>
      </c>
      <c r="Z5926" s="64"/>
      <c r="AA5926" s="64"/>
      <c r="AB5926" s="64"/>
      <c r="AE5926" s="42">
        <f>IF(Table32[[#This Row],[Gems]]&gt;0,Table32[[#This Row],[Gems]],0)</f>
        <v>0</v>
      </c>
      <c r="AF5926" s="42">
        <f>IF(Table32[[#This Row],[Gems]]&lt;0,Table32[[#This Row],[Gems]],0)</f>
        <v>0</v>
      </c>
      <c r="AG5926" s="30">
        <f t="shared" ca="1" si="127"/>
        <v>269</v>
      </c>
    </row>
    <row r="5927" spans="1:33" ht="14.4" x14ac:dyDescent="0.3">
      <c r="A5927" s="37">
        <v>44128</v>
      </c>
      <c r="B5927" s="38">
        <f>INDEX(Videolength!D:D,MATCH(D5927,Videolength!A:A,0))</f>
        <v>11</v>
      </c>
      <c r="C5927" s="38">
        <f>INDEX(Videolength!E:E,MATCH(D5927,Videolength!A:A,0))</f>
        <v>30</v>
      </c>
      <c r="D5927" s="39">
        <v>30</v>
      </c>
      <c r="E5927" s="40" t="str">
        <f>INDEX(Videolength!B:B,MATCH(D5927,Videolength!A:A,0))</f>
        <v>https://youtu.be/1quZnrdPdHI?list=PLTjhk5BwsiVV8SrR-dPCDjCfaMnt-5HZH</v>
      </c>
      <c r="F5927" s="41">
        <f>INDEX(Videolength!C:C,MATCH(D5927,Videolength!A:A,0))</f>
        <v>4.1331018518518517E-2</v>
      </c>
      <c r="G5927" s="41">
        <v>7.0254629629629634E-3</v>
      </c>
      <c r="H5927" s="71">
        <f>HYPERLINK(_xlfn.CONCAT(E5927,"&amp;t=",G5927*86400),G5927)</f>
        <v>7.0254629629629634E-3</v>
      </c>
      <c r="I5927" s="38">
        <v>12</v>
      </c>
      <c r="J5927" s="38">
        <v>6</v>
      </c>
      <c r="K5927" s="42" t="s">
        <v>346</v>
      </c>
      <c r="L5927" s="42" t="s">
        <v>10</v>
      </c>
      <c r="Z5927" s="64"/>
      <c r="AA5927" s="64"/>
      <c r="AB5927" s="64"/>
      <c r="AE5927" s="42">
        <f>IF(Table32[[#This Row],[Gems]]&gt;0,Table32[[#This Row],[Gems]],0)</f>
        <v>0</v>
      </c>
      <c r="AF5927" s="42">
        <f>IF(Table32[[#This Row],[Gems]]&lt;0,Table32[[#This Row],[Gems]],0)</f>
        <v>0</v>
      </c>
      <c r="AG5927" s="30">
        <f t="shared" ca="1" si="127"/>
        <v>269</v>
      </c>
    </row>
    <row r="5928" spans="1:33" ht="14.4" x14ac:dyDescent="0.3">
      <c r="A5928" s="37">
        <v>44128</v>
      </c>
      <c r="B5928" s="38">
        <f>INDEX(Videolength!D:D,MATCH(D5928,Videolength!A:A,0))</f>
        <v>11</v>
      </c>
      <c r="C5928" s="38">
        <f>INDEX(Videolength!E:E,MATCH(D5928,Videolength!A:A,0))</f>
        <v>30</v>
      </c>
      <c r="D5928" s="39">
        <v>30</v>
      </c>
      <c r="E5928" s="40" t="str">
        <f>INDEX(Videolength!B:B,MATCH(D5928,Videolength!A:A,0))</f>
        <v>https://youtu.be/1quZnrdPdHI?list=PLTjhk5BwsiVV8SrR-dPCDjCfaMnt-5HZH</v>
      </c>
      <c r="F5928" s="41">
        <f>INDEX(Videolength!C:C,MATCH(D5928,Videolength!A:A,0))</f>
        <v>4.1331018518518517E-2</v>
      </c>
      <c r="G5928" s="41">
        <v>7.083333333333333E-3</v>
      </c>
      <c r="H5928" s="71">
        <f>HYPERLINK(_xlfn.CONCAT(E5928,"&amp;t=",G5928*86400),G5928)</f>
        <v>7.083333333333333E-3</v>
      </c>
      <c r="I5928" s="38">
        <v>12</v>
      </c>
      <c r="J5928" s="38">
        <v>6</v>
      </c>
      <c r="K5928" s="42" t="s">
        <v>114</v>
      </c>
      <c r="L5928" s="42" t="s">
        <v>10</v>
      </c>
      <c r="Z5928" s="64"/>
      <c r="AA5928" s="64"/>
      <c r="AB5928" s="64"/>
      <c r="AE5928" s="42">
        <f>IF(Table32[[#This Row],[Gems]]&gt;0,Table32[[#This Row],[Gems]],0)</f>
        <v>0</v>
      </c>
      <c r="AF5928" s="42">
        <f>IF(Table32[[#This Row],[Gems]]&lt;0,Table32[[#This Row],[Gems]],0)</f>
        <v>0</v>
      </c>
      <c r="AG5928" s="30">
        <f t="shared" ca="1" si="127"/>
        <v>269</v>
      </c>
    </row>
    <row r="5929" spans="1:33" ht="14.4" x14ac:dyDescent="0.3">
      <c r="A5929" s="37">
        <v>44128</v>
      </c>
      <c r="B5929" s="38">
        <f>INDEX(Videolength!D:D,MATCH(D5929,Videolength!A:A,0))</f>
        <v>11</v>
      </c>
      <c r="C5929" s="38">
        <f>INDEX(Videolength!E:E,MATCH(D5929,Videolength!A:A,0))</f>
        <v>30</v>
      </c>
      <c r="D5929" s="39">
        <v>30</v>
      </c>
      <c r="E5929" s="40" t="str">
        <f>INDEX(Videolength!B:B,MATCH(D5929,Videolength!A:A,0))</f>
        <v>https://youtu.be/1quZnrdPdHI?list=PLTjhk5BwsiVV8SrR-dPCDjCfaMnt-5HZH</v>
      </c>
      <c r="F5929" s="41">
        <f>INDEX(Videolength!C:C,MATCH(D5929,Videolength!A:A,0))</f>
        <v>4.1331018518518517E-2</v>
      </c>
      <c r="G5929" s="41">
        <v>7.2569444444444443E-3</v>
      </c>
      <c r="H5929" s="71">
        <f>HYPERLINK(_xlfn.CONCAT(E5929,"&amp;t=",G5929*86400),G5929)</f>
        <v>7.2569444444444443E-3</v>
      </c>
      <c r="I5929" s="38">
        <v>12</v>
      </c>
      <c r="J5929" s="38">
        <v>6</v>
      </c>
      <c r="K5929" s="42" t="s">
        <v>114</v>
      </c>
      <c r="L5929" s="42" t="s">
        <v>177</v>
      </c>
      <c r="Z5929" s="64"/>
      <c r="AA5929" s="64"/>
      <c r="AB5929" s="64"/>
      <c r="AE5929" s="42">
        <f>IF(Table32[[#This Row],[Gems]]&gt;0,Table32[[#This Row],[Gems]],0)</f>
        <v>0</v>
      </c>
      <c r="AF5929" s="42">
        <f>IF(Table32[[#This Row],[Gems]]&lt;0,Table32[[#This Row],[Gems]],0)</f>
        <v>0</v>
      </c>
      <c r="AG5929" s="30">
        <f t="shared" ca="1" si="127"/>
        <v>269</v>
      </c>
    </row>
    <row r="5930" spans="1:33" ht="14.4" x14ac:dyDescent="0.3">
      <c r="A5930" s="37">
        <v>44128</v>
      </c>
      <c r="B5930" s="38">
        <f>INDEX(Videolength!D:D,MATCH(D5930,Videolength!A:A,0))</f>
        <v>11</v>
      </c>
      <c r="C5930" s="38">
        <f>INDEX(Videolength!E:E,MATCH(D5930,Videolength!A:A,0))</f>
        <v>30</v>
      </c>
      <c r="D5930" s="39">
        <v>30</v>
      </c>
      <c r="E5930" s="40" t="str">
        <f>INDEX(Videolength!B:B,MATCH(D5930,Videolength!A:A,0))</f>
        <v>https://youtu.be/1quZnrdPdHI?list=PLTjhk5BwsiVV8SrR-dPCDjCfaMnt-5HZH</v>
      </c>
      <c r="F5930" s="41">
        <f>INDEX(Videolength!C:C,MATCH(D5930,Videolength!A:A,0))</f>
        <v>4.1331018518518517E-2</v>
      </c>
      <c r="G5930" s="41">
        <v>8.1944444444444452E-3</v>
      </c>
      <c r="H5930" s="71">
        <f>HYPERLINK(_xlfn.CONCAT(E5930,"&amp;t=",G5930*86400),G5930)</f>
        <v>8.1944444444444452E-3</v>
      </c>
      <c r="I5930" s="38">
        <v>12</v>
      </c>
      <c r="J5930" s="38">
        <v>6</v>
      </c>
      <c r="K5930" s="42" t="s">
        <v>114</v>
      </c>
      <c r="L5930" s="42" t="s">
        <v>178</v>
      </c>
      <c r="Z5930" s="64"/>
      <c r="AA5930" s="64"/>
      <c r="AB5930" s="64"/>
      <c r="AC5930" s="44" t="s">
        <v>203</v>
      </c>
      <c r="AE5930" s="42">
        <f>IF(Table32[[#This Row],[Gems]]&gt;0,Table32[[#This Row],[Gems]],0)</f>
        <v>0</v>
      </c>
      <c r="AF5930" s="42">
        <f>IF(Table32[[#This Row],[Gems]]&lt;0,Table32[[#This Row],[Gems]],0)</f>
        <v>0</v>
      </c>
      <c r="AG5930" s="30">
        <f t="shared" ca="1" si="127"/>
        <v>269</v>
      </c>
    </row>
    <row r="5931" spans="1:33" ht="14.4" x14ac:dyDescent="0.3">
      <c r="A5931" s="37">
        <v>44128</v>
      </c>
      <c r="B5931" s="38">
        <f>INDEX(Videolength!D:D,MATCH(D5931,Videolength!A:A,0))</f>
        <v>11</v>
      </c>
      <c r="C5931" s="38">
        <f>INDEX(Videolength!E:E,MATCH(D5931,Videolength!A:A,0))</f>
        <v>30</v>
      </c>
      <c r="D5931" s="39">
        <v>30</v>
      </c>
      <c r="E5931" s="40" t="str">
        <f>INDEX(Videolength!B:B,MATCH(D5931,Videolength!A:A,0))</f>
        <v>https://youtu.be/1quZnrdPdHI?list=PLTjhk5BwsiVV8SrR-dPCDjCfaMnt-5HZH</v>
      </c>
      <c r="F5931" s="41">
        <f>INDEX(Videolength!C:C,MATCH(D5931,Videolength!A:A,0))</f>
        <v>4.1331018518518517E-2</v>
      </c>
      <c r="G5931" s="41">
        <v>8.3449074074074085E-3</v>
      </c>
      <c r="H5931" s="71">
        <f>HYPERLINK(_xlfn.CONCAT(E5931,"&amp;t=",G5931*86400),G5931)</f>
        <v>8.3449074074074085E-3</v>
      </c>
      <c r="I5931" s="38">
        <v>12</v>
      </c>
      <c r="J5931" s="38">
        <v>6</v>
      </c>
      <c r="K5931" s="42" t="s">
        <v>114</v>
      </c>
      <c r="L5931" s="42" t="s">
        <v>177</v>
      </c>
      <c r="Z5931" s="64"/>
      <c r="AA5931" s="64"/>
      <c r="AB5931" s="64"/>
      <c r="AE5931" s="42">
        <f>IF(Table32[[#This Row],[Gems]]&gt;0,Table32[[#This Row],[Gems]],0)</f>
        <v>0</v>
      </c>
      <c r="AF5931" s="42">
        <f>IF(Table32[[#This Row],[Gems]]&lt;0,Table32[[#This Row],[Gems]],0)</f>
        <v>0</v>
      </c>
      <c r="AG5931" s="30">
        <f t="shared" ca="1" si="127"/>
        <v>269</v>
      </c>
    </row>
    <row r="5932" spans="1:33" ht="14.4" x14ac:dyDescent="0.3">
      <c r="A5932" s="37">
        <v>44128</v>
      </c>
      <c r="B5932" s="38">
        <f>INDEX(Videolength!D:D,MATCH(D5932,Videolength!A:A,0))</f>
        <v>11</v>
      </c>
      <c r="C5932" s="38">
        <f>INDEX(Videolength!E:E,MATCH(D5932,Videolength!A:A,0))</f>
        <v>30</v>
      </c>
      <c r="D5932" s="39">
        <v>30</v>
      </c>
      <c r="E5932" s="40" t="str">
        <f>INDEX(Videolength!B:B,MATCH(D5932,Videolength!A:A,0))</f>
        <v>https://youtu.be/1quZnrdPdHI?list=PLTjhk5BwsiVV8SrR-dPCDjCfaMnt-5HZH</v>
      </c>
      <c r="F5932" s="41">
        <f>INDEX(Videolength!C:C,MATCH(D5932,Videolength!A:A,0))</f>
        <v>4.1331018518518517E-2</v>
      </c>
      <c r="G5932" s="41">
        <v>9.4212962962962957E-3</v>
      </c>
      <c r="H5932" s="71">
        <f>HYPERLINK(_xlfn.CONCAT(E5932,"&amp;t=",G5932*86400),G5932)</f>
        <v>9.4212962962962957E-3</v>
      </c>
      <c r="I5932" s="38">
        <v>12</v>
      </c>
      <c r="J5932" s="38">
        <v>6</v>
      </c>
      <c r="K5932" s="42" t="s">
        <v>114</v>
      </c>
      <c r="L5932" s="42" t="s">
        <v>178</v>
      </c>
      <c r="Z5932" s="64"/>
      <c r="AA5932" s="64"/>
      <c r="AB5932" s="64"/>
      <c r="AC5932" s="44" t="s">
        <v>1343</v>
      </c>
      <c r="AE5932" s="42">
        <f>IF(Table32[[#This Row],[Gems]]&gt;0,Table32[[#This Row],[Gems]],0)</f>
        <v>0</v>
      </c>
      <c r="AF5932" s="42">
        <f>IF(Table32[[#This Row],[Gems]]&lt;0,Table32[[#This Row],[Gems]],0)</f>
        <v>0</v>
      </c>
      <c r="AG5932" s="29">
        <f t="shared" ca="1" si="127"/>
        <v>269</v>
      </c>
    </row>
    <row r="5933" spans="1:33" ht="14.4" x14ac:dyDescent="0.3">
      <c r="A5933" s="37">
        <v>44128</v>
      </c>
      <c r="B5933" s="38">
        <f>INDEX(Videolength!D:D,MATCH(D5933,Videolength!A:A,0))</f>
        <v>11</v>
      </c>
      <c r="C5933" s="38">
        <f>INDEX(Videolength!E:E,MATCH(D5933,Videolength!A:A,0))</f>
        <v>30</v>
      </c>
      <c r="D5933" s="39">
        <v>30</v>
      </c>
      <c r="E5933" s="40" t="str">
        <f>INDEX(Videolength!B:B,MATCH(D5933,Videolength!A:A,0))</f>
        <v>https://youtu.be/1quZnrdPdHI?list=PLTjhk5BwsiVV8SrR-dPCDjCfaMnt-5HZH</v>
      </c>
      <c r="F5933" s="41">
        <f>INDEX(Videolength!C:C,MATCH(D5933,Videolength!A:A,0))</f>
        <v>4.1331018518518517E-2</v>
      </c>
      <c r="G5933" s="41">
        <v>9.5023148148148159E-3</v>
      </c>
      <c r="H5933" s="71">
        <f>HYPERLINK(_xlfn.CONCAT(E5933,"&amp;t=",G5933*86400),G5933)</f>
        <v>9.5023148148148159E-3</v>
      </c>
      <c r="I5933" s="38">
        <v>12</v>
      </c>
      <c r="J5933" s="38">
        <v>6</v>
      </c>
      <c r="K5933" s="42" t="s">
        <v>114</v>
      </c>
      <c r="L5933" s="42" t="s">
        <v>177</v>
      </c>
      <c r="Z5933" s="64"/>
      <c r="AA5933" s="64"/>
      <c r="AB5933" s="64"/>
      <c r="AE5933" s="42">
        <f>IF(Table32[[#This Row],[Gems]]&gt;0,Table32[[#This Row],[Gems]],0)</f>
        <v>0</v>
      </c>
      <c r="AF5933" s="42">
        <f>IF(Table32[[#This Row],[Gems]]&lt;0,Table32[[#This Row],[Gems]],0)</f>
        <v>0</v>
      </c>
      <c r="AG5933" s="30">
        <f t="shared" ca="1" si="127"/>
        <v>269</v>
      </c>
    </row>
    <row r="5934" spans="1:33" ht="14.4" x14ac:dyDescent="0.3">
      <c r="A5934" s="37">
        <v>44128</v>
      </c>
      <c r="B5934" s="38">
        <f>INDEX(Videolength!D:D,MATCH(D5934,Videolength!A:A,0))</f>
        <v>11</v>
      </c>
      <c r="C5934" s="38">
        <f>INDEX(Videolength!E:E,MATCH(D5934,Videolength!A:A,0))</f>
        <v>30</v>
      </c>
      <c r="D5934" s="39">
        <v>30</v>
      </c>
      <c r="E5934" s="40" t="str">
        <f>INDEX(Videolength!B:B,MATCH(D5934,Videolength!A:A,0))</f>
        <v>https://youtu.be/1quZnrdPdHI?list=PLTjhk5BwsiVV8SrR-dPCDjCfaMnt-5HZH</v>
      </c>
      <c r="F5934" s="41">
        <f>INDEX(Videolength!C:C,MATCH(D5934,Videolength!A:A,0))</f>
        <v>4.1331018518518517E-2</v>
      </c>
      <c r="G5934" s="41">
        <v>1.03125E-2</v>
      </c>
      <c r="H5934" s="71">
        <f>HYPERLINK(_xlfn.CONCAT(E5934,"&amp;t=",G5934*86400),G5934)</f>
        <v>1.03125E-2</v>
      </c>
      <c r="I5934" s="38">
        <v>12</v>
      </c>
      <c r="J5934" s="38">
        <v>6</v>
      </c>
      <c r="K5934" s="42" t="s">
        <v>114</v>
      </c>
      <c r="L5934" s="42" t="s">
        <v>178</v>
      </c>
      <c r="Q5934" s="42" t="s">
        <v>121</v>
      </c>
      <c r="Z5934" s="64"/>
      <c r="AA5934" s="64"/>
      <c r="AB5934" s="64"/>
      <c r="AC5934" s="44" t="s">
        <v>203</v>
      </c>
      <c r="AE5934" s="42">
        <f>IF(Table32[[#This Row],[Gems]]&gt;0,Table32[[#This Row],[Gems]],0)</f>
        <v>0</v>
      </c>
      <c r="AF5934" s="42">
        <f>IF(Table32[[#This Row],[Gems]]&lt;0,Table32[[#This Row],[Gems]],0)</f>
        <v>0</v>
      </c>
      <c r="AG5934" s="29">
        <f t="shared" ca="1" si="127"/>
        <v>269</v>
      </c>
    </row>
    <row r="5935" spans="1:33" ht="14.4" x14ac:dyDescent="0.3">
      <c r="A5935" s="37">
        <v>44128</v>
      </c>
      <c r="B5935" s="38">
        <f>INDEX(Videolength!D:D,MATCH(D5935,Videolength!A:A,0))</f>
        <v>11</v>
      </c>
      <c r="C5935" s="38">
        <f>INDEX(Videolength!E:E,MATCH(D5935,Videolength!A:A,0))</f>
        <v>30</v>
      </c>
      <c r="D5935" s="39">
        <v>30</v>
      </c>
      <c r="E5935" s="40" t="str">
        <f>INDEX(Videolength!B:B,MATCH(D5935,Videolength!A:A,0))</f>
        <v>https://youtu.be/1quZnrdPdHI?list=PLTjhk5BwsiVV8SrR-dPCDjCfaMnt-5HZH</v>
      </c>
      <c r="F5935" s="41">
        <f>INDEX(Videolength!C:C,MATCH(D5935,Videolength!A:A,0))</f>
        <v>4.1331018518518517E-2</v>
      </c>
      <c r="G5935" s="41">
        <v>1.0416666666666666E-2</v>
      </c>
      <c r="H5935" s="71">
        <f>HYPERLINK(_xlfn.CONCAT(E5935,"&amp;t=",G5935*86400),G5935)</f>
        <v>1.0416666666666666E-2</v>
      </c>
      <c r="I5935" s="38">
        <v>12</v>
      </c>
      <c r="J5935" s="38">
        <v>6</v>
      </c>
      <c r="K5935" s="42" t="s">
        <v>114</v>
      </c>
      <c r="L5935" s="42" t="s">
        <v>10</v>
      </c>
      <c r="M5935" s="42" t="s">
        <v>1202</v>
      </c>
      <c r="Z5935" s="64"/>
      <c r="AA5935" s="64"/>
      <c r="AB5935" s="64"/>
      <c r="AE5935" s="42">
        <f>IF(Table32[[#This Row],[Gems]]&gt;0,Table32[[#This Row],[Gems]],0)</f>
        <v>0</v>
      </c>
      <c r="AF5935" s="42">
        <f>IF(Table32[[#This Row],[Gems]]&lt;0,Table32[[#This Row],[Gems]],0)</f>
        <v>0</v>
      </c>
      <c r="AG5935" s="30">
        <f t="shared" ca="1" si="127"/>
        <v>269</v>
      </c>
    </row>
    <row r="5936" spans="1:33" ht="14.4" x14ac:dyDescent="0.3">
      <c r="A5936" s="37">
        <v>44128</v>
      </c>
      <c r="B5936" s="38">
        <f>INDEX(Videolength!D:D,MATCH(D5936,Videolength!A:A,0))</f>
        <v>11</v>
      </c>
      <c r="C5936" s="38">
        <f>INDEX(Videolength!E:E,MATCH(D5936,Videolength!A:A,0))</f>
        <v>30</v>
      </c>
      <c r="D5936" s="39">
        <v>30</v>
      </c>
      <c r="E5936" s="40" t="str">
        <f>INDEX(Videolength!B:B,MATCH(D5936,Videolength!A:A,0))</f>
        <v>https://youtu.be/1quZnrdPdHI?list=PLTjhk5BwsiVV8SrR-dPCDjCfaMnt-5HZH</v>
      </c>
      <c r="F5936" s="41">
        <f>INDEX(Videolength!C:C,MATCH(D5936,Videolength!A:A,0))</f>
        <v>4.1331018518518517E-2</v>
      </c>
      <c r="G5936" s="41">
        <v>1.0532407407407407E-2</v>
      </c>
      <c r="H5936" s="71">
        <f>HYPERLINK(_xlfn.CONCAT(E5936,"&amp;t=",G5936*86400),G5936)</f>
        <v>1.0532407407407407E-2</v>
      </c>
      <c r="I5936" s="38">
        <v>12</v>
      </c>
      <c r="J5936" s="38">
        <v>6</v>
      </c>
      <c r="K5936" s="42" t="s">
        <v>346</v>
      </c>
      <c r="L5936" s="42" t="s">
        <v>10</v>
      </c>
      <c r="Z5936" s="64"/>
      <c r="AA5936" s="64"/>
      <c r="AB5936" s="64"/>
      <c r="AE5936" s="42">
        <f>IF(Table32[[#This Row],[Gems]]&gt;0,Table32[[#This Row],[Gems]],0)</f>
        <v>0</v>
      </c>
      <c r="AF5936" s="42">
        <f>IF(Table32[[#This Row],[Gems]]&lt;0,Table32[[#This Row],[Gems]],0)</f>
        <v>0</v>
      </c>
      <c r="AG5936" s="30">
        <f t="shared" ca="1" si="127"/>
        <v>269</v>
      </c>
    </row>
    <row r="5937" spans="1:33" ht="14.4" x14ac:dyDescent="0.3">
      <c r="A5937" s="37">
        <v>44128</v>
      </c>
      <c r="B5937" s="38">
        <f>INDEX(Videolength!D:D,MATCH(D5937,Videolength!A:A,0))</f>
        <v>11</v>
      </c>
      <c r="C5937" s="38">
        <f>INDEX(Videolength!E:E,MATCH(D5937,Videolength!A:A,0))</f>
        <v>30</v>
      </c>
      <c r="D5937" s="39">
        <v>30</v>
      </c>
      <c r="E5937" s="40" t="str">
        <f>INDEX(Videolength!B:B,MATCH(D5937,Videolength!A:A,0))</f>
        <v>https://youtu.be/1quZnrdPdHI?list=PLTjhk5BwsiVV8SrR-dPCDjCfaMnt-5HZH</v>
      </c>
      <c r="F5937" s="41">
        <f>INDEX(Videolength!C:C,MATCH(D5937,Videolength!A:A,0))</f>
        <v>4.1331018518518517E-2</v>
      </c>
      <c r="G5937" s="41">
        <v>1.0659722222222221E-2</v>
      </c>
      <c r="H5937" s="71">
        <f>HYPERLINK(_xlfn.CONCAT(E5937,"&amp;t=",G5937*86400),G5937)</f>
        <v>1.0659722222222221E-2</v>
      </c>
      <c r="I5937" s="38">
        <v>12</v>
      </c>
      <c r="J5937" s="38">
        <v>6</v>
      </c>
      <c r="K5937" s="42" t="s">
        <v>353</v>
      </c>
      <c r="L5937" s="42" t="s">
        <v>10</v>
      </c>
      <c r="Z5937" s="64"/>
      <c r="AA5937" s="64"/>
      <c r="AB5937" s="64"/>
      <c r="AE5937" s="42">
        <f>IF(Table32[[#This Row],[Gems]]&gt;0,Table32[[#This Row],[Gems]],0)</f>
        <v>0</v>
      </c>
      <c r="AF5937" s="42">
        <f>IF(Table32[[#This Row],[Gems]]&lt;0,Table32[[#This Row],[Gems]],0)</f>
        <v>0</v>
      </c>
      <c r="AG5937" s="30">
        <f t="shared" ca="1" si="127"/>
        <v>269</v>
      </c>
    </row>
    <row r="5938" spans="1:33" ht="14.4" x14ac:dyDescent="0.3">
      <c r="A5938" s="37">
        <v>44128</v>
      </c>
      <c r="B5938" s="38">
        <f>INDEX(Videolength!D:D,MATCH(D5938,Videolength!A:A,0))</f>
        <v>11</v>
      </c>
      <c r="C5938" s="38">
        <f>INDEX(Videolength!E:E,MATCH(D5938,Videolength!A:A,0))</f>
        <v>30</v>
      </c>
      <c r="D5938" s="39">
        <v>30</v>
      </c>
      <c r="E5938" s="40" t="str">
        <f>INDEX(Videolength!B:B,MATCH(D5938,Videolength!A:A,0))</f>
        <v>https://youtu.be/1quZnrdPdHI?list=PLTjhk5BwsiVV8SrR-dPCDjCfaMnt-5HZH</v>
      </c>
      <c r="F5938" s="41">
        <f>INDEX(Videolength!C:C,MATCH(D5938,Videolength!A:A,0))</f>
        <v>4.1331018518518517E-2</v>
      </c>
      <c r="G5938" s="41">
        <v>1.0844907407407407E-2</v>
      </c>
      <c r="H5938" s="71">
        <f>HYPERLINK(_xlfn.CONCAT(E5938,"&amp;t=",G5938*86400),G5938)</f>
        <v>1.0844907407407407E-2</v>
      </c>
      <c r="I5938" s="38">
        <v>12</v>
      </c>
      <c r="J5938" s="38">
        <v>6</v>
      </c>
      <c r="K5938" s="42" t="s">
        <v>365</v>
      </c>
      <c r="L5938" s="42" t="s">
        <v>10</v>
      </c>
      <c r="Z5938" s="64"/>
      <c r="AA5938" s="64"/>
      <c r="AB5938" s="64"/>
      <c r="AE5938" s="42">
        <f>IF(Table32[[#This Row],[Gems]]&gt;0,Table32[[#This Row],[Gems]],0)</f>
        <v>0</v>
      </c>
      <c r="AF5938" s="42">
        <f>IF(Table32[[#This Row],[Gems]]&lt;0,Table32[[#This Row],[Gems]],0)</f>
        <v>0</v>
      </c>
      <c r="AG5938" s="30">
        <f t="shared" ca="1" si="127"/>
        <v>269</v>
      </c>
    </row>
    <row r="5939" spans="1:33" ht="14.4" x14ac:dyDescent="0.3">
      <c r="A5939" s="37">
        <v>44128</v>
      </c>
      <c r="B5939" s="38">
        <f>INDEX(Videolength!D:D,MATCH(D5939,Videolength!A:A,0))</f>
        <v>11</v>
      </c>
      <c r="C5939" s="38">
        <f>INDEX(Videolength!E:E,MATCH(D5939,Videolength!A:A,0))</f>
        <v>30</v>
      </c>
      <c r="D5939" s="39">
        <v>30</v>
      </c>
      <c r="E5939" s="40" t="str">
        <f>INDEX(Videolength!B:B,MATCH(D5939,Videolength!A:A,0))</f>
        <v>https://youtu.be/1quZnrdPdHI?list=PLTjhk5BwsiVV8SrR-dPCDjCfaMnt-5HZH</v>
      </c>
      <c r="F5939" s="41">
        <f>INDEX(Videolength!C:C,MATCH(D5939,Videolength!A:A,0))</f>
        <v>4.1331018518518517E-2</v>
      </c>
      <c r="G5939" s="41">
        <v>1.087962962962963E-2</v>
      </c>
      <c r="H5939" s="71">
        <f>HYPERLINK(_xlfn.CONCAT(E5939,"&amp;t=",G5939*86400),G5939)</f>
        <v>1.087962962962963E-2</v>
      </c>
      <c r="I5939" s="38">
        <v>12</v>
      </c>
      <c r="J5939" s="38">
        <v>6</v>
      </c>
      <c r="K5939" s="42" t="s">
        <v>1050</v>
      </c>
      <c r="L5939" s="42" t="s">
        <v>219</v>
      </c>
      <c r="W5939" s="44" t="s">
        <v>1119</v>
      </c>
      <c r="Z5939" s="64"/>
      <c r="AA5939" s="64"/>
      <c r="AB5939" s="64"/>
      <c r="AE5939" s="42">
        <f>IF(Table32[[#This Row],[Gems]]&gt;0,Table32[[#This Row],[Gems]],0)</f>
        <v>0</v>
      </c>
      <c r="AF5939" s="42">
        <f>IF(Table32[[#This Row],[Gems]]&lt;0,Table32[[#This Row],[Gems]],0)</f>
        <v>0</v>
      </c>
      <c r="AG5939" s="30">
        <f t="shared" ca="1" si="127"/>
        <v>269</v>
      </c>
    </row>
    <row r="5940" spans="1:33" ht="14.4" x14ac:dyDescent="0.3">
      <c r="A5940" s="37">
        <v>44128</v>
      </c>
      <c r="B5940" s="38">
        <f>INDEX(Videolength!D:D,MATCH(D5940,Videolength!A:A,0))</f>
        <v>11</v>
      </c>
      <c r="C5940" s="38">
        <f>INDEX(Videolength!E:E,MATCH(D5940,Videolength!A:A,0))</f>
        <v>30</v>
      </c>
      <c r="D5940" s="39">
        <v>30</v>
      </c>
      <c r="E5940" s="40" t="str">
        <f>INDEX(Videolength!B:B,MATCH(D5940,Videolength!A:A,0))</f>
        <v>https://youtu.be/1quZnrdPdHI?list=PLTjhk5BwsiVV8SrR-dPCDjCfaMnt-5HZH</v>
      </c>
      <c r="F5940" s="41">
        <f>INDEX(Videolength!C:C,MATCH(D5940,Videolength!A:A,0))</f>
        <v>4.1331018518518517E-2</v>
      </c>
      <c r="G5940" s="41">
        <v>1.091435185185185E-2</v>
      </c>
      <c r="H5940" s="71">
        <f>HYPERLINK(_xlfn.CONCAT(E5940,"&amp;t=",G5940*86400),G5940)</f>
        <v>1.091435185185185E-2</v>
      </c>
      <c r="I5940" s="38">
        <v>12</v>
      </c>
      <c r="J5940" s="38">
        <v>6</v>
      </c>
      <c r="K5940" s="42" t="s">
        <v>365</v>
      </c>
      <c r="L5940" s="42" t="s">
        <v>10</v>
      </c>
      <c r="Z5940" s="64"/>
      <c r="AA5940" s="64"/>
      <c r="AB5940" s="64"/>
      <c r="AE5940" s="42">
        <f>IF(Table32[[#This Row],[Gems]]&gt;0,Table32[[#This Row],[Gems]],0)</f>
        <v>0</v>
      </c>
      <c r="AF5940" s="42">
        <f>IF(Table32[[#This Row],[Gems]]&lt;0,Table32[[#This Row],[Gems]],0)</f>
        <v>0</v>
      </c>
      <c r="AG5940" s="30">
        <f t="shared" ca="1" si="127"/>
        <v>269</v>
      </c>
    </row>
    <row r="5941" spans="1:33" ht="14.4" x14ac:dyDescent="0.3">
      <c r="A5941" s="37">
        <v>44128</v>
      </c>
      <c r="B5941" s="38">
        <f>INDEX(Videolength!D:D,MATCH(D5941,Videolength!A:A,0))</f>
        <v>11</v>
      </c>
      <c r="C5941" s="38">
        <f>INDEX(Videolength!E:E,MATCH(D5941,Videolength!A:A,0))</f>
        <v>30</v>
      </c>
      <c r="D5941" s="39">
        <v>30</v>
      </c>
      <c r="E5941" s="40" t="str">
        <f>INDEX(Videolength!B:B,MATCH(D5941,Videolength!A:A,0))</f>
        <v>https://youtu.be/1quZnrdPdHI?list=PLTjhk5BwsiVV8SrR-dPCDjCfaMnt-5HZH</v>
      </c>
      <c r="F5941" s="41">
        <f>INDEX(Videolength!C:C,MATCH(D5941,Videolength!A:A,0))</f>
        <v>4.1331018518518517E-2</v>
      </c>
      <c r="G5941" s="41">
        <v>1.0983796296296297E-2</v>
      </c>
      <c r="H5941" s="71">
        <f>HYPERLINK(_xlfn.CONCAT(E5941,"&amp;t=",G5941*86400),G5941)</f>
        <v>1.0983796296296297E-2</v>
      </c>
      <c r="I5941" s="38">
        <v>12</v>
      </c>
      <c r="J5941" s="38">
        <v>6</v>
      </c>
      <c r="K5941" s="42" t="s">
        <v>1050</v>
      </c>
      <c r="L5941" s="42" t="s">
        <v>197</v>
      </c>
      <c r="W5941" s="44" t="s">
        <v>1119</v>
      </c>
      <c r="Z5941" s="64" t="s">
        <v>1032</v>
      </c>
      <c r="AA5941" s="64"/>
      <c r="AB5941" s="64"/>
      <c r="AE5941" s="42">
        <f>IF(Table32[[#This Row],[Gems]]&gt;0,Table32[[#This Row],[Gems]],0)</f>
        <v>0</v>
      </c>
      <c r="AF5941" s="42">
        <f>IF(Table32[[#This Row],[Gems]]&lt;0,Table32[[#This Row],[Gems]],0)</f>
        <v>0</v>
      </c>
      <c r="AG5941" s="30">
        <f t="shared" ca="1" si="127"/>
        <v>269</v>
      </c>
    </row>
    <row r="5942" spans="1:33" ht="14.4" x14ac:dyDescent="0.3">
      <c r="A5942" s="37">
        <v>44128</v>
      </c>
      <c r="B5942" s="38">
        <f>INDEX(Videolength!D:D,MATCH(D5942,Videolength!A:A,0))</f>
        <v>11</v>
      </c>
      <c r="C5942" s="38">
        <f>INDEX(Videolength!E:E,MATCH(D5942,Videolength!A:A,0))</f>
        <v>30</v>
      </c>
      <c r="D5942" s="39">
        <v>30</v>
      </c>
      <c r="E5942" s="40" t="str">
        <f>INDEX(Videolength!B:B,MATCH(D5942,Videolength!A:A,0))</f>
        <v>https://youtu.be/1quZnrdPdHI?list=PLTjhk5BwsiVV8SrR-dPCDjCfaMnt-5HZH</v>
      </c>
      <c r="F5942" s="41">
        <f>INDEX(Videolength!C:C,MATCH(D5942,Videolength!A:A,0))</f>
        <v>4.1331018518518517E-2</v>
      </c>
      <c r="G5942" s="41">
        <v>1.3217592592592593E-2</v>
      </c>
      <c r="H5942" s="71">
        <f>HYPERLINK(_xlfn.CONCAT(E5942,"&amp;t=",G5942*86400),G5942)</f>
        <v>1.3217592592592593E-2</v>
      </c>
      <c r="I5942" s="38">
        <v>12</v>
      </c>
      <c r="J5942" s="38">
        <v>6</v>
      </c>
      <c r="K5942" s="42" t="s">
        <v>1050</v>
      </c>
      <c r="L5942" s="42" t="s">
        <v>198</v>
      </c>
      <c r="M5942" s="42" t="s">
        <v>573</v>
      </c>
      <c r="S5942" s="42" t="s">
        <v>1770</v>
      </c>
      <c r="W5942" s="44" t="s">
        <v>1119</v>
      </c>
      <c r="Z5942" s="64" t="s">
        <v>1032</v>
      </c>
      <c r="AA5942" s="64"/>
      <c r="AB5942" s="64"/>
      <c r="AC5942" s="44" t="s">
        <v>201</v>
      </c>
      <c r="AD5942" s="42">
        <v>1</v>
      </c>
      <c r="AE5942" s="42">
        <f>IF(Table32[[#This Row],[Gems]]&gt;0,Table32[[#This Row],[Gems]],0)</f>
        <v>1</v>
      </c>
      <c r="AF5942" s="42">
        <f>IF(Table32[[#This Row],[Gems]]&lt;0,Table32[[#This Row],[Gems]],0)</f>
        <v>0</v>
      </c>
      <c r="AG5942" s="30">
        <f t="shared" ca="1" si="127"/>
        <v>270</v>
      </c>
    </row>
    <row r="5943" spans="1:33" ht="14.4" x14ac:dyDescent="0.3">
      <c r="A5943" s="37">
        <v>44128</v>
      </c>
      <c r="B5943" s="38">
        <f>INDEX(Videolength!D:D,MATCH(D5943,Videolength!A:A,0))</f>
        <v>11</v>
      </c>
      <c r="C5943" s="38">
        <f>INDEX(Videolength!E:E,MATCH(D5943,Videolength!A:A,0))</f>
        <v>30</v>
      </c>
      <c r="D5943" s="39">
        <v>30</v>
      </c>
      <c r="E5943" s="40" t="str">
        <f>INDEX(Videolength!B:B,MATCH(D5943,Videolength!A:A,0))</f>
        <v>https://youtu.be/1quZnrdPdHI?list=PLTjhk5BwsiVV8SrR-dPCDjCfaMnt-5HZH</v>
      </c>
      <c r="F5943" s="41">
        <f>INDEX(Videolength!C:C,MATCH(D5943,Videolength!A:A,0))</f>
        <v>4.1331018518518517E-2</v>
      </c>
      <c r="G5943" s="41">
        <v>1.329861111111111E-2</v>
      </c>
      <c r="H5943" s="71">
        <f>HYPERLINK(_xlfn.CONCAT(E5943,"&amp;t=",G5943*86400),G5943)</f>
        <v>1.329861111111111E-2</v>
      </c>
      <c r="I5943" s="38">
        <v>12</v>
      </c>
      <c r="J5943" s="38">
        <v>6</v>
      </c>
      <c r="K5943" s="42" t="s">
        <v>365</v>
      </c>
      <c r="L5943" s="42" t="s">
        <v>10</v>
      </c>
      <c r="Z5943" s="64"/>
      <c r="AA5943" s="64"/>
      <c r="AB5943" s="64"/>
      <c r="AE5943" s="42">
        <f>IF(Table32[[#This Row],[Gems]]&gt;0,Table32[[#This Row],[Gems]],0)</f>
        <v>0</v>
      </c>
      <c r="AF5943" s="42">
        <f>IF(Table32[[#This Row],[Gems]]&lt;0,Table32[[#This Row],[Gems]],0)</f>
        <v>0</v>
      </c>
      <c r="AG5943" s="30">
        <f t="shared" ca="1" si="127"/>
        <v>270</v>
      </c>
    </row>
    <row r="5944" spans="1:33" ht="14.4" x14ac:dyDescent="0.3">
      <c r="A5944" s="37">
        <v>44128</v>
      </c>
      <c r="B5944" s="38">
        <f>INDEX(Videolength!D:D,MATCH(D5944,Videolength!A:A,0))</f>
        <v>11</v>
      </c>
      <c r="C5944" s="38">
        <f>INDEX(Videolength!E:E,MATCH(D5944,Videolength!A:A,0))</f>
        <v>30</v>
      </c>
      <c r="D5944" s="39">
        <v>30</v>
      </c>
      <c r="E5944" s="40" t="str">
        <f>INDEX(Videolength!B:B,MATCH(D5944,Videolength!A:A,0))</f>
        <v>https://youtu.be/1quZnrdPdHI?list=PLTjhk5BwsiVV8SrR-dPCDjCfaMnt-5HZH</v>
      </c>
      <c r="F5944" s="41">
        <f>INDEX(Videolength!C:C,MATCH(D5944,Videolength!A:A,0))</f>
        <v>4.1331018518518517E-2</v>
      </c>
      <c r="G5944" s="41">
        <v>1.3379629629629628E-2</v>
      </c>
      <c r="H5944" s="71">
        <f>HYPERLINK(_xlfn.CONCAT(E5944,"&amp;t=",G5944*86400),G5944)</f>
        <v>1.3379629629629628E-2</v>
      </c>
      <c r="I5944" s="38">
        <v>12</v>
      </c>
      <c r="J5944" s="38">
        <v>6</v>
      </c>
      <c r="K5944" s="42" t="s">
        <v>1050</v>
      </c>
      <c r="L5944" s="42" t="s">
        <v>197</v>
      </c>
      <c r="W5944" s="44" t="s">
        <v>1119</v>
      </c>
      <c r="Z5944" s="64" t="s">
        <v>1047</v>
      </c>
      <c r="AA5944" s="64"/>
      <c r="AB5944" s="64"/>
      <c r="AE5944" s="42">
        <f>IF(Table32[[#This Row],[Gems]]&gt;0,Table32[[#This Row],[Gems]],0)</f>
        <v>0</v>
      </c>
      <c r="AF5944" s="42">
        <f>IF(Table32[[#This Row],[Gems]]&lt;0,Table32[[#This Row],[Gems]],0)</f>
        <v>0</v>
      </c>
      <c r="AG5944" s="30">
        <f t="shared" ca="1" si="127"/>
        <v>270</v>
      </c>
    </row>
    <row r="5945" spans="1:33" ht="14.4" x14ac:dyDescent="0.3">
      <c r="A5945" s="37">
        <v>44128</v>
      </c>
      <c r="B5945" s="38">
        <f>INDEX(Videolength!D:D,MATCH(D5945,Videolength!A:A,0))</f>
        <v>11</v>
      </c>
      <c r="C5945" s="38">
        <f>INDEX(Videolength!E:E,MATCH(D5945,Videolength!A:A,0))</f>
        <v>30</v>
      </c>
      <c r="D5945" s="39">
        <v>30</v>
      </c>
      <c r="E5945" s="40" t="str">
        <f>INDEX(Videolength!B:B,MATCH(D5945,Videolength!A:A,0))</f>
        <v>https://youtu.be/1quZnrdPdHI?list=PLTjhk5BwsiVV8SrR-dPCDjCfaMnt-5HZH</v>
      </c>
      <c r="F5945" s="41">
        <f>INDEX(Videolength!C:C,MATCH(D5945,Videolength!A:A,0))</f>
        <v>4.1331018518518517E-2</v>
      </c>
      <c r="G5945" s="41">
        <v>1.6585648148148148E-2</v>
      </c>
      <c r="H5945" s="71">
        <f>HYPERLINK(_xlfn.CONCAT(E5945,"&amp;t=",G5945*86400),G5945)</f>
        <v>1.6585648148148148E-2</v>
      </c>
      <c r="I5945" s="38">
        <v>12</v>
      </c>
      <c r="J5945" s="38">
        <v>6</v>
      </c>
      <c r="K5945" s="42" t="s">
        <v>1050</v>
      </c>
      <c r="L5945" s="42" t="s">
        <v>198</v>
      </c>
      <c r="M5945" s="42" t="s">
        <v>573</v>
      </c>
      <c r="S5945" s="42" t="s">
        <v>1770</v>
      </c>
      <c r="W5945" s="44" t="s">
        <v>1119</v>
      </c>
      <c r="Z5945" s="64" t="s">
        <v>1047</v>
      </c>
      <c r="AA5945" s="64"/>
      <c r="AB5945" s="64"/>
      <c r="AC5945" s="44" t="s">
        <v>201</v>
      </c>
      <c r="AD5945" s="42">
        <v>3</v>
      </c>
      <c r="AE5945" s="42">
        <f>IF(Table32[[#This Row],[Gems]]&gt;0,Table32[[#This Row],[Gems]],0)</f>
        <v>3</v>
      </c>
      <c r="AF5945" s="42">
        <f>IF(Table32[[#This Row],[Gems]]&lt;0,Table32[[#This Row],[Gems]],0)</f>
        <v>0</v>
      </c>
      <c r="AG5945" s="29">
        <f t="shared" ca="1" si="127"/>
        <v>273</v>
      </c>
    </row>
    <row r="5946" spans="1:33" ht="14.4" x14ac:dyDescent="0.3">
      <c r="A5946" s="37">
        <v>44128</v>
      </c>
      <c r="B5946" s="38">
        <f>INDEX(Videolength!D:D,MATCH(D5946,Videolength!A:A,0))</f>
        <v>11</v>
      </c>
      <c r="C5946" s="38">
        <f>INDEX(Videolength!E:E,MATCH(D5946,Videolength!A:A,0))</f>
        <v>30</v>
      </c>
      <c r="D5946" s="39">
        <v>30</v>
      </c>
      <c r="E5946" s="40" t="str">
        <f>INDEX(Videolength!B:B,MATCH(D5946,Videolength!A:A,0))</f>
        <v>https://youtu.be/1quZnrdPdHI?list=PLTjhk5BwsiVV8SrR-dPCDjCfaMnt-5HZH</v>
      </c>
      <c r="F5946" s="41">
        <f>INDEX(Videolength!C:C,MATCH(D5946,Videolength!A:A,0))</f>
        <v>4.1331018518518517E-2</v>
      </c>
      <c r="G5946" s="41">
        <v>1.667824074074074E-2</v>
      </c>
      <c r="H5946" s="71">
        <f>HYPERLINK(_xlfn.CONCAT(E5946,"&amp;t=",G5946*86400),G5946)</f>
        <v>1.667824074074074E-2</v>
      </c>
      <c r="I5946" s="38">
        <v>12</v>
      </c>
      <c r="J5946" s="38">
        <v>6</v>
      </c>
      <c r="K5946" s="42" t="s">
        <v>365</v>
      </c>
      <c r="L5946" s="42" t="s">
        <v>10</v>
      </c>
      <c r="Z5946" s="64"/>
      <c r="AA5946" s="64"/>
      <c r="AB5946" s="64"/>
      <c r="AE5946" s="42">
        <f>IF(Table32[[#This Row],[Gems]]&gt;0,Table32[[#This Row],[Gems]],0)</f>
        <v>0</v>
      </c>
      <c r="AF5946" s="42">
        <f>IF(Table32[[#This Row],[Gems]]&lt;0,Table32[[#This Row],[Gems]],0)</f>
        <v>0</v>
      </c>
      <c r="AG5946" s="30">
        <f t="shared" ca="1" si="127"/>
        <v>273</v>
      </c>
    </row>
    <row r="5947" spans="1:33" ht="14.4" x14ac:dyDescent="0.3">
      <c r="A5947" s="37">
        <v>44128</v>
      </c>
      <c r="B5947" s="38">
        <f>INDEX(Videolength!D:D,MATCH(D5947,Videolength!A:A,0))</f>
        <v>11</v>
      </c>
      <c r="C5947" s="38">
        <f>INDEX(Videolength!E:E,MATCH(D5947,Videolength!A:A,0))</f>
        <v>30</v>
      </c>
      <c r="D5947" s="39">
        <v>30</v>
      </c>
      <c r="E5947" s="40" t="str">
        <f>INDEX(Videolength!B:B,MATCH(D5947,Videolength!A:A,0))</f>
        <v>https://youtu.be/1quZnrdPdHI?list=PLTjhk5BwsiVV8SrR-dPCDjCfaMnt-5HZH</v>
      </c>
      <c r="F5947" s="41">
        <f>INDEX(Videolength!C:C,MATCH(D5947,Videolength!A:A,0))</f>
        <v>4.1331018518518517E-2</v>
      </c>
      <c r="G5947" s="41">
        <v>1.6759259259259258E-2</v>
      </c>
      <c r="H5947" s="71">
        <f>HYPERLINK(_xlfn.CONCAT(E5947,"&amp;t=",G5947*86400),G5947)</f>
        <v>1.6759259259259258E-2</v>
      </c>
      <c r="I5947" s="38">
        <v>12</v>
      </c>
      <c r="J5947" s="38">
        <v>6</v>
      </c>
      <c r="K5947" s="42" t="s">
        <v>1050</v>
      </c>
      <c r="L5947" s="42" t="s">
        <v>219</v>
      </c>
      <c r="W5947" s="44" t="s">
        <v>1218</v>
      </c>
      <c r="Z5947" s="64"/>
      <c r="AA5947" s="64"/>
      <c r="AB5947" s="64"/>
      <c r="AE5947" s="42">
        <f>IF(Table32[[#This Row],[Gems]]&gt;0,Table32[[#This Row],[Gems]],0)</f>
        <v>0</v>
      </c>
      <c r="AF5947" s="42">
        <f>IF(Table32[[#This Row],[Gems]]&lt;0,Table32[[#This Row],[Gems]],0)</f>
        <v>0</v>
      </c>
      <c r="AG5947" s="30">
        <f t="shared" ca="1" si="127"/>
        <v>273</v>
      </c>
    </row>
    <row r="5948" spans="1:33" ht="14.4" x14ac:dyDescent="0.3">
      <c r="A5948" s="37">
        <v>44128</v>
      </c>
      <c r="B5948" s="38">
        <f>INDEX(Videolength!D:D,MATCH(D5948,Videolength!A:A,0))</f>
        <v>11</v>
      </c>
      <c r="C5948" s="38">
        <f>INDEX(Videolength!E:E,MATCH(D5948,Videolength!A:A,0))</f>
        <v>30</v>
      </c>
      <c r="D5948" s="39">
        <v>30</v>
      </c>
      <c r="E5948" s="40" t="str">
        <f>INDEX(Videolength!B:B,MATCH(D5948,Videolength!A:A,0))</f>
        <v>https://youtu.be/1quZnrdPdHI?list=PLTjhk5BwsiVV8SrR-dPCDjCfaMnt-5HZH</v>
      </c>
      <c r="F5948" s="41">
        <f>INDEX(Videolength!C:C,MATCH(D5948,Videolength!A:A,0))</f>
        <v>4.1331018518518517E-2</v>
      </c>
      <c r="G5948" s="41">
        <v>1.6805555555555556E-2</v>
      </c>
      <c r="H5948" s="71">
        <f>HYPERLINK(_xlfn.CONCAT(E5948,"&amp;t=",G5948*86400),G5948)</f>
        <v>1.6805555555555556E-2</v>
      </c>
      <c r="I5948" s="38">
        <v>12</v>
      </c>
      <c r="J5948" s="38">
        <v>6</v>
      </c>
      <c r="K5948" s="42" t="s">
        <v>365</v>
      </c>
      <c r="L5948" s="42" t="s">
        <v>10</v>
      </c>
      <c r="Z5948" s="64"/>
      <c r="AA5948" s="64"/>
      <c r="AB5948" s="64"/>
      <c r="AE5948" s="42">
        <f>IF(Table32[[#This Row],[Gems]]&gt;0,Table32[[#This Row],[Gems]],0)</f>
        <v>0</v>
      </c>
      <c r="AF5948" s="42">
        <f>IF(Table32[[#This Row],[Gems]]&lt;0,Table32[[#This Row],[Gems]],0)</f>
        <v>0</v>
      </c>
      <c r="AG5948" s="30">
        <f t="shared" ca="1" si="127"/>
        <v>273</v>
      </c>
    </row>
    <row r="5949" spans="1:33" ht="14.4" x14ac:dyDescent="0.3">
      <c r="A5949" s="37">
        <v>44128</v>
      </c>
      <c r="B5949" s="38">
        <f>INDEX(Videolength!D:D,MATCH(D5949,Videolength!A:A,0))</f>
        <v>11</v>
      </c>
      <c r="C5949" s="38">
        <f>INDEX(Videolength!E:E,MATCH(D5949,Videolength!A:A,0))</f>
        <v>30</v>
      </c>
      <c r="D5949" s="39">
        <v>30</v>
      </c>
      <c r="E5949" s="40" t="str">
        <f>INDEX(Videolength!B:B,MATCH(D5949,Videolength!A:A,0))</f>
        <v>https://youtu.be/1quZnrdPdHI?list=PLTjhk5BwsiVV8SrR-dPCDjCfaMnt-5HZH</v>
      </c>
      <c r="F5949" s="41">
        <f>INDEX(Videolength!C:C,MATCH(D5949,Videolength!A:A,0))</f>
        <v>4.1331018518518517E-2</v>
      </c>
      <c r="G5949" s="41">
        <v>1.7060185185185185E-2</v>
      </c>
      <c r="H5949" s="71">
        <f>HYPERLINK(_xlfn.CONCAT(E5949,"&amp;t=",G5949*86400),G5949)</f>
        <v>1.7060185185185185E-2</v>
      </c>
      <c r="I5949" s="38">
        <v>12</v>
      </c>
      <c r="J5949" s="38">
        <v>6</v>
      </c>
      <c r="K5949" s="42" t="s">
        <v>1050</v>
      </c>
      <c r="L5949" s="42" t="s">
        <v>197</v>
      </c>
      <c r="W5949" s="44" t="s">
        <v>1218</v>
      </c>
      <c r="Z5949" s="64" t="s">
        <v>1032</v>
      </c>
      <c r="AA5949" s="64"/>
      <c r="AB5949" s="64"/>
      <c r="AE5949" s="42">
        <f>IF(Table32[[#This Row],[Gems]]&gt;0,Table32[[#This Row],[Gems]],0)</f>
        <v>0</v>
      </c>
      <c r="AF5949" s="42">
        <f>IF(Table32[[#This Row],[Gems]]&lt;0,Table32[[#This Row],[Gems]],0)</f>
        <v>0</v>
      </c>
      <c r="AG5949" s="30">
        <f t="shared" ca="1" si="127"/>
        <v>273</v>
      </c>
    </row>
    <row r="5950" spans="1:33" ht="14.4" x14ac:dyDescent="0.3">
      <c r="A5950" s="37">
        <v>44128</v>
      </c>
      <c r="B5950" s="38">
        <f>INDEX(Videolength!D:D,MATCH(D5950,Videolength!A:A,0))</f>
        <v>11</v>
      </c>
      <c r="C5950" s="38">
        <f>INDEX(Videolength!E:E,MATCH(D5950,Videolength!A:A,0))</f>
        <v>30</v>
      </c>
      <c r="D5950" s="39">
        <v>30</v>
      </c>
      <c r="E5950" s="40" t="str">
        <f>INDEX(Videolength!B:B,MATCH(D5950,Videolength!A:A,0))</f>
        <v>https://youtu.be/1quZnrdPdHI?list=PLTjhk5BwsiVV8SrR-dPCDjCfaMnt-5HZH</v>
      </c>
      <c r="F5950" s="41">
        <f>INDEX(Videolength!C:C,MATCH(D5950,Videolength!A:A,0))</f>
        <v>4.1331018518518517E-2</v>
      </c>
      <c r="G5950" s="41">
        <v>1.8738425925925926E-2</v>
      </c>
      <c r="H5950" s="71">
        <f>HYPERLINK(_xlfn.CONCAT(E5950,"&amp;t=",G5950*86400),G5950)</f>
        <v>1.8738425925925926E-2</v>
      </c>
      <c r="I5950" s="38">
        <v>12</v>
      </c>
      <c r="J5950" s="38">
        <v>6</v>
      </c>
      <c r="K5950" s="42" t="s">
        <v>1050</v>
      </c>
      <c r="L5950" s="42" t="s">
        <v>198</v>
      </c>
      <c r="M5950" s="42" t="s">
        <v>573</v>
      </c>
      <c r="S5950" s="42" t="s">
        <v>1770</v>
      </c>
      <c r="W5950" s="44" t="s">
        <v>1218</v>
      </c>
      <c r="Z5950" s="64" t="s">
        <v>1032</v>
      </c>
      <c r="AA5950" s="64"/>
      <c r="AB5950" s="64"/>
      <c r="AC5950" s="44" t="s">
        <v>201</v>
      </c>
      <c r="AD5950" s="42">
        <v>3</v>
      </c>
      <c r="AE5950" s="42">
        <f>IF(Table32[[#This Row],[Gems]]&gt;0,Table32[[#This Row],[Gems]],0)</f>
        <v>3</v>
      </c>
      <c r="AF5950" s="42">
        <f>IF(Table32[[#This Row],[Gems]]&lt;0,Table32[[#This Row],[Gems]],0)</f>
        <v>0</v>
      </c>
      <c r="AG5950" s="29">
        <f t="shared" ca="1" si="127"/>
        <v>276</v>
      </c>
    </row>
    <row r="5951" spans="1:33" ht="14.4" x14ac:dyDescent="0.3">
      <c r="A5951" s="37">
        <v>44128</v>
      </c>
      <c r="B5951" s="38">
        <f>INDEX(Videolength!D:D,MATCH(D5951,Videolength!A:A,0))</f>
        <v>11</v>
      </c>
      <c r="C5951" s="38">
        <f>INDEX(Videolength!E:E,MATCH(D5951,Videolength!A:A,0))</f>
        <v>30</v>
      </c>
      <c r="D5951" s="39">
        <v>30</v>
      </c>
      <c r="E5951" s="40" t="str">
        <f>INDEX(Videolength!B:B,MATCH(D5951,Videolength!A:A,0))</f>
        <v>https://youtu.be/1quZnrdPdHI?list=PLTjhk5BwsiVV8SrR-dPCDjCfaMnt-5HZH</v>
      </c>
      <c r="F5951" s="41">
        <f>INDEX(Videolength!C:C,MATCH(D5951,Videolength!A:A,0))</f>
        <v>4.1331018518518517E-2</v>
      </c>
      <c r="G5951" s="41">
        <v>1.8784722222222223E-2</v>
      </c>
      <c r="H5951" s="71">
        <f>HYPERLINK(_xlfn.CONCAT(E5951,"&amp;t=",G5951*86400),G5951)</f>
        <v>1.8784722222222223E-2</v>
      </c>
      <c r="I5951" s="38">
        <v>12</v>
      </c>
      <c r="J5951" s="38">
        <v>6</v>
      </c>
      <c r="K5951" s="42" t="s">
        <v>1050</v>
      </c>
      <c r="L5951" s="42" t="s">
        <v>301</v>
      </c>
      <c r="W5951" s="44" t="s">
        <v>240</v>
      </c>
      <c r="X5951" s="43">
        <v>1</v>
      </c>
      <c r="Y5951" s="43">
        <v>1</v>
      </c>
      <c r="Z5951" s="64"/>
      <c r="AA5951" s="64"/>
      <c r="AB5951" s="64"/>
      <c r="AE5951" s="42">
        <f>IF(Table32[[#This Row],[Gems]]&gt;0,Table32[[#This Row],[Gems]],0)</f>
        <v>0</v>
      </c>
      <c r="AF5951" s="42">
        <f>IF(Table32[[#This Row],[Gems]]&lt;0,Table32[[#This Row],[Gems]],0)</f>
        <v>0</v>
      </c>
      <c r="AG5951" s="30">
        <f t="shared" ca="1" si="127"/>
        <v>276</v>
      </c>
    </row>
    <row r="5952" spans="1:33" ht="14.4" x14ac:dyDescent="0.3">
      <c r="A5952" s="37">
        <v>44128</v>
      </c>
      <c r="B5952" s="38">
        <f>INDEX(Videolength!D:D,MATCH(D5952,Videolength!A:A,0))</f>
        <v>11</v>
      </c>
      <c r="C5952" s="38">
        <f>INDEX(Videolength!E:E,MATCH(D5952,Videolength!A:A,0))</f>
        <v>30</v>
      </c>
      <c r="D5952" s="39">
        <v>30</v>
      </c>
      <c r="E5952" s="40" t="str">
        <f>INDEX(Videolength!B:B,MATCH(D5952,Videolength!A:A,0))</f>
        <v>https://youtu.be/1quZnrdPdHI?list=PLTjhk5BwsiVV8SrR-dPCDjCfaMnt-5HZH</v>
      </c>
      <c r="F5952" s="41">
        <f>INDEX(Videolength!C:C,MATCH(D5952,Videolength!A:A,0))</f>
        <v>4.1331018518518517E-2</v>
      </c>
      <c r="G5952" s="41">
        <v>1.8831018518518518E-2</v>
      </c>
      <c r="H5952" s="71">
        <f>HYPERLINK(_xlfn.CONCAT(E5952,"&amp;t=",G5952*86400),G5952)</f>
        <v>1.8831018518518518E-2</v>
      </c>
      <c r="I5952" s="38">
        <v>12</v>
      </c>
      <c r="J5952" s="38">
        <v>6</v>
      </c>
      <c r="K5952" s="42" t="s">
        <v>365</v>
      </c>
      <c r="L5952" s="42" t="s">
        <v>10</v>
      </c>
      <c r="Z5952" s="64"/>
      <c r="AA5952" s="64"/>
      <c r="AB5952" s="64"/>
      <c r="AE5952" s="42">
        <f>IF(Table32[[#This Row],[Gems]]&gt;0,Table32[[#This Row],[Gems]],0)</f>
        <v>0</v>
      </c>
      <c r="AF5952" s="42">
        <f>IF(Table32[[#This Row],[Gems]]&lt;0,Table32[[#This Row],[Gems]],0)</f>
        <v>0</v>
      </c>
      <c r="AG5952" s="30">
        <f t="shared" ca="1" si="127"/>
        <v>276</v>
      </c>
    </row>
    <row r="5953" spans="1:33" ht="14.4" x14ac:dyDescent="0.3">
      <c r="A5953" s="37">
        <v>44128</v>
      </c>
      <c r="B5953" s="38">
        <f>INDEX(Videolength!D:D,MATCH(D5953,Videolength!A:A,0))</f>
        <v>11</v>
      </c>
      <c r="C5953" s="38">
        <f>INDEX(Videolength!E:E,MATCH(D5953,Videolength!A:A,0))</f>
        <v>30</v>
      </c>
      <c r="D5953" s="39">
        <v>30</v>
      </c>
      <c r="E5953" s="40" t="str">
        <f>INDEX(Videolength!B:B,MATCH(D5953,Videolength!A:A,0))</f>
        <v>https://youtu.be/1quZnrdPdHI?list=PLTjhk5BwsiVV8SrR-dPCDjCfaMnt-5HZH</v>
      </c>
      <c r="F5953" s="41">
        <f>INDEX(Videolength!C:C,MATCH(D5953,Videolength!A:A,0))</f>
        <v>4.1331018518518517E-2</v>
      </c>
      <c r="G5953" s="41">
        <v>1.8888888888888889E-2</v>
      </c>
      <c r="H5953" s="71">
        <f>HYPERLINK(_xlfn.CONCAT(E5953,"&amp;t=",G5953*86400),G5953)</f>
        <v>1.8888888888888889E-2</v>
      </c>
      <c r="I5953" s="38">
        <v>12</v>
      </c>
      <c r="J5953" s="38">
        <v>6</v>
      </c>
      <c r="K5953" s="42" t="s">
        <v>346</v>
      </c>
      <c r="L5953" s="42" t="s">
        <v>10</v>
      </c>
      <c r="Z5953" s="64"/>
      <c r="AA5953" s="64"/>
      <c r="AB5953" s="64"/>
      <c r="AE5953" s="42">
        <f>IF(Table32[[#This Row],[Gems]]&gt;0,Table32[[#This Row],[Gems]],0)</f>
        <v>0</v>
      </c>
      <c r="AF5953" s="42">
        <f>IF(Table32[[#This Row],[Gems]]&lt;0,Table32[[#This Row],[Gems]],0)</f>
        <v>0</v>
      </c>
      <c r="AG5953" s="30">
        <f t="shared" ca="1" si="127"/>
        <v>276</v>
      </c>
    </row>
    <row r="5954" spans="1:33" ht="14.4" x14ac:dyDescent="0.3">
      <c r="A5954" s="37">
        <v>44128</v>
      </c>
      <c r="B5954" s="38">
        <f>INDEX(Videolength!D:D,MATCH(D5954,Videolength!A:A,0))</f>
        <v>11</v>
      </c>
      <c r="C5954" s="38">
        <f>INDEX(Videolength!E:E,MATCH(D5954,Videolength!A:A,0))</f>
        <v>30</v>
      </c>
      <c r="D5954" s="39">
        <v>30</v>
      </c>
      <c r="E5954" s="40" t="str">
        <f>INDEX(Videolength!B:B,MATCH(D5954,Videolength!A:A,0))</f>
        <v>https://youtu.be/1quZnrdPdHI?list=PLTjhk5BwsiVV8SrR-dPCDjCfaMnt-5HZH</v>
      </c>
      <c r="F5954" s="41">
        <f>INDEX(Videolength!C:C,MATCH(D5954,Videolength!A:A,0))</f>
        <v>4.1331018518518517E-2</v>
      </c>
      <c r="G5954" s="41">
        <v>1.8912037037037036E-2</v>
      </c>
      <c r="H5954" s="71">
        <f>HYPERLINK(_xlfn.CONCAT(E5954,"&amp;t=",G5954*86400),G5954)</f>
        <v>1.8912037037037036E-2</v>
      </c>
      <c r="I5954" s="38">
        <v>12</v>
      </c>
      <c r="J5954" s="38">
        <v>6</v>
      </c>
      <c r="K5954" s="42" t="s">
        <v>107</v>
      </c>
      <c r="L5954" s="42" t="s">
        <v>10</v>
      </c>
      <c r="M5954" s="42" t="s">
        <v>1091</v>
      </c>
      <c r="N5954" s="42" t="s">
        <v>1835</v>
      </c>
      <c r="Z5954" s="64"/>
      <c r="AA5954" s="64"/>
      <c r="AB5954" s="64"/>
      <c r="AE5954" s="42">
        <f>IF(Table32[[#This Row],[Gems]]&gt;0,Table32[[#This Row],[Gems]],0)</f>
        <v>0</v>
      </c>
      <c r="AF5954" s="42">
        <f>IF(Table32[[#This Row],[Gems]]&lt;0,Table32[[#This Row],[Gems]],0)</f>
        <v>0</v>
      </c>
      <c r="AG5954" s="30">
        <f t="shared" ca="1" si="127"/>
        <v>276</v>
      </c>
    </row>
    <row r="5955" spans="1:33" ht="14.4" x14ac:dyDescent="0.3">
      <c r="A5955" s="37">
        <v>44128</v>
      </c>
      <c r="B5955" s="38">
        <f>INDEX(Videolength!D:D,MATCH(D5955,Videolength!A:A,0))</f>
        <v>11</v>
      </c>
      <c r="C5955" s="38">
        <f>INDEX(Videolength!E:E,MATCH(D5955,Videolength!A:A,0))</f>
        <v>30</v>
      </c>
      <c r="D5955" s="39">
        <v>30</v>
      </c>
      <c r="E5955" s="40" t="str">
        <f>INDEX(Videolength!B:B,MATCH(D5955,Videolength!A:A,0))</f>
        <v>https://youtu.be/1quZnrdPdHI?list=PLTjhk5BwsiVV8SrR-dPCDjCfaMnt-5HZH</v>
      </c>
      <c r="F5955" s="41">
        <f>INDEX(Videolength!C:C,MATCH(D5955,Videolength!A:A,0))</f>
        <v>4.1331018518518517E-2</v>
      </c>
      <c r="G5955" s="41">
        <v>1.8958333333333334E-2</v>
      </c>
      <c r="H5955" s="71">
        <f>HYPERLINK(_xlfn.CONCAT(E5955,"&amp;t=",G5955*86400),G5955)</f>
        <v>1.8958333333333334E-2</v>
      </c>
      <c r="I5955" s="38">
        <v>12</v>
      </c>
      <c r="J5955" s="38">
        <v>6</v>
      </c>
      <c r="K5955" s="42" t="s">
        <v>353</v>
      </c>
      <c r="L5955" s="42" t="s">
        <v>10</v>
      </c>
      <c r="Z5955" s="64"/>
      <c r="AA5955" s="64"/>
      <c r="AB5955" s="64"/>
      <c r="AE5955" s="42">
        <f>IF(Table32[[#This Row],[Gems]]&gt;0,Table32[[#This Row],[Gems]],0)</f>
        <v>0</v>
      </c>
      <c r="AF5955" s="42">
        <f>IF(Table32[[#This Row],[Gems]]&lt;0,Table32[[#This Row],[Gems]],0)</f>
        <v>0</v>
      </c>
      <c r="AG5955" s="30">
        <f t="shared" ca="1" si="127"/>
        <v>276</v>
      </c>
    </row>
    <row r="5956" spans="1:33" ht="14.4" x14ac:dyDescent="0.3">
      <c r="A5956" s="37">
        <v>44128</v>
      </c>
      <c r="B5956" s="38">
        <f>INDEX(Videolength!D:D,MATCH(D5956,Videolength!A:A,0))</f>
        <v>11</v>
      </c>
      <c r="C5956" s="38">
        <f>INDEX(Videolength!E:E,MATCH(D5956,Videolength!A:A,0))</f>
        <v>30</v>
      </c>
      <c r="D5956" s="39">
        <v>30</v>
      </c>
      <c r="E5956" s="40" t="str">
        <f>INDEX(Videolength!B:B,MATCH(D5956,Videolength!A:A,0))</f>
        <v>https://youtu.be/1quZnrdPdHI?list=PLTjhk5BwsiVV8SrR-dPCDjCfaMnt-5HZH</v>
      </c>
      <c r="F5956" s="41">
        <f>INDEX(Videolength!C:C,MATCH(D5956,Videolength!A:A,0))</f>
        <v>4.1331018518518517E-2</v>
      </c>
      <c r="G5956" s="41">
        <v>1.9050925925925926E-2</v>
      </c>
      <c r="H5956" s="71">
        <f>HYPERLINK(_xlfn.CONCAT(E5956,"&amp;t=",G5956*86400),G5956)</f>
        <v>1.9050925925925926E-2</v>
      </c>
      <c r="I5956" s="38">
        <v>12</v>
      </c>
      <c r="J5956" s="38">
        <v>6</v>
      </c>
      <c r="K5956" s="42" t="s">
        <v>353</v>
      </c>
      <c r="L5956" s="42" t="s">
        <v>140</v>
      </c>
      <c r="X5956" s="43">
        <v>5</v>
      </c>
      <c r="Z5956" s="64"/>
      <c r="AA5956" s="64"/>
      <c r="AB5956" s="64"/>
      <c r="AE5956" s="42">
        <f>IF(Table32[[#This Row],[Gems]]&gt;0,Table32[[#This Row],[Gems]],0)</f>
        <v>0</v>
      </c>
      <c r="AF5956" s="42">
        <f>IF(Table32[[#This Row],[Gems]]&lt;0,Table32[[#This Row],[Gems]],0)</f>
        <v>0</v>
      </c>
      <c r="AG5956" s="30">
        <f t="shared" ca="1" si="127"/>
        <v>276</v>
      </c>
    </row>
    <row r="5957" spans="1:33" ht="14.4" x14ac:dyDescent="0.3">
      <c r="A5957" s="37">
        <v>44128</v>
      </c>
      <c r="B5957" s="38">
        <f>INDEX(Videolength!D:D,MATCH(D5957,Videolength!A:A,0))</f>
        <v>11</v>
      </c>
      <c r="C5957" s="38">
        <f>INDEX(Videolength!E:E,MATCH(D5957,Videolength!A:A,0))</f>
        <v>30</v>
      </c>
      <c r="D5957" s="39">
        <v>30</v>
      </c>
      <c r="E5957" s="40" t="str">
        <f>INDEX(Videolength!B:B,MATCH(D5957,Videolength!A:A,0))</f>
        <v>https://youtu.be/1quZnrdPdHI?list=PLTjhk5BwsiVV8SrR-dPCDjCfaMnt-5HZH</v>
      </c>
      <c r="F5957" s="41">
        <f>INDEX(Videolength!C:C,MATCH(D5957,Videolength!A:A,0))</f>
        <v>4.1331018518518517E-2</v>
      </c>
      <c r="G5957" s="41">
        <v>1.9085648148148147E-2</v>
      </c>
      <c r="H5957" s="71">
        <f>HYPERLINK(_xlfn.CONCAT(E5957,"&amp;t=",G5957*86400),G5957)</f>
        <v>1.9085648148148147E-2</v>
      </c>
      <c r="I5957" s="38">
        <v>12</v>
      </c>
      <c r="J5957" s="38">
        <v>6</v>
      </c>
      <c r="K5957" s="42" t="s">
        <v>353</v>
      </c>
      <c r="L5957" s="42" t="s">
        <v>312</v>
      </c>
      <c r="M5957" s="42" t="s">
        <v>1219</v>
      </c>
      <c r="Z5957" s="64"/>
      <c r="AA5957" s="64"/>
      <c r="AB5957" s="64"/>
      <c r="AD5957" s="42">
        <v>50</v>
      </c>
      <c r="AE5957" s="42">
        <f>IF(Table32[[#This Row],[Gems]]&gt;0,Table32[[#This Row],[Gems]],0)</f>
        <v>50</v>
      </c>
      <c r="AF5957" s="42">
        <f>IF(Table32[[#This Row],[Gems]]&lt;0,Table32[[#This Row],[Gems]],0)</f>
        <v>0</v>
      </c>
      <c r="AG5957" s="30">
        <f t="shared" ca="1" si="127"/>
        <v>326</v>
      </c>
    </row>
    <row r="5958" spans="1:33" ht="14.4" x14ac:dyDescent="0.3">
      <c r="A5958" s="37">
        <v>44128</v>
      </c>
      <c r="B5958" s="38">
        <f>INDEX(Videolength!D:D,MATCH(D5958,Videolength!A:A,0))</f>
        <v>11</v>
      </c>
      <c r="C5958" s="38">
        <f>INDEX(Videolength!E:E,MATCH(D5958,Videolength!A:A,0))</f>
        <v>30</v>
      </c>
      <c r="D5958" s="39">
        <v>30</v>
      </c>
      <c r="E5958" s="40" t="str">
        <f>INDEX(Videolength!B:B,MATCH(D5958,Videolength!A:A,0))</f>
        <v>https://youtu.be/1quZnrdPdHI?list=PLTjhk5BwsiVV8SrR-dPCDjCfaMnt-5HZH</v>
      </c>
      <c r="F5958" s="41">
        <f>INDEX(Videolength!C:C,MATCH(D5958,Videolength!A:A,0))</f>
        <v>4.1331018518518517E-2</v>
      </c>
      <c r="G5958" s="41">
        <v>1.9108796296296294E-2</v>
      </c>
      <c r="H5958" s="71">
        <f>HYPERLINK(_xlfn.CONCAT(E5958,"&amp;t=",G5958*86400),G5958)</f>
        <v>1.9108796296296294E-2</v>
      </c>
      <c r="I5958" s="38">
        <v>12</v>
      </c>
      <c r="J5958" s="38">
        <v>6</v>
      </c>
      <c r="K5958" s="42" t="s">
        <v>353</v>
      </c>
      <c r="L5958" s="42" t="s">
        <v>10</v>
      </c>
      <c r="Z5958" s="64"/>
      <c r="AA5958" s="64"/>
      <c r="AB5958" s="64"/>
      <c r="AE5958" s="42">
        <f>IF(Table32[[#This Row],[Gems]]&gt;0,Table32[[#This Row],[Gems]],0)</f>
        <v>0</v>
      </c>
      <c r="AF5958" s="42">
        <f>IF(Table32[[#This Row],[Gems]]&lt;0,Table32[[#This Row],[Gems]],0)</f>
        <v>0</v>
      </c>
      <c r="AG5958" s="30">
        <f t="shared" ca="1" si="127"/>
        <v>326</v>
      </c>
    </row>
    <row r="5959" spans="1:33" ht="14.4" x14ac:dyDescent="0.3">
      <c r="A5959" s="37">
        <v>44128</v>
      </c>
      <c r="B5959" s="38">
        <f>INDEX(Videolength!D:D,MATCH(D5959,Videolength!A:A,0))</f>
        <v>11</v>
      </c>
      <c r="C5959" s="38">
        <f>INDEX(Videolength!E:E,MATCH(D5959,Videolength!A:A,0))</f>
        <v>30</v>
      </c>
      <c r="D5959" s="39">
        <v>30</v>
      </c>
      <c r="E5959" s="40" t="str">
        <f>INDEX(Videolength!B:B,MATCH(D5959,Videolength!A:A,0))</f>
        <v>https://youtu.be/1quZnrdPdHI?list=PLTjhk5BwsiVV8SrR-dPCDjCfaMnt-5HZH</v>
      </c>
      <c r="F5959" s="41">
        <f>INDEX(Videolength!C:C,MATCH(D5959,Videolength!A:A,0))</f>
        <v>4.1331018518518517E-2</v>
      </c>
      <c r="G5959" s="41">
        <v>1.9212962962962963E-2</v>
      </c>
      <c r="H5959" s="71">
        <f>HYPERLINK(_xlfn.CONCAT(E5959,"&amp;t=",G5959*86400),G5959)</f>
        <v>1.9212962962962963E-2</v>
      </c>
      <c r="I5959" s="38">
        <v>12</v>
      </c>
      <c r="J5959" s="38">
        <v>6</v>
      </c>
      <c r="K5959" s="42" t="s">
        <v>123</v>
      </c>
      <c r="L5959" s="42" t="s">
        <v>10</v>
      </c>
      <c r="Z5959" s="64"/>
      <c r="AA5959" s="64"/>
      <c r="AB5959" s="64"/>
      <c r="AE5959" s="42">
        <f>IF(Table32[[#This Row],[Gems]]&gt;0,Table32[[#This Row],[Gems]],0)</f>
        <v>0</v>
      </c>
      <c r="AF5959" s="42">
        <f>IF(Table32[[#This Row],[Gems]]&lt;0,Table32[[#This Row],[Gems]],0)</f>
        <v>0</v>
      </c>
      <c r="AG5959" s="30">
        <f t="shared" ca="1" si="127"/>
        <v>326</v>
      </c>
    </row>
    <row r="5960" spans="1:33" ht="14.4" x14ac:dyDescent="0.3">
      <c r="A5960" s="37">
        <v>44128</v>
      </c>
      <c r="B5960" s="38">
        <f>INDEX(Videolength!D:D,MATCH(D5960,Videolength!A:A,0))</f>
        <v>11</v>
      </c>
      <c r="C5960" s="38">
        <f>INDEX(Videolength!E:E,MATCH(D5960,Videolength!A:A,0))</f>
        <v>30</v>
      </c>
      <c r="D5960" s="39">
        <v>30</v>
      </c>
      <c r="E5960" s="40" t="str">
        <f>INDEX(Videolength!B:B,MATCH(D5960,Videolength!A:A,0))</f>
        <v>https://youtu.be/1quZnrdPdHI?list=PLTjhk5BwsiVV8SrR-dPCDjCfaMnt-5HZH</v>
      </c>
      <c r="F5960" s="41">
        <f>INDEX(Videolength!C:C,MATCH(D5960,Videolength!A:A,0))</f>
        <v>4.1331018518518517E-2</v>
      </c>
      <c r="G5960" s="41">
        <v>1.9537037037037037E-2</v>
      </c>
      <c r="H5960" s="71">
        <f>HYPERLINK(_xlfn.CONCAT(E5960,"&amp;t=",G5960*86400),G5960)</f>
        <v>1.9537037037037037E-2</v>
      </c>
      <c r="I5960" s="38">
        <v>12</v>
      </c>
      <c r="J5960" s="38">
        <v>6</v>
      </c>
      <c r="K5960" s="42" t="s">
        <v>353</v>
      </c>
      <c r="L5960" s="42" t="s">
        <v>10</v>
      </c>
      <c r="Z5960" s="64"/>
      <c r="AA5960" s="64"/>
      <c r="AB5960" s="64"/>
      <c r="AE5960" s="42">
        <f>IF(Table32[[#This Row],[Gems]]&gt;0,Table32[[#This Row],[Gems]],0)</f>
        <v>0</v>
      </c>
      <c r="AF5960" s="42">
        <f>IF(Table32[[#This Row],[Gems]]&lt;0,Table32[[#This Row],[Gems]],0)</f>
        <v>0</v>
      </c>
      <c r="AG5960" s="30">
        <f t="shared" ca="1" si="127"/>
        <v>326</v>
      </c>
    </row>
    <row r="5961" spans="1:33" ht="14.4" x14ac:dyDescent="0.3">
      <c r="A5961" s="37">
        <v>44128</v>
      </c>
      <c r="B5961" s="38">
        <f>INDEX(Videolength!D:D,MATCH(D5961,Videolength!A:A,0))</f>
        <v>11</v>
      </c>
      <c r="C5961" s="38">
        <f>INDEX(Videolength!E:E,MATCH(D5961,Videolength!A:A,0))</f>
        <v>30</v>
      </c>
      <c r="D5961" s="39">
        <v>30</v>
      </c>
      <c r="E5961" s="40" t="str">
        <f>INDEX(Videolength!B:B,MATCH(D5961,Videolength!A:A,0))</f>
        <v>https://youtu.be/1quZnrdPdHI?list=PLTjhk5BwsiVV8SrR-dPCDjCfaMnt-5HZH</v>
      </c>
      <c r="F5961" s="41">
        <f>INDEX(Videolength!C:C,MATCH(D5961,Videolength!A:A,0))</f>
        <v>4.1331018518518517E-2</v>
      </c>
      <c r="G5961" s="41">
        <v>1.996527777777778E-2</v>
      </c>
      <c r="H5961" s="71">
        <f>HYPERLINK(_xlfn.CONCAT(E5961,"&amp;t=",G5961*86400),G5961)</f>
        <v>1.996527777777778E-2</v>
      </c>
      <c r="I5961" s="38">
        <v>12</v>
      </c>
      <c r="J5961" s="38">
        <v>6</v>
      </c>
      <c r="K5961" s="42" t="s">
        <v>346</v>
      </c>
      <c r="L5961" s="42" t="s">
        <v>10</v>
      </c>
      <c r="Z5961" s="64"/>
      <c r="AA5961" s="64"/>
      <c r="AB5961" s="64"/>
      <c r="AE5961" s="42">
        <f>IF(Table32[[#This Row],[Gems]]&gt;0,Table32[[#This Row],[Gems]],0)</f>
        <v>0</v>
      </c>
      <c r="AF5961" s="42">
        <f>IF(Table32[[#This Row],[Gems]]&lt;0,Table32[[#This Row],[Gems]],0)</f>
        <v>0</v>
      </c>
      <c r="AG5961" s="30">
        <f t="shared" ca="1" si="127"/>
        <v>326</v>
      </c>
    </row>
    <row r="5962" spans="1:33" ht="14.4" x14ac:dyDescent="0.3">
      <c r="A5962" s="37">
        <v>44128</v>
      </c>
      <c r="B5962" s="38">
        <f>INDEX(Videolength!D:D,MATCH(D5962,Videolength!A:A,0))</f>
        <v>11</v>
      </c>
      <c r="C5962" s="38">
        <f>INDEX(Videolength!E:E,MATCH(D5962,Videolength!A:A,0))</f>
        <v>30</v>
      </c>
      <c r="D5962" s="39">
        <v>30</v>
      </c>
      <c r="E5962" s="40" t="str">
        <f>INDEX(Videolength!B:B,MATCH(D5962,Videolength!A:A,0))</f>
        <v>https://youtu.be/1quZnrdPdHI?list=PLTjhk5BwsiVV8SrR-dPCDjCfaMnt-5HZH</v>
      </c>
      <c r="F5962" s="41">
        <f>INDEX(Videolength!C:C,MATCH(D5962,Videolength!A:A,0))</f>
        <v>4.1331018518518517E-2</v>
      </c>
      <c r="G5962" s="41">
        <v>2.0046296296296295E-2</v>
      </c>
      <c r="H5962" s="71">
        <f>HYPERLINK(_xlfn.CONCAT(E5962,"&amp;t=",G5962*86400),G5962)</f>
        <v>2.0046296296296295E-2</v>
      </c>
      <c r="I5962" s="38">
        <v>12</v>
      </c>
      <c r="J5962" s="38">
        <v>6</v>
      </c>
      <c r="K5962" s="42" t="s">
        <v>133</v>
      </c>
      <c r="L5962" s="42" t="s">
        <v>10</v>
      </c>
      <c r="Z5962" s="64"/>
      <c r="AA5962" s="64"/>
      <c r="AB5962" s="64"/>
      <c r="AE5962" s="42">
        <f>IF(Table32[[#This Row],[Gems]]&gt;0,Table32[[#This Row],[Gems]],0)</f>
        <v>0</v>
      </c>
      <c r="AF5962" s="42">
        <f>IF(Table32[[#This Row],[Gems]]&lt;0,Table32[[#This Row],[Gems]],0)</f>
        <v>0</v>
      </c>
      <c r="AG5962" s="30">
        <f t="shared" ca="1" si="127"/>
        <v>326</v>
      </c>
    </row>
    <row r="5963" spans="1:33" ht="14.4" x14ac:dyDescent="0.3">
      <c r="A5963" s="37">
        <v>44128</v>
      </c>
      <c r="B5963" s="38">
        <f>INDEX(Videolength!D:D,MATCH(D5963,Videolength!A:A,0))</f>
        <v>11</v>
      </c>
      <c r="C5963" s="38">
        <f>INDEX(Videolength!E:E,MATCH(D5963,Videolength!A:A,0))</f>
        <v>30</v>
      </c>
      <c r="D5963" s="39">
        <v>30</v>
      </c>
      <c r="E5963" s="40" t="str">
        <f>INDEX(Videolength!B:B,MATCH(D5963,Videolength!A:A,0))</f>
        <v>https://youtu.be/1quZnrdPdHI?list=PLTjhk5BwsiVV8SrR-dPCDjCfaMnt-5HZH</v>
      </c>
      <c r="F5963" s="41">
        <f>INDEX(Videolength!C:C,MATCH(D5963,Videolength!A:A,0))</f>
        <v>4.1331018518518517E-2</v>
      </c>
      <c r="G5963" s="41">
        <v>2.0057870370370368E-2</v>
      </c>
      <c r="H5963" s="71">
        <f>HYPERLINK(_xlfn.CONCAT(E5963,"&amp;t=",G5963*86400),G5963)</f>
        <v>2.0057870370370368E-2</v>
      </c>
      <c r="I5963" s="38">
        <v>12</v>
      </c>
      <c r="J5963" s="38">
        <v>6</v>
      </c>
      <c r="K5963" s="42" t="s">
        <v>123</v>
      </c>
      <c r="L5963" s="42" t="s">
        <v>10</v>
      </c>
      <c r="Z5963" s="64"/>
      <c r="AA5963" s="64"/>
      <c r="AB5963" s="64"/>
      <c r="AE5963" s="42">
        <f>IF(Table32[[#This Row],[Gems]]&gt;0,Table32[[#This Row],[Gems]],0)</f>
        <v>0</v>
      </c>
      <c r="AF5963" s="42">
        <f>IF(Table32[[#This Row],[Gems]]&lt;0,Table32[[#This Row],[Gems]],0)</f>
        <v>0</v>
      </c>
      <c r="AG5963" s="30">
        <f t="shared" ca="1" si="127"/>
        <v>326</v>
      </c>
    </row>
    <row r="5964" spans="1:33" ht="14.4" x14ac:dyDescent="0.3">
      <c r="A5964" s="37">
        <v>44128</v>
      </c>
      <c r="B5964" s="38">
        <f>INDEX(Videolength!D:D,MATCH(D5964,Videolength!A:A,0))</f>
        <v>11</v>
      </c>
      <c r="C5964" s="38">
        <f>INDEX(Videolength!E:E,MATCH(D5964,Videolength!A:A,0))</f>
        <v>30</v>
      </c>
      <c r="D5964" s="39">
        <v>30</v>
      </c>
      <c r="E5964" s="40" t="str">
        <f>INDEX(Videolength!B:B,MATCH(D5964,Videolength!A:A,0))</f>
        <v>https://youtu.be/1quZnrdPdHI?list=PLTjhk5BwsiVV8SrR-dPCDjCfaMnt-5HZH</v>
      </c>
      <c r="F5964" s="41">
        <f>INDEX(Videolength!C:C,MATCH(D5964,Videolength!A:A,0))</f>
        <v>4.1331018518518517E-2</v>
      </c>
      <c r="G5964" s="41">
        <v>2.0219907407407409E-2</v>
      </c>
      <c r="H5964" s="71">
        <f>HYPERLINK(_xlfn.CONCAT(E5964,"&amp;t=",G5964*86400),G5964)</f>
        <v>2.0219907407407409E-2</v>
      </c>
      <c r="I5964" s="38">
        <v>12</v>
      </c>
      <c r="J5964" s="38">
        <v>6</v>
      </c>
      <c r="K5964" s="42" t="s">
        <v>133</v>
      </c>
      <c r="L5964" s="42" t="s">
        <v>10</v>
      </c>
      <c r="Z5964" s="64"/>
      <c r="AA5964" s="64"/>
      <c r="AB5964" s="64"/>
      <c r="AE5964" s="42">
        <f>IF(Table32[[#This Row],[Gems]]&gt;0,Table32[[#This Row],[Gems]],0)</f>
        <v>0</v>
      </c>
      <c r="AF5964" s="42">
        <f>IF(Table32[[#This Row],[Gems]]&lt;0,Table32[[#This Row],[Gems]],0)</f>
        <v>0</v>
      </c>
      <c r="AG5964" s="30">
        <f t="shared" ca="1" si="127"/>
        <v>326</v>
      </c>
    </row>
    <row r="5965" spans="1:33" ht="14.4" x14ac:dyDescent="0.3">
      <c r="A5965" s="37">
        <v>44128</v>
      </c>
      <c r="B5965" s="38">
        <f>INDEX(Videolength!D:D,MATCH(D5965,Videolength!A:A,0))</f>
        <v>11</v>
      </c>
      <c r="C5965" s="38">
        <f>INDEX(Videolength!E:E,MATCH(D5965,Videolength!A:A,0))</f>
        <v>30</v>
      </c>
      <c r="D5965" s="39">
        <v>30</v>
      </c>
      <c r="E5965" s="40" t="str">
        <f>INDEX(Videolength!B:B,MATCH(D5965,Videolength!A:A,0))</f>
        <v>https://youtu.be/1quZnrdPdHI?list=PLTjhk5BwsiVV8SrR-dPCDjCfaMnt-5HZH</v>
      </c>
      <c r="F5965" s="41">
        <f>INDEX(Videolength!C:C,MATCH(D5965,Videolength!A:A,0))</f>
        <v>4.1331018518518517E-2</v>
      </c>
      <c r="G5965" s="41">
        <v>2.0266203703703703E-2</v>
      </c>
      <c r="H5965" s="71">
        <f>HYPERLINK(_xlfn.CONCAT(E5965,"&amp;t=",G5965*86400),G5965)</f>
        <v>2.0266203703703703E-2</v>
      </c>
      <c r="I5965" s="38">
        <v>12</v>
      </c>
      <c r="J5965" s="38">
        <v>6</v>
      </c>
      <c r="K5965" s="42" t="s">
        <v>123</v>
      </c>
      <c r="L5965" s="42" t="s">
        <v>10</v>
      </c>
      <c r="Z5965" s="64"/>
      <c r="AA5965" s="64"/>
      <c r="AB5965" s="64"/>
      <c r="AE5965" s="42">
        <f>IF(Table32[[#This Row],[Gems]]&gt;0,Table32[[#This Row],[Gems]],0)</f>
        <v>0</v>
      </c>
      <c r="AF5965" s="42">
        <f>IF(Table32[[#This Row],[Gems]]&lt;0,Table32[[#This Row],[Gems]],0)</f>
        <v>0</v>
      </c>
      <c r="AG5965" s="30">
        <f t="shared" ca="1" si="127"/>
        <v>326</v>
      </c>
    </row>
    <row r="5966" spans="1:33" ht="14.4" x14ac:dyDescent="0.3">
      <c r="A5966" s="37">
        <v>44128</v>
      </c>
      <c r="B5966" s="38">
        <f>INDEX(Videolength!D:D,MATCH(D5966,Videolength!A:A,0))</f>
        <v>11</v>
      </c>
      <c r="C5966" s="38">
        <f>INDEX(Videolength!E:E,MATCH(D5966,Videolength!A:A,0))</f>
        <v>30</v>
      </c>
      <c r="D5966" s="39">
        <v>30</v>
      </c>
      <c r="E5966" s="40" t="str">
        <f>INDEX(Videolength!B:B,MATCH(D5966,Videolength!A:A,0))</f>
        <v>https://youtu.be/1quZnrdPdHI?list=PLTjhk5BwsiVV8SrR-dPCDjCfaMnt-5HZH</v>
      </c>
      <c r="F5966" s="41">
        <f>INDEX(Videolength!C:C,MATCH(D5966,Videolength!A:A,0))</f>
        <v>4.1331018518518517E-2</v>
      </c>
      <c r="G5966" s="41">
        <v>2.0439814814814817E-2</v>
      </c>
      <c r="H5966" s="71">
        <f>HYPERLINK(_xlfn.CONCAT(E5966,"&amp;t=",G5966*86400),G5966)</f>
        <v>2.0439814814814817E-2</v>
      </c>
      <c r="I5966" s="38">
        <v>12</v>
      </c>
      <c r="J5966" s="38">
        <v>6</v>
      </c>
      <c r="K5966" s="42" t="s">
        <v>133</v>
      </c>
      <c r="L5966" s="42" t="s">
        <v>10</v>
      </c>
      <c r="Z5966" s="64"/>
      <c r="AA5966" s="64"/>
      <c r="AB5966" s="64"/>
      <c r="AE5966" s="42">
        <f>IF(Table32[[#This Row],[Gems]]&gt;0,Table32[[#This Row],[Gems]],0)</f>
        <v>0</v>
      </c>
      <c r="AF5966" s="42">
        <f>IF(Table32[[#This Row],[Gems]]&lt;0,Table32[[#This Row],[Gems]],0)</f>
        <v>0</v>
      </c>
      <c r="AG5966" s="30">
        <f t="shared" ca="1" si="127"/>
        <v>326</v>
      </c>
    </row>
    <row r="5967" spans="1:33" ht="14.4" x14ac:dyDescent="0.3">
      <c r="A5967" s="37">
        <v>44128</v>
      </c>
      <c r="B5967" s="38">
        <f>INDEX(Videolength!D:D,MATCH(D5967,Videolength!A:A,0))</f>
        <v>11</v>
      </c>
      <c r="C5967" s="38">
        <f>INDEX(Videolength!E:E,MATCH(D5967,Videolength!A:A,0))</f>
        <v>30</v>
      </c>
      <c r="D5967" s="39">
        <v>30</v>
      </c>
      <c r="E5967" s="40" t="str">
        <f>INDEX(Videolength!B:B,MATCH(D5967,Videolength!A:A,0))</f>
        <v>https://youtu.be/1quZnrdPdHI?list=PLTjhk5BwsiVV8SrR-dPCDjCfaMnt-5HZH</v>
      </c>
      <c r="F5967" s="41">
        <f>INDEX(Videolength!C:C,MATCH(D5967,Videolength!A:A,0))</f>
        <v>4.1331018518518517E-2</v>
      </c>
      <c r="G5967" s="41">
        <v>2.0648148148148148E-2</v>
      </c>
      <c r="H5967" s="71">
        <f>HYPERLINK(_xlfn.CONCAT(E5967,"&amp;t=",G5967*86400),G5967)</f>
        <v>2.0648148148148148E-2</v>
      </c>
      <c r="I5967" s="38">
        <v>12</v>
      </c>
      <c r="J5967" s="38">
        <v>6</v>
      </c>
      <c r="K5967" s="42" t="s">
        <v>123</v>
      </c>
      <c r="L5967" s="42" t="s">
        <v>10</v>
      </c>
      <c r="Z5967" s="64"/>
      <c r="AA5967" s="64"/>
      <c r="AB5967" s="64"/>
      <c r="AE5967" s="42">
        <f>IF(Table32[[#This Row],[Gems]]&gt;0,Table32[[#This Row],[Gems]],0)</f>
        <v>0</v>
      </c>
      <c r="AF5967" s="42">
        <f>IF(Table32[[#This Row],[Gems]]&lt;0,Table32[[#This Row],[Gems]],0)</f>
        <v>0</v>
      </c>
      <c r="AG5967" s="30">
        <f t="shared" ca="1" si="127"/>
        <v>326</v>
      </c>
    </row>
    <row r="5968" spans="1:33" ht="14.4" x14ac:dyDescent="0.3">
      <c r="A5968" s="37">
        <v>44128</v>
      </c>
      <c r="B5968" s="38">
        <f>INDEX(Videolength!D:D,MATCH(D5968,Videolength!A:A,0))</f>
        <v>11</v>
      </c>
      <c r="C5968" s="38">
        <f>INDEX(Videolength!E:E,MATCH(D5968,Videolength!A:A,0))</f>
        <v>30</v>
      </c>
      <c r="D5968" s="39">
        <v>30</v>
      </c>
      <c r="E5968" s="40" t="str">
        <f>INDEX(Videolength!B:B,MATCH(D5968,Videolength!A:A,0))</f>
        <v>https://youtu.be/1quZnrdPdHI?list=PLTjhk5BwsiVV8SrR-dPCDjCfaMnt-5HZH</v>
      </c>
      <c r="F5968" s="41">
        <f>INDEX(Videolength!C:C,MATCH(D5968,Videolength!A:A,0))</f>
        <v>4.1331018518518517E-2</v>
      </c>
      <c r="G5968" s="41">
        <v>2.0763888888888887E-2</v>
      </c>
      <c r="H5968" s="71">
        <f>HYPERLINK(_xlfn.CONCAT(E5968,"&amp;t=",G5968*86400),G5968)</f>
        <v>2.0763888888888887E-2</v>
      </c>
      <c r="I5968" s="38">
        <v>12</v>
      </c>
      <c r="J5968" s="38">
        <v>6</v>
      </c>
      <c r="K5968" s="42" t="s">
        <v>346</v>
      </c>
      <c r="L5968" s="42" t="s">
        <v>10</v>
      </c>
      <c r="Z5968" s="64"/>
      <c r="AA5968" s="64"/>
      <c r="AB5968" s="64"/>
      <c r="AE5968" s="42">
        <f>IF(Table32[[#This Row],[Gems]]&gt;0,Table32[[#This Row],[Gems]],0)</f>
        <v>0</v>
      </c>
      <c r="AF5968" s="42">
        <f>IF(Table32[[#This Row],[Gems]]&lt;0,Table32[[#This Row],[Gems]],0)</f>
        <v>0</v>
      </c>
      <c r="AG5968" s="30">
        <f t="shared" ca="1" si="127"/>
        <v>326</v>
      </c>
    </row>
    <row r="5969" spans="1:33" ht="14.4" x14ac:dyDescent="0.3">
      <c r="A5969" s="37">
        <v>44128</v>
      </c>
      <c r="B5969" s="38">
        <f>INDEX(Videolength!D:D,MATCH(D5969,Videolength!A:A,0))</f>
        <v>11</v>
      </c>
      <c r="C5969" s="38">
        <f>INDEX(Videolength!E:E,MATCH(D5969,Videolength!A:A,0))</f>
        <v>30</v>
      </c>
      <c r="D5969" s="39">
        <v>30</v>
      </c>
      <c r="E5969" s="40" t="str">
        <f>INDEX(Videolength!B:B,MATCH(D5969,Videolength!A:A,0))</f>
        <v>https://youtu.be/1quZnrdPdHI?list=PLTjhk5BwsiVV8SrR-dPCDjCfaMnt-5HZH</v>
      </c>
      <c r="F5969" s="41">
        <f>INDEX(Videolength!C:C,MATCH(D5969,Videolength!A:A,0))</f>
        <v>4.1331018518518517E-2</v>
      </c>
      <c r="G5969" s="41">
        <v>2.0972222222222222E-2</v>
      </c>
      <c r="H5969" s="71">
        <f>HYPERLINK(_xlfn.CONCAT(E5969,"&amp;t=",G5969*86400),G5969)</f>
        <v>2.0972222222222222E-2</v>
      </c>
      <c r="I5969" s="38">
        <v>12</v>
      </c>
      <c r="J5969" s="38">
        <v>6</v>
      </c>
      <c r="K5969" s="42" t="s">
        <v>25</v>
      </c>
      <c r="L5969" s="42" t="s">
        <v>10</v>
      </c>
      <c r="Z5969" s="64"/>
      <c r="AA5969" s="64"/>
      <c r="AB5969" s="64"/>
      <c r="AE5969" s="42">
        <f>IF(Table32[[#This Row],[Gems]]&gt;0,Table32[[#This Row],[Gems]],0)</f>
        <v>0</v>
      </c>
      <c r="AF5969" s="42">
        <f>IF(Table32[[#This Row],[Gems]]&lt;0,Table32[[#This Row],[Gems]],0)</f>
        <v>0</v>
      </c>
      <c r="AG5969" s="30">
        <f t="shared" ref="AG5969:AG6005" ca="1" si="128">SUM(OFFSET(AG5969,-1,0),AD5969)</f>
        <v>326</v>
      </c>
    </row>
    <row r="5970" spans="1:33" ht="14.4" x14ac:dyDescent="0.3">
      <c r="A5970" s="37">
        <v>44128</v>
      </c>
      <c r="B5970" s="38">
        <f>INDEX(Videolength!D:D,MATCH(D5970,Videolength!A:A,0))</f>
        <v>11</v>
      </c>
      <c r="C5970" s="38">
        <f>INDEX(Videolength!E:E,MATCH(D5970,Videolength!A:A,0))</f>
        <v>30</v>
      </c>
      <c r="D5970" s="39">
        <v>30</v>
      </c>
      <c r="E5970" s="40" t="str">
        <f>INDEX(Videolength!B:B,MATCH(D5970,Videolength!A:A,0))</f>
        <v>https://youtu.be/1quZnrdPdHI?list=PLTjhk5BwsiVV8SrR-dPCDjCfaMnt-5HZH</v>
      </c>
      <c r="F5970" s="41">
        <f>INDEX(Videolength!C:C,MATCH(D5970,Videolength!A:A,0))</f>
        <v>4.1331018518518517E-2</v>
      </c>
      <c r="G5970" s="41">
        <v>2.119212962962963E-2</v>
      </c>
      <c r="H5970" s="71">
        <f>HYPERLINK(_xlfn.CONCAT(E5970,"&amp;t=",G5970*86400),G5970)</f>
        <v>2.119212962962963E-2</v>
      </c>
      <c r="I5970" s="38">
        <v>12</v>
      </c>
      <c r="J5970" s="38">
        <v>6</v>
      </c>
      <c r="K5970" s="42" t="s">
        <v>8</v>
      </c>
      <c r="L5970" s="42" t="s">
        <v>163</v>
      </c>
      <c r="Z5970" s="64"/>
      <c r="AA5970" s="64"/>
      <c r="AB5970" s="64"/>
      <c r="AE5970" s="42">
        <f>IF(Table32[[#This Row],[Gems]]&gt;0,Table32[[#This Row],[Gems]],0)</f>
        <v>0</v>
      </c>
      <c r="AF5970" s="42">
        <f>IF(Table32[[#This Row],[Gems]]&lt;0,Table32[[#This Row],[Gems]],0)</f>
        <v>0</v>
      </c>
      <c r="AG5970" s="30">
        <f t="shared" ca="1" si="128"/>
        <v>326</v>
      </c>
    </row>
    <row r="5971" spans="1:33" ht="14.4" x14ac:dyDescent="0.3">
      <c r="A5971" s="37">
        <v>44128</v>
      </c>
      <c r="B5971" s="38">
        <f>INDEX(Videolength!D:D,MATCH(D5971,Videolength!A:A,0))</f>
        <v>11</v>
      </c>
      <c r="C5971" s="38">
        <f>INDEX(Videolength!E:E,MATCH(D5971,Videolength!A:A,0))</f>
        <v>30</v>
      </c>
      <c r="D5971" s="39">
        <v>30</v>
      </c>
      <c r="E5971" s="40" t="str">
        <f>INDEX(Videolength!B:B,MATCH(D5971,Videolength!A:A,0))</f>
        <v>https://youtu.be/1quZnrdPdHI?list=PLTjhk5BwsiVV8SrR-dPCDjCfaMnt-5HZH</v>
      </c>
      <c r="F5971" s="41">
        <f>INDEX(Videolength!C:C,MATCH(D5971,Videolength!A:A,0))</f>
        <v>4.1331018518518517E-2</v>
      </c>
      <c r="G5971" s="41">
        <v>2.1215277777777777E-2</v>
      </c>
      <c r="H5971" s="71">
        <f>HYPERLINK(_xlfn.CONCAT(E5971,"&amp;t=",G5971*86400),G5971)</f>
        <v>2.1215277777777777E-2</v>
      </c>
      <c r="I5971" s="38">
        <v>12</v>
      </c>
      <c r="J5971" s="38">
        <v>6</v>
      </c>
      <c r="K5971" s="42" t="s">
        <v>36</v>
      </c>
      <c r="L5971" s="42" t="s">
        <v>10</v>
      </c>
      <c r="Z5971" s="64"/>
      <c r="AA5971" s="64"/>
      <c r="AB5971" s="64"/>
      <c r="AE5971" s="42">
        <f>IF(Table32[[#This Row],[Gems]]&gt;0,Table32[[#This Row],[Gems]],0)</f>
        <v>0</v>
      </c>
      <c r="AF5971" s="42">
        <f>IF(Table32[[#This Row],[Gems]]&lt;0,Table32[[#This Row],[Gems]],0)</f>
        <v>0</v>
      </c>
      <c r="AG5971" s="30">
        <f t="shared" ca="1" si="128"/>
        <v>326</v>
      </c>
    </row>
    <row r="5972" spans="1:33" ht="14.4" x14ac:dyDescent="0.3">
      <c r="A5972" s="37">
        <v>44128</v>
      </c>
      <c r="B5972" s="38">
        <f>INDEX(Videolength!D:D,MATCH(D5972,Videolength!A:A,0))</f>
        <v>11</v>
      </c>
      <c r="C5972" s="38">
        <f>INDEX(Videolength!E:E,MATCH(D5972,Videolength!A:A,0))</f>
        <v>30</v>
      </c>
      <c r="D5972" s="39">
        <v>30</v>
      </c>
      <c r="E5972" s="40" t="str">
        <f>INDEX(Videolength!B:B,MATCH(D5972,Videolength!A:A,0))</f>
        <v>https://youtu.be/1quZnrdPdHI?list=PLTjhk5BwsiVV8SrR-dPCDjCfaMnt-5HZH</v>
      </c>
      <c r="F5972" s="41">
        <f>INDEX(Videolength!C:C,MATCH(D5972,Videolength!A:A,0))</f>
        <v>4.1331018518518517E-2</v>
      </c>
      <c r="G5972" s="41">
        <v>2.1400462962962965E-2</v>
      </c>
      <c r="H5972" s="71">
        <f>HYPERLINK(_xlfn.CONCAT(E5972,"&amp;t=",G5972*86400),G5972)</f>
        <v>2.1400462962962965E-2</v>
      </c>
      <c r="I5972" s="38">
        <v>12</v>
      </c>
      <c r="J5972" s="38">
        <v>6</v>
      </c>
      <c r="K5972" s="42" t="s">
        <v>346</v>
      </c>
      <c r="L5972" s="42" t="s">
        <v>10</v>
      </c>
      <c r="Z5972" s="64"/>
      <c r="AA5972" s="64"/>
      <c r="AB5972" s="64"/>
      <c r="AE5972" s="42">
        <f>IF(Table32[[#This Row],[Gems]]&gt;0,Table32[[#This Row],[Gems]],0)</f>
        <v>0</v>
      </c>
      <c r="AF5972" s="42">
        <f>IF(Table32[[#This Row],[Gems]]&lt;0,Table32[[#This Row],[Gems]],0)</f>
        <v>0</v>
      </c>
      <c r="AG5972" s="30">
        <f t="shared" ca="1" si="128"/>
        <v>326</v>
      </c>
    </row>
    <row r="5973" spans="1:33" ht="14.4" x14ac:dyDescent="0.3">
      <c r="A5973" s="37">
        <v>44128</v>
      </c>
      <c r="B5973" s="38">
        <f>INDEX(Videolength!D:D,MATCH(D5973,Videolength!A:A,0))</f>
        <v>11</v>
      </c>
      <c r="C5973" s="38">
        <f>INDEX(Videolength!E:E,MATCH(D5973,Videolength!A:A,0))</f>
        <v>30</v>
      </c>
      <c r="D5973" s="39">
        <v>30</v>
      </c>
      <c r="E5973" s="40" t="str">
        <f>INDEX(Videolength!B:B,MATCH(D5973,Videolength!A:A,0))</f>
        <v>https://youtu.be/1quZnrdPdHI?list=PLTjhk5BwsiVV8SrR-dPCDjCfaMnt-5HZH</v>
      </c>
      <c r="F5973" s="41">
        <f>INDEX(Videolength!C:C,MATCH(D5973,Videolength!A:A,0))</f>
        <v>4.1331018518518517E-2</v>
      </c>
      <c r="G5973" s="41">
        <v>2.1550925925925928E-2</v>
      </c>
      <c r="H5973" s="71">
        <f>HYPERLINK(_xlfn.CONCAT(E5973,"&amp;t=",G5973*86400),G5973)</f>
        <v>2.1550925925925928E-2</v>
      </c>
      <c r="I5973" s="38">
        <v>12</v>
      </c>
      <c r="J5973" s="38">
        <v>6</v>
      </c>
      <c r="K5973" s="42" t="s">
        <v>90</v>
      </c>
      <c r="L5973" s="42" t="s">
        <v>10</v>
      </c>
      <c r="Z5973" s="64"/>
      <c r="AA5973" s="64"/>
      <c r="AB5973" s="64"/>
      <c r="AE5973" s="42">
        <f>IF(Table32[[#This Row],[Gems]]&gt;0,Table32[[#This Row],[Gems]],0)</f>
        <v>0</v>
      </c>
      <c r="AF5973" s="42">
        <f>IF(Table32[[#This Row],[Gems]]&lt;0,Table32[[#This Row],[Gems]],0)</f>
        <v>0</v>
      </c>
      <c r="AG5973" s="30">
        <f t="shared" ca="1" si="128"/>
        <v>326</v>
      </c>
    </row>
    <row r="5974" spans="1:33" ht="14.4" x14ac:dyDescent="0.3">
      <c r="A5974" s="37">
        <v>44128</v>
      </c>
      <c r="B5974" s="38">
        <f>INDEX(Videolength!D:D,MATCH(D5974,Videolength!A:A,0))</f>
        <v>11</v>
      </c>
      <c r="C5974" s="38">
        <f>INDEX(Videolength!E:E,MATCH(D5974,Videolength!A:A,0))</f>
        <v>30</v>
      </c>
      <c r="D5974" s="39">
        <v>30</v>
      </c>
      <c r="E5974" s="40" t="str">
        <f>INDEX(Videolength!B:B,MATCH(D5974,Videolength!A:A,0))</f>
        <v>https://youtu.be/1quZnrdPdHI?list=PLTjhk5BwsiVV8SrR-dPCDjCfaMnt-5HZH</v>
      </c>
      <c r="F5974" s="41">
        <f>INDEX(Videolength!C:C,MATCH(D5974,Videolength!A:A,0))</f>
        <v>4.1331018518518517E-2</v>
      </c>
      <c r="G5974" s="41">
        <v>2.1562499999999998E-2</v>
      </c>
      <c r="H5974" s="71">
        <f>HYPERLINK(_xlfn.CONCAT(E5974,"&amp;t=",G5974*86400),G5974)</f>
        <v>2.1562499999999998E-2</v>
      </c>
      <c r="I5974" s="38">
        <v>12</v>
      </c>
      <c r="J5974" s="38">
        <v>6</v>
      </c>
      <c r="K5974" s="42" t="s">
        <v>346</v>
      </c>
      <c r="L5974" s="42" t="s">
        <v>10</v>
      </c>
      <c r="Z5974" s="64"/>
      <c r="AA5974" s="64"/>
      <c r="AB5974" s="64"/>
      <c r="AE5974" s="42">
        <f>IF(Table32[[#This Row],[Gems]]&gt;0,Table32[[#This Row],[Gems]],0)</f>
        <v>0</v>
      </c>
      <c r="AF5974" s="42">
        <f>IF(Table32[[#This Row],[Gems]]&lt;0,Table32[[#This Row],[Gems]],0)</f>
        <v>0</v>
      </c>
      <c r="AG5974" s="30">
        <f t="shared" ca="1" si="128"/>
        <v>326</v>
      </c>
    </row>
    <row r="5975" spans="1:33" ht="14.4" x14ac:dyDescent="0.3">
      <c r="A5975" s="37">
        <v>44128</v>
      </c>
      <c r="B5975" s="38">
        <f>INDEX(Videolength!D:D,MATCH(D5975,Videolength!A:A,0))</f>
        <v>11</v>
      </c>
      <c r="C5975" s="38">
        <f>INDEX(Videolength!E:E,MATCH(D5975,Videolength!A:A,0))</f>
        <v>30</v>
      </c>
      <c r="D5975" s="39">
        <v>30</v>
      </c>
      <c r="E5975" s="40" t="str">
        <f>INDEX(Videolength!B:B,MATCH(D5975,Videolength!A:A,0))</f>
        <v>https://youtu.be/1quZnrdPdHI?list=PLTjhk5BwsiVV8SrR-dPCDjCfaMnt-5HZH</v>
      </c>
      <c r="F5975" s="41">
        <f>INDEX(Videolength!C:C,MATCH(D5975,Videolength!A:A,0))</f>
        <v>4.1331018518518517E-2</v>
      </c>
      <c r="G5975" s="41">
        <v>2.1597222222222223E-2</v>
      </c>
      <c r="H5975" s="71">
        <f>HYPERLINK(_xlfn.CONCAT(E5975,"&amp;t=",G5975*86400),G5975)</f>
        <v>2.1597222222222223E-2</v>
      </c>
      <c r="I5975" s="38">
        <v>12</v>
      </c>
      <c r="J5975" s="38">
        <v>6</v>
      </c>
      <c r="K5975" s="42" t="s">
        <v>284</v>
      </c>
      <c r="L5975" s="42" t="s">
        <v>10</v>
      </c>
      <c r="Z5975" s="64"/>
      <c r="AA5975" s="64"/>
      <c r="AB5975" s="64"/>
      <c r="AE5975" s="42">
        <f>IF(Table32[[#This Row],[Gems]]&gt;0,Table32[[#This Row],[Gems]],0)</f>
        <v>0</v>
      </c>
      <c r="AF5975" s="42">
        <f>IF(Table32[[#This Row],[Gems]]&lt;0,Table32[[#This Row],[Gems]],0)</f>
        <v>0</v>
      </c>
      <c r="AG5975" s="30">
        <f t="shared" ca="1" si="128"/>
        <v>326</v>
      </c>
    </row>
    <row r="5976" spans="1:33" ht="14.4" x14ac:dyDescent="0.3">
      <c r="A5976" s="37">
        <v>44128</v>
      </c>
      <c r="B5976" s="38">
        <f>INDEX(Videolength!D:D,MATCH(D5976,Videolength!A:A,0))</f>
        <v>11</v>
      </c>
      <c r="C5976" s="38">
        <f>INDEX(Videolength!E:E,MATCH(D5976,Videolength!A:A,0))</f>
        <v>30</v>
      </c>
      <c r="D5976" s="39">
        <v>30</v>
      </c>
      <c r="E5976" s="40" t="str">
        <f>INDEX(Videolength!B:B,MATCH(D5976,Videolength!A:A,0))</f>
        <v>https://youtu.be/1quZnrdPdHI?list=PLTjhk5BwsiVV8SrR-dPCDjCfaMnt-5HZH</v>
      </c>
      <c r="F5976" s="41">
        <f>INDEX(Videolength!C:C,MATCH(D5976,Videolength!A:A,0))</f>
        <v>4.1331018518518517E-2</v>
      </c>
      <c r="G5976" s="41">
        <v>2.1909722222222223E-2</v>
      </c>
      <c r="H5976" s="71">
        <f>HYPERLINK(_xlfn.CONCAT(E5976,"&amp;t=",G5976*86400),G5976)</f>
        <v>2.1909722222222223E-2</v>
      </c>
      <c r="I5976" s="38">
        <v>12</v>
      </c>
      <c r="J5976" s="38">
        <v>6</v>
      </c>
      <c r="K5976" s="42" t="s">
        <v>90</v>
      </c>
      <c r="L5976" s="42" t="s">
        <v>10</v>
      </c>
      <c r="Z5976" s="64"/>
      <c r="AA5976" s="64"/>
      <c r="AB5976" s="64"/>
      <c r="AE5976" s="42">
        <f>IF(Table32[[#This Row],[Gems]]&gt;0,Table32[[#This Row],[Gems]],0)</f>
        <v>0</v>
      </c>
      <c r="AF5976" s="42">
        <f>IF(Table32[[#This Row],[Gems]]&lt;0,Table32[[#This Row],[Gems]],0)</f>
        <v>0</v>
      </c>
      <c r="AG5976" s="30">
        <f t="shared" ca="1" si="128"/>
        <v>326</v>
      </c>
    </row>
    <row r="5977" spans="1:33" ht="14.4" x14ac:dyDescent="0.3">
      <c r="A5977" s="37">
        <v>44128</v>
      </c>
      <c r="B5977" s="38">
        <f>INDEX(Videolength!D:D,MATCH(D5977,Videolength!A:A,0))</f>
        <v>11</v>
      </c>
      <c r="C5977" s="38">
        <f>INDEX(Videolength!E:E,MATCH(D5977,Videolength!A:A,0))</f>
        <v>30</v>
      </c>
      <c r="D5977" s="39">
        <v>30</v>
      </c>
      <c r="E5977" s="40" t="str">
        <f>INDEX(Videolength!B:B,MATCH(D5977,Videolength!A:A,0))</f>
        <v>https://youtu.be/1quZnrdPdHI?list=PLTjhk5BwsiVV8SrR-dPCDjCfaMnt-5HZH</v>
      </c>
      <c r="F5977" s="41">
        <f>INDEX(Videolength!C:C,MATCH(D5977,Videolength!A:A,0))</f>
        <v>4.1331018518518517E-2</v>
      </c>
      <c r="G5977" s="41">
        <v>2.1944444444444447E-2</v>
      </c>
      <c r="H5977" s="71">
        <f>HYPERLINK(_xlfn.CONCAT(E5977,"&amp;t=",G5977*86400),G5977)</f>
        <v>2.1944444444444447E-2</v>
      </c>
      <c r="I5977" s="38">
        <v>12</v>
      </c>
      <c r="J5977" s="38">
        <v>6</v>
      </c>
      <c r="K5977" s="42" t="s">
        <v>90</v>
      </c>
      <c r="L5977" s="42" t="s">
        <v>197</v>
      </c>
      <c r="M5977" s="42" t="s">
        <v>660</v>
      </c>
      <c r="V5977" s="43">
        <v>1334</v>
      </c>
      <c r="Z5977" s="64"/>
      <c r="AA5977" s="64"/>
      <c r="AB5977" s="64"/>
      <c r="AE5977" s="42">
        <f>IF(Table32[[#This Row],[Gems]]&gt;0,Table32[[#This Row],[Gems]],0)</f>
        <v>0</v>
      </c>
      <c r="AF5977" s="42">
        <f>IF(Table32[[#This Row],[Gems]]&lt;0,Table32[[#This Row],[Gems]],0)</f>
        <v>0</v>
      </c>
      <c r="AG5977" s="30">
        <f t="shared" ca="1" si="128"/>
        <v>326</v>
      </c>
    </row>
    <row r="5978" spans="1:33" ht="14.4" x14ac:dyDescent="0.3">
      <c r="A5978" s="37">
        <v>44128</v>
      </c>
      <c r="B5978" s="38">
        <f>INDEX(Videolength!D:D,MATCH(D5978,Videolength!A:A,0))</f>
        <v>11</v>
      </c>
      <c r="C5978" s="38">
        <f>INDEX(Videolength!E:E,MATCH(D5978,Videolength!A:A,0))</f>
        <v>30</v>
      </c>
      <c r="D5978" s="39">
        <v>30</v>
      </c>
      <c r="E5978" s="40" t="str">
        <f>INDEX(Videolength!B:B,MATCH(D5978,Videolength!A:A,0))</f>
        <v>https://youtu.be/1quZnrdPdHI?list=PLTjhk5BwsiVV8SrR-dPCDjCfaMnt-5HZH</v>
      </c>
      <c r="F5978" s="41">
        <f>INDEX(Videolength!C:C,MATCH(D5978,Videolength!A:A,0))</f>
        <v>4.1331018518518517E-2</v>
      </c>
      <c r="G5978" s="41">
        <v>2.2835648148148147E-2</v>
      </c>
      <c r="H5978" s="71">
        <f>HYPERLINK(_xlfn.CONCAT(E5978,"&amp;t=",G5978*86400),G5978)</f>
        <v>2.2835648148148147E-2</v>
      </c>
      <c r="I5978" s="38">
        <v>12</v>
      </c>
      <c r="J5978" s="38">
        <v>6</v>
      </c>
      <c r="K5978" s="42" t="s">
        <v>90</v>
      </c>
      <c r="L5978" s="42" t="s">
        <v>198</v>
      </c>
      <c r="M5978" s="42" t="s">
        <v>660</v>
      </c>
      <c r="V5978" s="43">
        <v>1334</v>
      </c>
      <c r="Z5978" s="64"/>
      <c r="AA5978" s="64"/>
      <c r="AB5978" s="64"/>
      <c r="AC5978" s="44" t="s">
        <v>201</v>
      </c>
      <c r="AE5978" s="42">
        <f>IF(Table32[[#This Row],[Gems]]&gt;0,Table32[[#This Row],[Gems]],0)</f>
        <v>0</v>
      </c>
      <c r="AF5978" s="42">
        <f>IF(Table32[[#This Row],[Gems]]&lt;0,Table32[[#This Row],[Gems]],0)</f>
        <v>0</v>
      </c>
      <c r="AG5978" s="30">
        <f t="shared" ca="1" si="128"/>
        <v>326</v>
      </c>
    </row>
    <row r="5979" spans="1:33" ht="14.4" x14ac:dyDescent="0.3">
      <c r="A5979" s="37">
        <v>44128</v>
      </c>
      <c r="B5979" s="38">
        <f>INDEX(Videolength!D:D,MATCH(D5979,Videolength!A:A,0))</f>
        <v>11</v>
      </c>
      <c r="C5979" s="38">
        <f>INDEX(Videolength!E:E,MATCH(D5979,Videolength!A:A,0))</f>
        <v>30</v>
      </c>
      <c r="D5979" s="39">
        <v>30</v>
      </c>
      <c r="E5979" s="40" t="str">
        <f>INDEX(Videolength!B:B,MATCH(D5979,Videolength!A:A,0))</f>
        <v>https://youtu.be/1quZnrdPdHI?list=PLTjhk5BwsiVV8SrR-dPCDjCfaMnt-5HZH</v>
      </c>
      <c r="F5979" s="41">
        <f>INDEX(Videolength!C:C,MATCH(D5979,Videolength!A:A,0))</f>
        <v>4.1331018518518517E-2</v>
      </c>
      <c r="G5979" s="41">
        <v>2.2916666666666669E-2</v>
      </c>
      <c r="H5979" s="71">
        <f>HYPERLINK(_xlfn.CONCAT(E5979,"&amp;t=",G5979*86400),G5979)</f>
        <v>2.2916666666666669E-2</v>
      </c>
      <c r="I5979" s="38">
        <v>12</v>
      </c>
      <c r="J5979" s="38">
        <v>6</v>
      </c>
      <c r="K5979" s="42" t="s">
        <v>284</v>
      </c>
      <c r="L5979" s="42" t="s">
        <v>10</v>
      </c>
      <c r="Z5979" s="64"/>
      <c r="AA5979" s="64"/>
      <c r="AB5979" s="64"/>
      <c r="AE5979" s="42">
        <f>IF(Table32[[#This Row],[Gems]]&gt;0,Table32[[#This Row],[Gems]],0)</f>
        <v>0</v>
      </c>
      <c r="AF5979" s="42">
        <f>IF(Table32[[#This Row],[Gems]]&lt;0,Table32[[#This Row],[Gems]],0)</f>
        <v>0</v>
      </c>
      <c r="AG5979" s="30">
        <f t="shared" ca="1" si="128"/>
        <v>326</v>
      </c>
    </row>
    <row r="5980" spans="1:33" ht="14.4" x14ac:dyDescent="0.3">
      <c r="A5980" s="37">
        <v>44128</v>
      </c>
      <c r="B5980" s="38">
        <f>INDEX(Videolength!D:D,MATCH(D5980,Videolength!A:A,0))</f>
        <v>11</v>
      </c>
      <c r="C5980" s="38">
        <f>INDEX(Videolength!E:E,MATCH(D5980,Videolength!A:A,0))</f>
        <v>30</v>
      </c>
      <c r="D5980" s="39">
        <v>30</v>
      </c>
      <c r="E5980" s="40" t="str">
        <f>INDEX(Videolength!B:B,MATCH(D5980,Videolength!A:A,0))</f>
        <v>https://youtu.be/1quZnrdPdHI?list=PLTjhk5BwsiVV8SrR-dPCDjCfaMnt-5HZH</v>
      </c>
      <c r="F5980" s="41">
        <f>INDEX(Videolength!C:C,MATCH(D5980,Videolength!A:A,0))</f>
        <v>4.1331018518518517E-2</v>
      </c>
      <c r="G5980" s="41">
        <v>2.3009259259259257E-2</v>
      </c>
      <c r="H5980" s="71">
        <f>HYPERLINK(_xlfn.CONCAT(E5980,"&amp;t=",G5980*86400),G5980)</f>
        <v>2.3009259259259257E-2</v>
      </c>
      <c r="I5980" s="38">
        <v>12</v>
      </c>
      <c r="J5980" s="38">
        <v>6</v>
      </c>
      <c r="K5980" s="42" t="s">
        <v>90</v>
      </c>
      <c r="L5980" s="42" t="s">
        <v>350</v>
      </c>
      <c r="M5980" s="42" t="s">
        <v>1220</v>
      </c>
      <c r="Z5980" s="64"/>
      <c r="AA5980" s="64"/>
      <c r="AB5980" s="64"/>
      <c r="AE5980" s="42">
        <f>IF(Table32[[#This Row],[Gems]]&gt;0,Table32[[#This Row],[Gems]],0)</f>
        <v>0</v>
      </c>
      <c r="AF5980" s="42">
        <f>IF(Table32[[#This Row],[Gems]]&lt;0,Table32[[#This Row],[Gems]],0)</f>
        <v>0</v>
      </c>
      <c r="AG5980" s="30">
        <f t="shared" ca="1" si="128"/>
        <v>326</v>
      </c>
    </row>
    <row r="5981" spans="1:33" ht="14.4" x14ac:dyDescent="0.3">
      <c r="A5981" s="37">
        <v>44128</v>
      </c>
      <c r="B5981" s="38">
        <f>INDEX(Videolength!D:D,MATCH(D5981,Videolength!A:A,0))</f>
        <v>11</v>
      </c>
      <c r="C5981" s="38">
        <f>INDEX(Videolength!E:E,MATCH(D5981,Videolength!A:A,0))</f>
        <v>30</v>
      </c>
      <c r="D5981" s="39">
        <v>30</v>
      </c>
      <c r="E5981" s="40" t="str">
        <f>INDEX(Videolength!B:B,MATCH(D5981,Videolength!A:A,0))</f>
        <v>https://youtu.be/1quZnrdPdHI?list=PLTjhk5BwsiVV8SrR-dPCDjCfaMnt-5HZH</v>
      </c>
      <c r="F5981" s="41">
        <f>INDEX(Videolength!C:C,MATCH(D5981,Videolength!A:A,0))</f>
        <v>4.1331018518518517E-2</v>
      </c>
      <c r="G5981" s="41">
        <v>2.3043981481481481E-2</v>
      </c>
      <c r="H5981" s="71">
        <f>HYPERLINK(_xlfn.CONCAT(E5981,"&amp;t=",G5981*86400),G5981)</f>
        <v>2.3043981481481481E-2</v>
      </c>
      <c r="I5981" s="38">
        <v>12</v>
      </c>
      <c r="J5981" s="38">
        <v>6</v>
      </c>
      <c r="K5981" s="42" t="s">
        <v>284</v>
      </c>
      <c r="L5981" s="42" t="s">
        <v>10</v>
      </c>
      <c r="Z5981" s="64"/>
      <c r="AA5981" s="64"/>
      <c r="AB5981" s="64"/>
      <c r="AE5981" s="42">
        <f>IF(Table32[[#This Row],[Gems]]&gt;0,Table32[[#This Row],[Gems]],0)</f>
        <v>0</v>
      </c>
      <c r="AF5981" s="42">
        <f>IF(Table32[[#This Row],[Gems]]&lt;0,Table32[[#This Row],[Gems]],0)</f>
        <v>0</v>
      </c>
      <c r="AG5981" s="30">
        <f t="shared" ca="1" si="128"/>
        <v>326</v>
      </c>
    </row>
    <row r="5982" spans="1:33" ht="14.4" x14ac:dyDescent="0.3">
      <c r="A5982" s="37">
        <v>44128</v>
      </c>
      <c r="B5982" s="38">
        <f>INDEX(Videolength!D:D,MATCH(D5982,Videolength!A:A,0))</f>
        <v>11</v>
      </c>
      <c r="C5982" s="38">
        <f>INDEX(Videolength!E:E,MATCH(D5982,Videolength!A:A,0))</f>
        <v>30</v>
      </c>
      <c r="D5982" s="39">
        <v>30</v>
      </c>
      <c r="E5982" s="40" t="str">
        <f>INDEX(Videolength!B:B,MATCH(D5982,Videolength!A:A,0))</f>
        <v>https://youtu.be/1quZnrdPdHI?list=PLTjhk5BwsiVV8SrR-dPCDjCfaMnt-5HZH</v>
      </c>
      <c r="F5982" s="41">
        <f>INDEX(Videolength!C:C,MATCH(D5982,Videolength!A:A,0))</f>
        <v>4.1331018518518517E-2</v>
      </c>
      <c r="G5982" s="41">
        <v>2.3321759259259261E-2</v>
      </c>
      <c r="H5982" s="71">
        <f>HYPERLINK(_xlfn.CONCAT(E5982,"&amp;t=",G5982*86400),G5982)</f>
        <v>2.3321759259259261E-2</v>
      </c>
      <c r="I5982" s="38">
        <v>12</v>
      </c>
      <c r="J5982" s="38">
        <v>6</v>
      </c>
      <c r="K5982" s="42" t="s">
        <v>90</v>
      </c>
      <c r="L5982" s="42" t="s">
        <v>10</v>
      </c>
      <c r="Z5982" s="64"/>
      <c r="AA5982" s="64"/>
      <c r="AB5982" s="64"/>
      <c r="AE5982" s="42">
        <f>IF(Table32[[#This Row],[Gems]]&gt;0,Table32[[#This Row],[Gems]],0)</f>
        <v>0</v>
      </c>
      <c r="AF5982" s="42">
        <f>IF(Table32[[#This Row],[Gems]]&lt;0,Table32[[#This Row],[Gems]],0)</f>
        <v>0</v>
      </c>
      <c r="AG5982" s="30">
        <f t="shared" ca="1" si="128"/>
        <v>326</v>
      </c>
    </row>
    <row r="5983" spans="1:33" ht="14.4" x14ac:dyDescent="0.3">
      <c r="A5983" s="37">
        <v>44128</v>
      </c>
      <c r="B5983" s="38">
        <f>INDEX(Videolength!D:D,MATCH(D5983,Videolength!A:A,0))</f>
        <v>11</v>
      </c>
      <c r="C5983" s="38">
        <f>INDEX(Videolength!E:E,MATCH(D5983,Videolength!A:A,0))</f>
        <v>30</v>
      </c>
      <c r="D5983" s="39">
        <v>30</v>
      </c>
      <c r="E5983" s="40" t="str">
        <f>INDEX(Videolength!B:B,MATCH(D5983,Videolength!A:A,0))</f>
        <v>https://youtu.be/1quZnrdPdHI?list=PLTjhk5BwsiVV8SrR-dPCDjCfaMnt-5HZH</v>
      </c>
      <c r="F5983" s="41">
        <f>INDEX(Videolength!C:C,MATCH(D5983,Videolength!A:A,0))</f>
        <v>4.1331018518518517E-2</v>
      </c>
      <c r="G5983" s="41">
        <v>2.3333333333333334E-2</v>
      </c>
      <c r="H5983" s="71">
        <f>HYPERLINK(_xlfn.CONCAT(E5983,"&amp;t=",G5983*86400),G5983)</f>
        <v>2.3333333333333334E-2</v>
      </c>
      <c r="I5983" s="38">
        <v>12</v>
      </c>
      <c r="J5983" s="38">
        <v>6</v>
      </c>
      <c r="K5983" s="42" t="s">
        <v>90</v>
      </c>
      <c r="L5983" s="42" t="s">
        <v>197</v>
      </c>
      <c r="M5983" s="42" t="s">
        <v>660</v>
      </c>
      <c r="V5983" s="43">
        <v>1334</v>
      </c>
      <c r="Z5983" s="64"/>
      <c r="AA5983" s="64"/>
      <c r="AB5983" s="64"/>
      <c r="AE5983" s="42">
        <f>IF(Table32[[#This Row],[Gems]]&gt;0,Table32[[#This Row],[Gems]],0)</f>
        <v>0</v>
      </c>
      <c r="AF5983" s="42">
        <f>IF(Table32[[#This Row],[Gems]]&lt;0,Table32[[#This Row],[Gems]],0)</f>
        <v>0</v>
      </c>
      <c r="AG5983" s="30">
        <f t="shared" ca="1" si="128"/>
        <v>326</v>
      </c>
    </row>
    <row r="5984" spans="1:33" ht="14.4" x14ac:dyDescent="0.3">
      <c r="A5984" s="37">
        <v>44128</v>
      </c>
      <c r="B5984" s="38">
        <f>INDEX(Videolength!D:D,MATCH(D5984,Videolength!A:A,0))</f>
        <v>11</v>
      </c>
      <c r="C5984" s="38">
        <f>INDEX(Videolength!E:E,MATCH(D5984,Videolength!A:A,0))</f>
        <v>30</v>
      </c>
      <c r="D5984" s="39">
        <v>30</v>
      </c>
      <c r="E5984" s="40" t="str">
        <f>INDEX(Videolength!B:B,MATCH(D5984,Videolength!A:A,0))</f>
        <v>https://youtu.be/1quZnrdPdHI?list=PLTjhk5BwsiVV8SrR-dPCDjCfaMnt-5HZH</v>
      </c>
      <c r="F5984" s="41">
        <f>INDEX(Videolength!C:C,MATCH(D5984,Videolength!A:A,0))</f>
        <v>4.1331018518518517E-2</v>
      </c>
      <c r="G5984" s="41">
        <v>2.4502314814814814E-2</v>
      </c>
      <c r="H5984" s="71">
        <f>HYPERLINK(_xlfn.CONCAT(E5984,"&amp;t=",G5984*86400),G5984)</f>
        <v>2.4502314814814814E-2</v>
      </c>
      <c r="I5984" s="38">
        <v>12</v>
      </c>
      <c r="J5984" s="38">
        <v>6</v>
      </c>
      <c r="K5984" s="42" t="s">
        <v>90</v>
      </c>
      <c r="L5984" s="42" t="s">
        <v>198</v>
      </c>
      <c r="M5984" s="42" t="s">
        <v>1221</v>
      </c>
      <c r="V5984" s="43">
        <v>1334</v>
      </c>
      <c r="Z5984" s="64"/>
      <c r="AA5984" s="64"/>
      <c r="AB5984" s="64"/>
      <c r="AC5984" s="44" t="s">
        <v>203</v>
      </c>
      <c r="AE5984" s="42">
        <f>IF(Table32[[#This Row],[Gems]]&gt;0,Table32[[#This Row],[Gems]],0)</f>
        <v>0</v>
      </c>
      <c r="AF5984" s="42">
        <f>IF(Table32[[#This Row],[Gems]]&lt;0,Table32[[#This Row],[Gems]],0)</f>
        <v>0</v>
      </c>
      <c r="AG5984" s="30">
        <f t="shared" ca="1" si="128"/>
        <v>326</v>
      </c>
    </row>
    <row r="5985" spans="1:33" ht="14.4" x14ac:dyDescent="0.3">
      <c r="A5985" s="37">
        <v>44128</v>
      </c>
      <c r="B5985" s="38">
        <f>INDEX(Videolength!D:D,MATCH(D5985,Videolength!A:A,0))</f>
        <v>11</v>
      </c>
      <c r="C5985" s="38">
        <f>INDEX(Videolength!E:E,MATCH(D5985,Videolength!A:A,0))</f>
        <v>30</v>
      </c>
      <c r="D5985" s="39">
        <v>30</v>
      </c>
      <c r="E5985" s="40" t="str">
        <f>INDEX(Videolength!B:B,MATCH(D5985,Videolength!A:A,0))</f>
        <v>https://youtu.be/1quZnrdPdHI?list=PLTjhk5BwsiVV8SrR-dPCDjCfaMnt-5HZH</v>
      </c>
      <c r="F5985" s="41">
        <f>INDEX(Videolength!C:C,MATCH(D5985,Videolength!A:A,0))</f>
        <v>4.1331018518518517E-2</v>
      </c>
      <c r="G5985" s="41">
        <v>2.4583333333333332E-2</v>
      </c>
      <c r="H5985" s="71">
        <f>HYPERLINK(_xlfn.CONCAT(E5985,"&amp;t=",G5985*86400),G5985)</f>
        <v>2.4583333333333332E-2</v>
      </c>
      <c r="I5985" s="38">
        <v>12</v>
      </c>
      <c r="J5985" s="38">
        <v>6</v>
      </c>
      <c r="K5985" s="42" t="s">
        <v>284</v>
      </c>
      <c r="L5985" s="42" t="s">
        <v>10</v>
      </c>
      <c r="M5985" s="42" t="s">
        <v>1222</v>
      </c>
      <c r="Z5985" s="64"/>
      <c r="AA5985" s="64"/>
      <c r="AB5985" s="64"/>
      <c r="AE5985" s="42">
        <f>IF(Table32[[#This Row],[Gems]]&gt;0,Table32[[#This Row],[Gems]],0)</f>
        <v>0</v>
      </c>
      <c r="AF5985" s="42">
        <f>IF(Table32[[#This Row],[Gems]]&lt;0,Table32[[#This Row],[Gems]],0)</f>
        <v>0</v>
      </c>
      <c r="AG5985" s="30">
        <f t="shared" ca="1" si="128"/>
        <v>326</v>
      </c>
    </row>
    <row r="5986" spans="1:33" ht="14.4" x14ac:dyDescent="0.3">
      <c r="A5986" s="37">
        <v>44128</v>
      </c>
      <c r="B5986" s="38">
        <f>INDEX(Videolength!D:D,MATCH(D5986,Videolength!A:A,0))</f>
        <v>11</v>
      </c>
      <c r="C5986" s="38">
        <f>INDEX(Videolength!E:E,MATCH(D5986,Videolength!A:A,0))</f>
        <v>30</v>
      </c>
      <c r="D5986" s="39">
        <v>30</v>
      </c>
      <c r="E5986" s="40" t="str">
        <f>INDEX(Videolength!B:B,MATCH(D5986,Videolength!A:A,0))</f>
        <v>https://youtu.be/1quZnrdPdHI?list=PLTjhk5BwsiVV8SrR-dPCDjCfaMnt-5HZH</v>
      </c>
      <c r="F5986" s="41">
        <f>INDEX(Videolength!C:C,MATCH(D5986,Videolength!A:A,0))</f>
        <v>4.1331018518518517E-2</v>
      </c>
      <c r="G5986" s="41">
        <v>2.5011574074074075E-2</v>
      </c>
      <c r="H5986" s="71">
        <f>HYPERLINK(_xlfn.CONCAT(E5986,"&amp;t=",G5986*86400),G5986)</f>
        <v>2.5011574074074075E-2</v>
      </c>
      <c r="I5986" s="38">
        <v>12</v>
      </c>
      <c r="J5986" s="38">
        <v>6</v>
      </c>
      <c r="K5986" s="42" t="s">
        <v>346</v>
      </c>
      <c r="L5986" s="42" t="s">
        <v>10</v>
      </c>
      <c r="Z5986" s="64"/>
      <c r="AA5986" s="64"/>
      <c r="AB5986" s="64"/>
      <c r="AE5986" s="42">
        <f>IF(Table32[[#This Row],[Gems]]&gt;0,Table32[[#This Row],[Gems]],0)</f>
        <v>0</v>
      </c>
      <c r="AF5986" s="42">
        <f>IF(Table32[[#This Row],[Gems]]&lt;0,Table32[[#This Row],[Gems]],0)</f>
        <v>0</v>
      </c>
      <c r="AG5986" s="30">
        <f t="shared" ca="1" si="128"/>
        <v>326</v>
      </c>
    </row>
    <row r="5987" spans="1:33" ht="14.4" x14ac:dyDescent="0.3">
      <c r="A5987" s="37">
        <v>44128</v>
      </c>
      <c r="B5987" s="38">
        <f>INDEX(Videolength!D:D,MATCH(D5987,Videolength!A:A,0))</f>
        <v>11</v>
      </c>
      <c r="C5987" s="38">
        <f>INDEX(Videolength!E:E,MATCH(D5987,Videolength!A:A,0))</f>
        <v>30</v>
      </c>
      <c r="D5987" s="39">
        <v>30</v>
      </c>
      <c r="E5987" s="40" t="str">
        <f>INDEX(Videolength!B:B,MATCH(D5987,Videolength!A:A,0))</f>
        <v>https://youtu.be/1quZnrdPdHI?list=PLTjhk5BwsiVV8SrR-dPCDjCfaMnt-5HZH</v>
      </c>
      <c r="F5987" s="41">
        <f>INDEX(Videolength!C:C,MATCH(D5987,Videolength!A:A,0))</f>
        <v>4.1331018518518517E-2</v>
      </c>
      <c r="G5987" s="41">
        <v>2.5069444444444446E-2</v>
      </c>
      <c r="H5987" s="71">
        <f>HYPERLINK(_xlfn.CONCAT(E5987,"&amp;t=",G5987*86400),G5987)</f>
        <v>2.5069444444444446E-2</v>
      </c>
      <c r="I5987" s="38">
        <v>12</v>
      </c>
      <c r="J5987" s="38">
        <v>6</v>
      </c>
      <c r="K5987" s="42" t="s">
        <v>353</v>
      </c>
      <c r="L5987" s="42" t="s">
        <v>10</v>
      </c>
      <c r="Z5987" s="64"/>
      <c r="AA5987" s="64"/>
      <c r="AB5987" s="64"/>
      <c r="AE5987" s="42">
        <f>IF(Table32[[#This Row],[Gems]]&gt;0,Table32[[#This Row],[Gems]],0)</f>
        <v>0</v>
      </c>
      <c r="AF5987" s="42">
        <f>IF(Table32[[#This Row],[Gems]]&lt;0,Table32[[#This Row],[Gems]],0)</f>
        <v>0</v>
      </c>
      <c r="AG5987" s="30">
        <f t="shared" ca="1" si="128"/>
        <v>326</v>
      </c>
    </row>
    <row r="5988" spans="1:33" ht="14.4" x14ac:dyDescent="0.3">
      <c r="A5988" s="37">
        <v>44128</v>
      </c>
      <c r="B5988" s="38">
        <f>INDEX(Videolength!D:D,MATCH(D5988,Videolength!A:A,0))</f>
        <v>11</v>
      </c>
      <c r="C5988" s="38">
        <f>INDEX(Videolength!E:E,MATCH(D5988,Videolength!A:A,0))</f>
        <v>30</v>
      </c>
      <c r="D5988" s="39">
        <v>30</v>
      </c>
      <c r="E5988" s="40" t="str">
        <f>INDEX(Videolength!B:B,MATCH(D5988,Videolength!A:A,0))</f>
        <v>https://youtu.be/1quZnrdPdHI?list=PLTjhk5BwsiVV8SrR-dPCDjCfaMnt-5HZH</v>
      </c>
      <c r="F5988" s="41">
        <f>INDEX(Videolength!C:C,MATCH(D5988,Videolength!A:A,0))</f>
        <v>4.1331018518518517E-2</v>
      </c>
      <c r="G5988" s="41">
        <v>2.525462962962963E-2</v>
      </c>
      <c r="H5988" s="71">
        <f>HYPERLINK(_xlfn.CONCAT(E5988,"&amp;t=",G5988*86400),G5988)</f>
        <v>2.525462962962963E-2</v>
      </c>
      <c r="I5988" s="38">
        <v>12</v>
      </c>
      <c r="J5988" s="38">
        <v>6</v>
      </c>
      <c r="K5988" s="42" t="s">
        <v>90</v>
      </c>
      <c r="L5988" s="42" t="s">
        <v>10</v>
      </c>
      <c r="Z5988" s="64"/>
      <c r="AA5988" s="64"/>
      <c r="AB5988" s="64"/>
      <c r="AE5988" s="42">
        <f>IF(Table32[[#This Row],[Gems]]&gt;0,Table32[[#This Row],[Gems]],0)</f>
        <v>0</v>
      </c>
      <c r="AF5988" s="42">
        <f>IF(Table32[[#This Row],[Gems]]&lt;0,Table32[[#This Row],[Gems]],0)</f>
        <v>0</v>
      </c>
      <c r="AG5988" s="30">
        <f t="shared" ca="1" si="128"/>
        <v>326</v>
      </c>
    </row>
    <row r="5989" spans="1:33" ht="14.4" x14ac:dyDescent="0.3">
      <c r="A5989" s="37">
        <v>44128</v>
      </c>
      <c r="B5989" s="38">
        <f>INDEX(Videolength!D:D,MATCH(D5989,Videolength!A:A,0))</f>
        <v>11</v>
      </c>
      <c r="C5989" s="38">
        <f>INDEX(Videolength!E:E,MATCH(D5989,Videolength!A:A,0))</f>
        <v>30</v>
      </c>
      <c r="D5989" s="39">
        <v>30</v>
      </c>
      <c r="E5989" s="40" t="str">
        <f>INDEX(Videolength!B:B,MATCH(D5989,Videolength!A:A,0))</f>
        <v>https://youtu.be/1quZnrdPdHI?list=PLTjhk5BwsiVV8SrR-dPCDjCfaMnt-5HZH</v>
      </c>
      <c r="F5989" s="41">
        <f>INDEX(Videolength!C:C,MATCH(D5989,Videolength!A:A,0))</f>
        <v>4.1331018518518517E-2</v>
      </c>
      <c r="G5989" s="41">
        <v>2.5266203703703704E-2</v>
      </c>
      <c r="H5989" s="71">
        <f>HYPERLINK(_xlfn.CONCAT(E5989,"&amp;t=",G5989*86400),G5989)</f>
        <v>2.5266203703703704E-2</v>
      </c>
      <c r="I5989" s="38">
        <v>12</v>
      </c>
      <c r="J5989" s="38">
        <v>6</v>
      </c>
      <c r="K5989" s="42" t="s">
        <v>90</v>
      </c>
      <c r="L5989" s="42" t="s">
        <v>256</v>
      </c>
      <c r="Z5989" s="64"/>
      <c r="AA5989" s="64"/>
      <c r="AB5989" s="64"/>
      <c r="AE5989" s="42">
        <f>IF(Table32[[#This Row],[Gems]]&gt;0,Table32[[#This Row],[Gems]],0)</f>
        <v>0</v>
      </c>
      <c r="AF5989" s="42">
        <f>IF(Table32[[#This Row],[Gems]]&lt;0,Table32[[#This Row],[Gems]],0)</f>
        <v>0</v>
      </c>
      <c r="AG5989" s="30">
        <f t="shared" ca="1" si="128"/>
        <v>326</v>
      </c>
    </row>
    <row r="5990" spans="1:33" ht="14.4" x14ac:dyDescent="0.3">
      <c r="A5990" s="37">
        <v>44128</v>
      </c>
      <c r="B5990" s="38">
        <f>INDEX(Videolength!D:D,MATCH(D5990,Videolength!A:A,0))</f>
        <v>11</v>
      </c>
      <c r="C5990" s="38">
        <f>INDEX(Videolength!E:E,MATCH(D5990,Videolength!A:A,0))</f>
        <v>30</v>
      </c>
      <c r="D5990" s="39">
        <v>30</v>
      </c>
      <c r="E5990" s="40" t="str">
        <f>INDEX(Videolength!B:B,MATCH(D5990,Videolength!A:A,0))</f>
        <v>https://youtu.be/1quZnrdPdHI?list=PLTjhk5BwsiVV8SrR-dPCDjCfaMnt-5HZH</v>
      </c>
      <c r="F5990" s="41">
        <f>INDEX(Videolength!C:C,MATCH(D5990,Videolength!A:A,0))</f>
        <v>4.1331018518518517E-2</v>
      </c>
      <c r="G5990" s="41">
        <v>2.5324074074074079E-2</v>
      </c>
      <c r="H5990" s="71">
        <f>HYPERLINK(_xlfn.CONCAT(E5990,"&amp;t=",G5990*86400),G5990)</f>
        <v>2.5324074074074079E-2</v>
      </c>
      <c r="I5990" s="38">
        <v>12</v>
      </c>
      <c r="J5990" s="38">
        <v>6</v>
      </c>
      <c r="K5990" s="42" t="s">
        <v>90</v>
      </c>
      <c r="L5990" s="42" t="s">
        <v>197</v>
      </c>
      <c r="V5990" s="43">
        <v>1334</v>
      </c>
      <c r="Z5990" s="64"/>
      <c r="AA5990" s="64"/>
      <c r="AB5990" s="64"/>
      <c r="AE5990" s="42">
        <f>IF(Table32[[#This Row],[Gems]]&gt;0,Table32[[#This Row],[Gems]],0)</f>
        <v>0</v>
      </c>
      <c r="AF5990" s="42">
        <f>IF(Table32[[#This Row],[Gems]]&lt;0,Table32[[#This Row],[Gems]],0)</f>
        <v>0</v>
      </c>
      <c r="AG5990" s="29">
        <f t="shared" ca="1" si="128"/>
        <v>326</v>
      </c>
    </row>
    <row r="5991" spans="1:33" ht="14.4" x14ac:dyDescent="0.3">
      <c r="A5991" s="37">
        <v>44128</v>
      </c>
      <c r="B5991" s="38">
        <f>INDEX(Videolength!D:D,MATCH(D5991,Videolength!A:A,0))</f>
        <v>11</v>
      </c>
      <c r="C5991" s="38">
        <f>INDEX(Videolength!E:E,MATCH(D5991,Videolength!A:A,0))</f>
        <v>30</v>
      </c>
      <c r="D5991" s="39">
        <v>30</v>
      </c>
      <c r="E5991" s="40" t="str">
        <f>INDEX(Videolength!B:B,MATCH(D5991,Videolength!A:A,0))</f>
        <v>https://youtu.be/1quZnrdPdHI?list=PLTjhk5BwsiVV8SrR-dPCDjCfaMnt-5HZH</v>
      </c>
      <c r="F5991" s="41">
        <f>INDEX(Videolength!C:C,MATCH(D5991,Videolength!A:A,0))</f>
        <v>4.1331018518518517E-2</v>
      </c>
      <c r="G5991" s="41">
        <v>2.6030092592592594E-2</v>
      </c>
      <c r="H5991" s="71">
        <f>HYPERLINK(_xlfn.CONCAT(E5991,"&amp;t=",G5991*86400),G5991)</f>
        <v>2.6030092592592594E-2</v>
      </c>
      <c r="I5991" s="38">
        <v>12</v>
      </c>
      <c r="J5991" s="38">
        <v>6</v>
      </c>
      <c r="K5991" s="42" t="s">
        <v>90</v>
      </c>
      <c r="L5991" s="42" t="s">
        <v>198</v>
      </c>
      <c r="V5991" s="43">
        <v>1334</v>
      </c>
      <c r="Z5991" s="64"/>
      <c r="AA5991" s="64"/>
      <c r="AB5991" s="64"/>
      <c r="AC5991" s="44" t="s">
        <v>201</v>
      </c>
      <c r="AE5991" s="42">
        <f>IF(Table32[[#This Row],[Gems]]&gt;0,Table32[[#This Row],[Gems]],0)</f>
        <v>0</v>
      </c>
      <c r="AF5991" s="42">
        <f>IF(Table32[[#This Row],[Gems]]&lt;0,Table32[[#This Row],[Gems]],0)</f>
        <v>0</v>
      </c>
      <c r="AG5991" s="30">
        <f t="shared" ca="1" si="128"/>
        <v>326</v>
      </c>
    </row>
    <row r="5992" spans="1:33" ht="14.4" x14ac:dyDescent="0.3">
      <c r="A5992" s="37">
        <v>44128</v>
      </c>
      <c r="B5992" s="38">
        <f>INDEX(Videolength!D:D,MATCH(D5992,Videolength!A:A,0))</f>
        <v>11</v>
      </c>
      <c r="C5992" s="38">
        <f>INDEX(Videolength!E:E,MATCH(D5992,Videolength!A:A,0))</f>
        <v>30</v>
      </c>
      <c r="D5992" s="39">
        <v>30</v>
      </c>
      <c r="E5992" s="40" t="str">
        <f>INDEX(Videolength!B:B,MATCH(D5992,Videolength!A:A,0))</f>
        <v>https://youtu.be/1quZnrdPdHI?list=PLTjhk5BwsiVV8SrR-dPCDjCfaMnt-5HZH</v>
      </c>
      <c r="F5992" s="41">
        <f>INDEX(Videolength!C:C,MATCH(D5992,Videolength!A:A,0))</f>
        <v>4.1331018518518517E-2</v>
      </c>
      <c r="G5992" s="41">
        <v>2.6087962962962966E-2</v>
      </c>
      <c r="H5992" s="71">
        <f>HYPERLINK(_xlfn.CONCAT(E5992,"&amp;t=",G5992*86400),G5992)</f>
        <v>2.6087962962962966E-2</v>
      </c>
      <c r="I5992" s="38">
        <v>12</v>
      </c>
      <c r="J5992" s="38">
        <v>6</v>
      </c>
      <c r="K5992" s="42" t="s">
        <v>90</v>
      </c>
      <c r="L5992" s="42" t="s">
        <v>10</v>
      </c>
      <c r="Z5992" s="64"/>
      <c r="AA5992" s="64"/>
      <c r="AB5992" s="64"/>
      <c r="AE5992" s="42">
        <f>IF(Table32[[#This Row],[Gems]]&gt;0,Table32[[#This Row],[Gems]],0)</f>
        <v>0</v>
      </c>
      <c r="AF5992" s="42">
        <f>IF(Table32[[#This Row],[Gems]]&lt;0,Table32[[#This Row],[Gems]],0)</f>
        <v>0</v>
      </c>
      <c r="AG5992" s="30">
        <f t="shared" ca="1" si="128"/>
        <v>326</v>
      </c>
    </row>
    <row r="5993" spans="1:33" ht="14.4" x14ac:dyDescent="0.3">
      <c r="A5993" s="37">
        <v>44128</v>
      </c>
      <c r="B5993" s="38">
        <f>INDEX(Videolength!D:D,MATCH(D5993,Videolength!A:A,0))</f>
        <v>11</v>
      </c>
      <c r="C5993" s="38">
        <f>INDEX(Videolength!E:E,MATCH(D5993,Videolength!A:A,0))</f>
        <v>30</v>
      </c>
      <c r="D5993" s="39">
        <v>30</v>
      </c>
      <c r="E5993" s="40" t="str">
        <f>INDEX(Videolength!B:B,MATCH(D5993,Videolength!A:A,0))</f>
        <v>https://youtu.be/1quZnrdPdHI?list=PLTjhk5BwsiVV8SrR-dPCDjCfaMnt-5HZH</v>
      </c>
      <c r="F5993" s="41">
        <f>INDEX(Videolength!C:C,MATCH(D5993,Videolength!A:A,0))</f>
        <v>4.1331018518518517E-2</v>
      </c>
      <c r="G5993" s="41">
        <v>2.6099537037037036E-2</v>
      </c>
      <c r="H5993" s="71">
        <f>HYPERLINK(_xlfn.CONCAT(E5993,"&amp;t=",G5993*86400),G5993)</f>
        <v>2.6099537037037036E-2</v>
      </c>
      <c r="I5993" s="38">
        <v>12</v>
      </c>
      <c r="J5993" s="38">
        <v>6</v>
      </c>
      <c r="K5993" s="42" t="s">
        <v>90</v>
      </c>
      <c r="L5993" s="42" t="s">
        <v>256</v>
      </c>
      <c r="Z5993" s="64"/>
      <c r="AA5993" s="64"/>
      <c r="AB5993" s="64"/>
      <c r="AE5993" s="42">
        <f>IF(Table32[[#This Row],[Gems]]&gt;0,Table32[[#This Row],[Gems]],0)</f>
        <v>0</v>
      </c>
      <c r="AF5993" s="42">
        <f>IF(Table32[[#This Row],[Gems]]&lt;0,Table32[[#This Row],[Gems]],0)</f>
        <v>0</v>
      </c>
      <c r="AG5993" s="30">
        <f t="shared" ca="1" si="128"/>
        <v>326</v>
      </c>
    </row>
    <row r="5994" spans="1:33" ht="14.4" x14ac:dyDescent="0.3">
      <c r="A5994" s="37">
        <v>44128</v>
      </c>
      <c r="B5994" s="38">
        <f>INDEX(Videolength!D:D,MATCH(D5994,Videolength!A:A,0))</f>
        <v>11</v>
      </c>
      <c r="C5994" s="38">
        <f>INDEX(Videolength!E:E,MATCH(D5994,Videolength!A:A,0))</f>
        <v>30</v>
      </c>
      <c r="D5994" s="39">
        <v>30</v>
      </c>
      <c r="E5994" s="40" t="str">
        <f>INDEX(Videolength!B:B,MATCH(D5994,Videolength!A:A,0))</f>
        <v>https://youtu.be/1quZnrdPdHI?list=PLTjhk5BwsiVV8SrR-dPCDjCfaMnt-5HZH</v>
      </c>
      <c r="F5994" s="41">
        <f>INDEX(Videolength!C:C,MATCH(D5994,Videolength!A:A,0))</f>
        <v>4.1331018518518517E-2</v>
      </c>
      <c r="G5994" s="41">
        <v>2.6122685185185183E-2</v>
      </c>
      <c r="H5994" s="71">
        <f>HYPERLINK(_xlfn.CONCAT(E5994,"&amp;t=",G5994*86400),G5994)</f>
        <v>2.6122685185185183E-2</v>
      </c>
      <c r="I5994" s="38">
        <v>12</v>
      </c>
      <c r="J5994" s="38">
        <v>6</v>
      </c>
      <c r="K5994" s="42" t="s">
        <v>90</v>
      </c>
      <c r="L5994" s="42" t="s">
        <v>148</v>
      </c>
      <c r="M5994" s="42" t="s">
        <v>400</v>
      </c>
      <c r="Z5994" s="64"/>
      <c r="AA5994" s="64"/>
      <c r="AB5994" s="64"/>
      <c r="AE5994" s="42">
        <f>IF(Table32[[#This Row],[Gems]]&gt;0,Table32[[#This Row],[Gems]],0)</f>
        <v>0</v>
      </c>
      <c r="AF5994" s="42">
        <f>IF(Table32[[#This Row],[Gems]]&lt;0,Table32[[#This Row],[Gems]],0)</f>
        <v>0</v>
      </c>
      <c r="AG5994" s="30">
        <f t="shared" ca="1" si="128"/>
        <v>326</v>
      </c>
    </row>
    <row r="5995" spans="1:33" ht="14.4" x14ac:dyDescent="0.3">
      <c r="A5995" s="37">
        <v>44128</v>
      </c>
      <c r="B5995" s="38">
        <f>INDEX(Videolength!D:D,MATCH(D5995,Videolength!A:A,0))</f>
        <v>11</v>
      </c>
      <c r="C5995" s="38">
        <f>INDEX(Videolength!E:E,MATCH(D5995,Videolength!A:A,0))</f>
        <v>30</v>
      </c>
      <c r="D5995" s="39">
        <v>30</v>
      </c>
      <c r="E5995" s="40" t="str">
        <f>INDEX(Videolength!B:B,MATCH(D5995,Videolength!A:A,0))</f>
        <v>https://youtu.be/1quZnrdPdHI?list=PLTjhk5BwsiVV8SrR-dPCDjCfaMnt-5HZH</v>
      </c>
      <c r="F5995" s="41">
        <f>INDEX(Videolength!C:C,MATCH(D5995,Videolength!A:A,0))</f>
        <v>4.1331018518518517E-2</v>
      </c>
      <c r="G5995" s="41">
        <v>2.6180555555555558E-2</v>
      </c>
      <c r="H5995" s="71">
        <f>HYPERLINK(_xlfn.CONCAT(E5995,"&amp;t=",G5995*86400),G5995)</f>
        <v>2.6180555555555558E-2</v>
      </c>
      <c r="I5995" s="38">
        <v>12</v>
      </c>
      <c r="J5995" s="38">
        <v>6</v>
      </c>
      <c r="K5995" s="42" t="s">
        <v>90</v>
      </c>
      <c r="L5995" s="42" t="s">
        <v>197</v>
      </c>
      <c r="V5995" s="43">
        <v>1334</v>
      </c>
      <c r="Z5995" s="64"/>
      <c r="AA5995" s="64"/>
      <c r="AB5995" s="64"/>
      <c r="AE5995" s="42">
        <f>IF(Table32[[#This Row],[Gems]]&gt;0,Table32[[#This Row],[Gems]],0)</f>
        <v>0</v>
      </c>
      <c r="AF5995" s="42">
        <f>IF(Table32[[#This Row],[Gems]]&lt;0,Table32[[#This Row],[Gems]],0)</f>
        <v>0</v>
      </c>
      <c r="AG5995" s="30">
        <f t="shared" ca="1" si="128"/>
        <v>326</v>
      </c>
    </row>
    <row r="5996" spans="1:33" ht="14.4" x14ac:dyDescent="0.3">
      <c r="A5996" s="37">
        <v>44128</v>
      </c>
      <c r="B5996" s="38">
        <f>INDEX(Videolength!D:D,MATCH(D5996,Videolength!A:A,0))</f>
        <v>11</v>
      </c>
      <c r="C5996" s="38">
        <f>INDEX(Videolength!E:E,MATCH(D5996,Videolength!A:A,0))</f>
        <v>30</v>
      </c>
      <c r="D5996" s="39">
        <v>30</v>
      </c>
      <c r="E5996" s="40" t="str">
        <f>INDEX(Videolength!B:B,MATCH(D5996,Videolength!A:A,0))</f>
        <v>https://youtu.be/1quZnrdPdHI?list=PLTjhk5BwsiVV8SrR-dPCDjCfaMnt-5HZH</v>
      </c>
      <c r="F5996" s="41">
        <f>INDEX(Videolength!C:C,MATCH(D5996,Videolength!A:A,0))</f>
        <v>4.1331018518518517E-2</v>
      </c>
      <c r="G5996" s="41">
        <v>2.7314814814814816E-2</v>
      </c>
      <c r="H5996" s="71">
        <f>HYPERLINK(_xlfn.CONCAT(E5996,"&amp;t=",G5996*86400),G5996)</f>
        <v>2.7314814814814816E-2</v>
      </c>
      <c r="I5996" s="38">
        <v>12</v>
      </c>
      <c r="J5996" s="38">
        <v>6</v>
      </c>
      <c r="K5996" s="42" t="s">
        <v>90</v>
      </c>
      <c r="L5996" s="42" t="s">
        <v>198</v>
      </c>
      <c r="V5996" s="43">
        <v>1334</v>
      </c>
      <c r="Z5996" s="64"/>
      <c r="AA5996" s="64"/>
      <c r="AB5996" s="64"/>
      <c r="AC5996" s="44" t="s">
        <v>201</v>
      </c>
      <c r="AE5996" s="42">
        <f>IF(Table32[[#This Row],[Gems]]&gt;0,Table32[[#This Row],[Gems]],0)</f>
        <v>0</v>
      </c>
      <c r="AF5996" s="42">
        <f>IF(Table32[[#This Row],[Gems]]&lt;0,Table32[[#This Row],[Gems]],0)</f>
        <v>0</v>
      </c>
      <c r="AG5996" s="29">
        <f t="shared" ca="1" si="128"/>
        <v>326</v>
      </c>
    </row>
    <row r="5997" spans="1:33" ht="14.4" x14ac:dyDescent="0.3">
      <c r="A5997" s="37">
        <v>44128</v>
      </c>
      <c r="B5997" s="38">
        <f>INDEX(Videolength!D:D,MATCH(D5997,Videolength!A:A,0))</f>
        <v>11</v>
      </c>
      <c r="C5997" s="38">
        <f>INDEX(Videolength!E:E,MATCH(D5997,Videolength!A:A,0))</f>
        <v>30</v>
      </c>
      <c r="D5997" s="39">
        <v>30</v>
      </c>
      <c r="E5997" s="40" t="str">
        <f>INDEX(Videolength!B:B,MATCH(D5997,Videolength!A:A,0))</f>
        <v>https://youtu.be/1quZnrdPdHI?list=PLTjhk5BwsiVV8SrR-dPCDjCfaMnt-5HZH</v>
      </c>
      <c r="F5997" s="41">
        <f>INDEX(Videolength!C:C,MATCH(D5997,Videolength!A:A,0))</f>
        <v>4.1331018518518517E-2</v>
      </c>
      <c r="G5997" s="41">
        <v>2.7407407407407408E-2</v>
      </c>
      <c r="H5997" s="71">
        <f>HYPERLINK(_xlfn.CONCAT(E5997,"&amp;t=",G5997*86400),G5997)</f>
        <v>2.7407407407407408E-2</v>
      </c>
      <c r="I5997" s="38">
        <v>12</v>
      </c>
      <c r="J5997" s="38">
        <v>6</v>
      </c>
      <c r="K5997" s="42" t="s">
        <v>90</v>
      </c>
      <c r="L5997" s="42" t="s">
        <v>10</v>
      </c>
      <c r="Z5997" s="64"/>
      <c r="AA5997" s="64"/>
      <c r="AB5997" s="64"/>
      <c r="AE5997" s="42">
        <f>IF(Table32[[#This Row],[Gems]]&gt;0,Table32[[#This Row],[Gems]],0)</f>
        <v>0</v>
      </c>
      <c r="AF5997" s="42">
        <f>IF(Table32[[#This Row],[Gems]]&lt;0,Table32[[#This Row],[Gems]],0)</f>
        <v>0</v>
      </c>
      <c r="AG5997" s="30">
        <f t="shared" ca="1" si="128"/>
        <v>326</v>
      </c>
    </row>
    <row r="5998" spans="1:33" ht="14.4" x14ac:dyDescent="0.3">
      <c r="A5998" s="37">
        <v>44128</v>
      </c>
      <c r="B5998" s="38">
        <f>INDEX(Videolength!D:D,MATCH(D5998,Videolength!A:A,0))</f>
        <v>11</v>
      </c>
      <c r="C5998" s="38">
        <f>INDEX(Videolength!E:E,MATCH(D5998,Videolength!A:A,0))</f>
        <v>30</v>
      </c>
      <c r="D5998" s="39">
        <v>30</v>
      </c>
      <c r="E5998" s="40" t="str">
        <f>INDEX(Videolength!B:B,MATCH(D5998,Videolength!A:A,0))</f>
        <v>https://youtu.be/1quZnrdPdHI?list=PLTjhk5BwsiVV8SrR-dPCDjCfaMnt-5HZH</v>
      </c>
      <c r="F5998" s="41">
        <f>INDEX(Videolength!C:C,MATCH(D5998,Videolength!A:A,0))</f>
        <v>4.1331018518518517E-2</v>
      </c>
      <c r="G5998" s="41">
        <v>2.7453703703703702E-2</v>
      </c>
      <c r="H5998" s="71">
        <f>HYPERLINK(_xlfn.CONCAT(E5998,"&amp;t=",G5998*86400),G5998)</f>
        <v>2.7453703703703702E-2</v>
      </c>
      <c r="I5998" s="38">
        <v>12</v>
      </c>
      <c r="J5998" s="38">
        <v>6</v>
      </c>
      <c r="K5998" s="42" t="s">
        <v>346</v>
      </c>
      <c r="L5998" s="42" t="s">
        <v>10</v>
      </c>
      <c r="Z5998" s="64"/>
      <c r="AA5998" s="64"/>
      <c r="AB5998" s="64"/>
      <c r="AE5998" s="42">
        <f>IF(Table32[[#This Row],[Gems]]&gt;0,Table32[[#This Row],[Gems]],0)</f>
        <v>0</v>
      </c>
      <c r="AF5998" s="42">
        <f>IF(Table32[[#This Row],[Gems]]&lt;0,Table32[[#This Row],[Gems]],0)</f>
        <v>0</v>
      </c>
      <c r="AG5998" s="30">
        <f t="shared" ca="1" si="128"/>
        <v>326</v>
      </c>
    </row>
    <row r="5999" spans="1:33" ht="14.4" x14ac:dyDescent="0.3">
      <c r="A5999" s="37">
        <v>44128</v>
      </c>
      <c r="B5999" s="38">
        <f>INDEX(Videolength!D:D,MATCH(D5999,Videolength!A:A,0))</f>
        <v>11</v>
      </c>
      <c r="C5999" s="38">
        <f>INDEX(Videolength!E:E,MATCH(D5999,Videolength!A:A,0))</f>
        <v>30</v>
      </c>
      <c r="D5999" s="39">
        <v>30</v>
      </c>
      <c r="E5999" s="40" t="str">
        <f>INDEX(Videolength!B:B,MATCH(D5999,Videolength!A:A,0))</f>
        <v>https://youtu.be/1quZnrdPdHI?list=PLTjhk5BwsiVV8SrR-dPCDjCfaMnt-5HZH</v>
      </c>
      <c r="F5999" s="41">
        <f>INDEX(Videolength!C:C,MATCH(D5999,Videolength!A:A,0))</f>
        <v>4.1331018518518517E-2</v>
      </c>
      <c r="G5999" s="41">
        <v>2.7511574074074074E-2</v>
      </c>
      <c r="H5999" s="71">
        <f>HYPERLINK(_xlfn.CONCAT(E5999,"&amp;t=",G5999*86400),G5999)</f>
        <v>2.7511574074074074E-2</v>
      </c>
      <c r="I5999" s="38">
        <v>12</v>
      </c>
      <c r="J5999" s="38">
        <v>6</v>
      </c>
      <c r="K5999" s="42" t="s">
        <v>353</v>
      </c>
      <c r="L5999" s="42" t="s">
        <v>10</v>
      </c>
      <c r="Z5999" s="64"/>
      <c r="AA5999" s="64"/>
      <c r="AB5999" s="64"/>
      <c r="AE5999" s="42">
        <f>IF(Table32[[#This Row],[Gems]]&gt;0,Table32[[#This Row],[Gems]],0)</f>
        <v>0</v>
      </c>
      <c r="AF5999" s="42">
        <f>IF(Table32[[#This Row],[Gems]]&lt;0,Table32[[#This Row],[Gems]],0)</f>
        <v>0</v>
      </c>
      <c r="AG5999" s="30">
        <f t="shared" ca="1" si="128"/>
        <v>326</v>
      </c>
    </row>
    <row r="6000" spans="1:33" ht="14.4" x14ac:dyDescent="0.3">
      <c r="A6000" s="37">
        <v>44128</v>
      </c>
      <c r="B6000" s="38">
        <f>INDEX(Videolength!D:D,MATCH(D6000,Videolength!A:A,0))</f>
        <v>11</v>
      </c>
      <c r="C6000" s="38">
        <f>INDEX(Videolength!E:E,MATCH(D6000,Videolength!A:A,0))</f>
        <v>30</v>
      </c>
      <c r="D6000" s="39">
        <v>30</v>
      </c>
      <c r="E6000" s="40" t="str">
        <f>INDEX(Videolength!B:B,MATCH(D6000,Videolength!A:A,0))</f>
        <v>https://youtu.be/1quZnrdPdHI?list=PLTjhk5BwsiVV8SrR-dPCDjCfaMnt-5HZH</v>
      </c>
      <c r="F6000" s="41">
        <f>INDEX(Videolength!C:C,MATCH(D6000,Videolength!A:A,0))</f>
        <v>4.1331018518518517E-2</v>
      </c>
      <c r="G6000" s="41">
        <v>2.7534722222222221E-2</v>
      </c>
      <c r="H6000" s="71">
        <f>HYPERLINK(_xlfn.CONCAT(E6000,"&amp;t=",G6000*86400),G6000)</f>
        <v>2.7534722222222221E-2</v>
      </c>
      <c r="I6000" s="38">
        <v>12</v>
      </c>
      <c r="J6000" s="38">
        <v>6</v>
      </c>
      <c r="K6000" s="42" t="s">
        <v>346</v>
      </c>
      <c r="L6000" s="42" t="s">
        <v>10</v>
      </c>
      <c r="Z6000" s="64"/>
      <c r="AA6000" s="64"/>
      <c r="AB6000" s="64"/>
      <c r="AE6000" s="42">
        <f>IF(Table32[[#This Row],[Gems]]&gt;0,Table32[[#This Row],[Gems]],0)</f>
        <v>0</v>
      </c>
      <c r="AF6000" s="42">
        <f>IF(Table32[[#This Row],[Gems]]&lt;0,Table32[[#This Row],[Gems]],0)</f>
        <v>0</v>
      </c>
      <c r="AG6000" s="30">
        <f t="shared" ca="1" si="128"/>
        <v>326</v>
      </c>
    </row>
    <row r="6001" spans="1:33" ht="14.4" x14ac:dyDescent="0.3">
      <c r="A6001" s="37">
        <v>44128</v>
      </c>
      <c r="B6001" s="38">
        <f>INDEX(Videolength!D:D,MATCH(D6001,Videolength!A:A,0))</f>
        <v>11</v>
      </c>
      <c r="C6001" s="38">
        <f>INDEX(Videolength!E:E,MATCH(D6001,Videolength!A:A,0))</f>
        <v>30</v>
      </c>
      <c r="D6001" s="39">
        <v>30</v>
      </c>
      <c r="E6001" s="40" t="str">
        <f>INDEX(Videolength!B:B,MATCH(D6001,Videolength!A:A,0))</f>
        <v>https://youtu.be/1quZnrdPdHI?list=PLTjhk5BwsiVV8SrR-dPCDjCfaMnt-5HZH</v>
      </c>
      <c r="F6001" s="41">
        <f>INDEX(Videolength!C:C,MATCH(D6001,Videolength!A:A,0))</f>
        <v>4.1331018518518517E-2</v>
      </c>
      <c r="G6001" s="41">
        <v>2.7569444444444448E-2</v>
      </c>
      <c r="H6001" s="71">
        <f>HYPERLINK(_xlfn.CONCAT(E6001,"&amp;t=",G6001*86400),G6001)</f>
        <v>2.7569444444444448E-2</v>
      </c>
      <c r="I6001" s="38">
        <v>12</v>
      </c>
      <c r="J6001" s="38">
        <v>6</v>
      </c>
      <c r="K6001" s="42" t="s">
        <v>90</v>
      </c>
      <c r="L6001" s="42" t="s">
        <v>10</v>
      </c>
      <c r="Z6001" s="64"/>
      <c r="AA6001" s="64"/>
      <c r="AB6001" s="64"/>
      <c r="AE6001" s="42">
        <f>IF(Table32[[#This Row],[Gems]]&gt;0,Table32[[#This Row],[Gems]],0)</f>
        <v>0</v>
      </c>
      <c r="AF6001" s="42">
        <f>IF(Table32[[#This Row],[Gems]]&lt;0,Table32[[#This Row],[Gems]],0)</f>
        <v>0</v>
      </c>
      <c r="AG6001" s="30">
        <f t="shared" ca="1" si="128"/>
        <v>326</v>
      </c>
    </row>
    <row r="6002" spans="1:33" ht="14.4" x14ac:dyDescent="0.3">
      <c r="A6002" s="37">
        <v>44128</v>
      </c>
      <c r="B6002" s="38">
        <f>INDEX(Videolength!D:D,MATCH(D6002,Videolength!A:A,0))</f>
        <v>11</v>
      </c>
      <c r="C6002" s="38">
        <f>INDEX(Videolength!E:E,MATCH(D6002,Videolength!A:A,0))</f>
        <v>30</v>
      </c>
      <c r="D6002" s="39">
        <v>30</v>
      </c>
      <c r="E6002" s="40" t="str">
        <f>INDEX(Videolength!B:B,MATCH(D6002,Videolength!A:A,0))</f>
        <v>https://youtu.be/1quZnrdPdHI?list=PLTjhk5BwsiVV8SrR-dPCDjCfaMnt-5HZH</v>
      </c>
      <c r="F6002" s="41">
        <f>INDEX(Videolength!C:C,MATCH(D6002,Videolength!A:A,0))</f>
        <v>4.1331018518518517E-2</v>
      </c>
      <c r="G6002" s="41">
        <v>2.7569444444444448E-2</v>
      </c>
      <c r="H6002" s="71">
        <f>HYPERLINK(_xlfn.CONCAT(E6002,"&amp;t=",G6002*86400),G6002)</f>
        <v>2.7569444444444448E-2</v>
      </c>
      <c r="I6002" s="38">
        <v>12</v>
      </c>
      <c r="J6002" s="38">
        <v>6</v>
      </c>
      <c r="K6002" s="42" t="s">
        <v>90</v>
      </c>
      <c r="L6002" s="42" t="s">
        <v>256</v>
      </c>
      <c r="Z6002" s="64"/>
      <c r="AA6002" s="64"/>
      <c r="AB6002" s="64"/>
      <c r="AE6002" s="42">
        <f>IF(Table32[[#This Row],[Gems]]&gt;0,Table32[[#This Row],[Gems]],0)</f>
        <v>0</v>
      </c>
      <c r="AF6002" s="42">
        <f>IF(Table32[[#This Row],[Gems]]&lt;0,Table32[[#This Row],[Gems]],0)</f>
        <v>0</v>
      </c>
      <c r="AG6002" s="30">
        <f t="shared" ca="1" si="128"/>
        <v>326</v>
      </c>
    </row>
    <row r="6003" spans="1:33" ht="14.4" x14ac:dyDescent="0.3">
      <c r="A6003" s="37">
        <v>44128</v>
      </c>
      <c r="B6003" s="38">
        <f>INDEX(Videolength!D:D,MATCH(D6003,Videolength!A:A,0))</f>
        <v>11</v>
      </c>
      <c r="C6003" s="38">
        <f>INDEX(Videolength!E:E,MATCH(D6003,Videolength!A:A,0))</f>
        <v>30</v>
      </c>
      <c r="D6003" s="39">
        <v>30</v>
      </c>
      <c r="E6003" s="40" t="str">
        <f>INDEX(Videolength!B:B,MATCH(D6003,Videolength!A:A,0))</f>
        <v>https://youtu.be/1quZnrdPdHI?list=PLTjhk5BwsiVV8SrR-dPCDjCfaMnt-5HZH</v>
      </c>
      <c r="F6003" s="41">
        <f>INDEX(Videolength!C:C,MATCH(D6003,Videolength!A:A,0))</f>
        <v>4.1331018518518517E-2</v>
      </c>
      <c r="G6003" s="41">
        <v>2.7592592592592596E-2</v>
      </c>
      <c r="H6003" s="71">
        <f>HYPERLINK(_xlfn.CONCAT(E6003,"&amp;t=",G6003*86400),G6003)</f>
        <v>2.7592592592592596E-2</v>
      </c>
      <c r="I6003" s="38">
        <v>12</v>
      </c>
      <c r="J6003" s="38">
        <v>6</v>
      </c>
      <c r="K6003" s="42" t="s">
        <v>90</v>
      </c>
      <c r="L6003" s="42" t="s">
        <v>148</v>
      </c>
      <c r="M6003" s="42" t="s">
        <v>446</v>
      </c>
      <c r="Z6003" s="64"/>
      <c r="AA6003" s="64"/>
      <c r="AB6003" s="64"/>
      <c r="AE6003" s="42">
        <f>IF(Table32[[#This Row],[Gems]]&gt;0,Table32[[#This Row],[Gems]],0)</f>
        <v>0</v>
      </c>
      <c r="AF6003" s="42">
        <f>IF(Table32[[#This Row],[Gems]]&lt;0,Table32[[#This Row],[Gems]],0)</f>
        <v>0</v>
      </c>
      <c r="AG6003" s="29">
        <f t="shared" ca="1" si="128"/>
        <v>326</v>
      </c>
    </row>
    <row r="6004" spans="1:33" ht="14.4" x14ac:dyDescent="0.3">
      <c r="A6004" s="37">
        <v>44128</v>
      </c>
      <c r="B6004" s="38">
        <f>INDEX(Videolength!D:D,MATCH(D6004,Videolength!A:A,0))</f>
        <v>11</v>
      </c>
      <c r="C6004" s="38">
        <f>INDEX(Videolength!E:E,MATCH(D6004,Videolength!A:A,0))</f>
        <v>30</v>
      </c>
      <c r="D6004" s="39">
        <v>30</v>
      </c>
      <c r="E6004" s="40" t="str">
        <f>INDEX(Videolength!B:B,MATCH(D6004,Videolength!A:A,0))</f>
        <v>https://youtu.be/1quZnrdPdHI?list=PLTjhk5BwsiVV8SrR-dPCDjCfaMnt-5HZH</v>
      </c>
      <c r="F6004" s="41">
        <f>INDEX(Videolength!C:C,MATCH(D6004,Videolength!A:A,0))</f>
        <v>4.1331018518518517E-2</v>
      </c>
      <c r="G6004" s="41">
        <v>2.7777777777777776E-2</v>
      </c>
      <c r="H6004" s="71">
        <f>HYPERLINK(_xlfn.CONCAT(E6004,"&amp;t=",G6004*86400),G6004)</f>
        <v>2.7777777777777776E-2</v>
      </c>
      <c r="I6004" s="38">
        <v>12</v>
      </c>
      <c r="J6004" s="38">
        <v>6</v>
      </c>
      <c r="K6004" s="42" t="s">
        <v>90</v>
      </c>
      <c r="L6004" s="42" t="s">
        <v>197</v>
      </c>
      <c r="V6004" s="43">
        <v>1334</v>
      </c>
      <c r="Z6004" s="64"/>
      <c r="AA6004" s="64"/>
      <c r="AB6004" s="64"/>
      <c r="AE6004" s="42">
        <f>IF(Table32[[#This Row],[Gems]]&gt;0,Table32[[#This Row],[Gems]],0)</f>
        <v>0</v>
      </c>
      <c r="AF6004" s="42">
        <f>IF(Table32[[#This Row],[Gems]]&lt;0,Table32[[#This Row],[Gems]],0)</f>
        <v>0</v>
      </c>
      <c r="AG6004" s="29">
        <f t="shared" ca="1" si="128"/>
        <v>326</v>
      </c>
    </row>
    <row r="6005" spans="1:33" ht="14.4" x14ac:dyDescent="0.3">
      <c r="A6005" s="37">
        <v>44128</v>
      </c>
      <c r="B6005" s="38">
        <f>INDEX(Videolength!D:D,MATCH(D6005,Videolength!A:A,0))</f>
        <v>11</v>
      </c>
      <c r="C6005" s="38">
        <f>INDEX(Videolength!E:E,MATCH(D6005,Videolength!A:A,0))</f>
        <v>30</v>
      </c>
      <c r="D6005" s="39">
        <v>30</v>
      </c>
      <c r="E6005" s="40" t="str">
        <f>INDEX(Videolength!B:B,MATCH(D6005,Videolength!A:A,0))</f>
        <v>https://youtu.be/1quZnrdPdHI?list=PLTjhk5BwsiVV8SrR-dPCDjCfaMnt-5HZH</v>
      </c>
      <c r="F6005" s="41">
        <f>INDEX(Videolength!C:C,MATCH(D6005,Videolength!A:A,0))</f>
        <v>4.1331018518518517E-2</v>
      </c>
      <c r="G6005" s="41">
        <v>2.8391203703703707E-2</v>
      </c>
      <c r="H6005" s="71">
        <f>HYPERLINK(_xlfn.CONCAT(E6005,"&amp;t=",G6005*86400),G6005)</f>
        <v>2.8391203703703707E-2</v>
      </c>
      <c r="I6005" s="38">
        <v>12</v>
      </c>
      <c r="J6005" s="38">
        <v>6</v>
      </c>
      <c r="K6005" s="42" t="s">
        <v>90</v>
      </c>
      <c r="L6005" s="42" t="s">
        <v>198</v>
      </c>
      <c r="V6005" s="43">
        <v>1334</v>
      </c>
      <c r="Z6005" s="64"/>
      <c r="AA6005" s="64"/>
      <c r="AB6005" s="64"/>
      <c r="AC6005" s="44" t="s">
        <v>201</v>
      </c>
      <c r="AE6005" s="42">
        <f>IF(Table32[[#This Row],[Gems]]&gt;0,Table32[[#This Row],[Gems]],0)</f>
        <v>0</v>
      </c>
      <c r="AF6005" s="42">
        <f>IF(Table32[[#This Row],[Gems]]&lt;0,Table32[[#This Row],[Gems]],0)</f>
        <v>0</v>
      </c>
      <c r="AG6005" s="29">
        <f t="shared" ca="1" si="128"/>
        <v>326</v>
      </c>
    </row>
    <row r="6006" spans="1:33" ht="14.4" x14ac:dyDescent="0.3">
      <c r="A6006" s="37">
        <v>44128</v>
      </c>
      <c r="B6006" s="38">
        <f>INDEX(Videolength!D:D,MATCH(D6006,Videolength!A:A,0))</f>
        <v>11</v>
      </c>
      <c r="C6006" s="38">
        <f>INDEX(Videolength!E:E,MATCH(D6006,Videolength!A:A,0))</f>
        <v>30</v>
      </c>
      <c r="D6006" s="39">
        <v>30</v>
      </c>
      <c r="E6006" s="40" t="str">
        <f>INDEX(Videolength!B:B,MATCH(D6006,Videolength!A:A,0))</f>
        <v>https://youtu.be/1quZnrdPdHI?list=PLTjhk5BwsiVV8SrR-dPCDjCfaMnt-5HZH</v>
      </c>
      <c r="F6006" s="41">
        <f>INDEX(Videolength!C:C,MATCH(D6006,Videolength!A:A,0))</f>
        <v>4.1331018518518517E-2</v>
      </c>
      <c r="G6006" s="41">
        <v>2.8506944444444442E-2</v>
      </c>
      <c r="H6006" s="71">
        <f>HYPERLINK(_xlfn.CONCAT(E6006,"&amp;t=",G6006*86400),G6006)</f>
        <v>2.8506944444444442E-2</v>
      </c>
      <c r="I6006" s="38">
        <v>12</v>
      </c>
      <c r="J6006" s="38">
        <v>6</v>
      </c>
      <c r="K6006" s="42" t="s">
        <v>90</v>
      </c>
      <c r="L6006" s="42" t="s">
        <v>10</v>
      </c>
      <c r="Z6006" s="64"/>
      <c r="AA6006" s="64"/>
      <c r="AB6006" s="64"/>
      <c r="AE6006" s="42">
        <f>IF(Table32[[#This Row],[Gems]]&gt;0,Table32[[#This Row],[Gems]],0)</f>
        <v>0</v>
      </c>
      <c r="AF6006" s="42">
        <f>IF(Table32[[#This Row],[Gems]]&lt;0,Table32[[#This Row],[Gems]],0)</f>
        <v>0</v>
      </c>
      <c r="AG6006" s="30">
        <f ca="1">SUM(OFFSET(AG6006,-1,0),AD6006)</f>
        <v>326</v>
      </c>
    </row>
    <row r="6007" spans="1:33" ht="14.4" x14ac:dyDescent="0.3">
      <c r="A6007" s="37">
        <v>44128</v>
      </c>
      <c r="B6007" s="38">
        <f>INDEX(Videolength!D:D,MATCH(D6007,Videolength!A:A,0))</f>
        <v>11</v>
      </c>
      <c r="C6007" s="38">
        <f>INDEX(Videolength!E:E,MATCH(D6007,Videolength!A:A,0))</f>
        <v>30</v>
      </c>
      <c r="D6007" s="39">
        <v>30</v>
      </c>
      <c r="E6007" s="40" t="str">
        <f>INDEX(Videolength!B:B,MATCH(D6007,Videolength!A:A,0))</f>
        <v>https://youtu.be/1quZnrdPdHI?list=PLTjhk5BwsiVV8SrR-dPCDjCfaMnt-5HZH</v>
      </c>
      <c r="F6007" s="41">
        <f>INDEX(Videolength!C:C,MATCH(D6007,Videolength!A:A,0))</f>
        <v>4.1331018518518517E-2</v>
      </c>
      <c r="G6007" s="41">
        <v>2.854166666666667E-2</v>
      </c>
      <c r="H6007" s="71">
        <f>HYPERLINK(_xlfn.CONCAT(E6007,"&amp;t=",G6007*86400),G6007)</f>
        <v>2.854166666666667E-2</v>
      </c>
      <c r="I6007" s="38">
        <v>12</v>
      </c>
      <c r="J6007" s="38">
        <v>6</v>
      </c>
      <c r="K6007" s="42" t="s">
        <v>346</v>
      </c>
      <c r="L6007" s="42" t="s">
        <v>10</v>
      </c>
      <c r="Z6007" s="64"/>
      <c r="AA6007" s="64"/>
      <c r="AB6007" s="64"/>
      <c r="AE6007" s="42">
        <f>IF(Table32[[#This Row],[Gems]]&gt;0,Table32[[#This Row],[Gems]],0)</f>
        <v>0</v>
      </c>
      <c r="AF6007" s="42">
        <f>IF(Table32[[#This Row],[Gems]]&lt;0,Table32[[#This Row],[Gems]],0)</f>
        <v>0</v>
      </c>
      <c r="AG6007" s="30">
        <f ca="1">SUM(OFFSET(AG6007,-1,0),AD6007)</f>
        <v>326</v>
      </c>
    </row>
    <row r="6008" spans="1:33" ht="14.4" x14ac:dyDescent="0.3">
      <c r="A6008" s="37">
        <v>44128</v>
      </c>
      <c r="B6008" s="38">
        <f>INDEX(Videolength!D:D,MATCH(D6008,Videolength!A:A,0))</f>
        <v>11</v>
      </c>
      <c r="C6008" s="38">
        <f>INDEX(Videolength!E:E,MATCH(D6008,Videolength!A:A,0))</f>
        <v>30</v>
      </c>
      <c r="D6008" s="39">
        <v>30</v>
      </c>
      <c r="E6008" s="40" t="str">
        <f>INDEX(Videolength!B:B,MATCH(D6008,Videolength!A:A,0))</f>
        <v>https://youtu.be/1quZnrdPdHI?list=PLTjhk5BwsiVV8SrR-dPCDjCfaMnt-5HZH</v>
      </c>
      <c r="F6008" s="41">
        <f>INDEX(Videolength!C:C,MATCH(D6008,Videolength!A:A,0))</f>
        <v>4.1331018518518517E-2</v>
      </c>
      <c r="G6008" s="41">
        <v>2.8576388888888887E-2</v>
      </c>
      <c r="H6008" s="71">
        <f>HYPERLINK(_xlfn.CONCAT(E6008,"&amp;t=",G6008*86400),G6008)</f>
        <v>2.8576388888888887E-2</v>
      </c>
      <c r="I6008" s="38">
        <v>12</v>
      </c>
      <c r="J6008" s="38">
        <v>6</v>
      </c>
      <c r="K6008" s="42" t="s">
        <v>353</v>
      </c>
      <c r="L6008" s="42" t="s">
        <v>10</v>
      </c>
      <c r="M6008" s="42" t="s">
        <v>1223</v>
      </c>
      <c r="Z6008" s="64"/>
      <c r="AA6008" s="64"/>
      <c r="AB6008" s="64"/>
      <c r="AE6008" s="42">
        <f>IF(Table32[[#This Row],[Gems]]&gt;0,Table32[[#This Row],[Gems]],0)</f>
        <v>0</v>
      </c>
      <c r="AF6008" s="42">
        <f>IF(Table32[[#This Row],[Gems]]&lt;0,Table32[[#This Row],[Gems]],0)</f>
        <v>0</v>
      </c>
      <c r="AG6008" s="30">
        <f ca="1">SUM(OFFSET(AG6008,-1,0),AD6008)</f>
        <v>326</v>
      </c>
    </row>
    <row r="6009" spans="1:33" ht="14.4" x14ac:dyDescent="0.3">
      <c r="A6009" s="37">
        <v>44128</v>
      </c>
      <c r="B6009" s="38">
        <f>INDEX(Videolength!D:D,MATCH(D6009,Videolength!A:A,0))</f>
        <v>11</v>
      </c>
      <c r="C6009" s="38">
        <f>INDEX(Videolength!E:E,MATCH(D6009,Videolength!A:A,0))</f>
        <v>30</v>
      </c>
      <c r="D6009" s="39">
        <v>30</v>
      </c>
      <c r="E6009" s="40" t="str">
        <f>INDEX(Videolength!B:B,MATCH(D6009,Videolength!A:A,0))</f>
        <v>https://youtu.be/1quZnrdPdHI?list=PLTjhk5BwsiVV8SrR-dPCDjCfaMnt-5HZH</v>
      </c>
      <c r="F6009" s="41">
        <f>INDEX(Videolength!C:C,MATCH(D6009,Videolength!A:A,0))</f>
        <v>4.1331018518518517E-2</v>
      </c>
      <c r="G6009" s="41">
        <v>2.8611111111111115E-2</v>
      </c>
      <c r="H6009" s="71">
        <f>HYPERLINK(_xlfn.CONCAT(E6009,"&amp;t=",G6009*86400),G6009)</f>
        <v>2.8611111111111115E-2</v>
      </c>
      <c r="I6009" s="38">
        <v>12</v>
      </c>
      <c r="J6009" s="38">
        <v>6</v>
      </c>
      <c r="K6009" s="42" t="s">
        <v>90</v>
      </c>
      <c r="L6009" s="42" t="s">
        <v>10</v>
      </c>
      <c r="Z6009" s="64"/>
      <c r="AA6009" s="64"/>
      <c r="AB6009" s="64"/>
      <c r="AE6009" s="42">
        <f>IF(Table32[[#This Row],[Gems]]&gt;0,Table32[[#This Row],[Gems]],0)</f>
        <v>0</v>
      </c>
      <c r="AF6009" s="42">
        <f>IF(Table32[[#This Row],[Gems]]&lt;0,Table32[[#This Row],[Gems]],0)</f>
        <v>0</v>
      </c>
      <c r="AG6009" s="30">
        <f ca="1">SUM(OFFSET(AG6009,-1,0),AD6009)</f>
        <v>326</v>
      </c>
    </row>
    <row r="6010" spans="1:33" ht="14.4" x14ac:dyDescent="0.3">
      <c r="A6010" s="37">
        <v>44128</v>
      </c>
      <c r="B6010" s="38">
        <f>INDEX(Videolength!D:D,MATCH(D6010,Videolength!A:A,0))</f>
        <v>11</v>
      </c>
      <c r="C6010" s="38">
        <f>INDEX(Videolength!E:E,MATCH(D6010,Videolength!A:A,0))</f>
        <v>30</v>
      </c>
      <c r="D6010" s="39">
        <v>30</v>
      </c>
      <c r="E6010" s="40" t="str">
        <f>INDEX(Videolength!B:B,MATCH(D6010,Videolength!A:A,0))</f>
        <v>https://youtu.be/1quZnrdPdHI?list=PLTjhk5BwsiVV8SrR-dPCDjCfaMnt-5HZH</v>
      </c>
      <c r="F6010" s="41">
        <f>INDEX(Videolength!C:C,MATCH(D6010,Videolength!A:A,0))</f>
        <v>4.1331018518518517E-2</v>
      </c>
      <c r="G6010" s="41">
        <v>2.8622685185185185E-2</v>
      </c>
      <c r="H6010" s="71">
        <f>HYPERLINK(_xlfn.CONCAT(E6010,"&amp;t=",G6010*86400),G6010)</f>
        <v>2.8622685185185185E-2</v>
      </c>
      <c r="I6010" s="38">
        <v>12</v>
      </c>
      <c r="J6010" s="38">
        <v>6</v>
      </c>
      <c r="K6010" s="42" t="s">
        <v>90</v>
      </c>
      <c r="L6010" s="42" t="s">
        <v>256</v>
      </c>
      <c r="Z6010" s="64"/>
      <c r="AA6010" s="64"/>
      <c r="AB6010" s="64"/>
      <c r="AE6010" s="42">
        <f>IF(Table32[[#This Row],[Gems]]&gt;0,Table32[[#This Row],[Gems]],0)</f>
        <v>0</v>
      </c>
      <c r="AF6010" s="42">
        <f>IF(Table32[[#This Row],[Gems]]&lt;0,Table32[[#This Row],[Gems]],0)</f>
        <v>0</v>
      </c>
      <c r="AG6010" s="30">
        <f ca="1">SUM(OFFSET(AG6010,-1,0),AD6010)</f>
        <v>326</v>
      </c>
    </row>
    <row r="6011" spans="1:33" ht="14.4" x14ac:dyDescent="0.3">
      <c r="A6011" s="37">
        <v>44128</v>
      </c>
      <c r="B6011" s="38">
        <f>INDEX(Videolength!D:D,MATCH(D6011,Videolength!A:A,0))</f>
        <v>11</v>
      </c>
      <c r="C6011" s="38">
        <f>INDEX(Videolength!E:E,MATCH(D6011,Videolength!A:A,0))</f>
        <v>30</v>
      </c>
      <c r="D6011" s="39">
        <v>30</v>
      </c>
      <c r="E6011" s="40" t="str">
        <f>INDEX(Videolength!B:B,MATCH(D6011,Videolength!A:A,0))</f>
        <v>https://youtu.be/1quZnrdPdHI?list=PLTjhk5BwsiVV8SrR-dPCDjCfaMnt-5HZH</v>
      </c>
      <c r="F6011" s="41">
        <f>INDEX(Videolength!C:C,MATCH(D6011,Videolength!A:A,0))</f>
        <v>4.1331018518518517E-2</v>
      </c>
      <c r="G6011" s="41">
        <v>2.8657407407407406E-2</v>
      </c>
      <c r="H6011" s="71">
        <f>HYPERLINK(_xlfn.CONCAT(E6011,"&amp;t=",G6011*86400),G6011)</f>
        <v>2.8657407407407406E-2</v>
      </c>
      <c r="I6011" s="38">
        <v>12</v>
      </c>
      <c r="J6011" s="38">
        <v>6</v>
      </c>
      <c r="K6011" s="42" t="s">
        <v>90</v>
      </c>
      <c r="L6011" s="42" t="s">
        <v>148</v>
      </c>
      <c r="M6011" s="42" t="s">
        <v>446</v>
      </c>
      <c r="Z6011" s="64"/>
      <c r="AA6011" s="64"/>
      <c r="AB6011" s="64"/>
      <c r="AE6011" s="42">
        <f>IF(Table32[[#This Row],[Gems]]&gt;0,Table32[[#This Row],[Gems]],0)</f>
        <v>0</v>
      </c>
      <c r="AF6011" s="42">
        <f>IF(Table32[[#This Row],[Gems]]&lt;0,Table32[[#This Row],[Gems]],0)</f>
        <v>0</v>
      </c>
      <c r="AG6011" s="29">
        <f t="shared" ref="AG6011:AG6072" ca="1" si="129">SUM(OFFSET(AG6011,-1,0),AD6011)</f>
        <v>326</v>
      </c>
    </row>
    <row r="6012" spans="1:33" ht="14.4" x14ac:dyDescent="0.3">
      <c r="A6012" s="37">
        <v>44128</v>
      </c>
      <c r="B6012" s="38">
        <f>INDEX(Videolength!D:D,MATCH(D6012,Videolength!A:A,0))</f>
        <v>11</v>
      </c>
      <c r="C6012" s="38">
        <f>INDEX(Videolength!E:E,MATCH(D6012,Videolength!A:A,0))</f>
        <v>30</v>
      </c>
      <c r="D6012" s="39">
        <v>30</v>
      </c>
      <c r="E6012" s="40" t="str">
        <f>INDEX(Videolength!B:B,MATCH(D6012,Videolength!A:A,0))</f>
        <v>https://youtu.be/1quZnrdPdHI?list=PLTjhk5BwsiVV8SrR-dPCDjCfaMnt-5HZH</v>
      </c>
      <c r="F6012" s="41">
        <f>INDEX(Videolength!C:C,MATCH(D6012,Videolength!A:A,0))</f>
        <v>4.1331018518518517E-2</v>
      </c>
      <c r="G6012" s="41">
        <v>2.8738425925925928E-2</v>
      </c>
      <c r="H6012" s="71">
        <f>HYPERLINK(_xlfn.CONCAT(E6012,"&amp;t=",G6012*86400),G6012)</f>
        <v>2.8738425925925928E-2</v>
      </c>
      <c r="I6012" s="38">
        <v>12</v>
      </c>
      <c r="J6012" s="38">
        <v>6</v>
      </c>
      <c r="K6012" s="42" t="s">
        <v>90</v>
      </c>
      <c r="L6012" s="42" t="s">
        <v>197</v>
      </c>
      <c r="V6012" s="43">
        <v>1334</v>
      </c>
      <c r="Z6012" s="64"/>
      <c r="AA6012" s="64"/>
      <c r="AB6012" s="64"/>
      <c r="AE6012" s="42">
        <f>IF(Table32[[#This Row],[Gems]]&gt;0,Table32[[#This Row],[Gems]],0)</f>
        <v>0</v>
      </c>
      <c r="AF6012" s="42">
        <f>IF(Table32[[#This Row],[Gems]]&lt;0,Table32[[#This Row],[Gems]],0)</f>
        <v>0</v>
      </c>
      <c r="AG6012" s="29">
        <f t="shared" ca="1" si="129"/>
        <v>326</v>
      </c>
    </row>
    <row r="6013" spans="1:33" ht="14.4" x14ac:dyDescent="0.3">
      <c r="A6013" s="37">
        <v>44128</v>
      </c>
      <c r="B6013" s="38">
        <f>INDEX(Videolength!D:D,MATCH(D6013,Videolength!A:A,0))</f>
        <v>11</v>
      </c>
      <c r="C6013" s="38">
        <f>INDEX(Videolength!E:E,MATCH(D6013,Videolength!A:A,0))</f>
        <v>30</v>
      </c>
      <c r="D6013" s="39">
        <v>30</v>
      </c>
      <c r="E6013" s="40" t="str">
        <f>INDEX(Videolength!B:B,MATCH(D6013,Videolength!A:A,0))</f>
        <v>https://youtu.be/1quZnrdPdHI?list=PLTjhk5BwsiVV8SrR-dPCDjCfaMnt-5HZH</v>
      </c>
      <c r="F6013" s="41">
        <f>INDEX(Videolength!C:C,MATCH(D6013,Videolength!A:A,0))</f>
        <v>4.1331018518518517E-2</v>
      </c>
      <c r="G6013" s="41">
        <v>2.9490740740740744E-2</v>
      </c>
      <c r="H6013" s="71">
        <f>HYPERLINK(_xlfn.CONCAT(E6013,"&amp;t=",G6013*86400),G6013)</f>
        <v>2.9490740740740744E-2</v>
      </c>
      <c r="I6013" s="38">
        <v>12</v>
      </c>
      <c r="J6013" s="38">
        <v>6</v>
      </c>
      <c r="K6013" s="42" t="s">
        <v>90</v>
      </c>
      <c r="L6013" s="42" t="s">
        <v>198</v>
      </c>
      <c r="Q6013" s="42" t="s">
        <v>121</v>
      </c>
      <c r="V6013" s="43">
        <v>1334</v>
      </c>
      <c r="Z6013" s="64"/>
      <c r="AA6013" s="64"/>
      <c r="AB6013" s="64"/>
      <c r="AC6013" s="44" t="s">
        <v>201</v>
      </c>
      <c r="AE6013" s="42">
        <f>IF(Table32[[#This Row],[Gems]]&gt;0,Table32[[#This Row],[Gems]],0)</f>
        <v>0</v>
      </c>
      <c r="AF6013" s="42">
        <f>IF(Table32[[#This Row],[Gems]]&lt;0,Table32[[#This Row],[Gems]],0)</f>
        <v>0</v>
      </c>
      <c r="AG6013" s="29">
        <f t="shared" ca="1" si="129"/>
        <v>326</v>
      </c>
    </row>
    <row r="6014" spans="1:33" ht="14.4" x14ac:dyDescent="0.3">
      <c r="A6014" s="37">
        <v>44128</v>
      </c>
      <c r="B6014" s="38">
        <f>INDEX(Videolength!D:D,MATCH(D6014,Videolength!A:A,0))</f>
        <v>11</v>
      </c>
      <c r="C6014" s="38">
        <f>INDEX(Videolength!E:E,MATCH(D6014,Videolength!A:A,0))</f>
        <v>30</v>
      </c>
      <c r="D6014" s="39">
        <v>30</v>
      </c>
      <c r="E6014" s="40" t="str">
        <f>INDEX(Videolength!B:B,MATCH(D6014,Videolength!A:A,0))</f>
        <v>https://youtu.be/1quZnrdPdHI?list=PLTjhk5BwsiVV8SrR-dPCDjCfaMnt-5HZH</v>
      </c>
      <c r="F6014" s="41">
        <f>INDEX(Videolength!C:C,MATCH(D6014,Videolength!A:A,0))</f>
        <v>4.1331018518518517E-2</v>
      </c>
      <c r="G6014" s="41">
        <v>2.9594907407407407E-2</v>
      </c>
      <c r="H6014" s="71">
        <f>HYPERLINK(_xlfn.CONCAT(E6014,"&amp;t=",G6014*86400),G6014)</f>
        <v>2.9594907407407407E-2</v>
      </c>
      <c r="I6014" s="38">
        <v>12</v>
      </c>
      <c r="J6014" s="38">
        <v>6</v>
      </c>
      <c r="K6014" s="42" t="s">
        <v>90</v>
      </c>
      <c r="L6014" s="42" t="s">
        <v>10</v>
      </c>
      <c r="Z6014" s="64"/>
      <c r="AA6014" s="64"/>
      <c r="AB6014" s="64"/>
      <c r="AE6014" s="42">
        <f>IF(Table32[[#This Row],[Gems]]&gt;0,Table32[[#This Row],[Gems]],0)</f>
        <v>0</v>
      </c>
      <c r="AF6014" s="42">
        <f>IF(Table32[[#This Row],[Gems]]&lt;0,Table32[[#This Row],[Gems]],0)</f>
        <v>0</v>
      </c>
      <c r="AG6014" s="30">
        <f t="shared" ca="1" si="129"/>
        <v>326</v>
      </c>
    </row>
    <row r="6015" spans="1:33" ht="14.4" x14ac:dyDescent="0.3">
      <c r="A6015" s="37">
        <v>44128</v>
      </c>
      <c r="B6015" s="38">
        <f>INDEX(Videolength!D:D,MATCH(D6015,Videolength!A:A,0))</f>
        <v>11</v>
      </c>
      <c r="C6015" s="38">
        <f>INDEX(Videolength!E:E,MATCH(D6015,Videolength!A:A,0))</f>
        <v>30</v>
      </c>
      <c r="D6015" s="39">
        <v>30</v>
      </c>
      <c r="E6015" s="40" t="str">
        <f>INDEX(Videolength!B:B,MATCH(D6015,Videolength!A:A,0))</f>
        <v>https://youtu.be/1quZnrdPdHI?list=PLTjhk5BwsiVV8SrR-dPCDjCfaMnt-5HZH</v>
      </c>
      <c r="F6015" s="41">
        <f>INDEX(Videolength!C:C,MATCH(D6015,Videolength!A:A,0))</f>
        <v>4.1331018518518517E-2</v>
      </c>
      <c r="G6015" s="41">
        <v>2.97337962962963E-2</v>
      </c>
      <c r="H6015" s="71">
        <f>HYPERLINK(_xlfn.CONCAT(E6015,"&amp;t=",G6015*86400),G6015)</f>
        <v>2.97337962962963E-2</v>
      </c>
      <c r="I6015" s="38">
        <v>12</v>
      </c>
      <c r="J6015" s="38">
        <v>6</v>
      </c>
      <c r="K6015" s="42" t="s">
        <v>353</v>
      </c>
      <c r="L6015" s="42" t="s">
        <v>10</v>
      </c>
      <c r="Z6015" s="64"/>
      <c r="AA6015" s="64"/>
      <c r="AB6015" s="64"/>
      <c r="AE6015" s="42">
        <f>IF(Table32[[#This Row],[Gems]]&gt;0,Table32[[#This Row],[Gems]],0)</f>
        <v>0</v>
      </c>
      <c r="AF6015" s="42">
        <f>IF(Table32[[#This Row],[Gems]]&lt;0,Table32[[#This Row],[Gems]],0)</f>
        <v>0</v>
      </c>
      <c r="AG6015" s="30">
        <f t="shared" ca="1" si="129"/>
        <v>326</v>
      </c>
    </row>
    <row r="6016" spans="1:33" ht="14.4" x14ac:dyDescent="0.3">
      <c r="A6016" s="37">
        <v>44128</v>
      </c>
      <c r="B6016" s="38">
        <f>INDEX(Videolength!D:D,MATCH(D6016,Videolength!A:A,0))</f>
        <v>11</v>
      </c>
      <c r="C6016" s="38">
        <f>INDEX(Videolength!E:E,MATCH(D6016,Videolength!A:A,0))</f>
        <v>30</v>
      </c>
      <c r="D6016" s="39">
        <v>30</v>
      </c>
      <c r="E6016" s="40" t="str">
        <f>INDEX(Videolength!B:B,MATCH(D6016,Videolength!A:A,0))</f>
        <v>https://youtu.be/1quZnrdPdHI?list=PLTjhk5BwsiVV8SrR-dPCDjCfaMnt-5HZH</v>
      </c>
      <c r="F6016" s="41">
        <f>INDEX(Videolength!C:C,MATCH(D6016,Videolength!A:A,0))</f>
        <v>4.1331018518518517E-2</v>
      </c>
      <c r="G6016" s="41">
        <v>2.974537037037037E-2</v>
      </c>
      <c r="H6016" s="71">
        <f>HYPERLINK(_xlfn.CONCAT(E6016,"&amp;t=",G6016*86400),G6016)</f>
        <v>2.974537037037037E-2</v>
      </c>
      <c r="I6016" s="38">
        <v>12</v>
      </c>
      <c r="J6016" s="38">
        <v>6</v>
      </c>
      <c r="K6016" s="42" t="s">
        <v>353</v>
      </c>
      <c r="L6016" s="42" t="s">
        <v>140</v>
      </c>
      <c r="X6016" s="43">
        <v>7</v>
      </c>
      <c r="Z6016" s="64"/>
      <c r="AA6016" s="64"/>
      <c r="AB6016" s="64"/>
      <c r="AE6016" s="42">
        <f>IF(Table32[[#This Row],[Gems]]&gt;0,Table32[[#This Row],[Gems]],0)</f>
        <v>0</v>
      </c>
      <c r="AF6016" s="42">
        <f>IF(Table32[[#This Row],[Gems]]&lt;0,Table32[[#This Row],[Gems]],0)</f>
        <v>0</v>
      </c>
      <c r="AG6016" s="30">
        <f t="shared" ca="1" si="129"/>
        <v>326</v>
      </c>
    </row>
    <row r="6017" spans="1:33" ht="14.4" x14ac:dyDescent="0.3">
      <c r="A6017" s="37">
        <v>44128</v>
      </c>
      <c r="B6017" s="38">
        <f>INDEX(Videolength!D:D,MATCH(D6017,Videolength!A:A,0))</f>
        <v>11</v>
      </c>
      <c r="C6017" s="38">
        <f>INDEX(Videolength!E:E,MATCH(D6017,Videolength!A:A,0))</f>
        <v>30</v>
      </c>
      <c r="D6017" s="39">
        <v>30</v>
      </c>
      <c r="E6017" s="40" t="str">
        <f>INDEX(Videolength!B:B,MATCH(D6017,Videolength!A:A,0))</f>
        <v>https://youtu.be/1quZnrdPdHI?list=PLTjhk5BwsiVV8SrR-dPCDjCfaMnt-5HZH</v>
      </c>
      <c r="F6017" s="41">
        <f>INDEX(Videolength!C:C,MATCH(D6017,Videolength!A:A,0))</f>
        <v>4.1331018518518517E-2</v>
      </c>
      <c r="G6017" s="41">
        <v>2.9780092592592594E-2</v>
      </c>
      <c r="H6017" s="71">
        <f>HYPERLINK(_xlfn.CONCAT(E6017,"&amp;t=",G6017*86400),G6017)</f>
        <v>2.9780092592592594E-2</v>
      </c>
      <c r="I6017" s="38">
        <v>12</v>
      </c>
      <c r="J6017" s="38">
        <v>6</v>
      </c>
      <c r="K6017" s="42" t="s">
        <v>353</v>
      </c>
      <c r="L6017" s="42" t="s">
        <v>10</v>
      </c>
      <c r="Z6017" s="64"/>
      <c r="AA6017" s="64"/>
      <c r="AB6017" s="64"/>
      <c r="AE6017" s="42">
        <f>IF(Table32[[#This Row],[Gems]]&gt;0,Table32[[#This Row],[Gems]],0)</f>
        <v>0</v>
      </c>
      <c r="AF6017" s="42">
        <f>IF(Table32[[#This Row],[Gems]]&lt;0,Table32[[#This Row],[Gems]],0)</f>
        <v>0</v>
      </c>
      <c r="AG6017" s="30">
        <f t="shared" ca="1" si="129"/>
        <v>326</v>
      </c>
    </row>
    <row r="6018" spans="1:33" ht="14.4" x14ac:dyDescent="0.3">
      <c r="A6018" s="37">
        <v>44128</v>
      </c>
      <c r="B6018" s="38">
        <f>INDEX(Videolength!D:D,MATCH(D6018,Videolength!A:A,0))</f>
        <v>11</v>
      </c>
      <c r="C6018" s="38">
        <f>INDEX(Videolength!E:E,MATCH(D6018,Videolength!A:A,0))</f>
        <v>30</v>
      </c>
      <c r="D6018" s="39">
        <v>30</v>
      </c>
      <c r="E6018" s="40" t="str">
        <f>INDEX(Videolength!B:B,MATCH(D6018,Videolength!A:A,0))</f>
        <v>https://youtu.be/1quZnrdPdHI?list=PLTjhk5BwsiVV8SrR-dPCDjCfaMnt-5HZH</v>
      </c>
      <c r="F6018" s="41">
        <f>INDEX(Videolength!C:C,MATCH(D6018,Videolength!A:A,0))</f>
        <v>4.1331018518518517E-2</v>
      </c>
      <c r="G6018" s="41">
        <v>2.9814814814814811E-2</v>
      </c>
      <c r="H6018" s="71">
        <f>HYPERLINK(_xlfn.CONCAT(E6018,"&amp;t=",G6018*86400),G6018)</f>
        <v>2.9814814814814811E-2</v>
      </c>
      <c r="I6018" s="38">
        <v>12</v>
      </c>
      <c r="J6018" s="38">
        <v>6</v>
      </c>
      <c r="K6018" s="42" t="s">
        <v>353</v>
      </c>
      <c r="L6018" s="42" t="s">
        <v>312</v>
      </c>
      <c r="Z6018" s="64"/>
      <c r="AA6018" s="64"/>
      <c r="AB6018" s="64"/>
      <c r="AE6018" s="42">
        <f>IF(Table32[[#This Row],[Gems]]&gt;0,Table32[[#This Row],[Gems]],0)</f>
        <v>0</v>
      </c>
      <c r="AF6018" s="42">
        <f>IF(Table32[[#This Row],[Gems]]&lt;0,Table32[[#This Row],[Gems]],0)</f>
        <v>0</v>
      </c>
      <c r="AG6018" s="30">
        <f t="shared" ca="1" si="129"/>
        <v>326</v>
      </c>
    </row>
    <row r="6019" spans="1:33" ht="14.4" x14ac:dyDescent="0.3">
      <c r="A6019" s="37">
        <v>44128</v>
      </c>
      <c r="B6019" s="38">
        <f>INDEX(Videolength!D:D,MATCH(D6019,Videolength!A:A,0))</f>
        <v>11</v>
      </c>
      <c r="C6019" s="38">
        <f>INDEX(Videolength!E:E,MATCH(D6019,Videolength!A:A,0))</f>
        <v>30</v>
      </c>
      <c r="D6019" s="39">
        <v>30</v>
      </c>
      <c r="E6019" s="40" t="str">
        <f>INDEX(Videolength!B:B,MATCH(D6019,Videolength!A:A,0))</f>
        <v>https://youtu.be/1quZnrdPdHI?list=PLTjhk5BwsiVV8SrR-dPCDjCfaMnt-5HZH</v>
      </c>
      <c r="F6019" s="41">
        <f>INDEX(Videolength!C:C,MATCH(D6019,Videolength!A:A,0))</f>
        <v>4.1331018518518517E-2</v>
      </c>
      <c r="G6019" s="41">
        <v>2.9837962962962965E-2</v>
      </c>
      <c r="H6019" s="71">
        <f>HYPERLINK(_xlfn.CONCAT(E6019,"&amp;t=",G6019*86400),G6019)</f>
        <v>2.9837962962962965E-2</v>
      </c>
      <c r="I6019" s="38">
        <v>12</v>
      </c>
      <c r="J6019" s="38">
        <v>6</v>
      </c>
      <c r="K6019" s="42" t="s">
        <v>353</v>
      </c>
      <c r="L6019" s="42" t="s">
        <v>10</v>
      </c>
      <c r="Z6019" s="64"/>
      <c r="AA6019" s="64"/>
      <c r="AB6019" s="64"/>
      <c r="AE6019" s="42">
        <f>IF(Table32[[#This Row],[Gems]]&gt;0,Table32[[#This Row],[Gems]],0)</f>
        <v>0</v>
      </c>
      <c r="AF6019" s="42">
        <f>IF(Table32[[#This Row],[Gems]]&lt;0,Table32[[#This Row],[Gems]],0)</f>
        <v>0</v>
      </c>
      <c r="AG6019" s="30">
        <f t="shared" ca="1" si="129"/>
        <v>326</v>
      </c>
    </row>
    <row r="6020" spans="1:33" ht="14.4" x14ac:dyDescent="0.3">
      <c r="A6020" s="37">
        <v>44128</v>
      </c>
      <c r="B6020" s="38">
        <f>INDEX(Videolength!D:D,MATCH(D6020,Videolength!A:A,0))</f>
        <v>11</v>
      </c>
      <c r="C6020" s="38">
        <f>INDEX(Videolength!E:E,MATCH(D6020,Videolength!A:A,0))</f>
        <v>30</v>
      </c>
      <c r="D6020" s="39">
        <v>30</v>
      </c>
      <c r="E6020" s="40" t="str">
        <f>INDEX(Videolength!B:B,MATCH(D6020,Videolength!A:A,0))</f>
        <v>https://youtu.be/1quZnrdPdHI?list=PLTjhk5BwsiVV8SrR-dPCDjCfaMnt-5HZH</v>
      </c>
      <c r="F6020" s="41">
        <f>INDEX(Videolength!C:C,MATCH(D6020,Videolength!A:A,0))</f>
        <v>4.1331018518518517E-2</v>
      </c>
      <c r="G6020" s="41">
        <v>2.9988425925925922E-2</v>
      </c>
      <c r="H6020" s="71">
        <f>HYPERLINK(_xlfn.CONCAT(E6020,"&amp;t=",G6020*86400),G6020)</f>
        <v>2.9988425925925922E-2</v>
      </c>
      <c r="I6020" s="38">
        <v>12</v>
      </c>
      <c r="J6020" s="38">
        <v>6</v>
      </c>
      <c r="K6020" s="42" t="s">
        <v>123</v>
      </c>
      <c r="L6020" s="42" t="s">
        <v>10</v>
      </c>
      <c r="Z6020" s="64"/>
      <c r="AA6020" s="64"/>
      <c r="AB6020" s="64"/>
      <c r="AE6020" s="42">
        <f>IF(Table32[[#This Row],[Gems]]&gt;0,Table32[[#This Row],[Gems]],0)</f>
        <v>0</v>
      </c>
      <c r="AF6020" s="42">
        <f>IF(Table32[[#This Row],[Gems]]&lt;0,Table32[[#This Row],[Gems]],0)</f>
        <v>0</v>
      </c>
      <c r="AG6020" s="29">
        <f t="shared" ca="1" si="129"/>
        <v>326</v>
      </c>
    </row>
    <row r="6021" spans="1:33" ht="14.4" x14ac:dyDescent="0.3">
      <c r="A6021" s="37">
        <v>44128</v>
      </c>
      <c r="B6021" s="38">
        <f>INDEX(Videolength!D:D,MATCH(D6021,Videolength!A:A,0))</f>
        <v>11</v>
      </c>
      <c r="C6021" s="38">
        <f>INDEX(Videolength!E:E,MATCH(D6021,Videolength!A:A,0))</f>
        <v>30</v>
      </c>
      <c r="D6021" s="39">
        <v>30</v>
      </c>
      <c r="E6021" s="40" t="str">
        <f>INDEX(Videolength!B:B,MATCH(D6021,Videolength!A:A,0))</f>
        <v>https://youtu.be/1quZnrdPdHI?list=PLTjhk5BwsiVV8SrR-dPCDjCfaMnt-5HZH</v>
      </c>
      <c r="F6021" s="41">
        <f>INDEX(Videolength!C:C,MATCH(D6021,Videolength!A:A,0))</f>
        <v>4.1331018518518517E-2</v>
      </c>
      <c r="G6021" s="41">
        <v>3.0185185185185186E-2</v>
      </c>
      <c r="H6021" s="71">
        <f>HYPERLINK(_xlfn.CONCAT(E6021,"&amp;t=",G6021*86400),G6021)</f>
        <v>3.0185185185185186E-2</v>
      </c>
      <c r="I6021" s="38">
        <v>12</v>
      </c>
      <c r="J6021" s="38">
        <v>6</v>
      </c>
      <c r="K6021" s="42" t="s">
        <v>353</v>
      </c>
      <c r="L6021" s="42" t="s">
        <v>10</v>
      </c>
      <c r="Z6021" s="64"/>
      <c r="AA6021" s="64"/>
      <c r="AB6021" s="64"/>
      <c r="AE6021" s="42">
        <f>IF(Table32[[#This Row],[Gems]]&gt;0,Table32[[#This Row],[Gems]],0)</f>
        <v>0</v>
      </c>
      <c r="AF6021" s="42">
        <f>IF(Table32[[#This Row],[Gems]]&lt;0,Table32[[#This Row],[Gems]],0)</f>
        <v>0</v>
      </c>
      <c r="AG6021" s="30">
        <f t="shared" ca="1" si="129"/>
        <v>326</v>
      </c>
    </row>
    <row r="6022" spans="1:33" ht="14.4" x14ac:dyDescent="0.3">
      <c r="A6022" s="37">
        <v>44128</v>
      </c>
      <c r="B6022" s="38">
        <f>INDEX(Videolength!D:D,MATCH(D6022,Videolength!A:A,0))</f>
        <v>11</v>
      </c>
      <c r="C6022" s="38">
        <f>INDEX(Videolength!E:E,MATCH(D6022,Videolength!A:A,0))</f>
        <v>30</v>
      </c>
      <c r="D6022" s="39">
        <v>30</v>
      </c>
      <c r="E6022" s="40" t="str">
        <f>INDEX(Videolength!B:B,MATCH(D6022,Videolength!A:A,0))</f>
        <v>https://youtu.be/1quZnrdPdHI?list=PLTjhk5BwsiVV8SrR-dPCDjCfaMnt-5HZH</v>
      </c>
      <c r="F6022" s="41">
        <f>INDEX(Videolength!C:C,MATCH(D6022,Videolength!A:A,0))</f>
        <v>4.1331018518518517E-2</v>
      </c>
      <c r="G6022" s="41">
        <v>3.0451388888888889E-2</v>
      </c>
      <c r="H6022" s="71">
        <f>HYPERLINK(_xlfn.CONCAT(E6022,"&amp;t=",G6022*86400),G6022)</f>
        <v>3.0451388888888889E-2</v>
      </c>
      <c r="I6022" s="38">
        <v>12</v>
      </c>
      <c r="J6022" s="38">
        <v>6</v>
      </c>
      <c r="K6022" s="42" t="s">
        <v>346</v>
      </c>
      <c r="L6022" s="42" t="s">
        <v>10</v>
      </c>
      <c r="Z6022" s="64"/>
      <c r="AA6022" s="64"/>
      <c r="AB6022" s="64"/>
      <c r="AE6022" s="42">
        <f>IF(Table32[[#This Row],[Gems]]&gt;0,Table32[[#This Row],[Gems]],0)</f>
        <v>0</v>
      </c>
      <c r="AF6022" s="42">
        <f>IF(Table32[[#This Row],[Gems]]&lt;0,Table32[[#This Row],[Gems]],0)</f>
        <v>0</v>
      </c>
      <c r="AG6022" s="30">
        <f t="shared" ca="1" si="129"/>
        <v>326</v>
      </c>
    </row>
    <row r="6023" spans="1:33" ht="14.4" x14ac:dyDescent="0.3">
      <c r="A6023" s="37">
        <v>44128</v>
      </c>
      <c r="B6023" s="38">
        <f>INDEX(Videolength!D:D,MATCH(D6023,Videolength!A:A,0))</f>
        <v>11</v>
      </c>
      <c r="C6023" s="38">
        <f>INDEX(Videolength!E:E,MATCH(D6023,Videolength!A:A,0))</f>
        <v>30</v>
      </c>
      <c r="D6023" s="39">
        <v>30</v>
      </c>
      <c r="E6023" s="40" t="str">
        <f>INDEX(Videolength!B:B,MATCH(D6023,Videolength!A:A,0))</f>
        <v>https://youtu.be/1quZnrdPdHI?list=PLTjhk5BwsiVV8SrR-dPCDjCfaMnt-5HZH</v>
      </c>
      <c r="F6023" s="41">
        <f>INDEX(Videolength!C:C,MATCH(D6023,Videolength!A:A,0))</f>
        <v>4.1331018518518517E-2</v>
      </c>
      <c r="G6023" s="41">
        <v>3.0532407407407411E-2</v>
      </c>
      <c r="H6023" s="71">
        <f>HYPERLINK(_xlfn.CONCAT(E6023,"&amp;t=",G6023*86400),G6023)</f>
        <v>3.0532407407407411E-2</v>
      </c>
      <c r="I6023" s="38">
        <v>12</v>
      </c>
      <c r="J6023" s="38">
        <v>6</v>
      </c>
      <c r="K6023" s="42" t="s">
        <v>107</v>
      </c>
      <c r="L6023" s="42" t="s">
        <v>10</v>
      </c>
      <c r="Z6023" s="64"/>
      <c r="AA6023" s="64"/>
      <c r="AB6023" s="64"/>
      <c r="AE6023" s="42">
        <f>IF(Table32[[#This Row],[Gems]]&gt;0,Table32[[#This Row],[Gems]],0)</f>
        <v>0</v>
      </c>
      <c r="AF6023" s="42">
        <f>IF(Table32[[#This Row],[Gems]]&lt;0,Table32[[#This Row],[Gems]],0)</f>
        <v>0</v>
      </c>
      <c r="AG6023" s="30">
        <f t="shared" ca="1" si="129"/>
        <v>326</v>
      </c>
    </row>
    <row r="6024" spans="1:33" ht="14.4" x14ac:dyDescent="0.3">
      <c r="A6024" s="37">
        <v>44128</v>
      </c>
      <c r="B6024" s="38">
        <f>INDEX(Videolength!D:D,MATCH(D6024,Videolength!A:A,0))</f>
        <v>11</v>
      </c>
      <c r="C6024" s="38">
        <f>INDEX(Videolength!E:E,MATCH(D6024,Videolength!A:A,0))</f>
        <v>30</v>
      </c>
      <c r="D6024" s="39">
        <v>30</v>
      </c>
      <c r="E6024" s="40" t="str">
        <f>INDEX(Videolength!B:B,MATCH(D6024,Videolength!A:A,0))</f>
        <v>https://youtu.be/1quZnrdPdHI?list=PLTjhk5BwsiVV8SrR-dPCDjCfaMnt-5HZH</v>
      </c>
      <c r="F6024" s="41">
        <f>INDEX(Videolength!C:C,MATCH(D6024,Videolength!A:A,0))</f>
        <v>4.1331018518518517E-2</v>
      </c>
      <c r="G6024" s="41">
        <v>3.0567129629629628E-2</v>
      </c>
      <c r="H6024" s="71">
        <f>HYPERLINK(_xlfn.CONCAT(E6024,"&amp;t=",G6024*86400),G6024)</f>
        <v>3.0567129629629628E-2</v>
      </c>
      <c r="I6024" s="38">
        <v>12</v>
      </c>
      <c r="J6024" s="38">
        <v>6</v>
      </c>
      <c r="K6024" s="42" t="s">
        <v>107</v>
      </c>
      <c r="L6024" s="42" t="s">
        <v>140</v>
      </c>
      <c r="Q6024" s="42" t="s">
        <v>228</v>
      </c>
      <c r="V6024" s="43">
        <v>1340</v>
      </c>
      <c r="W6024" s="44" t="s">
        <v>241</v>
      </c>
      <c r="X6024" s="43">
        <v>33</v>
      </c>
      <c r="Z6024" s="64"/>
      <c r="AA6024" s="64"/>
      <c r="AB6024" s="64"/>
      <c r="AE6024" s="42">
        <f>IF(Table32[[#This Row],[Gems]]&gt;0,Table32[[#This Row],[Gems]],0)</f>
        <v>0</v>
      </c>
      <c r="AF6024" s="42">
        <f>IF(Table32[[#This Row],[Gems]]&lt;0,Table32[[#This Row],[Gems]],0)</f>
        <v>0</v>
      </c>
      <c r="AG6024" s="30">
        <f t="shared" ca="1" si="129"/>
        <v>326</v>
      </c>
    </row>
    <row r="6025" spans="1:33" ht="14.4" x14ac:dyDescent="0.3">
      <c r="A6025" s="37">
        <v>44128</v>
      </c>
      <c r="B6025" s="38">
        <f>INDEX(Videolength!D:D,MATCH(D6025,Videolength!A:A,0))</f>
        <v>11</v>
      </c>
      <c r="C6025" s="38">
        <f>INDEX(Videolength!E:E,MATCH(D6025,Videolength!A:A,0))</f>
        <v>30</v>
      </c>
      <c r="D6025" s="39">
        <v>30</v>
      </c>
      <c r="E6025" s="40" t="str">
        <f>INDEX(Videolength!B:B,MATCH(D6025,Videolength!A:A,0))</f>
        <v>https://youtu.be/1quZnrdPdHI?list=PLTjhk5BwsiVV8SrR-dPCDjCfaMnt-5HZH</v>
      </c>
      <c r="F6025" s="41">
        <f>INDEX(Videolength!C:C,MATCH(D6025,Videolength!A:A,0))</f>
        <v>4.1331018518518517E-2</v>
      </c>
      <c r="G6025" s="41">
        <v>3.107638888888889E-2</v>
      </c>
      <c r="H6025" s="71">
        <f>HYPERLINK(_xlfn.CONCAT(E6025,"&amp;t=",G6025*86400),G6025)</f>
        <v>3.107638888888889E-2</v>
      </c>
      <c r="I6025" s="38">
        <v>12</v>
      </c>
      <c r="J6025" s="38">
        <v>6</v>
      </c>
      <c r="K6025" s="42" t="s">
        <v>107</v>
      </c>
      <c r="L6025" s="42" t="s">
        <v>10</v>
      </c>
      <c r="Z6025" s="64"/>
      <c r="AA6025" s="64"/>
      <c r="AB6025" s="64"/>
      <c r="AE6025" s="42">
        <f>IF(Table32[[#This Row],[Gems]]&gt;0,Table32[[#This Row],[Gems]],0)</f>
        <v>0</v>
      </c>
      <c r="AF6025" s="42">
        <f>IF(Table32[[#This Row],[Gems]]&lt;0,Table32[[#This Row],[Gems]],0)</f>
        <v>0</v>
      </c>
      <c r="AG6025" s="30">
        <f t="shared" ca="1" si="129"/>
        <v>326</v>
      </c>
    </row>
    <row r="6026" spans="1:33" ht="14.4" x14ac:dyDescent="0.3">
      <c r="A6026" s="37">
        <v>44128</v>
      </c>
      <c r="B6026" s="38">
        <f>INDEX(Videolength!D:D,MATCH(D6026,Videolength!A:A,0))</f>
        <v>11</v>
      </c>
      <c r="C6026" s="38">
        <f>INDEX(Videolength!E:E,MATCH(D6026,Videolength!A:A,0))</f>
        <v>30</v>
      </c>
      <c r="D6026" s="39">
        <v>30</v>
      </c>
      <c r="E6026" s="40" t="str">
        <f>INDEX(Videolength!B:B,MATCH(D6026,Videolength!A:A,0))</f>
        <v>https://youtu.be/1quZnrdPdHI?list=PLTjhk5BwsiVV8SrR-dPCDjCfaMnt-5HZH</v>
      </c>
      <c r="F6026" s="41">
        <f>INDEX(Videolength!C:C,MATCH(D6026,Videolength!A:A,0))</f>
        <v>4.1331018518518517E-2</v>
      </c>
      <c r="G6026" s="41">
        <v>3.1157407407407408E-2</v>
      </c>
      <c r="H6026" s="71">
        <f>HYPERLINK(_xlfn.CONCAT(E6026,"&amp;t=",G6026*86400),G6026)</f>
        <v>3.1157407407407408E-2</v>
      </c>
      <c r="I6026" s="38">
        <v>12</v>
      </c>
      <c r="J6026" s="38">
        <v>6</v>
      </c>
      <c r="K6026" s="42" t="s">
        <v>346</v>
      </c>
      <c r="L6026" s="42" t="s">
        <v>10</v>
      </c>
      <c r="Z6026" s="64"/>
      <c r="AA6026" s="64"/>
      <c r="AB6026" s="64"/>
      <c r="AE6026" s="42">
        <f>IF(Table32[[#This Row],[Gems]]&gt;0,Table32[[#This Row],[Gems]],0)</f>
        <v>0</v>
      </c>
      <c r="AF6026" s="42">
        <f>IF(Table32[[#This Row],[Gems]]&lt;0,Table32[[#This Row],[Gems]],0)</f>
        <v>0</v>
      </c>
      <c r="AG6026" s="30">
        <f t="shared" ca="1" si="129"/>
        <v>326</v>
      </c>
    </row>
    <row r="6027" spans="1:33" ht="14.4" x14ac:dyDescent="0.3">
      <c r="A6027" s="37">
        <v>44128</v>
      </c>
      <c r="B6027" s="38">
        <f>INDEX(Videolength!D:D,MATCH(D6027,Videolength!A:A,0))</f>
        <v>11</v>
      </c>
      <c r="C6027" s="38">
        <f>INDEX(Videolength!E:E,MATCH(D6027,Videolength!A:A,0))</f>
        <v>30</v>
      </c>
      <c r="D6027" s="39">
        <v>30</v>
      </c>
      <c r="E6027" s="40" t="str">
        <f>INDEX(Videolength!B:B,MATCH(D6027,Videolength!A:A,0))</f>
        <v>https://youtu.be/1quZnrdPdHI?list=PLTjhk5BwsiVV8SrR-dPCDjCfaMnt-5HZH</v>
      </c>
      <c r="F6027" s="41">
        <f>INDEX(Videolength!C:C,MATCH(D6027,Videolength!A:A,0))</f>
        <v>4.1331018518518517E-2</v>
      </c>
      <c r="G6027" s="41">
        <v>3.1284722222222221E-2</v>
      </c>
      <c r="H6027" s="71">
        <f>HYPERLINK(_xlfn.CONCAT(E6027,"&amp;t=",G6027*86400),G6027)</f>
        <v>3.1284722222222221E-2</v>
      </c>
      <c r="I6027" s="38">
        <v>12</v>
      </c>
      <c r="J6027" s="38">
        <v>6</v>
      </c>
      <c r="K6027" s="42" t="s">
        <v>133</v>
      </c>
      <c r="L6027" s="42" t="s">
        <v>10</v>
      </c>
      <c r="Z6027" s="64"/>
      <c r="AA6027" s="64"/>
      <c r="AB6027" s="64"/>
      <c r="AE6027" s="42">
        <f>IF(Table32[[#This Row],[Gems]]&gt;0,Table32[[#This Row],[Gems]],0)</f>
        <v>0</v>
      </c>
      <c r="AF6027" s="42">
        <f>IF(Table32[[#This Row],[Gems]]&lt;0,Table32[[#This Row],[Gems]],0)</f>
        <v>0</v>
      </c>
      <c r="AG6027" s="30">
        <f t="shared" ca="1" si="129"/>
        <v>326</v>
      </c>
    </row>
    <row r="6028" spans="1:33" ht="14.4" x14ac:dyDescent="0.3">
      <c r="A6028" s="37">
        <v>44128</v>
      </c>
      <c r="B6028" s="38">
        <f>INDEX(Videolength!D:D,MATCH(D6028,Videolength!A:A,0))</f>
        <v>11</v>
      </c>
      <c r="C6028" s="38">
        <f>INDEX(Videolength!E:E,MATCH(D6028,Videolength!A:A,0))</f>
        <v>30</v>
      </c>
      <c r="D6028" s="39">
        <v>30</v>
      </c>
      <c r="E6028" s="40" t="str">
        <f>INDEX(Videolength!B:B,MATCH(D6028,Videolength!A:A,0))</f>
        <v>https://youtu.be/1quZnrdPdHI?list=PLTjhk5BwsiVV8SrR-dPCDjCfaMnt-5HZH</v>
      </c>
      <c r="F6028" s="41">
        <f>INDEX(Videolength!C:C,MATCH(D6028,Videolength!A:A,0))</f>
        <v>4.1331018518518517E-2</v>
      </c>
      <c r="G6028" s="41">
        <v>3.1666666666666669E-2</v>
      </c>
      <c r="H6028" s="71">
        <f>HYPERLINK(_xlfn.CONCAT(E6028,"&amp;t=",G6028*86400),G6028)</f>
        <v>3.1666666666666669E-2</v>
      </c>
      <c r="I6028" s="38">
        <v>12</v>
      </c>
      <c r="J6028" s="38">
        <v>6</v>
      </c>
      <c r="K6028" s="42" t="s">
        <v>346</v>
      </c>
      <c r="L6028" s="42" t="s">
        <v>10</v>
      </c>
      <c r="Z6028" s="64"/>
      <c r="AA6028" s="64"/>
      <c r="AB6028" s="64"/>
      <c r="AE6028" s="42">
        <f>IF(Table32[[#This Row],[Gems]]&gt;0,Table32[[#This Row],[Gems]],0)</f>
        <v>0</v>
      </c>
      <c r="AF6028" s="42">
        <f>IF(Table32[[#This Row],[Gems]]&lt;0,Table32[[#This Row],[Gems]],0)</f>
        <v>0</v>
      </c>
      <c r="AG6028" s="30">
        <f t="shared" ca="1" si="129"/>
        <v>326</v>
      </c>
    </row>
    <row r="6029" spans="1:33" ht="14.4" x14ac:dyDescent="0.3">
      <c r="A6029" s="37">
        <v>44128</v>
      </c>
      <c r="B6029" s="38">
        <f>INDEX(Videolength!D:D,MATCH(D6029,Videolength!A:A,0))</f>
        <v>11</v>
      </c>
      <c r="C6029" s="38">
        <f>INDEX(Videolength!E:E,MATCH(D6029,Videolength!A:A,0))</f>
        <v>30</v>
      </c>
      <c r="D6029" s="39">
        <v>30</v>
      </c>
      <c r="E6029" s="40" t="str">
        <f>INDEX(Videolength!B:B,MATCH(D6029,Videolength!A:A,0))</f>
        <v>https://youtu.be/1quZnrdPdHI?list=PLTjhk5BwsiVV8SrR-dPCDjCfaMnt-5HZH</v>
      </c>
      <c r="F6029" s="41">
        <f>INDEX(Videolength!C:C,MATCH(D6029,Videolength!A:A,0))</f>
        <v>4.1331018518518517E-2</v>
      </c>
      <c r="G6029" s="41">
        <v>3.184027777777778E-2</v>
      </c>
      <c r="H6029" s="71">
        <f>HYPERLINK(_xlfn.CONCAT(E6029,"&amp;t=",G6029*86400),G6029)</f>
        <v>3.184027777777778E-2</v>
      </c>
      <c r="I6029" s="38">
        <v>12</v>
      </c>
      <c r="J6029" s="38">
        <v>6</v>
      </c>
      <c r="K6029" s="42" t="s">
        <v>15</v>
      </c>
      <c r="L6029" s="42" t="s">
        <v>216</v>
      </c>
      <c r="Z6029" s="64"/>
      <c r="AA6029" s="64"/>
      <c r="AB6029" s="64"/>
      <c r="AE6029" s="42">
        <f>IF(Table32[[#This Row],[Gems]]&gt;0,Table32[[#This Row],[Gems]],0)</f>
        <v>0</v>
      </c>
      <c r="AF6029" s="42">
        <f>IF(Table32[[#This Row],[Gems]]&lt;0,Table32[[#This Row],[Gems]],0)</f>
        <v>0</v>
      </c>
      <c r="AG6029" s="30">
        <f t="shared" ca="1" si="129"/>
        <v>326</v>
      </c>
    </row>
    <row r="6030" spans="1:33" ht="14.4" x14ac:dyDescent="0.3">
      <c r="A6030" s="37">
        <v>44128</v>
      </c>
      <c r="B6030" s="38">
        <f>INDEX(Videolength!D:D,MATCH(D6030,Videolength!A:A,0))</f>
        <v>11</v>
      </c>
      <c r="C6030" s="38">
        <f>INDEX(Videolength!E:E,MATCH(D6030,Videolength!A:A,0))</f>
        <v>30</v>
      </c>
      <c r="D6030" s="39">
        <v>30</v>
      </c>
      <c r="E6030" s="40" t="str">
        <f>INDEX(Videolength!B:B,MATCH(D6030,Videolength!A:A,0))</f>
        <v>https://youtu.be/1quZnrdPdHI?list=PLTjhk5BwsiVV8SrR-dPCDjCfaMnt-5HZH</v>
      </c>
      <c r="F6030" s="41">
        <f>INDEX(Videolength!C:C,MATCH(D6030,Videolength!A:A,0))</f>
        <v>4.1331018518518517E-2</v>
      </c>
      <c r="G6030" s="41">
        <v>3.1944444444444449E-2</v>
      </c>
      <c r="H6030" s="71">
        <f>HYPERLINK(_xlfn.CONCAT(E6030,"&amp;t=",G6030*86400),G6030)</f>
        <v>3.1944444444444449E-2</v>
      </c>
      <c r="I6030" s="38">
        <v>12</v>
      </c>
      <c r="J6030" s="38">
        <v>6</v>
      </c>
      <c r="K6030" s="42" t="s">
        <v>15</v>
      </c>
      <c r="L6030" s="42" t="s">
        <v>197</v>
      </c>
      <c r="Z6030" s="64" t="s">
        <v>1199</v>
      </c>
      <c r="AA6030" s="64">
        <v>11</v>
      </c>
      <c r="AB6030" s="64">
        <v>6</v>
      </c>
      <c r="AE6030" s="42">
        <f>IF(Table32[[#This Row],[Gems]]&gt;0,Table32[[#This Row],[Gems]],0)</f>
        <v>0</v>
      </c>
      <c r="AF6030" s="42">
        <f>IF(Table32[[#This Row],[Gems]]&lt;0,Table32[[#This Row],[Gems]],0)</f>
        <v>0</v>
      </c>
      <c r="AG6030" s="30">
        <f t="shared" ca="1" si="129"/>
        <v>326</v>
      </c>
    </row>
    <row r="6031" spans="1:33" ht="14.4" x14ac:dyDescent="0.3">
      <c r="A6031" s="37">
        <v>44128</v>
      </c>
      <c r="B6031" s="38">
        <f>INDEX(Videolength!D:D,MATCH(D6031,Videolength!A:A,0))</f>
        <v>11</v>
      </c>
      <c r="C6031" s="38">
        <f>INDEX(Videolength!E:E,MATCH(D6031,Videolength!A:A,0))</f>
        <v>30</v>
      </c>
      <c r="D6031" s="39">
        <v>30</v>
      </c>
      <c r="E6031" s="40" t="str">
        <f>INDEX(Videolength!B:B,MATCH(D6031,Videolength!A:A,0))</f>
        <v>https://youtu.be/1quZnrdPdHI?list=PLTjhk5BwsiVV8SrR-dPCDjCfaMnt-5HZH</v>
      </c>
      <c r="F6031" s="41">
        <f>INDEX(Videolength!C:C,MATCH(D6031,Videolength!A:A,0))</f>
        <v>4.1331018518518517E-2</v>
      </c>
      <c r="G6031" s="41">
        <v>3.4571759259259253E-2</v>
      </c>
      <c r="H6031" s="71">
        <f>HYPERLINK(_xlfn.CONCAT(E6031,"&amp;t=",G6031*86400),G6031)</f>
        <v>3.4571759259259253E-2</v>
      </c>
      <c r="I6031" s="38">
        <v>12</v>
      </c>
      <c r="J6031" s="38">
        <v>6</v>
      </c>
      <c r="K6031" s="42" t="s">
        <v>15</v>
      </c>
      <c r="L6031" s="42" t="s">
        <v>198</v>
      </c>
      <c r="M6031" s="42" t="s">
        <v>573</v>
      </c>
      <c r="S6031" s="42" t="s">
        <v>1770</v>
      </c>
      <c r="Z6031" s="64" t="s">
        <v>1199</v>
      </c>
      <c r="AA6031" s="68">
        <v>11</v>
      </c>
      <c r="AB6031" s="68">
        <v>6</v>
      </c>
      <c r="AC6031" s="44" t="s">
        <v>201</v>
      </c>
      <c r="AE6031" s="42">
        <f>IF(Table32[[#This Row],[Gems]]&gt;0,Table32[[#This Row],[Gems]],0)</f>
        <v>0</v>
      </c>
      <c r="AF6031" s="42">
        <f>IF(Table32[[#This Row],[Gems]]&lt;0,Table32[[#This Row],[Gems]],0)</f>
        <v>0</v>
      </c>
      <c r="AG6031" s="30">
        <f t="shared" ca="1" si="129"/>
        <v>326</v>
      </c>
    </row>
    <row r="6032" spans="1:33" ht="14.4" x14ac:dyDescent="0.3">
      <c r="A6032" s="37">
        <v>44128</v>
      </c>
      <c r="B6032" s="38">
        <f>INDEX(Videolength!D:D,MATCH(D6032,Videolength!A:A,0))</f>
        <v>11</v>
      </c>
      <c r="C6032" s="38">
        <f>INDEX(Videolength!E:E,MATCH(D6032,Videolength!A:A,0))</f>
        <v>30</v>
      </c>
      <c r="D6032" s="39">
        <v>30</v>
      </c>
      <c r="E6032" s="40" t="str">
        <f>INDEX(Videolength!B:B,MATCH(D6032,Videolength!A:A,0))</f>
        <v>https://youtu.be/1quZnrdPdHI?list=PLTjhk5BwsiVV8SrR-dPCDjCfaMnt-5HZH</v>
      </c>
      <c r="F6032" s="41">
        <f>INDEX(Videolength!C:C,MATCH(D6032,Videolength!A:A,0))</f>
        <v>4.1331018518518517E-2</v>
      </c>
      <c r="G6032" s="41">
        <v>3.4664351851851849E-2</v>
      </c>
      <c r="H6032" s="71">
        <f>HYPERLINK(_xlfn.CONCAT(E6032,"&amp;t=",G6032*86400),G6032)</f>
        <v>3.4664351851851849E-2</v>
      </c>
      <c r="I6032" s="38">
        <v>12</v>
      </c>
      <c r="J6032" s="38">
        <v>6</v>
      </c>
      <c r="K6032" s="42" t="s">
        <v>15</v>
      </c>
      <c r="L6032" s="42" t="s">
        <v>301</v>
      </c>
      <c r="W6032" s="44" t="s">
        <v>429</v>
      </c>
      <c r="X6032" s="43">
        <v>1</v>
      </c>
      <c r="Y6032" s="43">
        <v>1</v>
      </c>
      <c r="Z6032" s="64"/>
      <c r="AA6032" s="64"/>
      <c r="AB6032" s="64"/>
      <c r="AE6032" s="42">
        <f>IF(Table32[[#This Row],[Gems]]&gt;0,Table32[[#This Row],[Gems]],0)</f>
        <v>0</v>
      </c>
      <c r="AF6032" s="42">
        <f>IF(Table32[[#This Row],[Gems]]&lt;0,Table32[[#This Row],[Gems]],0)</f>
        <v>0</v>
      </c>
      <c r="AG6032" s="30">
        <f t="shared" ca="1" si="129"/>
        <v>326</v>
      </c>
    </row>
    <row r="6033" spans="1:33" ht="14.4" x14ac:dyDescent="0.3">
      <c r="A6033" s="37">
        <v>44128</v>
      </c>
      <c r="B6033" s="38">
        <f>INDEX(Videolength!D:D,MATCH(D6033,Videolength!A:A,0))</f>
        <v>11</v>
      </c>
      <c r="C6033" s="38">
        <f>INDEX(Videolength!E:E,MATCH(D6033,Videolength!A:A,0))</f>
        <v>30</v>
      </c>
      <c r="D6033" s="39">
        <v>30</v>
      </c>
      <c r="E6033" s="40" t="str">
        <f>INDEX(Videolength!B:B,MATCH(D6033,Videolength!A:A,0))</f>
        <v>https://youtu.be/1quZnrdPdHI?list=PLTjhk5BwsiVV8SrR-dPCDjCfaMnt-5HZH</v>
      </c>
      <c r="F6033" s="41">
        <f>INDEX(Videolength!C:C,MATCH(D6033,Videolength!A:A,0))</f>
        <v>4.1331018518518517E-2</v>
      </c>
      <c r="G6033" s="41">
        <v>3.471064814814815E-2</v>
      </c>
      <c r="H6033" s="71">
        <f>HYPERLINK(_xlfn.CONCAT(E6033,"&amp;t=",G6033*86400),G6033)</f>
        <v>3.471064814814815E-2</v>
      </c>
      <c r="I6033" s="38">
        <v>12</v>
      </c>
      <c r="J6033" s="38">
        <v>6</v>
      </c>
      <c r="K6033" s="42" t="s">
        <v>15</v>
      </c>
      <c r="L6033" s="42" t="s">
        <v>350</v>
      </c>
      <c r="M6033" s="42" t="s">
        <v>1106</v>
      </c>
      <c r="Z6033" s="64"/>
      <c r="AA6033" s="64"/>
      <c r="AB6033" s="64"/>
      <c r="AE6033" s="42">
        <f>IF(Table32[[#This Row],[Gems]]&gt;0,Table32[[#This Row],[Gems]],0)</f>
        <v>0</v>
      </c>
      <c r="AF6033" s="42">
        <f>IF(Table32[[#This Row],[Gems]]&lt;0,Table32[[#This Row],[Gems]],0)</f>
        <v>0</v>
      </c>
      <c r="AG6033" s="30">
        <f t="shared" ca="1" si="129"/>
        <v>326</v>
      </c>
    </row>
    <row r="6034" spans="1:33" ht="14.4" x14ac:dyDescent="0.3">
      <c r="A6034" s="37">
        <v>44128</v>
      </c>
      <c r="B6034" s="38">
        <f>INDEX(Videolength!D:D,MATCH(D6034,Videolength!A:A,0))</f>
        <v>11</v>
      </c>
      <c r="C6034" s="38">
        <f>INDEX(Videolength!E:E,MATCH(D6034,Videolength!A:A,0))</f>
        <v>30</v>
      </c>
      <c r="D6034" s="39">
        <v>30</v>
      </c>
      <c r="E6034" s="40" t="str">
        <f>INDEX(Videolength!B:B,MATCH(D6034,Videolength!A:A,0))</f>
        <v>https://youtu.be/1quZnrdPdHI?list=PLTjhk5BwsiVV8SrR-dPCDjCfaMnt-5HZH</v>
      </c>
      <c r="F6034" s="41">
        <f>INDEX(Videolength!C:C,MATCH(D6034,Videolength!A:A,0))</f>
        <v>4.1331018518518517E-2</v>
      </c>
      <c r="G6034" s="41">
        <v>3.4733796296296297E-2</v>
      </c>
      <c r="H6034" s="71">
        <f>HYPERLINK(_xlfn.CONCAT(E6034,"&amp;t=",G6034*86400),G6034)</f>
        <v>3.4733796296296297E-2</v>
      </c>
      <c r="I6034" s="38">
        <v>12</v>
      </c>
      <c r="J6034" s="38">
        <v>6</v>
      </c>
      <c r="K6034" s="42" t="s">
        <v>15</v>
      </c>
      <c r="L6034" s="42" t="s">
        <v>216</v>
      </c>
      <c r="Z6034" s="64"/>
      <c r="AA6034" s="64"/>
      <c r="AB6034" s="64"/>
      <c r="AE6034" s="42">
        <f>IF(Table32[[#This Row],[Gems]]&gt;0,Table32[[#This Row],[Gems]],0)</f>
        <v>0</v>
      </c>
      <c r="AF6034" s="42">
        <f>IF(Table32[[#This Row],[Gems]]&lt;0,Table32[[#This Row],[Gems]],0)</f>
        <v>0</v>
      </c>
      <c r="AG6034" s="30">
        <f t="shared" ca="1" si="129"/>
        <v>326</v>
      </c>
    </row>
    <row r="6035" spans="1:33" ht="14.4" x14ac:dyDescent="0.3">
      <c r="A6035" s="37">
        <v>44128</v>
      </c>
      <c r="B6035" s="38">
        <f>INDEX(Videolength!D:D,MATCH(D6035,Videolength!A:A,0))</f>
        <v>11</v>
      </c>
      <c r="C6035" s="38">
        <f>INDEX(Videolength!E:E,MATCH(D6035,Videolength!A:A,0))</f>
        <v>30</v>
      </c>
      <c r="D6035" s="39">
        <v>30</v>
      </c>
      <c r="E6035" s="40" t="str">
        <f>INDEX(Videolength!B:B,MATCH(D6035,Videolength!A:A,0))</f>
        <v>https://youtu.be/1quZnrdPdHI?list=PLTjhk5BwsiVV8SrR-dPCDjCfaMnt-5HZH</v>
      </c>
      <c r="F6035" s="41">
        <f>INDEX(Videolength!C:C,MATCH(D6035,Videolength!A:A,0))</f>
        <v>4.1331018518518517E-2</v>
      </c>
      <c r="G6035" s="41">
        <v>3.4791666666666672E-2</v>
      </c>
      <c r="H6035" s="71">
        <f>HYPERLINK(_xlfn.CONCAT(E6035,"&amp;t=",G6035*86400),G6035)</f>
        <v>3.4791666666666672E-2</v>
      </c>
      <c r="I6035" s="38">
        <v>12</v>
      </c>
      <c r="J6035" s="38">
        <v>6</v>
      </c>
      <c r="K6035" s="42" t="s">
        <v>15</v>
      </c>
      <c r="L6035" s="42" t="s">
        <v>197</v>
      </c>
      <c r="Z6035" s="64" t="s">
        <v>1224</v>
      </c>
      <c r="AA6035" s="64">
        <v>11</v>
      </c>
      <c r="AB6035" s="64">
        <v>7</v>
      </c>
      <c r="AE6035" s="42">
        <f>IF(Table32[[#This Row],[Gems]]&gt;0,Table32[[#This Row],[Gems]],0)</f>
        <v>0</v>
      </c>
      <c r="AF6035" s="42">
        <f>IF(Table32[[#This Row],[Gems]]&lt;0,Table32[[#This Row],[Gems]],0)</f>
        <v>0</v>
      </c>
      <c r="AG6035" s="29">
        <f t="shared" ca="1" si="129"/>
        <v>326</v>
      </c>
    </row>
    <row r="6036" spans="1:33" ht="14.4" x14ac:dyDescent="0.3">
      <c r="A6036" s="37">
        <v>44128</v>
      </c>
      <c r="B6036" s="38">
        <f>INDEX(Videolength!D:D,MATCH(D6036,Videolength!A:A,0))</f>
        <v>11</v>
      </c>
      <c r="C6036" s="38">
        <f>INDEX(Videolength!E:E,MATCH(D6036,Videolength!A:A,0))</f>
        <v>30</v>
      </c>
      <c r="D6036" s="39">
        <v>30</v>
      </c>
      <c r="E6036" s="40" t="str">
        <f>INDEX(Videolength!B:B,MATCH(D6036,Videolength!A:A,0))</f>
        <v>https://youtu.be/1quZnrdPdHI?list=PLTjhk5BwsiVV8SrR-dPCDjCfaMnt-5HZH</v>
      </c>
      <c r="F6036" s="41">
        <f>INDEX(Videolength!C:C,MATCH(D6036,Videolength!A:A,0))</f>
        <v>4.1331018518518517E-2</v>
      </c>
      <c r="G6036" s="41">
        <v>3.7870370370370367E-2</v>
      </c>
      <c r="H6036" s="71">
        <f>HYPERLINK(_xlfn.CONCAT(E6036,"&amp;t=",G6036*86400),G6036)</f>
        <v>3.7870370370370367E-2</v>
      </c>
      <c r="I6036" s="38">
        <v>12</v>
      </c>
      <c r="J6036" s="38">
        <v>6</v>
      </c>
      <c r="K6036" s="42" t="s">
        <v>15</v>
      </c>
      <c r="L6036" s="42" t="s">
        <v>198</v>
      </c>
      <c r="Q6036" s="42" t="s">
        <v>121</v>
      </c>
      <c r="Z6036" s="64" t="s">
        <v>1224</v>
      </c>
      <c r="AA6036" s="64">
        <v>11</v>
      </c>
      <c r="AB6036" s="64">
        <v>7</v>
      </c>
      <c r="AC6036" s="44" t="s">
        <v>203</v>
      </c>
      <c r="AE6036" s="42">
        <f>IF(Table32[[#This Row],[Gems]]&gt;0,Table32[[#This Row],[Gems]],0)</f>
        <v>0</v>
      </c>
      <c r="AF6036" s="42">
        <f>IF(Table32[[#This Row],[Gems]]&lt;0,Table32[[#This Row],[Gems]],0)</f>
        <v>0</v>
      </c>
      <c r="AG6036" s="29">
        <f t="shared" ca="1" si="129"/>
        <v>326</v>
      </c>
    </row>
    <row r="6037" spans="1:33" ht="14.4" x14ac:dyDescent="0.3">
      <c r="A6037" s="37">
        <v>44128</v>
      </c>
      <c r="B6037" s="38">
        <f>INDEX(Videolength!D:D,MATCH(D6037,Videolength!A:A,0))</f>
        <v>11</v>
      </c>
      <c r="C6037" s="38">
        <f>INDEX(Videolength!E:E,MATCH(D6037,Videolength!A:A,0))</f>
        <v>30</v>
      </c>
      <c r="D6037" s="39">
        <v>30</v>
      </c>
      <c r="E6037" s="40" t="str">
        <f>INDEX(Videolength!B:B,MATCH(D6037,Videolength!A:A,0))</f>
        <v>https://youtu.be/1quZnrdPdHI?list=PLTjhk5BwsiVV8SrR-dPCDjCfaMnt-5HZH</v>
      </c>
      <c r="F6037" s="41">
        <f>INDEX(Videolength!C:C,MATCH(D6037,Videolength!A:A,0))</f>
        <v>4.1331018518518517E-2</v>
      </c>
      <c r="G6037" s="41">
        <v>3.7951388888888889E-2</v>
      </c>
      <c r="H6037" s="71">
        <f>HYPERLINK(_xlfn.CONCAT(E6037,"&amp;t=",G6037*86400),G6037)</f>
        <v>3.7951388888888889E-2</v>
      </c>
      <c r="I6037" s="38">
        <v>12</v>
      </c>
      <c r="J6037" s="38">
        <v>6</v>
      </c>
      <c r="K6037" s="42" t="s">
        <v>15</v>
      </c>
      <c r="L6037" s="42" t="s">
        <v>350</v>
      </c>
      <c r="M6037" s="42" t="s">
        <v>533</v>
      </c>
      <c r="Z6037" s="64"/>
      <c r="AA6037" s="64"/>
      <c r="AB6037" s="64"/>
      <c r="AE6037" s="42">
        <f>IF(Table32[[#This Row],[Gems]]&gt;0,Table32[[#This Row],[Gems]],0)</f>
        <v>0</v>
      </c>
      <c r="AF6037" s="42">
        <f>IF(Table32[[#This Row],[Gems]]&lt;0,Table32[[#This Row],[Gems]],0)</f>
        <v>0</v>
      </c>
      <c r="AG6037" s="30">
        <f t="shared" ca="1" si="129"/>
        <v>326</v>
      </c>
    </row>
    <row r="6038" spans="1:33" ht="14.4" x14ac:dyDescent="0.3">
      <c r="A6038" s="37">
        <v>44128</v>
      </c>
      <c r="B6038" s="38">
        <f>INDEX(Videolength!D:D,MATCH(D6038,Videolength!A:A,0))</f>
        <v>11</v>
      </c>
      <c r="C6038" s="38">
        <f>INDEX(Videolength!E:E,MATCH(D6038,Videolength!A:A,0))</f>
        <v>30</v>
      </c>
      <c r="D6038" s="39">
        <v>30</v>
      </c>
      <c r="E6038" s="40" t="str">
        <f>INDEX(Videolength!B:B,MATCH(D6038,Videolength!A:A,0))</f>
        <v>https://youtu.be/1quZnrdPdHI?list=PLTjhk5BwsiVV8SrR-dPCDjCfaMnt-5HZH</v>
      </c>
      <c r="F6038" s="41">
        <f>INDEX(Videolength!C:C,MATCH(D6038,Videolength!A:A,0))</f>
        <v>4.1331018518518517E-2</v>
      </c>
      <c r="G6038" s="41">
        <v>3.7962962962962962E-2</v>
      </c>
      <c r="H6038" s="71">
        <f>HYPERLINK(_xlfn.CONCAT(E6038,"&amp;t=",G6038*86400),G6038)</f>
        <v>3.7962962962962962E-2</v>
      </c>
      <c r="I6038" s="38">
        <v>12</v>
      </c>
      <c r="J6038" s="38">
        <v>6</v>
      </c>
      <c r="K6038" s="42" t="s">
        <v>15</v>
      </c>
      <c r="L6038" s="42" t="s">
        <v>216</v>
      </c>
      <c r="Z6038" s="64"/>
      <c r="AA6038" s="64"/>
      <c r="AB6038" s="64"/>
      <c r="AE6038" s="42">
        <f>IF(Table32[[#This Row],[Gems]]&gt;0,Table32[[#This Row],[Gems]],0)</f>
        <v>0</v>
      </c>
      <c r="AF6038" s="42">
        <f>IF(Table32[[#This Row],[Gems]]&lt;0,Table32[[#This Row],[Gems]],0)</f>
        <v>0</v>
      </c>
      <c r="AG6038" s="30">
        <f t="shared" ca="1" si="129"/>
        <v>326</v>
      </c>
    </row>
    <row r="6039" spans="1:33" ht="14.4" x14ac:dyDescent="0.3">
      <c r="A6039" s="37">
        <v>44128</v>
      </c>
      <c r="B6039" s="38">
        <f>INDEX(Videolength!D:D,MATCH(D6039,Videolength!A:A,0))</f>
        <v>11</v>
      </c>
      <c r="C6039" s="38">
        <f>INDEX(Videolength!E:E,MATCH(D6039,Videolength!A:A,0))</f>
        <v>30</v>
      </c>
      <c r="D6039" s="39">
        <v>30</v>
      </c>
      <c r="E6039" s="40" t="str">
        <f>INDEX(Videolength!B:B,MATCH(D6039,Videolength!A:A,0))</f>
        <v>https://youtu.be/1quZnrdPdHI?list=PLTjhk5BwsiVV8SrR-dPCDjCfaMnt-5HZH</v>
      </c>
      <c r="F6039" s="41">
        <f>INDEX(Videolength!C:C,MATCH(D6039,Videolength!A:A,0))</f>
        <v>4.1331018518518517E-2</v>
      </c>
      <c r="G6039" s="41">
        <v>3.7997685185185183E-2</v>
      </c>
      <c r="H6039" s="71">
        <f>HYPERLINK(_xlfn.CONCAT(E6039,"&amp;t=",G6039*86400),G6039)</f>
        <v>3.7997685185185183E-2</v>
      </c>
      <c r="I6039" s="38">
        <v>12</v>
      </c>
      <c r="J6039" s="38">
        <v>6</v>
      </c>
      <c r="K6039" s="42" t="s">
        <v>346</v>
      </c>
      <c r="L6039" s="42" t="s">
        <v>10</v>
      </c>
      <c r="Z6039" s="64"/>
      <c r="AA6039" s="64"/>
      <c r="AB6039" s="64"/>
      <c r="AE6039" s="42">
        <f>IF(Table32[[#This Row],[Gems]]&gt;0,Table32[[#This Row],[Gems]],0)</f>
        <v>0</v>
      </c>
      <c r="AF6039" s="42">
        <f>IF(Table32[[#This Row],[Gems]]&lt;0,Table32[[#This Row],[Gems]],0)</f>
        <v>0</v>
      </c>
      <c r="AG6039" s="30">
        <f t="shared" ca="1" si="129"/>
        <v>326</v>
      </c>
    </row>
    <row r="6040" spans="1:33" ht="14.4" x14ac:dyDescent="0.3">
      <c r="A6040" s="37">
        <v>44128</v>
      </c>
      <c r="B6040" s="38">
        <f>INDEX(Videolength!D:D,MATCH(D6040,Videolength!A:A,0))</f>
        <v>11</v>
      </c>
      <c r="C6040" s="38">
        <f>INDEX(Videolength!E:E,MATCH(D6040,Videolength!A:A,0))</f>
        <v>30</v>
      </c>
      <c r="D6040" s="39">
        <v>30</v>
      </c>
      <c r="E6040" s="40" t="str">
        <f>INDEX(Videolength!B:B,MATCH(D6040,Videolength!A:A,0))</f>
        <v>https://youtu.be/1quZnrdPdHI?list=PLTjhk5BwsiVV8SrR-dPCDjCfaMnt-5HZH</v>
      </c>
      <c r="F6040" s="41">
        <f>INDEX(Videolength!C:C,MATCH(D6040,Videolength!A:A,0))</f>
        <v>4.1331018518518517E-2</v>
      </c>
      <c r="G6040" s="41">
        <v>3.8078703703703705E-2</v>
      </c>
      <c r="H6040" s="71">
        <f>HYPERLINK(_xlfn.CONCAT(E6040,"&amp;t=",G6040*86400),G6040)</f>
        <v>3.8078703703703705E-2</v>
      </c>
      <c r="I6040" s="38">
        <v>12</v>
      </c>
      <c r="J6040" s="38">
        <v>6</v>
      </c>
      <c r="K6040" s="42" t="s">
        <v>107</v>
      </c>
      <c r="L6040" s="42" t="s">
        <v>10</v>
      </c>
      <c r="N6040" s="42" t="s">
        <v>228</v>
      </c>
      <c r="Z6040" s="64"/>
      <c r="AA6040" s="64"/>
      <c r="AB6040" s="64"/>
      <c r="AE6040" s="42">
        <f>IF(Table32[[#This Row],[Gems]]&gt;0,Table32[[#This Row],[Gems]],0)</f>
        <v>0</v>
      </c>
      <c r="AF6040" s="42">
        <f>IF(Table32[[#This Row],[Gems]]&lt;0,Table32[[#This Row],[Gems]],0)</f>
        <v>0</v>
      </c>
      <c r="AG6040" s="30">
        <f t="shared" ca="1" si="129"/>
        <v>326</v>
      </c>
    </row>
    <row r="6041" spans="1:33" ht="14.4" x14ac:dyDescent="0.3">
      <c r="A6041" s="37">
        <v>44128</v>
      </c>
      <c r="B6041" s="38">
        <f>INDEX(Videolength!D:D,MATCH(D6041,Videolength!A:A,0))</f>
        <v>11</v>
      </c>
      <c r="C6041" s="38">
        <f>INDEX(Videolength!E:E,MATCH(D6041,Videolength!A:A,0))</f>
        <v>30</v>
      </c>
      <c r="D6041" s="39">
        <v>30</v>
      </c>
      <c r="E6041" s="40" t="str">
        <f>INDEX(Videolength!B:B,MATCH(D6041,Videolength!A:A,0))</f>
        <v>https://youtu.be/1quZnrdPdHI?list=PLTjhk5BwsiVV8SrR-dPCDjCfaMnt-5HZH</v>
      </c>
      <c r="F6041" s="41">
        <f>INDEX(Videolength!C:C,MATCH(D6041,Videolength!A:A,0))</f>
        <v>4.1331018518518517E-2</v>
      </c>
      <c r="G6041" s="41">
        <v>3.8113425925925926E-2</v>
      </c>
      <c r="H6041" s="71">
        <f>HYPERLINK(_xlfn.CONCAT(E6041,"&amp;t=",G6041*86400),G6041)</f>
        <v>3.8113425925925926E-2</v>
      </c>
      <c r="I6041" s="38">
        <v>12</v>
      </c>
      <c r="J6041" s="38">
        <v>6</v>
      </c>
      <c r="K6041" s="42" t="s">
        <v>346</v>
      </c>
      <c r="L6041" s="42" t="s">
        <v>10</v>
      </c>
      <c r="Z6041" s="64"/>
      <c r="AA6041" s="64"/>
      <c r="AB6041" s="64"/>
      <c r="AE6041" s="42">
        <f>IF(Table32[[#This Row],[Gems]]&gt;0,Table32[[#This Row],[Gems]],0)</f>
        <v>0</v>
      </c>
      <c r="AF6041" s="42">
        <f>IF(Table32[[#This Row],[Gems]]&lt;0,Table32[[#This Row],[Gems]],0)</f>
        <v>0</v>
      </c>
      <c r="AG6041" s="30">
        <f t="shared" ca="1" si="129"/>
        <v>326</v>
      </c>
    </row>
    <row r="6042" spans="1:33" ht="14.4" x14ac:dyDescent="0.3">
      <c r="A6042" s="37">
        <v>44128</v>
      </c>
      <c r="B6042" s="38">
        <f>INDEX(Videolength!D:D,MATCH(D6042,Videolength!A:A,0))</f>
        <v>11</v>
      </c>
      <c r="C6042" s="38">
        <f>INDEX(Videolength!E:E,MATCH(D6042,Videolength!A:A,0))</f>
        <v>30</v>
      </c>
      <c r="D6042" s="39">
        <v>30</v>
      </c>
      <c r="E6042" s="40" t="str">
        <f>INDEX(Videolength!B:B,MATCH(D6042,Videolength!A:A,0))</f>
        <v>https://youtu.be/1quZnrdPdHI?list=PLTjhk5BwsiVV8SrR-dPCDjCfaMnt-5HZH</v>
      </c>
      <c r="F6042" s="41">
        <f>INDEX(Videolength!C:C,MATCH(D6042,Videolength!A:A,0))</f>
        <v>4.1331018518518517E-2</v>
      </c>
      <c r="G6042" s="41">
        <v>3.8159722222222227E-2</v>
      </c>
      <c r="H6042" s="71">
        <f>HYPERLINK(_xlfn.CONCAT(E6042,"&amp;t=",G6042*86400),G6042)</f>
        <v>3.8159722222222227E-2</v>
      </c>
      <c r="I6042" s="38">
        <v>12</v>
      </c>
      <c r="J6042" s="38">
        <v>6</v>
      </c>
      <c r="K6042" s="42" t="s">
        <v>102</v>
      </c>
      <c r="L6042" s="42" t="s">
        <v>10</v>
      </c>
      <c r="Q6042" s="42" t="s">
        <v>1770</v>
      </c>
      <c r="W6042" s="44" t="s">
        <v>623</v>
      </c>
      <c r="Z6042" s="64"/>
      <c r="AA6042" s="64"/>
      <c r="AB6042" s="64"/>
      <c r="AE6042" s="42">
        <f>IF(Table32[[#This Row],[Gems]]&gt;0,Table32[[#This Row],[Gems]],0)</f>
        <v>0</v>
      </c>
      <c r="AF6042" s="42">
        <f>IF(Table32[[#This Row],[Gems]]&lt;0,Table32[[#This Row],[Gems]],0)</f>
        <v>0</v>
      </c>
      <c r="AG6042" s="30">
        <f t="shared" ca="1" si="129"/>
        <v>326</v>
      </c>
    </row>
    <row r="6043" spans="1:33" ht="14.4" x14ac:dyDescent="0.3">
      <c r="A6043" s="37">
        <v>44128</v>
      </c>
      <c r="B6043" s="38">
        <f>INDEX(Videolength!D:D,MATCH(D6043,Videolength!A:A,0))</f>
        <v>11</v>
      </c>
      <c r="C6043" s="38">
        <f>INDEX(Videolength!E:E,MATCH(D6043,Videolength!A:A,0))</f>
        <v>30</v>
      </c>
      <c r="D6043" s="39">
        <v>30</v>
      </c>
      <c r="E6043" s="40" t="str">
        <f>INDEX(Videolength!B:B,MATCH(D6043,Videolength!A:A,0))</f>
        <v>https://youtu.be/1quZnrdPdHI?list=PLTjhk5BwsiVV8SrR-dPCDjCfaMnt-5HZH</v>
      </c>
      <c r="F6043" s="41">
        <f>INDEX(Videolength!C:C,MATCH(D6043,Videolength!A:A,0))</f>
        <v>4.1331018518518517E-2</v>
      </c>
      <c r="G6043" s="41">
        <v>3.829861111111111E-2</v>
      </c>
      <c r="H6043" s="71">
        <f>HYPERLINK(_xlfn.CONCAT(E6043,"&amp;t=",G6043*86400),G6043)</f>
        <v>3.829861111111111E-2</v>
      </c>
      <c r="I6043" s="38">
        <v>12</v>
      </c>
      <c r="J6043" s="38">
        <v>6</v>
      </c>
      <c r="K6043" s="42" t="s">
        <v>346</v>
      </c>
      <c r="L6043" s="42" t="s">
        <v>10</v>
      </c>
      <c r="Z6043" s="64"/>
      <c r="AA6043" s="64"/>
      <c r="AB6043" s="64"/>
      <c r="AE6043" s="42">
        <f>IF(Table32[[#This Row],[Gems]]&gt;0,Table32[[#This Row],[Gems]],0)</f>
        <v>0</v>
      </c>
      <c r="AF6043" s="42">
        <f>IF(Table32[[#This Row],[Gems]]&lt;0,Table32[[#This Row],[Gems]],0)</f>
        <v>0</v>
      </c>
      <c r="AG6043" s="30">
        <f t="shared" ca="1" si="129"/>
        <v>326</v>
      </c>
    </row>
    <row r="6044" spans="1:33" ht="14.4" x14ac:dyDescent="0.3">
      <c r="A6044" s="37">
        <v>44128</v>
      </c>
      <c r="B6044" s="38">
        <f>INDEX(Videolength!D:D,MATCH(D6044,Videolength!A:A,0))</f>
        <v>11</v>
      </c>
      <c r="C6044" s="38">
        <f>INDEX(Videolength!E:E,MATCH(D6044,Videolength!A:A,0))</f>
        <v>30</v>
      </c>
      <c r="D6044" s="39">
        <v>30</v>
      </c>
      <c r="E6044" s="40" t="str">
        <f>INDEX(Videolength!B:B,MATCH(D6044,Videolength!A:A,0))</f>
        <v>https://youtu.be/1quZnrdPdHI?list=PLTjhk5BwsiVV8SrR-dPCDjCfaMnt-5HZH</v>
      </c>
      <c r="F6044" s="41">
        <f>INDEX(Videolength!C:C,MATCH(D6044,Videolength!A:A,0))</f>
        <v>4.1331018518518517E-2</v>
      </c>
      <c r="G6044" s="41">
        <v>3.8344907407407411E-2</v>
      </c>
      <c r="H6044" s="71">
        <f>HYPERLINK(_xlfn.CONCAT(E6044,"&amp;t=",G6044*86400),G6044)</f>
        <v>3.8344907407407411E-2</v>
      </c>
      <c r="I6044" s="38">
        <v>12</v>
      </c>
      <c r="J6044" s="38">
        <v>6</v>
      </c>
      <c r="K6044" s="42" t="s">
        <v>102</v>
      </c>
      <c r="L6044" s="42" t="s">
        <v>10</v>
      </c>
      <c r="M6044" s="42" t="s">
        <v>1225</v>
      </c>
      <c r="Q6044" s="42" t="s">
        <v>1770</v>
      </c>
      <c r="Z6044" s="64"/>
      <c r="AA6044" s="64"/>
      <c r="AB6044" s="64"/>
      <c r="AE6044" s="42">
        <f>IF(Table32[[#This Row],[Gems]]&gt;0,Table32[[#This Row],[Gems]],0)</f>
        <v>0</v>
      </c>
      <c r="AF6044" s="42">
        <f>IF(Table32[[#This Row],[Gems]]&lt;0,Table32[[#This Row],[Gems]],0)</f>
        <v>0</v>
      </c>
      <c r="AG6044" s="29">
        <f t="shared" ca="1" si="129"/>
        <v>326</v>
      </c>
    </row>
    <row r="6045" spans="1:33" ht="14.4" x14ac:dyDescent="0.3">
      <c r="A6045" s="37">
        <v>44128</v>
      </c>
      <c r="B6045" s="38">
        <f>INDEX(Videolength!D:D,MATCH(D6045,Videolength!A:A,0))</f>
        <v>11</v>
      </c>
      <c r="C6045" s="38">
        <f>INDEX(Videolength!E:E,MATCH(D6045,Videolength!A:A,0))</f>
        <v>30</v>
      </c>
      <c r="D6045" s="39">
        <v>30</v>
      </c>
      <c r="E6045" s="40" t="str">
        <f>INDEX(Videolength!B:B,MATCH(D6045,Videolength!A:A,0))</f>
        <v>https://youtu.be/1quZnrdPdHI?list=PLTjhk5BwsiVV8SrR-dPCDjCfaMnt-5HZH</v>
      </c>
      <c r="F6045" s="41">
        <f>INDEX(Videolength!C:C,MATCH(D6045,Videolength!A:A,0))</f>
        <v>4.1331018518518517E-2</v>
      </c>
      <c r="G6045" s="41">
        <v>3.8425925925925926E-2</v>
      </c>
      <c r="H6045" s="71">
        <f>HYPERLINK(_xlfn.CONCAT(E6045,"&amp;t=",G6045*86400),G6045)</f>
        <v>3.8425925925925926E-2</v>
      </c>
      <c r="I6045" s="38">
        <v>12</v>
      </c>
      <c r="J6045" s="38">
        <v>6</v>
      </c>
      <c r="K6045" s="42" t="s">
        <v>98</v>
      </c>
      <c r="L6045" s="42" t="s">
        <v>10</v>
      </c>
      <c r="M6045" s="42" t="s">
        <v>1226</v>
      </c>
      <c r="N6045" s="42" t="s">
        <v>33</v>
      </c>
      <c r="W6045" s="44" t="s">
        <v>1112</v>
      </c>
      <c r="Z6045" s="64"/>
      <c r="AA6045" s="64"/>
      <c r="AB6045" s="64"/>
      <c r="AE6045" s="42">
        <f>IF(Table32[[#This Row],[Gems]]&gt;0,Table32[[#This Row],[Gems]],0)</f>
        <v>0</v>
      </c>
      <c r="AF6045" s="42">
        <f>IF(Table32[[#This Row],[Gems]]&lt;0,Table32[[#This Row],[Gems]],0)</f>
        <v>0</v>
      </c>
      <c r="AG6045" s="30">
        <f t="shared" ca="1" si="129"/>
        <v>326</v>
      </c>
    </row>
    <row r="6046" spans="1:33" ht="14.4" x14ac:dyDescent="0.3">
      <c r="A6046" s="37">
        <v>44128</v>
      </c>
      <c r="B6046" s="38">
        <f>INDEX(Videolength!D:D,MATCH(D6046,Videolength!A:A,0))</f>
        <v>11</v>
      </c>
      <c r="C6046" s="38">
        <f>INDEX(Videolength!E:E,MATCH(D6046,Videolength!A:A,0))</f>
        <v>30</v>
      </c>
      <c r="D6046" s="39">
        <v>30</v>
      </c>
      <c r="E6046" s="40" t="str">
        <f>INDEX(Videolength!B:B,MATCH(D6046,Videolength!A:A,0))</f>
        <v>https://youtu.be/1quZnrdPdHI?list=PLTjhk5BwsiVV8SrR-dPCDjCfaMnt-5HZH</v>
      </c>
      <c r="F6046" s="41">
        <f>INDEX(Videolength!C:C,MATCH(D6046,Videolength!A:A,0))</f>
        <v>4.1331018518518517E-2</v>
      </c>
      <c r="G6046" s="41">
        <v>3.8530092592592595E-2</v>
      </c>
      <c r="H6046" s="71">
        <f>HYPERLINK(_xlfn.CONCAT(E6046,"&amp;t=",G6046*86400),G6046)</f>
        <v>3.8530092592592595E-2</v>
      </c>
      <c r="I6046" s="38">
        <v>12</v>
      </c>
      <c r="J6046" s="38">
        <v>6</v>
      </c>
      <c r="K6046" s="42" t="s">
        <v>346</v>
      </c>
      <c r="L6046" s="42" t="s">
        <v>10</v>
      </c>
      <c r="Z6046" s="64"/>
      <c r="AA6046" s="64"/>
      <c r="AB6046" s="64"/>
      <c r="AE6046" s="42">
        <f>IF(Table32[[#This Row],[Gems]]&gt;0,Table32[[#This Row],[Gems]],0)</f>
        <v>0</v>
      </c>
      <c r="AF6046" s="42">
        <f>IF(Table32[[#This Row],[Gems]]&lt;0,Table32[[#This Row],[Gems]],0)</f>
        <v>0</v>
      </c>
      <c r="AG6046" s="30">
        <f t="shared" ca="1" si="129"/>
        <v>326</v>
      </c>
    </row>
    <row r="6047" spans="1:33" ht="14.4" x14ac:dyDescent="0.3">
      <c r="A6047" s="37">
        <v>44128</v>
      </c>
      <c r="B6047" s="38">
        <f>INDEX(Videolength!D:D,MATCH(D6047,Videolength!A:A,0))</f>
        <v>11</v>
      </c>
      <c r="C6047" s="38">
        <f>INDEX(Videolength!E:E,MATCH(D6047,Videolength!A:A,0))</f>
        <v>30</v>
      </c>
      <c r="D6047" s="39">
        <v>30</v>
      </c>
      <c r="E6047" s="40" t="str">
        <f>INDEX(Videolength!B:B,MATCH(D6047,Videolength!A:A,0))</f>
        <v>https://youtu.be/1quZnrdPdHI?list=PLTjhk5BwsiVV8SrR-dPCDjCfaMnt-5HZH</v>
      </c>
      <c r="F6047" s="41">
        <f>INDEX(Videolength!C:C,MATCH(D6047,Videolength!A:A,0))</f>
        <v>4.1331018518518517E-2</v>
      </c>
      <c r="G6047" s="41">
        <v>3.8576388888888889E-2</v>
      </c>
      <c r="H6047" s="71">
        <f>HYPERLINK(_xlfn.CONCAT(E6047,"&amp;t=",G6047*86400),G6047)</f>
        <v>3.8576388888888889E-2</v>
      </c>
      <c r="I6047" s="38">
        <v>12</v>
      </c>
      <c r="J6047" s="38">
        <v>6</v>
      </c>
      <c r="K6047" s="42" t="s">
        <v>98</v>
      </c>
      <c r="L6047" s="42" t="s">
        <v>10</v>
      </c>
      <c r="M6047" s="42" t="s">
        <v>1226</v>
      </c>
      <c r="N6047" s="42" t="s">
        <v>33</v>
      </c>
      <c r="W6047" s="44" t="s">
        <v>601</v>
      </c>
      <c r="Z6047" s="64"/>
      <c r="AA6047" s="64"/>
      <c r="AB6047" s="64"/>
      <c r="AE6047" s="42">
        <f>IF(Table32[[#This Row],[Gems]]&gt;0,Table32[[#This Row],[Gems]],0)</f>
        <v>0</v>
      </c>
      <c r="AF6047" s="42">
        <f>IF(Table32[[#This Row],[Gems]]&lt;0,Table32[[#This Row],[Gems]],0)</f>
        <v>0</v>
      </c>
      <c r="AG6047" s="30">
        <f t="shared" ca="1" si="129"/>
        <v>326</v>
      </c>
    </row>
    <row r="6048" spans="1:33" ht="14.4" x14ac:dyDescent="0.3">
      <c r="A6048" s="37">
        <v>44128</v>
      </c>
      <c r="B6048" s="38">
        <f>INDEX(Videolength!D:D,MATCH(D6048,Videolength!A:A,0))</f>
        <v>11</v>
      </c>
      <c r="C6048" s="38">
        <f>INDEX(Videolength!E:E,MATCH(D6048,Videolength!A:A,0))</f>
        <v>30</v>
      </c>
      <c r="D6048" s="39">
        <v>30</v>
      </c>
      <c r="E6048" s="40" t="str">
        <f>INDEX(Videolength!B:B,MATCH(D6048,Videolength!A:A,0))</f>
        <v>https://youtu.be/1quZnrdPdHI?list=PLTjhk5BwsiVV8SrR-dPCDjCfaMnt-5HZH</v>
      </c>
      <c r="F6048" s="41">
        <f>INDEX(Videolength!C:C,MATCH(D6048,Videolength!A:A,0))</f>
        <v>4.1331018518518517E-2</v>
      </c>
      <c r="G6048" s="41">
        <v>3.8634259259259257E-2</v>
      </c>
      <c r="H6048" s="71">
        <f>HYPERLINK(_xlfn.CONCAT(E6048,"&amp;t=",G6048*86400),G6048)</f>
        <v>3.8634259259259257E-2</v>
      </c>
      <c r="I6048" s="38">
        <v>12</v>
      </c>
      <c r="J6048" s="38">
        <v>6</v>
      </c>
      <c r="K6048" s="42" t="s">
        <v>346</v>
      </c>
      <c r="L6048" s="42" t="s">
        <v>10</v>
      </c>
      <c r="Z6048" s="64"/>
      <c r="AA6048" s="64"/>
      <c r="AB6048" s="64"/>
      <c r="AE6048" s="42">
        <f>IF(Table32[[#This Row],[Gems]]&gt;0,Table32[[#This Row],[Gems]],0)</f>
        <v>0</v>
      </c>
      <c r="AF6048" s="42">
        <f>IF(Table32[[#This Row],[Gems]]&lt;0,Table32[[#This Row],[Gems]],0)</f>
        <v>0</v>
      </c>
      <c r="AG6048" s="30">
        <f t="shared" ca="1" si="129"/>
        <v>326</v>
      </c>
    </row>
    <row r="6049" spans="1:33" ht="14.4" x14ac:dyDescent="0.3">
      <c r="A6049" s="37">
        <v>44128</v>
      </c>
      <c r="B6049" s="38">
        <f>INDEX(Videolength!D:D,MATCH(D6049,Videolength!A:A,0))</f>
        <v>11</v>
      </c>
      <c r="C6049" s="38">
        <f>INDEX(Videolength!E:E,MATCH(D6049,Videolength!A:A,0))</f>
        <v>30</v>
      </c>
      <c r="D6049" s="39">
        <v>30</v>
      </c>
      <c r="E6049" s="40" t="str">
        <f>INDEX(Videolength!B:B,MATCH(D6049,Videolength!A:A,0))</f>
        <v>https://youtu.be/1quZnrdPdHI?list=PLTjhk5BwsiVV8SrR-dPCDjCfaMnt-5HZH</v>
      </c>
      <c r="F6049" s="41">
        <f>INDEX(Videolength!C:C,MATCH(D6049,Videolength!A:A,0))</f>
        <v>4.1331018518518517E-2</v>
      </c>
      <c r="G6049" s="41">
        <v>3.8692129629629632E-2</v>
      </c>
      <c r="H6049" s="71">
        <f>HYPERLINK(_xlfn.CONCAT(E6049,"&amp;t=",G6049*86400),G6049)</f>
        <v>3.8692129629629632E-2</v>
      </c>
      <c r="I6049" s="38">
        <v>12</v>
      </c>
      <c r="J6049" s="38">
        <v>6</v>
      </c>
      <c r="K6049" s="42" t="s">
        <v>353</v>
      </c>
      <c r="L6049" s="42" t="s">
        <v>10</v>
      </c>
      <c r="Z6049" s="64"/>
      <c r="AA6049" s="64"/>
      <c r="AB6049" s="64"/>
      <c r="AE6049" s="42">
        <f>IF(Table32[[#This Row],[Gems]]&gt;0,Table32[[#This Row],[Gems]],0)</f>
        <v>0</v>
      </c>
      <c r="AF6049" s="42">
        <f>IF(Table32[[#This Row],[Gems]]&lt;0,Table32[[#This Row],[Gems]],0)</f>
        <v>0</v>
      </c>
      <c r="AG6049" s="30">
        <f t="shared" ca="1" si="129"/>
        <v>326</v>
      </c>
    </row>
    <row r="6050" spans="1:33" ht="14.4" x14ac:dyDescent="0.3">
      <c r="A6050" s="37">
        <v>44128</v>
      </c>
      <c r="B6050" s="38">
        <f>INDEX(Videolength!D:D,MATCH(D6050,Videolength!A:A,0))</f>
        <v>11</v>
      </c>
      <c r="C6050" s="38">
        <f>INDEX(Videolength!E:E,MATCH(D6050,Videolength!A:A,0))</f>
        <v>30</v>
      </c>
      <c r="D6050" s="39">
        <v>30</v>
      </c>
      <c r="E6050" s="40" t="str">
        <f>INDEX(Videolength!B:B,MATCH(D6050,Videolength!A:A,0))</f>
        <v>https://youtu.be/1quZnrdPdHI?list=PLTjhk5BwsiVV8SrR-dPCDjCfaMnt-5HZH</v>
      </c>
      <c r="F6050" s="41">
        <f>INDEX(Videolength!C:C,MATCH(D6050,Videolength!A:A,0))</f>
        <v>4.1331018518518517E-2</v>
      </c>
      <c r="G6050" s="41">
        <v>3.8796296296296294E-2</v>
      </c>
      <c r="H6050" s="71">
        <f>HYPERLINK(_xlfn.CONCAT(E6050,"&amp;t=",G6050*86400),G6050)</f>
        <v>3.8796296296296294E-2</v>
      </c>
      <c r="I6050" s="38">
        <v>12</v>
      </c>
      <c r="J6050" s="38">
        <v>6</v>
      </c>
      <c r="K6050" s="42" t="s">
        <v>55</v>
      </c>
      <c r="L6050" s="42" t="s">
        <v>10</v>
      </c>
      <c r="M6050" s="42" t="s">
        <v>591</v>
      </c>
      <c r="Z6050" s="64"/>
      <c r="AA6050" s="64"/>
      <c r="AB6050" s="64"/>
      <c r="AE6050" s="42">
        <f>IF(Table32[[#This Row],[Gems]]&gt;0,Table32[[#This Row],[Gems]],0)</f>
        <v>0</v>
      </c>
      <c r="AF6050" s="42">
        <f>IF(Table32[[#This Row],[Gems]]&lt;0,Table32[[#This Row],[Gems]],0)</f>
        <v>0</v>
      </c>
      <c r="AG6050" s="30">
        <f t="shared" ca="1" si="129"/>
        <v>326</v>
      </c>
    </row>
    <row r="6051" spans="1:33" ht="14.4" x14ac:dyDescent="0.3">
      <c r="A6051" s="37">
        <v>44128</v>
      </c>
      <c r="B6051" s="38">
        <f>INDEX(Videolength!D:D,MATCH(D6051,Videolength!A:A,0))</f>
        <v>11</v>
      </c>
      <c r="C6051" s="38">
        <f>INDEX(Videolength!E:E,MATCH(D6051,Videolength!A:A,0))</f>
        <v>30</v>
      </c>
      <c r="D6051" s="39">
        <v>30</v>
      </c>
      <c r="E6051" s="40" t="str">
        <f>INDEX(Videolength!B:B,MATCH(D6051,Videolength!A:A,0))</f>
        <v>https://youtu.be/1quZnrdPdHI?list=PLTjhk5BwsiVV8SrR-dPCDjCfaMnt-5HZH</v>
      </c>
      <c r="F6051" s="41">
        <f>INDEX(Videolength!C:C,MATCH(D6051,Videolength!A:A,0))</f>
        <v>4.1331018518518517E-2</v>
      </c>
      <c r="G6051" s="41">
        <v>3.9305555555555559E-2</v>
      </c>
      <c r="H6051" s="71">
        <f>HYPERLINK(_xlfn.CONCAT(E6051,"&amp;t=",G6051*86400),G6051)</f>
        <v>3.9305555555555559E-2</v>
      </c>
      <c r="I6051" s="38">
        <v>12</v>
      </c>
      <c r="J6051" s="38">
        <v>6</v>
      </c>
      <c r="K6051" s="42" t="s">
        <v>346</v>
      </c>
      <c r="L6051" s="42" t="s">
        <v>10</v>
      </c>
      <c r="Z6051" s="64"/>
      <c r="AA6051" s="64"/>
      <c r="AB6051" s="64"/>
      <c r="AE6051" s="42">
        <f>IF(Table32[[#This Row],[Gems]]&gt;0,Table32[[#This Row],[Gems]],0)</f>
        <v>0</v>
      </c>
      <c r="AF6051" s="42">
        <f>IF(Table32[[#This Row],[Gems]]&lt;0,Table32[[#This Row],[Gems]],0)</f>
        <v>0</v>
      </c>
      <c r="AG6051" s="30">
        <f t="shared" ca="1" si="129"/>
        <v>326</v>
      </c>
    </row>
    <row r="6052" spans="1:33" ht="14.4" x14ac:dyDescent="0.3">
      <c r="A6052" s="37">
        <v>44128</v>
      </c>
      <c r="B6052" s="38">
        <f>INDEX(Videolength!D:D,MATCH(D6052,Videolength!A:A,0))</f>
        <v>11</v>
      </c>
      <c r="C6052" s="38">
        <f>INDEX(Videolength!E:E,MATCH(D6052,Videolength!A:A,0))</f>
        <v>30</v>
      </c>
      <c r="D6052" s="39">
        <v>30</v>
      </c>
      <c r="E6052" s="40" t="str">
        <f>INDEX(Videolength!B:B,MATCH(D6052,Videolength!A:A,0))</f>
        <v>https://youtu.be/1quZnrdPdHI?list=PLTjhk5BwsiVV8SrR-dPCDjCfaMnt-5HZH</v>
      </c>
      <c r="F6052" s="41">
        <f>INDEX(Videolength!C:C,MATCH(D6052,Videolength!A:A,0))</f>
        <v>4.1331018518518517E-2</v>
      </c>
      <c r="G6052" s="41">
        <v>3.9351851851851853E-2</v>
      </c>
      <c r="H6052" s="71">
        <f>HYPERLINK(_xlfn.CONCAT(E6052,"&amp;t=",G6052*86400),G6052)</f>
        <v>3.9351851851851853E-2</v>
      </c>
      <c r="I6052" s="38">
        <v>12</v>
      </c>
      <c r="J6052" s="38">
        <v>6</v>
      </c>
      <c r="K6052" s="42" t="s">
        <v>90</v>
      </c>
      <c r="L6052" s="42" t="s">
        <v>167</v>
      </c>
      <c r="M6052" s="42" t="s">
        <v>591</v>
      </c>
      <c r="Z6052" s="64"/>
      <c r="AA6052" s="64"/>
      <c r="AB6052" s="64"/>
      <c r="AE6052" s="42">
        <f>IF(Table32[[#This Row],[Gems]]&gt;0,Table32[[#This Row],[Gems]],0)</f>
        <v>0</v>
      </c>
      <c r="AF6052" s="42">
        <f>IF(Table32[[#This Row],[Gems]]&lt;0,Table32[[#This Row],[Gems]],0)</f>
        <v>0</v>
      </c>
      <c r="AG6052" s="30">
        <f t="shared" ca="1" si="129"/>
        <v>326</v>
      </c>
    </row>
    <row r="6053" spans="1:33" ht="14.4" x14ac:dyDescent="0.3">
      <c r="A6053" s="37">
        <v>44128</v>
      </c>
      <c r="B6053" s="38">
        <f>INDEX(Videolength!D:D,MATCH(D6053,Videolength!A:A,0))</f>
        <v>11</v>
      </c>
      <c r="C6053" s="38">
        <f>INDEX(Videolength!E:E,MATCH(D6053,Videolength!A:A,0))</f>
        <v>30</v>
      </c>
      <c r="D6053" s="39">
        <v>30</v>
      </c>
      <c r="E6053" s="40" t="str">
        <f>INDEX(Videolength!B:B,MATCH(D6053,Videolength!A:A,0))</f>
        <v>https://youtu.be/1quZnrdPdHI?list=PLTjhk5BwsiVV8SrR-dPCDjCfaMnt-5HZH</v>
      </c>
      <c r="F6053" s="41">
        <f>INDEX(Videolength!C:C,MATCH(D6053,Videolength!A:A,0))</f>
        <v>4.1331018518518517E-2</v>
      </c>
      <c r="G6053" s="41">
        <v>4.0335648148148148E-2</v>
      </c>
      <c r="H6053" s="71">
        <f>HYPERLINK(_xlfn.CONCAT(E6053,"&amp;t=",G6053*86400),G6053)</f>
        <v>4.0335648148148148E-2</v>
      </c>
      <c r="I6053" s="38">
        <v>12</v>
      </c>
      <c r="J6053" s="38">
        <v>6</v>
      </c>
      <c r="K6053" s="42" t="s">
        <v>346</v>
      </c>
      <c r="L6053" s="42" t="s">
        <v>10</v>
      </c>
      <c r="Z6053" s="64"/>
      <c r="AA6053" s="64"/>
      <c r="AB6053" s="64"/>
      <c r="AE6053" s="42">
        <f>IF(Table32[[#This Row],[Gems]]&gt;0,Table32[[#This Row],[Gems]],0)</f>
        <v>0</v>
      </c>
      <c r="AF6053" s="42">
        <f>IF(Table32[[#This Row],[Gems]]&lt;0,Table32[[#This Row],[Gems]],0)</f>
        <v>0</v>
      </c>
      <c r="AG6053" s="29">
        <f t="shared" ca="1" si="129"/>
        <v>326</v>
      </c>
    </row>
    <row r="6054" spans="1:33" ht="14.4" x14ac:dyDescent="0.3">
      <c r="A6054" s="37">
        <v>44128</v>
      </c>
      <c r="B6054" s="38">
        <f>INDEX(Videolength!D:D,MATCH(D6054,Videolength!A:A,0))</f>
        <v>11</v>
      </c>
      <c r="C6054" s="38">
        <f>INDEX(Videolength!E:E,MATCH(D6054,Videolength!A:A,0))</f>
        <v>30</v>
      </c>
      <c r="D6054" s="39">
        <v>30</v>
      </c>
      <c r="E6054" s="40" t="str">
        <f>INDEX(Videolength!B:B,MATCH(D6054,Videolength!A:A,0))</f>
        <v>https://youtu.be/1quZnrdPdHI?list=PLTjhk5BwsiVV8SrR-dPCDjCfaMnt-5HZH</v>
      </c>
      <c r="F6054" s="41">
        <f>INDEX(Videolength!C:C,MATCH(D6054,Videolength!A:A,0))</f>
        <v>4.1331018518518517E-2</v>
      </c>
      <c r="G6054" s="41">
        <v>4.0370370370370369E-2</v>
      </c>
      <c r="H6054" s="71">
        <f>HYPERLINK(_xlfn.CONCAT(E6054,"&amp;t=",G6054*86400),G6054)</f>
        <v>4.0370370370370369E-2</v>
      </c>
      <c r="I6054" s="38">
        <v>12</v>
      </c>
      <c r="J6054" s="38">
        <v>6</v>
      </c>
      <c r="K6054" s="42" t="s">
        <v>107</v>
      </c>
      <c r="L6054" s="42" t="s">
        <v>10</v>
      </c>
      <c r="M6054" s="42" t="s">
        <v>591</v>
      </c>
      <c r="N6054" s="42" t="s">
        <v>1835</v>
      </c>
      <c r="O6054" s="42" t="s">
        <v>1835</v>
      </c>
      <c r="Z6054" s="64"/>
      <c r="AA6054" s="64"/>
      <c r="AB6054" s="64"/>
      <c r="AE6054" s="42">
        <f>IF(Table32[[#This Row],[Gems]]&gt;0,Table32[[#This Row],[Gems]],0)</f>
        <v>0</v>
      </c>
      <c r="AF6054" s="42">
        <f>IF(Table32[[#This Row],[Gems]]&lt;0,Table32[[#This Row],[Gems]],0)</f>
        <v>0</v>
      </c>
      <c r="AG6054" s="30">
        <f t="shared" ca="1" si="129"/>
        <v>326</v>
      </c>
    </row>
    <row r="6055" spans="1:33" ht="14.4" x14ac:dyDescent="0.3">
      <c r="A6055" s="37">
        <v>44128</v>
      </c>
      <c r="B6055" s="38">
        <f>INDEX(Videolength!D:D,MATCH(D6055,Videolength!A:A,0))</f>
        <v>11</v>
      </c>
      <c r="C6055" s="38">
        <f>INDEX(Videolength!E:E,MATCH(D6055,Videolength!A:A,0))</f>
        <v>30</v>
      </c>
      <c r="D6055" s="39">
        <v>30</v>
      </c>
      <c r="E6055" s="40" t="str">
        <f>INDEX(Videolength!B:B,MATCH(D6055,Videolength!A:A,0))</f>
        <v>https://youtu.be/1quZnrdPdHI?list=PLTjhk5BwsiVV8SrR-dPCDjCfaMnt-5HZH</v>
      </c>
      <c r="F6055" s="41">
        <f>INDEX(Videolength!C:C,MATCH(D6055,Videolength!A:A,0))</f>
        <v>4.1331018518518517E-2</v>
      </c>
      <c r="G6055" s="41">
        <v>4.0393518518518516E-2</v>
      </c>
      <c r="H6055" s="71">
        <f>HYPERLINK(_xlfn.CONCAT(E6055,"&amp;t=",G6055*86400),G6055)</f>
        <v>4.0393518518518516E-2</v>
      </c>
      <c r="I6055" s="38">
        <v>12</v>
      </c>
      <c r="J6055" s="38">
        <v>6</v>
      </c>
      <c r="K6055" s="42" t="s">
        <v>114</v>
      </c>
      <c r="L6055" s="42" t="s">
        <v>10</v>
      </c>
      <c r="Z6055" s="64"/>
      <c r="AA6055" s="64"/>
      <c r="AB6055" s="64"/>
      <c r="AE6055" s="42">
        <f>IF(Table32[[#This Row],[Gems]]&gt;0,Table32[[#This Row],[Gems]],0)</f>
        <v>0</v>
      </c>
      <c r="AF6055" s="42">
        <f>IF(Table32[[#This Row],[Gems]]&lt;0,Table32[[#This Row],[Gems]],0)</f>
        <v>0</v>
      </c>
      <c r="AG6055" s="30">
        <f t="shared" ca="1" si="129"/>
        <v>326</v>
      </c>
    </row>
    <row r="6056" spans="1:33" ht="14.4" x14ac:dyDescent="0.3">
      <c r="A6056" s="37">
        <v>44128</v>
      </c>
      <c r="B6056" s="38">
        <f>INDEX(Videolength!D:D,MATCH(D6056,Videolength!A:A,0))</f>
        <v>11</v>
      </c>
      <c r="C6056" s="38">
        <f>INDEX(Videolength!E:E,MATCH(D6056,Videolength!A:A,0))</f>
        <v>30</v>
      </c>
      <c r="D6056" s="39">
        <v>30</v>
      </c>
      <c r="E6056" s="40" t="str">
        <f>INDEX(Videolength!B:B,MATCH(D6056,Videolength!A:A,0))</f>
        <v>https://youtu.be/1quZnrdPdHI?list=PLTjhk5BwsiVV8SrR-dPCDjCfaMnt-5HZH</v>
      </c>
      <c r="F6056" s="41">
        <f>INDEX(Videolength!C:C,MATCH(D6056,Videolength!A:A,0))</f>
        <v>4.1331018518518517E-2</v>
      </c>
      <c r="G6056" s="41">
        <v>4.0532407407407406E-2</v>
      </c>
      <c r="H6056" s="71">
        <f>HYPERLINK(_xlfn.CONCAT(E6056,"&amp;t=",G6056*86400),G6056)</f>
        <v>4.0532407407407406E-2</v>
      </c>
      <c r="I6056" s="38">
        <v>12</v>
      </c>
      <c r="J6056" s="38">
        <v>6</v>
      </c>
      <c r="K6056" s="42" t="s">
        <v>25</v>
      </c>
      <c r="L6056" s="42" t="s">
        <v>10</v>
      </c>
      <c r="Z6056" s="64"/>
      <c r="AA6056" s="64"/>
      <c r="AB6056" s="64"/>
      <c r="AE6056" s="42">
        <f>IF(Table32[[#This Row],[Gems]]&gt;0,Table32[[#This Row],[Gems]],0)</f>
        <v>0</v>
      </c>
      <c r="AF6056" s="42">
        <f>IF(Table32[[#This Row],[Gems]]&lt;0,Table32[[#This Row],[Gems]],0)</f>
        <v>0</v>
      </c>
      <c r="AG6056" s="30">
        <f t="shared" ca="1" si="129"/>
        <v>326</v>
      </c>
    </row>
    <row r="6057" spans="1:33" ht="14.4" x14ac:dyDescent="0.3">
      <c r="A6057" s="37">
        <v>44128</v>
      </c>
      <c r="B6057" s="38">
        <f>INDEX(Videolength!D:D,MATCH(D6057,Videolength!A:A,0))</f>
        <v>11</v>
      </c>
      <c r="C6057" s="38">
        <f>INDEX(Videolength!E:E,MATCH(D6057,Videolength!A:A,0))</f>
        <v>30</v>
      </c>
      <c r="D6057" s="39">
        <v>30</v>
      </c>
      <c r="E6057" s="40" t="str">
        <f>INDEX(Videolength!B:B,MATCH(D6057,Videolength!A:A,0))</f>
        <v>https://youtu.be/1quZnrdPdHI?list=PLTjhk5BwsiVV8SrR-dPCDjCfaMnt-5HZH</v>
      </c>
      <c r="F6057" s="41">
        <f>INDEX(Videolength!C:C,MATCH(D6057,Videolength!A:A,0))</f>
        <v>4.1331018518518517E-2</v>
      </c>
      <c r="G6057" s="41">
        <v>4.0590277777777781E-2</v>
      </c>
      <c r="H6057" s="71">
        <f>HYPERLINK(_xlfn.CONCAT(E6057,"&amp;t=",G6057*86400),G6057)</f>
        <v>4.0590277777777781E-2</v>
      </c>
      <c r="I6057" s="38">
        <v>12</v>
      </c>
      <c r="J6057" s="38">
        <v>6</v>
      </c>
      <c r="K6057" s="42" t="s">
        <v>8</v>
      </c>
      <c r="L6057" s="42" t="s">
        <v>163</v>
      </c>
      <c r="M6057" s="42" t="s">
        <v>591</v>
      </c>
      <c r="Z6057" s="64"/>
      <c r="AA6057" s="64"/>
      <c r="AB6057" s="64"/>
      <c r="AE6057" s="42">
        <f>IF(Table32[[#This Row],[Gems]]&gt;0,Table32[[#This Row],[Gems]],0)</f>
        <v>0</v>
      </c>
      <c r="AF6057" s="42">
        <f>IF(Table32[[#This Row],[Gems]]&lt;0,Table32[[#This Row],[Gems]],0)</f>
        <v>0</v>
      </c>
      <c r="AG6057" s="30">
        <f t="shared" ca="1" si="129"/>
        <v>326</v>
      </c>
    </row>
    <row r="6058" spans="1:33" ht="14.4" x14ac:dyDescent="0.3">
      <c r="A6058" s="37">
        <v>44128</v>
      </c>
      <c r="B6058" s="38">
        <f>INDEX(Videolength!D:D,MATCH(D6058,Videolength!A:A,0))</f>
        <v>11</v>
      </c>
      <c r="C6058" s="38">
        <f>INDEX(Videolength!E:E,MATCH(D6058,Videolength!A:A,0))</f>
        <v>30</v>
      </c>
      <c r="D6058" s="39">
        <v>30</v>
      </c>
      <c r="E6058" s="40" t="str">
        <f>INDEX(Videolength!B:B,MATCH(D6058,Videolength!A:A,0))</f>
        <v>https://youtu.be/1quZnrdPdHI?list=PLTjhk5BwsiVV8SrR-dPCDjCfaMnt-5HZH</v>
      </c>
      <c r="F6058" s="41">
        <f>INDEX(Videolength!C:C,MATCH(D6058,Videolength!A:A,0))</f>
        <v>4.1331018518518517E-2</v>
      </c>
      <c r="G6058" s="41">
        <v>4.0613425925925928E-2</v>
      </c>
      <c r="H6058" s="71">
        <f>HYPERLINK(_xlfn.CONCAT(E6058,"&amp;t=",G6058*86400),G6058)</f>
        <v>4.0613425925925928E-2</v>
      </c>
      <c r="I6058" s="38">
        <v>12</v>
      </c>
      <c r="J6058" s="38">
        <v>6</v>
      </c>
      <c r="K6058" s="42" t="s">
        <v>346</v>
      </c>
      <c r="L6058" s="42" t="s">
        <v>10</v>
      </c>
      <c r="Z6058" s="64"/>
      <c r="AA6058" s="64"/>
      <c r="AB6058" s="64"/>
      <c r="AE6058" s="42">
        <f>IF(Table32[[#This Row],[Gems]]&gt;0,Table32[[#This Row],[Gems]],0)</f>
        <v>0</v>
      </c>
      <c r="AF6058" s="42">
        <f>IF(Table32[[#This Row],[Gems]]&lt;0,Table32[[#This Row],[Gems]],0)</f>
        <v>0</v>
      </c>
      <c r="AG6058" s="30">
        <f t="shared" ca="1" si="129"/>
        <v>326</v>
      </c>
    </row>
    <row r="6059" spans="1:33" ht="14.4" x14ac:dyDescent="0.3">
      <c r="A6059" s="37">
        <v>44128</v>
      </c>
      <c r="B6059" s="38">
        <f>INDEX(Videolength!D:D,MATCH(D6059,Videolength!A:A,0))</f>
        <v>11</v>
      </c>
      <c r="C6059" s="38">
        <f>INDEX(Videolength!E:E,MATCH(D6059,Videolength!A:A,0))</f>
        <v>30</v>
      </c>
      <c r="D6059" s="39">
        <v>30</v>
      </c>
      <c r="E6059" s="40" t="str">
        <f>INDEX(Videolength!B:B,MATCH(D6059,Videolength!A:A,0))</f>
        <v>https://youtu.be/1quZnrdPdHI?list=PLTjhk5BwsiVV8SrR-dPCDjCfaMnt-5HZH</v>
      </c>
      <c r="F6059" s="41">
        <f>INDEX(Videolength!C:C,MATCH(D6059,Videolength!A:A,0))</f>
        <v>4.1331018518518517E-2</v>
      </c>
      <c r="G6059" s="41">
        <v>4.0682870370370376E-2</v>
      </c>
      <c r="H6059" s="71">
        <f>HYPERLINK(_xlfn.CONCAT(E6059,"&amp;t=",G6059*86400),G6059)</f>
        <v>4.0682870370370376E-2</v>
      </c>
      <c r="I6059" s="38">
        <v>12</v>
      </c>
      <c r="J6059" s="38">
        <v>6</v>
      </c>
      <c r="K6059" s="42" t="s">
        <v>142</v>
      </c>
      <c r="L6059" s="42" t="s">
        <v>34</v>
      </c>
      <c r="Z6059" s="64"/>
      <c r="AA6059" s="64"/>
      <c r="AB6059" s="64"/>
      <c r="AE6059" s="42">
        <f>IF(Table32[[#This Row],[Gems]]&gt;0,Table32[[#This Row],[Gems]],0)</f>
        <v>0</v>
      </c>
      <c r="AF6059" s="42">
        <f>IF(Table32[[#This Row],[Gems]]&lt;0,Table32[[#This Row],[Gems]],0)</f>
        <v>0</v>
      </c>
      <c r="AG6059" s="30">
        <f t="shared" ca="1" si="129"/>
        <v>326</v>
      </c>
    </row>
    <row r="6060" spans="1:33" ht="14.4" x14ac:dyDescent="0.3">
      <c r="A6060" s="37">
        <v>44128</v>
      </c>
      <c r="B6060" s="38">
        <f>INDEX(Videolength!D:D,MATCH(D6060,Videolength!A:A,0))</f>
        <v>11</v>
      </c>
      <c r="C6060" s="38">
        <f>INDEX(Videolength!E:E,MATCH(D6060,Videolength!A:A,0))</f>
        <v>30</v>
      </c>
      <c r="D6060" s="39">
        <v>30</v>
      </c>
      <c r="E6060" s="40" t="str">
        <f>INDEX(Videolength!B:B,MATCH(D6060,Videolength!A:A,0))</f>
        <v>https://youtu.be/1quZnrdPdHI?list=PLTjhk5BwsiVV8SrR-dPCDjCfaMnt-5HZH</v>
      </c>
      <c r="F6060" s="41">
        <f>INDEX(Videolength!C:C,MATCH(D6060,Videolength!A:A,0))</f>
        <v>4.1331018518518517E-2</v>
      </c>
      <c r="G6060" s="41">
        <v>4.0706018518518523E-2</v>
      </c>
      <c r="H6060" s="71">
        <f>HYPERLINK(_xlfn.CONCAT(E6060,"&amp;t=",G6060*86400),G6060)</f>
        <v>4.0706018518518523E-2</v>
      </c>
      <c r="I6060" s="38">
        <v>12</v>
      </c>
      <c r="J6060" s="38">
        <v>6</v>
      </c>
      <c r="K6060" s="42" t="s">
        <v>98</v>
      </c>
      <c r="L6060" s="42" t="s">
        <v>11</v>
      </c>
      <c r="W6060" s="44" t="s">
        <v>601</v>
      </c>
      <c r="Z6060" s="64"/>
      <c r="AA6060" s="64"/>
      <c r="AB6060" s="64"/>
      <c r="AE6060" s="42">
        <f>IF(Table32[[#This Row],[Gems]]&gt;0,Table32[[#This Row],[Gems]],0)</f>
        <v>0</v>
      </c>
      <c r="AF6060" s="42">
        <f>IF(Table32[[#This Row],[Gems]]&lt;0,Table32[[#This Row],[Gems]],0)</f>
        <v>0</v>
      </c>
      <c r="AG6060" s="30">
        <f t="shared" ca="1" si="129"/>
        <v>326</v>
      </c>
    </row>
    <row r="6061" spans="1:33" ht="14.4" x14ac:dyDescent="0.3">
      <c r="A6061" s="37">
        <v>44128</v>
      </c>
      <c r="B6061" s="38">
        <f>INDEX(Videolength!D:D,MATCH(D6061,Videolength!A:A,0))</f>
        <v>11</v>
      </c>
      <c r="C6061" s="38">
        <f>INDEX(Videolength!E:E,MATCH(D6061,Videolength!A:A,0))</f>
        <v>30</v>
      </c>
      <c r="D6061" s="39">
        <v>30</v>
      </c>
      <c r="E6061" s="40" t="str">
        <f>INDEX(Videolength!B:B,MATCH(D6061,Videolength!A:A,0))</f>
        <v>https://youtu.be/1quZnrdPdHI?list=PLTjhk5BwsiVV8SrR-dPCDjCfaMnt-5HZH</v>
      </c>
      <c r="F6061" s="41">
        <f>INDEX(Videolength!C:C,MATCH(D6061,Videolength!A:A,0))</f>
        <v>4.1331018518518517E-2</v>
      </c>
      <c r="G6061" s="41">
        <v>4.0729166666666664E-2</v>
      </c>
      <c r="H6061" s="71">
        <f>HYPERLINK(_xlfn.CONCAT(E6061,"&amp;t=",G6061*86400),G6061)</f>
        <v>4.0729166666666664E-2</v>
      </c>
      <c r="I6061" s="38">
        <v>12</v>
      </c>
      <c r="J6061" s="38">
        <v>6</v>
      </c>
      <c r="K6061" s="42" t="s">
        <v>98</v>
      </c>
      <c r="L6061" s="42" t="s">
        <v>11</v>
      </c>
      <c r="W6061" s="44" t="s">
        <v>1112</v>
      </c>
      <c r="Z6061" s="64"/>
      <c r="AA6061" s="64"/>
      <c r="AB6061" s="64"/>
      <c r="AE6061" s="42">
        <f>IF(Table32[[#This Row],[Gems]]&gt;0,Table32[[#This Row],[Gems]],0)</f>
        <v>0</v>
      </c>
      <c r="AF6061" s="42">
        <f>IF(Table32[[#This Row],[Gems]]&lt;0,Table32[[#This Row],[Gems]],0)</f>
        <v>0</v>
      </c>
      <c r="AG6061" s="30">
        <f t="shared" ca="1" si="129"/>
        <v>326</v>
      </c>
    </row>
    <row r="6062" spans="1:33" ht="14.4" x14ac:dyDescent="0.3">
      <c r="A6062" s="37">
        <v>44128</v>
      </c>
      <c r="B6062" s="38">
        <f>INDEX(Videolength!D:D,MATCH(D6062,Videolength!A:A,0))</f>
        <v>11</v>
      </c>
      <c r="C6062" s="38">
        <f>INDEX(Videolength!E:E,MATCH(D6062,Videolength!A:A,0))</f>
        <v>30</v>
      </c>
      <c r="D6062" s="39">
        <v>30</v>
      </c>
      <c r="E6062" s="40" t="str">
        <f>INDEX(Videolength!B:B,MATCH(D6062,Videolength!A:A,0))</f>
        <v>https://youtu.be/1quZnrdPdHI?list=PLTjhk5BwsiVV8SrR-dPCDjCfaMnt-5HZH</v>
      </c>
      <c r="F6062" s="41">
        <f>INDEX(Videolength!C:C,MATCH(D6062,Videolength!A:A,0))</f>
        <v>4.1331018518518517E-2</v>
      </c>
      <c r="G6062" s="41">
        <v>4.0775462962962965E-2</v>
      </c>
      <c r="H6062" s="71">
        <f>HYPERLINK(_xlfn.CONCAT(E6062,"&amp;t=",G6062*86400),G6062)</f>
        <v>4.0775462962962965E-2</v>
      </c>
      <c r="I6062" s="38">
        <v>12</v>
      </c>
      <c r="J6062" s="38">
        <v>6</v>
      </c>
      <c r="K6062" s="42" t="s">
        <v>36</v>
      </c>
      <c r="L6062" s="42" t="s">
        <v>10</v>
      </c>
      <c r="Z6062" s="64"/>
      <c r="AA6062" s="64"/>
      <c r="AB6062" s="64"/>
      <c r="AE6062" s="42">
        <f>IF(Table32[[#This Row],[Gems]]&gt;0,Table32[[#This Row],[Gems]],0)</f>
        <v>0</v>
      </c>
      <c r="AF6062" s="42">
        <f>IF(Table32[[#This Row],[Gems]]&lt;0,Table32[[#This Row],[Gems]],0)</f>
        <v>0</v>
      </c>
      <c r="AG6062" s="30">
        <f t="shared" ca="1" si="129"/>
        <v>326</v>
      </c>
    </row>
    <row r="6063" spans="1:33" ht="14.4" x14ac:dyDescent="0.3">
      <c r="A6063" s="37">
        <v>44128</v>
      </c>
      <c r="B6063" s="38">
        <f>INDEX(Videolength!D:D,MATCH(D6063,Videolength!A:A,0))</f>
        <v>11</v>
      </c>
      <c r="C6063" s="38">
        <f>INDEX(Videolength!E:E,MATCH(D6063,Videolength!A:A,0))</f>
        <v>30</v>
      </c>
      <c r="D6063" s="39">
        <v>30</v>
      </c>
      <c r="E6063" s="40" t="str">
        <f>INDEX(Videolength!B:B,MATCH(D6063,Videolength!A:A,0))</f>
        <v>https://youtu.be/1quZnrdPdHI?list=PLTjhk5BwsiVV8SrR-dPCDjCfaMnt-5HZH</v>
      </c>
      <c r="F6063" s="41">
        <f>INDEX(Videolength!C:C,MATCH(D6063,Videolength!A:A,0))</f>
        <v>4.1331018518518517E-2</v>
      </c>
      <c r="G6063" s="41">
        <v>4.0821759259259259E-2</v>
      </c>
      <c r="H6063" s="71">
        <f>HYPERLINK(_xlfn.CONCAT(E6063,"&amp;t=",G6063*86400),G6063)</f>
        <v>4.0821759259259259E-2</v>
      </c>
      <c r="I6063" s="38">
        <v>12</v>
      </c>
      <c r="J6063" s="38">
        <v>6</v>
      </c>
      <c r="K6063" s="42" t="s">
        <v>353</v>
      </c>
      <c r="L6063" s="42" t="s">
        <v>355</v>
      </c>
      <c r="M6063" s="42" t="s">
        <v>591</v>
      </c>
      <c r="U6063" s="44" t="s">
        <v>1737</v>
      </c>
      <c r="Z6063" s="64"/>
      <c r="AA6063" s="64"/>
      <c r="AB6063" s="64"/>
      <c r="AE6063" s="42">
        <f>IF(Table32[[#This Row],[Gems]]&gt;0,Table32[[#This Row],[Gems]],0)</f>
        <v>0</v>
      </c>
      <c r="AF6063" s="42">
        <f>IF(Table32[[#This Row],[Gems]]&lt;0,Table32[[#This Row],[Gems]],0)</f>
        <v>0</v>
      </c>
      <c r="AG6063" s="30">
        <f t="shared" ca="1" si="129"/>
        <v>326</v>
      </c>
    </row>
    <row r="6064" spans="1:33" ht="14.4" x14ac:dyDescent="0.3">
      <c r="A6064" s="37">
        <v>44128</v>
      </c>
      <c r="B6064" s="38">
        <f>INDEX(Videolength!D:D,MATCH(D6064,Videolength!A:A,0))</f>
        <v>11</v>
      </c>
      <c r="C6064" s="38">
        <f>INDEX(Videolength!E:E,MATCH(D6064,Videolength!A:A,0))</f>
        <v>30</v>
      </c>
      <c r="D6064" s="39">
        <v>30</v>
      </c>
      <c r="E6064" s="40" t="str">
        <f>INDEX(Videolength!B:B,MATCH(D6064,Videolength!A:A,0))</f>
        <v>https://youtu.be/1quZnrdPdHI?list=PLTjhk5BwsiVV8SrR-dPCDjCfaMnt-5HZH</v>
      </c>
      <c r="F6064" s="41">
        <f>INDEX(Videolength!C:C,MATCH(D6064,Videolength!A:A,0))</f>
        <v>4.1331018518518517E-2</v>
      </c>
      <c r="G6064" s="41">
        <v>4.0844907407407406E-2</v>
      </c>
      <c r="H6064" s="71">
        <f>HYPERLINK(_xlfn.CONCAT(E6064,"&amp;t=",G6064*86400),G6064)</f>
        <v>4.0844907407407406E-2</v>
      </c>
      <c r="I6064" s="38">
        <v>12</v>
      </c>
      <c r="J6064" s="38">
        <v>6</v>
      </c>
      <c r="K6064" s="42" t="s">
        <v>47</v>
      </c>
      <c r="L6064" s="42" t="s">
        <v>10</v>
      </c>
      <c r="M6064" s="42" t="s">
        <v>591</v>
      </c>
      <c r="Z6064" s="64"/>
      <c r="AA6064" s="64"/>
      <c r="AB6064" s="64"/>
      <c r="AE6064" s="42">
        <f>IF(Table32[[#This Row],[Gems]]&gt;0,Table32[[#This Row],[Gems]],0)</f>
        <v>0</v>
      </c>
      <c r="AF6064" s="42">
        <f>IF(Table32[[#This Row],[Gems]]&lt;0,Table32[[#This Row],[Gems]],0)</f>
        <v>0</v>
      </c>
      <c r="AG6064" s="30">
        <f t="shared" ca="1" si="129"/>
        <v>326</v>
      </c>
    </row>
    <row r="6065" spans="1:33" ht="14.4" x14ac:dyDescent="0.3">
      <c r="A6065" s="37">
        <v>44128</v>
      </c>
      <c r="B6065" s="38">
        <f>INDEX(Videolength!D:D,MATCH(D6065,Videolength!A:A,0))</f>
        <v>11</v>
      </c>
      <c r="C6065" s="38">
        <f>INDEX(Videolength!E:E,MATCH(D6065,Videolength!A:A,0))</f>
        <v>30</v>
      </c>
      <c r="D6065" s="39">
        <v>30</v>
      </c>
      <c r="E6065" s="40" t="str">
        <f>INDEX(Videolength!B:B,MATCH(D6065,Videolength!A:A,0))</f>
        <v>https://youtu.be/1quZnrdPdHI?list=PLTjhk5BwsiVV8SrR-dPCDjCfaMnt-5HZH</v>
      </c>
      <c r="F6065" s="41">
        <f>INDEX(Videolength!C:C,MATCH(D6065,Videolength!A:A,0))</f>
        <v>4.1331018518518517E-2</v>
      </c>
      <c r="G6065" s="41">
        <v>4.0856481481481487E-2</v>
      </c>
      <c r="H6065" s="71">
        <f>HYPERLINK(_xlfn.CONCAT(E6065,"&amp;t=",G6065*86400),G6065)</f>
        <v>4.0856481481481487E-2</v>
      </c>
      <c r="I6065" s="38">
        <v>12</v>
      </c>
      <c r="J6065" s="38">
        <v>6</v>
      </c>
      <c r="K6065" s="42" t="s">
        <v>36</v>
      </c>
      <c r="L6065" s="42" t="s">
        <v>10</v>
      </c>
      <c r="M6065" s="42" t="s">
        <v>591</v>
      </c>
      <c r="Z6065" s="64"/>
      <c r="AA6065" s="64"/>
      <c r="AB6065" s="64"/>
      <c r="AE6065" s="42">
        <f>IF(Table32[[#This Row],[Gems]]&gt;0,Table32[[#This Row],[Gems]],0)</f>
        <v>0</v>
      </c>
      <c r="AF6065" s="42">
        <f>IF(Table32[[#This Row],[Gems]]&lt;0,Table32[[#This Row],[Gems]],0)</f>
        <v>0</v>
      </c>
      <c r="AG6065" s="30">
        <f t="shared" ca="1" si="129"/>
        <v>326</v>
      </c>
    </row>
    <row r="6066" spans="1:33" ht="14.4" x14ac:dyDescent="0.3">
      <c r="A6066" s="37">
        <v>44128</v>
      </c>
      <c r="B6066" s="38">
        <f>INDEX(Videolength!D:D,MATCH(D6066,Videolength!A:A,0))</f>
        <v>11</v>
      </c>
      <c r="C6066" s="38">
        <f>INDEX(Videolength!E:E,MATCH(D6066,Videolength!A:A,0))</f>
        <v>30</v>
      </c>
      <c r="D6066" s="39">
        <v>30</v>
      </c>
      <c r="E6066" s="40" t="str">
        <f>INDEX(Videolength!B:B,MATCH(D6066,Videolength!A:A,0))</f>
        <v>https://youtu.be/1quZnrdPdHI?list=PLTjhk5BwsiVV8SrR-dPCDjCfaMnt-5HZH</v>
      </c>
      <c r="F6066" s="41">
        <f>INDEX(Videolength!C:C,MATCH(D6066,Videolength!A:A,0))</f>
        <v>4.1331018518518517E-2</v>
      </c>
      <c r="G6066" s="41">
        <v>4.1145833333333333E-2</v>
      </c>
      <c r="H6066" s="71">
        <f>HYPERLINK(_xlfn.CONCAT(E6066,"&amp;t=",G6066*86400),G6066)</f>
        <v>4.1145833333333333E-2</v>
      </c>
      <c r="I6066" s="38">
        <v>12</v>
      </c>
      <c r="J6066" s="38">
        <v>6</v>
      </c>
      <c r="K6066" s="42" t="s">
        <v>100</v>
      </c>
      <c r="L6066" s="42" t="s">
        <v>1287</v>
      </c>
      <c r="M6066" s="42" t="s">
        <v>591</v>
      </c>
      <c r="U6066" s="44" t="s">
        <v>1717</v>
      </c>
      <c r="Z6066" s="64"/>
      <c r="AA6066" s="64"/>
      <c r="AB6066" s="64"/>
      <c r="AE6066" s="42">
        <f>IF(Table32[[#This Row],[Gems]]&gt;0,Table32[[#This Row],[Gems]],0)</f>
        <v>0</v>
      </c>
      <c r="AF6066" s="42">
        <f>IF(Table32[[#This Row],[Gems]]&lt;0,Table32[[#This Row],[Gems]],0)</f>
        <v>0</v>
      </c>
      <c r="AG6066" s="30">
        <f t="shared" ca="1" si="129"/>
        <v>326</v>
      </c>
    </row>
    <row r="6067" spans="1:33" ht="14.4" x14ac:dyDescent="0.3">
      <c r="A6067" s="37">
        <v>44128</v>
      </c>
      <c r="B6067" s="38">
        <f>INDEX(Videolength!D:D,MATCH(D6067,Videolength!A:A,0))</f>
        <v>11</v>
      </c>
      <c r="C6067" s="38">
        <f>INDEX(Videolength!E:E,MATCH(D6067,Videolength!A:A,0))</f>
        <v>30</v>
      </c>
      <c r="D6067" s="39">
        <v>30</v>
      </c>
      <c r="E6067" s="40" t="str">
        <f>INDEX(Videolength!B:B,MATCH(D6067,Videolength!A:A,0))</f>
        <v>https://youtu.be/1quZnrdPdHI?list=PLTjhk5BwsiVV8SrR-dPCDjCfaMnt-5HZH</v>
      </c>
      <c r="F6067" s="41">
        <f>INDEX(Videolength!C:C,MATCH(D6067,Videolength!A:A,0))</f>
        <v>4.1331018518518517E-2</v>
      </c>
      <c r="G6067" s="41">
        <v>4.116898148148148E-2</v>
      </c>
      <c r="H6067" s="71">
        <f>HYPERLINK(_xlfn.CONCAT(E6067,"&amp;t=",G6067*86400),G6067)</f>
        <v>4.116898148148148E-2</v>
      </c>
      <c r="I6067" s="38">
        <v>12</v>
      </c>
      <c r="J6067" s="38">
        <v>6</v>
      </c>
      <c r="K6067" s="42" t="s">
        <v>100</v>
      </c>
      <c r="L6067" s="42" t="s">
        <v>1288</v>
      </c>
      <c r="M6067" s="42" t="s">
        <v>591</v>
      </c>
      <c r="U6067" s="44" t="s">
        <v>1717</v>
      </c>
      <c r="Z6067" s="64"/>
      <c r="AA6067" s="64"/>
      <c r="AB6067" s="64"/>
      <c r="AE6067" s="42">
        <f>IF(Table32[[#This Row],[Gems]]&gt;0,Table32[[#This Row],[Gems]],0)</f>
        <v>0</v>
      </c>
      <c r="AF6067" s="42">
        <f>IF(Table32[[#This Row],[Gems]]&lt;0,Table32[[#This Row],[Gems]],0)</f>
        <v>0</v>
      </c>
      <c r="AG6067" s="29">
        <f t="shared" ca="1" si="129"/>
        <v>326</v>
      </c>
    </row>
    <row r="6068" spans="1:33" ht="14.4" x14ac:dyDescent="0.3">
      <c r="A6068" s="37">
        <v>44128</v>
      </c>
      <c r="B6068" s="38">
        <f>INDEX(Videolength!D:D,MATCH(D6068,Videolength!A:A,0))</f>
        <v>11</v>
      </c>
      <c r="C6068" s="38">
        <f>INDEX(Videolength!E:E,MATCH(D6068,Videolength!A:A,0))</f>
        <v>30</v>
      </c>
      <c r="D6068" s="39">
        <v>30</v>
      </c>
      <c r="E6068" s="40" t="str">
        <f>INDEX(Videolength!B:B,MATCH(D6068,Videolength!A:A,0))</f>
        <v>https://youtu.be/1quZnrdPdHI?list=PLTjhk5BwsiVV8SrR-dPCDjCfaMnt-5HZH</v>
      </c>
      <c r="F6068" s="41">
        <f>INDEX(Videolength!C:C,MATCH(D6068,Videolength!A:A,0))</f>
        <v>4.1331018518518517E-2</v>
      </c>
      <c r="G6068" s="41">
        <v>4.1180555555555554E-2</v>
      </c>
      <c r="H6068" s="71">
        <f>HYPERLINK(_xlfn.CONCAT(E6068,"&amp;t=",G6068*86400),G6068)</f>
        <v>4.1180555555555554E-2</v>
      </c>
      <c r="I6068" s="38">
        <v>12</v>
      </c>
      <c r="J6068" s="38">
        <v>6</v>
      </c>
      <c r="K6068" s="42" t="s">
        <v>346</v>
      </c>
      <c r="L6068" s="42" t="s">
        <v>10</v>
      </c>
      <c r="Z6068" s="64"/>
      <c r="AA6068" s="64"/>
      <c r="AB6068" s="64"/>
      <c r="AE6068" s="42">
        <f>IF(Table32[[#This Row],[Gems]]&gt;0,Table32[[#This Row],[Gems]],0)</f>
        <v>0</v>
      </c>
      <c r="AF6068" s="42">
        <f>IF(Table32[[#This Row],[Gems]]&lt;0,Table32[[#This Row],[Gems]],0)</f>
        <v>0</v>
      </c>
      <c r="AG6068" s="30">
        <f t="shared" ca="1" si="129"/>
        <v>326</v>
      </c>
    </row>
    <row r="6069" spans="1:33" ht="14.4" x14ac:dyDescent="0.3">
      <c r="A6069" s="37">
        <v>44128</v>
      </c>
      <c r="B6069" s="38">
        <f>INDEX(Videolength!D:D,MATCH(D6069,Videolength!A:A,0))</f>
        <v>11</v>
      </c>
      <c r="C6069" s="38">
        <f>INDEX(Videolength!E:E,MATCH(D6069,Videolength!A:A,0))</f>
        <v>31</v>
      </c>
      <c r="D6069" s="39">
        <v>31</v>
      </c>
      <c r="E6069" s="40" t="str">
        <f>INDEX(Videolength!B:B,MATCH(D6069,Videolength!A:A,0))</f>
        <v>https://youtu.be/OKllWcSTIMU?list=PLTjhk5BwsiVV8SrR-dPCDjCfaMnt-5HZH</v>
      </c>
      <c r="F6069" s="41">
        <f>INDEX(Videolength!C:C,MATCH(D6069,Videolength!A:A,0))</f>
        <v>2.4976851851851851E-2</v>
      </c>
      <c r="G6069" s="41">
        <v>1.1574074074074073E-5</v>
      </c>
      <c r="H6069" s="71">
        <f>HYPERLINK(_xlfn.CONCAT(E6069,"&amp;t=",G6069*86400),G6069)</f>
        <v>1.1574074074074073E-5</v>
      </c>
      <c r="I6069" s="38">
        <v>12</v>
      </c>
      <c r="J6069" s="38">
        <v>6</v>
      </c>
      <c r="K6069" s="42" t="s">
        <v>123</v>
      </c>
      <c r="L6069" s="42" t="s">
        <v>10</v>
      </c>
      <c r="Z6069" s="64"/>
      <c r="AA6069" s="64"/>
      <c r="AB6069" s="64"/>
      <c r="AE6069" s="42">
        <f>IF(Table32[[#This Row],[Gems]]&gt;0,Table32[[#This Row],[Gems]],0)</f>
        <v>0</v>
      </c>
      <c r="AF6069" s="42">
        <f>IF(Table32[[#This Row],[Gems]]&lt;0,Table32[[#This Row],[Gems]],0)</f>
        <v>0</v>
      </c>
      <c r="AG6069" s="30">
        <f t="shared" ca="1" si="129"/>
        <v>326</v>
      </c>
    </row>
    <row r="6070" spans="1:33" ht="14.4" x14ac:dyDescent="0.3">
      <c r="A6070" s="37">
        <v>44128</v>
      </c>
      <c r="B6070" s="38">
        <f>INDEX(Videolength!D:D,MATCH(D6070,Videolength!A:A,0))</f>
        <v>11</v>
      </c>
      <c r="C6070" s="38">
        <f>INDEX(Videolength!E:E,MATCH(D6070,Videolength!A:A,0))</f>
        <v>31</v>
      </c>
      <c r="D6070" s="39">
        <v>31</v>
      </c>
      <c r="E6070" s="40" t="str">
        <f>INDEX(Videolength!B:B,MATCH(D6070,Videolength!A:A,0))</f>
        <v>https://youtu.be/OKllWcSTIMU?list=PLTjhk5BwsiVV8SrR-dPCDjCfaMnt-5HZH</v>
      </c>
      <c r="F6070" s="41">
        <f>INDEX(Videolength!C:C,MATCH(D6070,Videolength!A:A,0))</f>
        <v>2.4976851851851851E-2</v>
      </c>
      <c r="G6070" s="41">
        <v>1.1574074074074073E-4</v>
      </c>
      <c r="H6070" s="71">
        <f>HYPERLINK(_xlfn.CONCAT(E6070,"&amp;t=",G6070*86400),G6070)</f>
        <v>1.1574074074074073E-4</v>
      </c>
      <c r="I6070" s="38">
        <v>12</v>
      </c>
      <c r="J6070" s="38">
        <v>6</v>
      </c>
      <c r="K6070" s="42" t="s">
        <v>51</v>
      </c>
      <c r="L6070" s="42" t="s">
        <v>11</v>
      </c>
      <c r="W6070" s="44" t="s">
        <v>211</v>
      </c>
      <c r="X6070" s="43">
        <v>6</v>
      </c>
      <c r="Z6070" s="64"/>
      <c r="AA6070" s="64"/>
      <c r="AB6070" s="64"/>
      <c r="AE6070" s="42">
        <f>IF(Table32[[#This Row],[Gems]]&gt;0,Table32[[#This Row],[Gems]],0)</f>
        <v>0</v>
      </c>
      <c r="AF6070" s="42">
        <f>IF(Table32[[#This Row],[Gems]]&lt;0,Table32[[#This Row],[Gems]],0)</f>
        <v>0</v>
      </c>
      <c r="AG6070" s="29">
        <f t="shared" ca="1" si="129"/>
        <v>326</v>
      </c>
    </row>
    <row r="6071" spans="1:33" ht="14.4" x14ac:dyDescent="0.3">
      <c r="A6071" s="37">
        <v>44128</v>
      </c>
      <c r="B6071" s="38">
        <f>INDEX(Videolength!D:D,MATCH(D6071,Videolength!A:A,0))</f>
        <v>11</v>
      </c>
      <c r="C6071" s="38">
        <f>INDEX(Videolength!E:E,MATCH(D6071,Videolength!A:A,0))</f>
        <v>31</v>
      </c>
      <c r="D6071" s="39">
        <v>31</v>
      </c>
      <c r="E6071" s="40" t="str">
        <f>INDEX(Videolength!B:B,MATCH(D6071,Videolength!A:A,0))</f>
        <v>https://youtu.be/OKllWcSTIMU?list=PLTjhk5BwsiVV8SrR-dPCDjCfaMnt-5HZH</v>
      </c>
      <c r="F6071" s="41">
        <f>INDEX(Videolength!C:C,MATCH(D6071,Videolength!A:A,0))</f>
        <v>2.4976851851851851E-2</v>
      </c>
      <c r="G6071" s="41">
        <v>1.1574074074074073E-4</v>
      </c>
      <c r="H6071" s="71">
        <f>HYPERLINK(_xlfn.CONCAT(E6071,"&amp;t=",G6071*86400),G6071)</f>
        <v>1.1574074074074073E-4</v>
      </c>
      <c r="I6071" s="38">
        <v>12</v>
      </c>
      <c r="J6071" s="38">
        <v>6</v>
      </c>
      <c r="K6071" s="42" t="s">
        <v>346</v>
      </c>
      <c r="L6071" s="42" t="s">
        <v>10</v>
      </c>
      <c r="Z6071" s="64"/>
      <c r="AA6071" s="64"/>
      <c r="AB6071" s="64"/>
      <c r="AE6071" s="42">
        <f>IF(Table32[[#This Row],[Gems]]&gt;0,Table32[[#This Row],[Gems]],0)</f>
        <v>0</v>
      </c>
      <c r="AF6071" s="42">
        <f>IF(Table32[[#This Row],[Gems]]&lt;0,Table32[[#This Row],[Gems]],0)</f>
        <v>0</v>
      </c>
      <c r="AG6071" s="30">
        <f t="shared" ca="1" si="129"/>
        <v>326</v>
      </c>
    </row>
    <row r="6072" spans="1:33" ht="14.4" x14ac:dyDescent="0.3">
      <c r="A6072" s="37">
        <v>44128</v>
      </c>
      <c r="B6072" s="38">
        <f>INDEX(Videolength!D:D,MATCH(D6072,Videolength!A:A,0))</f>
        <v>11</v>
      </c>
      <c r="C6072" s="38">
        <f>INDEX(Videolength!E:E,MATCH(D6072,Videolength!A:A,0))</f>
        <v>31</v>
      </c>
      <c r="D6072" s="39">
        <v>31</v>
      </c>
      <c r="E6072" s="40" t="str">
        <f>INDEX(Videolength!B:B,MATCH(D6072,Videolength!A:A,0))</f>
        <v>https://youtu.be/OKllWcSTIMU?list=PLTjhk5BwsiVV8SrR-dPCDjCfaMnt-5HZH</v>
      </c>
      <c r="F6072" s="41">
        <f>INDEX(Videolength!C:C,MATCH(D6072,Videolength!A:A,0))</f>
        <v>2.4976851851851851E-2</v>
      </c>
      <c r="G6072" s="41">
        <v>1.8518518518518518E-4</v>
      </c>
      <c r="H6072" s="71">
        <f>HYPERLINK(_xlfn.CONCAT(E6072,"&amp;t=",G6072*86400),G6072)</f>
        <v>1.8518518518518518E-4</v>
      </c>
      <c r="I6072" s="38">
        <v>12</v>
      </c>
      <c r="J6072" s="38">
        <v>6</v>
      </c>
      <c r="K6072" s="42" t="s">
        <v>100</v>
      </c>
      <c r="L6072" s="42" t="s">
        <v>1227</v>
      </c>
      <c r="M6072" s="42" t="s">
        <v>392</v>
      </c>
      <c r="U6072" s="44" t="s">
        <v>1718</v>
      </c>
      <c r="Z6072" s="64"/>
      <c r="AA6072" s="64"/>
      <c r="AB6072" s="64"/>
      <c r="AE6072" s="42">
        <f>IF(Table32[[#This Row],[Gems]]&gt;0,Table32[[#This Row],[Gems]],0)</f>
        <v>0</v>
      </c>
      <c r="AF6072" s="42">
        <f>IF(Table32[[#This Row],[Gems]]&lt;0,Table32[[#This Row],[Gems]],0)</f>
        <v>0</v>
      </c>
      <c r="AG6072" s="30">
        <f t="shared" ca="1" si="129"/>
        <v>326</v>
      </c>
    </row>
    <row r="6073" spans="1:33" ht="14.4" x14ac:dyDescent="0.3">
      <c r="A6073" s="37">
        <v>44128</v>
      </c>
      <c r="B6073" s="38">
        <f>INDEX(Videolength!D:D,MATCH(D6073,Videolength!A:A,0))</f>
        <v>11</v>
      </c>
      <c r="C6073" s="38">
        <f>INDEX(Videolength!E:E,MATCH(D6073,Videolength!A:A,0))</f>
        <v>31</v>
      </c>
      <c r="D6073" s="39">
        <v>31</v>
      </c>
      <c r="E6073" s="40" t="str">
        <f>INDEX(Videolength!B:B,MATCH(D6073,Videolength!A:A,0))</f>
        <v>https://youtu.be/OKllWcSTIMU?list=PLTjhk5BwsiVV8SrR-dPCDjCfaMnt-5HZH</v>
      </c>
      <c r="F6073" s="41">
        <f>INDEX(Videolength!C:C,MATCH(D6073,Videolength!A:A,0))</f>
        <v>2.4976851851851851E-2</v>
      </c>
      <c r="G6073" s="41">
        <v>4.2824074074074075E-4</v>
      </c>
      <c r="H6073" s="71">
        <f>HYPERLINK(_xlfn.CONCAT(E6073,"&amp;t=",G6073*86400),G6073)</f>
        <v>4.2824074074074075E-4</v>
      </c>
      <c r="I6073" s="38">
        <v>12</v>
      </c>
      <c r="J6073" s="38">
        <v>6</v>
      </c>
      <c r="K6073" s="42" t="s">
        <v>90</v>
      </c>
      <c r="L6073" s="42" t="s">
        <v>518</v>
      </c>
      <c r="M6073" s="42" t="s">
        <v>554</v>
      </c>
      <c r="V6073" s="43">
        <v>1340</v>
      </c>
      <c r="Z6073" s="64"/>
      <c r="AA6073" s="64"/>
      <c r="AB6073" s="64"/>
      <c r="AC6073" s="44" t="s">
        <v>203</v>
      </c>
      <c r="AE6073" s="42">
        <f>IF(Table32[[#This Row],[Gems]]&gt;0,Table32[[#This Row],[Gems]],0)</f>
        <v>0</v>
      </c>
      <c r="AF6073" s="42">
        <f>IF(Table32[[#This Row],[Gems]]&lt;0,Table32[[#This Row],[Gems]],0)</f>
        <v>0</v>
      </c>
      <c r="AG6073" s="30">
        <f t="shared" ref="AG6073:AG6134" ca="1" si="130">SUM(OFFSET(AG6073,-1,0),AD6073)</f>
        <v>326</v>
      </c>
    </row>
    <row r="6074" spans="1:33" ht="14.4" x14ac:dyDescent="0.3">
      <c r="A6074" s="37">
        <v>44128</v>
      </c>
      <c r="B6074" s="38">
        <f>INDEX(Videolength!D:D,MATCH(D6074,Videolength!A:A,0))</f>
        <v>11</v>
      </c>
      <c r="C6074" s="38">
        <f>INDEX(Videolength!E:E,MATCH(D6074,Videolength!A:A,0))</f>
        <v>31</v>
      </c>
      <c r="D6074" s="39">
        <v>31</v>
      </c>
      <c r="E6074" s="40" t="str">
        <f>INDEX(Videolength!B:B,MATCH(D6074,Videolength!A:A,0))</f>
        <v>https://youtu.be/OKllWcSTIMU?list=PLTjhk5BwsiVV8SrR-dPCDjCfaMnt-5HZH</v>
      </c>
      <c r="F6074" s="41">
        <f>INDEX(Videolength!C:C,MATCH(D6074,Videolength!A:A,0))</f>
        <v>2.4976851851851851E-2</v>
      </c>
      <c r="G6074" s="41">
        <v>5.4398148148148144E-4</v>
      </c>
      <c r="H6074" s="71">
        <f>HYPERLINK(_xlfn.CONCAT(E6074,"&amp;t=",G6074*86400),G6074)</f>
        <v>5.4398148148148144E-4</v>
      </c>
      <c r="I6074" s="38">
        <v>12</v>
      </c>
      <c r="J6074" s="38">
        <v>6</v>
      </c>
      <c r="K6074" s="42" t="s">
        <v>8</v>
      </c>
      <c r="L6074" s="42" t="s">
        <v>163</v>
      </c>
      <c r="Z6074" s="64"/>
      <c r="AA6074" s="64"/>
      <c r="AB6074" s="64"/>
      <c r="AE6074" s="42">
        <f>IF(Table32[[#This Row],[Gems]]&gt;0,Table32[[#This Row],[Gems]],0)</f>
        <v>0</v>
      </c>
      <c r="AF6074" s="42">
        <f>IF(Table32[[#This Row],[Gems]]&lt;0,Table32[[#This Row],[Gems]],0)</f>
        <v>0</v>
      </c>
      <c r="AG6074" s="30">
        <f t="shared" ca="1" si="130"/>
        <v>326</v>
      </c>
    </row>
    <row r="6075" spans="1:33" ht="14.4" x14ac:dyDescent="0.3">
      <c r="A6075" s="37">
        <v>44128</v>
      </c>
      <c r="B6075" s="38">
        <f>INDEX(Videolength!D:D,MATCH(D6075,Videolength!A:A,0))</f>
        <v>11</v>
      </c>
      <c r="C6075" s="38">
        <f>INDEX(Videolength!E:E,MATCH(D6075,Videolength!A:A,0))</f>
        <v>31</v>
      </c>
      <c r="D6075" s="39">
        <v>31</v>
      </c>
      <c r="E6075" s="40" t="str">
        <f>INDEX(Videolength!B:B,MATCH(D6075,Videolength!A:A,0))</f>
        <v>https://youtu.be/OKllWcSTIMU?list=PLTjhk5BwsiVV8SrR-dPCDjCfaMnt-5HZH</v>
      </c>
      <c r="F6075" s="41">
        <f>INDEX(Videolength!C:C,MATCH(D6075,Videolength!A:A,0))</f>
        <v>2.4976851851851851E-2</v>
      </c>
      <c r="G6075" s="41">
        <v>5.9027777777777778E-4</v>
      </c>
      <c r="H6075" s="71">
        <f>HYPERLINK(_xlfn.CONCAT(E6075,"&amp;t=",G6075*86400),G6075)</f>
        <v>5.9027777777777778E-4</v>
      </c>
      <c r="I6075" s="38">
        <v>12</v>
      </c>
      <c r="J6075" s="38">
        <v>6</v>
      </c>
      <c r="K6075" s="42" t="s">
        <v>36</v>
      </c>
      <c r="L6075" s="42" t="s">
        <v>10</v>
      </c>
      <c r="Z6075" s="64"/>
      <c r="AA6075" s="64"/>
      <c r="AB6075" s="64"/>
      <c r="AE6075" s="42">
        <f>IF(Table32[[#This Row],[Gems]]&gt;0,Table32[[#This Row],[Gems]],0)</f>
        <v>0</v>
      </c>
      <c r="AF6075" s="42">
        <f>IF(Table32[[#This Row],[Gems]]&lt;0,Table32[[#This Row],[Gems]],0)</f>
        <v>0</v>
      </c>
      <c r="AG6075" s="30">
        <f t="shared" ca="1" si="130"/>
        <v>326</v>
      </c>
    </row>
    <row r="6076" spans="1:33" ht="14.4" x14ac:dyDescent="0.3">
      <c r="A6076" s="37">
        <v>44128</v>
      </c>
      <c r="B6076" s="38">
        <f>INDEX(Videolength!D:D,MATCH(D6076,Videolength!A:A,0))</f>
        <v>11</v>
      </c>
      <c r="C6076" s="38">
        <f>INDEX(Videolength!E:E,MATCH(D6076,Videolength!A:A,0))</f>
        <v>31</v>
      </c>
      <c r="D6076" s="39">
        <v>31</v>
      </c>
      <c r="E6076" s="40" t="str">
        <f>INDEX(Videolength!B:B,MATCH(D6076,Videolength!A:A,0))</f>
        <v>https://youtu.be/OKllWcSTIMU?list=PLTjhk5BwsiVV8SrR-dPCDjCfaMnt-5HZH</v>
      </c>
      <c r="F6076" s="41">
        <f>INDEX(Videolength!C:C,MATCH(D6076,Videolength!A:A,0))</f>
        <v>2.4976851851851851E-2</v>
      </c>
      <c r="G6076" s="41">
        <v>6.134259259259259E-4</v>
      </c>
      <c r="H6076" s="71">
        <f>HYPERLINK(_xlfn.CONCAT(E6076,"&amp;t=",G6076*86400),G6076)</f>
        <v>6.134259259259259E-4</v>
      </c>
      <c r="I6076" s="38">
        <v>12</v>
      </c>
      <c r="J6076" s="38">
        <v>6</v>
      </c>
      <c r="K6076" s="42" t="s">
        <v>353</v>
      </c>
      <c r="L6076" s="42" t="s">
        <v>355</v>
      </c>
      <c r="M6076" s="42" t="s">
        <v>591</v>
      </c>
      <c r="U6076" s="44" t="s">
        <v>1738</v>
      </c>
      <c r="Z6076" s="64"/>
      <c r="AA6076" s="64"/>
      <c r="AB6076" s="64"/>
      <c r="AE6076" s="42">
        <f>IF(Table32[[#This Row],[Gems]]&gt;0,Table32[[#This Row],[Gems]],0)</f>
        <v>0</v>
      </c>
      <c r="AF6076" s="42">
        <f>IF(Table32[[#This Row],[Gems]]&lt;0,Table32[[#This Row],[Gems]],0)</f>
        <v>0</v>
      </c>
      <c r="AG6076" s="30">
        <f t="shared" ca="1" si="130"/>
        <v>326</v>
      </c>
    </row>
    <row r="6077" spans="1:33" ht="14.4" x14ac:dyDescent="0.3">
      <c r="A6077" s="37">
        <v>44128</v>
      </c>
      <c r="B6077" s="38">
        <f>INDEX(Videolength!D:D,MATCH(D6077,Videolength!A:A,0))</f>
        <v>11</v>
      </c>
      <c r="C6077" s="38">
        <f>INDEX(Videolength!E:E,MATCH(D6077,Videolength!A:A,0))</f>
        <v>31</v>
      </c>
      <c r="D6077" s="39">
        <v>31</v>
      </c>
      <c r="E6077" s="40" t="str">
        <f>INDEX(Videolength!B:B,MATCH(D6077,Videolength!A:A,0))</f>
        <v>https://youtu.be/OKllWcSTIMU?list=PLTjhk5BwsiVV8SrR-dPCDjCfaMnt-5HZH</v>
      </c>
      <c r="F6077" s="41">
        <f>INDEX(Videolength!C:C,MATCH(D6077,Videolength!A:A,0))</f>
        <v>2.4976851851851851E-2</v>
      </c>
      <c r="G6077" s="41">
        <v>6.3657407407407402E-4</v>
      </c>
      <c r="H6077" s="71">
        <f>HYPERLINK(_xlfn.CONCAT(E6077,"&amp;t=",G6077*86400),G6077)</f>
        <v>6.3657407407407402E-4</v>
      </c>
      <c r="I6077" s="38">
        <v>12</v>
      </c>
      <c r="J6077" s="38">
        <v>6</v>
      </c>
      <c r="K6077" s="42" t="s">
        <v>47</v>
      </c>
      <c r="L6077" s="42" t="s">
        <v>10</v>
      </c>
      <c r="M6077" s="42" t="s">
        <v>591</v>
      </c>
      <c r="Z6077" s="64"/>
      <c r="AA6077" s="64"/>
      <c r="AB6077" s="64"/>
      <c r="AE6077" s="42">
        <f>IF(Table32[[#This Row],[Gems]]&gt;0,Table32[[#This Row],[Gems]],0)</f>
        <v>0</v>
      </c>
      <c r="AF6077" s="42">
        <f>IF(Table32[[#This Row],[Gems]]&lt;0,Table32[[#This Row],[Gems]],0)</f>
        <v>0</v>
      </c>
      <c r="AG6077" s="29">
        <f t="shared" ca="1" si="130"/>
        <v>326</v>
      </c>
    </row>
    <row r="6078" spans="1:33" ht="14.4" x14ac:dyDescent="0.3">
      <c r="A6078" s="37">
        <v>44128</v>
      </c>
      <c r="B6078" s="38">
        <f>INDEX(Videolength!D:D,MATCH(D6078,Videolength!A:A,0))</f>
        <v>11</v>
      </c>
      <c r="C6078" s="38">
        <f>INDEX(Videolength!E:E,MATCH(D6078,Videolength!A:A,0))</f>
        <v>31</v>
      </c>
      <c r="D6078" s="39">
        <v>31</v>
      </c>
      <c r="E6078" s="40" t="str">
        <f>INDEX(Videolength!B:B,MATCH(D6078,Videolength!A:A,0))</f>
        <v>https://youtu.be/OKllWcSTIMU?list=PLTjhk5BwsiVV8SrR-dPCDjCfaMnt-5HZH</v>
      </c>
      <c r="F6078" s="41">
        <f>INDEX(Videolength!C:C,MATCH(D6078,Videolength!A:A,0))</f>
        <v>2.4976851851851851E-2</v>
      </c>
      <c r="G6078" s="41">
        <v>6.5972222222222213E-4</v>
      </c>
      <c r="H6078" s="71">
        <f>HYPERLINK(_xlfn.CONCAT(E6078,"&amp;t=",G6078*86400),G6078)</f>
        <v>6.5972222222222213E-4</v>
      </c>
      <c r="I6078" s="38">
        <v>12</v>
      </c>
      <c r="J6078" s="38">
        <v>6</v>
      </c>
      <c r="K6078" s="42" t="s">
        <v>36</v>
      </c>
      <c r="L6078" s="42" t="s">
        <v>10</v>
      </c>
      <c r="M6078" s="42" t="s">
        <v>591</v>
      </c>
      <c r="Z6078" s="64"/>
      <c r="AA6078" s="64"/>
      <c r="AB6078" s="64"/>
      <c r="AE6078" s="42">
        <f>IF(Table32[[#This Row],[Gems]]&gt;0,Table32[[#This Row],[Gems]],0)</f>
        <v>0</v>
      </c>
      <c r="AF6078" s="42">
        <f>IF(Table32[[#This Row],[Gems]]&lt;0,Table32[[#This Row],[Gems]],0)</f>
        <v>0</v>
      </c>
      <c r="AG6078" s="29">
        <f t="shared" ca="1" si="130"/>
        <v>326</v>
      </c>
    </row>
    <row r="6079" spans="1:33" ht="14.4" x14ac:dyDescent="0.3">
      <c r="A6079" s="37">
        <v>44128</v>
      </c>
      <c r="B6079" s="38">
        <f>INDEX(Videolength!D:D,MATCH(D6079,Videolength!A:A,0))</f>
        <v>11</v>
      </c>
      <c r="C6079" s="38">
        <f>INDEX(Videolength!E:E,MATCH(D6079,Videolength!A:A,0))</f>
        <v>31</v>
      </c>
      <c r="D6079" s="39">
        <v>31</v>
      </c>
      <c r="E6079" s="40" t="str">
        <f>INDEX(Videolength!B:B,MATCH(D6079,Videolength!A:A,0))</f>
        <v>https://youtu.be/OKllWcSTIMU?list=PLTjhk5BwsiVV8SrR-dPCDjCfaMnt-5HZH</v>
      </c>
      <c r="F6079" s="41">
        <f>INDEX(Videolength!C:C,MATCH(D6079,Videolength!A:A,0))</f>
        <v>2.4976851851851851E-2</v>
      </c>
      <c r="G6079" s="41">
        <v>1.3657407407407409E-3</v>
      </c>
      <c r="H6079" s="71">
        <f>HYPERLINK(_xlfn.CONCAT(E6079,"&amp;t=",G6079*86400),G6079)</f>
        <v>1.3657407407407409E-3</v>
      </c>
      <c r="I6079" s="38">
        <v>12</v>
      </c>
      <c r="J6079" s="38">
        <v>6</v>
      </c>
      <c r="K6079" s="42" t="s">
        <v>100</v>
      </c>
      <c r="L6079" s="42" t="s">
        <v>1285</v>
      </c>
      <c r="M6079" s="42" t="s">
        <v>591</v>
      </c>
      <c r="U6079" s="44" t="s">
        <v>517</v>
      </c>
      <c r="Z6079" s="64"/>
      <c r="AA6079" s="64"/>
      <c r="AB6079" s="64"/>
      <c r="AE6079" s="42">
        <f>IF(Table32[[#This Row],[Gems]]&gt;0,Table32[[#This Row],[Gems]],0)</f>
        <v>0</v>
      </c>
      <c r="AF6079" s="42">
        <f>IF(Table32[[#This Row],[Gems]]&lt;0,Table32[[#This Row],[Gems]],0)</f>
        <v>0</v>
      </c>
      <c r="AG6079" s="30">
        <f t="shared" ca="1" si="130"/>
        <v>326</v>
      </c>
    </row>
    <row r="6080" spans="1:33" ht="14.4" x14ac:dyDescent="0.3">
      <c r="A6080" s="37">
        <v>44128</v>
      </c>
      <c r="B6080" s="38">
        <f>INDEX(Videolength!D:D,MATCH(D6080,Videolength!A:A,0))</f>
        <v>11</v>
      </c>
      <c r="C6080" s="38">
        <f>INDEX(Videolength!E:E,MATCH(D6080,Videolength!A:A,0))</f>
        <v>31</v>
      </c>
      <c r="D6080" s="39">
        <v>31</v>
      </c>
      <c r="E6080" s="40" t="str">
        <f>INDEX(Videolength!B:B,MATCH(D6080,Videolength!A:A,0))</f>
        <v>https://youtu.be/OKllWcSTIMU?list=PLTjhk5BwsiVV8SrR-dPCDjCfaMnt-5HZH</v>
      </c>
      <c r="F6080" s="41">
        <f>INDEX(Videolength!C:C,MATCH(D6080,Videolength!A:A,0))</f>
        <v>2.4976851851851851E-2</v>
      </c>
      <c r="G6080" s="41">
        <v>1.3888888888888889E-3</v>
      </c>
      <c r="H6080" s="71">
        <f>HYPERLINK(_xlfn.CONCAT(E6080,"&amp;t=",G6080*86400),G6080)</f>
        <v>1.3888888888888889E-3</v>
      </c>
      <c r="I6080" s="38">
        <v>12</v>
      </c>
      <c r="J6080" s="38">
        <v>6</v>
      </c>
      <c r="K6080" s="42" t="s">
        <v>100</v>
      </c>
      <c r="L6080" s="42" t="s">
        <v>1287</v>
      </c>
      <c r="M6080" s="42" t="s">
        <v>591</v>
      </c>
      <c r="U6080" s="44" t="s">
        <v>517</v>
      </c>
      <c r="Z6080" s="64"/>
      <c r="AA6080" s="64"/>
      <c r="AB6080" s="64"/>
      <c r="AE6080" s="42">
        <f>IF(Table32[[#This Row],[Gems]]&gt;0,Table32[[#This Row],[Gems]],0)</f>
        <v>0</v>
      </c>
      <c r="AF6080" s="42">
        <f>IF(Table32[[#This Row],[Gems]]&lt;0,Table32[[#This Row],[Gems]],0)</f>
        <v>0</v>
      </c>
      <c r="AG6080" s="29">
        <f t="shared" ca="1" si="130"/>
        <v>326</v>
      </c>
    </row>
    <row r="6081" spans="1:33" ht="14.4" x14ac:dyDescent="0.3">
      <c r="A6081" s="37">
        <v>44128</v>
      </c>
      <c r="B6081" s="38">
        <f>INDEX(Videolength!D:D,MATCH(D6081,Videolength!A:A,0))</f>
        <v>11</v>
      </c>
      <c r="C6081" s="38">
        <f>INDEX(Videolength!E:E,MATCH(D6081,Videolength!A:A,0))</f>
        <v>31</v>
      </c>
      <c r="D6081" s="39">
        <v>31</v>
      </c>
      <c r="E6081" s="40" t="str">
        <f>INDEX(Videolength!B:B,MATCH(D6081,Videolength!A:A,0))</f>
        <v>https://youtu.be/OKllWcSTIMU?list=PLTjhk5BwsiVV8SrR-dPCDjCfaMnt-5HZH</v>
      </c>
      <c r="F6081" s="41">
        <f>INDEX(Videolength!C:C,MATCH(D6081,Videolength!A:A,0))</f>
        <v>2.4976851851851851E-2</v>
      </c>
      <c r="G6081" s="41">
        <v>1.423611111111111E-3</v>
      </c>
      <c r="H6081" s="71">
        <f>HYPERLINK(_xlfn.CONCAT(E6081,"&amp;t=",G6081*86400),G6081)</f>
        <v>1.423611111111111E-3</v>
      </c>
      <c r="I6081" s="38">
        <v>12</v>
      </c>
      <c r="J6081" s="38">
        <v>6</v>
      </c>
      <c r="K6081" s="42" t="s">
        <v>100</v>
      </c>
      <c r="L6081" s="42" t="s">
        <v>1288</v>
      </c>
      <c r="M6081" s="42" t="s">
        <v>591</v>
      </c>
      <c r="U6081" s="44" t="s">
        <v>517</v>
      </c>
      <c r="Z6081" s="64"/>
      <c r="AA6081" s="64"/>
      <c r="AB6081" s="64"/>
      <c r="AE6081" s="42">
        <f>IF(Table32[[#This Row],[Gems]]&gt;0,Table32[[#This Row],[Gems]],0)</f>
        <v>0</v>
      </c>
      <c r="AF6081" s="42">
        <f>IF(Table32[[#This Row],[Gems]]&lt;0,Table32[[#This Row],[Gems]],0)</f>
        <v>0</v>
      </c>
      <c r="AG6081" s="29">
        <f t="shared" ca="1" si="130"/>
        <v>326</v>
      </c>
    </row>
    <row r="6082" spans="1:33" ht="14.4" x14ac:dyDescent="0.3">
      <c r="A6082" s="37">
        <v>44128</v>
      </c>
      <c r="B6082" s="38">
        <f>INDEX(Videolength!D:D,MATCH(D6082,Videolength!A:A,0))</f>
        <v>11</v>
      </c>
      <c r="C6082" s="38">
        <f>INDEX(Videolength!E:E,MATCH(D6082,Videolength!A:A,0))</f>
        <v>31</v>
      </c>
      <c r="D6082" s="39">
        <v>31</v>
      </c>
      <c r="E6082" s="40" t="str">
        <f>INDEX(Videolength!B:B,MATCH(D6082,Videolength!A:A,0))</f>
        <v>https://youtu.be/OKllWcSTIMU?list=PLTjhk5BwsiVV8SrR-dPCDjCfaMnt-5HZH</v>
      </c>
      <c r="F6082" s="41">
        <f>INDEX(Videolength!C:C,MATCH(D6082,Videolength!A:A,0))</f>
        <v>2.4976851851851851E-2</v>
      </c>
      <c r="G6082" s="41">
        <v>1.5277777777777779E-3</v>
      </c>
      <c r="H6082" s="71">
        <f>HYPERLINK(_xlfn.CONCAT(E6082,"&amp;t=",G6082*86400),G6082)</f>
        <v>1.5277777777777779E-3</v>
      </c>
      <c r="I6082" s="38">
        <v>12</v>
      </c>
      <c r="J6082" s="38">
        <v>6</v>
      </c>
      <c r="K6082" s="42" t="s">
        <v>100</v>
      </c>
      <c r="L6082" s="42" t="s">
        <v>1227</v>
      </c>
      <c r="U6082" s="44" t="s">
        <v>1719</v>
      </c>
      <c r="Z6082" s="64"/>
      <c r="AA6082" s="64"/>
      <c r="AB6082" s="64"/>
      <c r="AE6082" s="42">
        <f>IF(Table32[[#This Row],[Gems]]&gt;0,Table32[[#This Row],[Gems]],0)</f>
        <v>0</v>
      </c>
      <c r="AF6082" s="42">
        <f>IF(Table32[[#This Row],[Gems]]&lt;0,Table32[[#This Row],[Gems]],0)</f>
        <v>0</v>
      </c>
      <c r="AG6082" s="30">
        <f t="shared" ca="1" si="130"/>
        <v>326</v>
      </c>
    </row>
    <row r="6083" spans="1:33" ht="14.4" x14ac:dyDescent="0.3">
      <c r="A6083" s="37">
        <v>44128</v>
      </c>
      <c r="B6083" s="38">
        <f>INDEX(Videolength!D:D,MATCH(D6083,Videolength!A:A,0))</f>
        <v>11</v>
      </c>
      <c r="C6083" s="38">
        <f>INDEX(Videolength!E:E,MATCH(D6083,Videolength!A:A,0))</f>
        <v>31</v>
      </c>
      <c r="D6083" s="39">
        <v>31</v>
      </c>
      <c r="E6083" s="40" t="str">
        <f>INDEX(Videolength!B:B,MATCH(D6083,Videolength!A:A,0))</f>
        <v>https://youtu.be/OKllWcSTIMU?list=PLTjhk5BwsiVV8SrR-dPCDjCfaMnt-5HZH</v>
      </c>
      <c r="F6083" s="41">
        <f>INDEX(Videolength!C:C,MATCH(D6083,Videolength!A:A,0))</f>
        <v>2.4976851851851851E-2</v>
      </c>
      <c r="G6083" s="41">
        <v>1.5624999999999999E-3</v>
      </c>
      <c r="H6083" s="71">
        <f>HYPERLINK(_xlfn.CONCAT(E6083,"&amp;t=",G6083*86400),G6083)</f>
        <v>1.5624999999999999E-3</v>
      </c>
      <c r="I6083" s="38">
        <v>12</v>
      </c>
      <c r="J6083" s="38">
        <v>6</v>
      </c>
      <c r="K6083" s="42" t="s">
        <v>25</v>
      </c>
      <c r="L6083" s="42" t="s">
        <v>10</v>
      </c>
      <c r="Z6083" s="64"/>
      <c r="AA6083" s="64"/>
      <c r="AB6083" s="64"/>
      <c r="AE6083" s="42">
        <f>IF(Table32[[#This Row],[Gems]]&gt;0,Table32[[#This Row],[Gems]],0)</f>
        <v>0</v>
      </c>
      <c r="AF6083" s="42">
        <f>IF(Table32[[#This Row],[Gems]]&lt;0,Table32[[#This Row],[Gems]],0)</f>
        <v>0</v>
      </c>
      <c r="AG6083" s="30">
        <f t="shared" ca="1" si="130"/>
        <v>326</v>
      </c>
    </row>
    <row r="6084" spans="1:33" ht="14.4" x14ac:dyDescent="0.3">
      <c r="A6084" s="37">
        <v>44128</v>
      </c>
      <c r="B6084" s="38">
        <f>INDEX(Videolength!D:D,MATCH(D6084,Videolength!A:A,0))</f>
        <v>11</v>
      </c>
      <c r="C6084" s="38">
        <f>INDEX(Videolength!E:E,MATCH(D6084,Videolength!A:A,0))</f>
        <v>31</v>
      </c>
      <c r="D6084" s="39">
        <v>31</v>
      </c>
      <c r="E6084" s="40" t="str">
        <f>INDEX(Videolength!B:B,MATCH(D6084,Videolength!A:A,0))</f>
        <v>https://youtu.be/OKllWcSTIMU?list=PLTjhk5BwsiVV8SrR-dPCDjCfaMnt-5HZH</v>
      </c>
      <c r="F6084" s="41">
        <f>INDEX(Videolength!C:C,MATCH(D6084,Videolength!A:A,0))</f>
        <v>2.4976851851851851E-2</v>
      </c>
      <c r="G6084" s="41">
        <v>1.6087962962962963E-3</v>
      </c>
      <c r="H6084" s="71">
        <f>HYPERLINK(_xlfn.CONCAT(E6084,"&amp;t=",G6084*86400),G6084)</f>
        <v>1.6087962962962963E-3</v>
      </c>
      <c r="I6084" s="38">
        <v>12</v>
      </c>
      <c r="J6084" s="38">
        <v>6</v>
      </c>
      <c r="K6084" s="42" t="s">
        <v>284</v>
      </c>
      <c r="L6084" s="42" t="s">
        <v>10</v>
      </c>
      <c r="M6084" s="42" t="s">
        <v>591</v>
      </c>
      <c r="Z6084" s="64"/>
      <c r="AA6084" s="64"/>
      <c r="AB6084" s="64"/>
      <c r="AE6084" s="42">
        <f>IF(Table32[[#This Row],[Gems]]&gt;0,Table32[[#This Row],[Gems]],0)</f>
        <v>0</v>
      </c>
      <c r="AF6084" s="42">
        <f>IF(Table32[[#This Row],[Gems]]&lt;0,Table32[[#This Row],[Gems]],0)</f>
        <v>0</v>
      </c>
      <c r="AG6084" s="30">
        <f t="shared" ca="1" si="130"/>
        <v>326</v>
      </c>
    </row>
    <row r="6085" spans="1:33" ht="14.4" x14ac:dyDescent="0.3">
      <c r="A6085" s="37">
        <v>44128</v>
      </c>
      <c r="B6085" s="38">
        <f>INDEX(Videolength!D:D,MATCH(D6085,Videolength!A:A,0))</f>
        <v>11</v>
      </c>
      <c r="C6085" s="38">
        <f>INDEX(Videolength!E:E,MATCH(D6085,Videolength!A:A,0))</f>
        <v>31</v>
      </c>
      <c r="D6085" s="39">
        <v>31</v>
      </c>
      <c r="E6085" s="40" t="str">
        <f>INDEX(Videolength!B:B,MATCH(D6085,Videolength!A:A,0))</f>
        <v>https://youtu.be/OKllWcSTIMU?list=PLTjhk5BwsiVV8SrR-dPCDjCfaMnt-5HZH</v>
      </c>
      <c r="F6085" s="41">
        <f>INDEX(Videolength!C:C,MATCH(D6085,Videolength!A:A,0))</f>
        <v>2.4976851851851851E-2</v>
      </c>
      <c r="G6085" s="41">
        <v>1.6782407407407406E-3</v>
      </c>
      <c r="H6085" s="71">
        <f>HYPERLINK(_xlfn.CONCAT(E6085,"&amp;t=",G6085*86400),G6085)</f>
        <v>1.6782407407407406E-3</v>
      </c>
      <c r="I6085" s="38">
        <v>12</v>
      </c>
      <c r="J6085" s="38">
        <v>6</v>
      </c>
      <c r="K6085" s="42" t="s">
        <v>142</v>
      </c>
      <c r="L6085" s="42" t="s">
        <v>407</v>
      </c>
      <c r="M6085" s="42" t="s">
        <v>408</v>
      </c>
      <c r="Z6085" s="64"/>
      <c r="AA6085" s="64"/>
      <c r="AB6085" s="64"/>
      <c r="AE6085" s="42">
        <f>IF(Table32[[#This Row],[Gems]]&gt;0,Table32[[#This Row],[Gems]],0)</f>
        <v>0</v>
      </c>
      <c r="AF6085" s="42">
        <f>IF(Table32[[#This Row],[Gems]]&lt;0,Table32[[#This Row],[Gems]],0)</f>
        <v>0</v>
      </c>
      <c r="AG6085" s="30">
        <f t="shared" ca="1" si="130"/>
        <v>326</v>
      </c>
    </row>
    <row r="6086" spans="1:33" ht="14.4" x14ac:dyDescent="0.3">
      <c r="A6086" s="37">
        <v>44128</v>
      </c>
      <c r="B6086" s="38">
        <f>INDEX(Videolength!D:D,MATCH(D6086,Videolength!A:A,0))</f>
        <v>11</v>
      </c>
      <c r="C6086" s="38">
        <f>INDEX(Videolength!E:E,MATCH(D6086,Videolength!A:A,0))</f>
        <v>31</v>
      </c>
      <c r="D6086" s="39">
        <v>31</v>
      </c>
      <c r="E6086" s="40" t="str">
        <f>INDEX(Videolength!B:B,MATCH(D6086,Videolength!A:A,0))</f>
        <v>https://youtu.be/OKllWcSTIMU?list=PLTjhk5BwsiVV8SrR-dPCDjCfaMnt-5HZH</v>
      </c>
      <c r="F6086" s="41">
        <f>INDEX(Videolength!C:C,MATCH(D6086,Videolength!A:A,0))</f>
        <v>2.4976851851851851E-2</v>
      </c>
      <c r="G6086" s="41">
        <v>1.736111111111111E-3</v>
      </c>
      <c r="H6086" s="71">
        <f>HYPERLINK(_xlfn.CONCAT(E6086,"&amp;t=",G6086*86400),G6086)</f>
        <v>1.736111111111111E-3</v>
      </c>
      <c r="I6086" s="38">
        <v>12</v>
      </c>
      <c r="J6086" s="38">
        <v>6</v>
      </c>
      <c r="K6086" s="42" t="s">
        <v>90</v>
      </c>
      <c r="L6086" s="42" t="s">
        <v>167</v>
      </c>
      <c r="M6086" s="42" t="s">
        <v>591</v>
      </c>
      <c r="Z6086" s="64"/>
      <c r="AA6086" s="64"/>
      <c r="AB6086" s="64"/>
      <c r="AE6086" s="42">
        <f>IF(Table32[[#This Row],[Gems]]&gt;0,Table32[[#This Row],[Gems]],0)</f>
        <v>0</v>
      </c>
      <c r="AF6086" s="42">
        <f>IF(Table32[[#This Row],[Gems]]&lt;0,Table32[[#This Row],[Gems]],0)</f>
        <v>0</v>
      </c>
      <c r="AG6086" s="30">
        <f t="shared" ca="1" si="130"/>
        <v>326</v>
      </c>
    </row>
    <row r="6087" spans="1:33" ht="14.4" x14ac:dyDescent="0.3">
      <c r="A6087" s="37">
        <v>44128</v>
      </c>
      <c r="B6087" s="38">
        <f>INDEX(Videolength!D:D,MATCH(D6087,Videolength!A:A,0))</f>
        <v>11</v>
      </c>
      <c r="C6087" s="38">
        <f>INDEX(Videolength!E:E,MATCH(D6087,Videolength!A:A,0))</f>
        <v>31</v>
      </c>
      <c r="D6087" s="39">
        <v>31</v>
      </c>
      <c r="E6087" s="40" t="str">
        <f>INDEX(Videolength!B:B,MATCH(D6087,Videolength!A:A,0))</f>
        <v>https://youtu.be/OKllWcSTIMU?list=PLTjhk5BwsiVV8SrR-dPCDjCfaMnt-5HZH</v>
      </c>
      <c r="F6087" s="41">
        <f>INDEX(Videolength!C:C,MATCH(D6087,Videolength!A:A,0))</f>
        <v>2.4976851851851851E-2</v>
      </c>
      <c r="G6087" s="41">
        <v>2.8703703703703708E-3</v>
      </c>
      <c r="H6087" s="71">
        <f>HYPERLINK(_xlfn.CONCAT(E6087,"&amp;t=",G6087*86400),G6087)</f>
        <v>2.8703703703703708E-3</v>
      </c>
      <c r="I6087" s="38">
        <v>12</v>
      </c>
      <c r="J6087" s="38">
        <v>6</v>
      </c>
      <c r="K6087" s="42" t="s">
        <v>36</v>
      </c>
      <c r="L6087" s="42" t="s">
        <v>10</v>
      </c>
      <c r="Z6087" s="64"/>
      <c r="AA6087" s="64"/>
      <c r="AB6087" s="64"/>
      <c r="AE6087" s="42">
        <f>IF(Table32[[#This Row],[Gems]]&gt;0,Table32[[#This Row],[Gems]],0)</f>
        <v>0</v>
      </c>
      <c r="AF6087" s="42">
        <f>IF(Table32[[#This Row],[Gems]]&lt;0,Table32[[#This Row],[Gems]],0)</f>
        <v>0</v>
      </c>
      <c r="AG6087" s="30">
        <f t="shared" ca="1" si="130"/>
        <v>326</v>
      </c>
    </row>
    <row r="6088" spans="1:33" ht="14.4" x14ac:dyDescent="0.3">
      <c r="A6088" s="37">
        <v>44128</v>
      </c>
      <c r="B6088" s="38">
        <f>INDEX(Videolength!D:D,MATCH(D6088,Videolength!A:A,0))</f>
        <v>11</v>
      </c>
      <c r="C6088" s="38">
        <f>INDEX(Videolength!E:E,MATCH(D6088,Videolength!A:A,0))</f>
        <v>31</v>
      </c>
      <c r="D6088" s="39">
        <v>31</v>
      </c>
      <c r="E6088" s="40" t="str">
        <f>INDEX(Videolength!B:B,MATCH(D6088,Videolength!A:A,0))</f>
        <v>https://youtu.be/OKllWcSTIMU?list=PLTjhk5BwsiVV8SrR-dPCDjCfaMnt-5HZH</v>
      </c>
      <c r="F6088" s="41">
        <f>INDEX(Videolength!C:C,MATCH(D6088,Videolength!A:A,0))</f>
        <v>2.4976851851851851E-2</v>
      </c>
      <c r="G6088" s="41">
        <v>2.8935185185185188E-3</v>
      </c>
      <c r="H6088" s="71">
        <f>HYPERLINK(_xlfn.CONCAT(E6088,"&amp;t=",G6088*86400),G6088)</f>
        <v>2.8935185185185188E-3</v>
      </c>
      <c r="I6088" s="38">
        <v>12</v>
      </c>
      <c r="J6088" s="38">
        <v>6</v>
      </c>
      <c r="K6088" s="42" t="s">
        <v>346</v>
      </c>
      <c r="L6088" s="42" t="s">
        <v>10</v>
      </c>
      <c r="Z6088" s="64"/>
      <c r="AA6088" s="64"/>
      <c r="AB6088" s="64"/>
      <c r="AE6088" s="42">
        <f>IF(Table32[[#This Row],[Gems]]&gt;0,Table32[[#This Row],[Gems]],0)</f>
        <v>0</v>
      </c>
      <c r="AF6088" s="42">
        <f>IF(Table32[[#This Row],[Gems]]&lt;0,Table32[[#This Row],[Gems]],0)</f>
        <v>0</v>
      </c>
      <c r="AG6088" s="30">
        <f t="shared" ca="1" si="130"/>
        <v>326</v>
      </c>
    </row>
    <row r="6089" spans="1:33" ht="14.4" x14ac:dyDescent="0.3">
      <c r="A6089" s="37">
        <v>44128</v>
      </c>
      <c r="B6089" s="38">
        <f>INDEX(Videolength!D:D,MATCH(D6089,Videolength!A:A,0))</f>
        <v>11</v>
      </c>
      <c r="C6089" s="38">
        <f>INDEX(Videolength!E:E,MATCH(D6089,Videolength!A:A,0))</f>
        <v>31</v>
      </c>
      <c r="D6089" s="39">
        <v>31</v>
      </c>
      <c r="E6089" s="40" t="str">
        <f>INDEX(Videolength!B:B,MATCH(D6089,Videolength!A:A,0))</f>
        <v>https://youtu.be/OKllWcSTIMU?list=PLTjhk5BwsiVV8SrR-dPCDjCfaMnt-5HZH</v>
      </c>
      <c r="F6089" s="41">
        <f>INDEX(Videolength!C:C,MATCH(D6089,Videolength!A:A,0))</f>
        <v>2.4976851851851851E-2</v>
      </c>
      <c r="G6089" s="41">
        <v>2.9398148148148148E-3</v>
      </c>
      <c r="H6089" s="71">
        <f>HYPERLINK(_xlfn.CONCAT(E6089,"&amp;t=",G6089*86400),G6089)</f>
        <v>2.9398148148148148E-3</v>
      </c>
      <c r="I6089" s="38">
        <v>12</v>
      </c>
      <c r="J6089" s="38">
        <v>6</v>
      </c>
      <c r="K6089" s="42" t="s">
        <v>25</v>
      </c>
      <c r="L6089" s="42" t="s">
        <v>10</v>
      </c>
      <c r="Z6089" s="64"/>
      <c r="AA6089" s="64"/>
      <c r="AB6089" s="64"/>
      <c r="AE6089" s="42">
        <f>IF(Table32[[#This Row],[Gems]]&gt;0,Table32[[#This Row],[Gems]],0)</f>
        <v>0</v>
      </c>
      <c r="AF6089" s="42">
        <f>IF(Table32[[#This Row],[Gems]]&lt;0,Table32[[#This Row],[Gems]],0)</f>
        <v>0</v>
      </c>
      <c r="AG6089" s="30">
        <f t="shared" ca="1" si="130"/>
        <v>326</v>
      </c>
    </row>
    <row r="6090" spans="1:33" ht="14.4" x14ac:dyDescent="0.3">
      <c r="A6090" s="37">
        <v>44128</v>
      </c>
      <c r="B6090" s="38">
        <f>INDEX(Videolength!D:D,MATCH(D6090,Videolength!A:A,0))</f>
        <v>11</v>
      </c>
      <c r="C6090" s="38">
        <f>INDEX(Videolength!E:E,MATCH(D6090,Videolength!A:A,0))</f>
        <v>31</v>
      </c>
      <c r="D6090" s="39">
        <v>31</v>
      </c>
      <c r="E6090" s="40" t="str">
        <f>INDEX(Videolength!B:B,MATCH(D6090,Videolength!A:A,0))</f>
        <v>https://youtu.be/OKllWcSTIMU?list=PLTjhk5BwsiVV8SrR-dPCDjCfaMnt-5HZH</v>
      </c>
      <c r="F6090" s="41">
        <f>INDEX(Videolength!C:C,MATCH(D6090,Videolength!A:A,0))</f>
        <v>2.4976851851851851E-2</v>
      </c>
      <c r="G6090" s="41">
        <v>2.9629629629629628E-3</v>
      </c>
      <c r="H6090" s="71">
        <f>HYPERLINK(_xlfn.CONCAT(E6090,"&amp;t=",G6090*86400),G6090)</f>
        <v>2.9629629629629628E-3</v>
      </c>
      <c r="I6090" s="38">
        <v>12</v>
      </c>
      <c r="J6090" s="38">
        <v>6</v>
      </c>
      <c r="K6090" s="42" t="s">
        <v>25</v>
      </c>
      <c r="L6090" s="42" t="s">
        <v>150</v>
      </c>
      <c r="Z6090" s="64"/>
      <c r="AA6090" s="64"/>
      <c r="AB6090" s="64"/>
      <c r="AE6090" s="42">
        <f>IF(Table32[[#This Row],[Gems]]&gt;0,Table32[[#This Row],[Gems]],0)</f>
        <v>0</v>
      </c>
      <c r="AF6090" s="42">
        <f>IF(Table32[[#This Row],[Gems]]&lt;0,Table32[[#This Row],[Gems]],0)</f>
        <v>0</v>
      </c>
      <c r="AG6090" s="30">
        <f t="shared" ca="1" si="130"/>
        <v>326</v>
      </c>
    </row>
    <row r="6091" spans="1:33" ht="14.4" x14ac:dyDescent="0.3">
      <c r="A6091" s="37">
        <v>44128</v>
      </c>
      <c r="B6091" s="38">
        <f>INDEX(Videolength!D:D,MATCH(D6091,Videolength!A:A,0))</f>
        <v>11</v>
      </c>
      <c r="C6091" s="38">
        <f>INDEX(Videolength!E:E,MATCH(D6091,Videolength!A:A,0))</f>
        <v>31</v>
      </c>
      <c r="D6091" s="39">
        <v>31</v>
      </c>
      <c r="E6091" s="40" t="str">
        <f>INDEX(Videolength!B:B,MATCH(D6091,Videolength!A:A,0))</f>
        <v>https://youtu.be/OKllWcSTIMU?list=PLTjhk5BwsiVV8SrR-dPCDjCfaMnt-5HZH</v>
      </c>
      <c r="F6091" s="41">
        <f>INDEX(Videolength!C:C,MATCH(D6091,Videolength!A:A,0))</f>
        <v>2.4976851851851851E-2</v>
      </c>
      <c r="G6091" s="41">
        <v>2.9976851851851848E-3</v>
      </c>
      <c r="H6091" s="71">
        <f>HYPERLINK(_xlfn.CONCAT(E6091,"&amp;t=",G6091*86400),G6091)</f>
        <v>2.9976851851851848E-3</v>
      </c>
      <c r="I6091" s="38">
        <v>12</v>
      </c>
      <c r="J6091" s="38">
        <v>6</v>
      </c>
      <c r="K6091" s="42" t="s">
        <v>25</v>
      </c>
      <c r="L6091" s="42" t="s">
        <v>301</v>
      </c>
      <c r="W6091" s="44" t="s">
        <v>769</v>
      </c>
      <c r="X6091" s="43">
        <v>1</v>
      </c>
      <c r="Y6091" s="43">
        <v>2</v>
      </c>
      <c r="Z6091" s="64"/>
      <c r="AA6091" s="64"/>
      <c r="AB6091" s="64"/>
      <c r="AE6091" s="42">
        <f>IF(Table32[[#This Row],[Gems]]&gt;0,Table32[[#This Row],[Gems]],0)</f>
        <v>0</v>
      </c>
      <c r="AF6091" s="42">
        <f>IF(Table32[[#This Row],[Gems]]&lt;0,Table32[[#This Row],[Gems]],0)</f>
        <v>0</v>
      </c>
      <c r="AG6091" s="30">
        <f t="shared" ca="1" si="130"/>
        <v>326</v>
      </c>
    </row>
    <row r="6092" spans="1:33" ht="14.4" x14ac:dyDescent="0.3">
      <c r="A6092" s="37">
        <v>44128</v>
      </c>
      <c r="B6092" s="38">
        <f>INDEX(Videolength!D:D,MATCH(D6092,Videolength!A:A,0))</f>
        <v>11</v>
      </c>
      <c r="C6092" s="38">
        <f>INDEX(Videolength!E:E,MATCH(D6092,Videolength!A:A,0))</f>
        <v>31</v>
      </c>
      <c r="D6092" s="39">
        <v>31</v>
      </c>
      <c r="E6092" s="40" t="str">
        <f>INDEX(Videolength!B:B,MATCH(D6092,Videolength!A:A,0))</f>
        <v>https://youtu.be/OKllWcSTIMU?list=PLTjhk5BwsiVV8SrR-dPCDjCfaMnt-5HZH</v>
      </c>
      <c r="F6092" s="41">
        <f>INDEX(Videolength!C:C,MATCH(D6092,Videolength!A:A,0))</f>
        <v>2.4976851851851851E-2</v>
      </c>
      <c r="G6092" s="41">
        <v>3.1134259259259257E-3</v>
      </c>
      <c r="H6092" s="71">
        <f>HYPERLINK(_xlfn.CONCAT(E6092,"&amp;t=",G6092*86400),G6092)</f>
        <v>3.1134259259259257E-3</v>
      </c>
      <c r="I6092" s="38">
        <v>12</v>
      </c>
      <c r="J6092" s="38">
        <v>6</v>
      </c>
      <c r="K6092" s="42" t="s">
        <v>25</v>
      </c>
      <c r="L6092" s="42" t="s">
        <v>10</v>
      </c>
      <c r="Z6092" s="64"/>
      <c r="AA6092" s="64"/>
      <c r="AB6092" s="64"/>
      <c r="AE6092" s="42">
        <f>IF(Table32[[#This Row],[Gems]]&gt;0,Table32[[#This Row],[Gems]],0)</f>
        <v>0</v>
      </c>
      <c r="AF6092" s="42">
        <f>IF(Table32[[#This Row],[Gems]]&lt;0,Table32[[#This Row],[Gems]],0)</f>
        <v>0</v>
      </c>
      <c r="AG6092" s="30">
        <f t="shared" ca="1" si="130"/>
        <v>326</v>
      </c>
    </row>
    <row r="6093" spans="1:33" ht="14.4" x14ac:dyDescent="0.3">
      <c r="A6093" s="37">
        <v>44128</v>
      </c>
      <c r="B6093" s="38">
        <f>INDEX(Videolength!D:D,MATCH(D6093,Videolength!A:A,0))</f>
        <v>11</v>
      </c>
      <c r="C6093" s="38">
        <f>INDEX(Videolength!E:E,MATCH(D6093,Videolength!A:A,0))</f>
        <v>31</v>
      </c>
      <c r="D6093" s="39">
        <v>31</v>
      </c>
      <c r="E6093" s="40" t="str">
        <f>INDEX(Videolength!B:B,MATCH(D6093,Videolength!A:A,0))</f>
        <v>https://youtu.be/OKllWcSTIMU?list=PLTjhk5BwsiVV8SrR-dPCDjCfaMnt-5HZH</v>
      </c>
      <c r="F6093" s="41">
        <f>INDEX(Videolength!C:C,MATCH(D6093,Videolength!A:A,0))</f>
        <v>2.4976851851851851E-2</v>
      </c>
      <c r="G6093" s="41">
        <v>3.1712962962962958E-3</v>
      </c>
      <c r="H6093" s="71">
        <f>HYPERLINK(_xlfn.CONCAT(E6093,"&amp;t=",G6093*86400),G6093)</f>
        <v>3.1712962962962958E-3</v>
      </c>
      <c r="I6093" s="38">
        <v>12</v>
      </c>
      <c r="J6093" s="38">
        <v>6</v>
      </c>
      <c r="K6093" s="42" t="s">
        <v>346</v>
      </c>
      <c r="L6093" s="42" t="s">
        <v>10</v>
      </c>
      <c r="Z6093" s="64"/>
      <c r="AA6093" s="64"/>
      <c r="AB6093" s="64"/>
      <c r="AE6093" s="42">
        <f>IF(Table32[[#This Row],[Gems]]&gt;0,Table32[[#This Row],[Gems]],0)</f>
        <v>0</v>
      </c>
      <c r="AF6093" s="42">
        <f>IF(Table32[[#This Row],[Gems]]&lt;0,Table32[[#This Row],[Gems]],0)</f>
        <v>0</v>
      </c>
      <c r="AG6093" s="30">
        <f t="shared" ca="1" si="130"/>
        <v>326</v>
      </c>
    </row>
    <row r="6094" spans="1:33" ht="14.4" x14ac:dyDescent="0.3">
      <c r="A6094" s="37">
        <v>44128</v>
      </c>
      <c r="B6094" s="38">
        <f>INDEX(Videolength!D:D,MATCH(D6094,Videolength!A:A,0))</f>
        <v>11</v>
      </c>
      <c r="C6094" s="38">
        <f>INDEX(Videolength!E:E,MATCH(D6094,Videolength!A:A,0))</f>
        <v>31</v>
      </c>
      <c r="D6094" s="39">
        <v>31</v>
      </c>
      <c r="E6094" s="40" t="str">
        <f>INDEX(Videolength!B:B,MATCH(D6094,Videolength!A:A,0))</f>
        <v>https://youtu.be/OKllWcSTIMU?list=PLTjhk5BwsiVV8SrR-dPCDjCfaMnt-5HZH</v>
      </c>
      <c r="F6094" s="41">
        <f>INDEX(Videolength!C:C,MATCH(D6094,Videolength!A:A,0))</f>
        <v>2.4976851851851851E-2</v>
      </c>
      <c r="G6094" s="41">
        <v>3.2986111111111111E-3</v>
      </c>
      <c r="H6094" s="71">
        <f>HYPERLINK(_xlfn.CONCAT(E6094,"&amp;t=",G6094*86400),G6094)</f>
        <v>3.2986111111111111E-3</v>
      </c>
      <c r="I6094" s="38">
        <v>12</v>
      </c>
      <c r="J6094" s="38">
        <v>6</v>
      </c>
      <c r="K6094" s="42" t="s">
        <v>55</v>
      </c>
      <c r="L6094" s="42" t="s">
        <v>10</v>
      </c>
      <c r="M6094" s="42" t="s">
        <v>591</v>
      </c>
      <c r="Z6094" s="64"/>
      <c r="AA6094" s="64"/>
      <c r="AB6094" s="64"/>
      <c r="AE6094" s="42">
        <f>IF(Table32[[#This Row],[Gems]]&gt;0,Table32[[#This Row],[Gems]],0)</f>
        <v>0</v>
      </c>
      <c r="AF6094" s="42">
        <f>IF(Table32[[#This Row],[Gems]]&lt;0,Table32[[#This Row],[Gems]],0)</f>
        <v>0</v>
      </c>
      <c r="AG6094" s="30">
        <f t="shared" ca="1" si="130"/>
        <v>326</v>
      </c>
    </row>
    <row r="6095" spans="1:33" ht="14.4" x14ac:dyDescent="0.3">
      <c r="A6095" s="37">
        <v>44128</v>
      </c>
      <c r="B6095" s="38">
        <f>INDEX(Videolength!D:D,MATCH(D6095,Videolength!A:A,0))</f>
        <v>11</v>
      </c>
      <c r="C6095" s="38">
        <f>INDEX(Videolength!E:E,MATCH(D6095,Videolength!A:A,0))</f>
        <v>31</v>
      </c>
      <c r="D6095" s="39">
        <v>31</v>
      </c>
      <c r="E6095" s="40" t="str">
        <f>INDEX(Videolength!B:B,MATCH(D6095,Videolength!A:A,0))</f>
        <v>https://youtu.be/OKllWcSTIMU?list=PLTjhk5BwsiVV8SrR-dPCDjCfaMnt-5HZH</v>
      </c>
      <c r="F6095" s="41">
        <f>INDEX(Videolength!C:C,MATCH(D6095,Videolength!A:A,0))</f>
        <v>2.4976851851851851E-2</v>
      </c>
      <c r="G6095" s="41">
        <v>3.6805555555555554E-3</v>
      </c>
      <c r="H6095" s="71">
        <f>HYPERLINK(_xlfn.CONCAT(E6095,"&amp;t=",G6095*86400),G6095)</f>
        <v>3.6805555555555554E-3</v>
      </c>
      <c r="I6095" s="38">
        <v>12</v>
      </c>
      <c r="J6095" s="38">
        <v>6</v>
      </c>
      <c r="K6095" s="42" t="s">
        <v>107</v>
      </c>
      <c r="L6095" s="42" t="s">
        <v>10</v>
      </c>
      <c r="M6095" s="42" t="s">
        <v>1091</v>
      </c>
      <c r="N6095" s="42" t="s">
        <v>1835</v>
      </c>
      <c r="O6095" s="42" t="s">
        <v>1835</v>
      </c>
      <c r="Z6095" s="64"/>
      <c r="AA6095" s="64"/>
      <c r="AB6095" s="64"/>
      <c r="AE6095" s="42">
        <f>IF(Table32[[#This Row],[Gems]]&gt;0,Table32[[#This Row],[Gems]],0)</f>
        <v>0</v>
      </c>
      <c r="AF6095" s="42">
        <f>IF(Table32[[#This Row],[Gems]]&lt;0,Table32[[#This Row],[Gems]],0)</f>
        <v>0</v>
      </c>
      <c r="AG6095" s="30">
        <f t="shared" ca="1" si="130"/>
        <v>326</v>
      </c>
    </row>
    <row r="6096" spans="1:33" ht="14.4" x14ac:dyDescent="0.3">
      <c r="A6096" s="37">
        <v>44128</v>
      </c>
      <c r="B6096" s="38">
        <f>INDEX(Videolength!D:D,MATCH(D6096,Videolength!A:A,0))</f>
        <v>11</v>
      </c>
      <c r="C6096" s="38">
        <f>INDEX(Videolength!E:E,MATCH(D6096,Videolength!A:A,0))</f>
        <v>31</v>
      </c>
      <c r="D6096" s="39">
        <v>31</v>
      </c>
      <c r="E6096" s="40" t="str">
        <f>INDEX(Videolength!B:B,MATCH(D6096,Videolength!A:A,0))</f>
        <v>https://youtu.be/OKllWcSTIMU?list=PLTjhk5BwsiVV8SrR-dPCDjCfaMnt-5HZH</v>
      </c>
      <c r="F6096" s="41">
        <f>INDEX(Videolength!C:C,MATCH(D6096,Videolength!A:A,0))</f>
        <v>2.4976851851851851E-2</v>
      </c>
      <c r="G6096" s="41">
        <v>3.7268518518518514E-3</v>
      </c>
      <c r="H6096" s="71">
        <f>HYPERLINK(_xlfn.CONCAT(E6096,"&amp;t=",G6096*86400),G6096)</f>
        <v>3.7268518518518514E-3</v>
      </c>
      <c r="I6096" s="38">
        <v>12</v>
      </c>
      <c r="J6096" s="38">
        <v>6</v>
      </c>
      <c r="K6096" s="42" t="s">
        <v>142</v>
      </c>
      <c r="L6096" s="42" t="s">
        <v>33</v>
      </c>
      <c r="Z6096" s="64"/>
      <c r="AA6096" s="64"/>
      <c r="AB6096" s="64"/>
      <c r="AE6096" s="42">
        <f>IF(Table32[[#This Row],[Gems]]&gt;0,Table32[[#This Row],[Gems]],0)</f>
        <v>0</v>
      </c>
      <c r="AF6096" s="42">
        <f>IF(Table32[[#This Row],[Gems]]&lt;0,Table32[[#This Row],[Gems]],0)</f>
        <v>0</v>
      </c>
      <c r="AG6096" s="30">
        <f t="shared" ca="1" si="130"/>
        <v>326</v>
      </c>
    </row>
    <row r="6097" spans="1:33" ht="14.4" x14ac:dyDescent="0.3">
      <c r="A6097" s="37">
        <v>44128</v>
      </c>
      <c r="B6097" s="38">
        <f>INDEX(Videolength!D:D,MATCH(D6097,Videolength!A:A,0))</f>
        <v>11</v>
      </c>
      <c r="C6097" s="38">
        <f>INDEX(Videolength!E:E,MATCH(D6097,Videolength!A:A,0))</f>
        <v>31</v>
      </c>
      <c r="D6097" s="39">
        <v>31</v>
      </c>
      <c r="E6097" s="40" t="str">
        <f>INDEX(Videolength!B:B,MATCH(D6097,Videolength!A:A,0))</f>
        <v>https://youtu.be/OKllWcSTIMU?list=PLTjhk5BwsiVV8SrR-dPCDjCfaMnt-5HZH</v>
      </c>
      <c r="F6097" s="41">
        <f>INDEX(Videolength!C:C,MATCH(D6097,Videolength!A:A,0))</f>
        <v>2.4976851851851851E-2</v>
      </c>
      <c r="G6097" s="41">
        <v>3.7847222222222223E-3</v>
      </c>
      <c r="H6097" s="71">
        <f>HYPERLINK(_xlfn.CONCAT(E6097,"&amp;t=",G6097*86400),G6097)</f>
        <v>3.7847222222222223E-3</v>
      </c>
      <c r="I6097" s="38">
        <v>12</v>
      </c>
      <c r="J6097" s="38">
        <v>6</v>
      </c>
      <c r="K6097" s="42" t="s">
        <v>142</v>
      </c>
      <c r="L6097" s="42" t="s">
        <v>34</v>
      </c>
      <c r="Z6097" s="64"/>
      <c r="AA6097" s="64"/>
      <c r="AB6097" s="64"/>
      <c r="AE6097" s="42">
        <f>IF(Table32[[#This Row],[Gems]]&gt;0,Table32[[#This Row],[Gems]],0)</f>
        <v>0</v>
      </c>
      <c r="AF6097" s="42">
        <f>IF(Table32[[#This Row],[Gems]]&lt;0,Table32[[#This Row],[Gems]],0)</f>
        <v>0</v>
      </c>
      <c r="AG6097" s="30">
        <f t="shared" ca="1" si="130"/>
        <v>326</v>
      </c>
    </row>
    <row r="6098" spans="1:33" ht="14.4" x14ac:dyDescent="0.3">
      <c r="A6098" s="37">
        <v>44128</v>
      </c>
      <c r="B6098" s="38">
        <f>INDEX(Videolength!D:D,MATCH(D6098,Videolength!A:A,0))</f>
        <v>11</v>
      </c>
      <c r="C6098" s="38">
        <f>INDEX(Videolength!E:E,MATCH(D6098,Videolength!A:A,0))</f>
        <v>31</v>
      </c>
      <c r="D6098" s="39">
        <v>31</v>
      </c>
      <c r="E6098" s="40" t="str">
        <f>INDEX(Videolength!B:B,MATCH(D6098,Videolength!A:A,0))</f>
        <v>https://youtu.be/OKllWcSTIMU?list=PLTjhk5BwsiVV8SrR-dPCDjCfaMnt-5HZH</v>
      </c>
      <c r="F6098" s="41">
        <f>INDEX(Videolength!C:C,MATCH(D6098,Videolength!A:A,0))</f>
        <v>2.4976851851851851E-2</v>
      </c>
      <c r="G6098" s="41">
        <v>3.8078703703703707E-3</v>
      </c>
      <c r="H6098" s="71">
        <f>HYPERLINK(_xlfn.CONCAT(E6098,"&amp;t=",G6098*86400),G6098)</f>
        <v>3.8078703703703707E-3</v>
      </c>
      <c r="I6098" s="38">
        <v>12</v>
      </c>
      <c r="J6098" s="38">
        <v>6</v>
      </c>
      <c r="K6098" s="42" t="s">
        <v>142</v>
      </c>
      <c r="L6098" s="42" t="s">
        <v>33</v>
      </c>
      <c r="Z6098" s="64"/>
      <c r="AA6098" s="64"/>
      <c r="AB6098" s="64"/>
      <c r="AE6098" s="42">
        <f>IF(Table32[[#This Row],[Gems]]&gt;0,Table32[[#This Row],[Gems]],0)</f>
        <v>0</v>
      </c>
      <c r="AF6098" s="42">
        <f>IF(Table32[[#This Row],[Gems]]&lt;0,Table32[[#This Row],[Gems]],0)</f>
        <v>0</v>
      </c>
      <c r="AG6098" s="30">
        <f t="shared" ca="1" si="130"/>
        <v>326</v>
      </c>
    </row>
    <row r="6099" spans="1:33" ht="14.4" x14ac:dyDescent="0.3">
      <c r="A6099" s="37">
        <v>44128</v>
      </c>
      <c r="B6099" s="38">
        <f>INDEX(Videolength!D:D,MATCH(D6099,Videolength!A:A,0))</f>
        <v>11</v>
      </c>
      <c r="C6099" s="38">
        <f>INDEX(Videolength!E:E,MATCH(D6099,Videolength!A:A,0))</f>
        <v>31</v>
      </c>
      <c r="D6099" s="39">
        <v>31</v>
      </c>
      <c r="E6099" s="40" t="str">
        <f>INDEX(Videolength!B:B,MATCH(D6099,Videolength!A:A,0))</f>
        <v>https://youtu.be/OKllWcSTIMU?list=PLTjhk5BwsiVV8SrR-dPCDjCfaMnt-5HZH</v>
      </c>
      <c r="F6099" s="41">
        <f>INDEX(Videolength!C:C,MATCH(D6099,Videolength!A:A,0))</f>
        <v>2.4976851851851851E-2</v>
      </c>
      <c r="G6099" s="41">
        <v>3.8310185185185183E-3</v>
      </c>
      <c r="H6099" s="71">
        <f>HYPERLINK(_xlfn.CONCAT(E6099,"&amp;t=",G6099*86400),G6099)</f>
        <v>3.8310185185185183E-3</v>
      </c>
      <c r="I6099" s="38">
        <v>12</v>
      </c>
      <c r="J6099" s="38">
        <v>6</v>
      </c>
      <c r="K6099" s="42" t="s">
        <v>346</v>
      </c>
      <c r="L6099" s="42" t="s">
        <v>10</v>
      </c>
      <c r="Z6099" s="64"/>
      <c r="AA6099" s="64"/>
      <c r="AB6099" s="64"/>
      <c r="AE6099" s="42">
        <f>IF(Table32[[#This Row],[Gems]]&gt;0,Table32[[#This Row],[Gems]],0)</f>
        <v>0</v>
      </c>
      <c r="AF6099" s="42">
        <f>IF(Table32[[#This Row],[Gems]]&lt;0,Table32[[#This Row],[Gems]],0)</f>
        <v>0</v>
      </c>
      <c r="AG6099" s="30">
        <f t="shared" ca="1" si="130"/>
        <v>326</v>
      </c>
    </row>
    <row r="6100" spans="1:33" ht="14.4" x14ac:dyDescent="0.3">
      <c r="A6100" s="37">
        <v>44128</v>
      </c>
      <c r="B6100" s="38">
        <f>INDEX(Videolength!D:D,MATCH(D6100,Videolength!A:A,0))</f>
        <v>11</v>
      </c>
      <c r="C6100" s="38">
        <f>INDEX(Videolength!E:E,MATCH(D6100,Videolength!A:A,0))</f>
        <v>31</v>
      </c>
      <c r="D6100" s="39">
        <v>31</v>
      </c>
      <c r="E6100" s="40" t="str">
        <f>INDEX(Videolength!B:B,MATCH(D6100,Videolength!A:A,0))</f>
        <v>https://youtu.be/OKllWcSTIMU?list=PLTjhk5BwsiVV8SrR-dPCDjCfaMnt-5HZH</v>
      </c>
      <c r="F6100" s="41">
        <f>INDEX(Videolength!C:C,MATCH(D6100,Videolength!A:A,0))</f>
        <v>2.4976851851851851E-2</v>
      </c>
      <c r="G6100" s="41">
        <v>3.9120370370370368E-3</v>
      </c>
      <c r="H6100" s="71">
        <f>HYPERLINK(_xlfn.CONCAT(E6100,"&amp;t=",G6100*86400),G6100)</f>
        <v>3.9120370370370368E-3</v>
      </c>
      <c r="I6100" s="38">
        <v>12</v>
      </c>
      <c r="J6100" s="38">
        <v>6</v>
      </c>
      <c r="K6100" s="42" t="s">
        <v>353</v>
      </c>
      <c r="L6100" s="42" t="s">
        <v>10</v>
      </c>
      <c r="Z6100" s="64"/>
      <c r="AA6100" s="64"/>
      <c r="AB6100" s="64"/>
      <c r="AE6100" s="42">
        <f>IF(Table32[[#This Row],[Gems]]&gt;0,Table32[[#This Row],[Gems]],0)</f>
        <v>0</v>
      </c>
      <c r="AF6100" s="42">
        <f>IF(Table32[[#This Row],[Gems]]&lt;0,Table32[[#This Row],[Gems]],0)</f>
        <v>0</v>
      </c>
      <c r="AG6100" s="30">
        <f t="shared" ca="1" si="130"/>
        <v>326</v>
      </c>
    </row>
    <row r="6101" spans="1:33" ht="14.4" x14ac:dyDescent="0.3">
      <c r="A6101" s="37">
        <v>44128</v>
      </c>
      <c r="B6101" s="38">
        <f>INDEX(Videolength!D:D,MATCH(D6101,Videolength!A:A,0))</f>
        <v>11</v>
      </c>
      <c r="C6101" s="38">
        <f>INDEX(Videolength!E:E,MATCH(D6101,Videolength!A:A,0))</f>
        <v>31</v>
      </c>
      <c r="D6101" s="39">
        <v>31</v>
      </c>
      <c r="E6101" s="40" t="str">
        <f>INDEX(Videolength!B:B,MATCH(D6101,Videolength!A:A,0))</f>
        <v>https://youtu.be/OKllWcSTIMU?list=PLTjhk5BwsiVV8SrR-dPCDjCfaMnt-5HZH</v>
      </c>
      <c r="F6101" s="41">
        <f>INDEX(Videolength!C:C,MATCH(D6101,Videolength!A:A,0))</f>
        <v>2.4976851851851851E-2</v>
      </c>
      <c r="G6101" s="41">
        <v>3.9467592592592592E-3</v>
      </c>
      <c r="H6101" s="71">
        <f>HYPERLINK(_xlfn.CONCAT(E6101,"&amp;t=",G6101*86400),G6101)</f>
        <v>3.9467592592592592E-3</v>
      </c>
      <c r="I6101" s="38">
        <v>12</v>
      </c>
      <c r="J6101" s="38">
        <v>6</v>
      </c>
      <c r="K6101" s="42" t="s">
        <v>123</v>
      </c>
      <c r="L6101" s="42" t="s">
        <v>10</v>
      </c>
      <c r="Z6101" s="64"/>
      <c r="AA6101" s="64"/>
      <c r="AB6101" s="64"/>
      <c r="AE6101" s="42">
        <f>IF(Table32[[#This Row],[Gems]]&gt;0,Table32[[#This Row],[Gems]],0)</f>
        <v>0</v>
      </c>
      <c r="AF6101" s="42">
        <f>IF(Table32[[#This Row],[Gems]]&lt;0,Table32[[#This Row],[Gems]],0)</f>
        <v>0</v>
      </c>
      <c r="AG6101" s="30">
        <f t="shared" ca="1" si="130"/>
        <v>326</v>
      </c>
    </row>
    <row r="6102" spans="1:33" ht="14.4" x14ac:dyDescent="0.3">
      <c r="A6102" s="37">
        <v>44128</v>
      </c>
      <c r="B6102" s="38">
        <f>INDEX(Videolength!D:D,MATCH(D6102,Videolength!A:A,0))</f>
        <v>11</v>
      </c>
      <c r="C6102" s="38">
        <f>INDEX(Videolength!E:E,MATCH(D6102,Videolength!A:A,0))</f>
        <v>31</v>
      </c>
      <c r="D6102" s="39">
        <v>31</v>
      </c>
      <c r="E6102" s="40" t="str">
        <f>INDEX(Videolength!B:B,MATCH(D6102,Videolength!A:A,0))</f>
        <v>https://youtu.be/OKllWcSTIMU?list=PLTjhk5BwsiVV8SrR-dPCDjCfaMnt-5HZH</v>
      </c>
      <c r="F6102" s="41">
        <f>INDEX(Videolength!C:C,MATCH(D6102,Videolength!A:A,0))</f>
        <v>2.4976851851851851E-2</v>
      </c>
      <c r="G6102" s="41">
        <v>4.1898148148148146E-3</v>
      </c>
      <c r="H6102" s="71">
        <f>HYPERLINK(_xlfn.CONCAT(E6102,"&amp;t=",G6102*86400),G6102)</f>
        <v>4.1898148148148146E-3</v>
      </c>
      <c r="I6102" s="38">
        <v>12</v>
      </c>
      <c r="J6102" s="38">
        <v>6</v>
      </c>
      <c r="K6102" s="42" t="s">
        <v>346</v>
      </c>
      <c r="L6102" s="42" t="s">
        <v>10</v>
      </c>
      <c r="Z6102" s="64"/>
      <c r="AA6102" s="64"/>
      <c r="AB6102" s="64"/>
      <c r="AE6102" s="42">
        <f>IF(Table32[[#This Row],[Gems]]&gt;0,Table32[[#This Row],[Gems]],0)</f>
        <v>0</v>
      </c>
      <c r="AF6102" s="42">
        <f>IF(Table32[[#This Row],[Gems]]&lt;0,Table32[[#This Row],[Gems]],0)</f>
        <v>0</v>
      </c>
      <c r="AG6102" s="30">
        <f t="shared" ca="1" si="130"/>
        <v>326</v>
      </c>
    </row>
    <row r="6103" spans="1:33" ht="14.4" x14ac:dyDescent="0.3">
      <c r="A6103" s="37">
        <v>44128</v>
      </c>
      <c r="B6103" s="38">
        <f>INDEX(Videolength!D:D,MATCH(D6103,Videolength!A:A,0))</f>
        <v>11</v>
      </c>
      <c r="C6103" s="38">
        <f>INDEX(Videolength!E:E,MATCH(D6103,Videolength!A:A,0))</f>
        <v>31</v>
      </c>
      <c r="D6103" s="39">
        <v>31</v>
      </c>
      <c r="E6103" s="40" t="str">
        <f>INDEX(Videolength!B:B,MATCH(D6103,Videolength!A:A,0))</f>
        <v>https://youtu.be/OKllWcSTIMU?list=PLTjhk5BwsiVV8SrR-dPCDjCfaMnt-5HZH</v>
      </c>
      <c r="F6103" s="41">
        <f>INDEX(Videolength!C:C,MATCH(D6103,Videolength!A:A,0))</f>
        <v>2.4976851851851851E-2</v>
      </c>
      <c r="G6103" s="41">
        <v>4.2245370370370371E-3</v>
      </c>
      <c r="H6103" s="71">
        <f>HYPERLINK(_xlfn.CONCAT(E6103,"&amp;t=",G6103*86400),G6103)</f>
        <v>4.2245370370370371E-3</v>
      </c>
      <c r="I6103" s="38">
        <v>12</v>
      </c>
      <c r="J6103" s="38">
        <v>6</v>
      </c>
      <c r="K6103" s="42" t="s">
        <v>353</v>
      </c>
      <c r="L6103" s="42" t="s">
        <v>10</v>
      </c>
      <c r="Z6103" s="64"/>
      <c r="AA6103" s="64"/>
      <c r="AB6103" s="64"/>
      <c r="AE6103" s="42">
        <f>IF(Table32[[#This Row],[Gems]]&gt;0,Table32[[#This Row],[Gems]],0)</f>
        <v>0</v>
      </c>
      <c r="AF6103" s="42">
        <f>IF(Table32[[#This Row],[Gems]]&lt;0,Table32[[#This Row],[Gems]],0)</f>
        <v>0</v>
      </c>
      <c r="AG6103" s="31">
        <f t="shared" ca="1" si="130"/>
        <v>326</v>
      </c>
    </row>
    <row r="6104" spans="1:33" ht="14.4" x14ac:dyDescent="0.3">
      <c r="A6104" s="37">
        <v>44128</v>
      </c>
      <c r="B6104" s="38">
        <f>INDEX(Videolength!D:D,MATCH(D6104,Videolength!A:A,0))</f>
        <v>11</v>
      </c>
      <c r="C6104" s="38">
        <f>INDEX(Videolength!E:E,MATCH(D6104,Videolength!A:A,0))</f>
        <v>31</v>
      </c>
      <c r="D6104" s="39">
        <v>31</v>
      </c>
      <c r="E6104" s="40" t="str">
        <f>INDEX(Videolength!B:B,MATCH(D6104,Videolength!A:A,0))</f>
        <v>https://youtu.be/OKllWcSTIMU?list=PLTjhk5BwsiVV8SrR-dPCDjCfaMnt-5HZH</v>
      </c>
      <c r="F6104" s="41">
        <f>INDEX(Videolength!C:C,MATCH(D6104,Videolength!A:A,0))</f>
        <v>2.4976851851851851E-2</v>
      </c>
      <c r="G6104" s="41">
        <v>4.2592592592592595E-3</v>
      </c>
      <c r="H6104" s="71">
        <f>HYPERLINK(_xlfn.CONCAT(E6104,"&amp;t=",G6104*86400),G6104)</f>
        <v>4.2592592592592595E-3</v>
      </c>
      <c r="I6104" s="38">
        <v>12</v>
      </c>
      <c r="J6104" s="38">
        <v>6</v>
      </c>
      <c r="K6104" s="42" t="s">
        <v>346</v>
      </c>
      <c r="L6104" s="42" t="s">
        <v>10</v>
      </c>
      <c r="Z6104" s="64"/>
      <c r="AA6104" s="64"/>
      <c r="AB6104" s="64"/>
      <c r="AE6104" s="42">
        <f>IF(Table32[[#This Row],[Gems]]&gt;0,Table32[[#This Row],[Gems]],0)</f>
        <v>0</v>
      </c>
      <c r="AF6104" s="42">
        <f>IF(Table32[[#This Row],[Gems]]&lt;0,Table32[[#This Row],[Gems]],0)</f>
        <v>0</v>
      </c>
      <c r="AG6104" s="30">
        <f t="shared" ca="1" si="130"/>
        <v>326</v>
      </c>
    </row>
    <row r="6105" spans="1:33" ht="14.4" x14ac:dyDescent="0.3">
      <c r="A6105" s="37">
        <v>44128</v>
      </c>
      <c r="B6105" s="38">
        <f>INDEX(Videolength!D:D,MATCH(D6105,Videolength!A:A,0))</f>
        <v>11</v>
      </c>
      <c r="C6105" s="38">
        <f>INDEX(Videolength!E:E,MATCH(D6105,Videolength!A:A,0))</f>
        <v>31</v>
      </c>
      <c r="D6105" s="39">
        <v>31</v>
      </c>
      <c r="E6105" s="40" t="str">
        <f>INDEX(Videolength!B:B,MATCH(D6105,Videolength!A:A,0))</f>
        <v>https://youtu.be/OKllWcSTIMU?list=PLTjhk5BwsiVV8SrR-dPCDjCfaMnt-5HZH</v>
      </c>
      <c r="F6105" s="41">
        <f>INDEX(Videolength!C:C,MATCH(D6105,Videolength!A:A,0))</f>
        <v>2.4976851851851851E-2</v>
      </c>
      <c r="G6105" s="41">
        <v>4.2824074074074075E-3</v>
      </c>
      <c r="H6105" s="71">
        <f>HYPERLINK(_xlfn.CONCAT(E6105,"&amp;t=",G6105*86400),G6105)</f>
        <v>4.2824074074074075E-3</v>
      </c>
      <c r="I6105" s="38">
        <v>12</v>
      </c>
      <c r="J6105" s="38">
        <v>6</v>
      </c>
      <c r="K6105" s="42" t="s">
        <v>8</v>
      </c>
      <c r="L6105" s="42" t="s">
        <v>165</v>
      </c>
      <c r="M6105" s="42" t="s">
        <v>1228</v>
      </c>
      <c r="T6105" s="43">
        <v>1</v>
      </c>
      <c r="Z6105" s="64"/>
      <c r="AA6105" s="64"/>
      <c r="AB6105" s="64"/>
      <c r="AE6105" s="42">
        <f>IF(Table32[[#This Row],[Gems]]&gt;0,Table32[[#This Row],[Gems]],0)</f>
        <v>0</v>
      </c>
      <c r="AF6105" s="42">
        <f>IF(Table32[[#This Row],[Gems]]&lt;0,Table32[[#This Row],[Gems]],0)</f>
        <v>0</v>
      </c>
      <c r="AG6105" s="30">
        <f t="shared" ca="1" si="130"/>
        <v>326</v>
      </c>
    </row>
    <row r="6106" spans="1:33" ht="14.4" x14ac:dyDescent="0.3">
      <c r="A6106" s="37">
        <v>44128</v>
      </c>
      <c r="B6106" s="38">
        <f>INDEX(Videolength!D:D,MATCH(D6106,Videolength!A:A,0))</f>
        <v>11</v>
      </c>
      <c r="C6106" s="38">
        <f>INDEX(Videolength!E:E,MATCH(D6106,Videolength!A:A,0))</f>
        <v>31</v>
      </c>
      <c r="D6106" s="39">
        <v>31</v>
      </c>
      <c r="E6106" s="40" t="str">
        <f>INDEX(Videolength!B:B,MATCH(D6106,Videolength!A:A,0))</f>
        <v>https://youtu.be/OKllWcSTIMU?list=PLTjhk5BwsiVV8SrR-dPCDjCfaMnt-5HZH</v>
      </c>
      <c r="F6106" s="41">
        <f>INDEX(Videolength!C:C,MATCH(D6106,Videolength!A:A,0))</f>
        <v>2.4976851851851851E-2</v>
      </c>
      <c r="G6106" s="41">
        <v>4.6412037037037038E-3</v>
      </c>
      <c r="H6106" s="71">
        <f>HYPERLINK(_xlfn.CONCAT(E6106,"&amp;t=",G6106*86400),G6106)</f>
        <v>4.6412037037037038E-3</v>
      </c>
      <c r="I6106" s="38">
        <v>12</v>
      </c>
      <c r="J6106" s="38">
        <v>6</v>
      </c>
      <c r="K6106" s="42" t="s">
        <v>346</v>
      </c>
      <c r="L6106" s="42" t="s">
        <v>10</v>
      </c>
      <c r="Z6106" s="64"/>
      <c r="AA6106" s="64"/>
      <c r="AB6106" s="64"/>
      <c r="AE6106" s="42">
        <f>IF(Table32[[#This Row],[Gems]]&gt;0,Table32[[#This Row],[Gems]],0)</f>
        <v>0</v>
      </c>
      <c r="AF6106" s="42">
        <f>IF(Table32[[#This Row],[Gems]]&lt;0,Table32[[#This Row],[Gems]],0)</f>
        <v>0</v>
      </c>
      <c r="AG6106" s="30">
        <f t="shared" ca="1" si="130"/>
        <v>326</v>
      </c>
    </row>
    <row r="6107" spans="1:33" ht="14.4" x14ac:dyDescent="0.3">
      <c r="A6107" s="37">
        <v>44128</v>
      </c>
      <c r="B6107" s="38">
        <f>INDEX(Videolength!D:D,MATCH(D6107,Videolength!A:A,0))</f>
        <v>11</v>
      </c>
      <c r="C6107" s="38">
        <f>INDEX(Videolength!E:E,MATCH(D6107,Videolength!A:A,0))</f>
        <v>31</v>
      </c>
      <c r="D6107" s="39">
        <v>31</v>
      </c>
      <c r="E6107" s="40" t="str">
        <f>INDEX(Videolength!B:B,MATCH(D6107,Videolength!A:A,0))</f>
        <v>https://youtu.be/OKllWcSTIMU?list=PLTjhk5BwsiVV8SrR-dPCDjCfaMnt-5HZH</v>
      </c>
      <c r="F6107" s="41">
        <f>INDEX(Videolength!C:C,MATCH(D6107,Videolength!A:A,0))</f>
        <v>2.4976851851851851E-2</v>
      </c>
      <c r="G6107" s="41">
        <v>4.6874999999999998E-3</v>
      </c>
      <c r="H6107" s="71">
        <f>HYPERLINK(_xlfn.CONCAT(E6107,"&amp;t=",G6107*86400),G6107)</f>
        <v>4.6874999999999998E-3</v>
      </c>
      <c r="I6107" s="38">
        <v>12</v>
      </c>
      <c r="J6107" s="38">
        <v>6</v>
      </c>
      <c r="K6107" s="42" t="s">
        <v>114</v>
      </c>
      <c r="L6107" s="42" t="s">
        <v>10</v>
      </c>
      <c r="M6107" s="42" t="s">
        <v>592</v>
      </c>
      <c r="Z6107" s="64"/>
      <c r="AA6107" s="64"/>
      <c r="AB6107" s="64"/>
      <c r="AE6107" s="42">
        <f>IF(Table32[[#This Row],[Gems]]&gt;0,Table32[[#This Row],[Gems]],0)</f>
        <v>0</v>
      </c>
      <c r="AF6107" s="42">
        <f>IF(Table32[[#This Row],[Gems]]&lt;0,Table32[[#This Row],[Gems]],0)</f>
        <v>0</v>
      </c>
      <c r="AG6107" s="30">
        <f t="shared" ca="1" si="130"/>
        <v>326</v>
      </c>
    </row>
    <row r="6108" spans="1:33" ht="14.4" x14ac:dyDescent="0.3">
      <c r="A6108" s="37">
        <v>44128</v>
      </c>
      <c r="B6108" s="38">
        <f>INDEX(Videolength!D:D,MATCH(D6108,Videolength!A:A,0))</f>
        <v>11</v>
      </c>
      <c r="C6108" s="38">
        <f>INDEX(Videolength!E:E,MATCH(D6108,Videolength!A:A,0))</f>
        <v>31</v>
      </c>
      <c r="D6108" s="39">
        <v>31</v>
      </c>
      <c r="E6108" s="40" t="str">
        <f>INDEX(Videolength!B:B,MATCH(D6108,Videolength!A:A,0))</f>
        <v>https://youtu.be/OKllWcSTIMU?list=PLTjhk5BwsiVV8SrR-dPCDjCfaMnt-5HZH</v>
      </c>
      <c r="F6108" s="41">
        <f>INDEX(Videolength!C:C,MATCH(D6108,Videolength!A:A,0))</f>
        <v>2.4976851851851851E-2</v>
      </c>
      <c r="G6108" s="41">
        <v>4.8379629629629632E-3</v>
      </c>
      <c r="H6108" s="71">
        <f>HYPERLINK(_xlfn.CONCAT(E6108,"&amp;t=",G6108*86400),G6108)</f>
        <v>4.8379629629629632E-3</v>
      </c>
      <c r="I6108" s="38">
        <v>12</v>
      </c>
      <c r="J6108" s="38">
        <v>6</v>
      </c>
      <c r="K6108" s="42" t="s">
        <v>329</v>
      </c>
      <c r="L6108" s="42" t="s">
        <v>330</v>
      </c>
      <c r="Z6108" s="64"/>
      <c r="AA6108" s="64"/>
      <c r="AB6108" s="64"/>
      <c r="AE6108" s="42">
        <f>IF(Table32[[#This Row],[Gems]]&gt;0,Table32[[#This Row],[Gems]],0)</f>
        <v>0</v>
      </c>
      <c r="AF6108" s="42">
        <f>IF(Table32[[#This Row],[Gems]]&lt;0,Table32[[#This Row],[Gems]],0)</f>
        <v>0</v>
      </c>
      <c r="AG6108" s="30">
        <f t="shared" ca="1" si="130"/>
        <v>326</v>
      </c>
    </row>
    <row r="6109" spans="1:33" ht="14.4" x14ac:dyDescent="0.3">
      <c r="A6109" s="37">
        <v>44128</v>
      </c>
      <c r="B6109" s="38">
        <f>INDEX(Videolength!D:D,MATCH(D6109,Videolength!A:A,0))</f>
        <v>11</v>
      </c>
      <c r="C6109" s="38">
        <f>INDEX(Videolength!E:E,MATCH(D6109,Videolength!A:A,0))</f>
        <v>31</v>
      </c>
      <c r="D6109" s="39">
        <v>31</v>
      </c>
      <c r="E6109" s="40" t="str">
        <f>INDEX(Videolength!B:B,MATCH(D6109,Videolength!A:A,0))</f>
        <v>https://youtu.be/OKllWcSTIMU?list=PLTjhk5BwsiVV8SrR-dPCDjCfaMnt-5HZH</v>
      </c>
      <c r="F6109" s="41">
        <f>INDEX(Videolength!C:C,MATCH(D6109,Videolength!A:A,0))</f>
        <v>2.4976851851851851E-2</v>
      </c>
      <c r="G6109" s="41">
        <v>4.8842592592592592E-3</v>
      </c>
      <c r="H6109" s="71">
        <f>HYPERLINK(_xlfn.CONCAT(E6109,"&amp;t=",G6109*86400),G6109)</f>
        <v>4.8842592592592592E-3</v>
      </c>
      <c r="I6109" s="38">
        <v>12</v>
      </c>
      <c r="J6109" s="38">
        <v>6</v>
      </c>
      <c r="K6109" s="42" t="s">
        <v>346</v>
      </c>
      <c r="L6109" s="42" t="s">
        <v>10</v>
      </c>
      <c r="Z6109" s="64"/>
      <c r="AA6109" s="64"/>
      <c r="AB6109" s="64"/>
      <c r="AE6109" s="42">
        <f>IF(Table32[[#This Row],[Gems]]&gt;0,Table32[[#This Row],[Gems]],0)</f>
        <v>0</v>
      </c>
      <c r="AF6109" s="42">
        <f>IF(Table32[[#This Row],[Gems]]&lt;0,Table32[[#This Row],[Gems]],0)</f>
        <v>0</v>
      </c>
      <c r="AG6109" s="30">
        <f t="shared" ca="1" si="130"/>
        <v>326</v>
      </c>
    </row>
    <row r="6110" spans="1:33" ht="14.4" x14ac:dyDescent="0.3">
      <c r="A6110" s="37">
        <v>44128</v>
      </c>
      <c r="B6110" s="38">
        <f>INDEX(Videolength!D:D,MATCH(D6110,Videolength!A:A,0))</f>
        <v>11</v>
      </c>
      <c r="C6110" s="38">
        <f>INDEX(Videolength!E:E,MATCH(D6110,Videolength!A:A,0))</f>
        <v>31</v>
      </c>
      <c r="D6110" s="39">
        <v>31</v>
      </c>
      <c r="E6110" s="40" t="str">
        <f>INDEX(Videolength!B:B,MATCH(D6110,Videolength!A:A,0))</f>
        <v>https://youtu.be/OKllWcSTIMU?list=PLTjhk5BwsiVV8SrR-dPCDjCfaMnt-5HZH</v>
      </c>
      <c r="F6110" s="41">
        <f>INDEX(Videolength!C:C,MATCH(D6110,Videolength!A:A,0))</f>
        <v>2.4976851851851851E-2</v>
      </c>
      <c r="G6110" s="41">
        <v>5.0231481481481481E-3</v>
      </c>
      <c r="H6110" s="71">
        <f>HYPERLINK(_xlfn.CONCAT(E6110,"&amp;t=",G6110*86400),G6110)</f>
        <v>5.0231481481481481E-3</v>
      </c>
      <c r="I6110" s="38">
        <v>12</v>
      </c>
      <c r="J6110" s="38">
        <v>6</v>
      </c>
      <c r="K6110" s="42" t="s">
        <v>55</v>
      </c>
      <c r="L6110" s="42" t="s">
        <v>10</v>
      </c>
      <c r="Z6110" s="64"/>
      <c r="AA6110" s="64"/>
      <c r="AB6110" s="64"/>
      <c r="AE6110" s="42">
        <f>IF(Table32[[#This Row],[Gems]]&gt;0,Table32[[#This Row],[Gems]],0)</f>
        <v>0</v>
      </c>
      <c r="AF6110" s="42">
        <f>IF(Table32[[#This Row],[Gems]]&lt;0,Table32[[#This Row],[Gems]],0)</f>
        <v>0</v>
      </c>
      <c r="AG6110" s="30">
        <f t="shared" ca="1" si="130"/>
        <v>326</v>
      </c>
    </row>
    <row r="6111" spans="1:33" ht="14.4" x14ac:dyDescent="0.3">
      <c r="A6111" s="37">
        <v>44128</v>
      </c>
      <c r="B6111" s="38">
        <f>INDEX(Videolength!D:D,MATCH(D6111,Videolength!A:A,0))</f>
        <v>11</v>
      </c>
      <c r="C6111" s="38">
        <f>INDEX(Videolength!E:E,MATCH(D6111,Videolength!A:A,0))</f>
        <v>31</v>
      </c>
      <c r="D6111" s="39">
        <v>31</v>
      </c>
      <c r="E6111" s="40" t="str">
        <f>INDEX(Videolength!B:B,MATCH(D6111,Videolength!A:A,0))</f>
        <v>https://youtu.be/OKllWcSTIMU?list=PLTjhk5BwsiVV8SrR-dPCDjCfaMnt-5HZH</v>
      </c>
      <c r="F6111" s="41">
        <f>INDEX(Videolength!C:C,MATCH(D6111,Videolength!A:A,0))</f>
        <v>2.4976851851851851E-2</v>
      </c>
      <c r="G6111" s="41">
        <v>5.0462962962962961E-3</v>
      </c>
      <c r="H6111" s="71">
        <f>HYPERLINK(_xlfn.CONCAT(E6111,"&amp;t=",G6111*86400),G6111)</f>
        <v>5.0462962962962961E-3</v>
      </c>
      <c r="I6111" s="38">
        <v>12</v>
      </c>
      <c r="J6111" s="38">
        <v>6</v>
      </c>
      <c r="K6111" s="42" t="s">
        <v>55</v>
      </c>
      <c r="L6111" s="42" t="s">
        <v>1229</v>
      </c>
      <c r="M6111" s="42" t="s">
        <v>1230</v>
      </c>
      <c r="Z6111" s="64"/>
      <c r="AA6111" s="64"/>
      <c r="AB6111" s="64"/>
      <c r="AE6111" s="42">
        <f>IF(Table32[[#This Row],[Gems]]&gt;0,Table32[[#This Row],[Gems]],0)</f>
        <v>0</v>
      </c>
      <c r="AF6111" s="42">
        <f>IF(Table32[[#This Row],[Gems]]&lt;0,Table32[[#This Row],[Gems]],0)</f>
        <v>0</v>
      </c>
      <c r="AG6111" s="30">
        <f t="shared" ca="1" si="130"/>
        <v>326</v>
      </c>
    </row>
    <row r="6112" spans="1:33" ht="14.4" x14ac:dyDescent="0.3">
      <c r="A6112" s="37">
        <v>44128</v>
      </c>
      <c r="B6112" s="38">
        <f>INDEX(Videolength!D:D,MATCH(D6112,Videolength!A:A,0))</f>
        <v>11</v>
      </c>
      <c r="C6112" s="38">
        <f>INDEX(Videolength!E:E,MATCH(D6112,Videolength!A:A,0))</f>
        <v>31</v>
      </c>
      <c r="D6112" s="39">
        <v>31</v>
      </c>
      <c r="E6112" s="40" t="str">
        <f>INDEX(Videolength!B:B,MATCH(D6112,Videolength!A:A,0))</f>
        <v>https://youtu.be/OKllWcSTIMU?list=PLTjhk5BwsiVV8SrR-dPCDjCfaMnt-5HZH</v>
      </c>
      <c r="F6112" s="41">
        <f>INDEX(Videolength!C:C,MATCH(D6112,Videolength!A:A,0))</f>
        <v>2.4976851851851851E-2</v>
      </c>
      <c r="G6112" s="41">
        <v>5.0578703703703706E-3</v>
      </c>
      <c r="H6112" s="71">
        <f>HYPERLINK(_xlfn.CONCAT(E6112,"&amp;t=",G6112*86400),G6112)</f>
        <v>5.0578703703703706E-3</v>
      </c>
      <c r="I6112" s="38">
        <v>12</v>
      </c>
      <c r="J6112" s="38">
        <v>6</v>
      </c>
      <c r="K6112" s="42" t="s">
        <v>55</v>
      </c>
      <c r="L6112" s="42" t="s">
        <v>10</v>
      </c>
      <c r="Z6112" s="64"/>
      <c r="AA6112" s="64"/>
      <c r="AB6112" s="64"/>
      <c r="AE6112" s="42">
        <f>IF(Table32[[#This Row],[Gems]]&gt;0,Table32[[#This Row],[Gems]],0)</f>
        <v>0</v>
      </c>
      <c r="AF6112" s="42">
        <f>IF(Table32[[#This Row],[Gems]]&lt;0,Table32[[#This Row],[Gems]],0)</f>
        <v>0</v>
      </c>
      <c r="AG6112" s="30">
        <f t="shared" ca="1" si="130"/>
        <v>326</v>
      </c>
    </row>
    <row r="6113" spans="1:33" ht="14.4" x14ac:dyDescent="0.3">
      <c r="A6113" s="37">
        <v>44128</v>
      </c>
      <c r="B6113" s="38">
        <f>INDEX(Videolength!D:D,MATCH(D6113,Videolength!A:A,0))</f>
        <v>11</v>
      </c>
      <c r="C6113" s="38">
        <f>INDEX(Videolength!E:E,MATCH(D6113,Videolength!A:A,0))</f>
        <v>31</v>
      </c>
      <c r="D6113" s="39">
        <v>31</v>
      </c>
      <c r="E6113" s="40" t="str">
        <f>INDEX(Videolength!B:B,MATCH(D6113,Videolength!A:A,0))</f>
        <v>https://youtu.be/OKllWcSTIMU?list=PLTjhk5BwsiVV8SrR-dPCDjCfaMnt-5HZH</v>
      </c>
      <c r="F6113" s="41">
        <f>INDEX(Videolength!C:C,MATCH(D6113,Videolength!A:A,0))</f>
        <v>2.4976851851851851E-2</v>
      </c>
      <c r="G6113" s="41">
        <v>5.0810185185185186E-3</v>
      </c>
      <c r="H6113" s="71">
        <f>HYPERLINK(_xlfn.CONCAT(E6113,"&amp;t=",G6113*86400),G6113)</f>
        <v>5.0810185185185186E-3</v>
      </c>
      <c r="I6113" s="38">
        <v>12</v>
      </c>
      <c r="J6113" s="38">
        <v>6</v>
      </c>
      <c r="K6113" s="42" t="s">
        <v>346</v>
      </c>
      <c r="L6113" s="42" t="s">
        <v>10</v>
      </c>
      <c r="Z6113" s="64"/>
      <c r="AA6113" s="64"/>
      <c r="AB6113" s="64"/>
      <c r="AE6113" s="42">
        <f>IF(Table32[[#This Row],[Gems]]&gt;0,Table32[[#This Row],[Gems]],0)</f>
        <v>0</v>
      </c>
      <c r="AF6113" s="42">
        <f>IF(Table32[[#This Row],[Gems]]&lt;0,Table32[[#This Row],[Gems]],0)</f>
        <v>0</v>
      </c>
      <c r="AG6113" s="30">
        <f t="shared" ca="1" si="130"/>
        <v>326</v>
      </c>
    </row>
    <row r="6114" spans="1:33" ht="14.4" x14ac:dyDescent="0.3">
      <c r="A6114" s="37">
        <v>44128</v>
      </c>
      <c r="B6114" s="38">
        <f>INDEX(Videolength!D:D,MATCH(D6114,Videolength!A:A,0))</f>
        <v>11</v>
      </c>
      <c r="C6114" s="38">
        <f>INDEX(Videolength!E:E,MATCH(D6114,Videolength!A:A,0))</f>
        <v>31</v>
      </c>
      <c r="D6114" s="39">
        <v>31</v>
      </c>
      <c r="E6114" s="40" t="str">
        <f>INDEX(Videolength!B:B,MATCH(D6114,Videolength!A:A,0))</f>
        <v>https://youtu.be/OKllWcSTIMU?list=PLTjhk5BwsiVV8SrR-dPCDjCfaMnt-5HZH</v>
      </c>
      <c r="F6114" s="41">
        <f>INDEX(Videolength!C:C,MATCH(D6114,Videolength!A:A,0))</f>
        <v>2.4976851851851851E-2</v>
      </c>
      <c r="G6114" s="41">
        <v>5.1041666666666666E-3</v>
      </c>
      <c r="H6114" s="71">
        <f>HYPERLINK(_xlfn.CONCAT(E6114,"&amp;t=",G6114*86400),G6114)</f>
        <v>5.1041666666666666E-3</v>
      </c>
      <c r="I6114" s="38">
        <v>12</v>
      </c>
      <c r="J6114" s="38">
        <v>6</v>
      </c>
      <c r="K6114" s="42" t="s">
        <v>51</v>
      </c>
      <c r="L6114" s="42" t="s">
        <v>10</v>
      </c>
      <c r="M6114" s="42" t="s">
        <v>1231</v>
      </c>
      <c r="W6114" s="44" t="s">
        <v>284</v>
      </c>
      <c r="X6114" s="43">
        <v>4</v>
      </c>
      <c r="Z6114" s="64"/>
      <c r="AA6114" s="64"/>
      <c r="AB6114" s="64"/>
      <c r="AE6114" s="42">
        <f>IF(Table32[[#This Row],[Gems]]&gt;0,Table32[[#This Row],[Gems]],0)</f>
        <v>0</v>
      </c>
      <c r="AF6114" s="42">
        <f>IF(Table32[[#This Row],[Gems]]&lt;0,Table32[[#This Row],[Gems]],0)</f>
        <v>0</v>
      </c>
      <c r="AG6114" s="30">
        <f t="shared" ca="1" si="130"/>
        <v>326</v>
      </c>
    </row>
    <row r="6115" spans="1:33" ht="14.4" x14ac:dyDescent="0.3">
      <c r="A6115" s="37">
        <v>44128</v>
      </c>
      <c r="B6115" s="38">
        <f>INDEX(Videolength!D:D,MATCH(D6115,Videolength!A:A,0))</f>
        <v>11</v>
      </c>
      <c r="C6115" s="38">
        <f>INDEX(Videolength!E:E,MATCH(D6115,Videolength!A:A,0))</f>
        <v>31</v>
      </c>
      <c r="D6115" s="39">
        <v>31</v>
      </c>
      <c r="E6115" s="40" t="str">
        <f>INDEX(Videolength!B:B,MATCH(D6115,Videolength!A:A,0))</f>
        <v>https://youtu.be/OKllWcSTIMU?list=PLTjhk5BwsiVV8SrR-dPCDjCfaMnt-5HZH</v>
      </c>
      <c r="F6115" s="41">
        <f>INDEX(Videolength!C:C,MATCH(D6115,Videolength!A:A,0))</f>
        <v>2.4976851851851851E-2</v>
      </c>
      <c r="G6115" s="41">
        <v>5.115740740740741E-3</v>
      </c>
      <c r="H6115" s="71">
        <f>HYPERLINK(_xlfn.CONCAT(E6115,"&amp;t=",G6115*86400),G6115)</f>
        <v>5.115740740740741E-3</v>
      </c>
      <c r="I6115" s="38">
        <v>12</v>
      </c>
      <c r="J6115" s="38">
        <v>6</v>
      </c>
      <c r="K6115" s="42" t="s">
        <v>346</v>
      </c>
      <c r="L6115" s="42" t="s">
        <v>10</v>
      </c>
      <c r="Z6115" s="64"/>
      <c r="AA6115" s="64"/>
      <c r="AB6115" s="64"/>
      <c r="AE6115" s="42">
        <f>IF(Table32[[#This Row],[Gems]]&gt;0,Table32[[#This Row],[Gems]],0)</f>
        <v>0</v>
      </c>
      <c r="AF6115" s="42">
        <f>IF(Table32[[#This Row],[Gems]]&lt;0,Table32[[#This Row],[Gems]],0)</f>
        <v>0</v>
      </c>
      <c r="AG6115" s="30">
        <f t="shared" ca="1" si="130"/>
        <v>326</v>
      </c>
    </row>
    <row r="6116" spans="1:33" ht="14.4" x14ac:dyDescent="0.3">
      <c r="A6116" s="37">
        <v>44128</v>
      </c>
      <c r="B6116" s="38">
        <f>INDEX(Videolength!D:D,MATCH(D6116,Videolength!A:A,0))</f>
        <v>11</v>
      </c>
      <c r="C6116" s="38">
        <f>INDEX(Videolength!E:E,MATCH(D6116,Videolength!A:A,0))</f>
        <v>31</v>
      </c>
      <c r="D6116" s="39">
        <v>31</v>
      </c>
      <c r="E6116" s="40" t="str">
        <f>INDEX(Videolength!B:B,MATCH(D6116,Videolength!A:A,0))</f>
        <v>https://youtu.be/OKllWcSTIMU?list=PLTjhk5BwsiVV8SrR-dPCDjCfaMnt-5HZH</v>
      </c>
      <c r="F6116" s="41">
        <f>INDEX(Videolength!C:C,MATCH(D6116,Videolength!A:A,0))</f>
        <v>2.4976851851851851E-2</v>
      </c>
      <c r="G6116" s="41">
        <v>5.208333333333333E-3</v>
      </c>
      <c r="H6116" s="71">
        <f>HYPERLINK(_xlfn.CONCAT(E6116,"&amp;t=",G6116*86400),G6116)</f>
        <v>5.208333333333333E-3</v>
      </c>
      <c r="I6116" s="38">
        <v>12</v>
      </c>
      <c r="J6116" s="38">
        <v>6</v>
      </c>
      <c r="K6116" s="42" t="s">
        <v>353</v>
      </c>
      <c r="L6116" s="42" t="s">
        <v>10</v>
      </c>
      <c r="Z6116" s="64"/>
      <c r="AA6116" s="64"/>
      <c r="AB6116" s="64"/>
      <c r="AE6116" s="42">
        <f>IF(Table32[[#This Row],[Gems]]&gt;0,Table32[[#This Row],[Gems]],0)</f>
        <v>0</v>
      </c>
      <c r="AF6116" s="42">
        <f>IF(Table32[[#This Row],[Gems]]&lt;0,Table32[[#This Row],[Gems]],0)</f>
        <v>0</v>
      </c>
      <c r="AG6116" s="30">
        <f t="shared" ca="1" si="130"/>
        <v>326</v>
      </c>
    </row>
    <row r="6117" spans="1:33" ht="14.4" x14ac:dyDescent="0.3">
      <c r="A6117" s="37">
        <v>44128</v>
      </c>
      <c r="B6117" s="38">
        <f>INDEX(Videolength!D:D,MATCH(D6117,Videolength!A:A,0))</f>
        <v>11</v>
      </c>
      <c r="C6117" s="38">
        <f>INDEX(Videolength!E:E,MATCH(D6117,Videolength!A:A,0))</f>
        <v>31</v>
      </c>
      <c r="D6117" s="39">
        <v>31</v>
      </c>
      <c r="E6117" s="40" t="str">
        <f>INDEX(Videolength!B:B,MATCH(D6117,Videolength!A:A,0))</f>
        <v>https://youtu.be/OKllWcSTIMU?list=PLTjhk5BwsiVV8SrR-dPCDjCfaMnt-5HZH</v>
      </c>
      <c r="F6117" s="41">
        <f>INDEX(Videolength!C:C,MATCH(D6117,Videolength!A:A,0))</f>
        <v>2.4976851851851851E-2</v>
      </c>
      <c r="G6117" s="41">
        <v>5.3356481481481484E-3</v>
      </c>
      <c r="H6117" s="71">
        <f>HYPERLINK(_xlfn.CONCAT(E6117,"&amp;t=",G6117*86400),G6117)</f>
        <v>5.3356481481481484E-3</v>
      </c>
      <c r="I6117" s="38">
        <v>12</v>
      </c>
      <c r="J6117" s="38">
        <v>6</v>
      </c>
      <c r="K6117" s="42" t="s">
        <v>346</v>
      </c>
      <c r="L6117" s="42" t="s">
        <v>10</v>
      </c>
      <c r="Z6117" s="64"/>
      <c r="AA6117" s="64"/>
      <c r="AB6117" s="64"/>
      <c r="AE6117" s="42">
        <f>IF(Table32[[#This Row],[Gems]]&gt;0,Table32[[#This Row],[Gems]],0)</f>
        <v>0</v>
      </c>
      <c r="AF6117" s="42">
        <f>IF(Table32[[#This Row],[Gems]]&lt;0,Table32[[#This Row],[Gems]],0)</f>
        <v>0</v>
      </c>
      <c r="AG6117" s="30">
        <f t="shared" ca="1" si="130"/>
        <v>326</v>
      </c>
    </row>
    <row r="6118" spans="1:33" ht="14.4" x14ac:dyDescent="0.3">
      <c r="A6118" s="37">
        <v>44128</v>
      </c>
      <c r="B6118" s="38">
        <f>INDEX(Videolength!D:D,MATCH(D6118,Videolength!A:A,0))</f>
        <v>11</v>
      </c>
      <c r="C6118" s="38">
        <f>INDEX(Videolength!E:E,MATCH(D6118,Videolength!A:A,0))</f>
        <v>31</v>
      </c>
      <c r="D6118" s="39">
        <v>31</v>
      </c>
      <c r="E6118" s="40" t="str">
        <f>INDEX(Videolength!B:B,MATCH(D6118,Videolength!A:A,0))</f>
        <v>https://youtu.be/OKllWcSTIMU?list=PLTjhk5BwsiVV8SrR-dPCDjCfaMnt-5HZH</v>
      </c>
      <c r="F6118" s="41">
        <f>INDEX(Videolength!C:C,MATCH(D6118,Videolength!A:A,0))</f>
        <v>2.4976851851851851E-2</v>
      </c>
      <c r="G6118" s="41">
        <v>5.3819444444444453E-3</v>
      </c>
      <c r="H6118" s="71">
        <f>HYPERLINK(_xlfn.CONCAT(E6118,"&amp;t=",G6118*86400),G6118)</f>
        <v>5.3819444444444453E-3</v>
      </c>
      <c r="I6118" s="38">
        <v>12</v>
      </c>
      <c r="J6118" s="38">
        <v>6</v>
      </c>
      <c r="K6118" s="42" t="s">
        <v>98</v>
      </c>
      <c r="L6118" s="42" t="s">
        <v>10</v>
      </c>
      <c r="M6118" s="42" t="s">
        <v>1232</v>
      </c>
      <c r="N6118" s="42" t="s">
        <v>1835</v>
      </c>
      <c r="Z6118" s="64"/>
      <c r="AA6118" s="64"/>
      <c r="AB6118" s="64"/>
      <c r="AE6118" s="42">
        <f>IF(Table32[[#This Row],[Gems]]&gt;0,Table32[[#This Row],[Gems]],0)</f>
        <v>0</v>
      </c>
      <c r="AF6118" s="42">
        <f>IF(Table32[[#This Row],[Gems]]&lt;0,Table32[[#This Row],[Gems]],0)</f>
        <v>0</v>
      </c>
      <c r="AG6118" s="31">
        <f t="shared" ca="1" si="130"/>
        <v>326</v>
      </c>
    </row>
    <row r="6119" spans="1:33" ht="14.4" x14ac:dyDescent="0.3">
      <c r="A6119" s="37">
        <v>44128</v>
      </c>
      <c r="B6119" s="38">
        <f>INDEX(Videolength!D:D,MATCH(D6119,Videolength!A:A,0))</f>
        <v>11</v>
      </c>
      <c r="C6119" s="38">
        <f>INDEX(Videolength!E:E,MATCH(D6119,Videolength!A:A,0))</f>
        <v>31</v>
      </c>
      <c r="D6119" s="39">
        <v>31</v>
      </c>
      <c r="E6119" s="40" t="str">
        <f>INDEX(Videolength!B:B,MATCH(D6119,Videolength!A:A,0))</f>
        <v>https://youtu.be/OKllWcSTIMU?list=PLTjhk5BwsiVV8SrR-dPCDjCfaMnt-5HZH</v>
      </c>
      <c r="F6119" s="41">
        <f>INDEX(Videolength!C:C,MATCH(D6119,Videolength!A:A,0))</f>
        <v>2.4976851851851851E-2</v>
      </c>
      <c r="G6119" s="41">
        <v>5.4745370370370373E-3</v>
      </c>
      <c r="H6119" s="71">
        <f>HYPERLINK(_xlfn.CONCAT(E6119,"&amp;t=",G6119*86400),G6119)</f>
        <v>5.4745370370370373E-3</v>
      </c>
      <c r="I6119" s="38">
        <v>12</v>
      </c>
      <c r="J6119" s="38">
        <v>6</v>
      </c>
      <c r="K6119" s="42" t="s">
        <v>15</v>
      </c>
      <c r="L6119" s="42" t="s">
        <v>216</v>
      </c>
      <c r="Z6119" s="64"/>
      <c r="AA6119" s="64"/>
      <c r="AB6119" s="64"/>
      <c r="AE6119" s="42">
        <f>IF(Table32[[#This Row],[Gems]]&gt;0,Table32[[#This Row],[Gems]],0)</f>
        <v>0</v>
      </c>
      <c r="AF6119" s="42">
        <f>IF(Table32[[#This Row],[Gems]]&lt;0,Table32[[#This Row],[Gems]],0)</f>
        <v>0</v>
      </c>
      <c r="AG6119" s="30">
        <f t="shared" ca="1" si="130"/>
        <v>326</v>
      </c>
    </row>
    <row r="6120" spans="1:33" ht="14.4" x14ac:dyDescent="0.3">
      <c r="A6120" s="37">
        <v>44128</v>
      </c>
      <c r="B6120" s="38">
        <f>INDEX(Videolength!D:D,MATCH(D6120,Videolength!A:A,0))</f>
        <v>11</v>
      </c>
      <c r="C6120" s="38">
        <f>INDEX(Videolength!E:E,MATCH(D6120,Videolength!A:A,0))</f>
        <v>31</v>
      </c>
      <c r="D6120" s="39">
        <v>31</v>
      </c>
      <c r="E6120" s="40" t="str">
        <f>INDEX(Videolength!B:B,MATCH(D6120,Videolength!A:A,0))</f>
        <v>https://youtu.be/OKllWcSTIMU?list=PLTjhk5BwsiVV8SrR-dPCDjCfaMnt-5HZH</v>
      </c>
      <c r="F6120" s="41">
        <f>INDEX(Videolength!C:C,MATCH(D6120,Videolength!A:A,0))</f>
        <v>2.4976851851851851E-2</v>
      </c>
      <c r="G6120" s="41">
        <v>5.6828703703703702E-3</v>
      </c>
      <c r="H6120" s="71">
        <f>HYPERLINK(_xlfn.CONCAT(E6120,"&amp;t=",G6120*86400),G6120)</f>
        <v>5.6828703703703702E-3</v>
      </c>
      <c r="I6120" s="38">
        <v>12</v>
      </c>
      <c r="J6120" s="38">
        <v>6</v>
      </c>
      <c r="K6120" s="42" t="s">
        <v>15</v>
      </c>
      <c r="L6120" s="42" t="s">
        <v>368</v>
      </c>
      <c r="Z6120" s="64"/>
      <c r="AA6120" s="64"/>
      <c r="AB6120" s="64"/>
      <c r="AE6120" s="42">
        <f>IF(Table32[[#This Row],[Gems]]&gt;0,Table32[[#This Row],[Gems]],0)</f>
        <v>0</v>
      </c>
      <c r="AF6120" s="42">
        <f>IF(Table32[[#This Row],[Gems]]&lt;0,Table32[[#This Row],[Gems]],0)</f>
        <v>0</v>
      </c>
      <c r="AG6120" s="30">
        <f t="shared" ca="1" si="130"/>
        <v>326</v>
      </c>
    </row>
    <row r="6121" spans="1:33" ht="14.4" x14ac:dyDescent="0.3">
      <c r="A6121" s="37">
        <v>44128</v>
      </c>
      <c r="B6121" s="38">
        <f>INDEX(Videolength!D:D,MATCH(D6121,Videolength!A:A,0))</f>
        <v>11</v>
      </c>
      <c r="C6121" s="38">
        <f>INDEX(Videolength!E:E,MATCH(D6121,Videolength!A:A,0))</f>
        <v>31</v>
      </c>
      <c r="D6121" s="39">
        <v>31</v>
      </c>
      <c r="E6121" s="40" t="str">
        <f>INDEX(Videolength!B:B,MATCH(D6121,Videolength!A:A,0))</f>
        <v>https://youtu.be/OKllWcSTIMU?list=PLTjhk5BwsiVV8SrR-dPCDjCfaMnt-5HZH</v>
      </c>
      <c r="F6121" s="41">
        <f>INDEX(Videolength!C:C,MATCH(D6121,Videolength!A:A,0))</f>
        <v>2.4976851851851851E-2</v>
      </c>
      <c r="G6121" s="41">
        <v>5.7291666666666671E-3</v>
      </c>
      <c r="H6121" s="71">
        <f>HYPERLINK(_xlfn.CONCAT(E6121,"&amp;t=",G6121*86400),G6121)</f>
        <v>5.7291666666666671E-3</v>
      </c>
      <c r="I6121" s="38">
        <v>12</v>
      </c>
      <c r="J6121" s="38">
        <v>6</v>
      </c>
      <c r="K6121" s="42" t="s">
        <v>15</v>
      </c>
      <c r="L6121" s="42" t="s">
        <v>369</v>
      </c>
      <c r="Z6121" s="64"/>
      <c r="AA6121" s="64"/>
      <c r="AB6121" s="64"/>
      <c r="AE6121" s="42">
        <f>IF(Table32[[#This Row],[Gems]]&gt;0,Table32[[#This Row],[Gems]],0)</f>
        <v>0</v>
      </c>
      <c r="AF6121" s="42">
        <f>IF(Table32[[#This Row],[Gems]]&lt;0,Table32[[#This Row],[Gems]],0)</f>
        <v>0</v>
      </c>
      <c r="AG6121" s="30">
        <f t="shared" ca="1" si="130"/>
        <v>326</v>
      </c>
    </row>
    <row r="6122" spans="1:33" ht="14.4" x14ac:dyDescent="0.3">
      <c r="A6122" s="37">
        <v>44128</v>
      </c>
      <c r="B6122" s="38">
        <f>INDEX(Videolength!D:D,MATCH(D6122,Videolength!A:A,0))</f>
        <v>11</v>
      </c>
      <c r="C6122" s="38">
        <f>INDEX(Videolength!E:E,MATCH(D6122,Videolength!A:A,0))</f>
        <v>31</v>
      </c>
      <c r="D6122" s="39">
        <v>31</v>
      </c>
      <c r="E6122" s="40" t="str">
        <f>INDEX(Videolength!B:B,MATCH(D6122,Videolength!A:A,0))</f>
        <v>https://youtu.be/OKllWcSTIMU?list=PLTjhk5BwsiVV8SrR-dPCDjCfaMnt-5HZH</v>
      </c>
      <c r="F6122" s="41">
        <f>INDEX(Videolength!C:C,MATCH(D6122,Videolength!A:A,0))</f>
        <v>2.4976851851851851E-2</v>
      </c>
      <c r="G6122" s="41">
        <v>5.7754629629629623E-3</v>
      </c>
      <c r="H6122" s="71">
        <f>HYPERLINK(_xlfn.CONCAT(E6122,"&amp;t=",G6122*86400),G6122)</f>
        <v>5.7754629629629623E-3</v>
      </c>
      <c r="I6122" s="38">
        <v>12</v>
      </c>
      <c r="J6122" s="38">
        <v>6</v>
      </c>
      <c r="K6122" s="42" t="s">
        <v>15</v>
      </c>
      <c r="L6122" s="42" t="s">
        <v>197</v>
      </c>
      <c r="Z6122" s="64" t="s">
        <v>513</v>
      </c>
      <c r="AA6122" s="64">
        <v>5</v>
      </c>
      <c r="AB6122" s="64">
        <v>4</v>
      </c>
      <c r="AE6122" s="42">
        <f>IF(Table32[[#This Row],[Gems]]&gt;0,Table32[[#This Row],[Gems]],0)</f>
        <v>0</v>
      </c>
      <c r="AF6122" s="42">
        <f>IF(Table32[[#This Row],[Gems]]&lt;0,Table32[[#This Row],[Gems]],0)</f>
        <v>0</v>
      </c>
      <c r="AG6122" s="30">
        <f t="shared" ca="1" si="130"/>
        <v>326</v>
      </c>
    </row>
    <row r="6123" spans="1:33" ht="14.4" x14ac:dyDescent="0.3">
      <c r="A6123" s="37">
        <v>44128</v>
      </c>
      <c r="B6123" s="38">
        <f>INDEX(Videolength!D:D,MATCH(D6123,Videolength!A:A,0))</f>
        <v>11</v>
      </c>
      <c r="C6123" s="38">
        <f>INDEX(Videolength!E:E,MATCH(D6123,Videolength!A:A,0))</f>
        <v>31</v>
      </c>
      <c r="D6123" s="39">
        <v>31</v>
      </c>
      <c r="E6123" s="40" t="str">
        <f>INDEX(Videolength!B:B,MATCH(D6123,Videolength!A:A,0))</f>
        <v>https://youtu.be/OKllWcSTIMU?list=PLTjhk5BwsiVV8SrR-dPCDjCfaMnt-5HZH</v>
      </c>
      <c r="F6123" s="41">
        <f>INDEX(Videolength!C:C,MATCH(D6123,Videolength!A:A,0))</f>
        <v>2.4976851851851851E-2</v>
      </c>
      <c r="G6123" s="41">
        <v>7.3726851851851861E-3</v>
      </c>
      <c r="H6123" s="71">
        <f>HYPERLINK(_xlfn.CONCAT(E6123,"&amp;t=",G6123*86400),G6123)</f>
        <v>7.3726851851851861E-3</v>
      </c>
      <c r="I6123" s="38">
        <v>12</v>
      </c>
      <c r="J6123" s="38">
        <v>6</v>
      </c>
      <c r="K6123" s="42" t="s">
        <v>15</v>
      </c>
      <c r="L6123" s="42" t="s">
        <v>198</v>
      </c>
      <c r="Z6123" s="64" t="s">
        <v>513</v>
      </c>
      <c r="AA6123" s="68">
        <v>5</v>
      </c>
      <c r="AB6123" s="68">
        <v>4</v>
      </c>
      <c r="AC6123" s="44" t="s">
        <v>201</v>
      </c>
      <c r="AE6123" s="42">
        <f>IF(Table32[[#This Row],[Gems]]&gt;0,Table32[[#This Row],[Gems]],0)</f>
        <v>0</v>
      </c>
      <c r="AF6123" s="42">
        <f>IF(Table32[[#This Row],[Gems]]&lt;0,Table32[[#This Row],[Gems]],0)</f>
        <v>0</v>
      </c>
      <c r="AG6123" s="30">
        <f t="shared" ca="1" si="130"/>
        <v>326</v>
      </c>
    </row>
    <row r="6124" spans="1:33" ht="14.4" x14ac:dyDescent="0.3">
      <c r="A6124" s="37">
        <v>44128</v>
      </c>
      <c r="B6124" s="38">
        <f>INDEX(Videolength!D:D,MATCH(D6124,Videolength!A:A,0))</f>
        <v>11</v>
      </c>
      <c r="C6124" s="38">
        <f>INDEX(Videolength!E:E,MATCH(D6124,Videolength!A:A,0))</f>
        <v>31</v>
      </c>
      <c r="D6124" s="39">
        <v>31</v>
      </c>
      <c r="E6124" s="40" t="str">
        <f>INDEX(Videolength!B:B,MATCH(D6124,Videolength!A:A,0))</f>
        <v>https://youtu.be/OKllWcSTIMU?list=PLTjhk5BwsiVV8SrR-dPCDjCfaMnt-5HZH</v>
      </c>
      <c r="F6124" s="41">
        <f>INDEX(Videolength!C:C,MATCH(D6124,Videolength!A:A,0))</f>
        <v>2.4976851851851851E-2</v>
      </c>
      <c r="G6124" s="41">
        <v>7.5115740740740742E-3</v>
      </c>
      <c r="H6124" s="71">
        <f>HYPERLINK(_xlfn.CONCAT(E6124,"&amp;t=",G6124*86400),G6124)</f>
        <v>7.5115740740740742E-3</v>
      </c>
      <c r="I6124" s="38">
        <v>12</v>
      </c>
      <c r="J6124" s="38">
        <v>6</v>
      </c>
      <c r="K6124" s="42" t="s">
        <v>15</v>
      </c>
      <c r="L6124" s="42" t="s">
        <v>216</v>
      </c>
      <c r="Z6124" s="64"/>
      <c r="AA6124" s="64"/>
      <c r="AB6124" s="64"/>
      <c r="AE6124" s="42">
        <f>IF(Table32[[#This Row],[Gems]]&gt;0,Table32[[#This Row],[Gems]],0)</f>
        <v>0</v>
      </c>
      <c r="AF6124" s="42">
        <f>IF(Table32[[#This Row],[Gems]]&lt;0,Table32[[#This Row],[Gems]],0)</f>
        <v>0</v>
      </c>
      <c r="AG6124" s="30">
        <f t="shared" ca="1" si="130"/>
        <v>326</v>
      </c>
    </row>
    <row r="6125" spans="1:33" ht="14.4" x14ac:dyDescent="0.3">
      <c r="A6125" s="37">
        <v>44128</v>
      </c>
      <c r="B6125" s="38">
        <f>INDEX(Videolength!D:D,MATCH(D6125,Videolength!A:A,0))</f>
        <v>11</v>
      </c>
      <c r="C6125" s="38">
        <f>INDEX(Videolength!E:E,MATCH(D6125,Videolength!A:A,0))</f>
        <v>31</v>
      </c>
      <c r="D6125" s="39">
        <v>31</v>
      </c>
      <c r="E6125" s="40" t="str">
        <f>INDEX(Videolength!B:B,MATCH(D6125,Videolength!A:A,0))</f>
        <v>https://youtu.be/OKllWcSTIMU?list=PLTjhk5BwsiVV8SrR-dPCDjCfaMnt-5HZH</v>
      </c>
      <c r="F6125" s="41">
        <f>INDEX(Videolength!C:C,MATCH(D6125,Videolength!A:A,0))</f>
        <v>2.4976851851851851E-2</v>
      </c>
      <c r="G6125" s="41">
        <v>7.5347222222222213E-3</v>
      </c>
      <c r="H6125" s="71">
        <f>HYPERLINK(_xlfn.CONCAT(E6125,"&amp;t=",G6125*86400),G6125)</f>
        <v>7.5347222222222213E-3</v>
      </c>
      <c r="I6125" s="38">
        <v>12</v>
      </c>
      <c r="J6125" s="38">
        <v>6</v>
      </c>
      <c r="K6125" s="42" t="s">
        <v>346</v>
      </c>
      <c r="L6125" s="42" t="s">
        <v>10</v>
      </c>
      <c r="Z6125" s="64"/>
      <c r="AA6125" s="64"/>
      <c r="AB6125" s="64"/>
      <c r="AE6125" s="42">
        <f>IF(Table32[[#This Row],[Gems]]&gt;0,Table32[[#This Row],[Gems]],0)</f>
        <v>0</v>
      </c>
      <c r="AF6125" s="42">
        <f>IF(Table32[[#This Row],[Gems]]&lt;0,Table32[[#This Row],[Gems]],0)</f>
        <v>0</v>
      </c>
      <c r="AG6125" s="30">
        <f t="shared" ca="1" si="130"/>
        <v>326</v>
      </c>
    </row>
    <row r="6126" spans="1:33" ht="14.4" x14ac:dyDescent="0.3">
      <c r="A6126" s="37">
        <v>44128</v>
      </c>
      <c r="B6126" s="38">
        <f>INDEX(Videolength!D:D,MATCH(D6126,Videolength!A:A,0))</f>
        <v>11</v>
      </c>
      <c r="C6126" s="38">
        <f>INDEX(Videolength!E:E,MATCH(D6126,Videolength!A:A,0))</f>
        <v>31</v>
      </c>
      <c r="D6126" s="39">
        <v>31</v>
      </c>
      <c r="E6126" s="40" t="str">
        <f>INDEX(Videolength!B:B,MATCH(D6126,Videolength!A:A,0))</f>
        <v>https://youtu.be/OKllWcSTIMU?list=PLTjhk5BwsiVV8SrR-dPCDjCfaMnt-5HZH</v>
      </c>
      <c r="F6126" s="41">
        <f>INDEX(Videolength!C:C,MATCH(D6126,Videolength!A:A,0))</f>
        <v>2.4976851851851851E-2</v>
      </c>
      <c r="G6126" s="41">
        <v>7.5810185185185182E-3</v>
      </c>
      <c r="H6126" s="71">
        <f>HYPERLINK(_xlfn.CONCAT(E6126,"&amp;t=",G6126*86400),G6126)</f>
        <v>7.5810185185185182E-3</v>
      </c>
      <c r="I6126" s="38">
        <v>12</v>
      </c>
      <c r="J6126" s="38">
        <v>6</v>
      </c>
      <c r="K6126" s="42" t="s">
        <v>353</v>
      </c>
      <c r="L6126" s="42" t="s">
        <v>10</v>
      </c>
      <c r="Z6126" s="64"/>
      <c r="AA6126" s="64"/>
      <c r="AB6126" s="64"/>
      <c r="AE6126" s="42">
        <f>IF(Table32[[#This Row],[Gems]]&gt;0,Table32[[#This Row],[Gems]],0)</f>
        <v>0</v>
      </c>
      <c r="AF6126" s="42">
        <f>IF(Table32[[#This Row],[Gems]]&lt;0,Table32[[#This Row],[Gems]],0)</f>
        <v>0</v>
      </c>
      <c r="AG6126" s="30">
        <f t="shared" ca="1" si="130"/>
        <v>326</v>
      </c>
    </row>
    <row r="6127" spans="1:33" ht="14.4" x14ac:dyDescent="0.3">
      <c r="A6127" s="37">
        <v>44128</v>
      </c>
      <c r="B6127" s="38">
        <f>INDEX(Videolength!D:D,MATCH(D6127,Videolength!A:A,0))</f>
        <v>11</v>
      </c>
      <c r="C6127" s="38">
        <f>INDEX(Videolength!E:E,MATCH(D6127,Videolength!A:A,0))</f>
        <v>31</v>
      </c>
      <c r="D6127" s="39">
        <v>31</v>
      </c>
      <c r="E6127" s="40" t="str">
        <f>INDEX(Videolength!B:B,MATCH(D6127,Videolength!A:A,0))</f>
        <v>https://youtu.be/OKllWcSTIMU?list=PLTjhk5BwsiVV8SrR-dPCDjCfaMnt-5HZH</v>
      </c>
      <c r="F6127" s="41">
        <f>INDEX(Videolength!C:C,MATCH(D6127,Videolength!A:A,0))</f>
        <v>2.4976851851851851E-2</v>
      </c>
      <c r="G6127" s="41">
        <v>7.6620370370370366E-3</v>
      </c>
      <c r="H6127" s="71">
        <f>HYPERLINK(_xlfn.CONCAT(E6127,"&amp;t=",G6127*86400),G6127)</f>
        <v>7.6620370370370366E-3</v>
      </c>
      <c r="I6127" s="38">
        <v>12</v>
      </c>
      <c r="J6127" s="38">
        <v>6</v>
      </c>
      <c r="K6127" s="42" t="s">
        <v>346</v>
      </c>
      <c r="L6127" s="42" t="s">
        <v>10</v>
      </c>
      <c r="Z6127" s="64"/>
      <c r="AA6127" s="64"/>
      <c r="AB6127" s="64"/>
      <c r="AE6127" s="42">
        <f>IF(Table32[[#This Row],[Gems]]&gt;0,Table32[[#This Row],[Gems]],0)</f>
        <v>0</v>
      </c>
      <c r="AF6127" s="42">
        <f>IF(Table32[[#This Row],[Gems]]&lt;0,Table32[[#This Row],[Gems]],0)</f>
        <v>0</v>
      </c>
      <c r="AG6127" s="30">
        <f t="shared" ca="1" si="130"/>
        <v>326</v>
      </c>
    </row>
    <row r="6128" spans="1:33" ht="14.4" x14ac:dyDescent="0.3">
      <c r="A6128" s="37">
        <v>44128</v>
      </c>
      <c r="B6128" s="38">
        <f>INDEX(Videolength!D:D,MATCH(D6128,Videolength!A:A,0))</f>
        <v>11</v>
      </c>
      <c r="C6128" s="38">
        <f>INDEX(Videolength!E:E,MATCH(D6128,Videolength!A:A,0))</f>
        <v>31</v>
      </c>
      <c r="D6128" s="39">
        <v>31</v>
      </c>
      <c r="E6128" s="40" t="str">
        <f>INDEX(Videolength!B:B,MATCH(D6128,Videolength!A:A,0))</f>
        <v>https://youtu.be/OKllWcSTIMU?list=PLTjhk5BwsiVV8SrR-dPCDjCfaMnt-5HZH</v>
      </c>
      <c r="F6128" s="41">
        <f>INDEX(Videolength!C:C,MATCH(D6128,Videolength!A:A,0))</f>
        <v>2.4976851851851851E-2</v>
      </c>
      <c r="G6128" s="41">
        <v>7.7083333333333335E-3</v>
      </c>
      <c r="H6128" s="71">
        <f>HYPERLINK(_xlfn.CONCAT(E6128,"&amp;t=",G6128*86400),G6128)</f>
        <v>7.7083333333333335E-3</v>
      </c>
      <c r="I6128" s="38">
        <v>12</v>
      </c>
      <c r="J6128" s="38">
        <v>6</v>
      </c>
      <c r="K6128" s="42" t="s">
        <v>98</v>
      </c>
      <c r="L6128" s="42" t="s">
        <v>10</v>
      </c>
      <c r="Z6128" s="64"/>
      <c r="AA6128" s="64"/>
      <c r="AB6128" s="64"/>
      <c r="AE6128" s="42">
        <f>IF(Table32[[#This Row],[Gems]]&gt;0,Table32[[#This Row],[Gems]],0)</f>
        <v>0</v>
      </c>
      <c r="AF6128" s="42">
        <f>IF(Table32[[#This Row],[Gems]]&lt;0,Table32[[#This Row],[Gems]],0)</f>
        <v>0</v>
      </c>
      <c r="AG6128" s="30">
        <f t="shared" ca="1" si="130"/>
        <v>326</v>
      </c>
    </row>
    <row r="6129" spans="1:33" ht="14.4" x14ac:dyDescent="0.3">
      <c r="A6129" s="37">
        <v>44128</v>
      </c>
      <c r="B6129" s="38">
        <f>INDEX(Videolength!D:D,MATCH(D6129,Videolength!A:A,0))</f>
        <v>11</v>
      </c>
      <c r="C6129" s="38">
        <f>INDEX(Videolength!E:E,MATCH(D6129,Videolength!A:A,0))</f>
        <v>31</v>
      </c>
      <c r="D6129" s="39">
        <v>31</v>
      </c>
      <c r="E6129" s="40" t="str">
        <f>INDEX(Videolength!B:B,MATCH(D6129,Videolength!A:A,0))</f>
        <v>https://youtu.be/OKllWcSTIMU?list=PLTjhk5BwsiVV8SrR-dPCDjCfaMnt-5HZH</v>
      </c>
      <c r="F6129" s="41">
        <f>INDEX(Videolength!C:C,MATCH(D6129,Videolength!A:A,0))</f>
        <v>2.4976851851851851E-2</v>
      </c>
      <c r="G6129" s="41">
        <v>7.8125E-3</v>
      </c>
      <c r="H6129" s="71">
        <f>HYPERLINK(_xlfn.CONCAT(E6129,"&amp;t=",G6129*86400),G6129)</f>
        <v>7.8125E-3</v>
      </c>
      <c r="I6129" s="38">
        <v>12</v>
      </c>
      <c r="J6129" s="38">
        <v>6</v>
      </c>
      <c r="K6129" s="42" t="s">
        <v>55</v>
      </c>
      <c r="L6129" s="42" t="s">
        <v>10</v>
      </c>
      <c r="Z6129" s="64"/>
      <c r="AA6129" s="64"/>
      <c r="AB6129" s="64"/>
      <c r="AE6129" s="42">
        <f>IF(Table32[[#This Row],[Gems]]&gt;0,Table32[[#This Row],[Gems]],0)</f>
        <v>0</v>
      </c>
      <c r="AF6129" s="42">
        <f>IF(Table32[[#This Row],[Gems]]&lt;0,Table32[[#This Row],[Gems]],0)</f>
        <v>0</v>
      </c>
      <c r="AG6129" s="30">
        <f t="shared" ca="1" si="130"/>
        <v>326</v>
      </c>
    </row>
    <row r="6130" spans="1:33" ht="14.4" x14ac:dyDescent="0.3">
      <c r="A6130" s="37">
        <v>44128</v>
      </c>
      <c r="B6130" s="38">
        <f>INDEX(Videolength!D:D,MATCH(D6130,Videolength!A:A,0))</f>
        <v>11</v>
      </c>
      <c r="C6130" s="38">
        <f>INDEX(Videolength!E:E,MATCH(D6130,Videolength!A:A,0))</f>
        <v>31</v>
      </c>
      <c r="D6130" s="39">
        <v>31</v>
      </c>
      <c r="E6130" s="40" t="str">
        <f>INDEX(Videolength!B:B,MATCH(D6130,Videolength!A:A,0))</f>
        <v>https://youtu.be/OKllWcSTIMU?list=PLTjhk5BwsiVV8SrR-dPCDjCfaMnt-5HZH</v>
      </c>
      <c r="F6130" s="41">
        <f>INDEX(Videolength!C:C,MATCH(D6130,Videolength!A:A,0))</f>
        <v>2.4976851851851851E-2</v>
      </c>
      <c r="G6130" s="41">
        <v>7.8935185185185185E-3</v>
      </c>
      <c r="H6130" s="71">
        <f>HYPERLINK(_xlfn.CONCAT(E6130,"&amp;t=",G6130*86400),G6130)</f>
        <v>7.8935185185185185E-3</v>
      </c>
      <c r="I6130" s="38">
        <v>12</v>
      </c>
      <c r="J6130" s="38">
        <v>6</v>
      </c>
      <c r="K6130" s="42" t="s">
        <v>353</v>
      </c>
      <c r="L6130" s="42" t="s">
        <v>10</v>
      </c>
      <c r="Z6130" s="64"/>
      <c r="AA6130" s="64"/>
      <c r="AB6130" s="64"/>
      <c r="AE6130" s="42">
        <f>IF(Table32[[#This Row],[Gems]]&gt;0,Table32[[#This Row],[Gems]],0)</f>
        <v>0</v>
      </c>
      <c r="AF6130" s="42">
        <f>IF(Table32[[#This Row],[Gems]]&lt;0,Table32[[#This Row],[Gems]],0)</f>
        <v>0</v>
      </c>
      <c r="AG6130" s="30">
        <f t="shared" ca="1" si="130"/>
        <v>326</v>
      </c>
    </row>
    <row r="6131" spans="1:33" ht="14.4" x14ac:dyDescent="0.3">
      <c r="A6131" s="37">
        <v>44128</v>
      </c>
      <c r="B6131" s="38">
        <f>INDEX(Videolength!D:D,MATCH(D6131,Videolength!A:A,0))</f>
        <v>11</v>
      </c>
      <c r="C6131" s="38">
        <f>INDEX(Videolength!E:E,MATCH(D6131,Videolength!A:A,0))</f>
        <v>31</v>
      </c>
      <c r="D6131" s="39">
        <v>31</v>
      </c>
      <c r="E6131" s="40" t="str">
        <f>INDEX(Videolength!B:B,MATCH(D6131,Videolength!A:A,0))</f>
        <v>https://youtu.be/OKllWcSTIMU?list=PLTjhk5BwsiVV8SrR-dPCDjCfaMnt-5HZH</v>
      </c>
      <c r="F6131" s="41">
        <f>INDEX(Videolength!C:C,MATCH(D6131,Videolength!A:A,0))</f>
        <v>2.4976851851851851E-2</v>
      </c>
      <c r="G6131" s="41">
        <v>8.3564814814814804E-3</v>
      </c>
      <c r="H6131" s="71">
        <f>HYPERLINK(_xlfn.CONCAT(E6131,"&amp;t=",G6131*86400),G6131)</f>
        <v>8.3564814814814804E-3</v>
      </c>
      <c r="I6131" s="38">
        <v>12</v>
      </c>
      <c r="J6131" s="38">
        <v>6</v>
      </c>
      <c r="K6131" s="42" t="s">
        <v>15</v>
      </c>
      <c r="L6131" s="42" t="s">
        <v>216</v>
      </c>
      <c r="Z6131" s="64"/>
      <c r="AA6131" s="64"/>
      <c r="AB6131" s="64"/>
      <c r="AE6131" s="42">
        <f>IF(Table32[[#This Row],[Gems]]&gt;0,Table32[[#This Row],[Gems]],0)</f>
        <v>0</v>
      </c>
      <c r="AF6131" s="42">
        <f>IF(Table32[[#This Row],[Gems]]&lt;0,Table32[[#This Row],[Gems]],0)</f>
        <v>0</v>
      </c>
      <c r="AG6131" s="30">
        <f t="shared" ca="1" si="130"/>
        <v>326</v>
      </c>
    </row>
    <row r="6132" spans="1:33" ht="14.4" x14ac:dyDescent="0.3">
      <c r="A6132" s="37">
        <v>44128</v>
      </c>
      <c r="B6132" s="38">
        <f>INDEX(Videolength!D:D,MATCH(D6132,Videolength!A:A,0))</f>
        <v>11</v>
      </c>
      <c r="C6132" s="38">
        <f>INDEX(Videolength!E:E,MATCH(D6132,Videolength!A:A,0))</f>
        <v>31</v>
      </c>
      <c r="D6132" s="39">
        <v>31</v>
      </c>
      <c r="E6132" s="40" t="str">
        <f>INDEX(Videolength!B:B,MATCH(D6132,Videolength!A:A,0))</f>
        <v>https://youtu.be/OKllWcSTIMU?list=PLTjhk5BwsiVV8SrR-dPCDjCfaMnt-5HZH</v>
      </c>
      <c r="F6132" s="41">
        <f>INDEX(Videolength!C:C,MATCH(D6132,Videolength!A:A,0))</f>
        <v>2.4976851851851851E-2</v>
      </c>
      <c r="G6132" s="41">
        <v>8.4606481481481494E-3</v>
      </c>
      <c r="H6132" s="71">
        <f>HYPERLINK(_xlfn.CONCAT(E6132,"&amp;t=",G6132*86400),G6132)</f>
        <v>8.4606481481481494E-3</v>
      </c>
      <c r="I6132" s="38">
        <v>12</v>
      </c>
      <c r="J6132" s="38">
        <v>6</v>
      </c>
      <c r="K6132" s="42" t="s">
        <v>15</v>
      </c>
      <c r="L6132" s="42" t="s">
        <v>197</v>
      </c>
      <c r="Z6132" s="64" t="s">
        <v>507</v>
      </c>
      <c r="AA6132" s="64">
        <v>5</v>
      </c>
      <c r="AB6132" s="64">
        <v>3</v>
      </c>
      <c r="AE6132" s="42">
        <f>IF(Table32[[#This Row],[Gems]]&gt;0,Table32[[#This Row],[Gems]],0)</f>
        <v>0</v>
      </c>
      <c r="AF6132" s="42">
        <f>IF(Table32[[#This Row],[Gems]]&lt;0,Table32[[#This Row],[Gems]],0)</f>
        <v>0</v>
      </c>
      <c r="AG6132" s="30">
        <f t="shared" ca="1" si="130"/>
        <v>326</v>
      </c>
    </row>
    <row r="6133" spans="1:33" ht="14.4" x14ac:dyDescent="0.3">
      <c r="A6133" s="37">
        <v>44128</v>
      </c>
      <c r="B6133" s="38">
        <f>INDEX(Videolength!D:D,MATCH(D6133,Videolength!A:A,0))</f>
        <v>11</v>
      </c>
      <c r="C6133" s="38">
        <f>INDEX(Videolength!E:E,MATCH(D6133,Videolength!A:A,0))</f>
        <v>31</v>
      </c>
      <c r="D6133" s="39">
        <v>31</v>
      </c>
      <c r="E6133" s="40" t="str">
        <f>INDEX(Videolength!B:B,MATCH(D6133,Videolength!A:A,0))</f>
        <v>https://youtu.be/OKllWcSTIMU?list=PLTjhk5BwsiVV8SrR-dPCDjCfaMnt-5HZH</v>
      </c>
      <c r="F6133" s="41">
        <f>INDEX(Videolength!C:C,MATCH(D6133,Videolength!A:A,0))</f>
        <v>2.4976851851851851E-2</v>
      </c>
      <c r="G6133" s="41">
        <v>9.6759259259259264E-3</v>
      </c>
      <c r="H6133" s="71">
        <f>HYPERLINK(_xlfn.CONCAT(E6133,"&amp;t=",G6133*86400),G6133)</f>
        <v>9.6759259259259264E-3</v>
      </c>
      <c r="I6133" s="38">
        <v>12</v>
      </c>
      <c r="J6133" s="38">
        <v>6</v>
      </c>
      <c r="K6133" s="42" t="s">
        <v>15</v>
      </c>
      <c r="L6133" s="42" t="s">
        <v>198</v>
      </c>
      <c r="Z6133" s="64" t="s">
        <v>507</v>
      </c>
      <c r="AA6133" s="68">
        <v>5</v>
      </c>
      <c r="AB6133" s="68">
        <v>3</v>
      </c>
      <c r="AC6133" s="44" t="s">
        <v>201</v>
      </c>
      <c r="AE6133" s="42">
        <f>IF(Table32[[#This Row],[Gems]]&gt;0,Table32[[#This Row],[Gems]],0)</f>
        <v>0</v>
      </c>
      <c r="AF6133" s="42">
        <f>IF(Table32[[#This Row],[Gems]]&lt;0,Table32[[#This Row],[Gems]],0)</f>
        <v>0</v>
      </c>
      <c r="AG6133" s="29">
        <f t="shared" ca="1" si="130"/>
        <v>326</v>
      </c>
    </row>
    <row r="6134" spans="1:33" ht="14.4" x14ac:dyDescent="0.3">
      <c r="A6134" s="37">
        <v>44128</v>
      </c>
      <c r="B6134" s="38">
        <f>INDEX(Videolength!D:D,MATCH(D6134,Videolength!A:A,0))</f>
        <v>11</v>
      </c>
      <c r="C6134" s="38">
        <f>INDEX(Videolength!E:E,MATCH(D6134,Videolength!A:A,0))</f>
        <v>31</v>
      </c>
      <c r="D6134" s="39">
        <v>31</v>
      </c>
      <c r="E6134" s="40" t="str">
        <f>INDEX(Videolength!B:B,MATCH(D6134,Videolength!A:A,0))</f>
        <v>https://youtu.be/OKllWcSTIMU?list=PLTjhk5BwsiVV8SrR-dPCDjCfaMnt-5HZH</v>
      </c>
      <c r="F6134" s="41">
        <f>INDEX(Videolength!C:C,MATCH(D6134,Videolength!A:A,0))</f>
        <v>2.4976851851851851E-2</v>
      </c>
      <c r="G6134" s="41">
        <v>9.7916666666666655E-3</v>
      </c>
      <c r="H6134" s="71">
        <f>HYPERLINK(_xlfn.CONCAT(E6134,"&amp;t=",G6134*86400),G6134)</f>
        <v>9.7916666666666655E-3</v>
      </c>
      <c r="I6134" s="38">
        <v>12</v>
      </c>
      <c r="J6134" s="38">
        <v>6</v>
      </c>
      <c r="K6134" s="42" t="s">
        <v>346</v>
      </c>
      <c r="L6134" s="42" t="s">
        <v>10</v>
      </c>
      <c r="Z6134" s="64"/>
      <c r="AA6134" s="64"/>
      <c r="AB6134" s="64"/>
      <c r="AE6134" s="42">
        <f>IF(Table32[[#This Row],[Gems]]&gt;0,Table32[[#This Row],[Gems]],0)</f>
        <v>0</v>
      </c>
      <c r="AF6134" s="42">
        <f>IF(Table32[[#This Row],[Gems]]&lt;0,Table32[[#This Row],[Gems]],0)</f>
        <v>0</v>
      </c>
      <c r="AG6134" s="30">
        <f t="shared" ca="1" si="130"/>
        <v>326</v>
      </c>
    </row>
    <row r="6135" spans="1:33" ht="14.4" x14ac:dyDescent="0.3">
      <c r="A6135" s="37">
        <v>44128</v>
      </c>
      <c r="B6135" s="38">
        <f>INDEX(Videolength!D:D,MATCH(D6135,Videolength!A:A,0))</f>
        <v>11</v>
      </c>
      <c r="C6135" s="38">
        <f>INDEX(Videolength!E:E,MATCH(D6135,Videolength!A:A,0))</f>
        <v>31</v>
      </c>
      <c r="D6135" s="39">
        <v>31</v>
      </c>
      <c r="E6135" s="40" t="str">
        <f>INDEX(Videolength!B:B,MATCH(D6135,Videolength!A:A,0))</f>
        <v>https://youtu.be/OKllWcSTIMU?list=PLTjhk5BwsiVV8SrR-dPCDjCfaMnt-5HZH</v>
      </c>
      <c r="F6135" s="41">
        <f>INDEX(Videolength!C:C,MATCH(D6135,Videolength!A:A,0))</f>
        <v>2.4976851851851851E-2</v>
      </c>
      <c r="G6135" s="41">
        <v>9.8148148148148144E-3</v>
      </c>
      <c r="H6135" s="71">
        <f>HYPERLINK(_xlfn.CONCAT(E6135,"&amp;t=",G6135*86400),G6135)</f>
        <v>9.8148148148148144E-3</v>
      </c>
      <c r="I6135" s="38">
        <v>12</v>
      </c>
      <c r="J6135" s="38">
        <v>6</v>
      </c>
      <c r="K6135" s="42" t="s">
        <v>36</v>
      </c>
      <c r="L6135" s="42" t="s">
        <v>10</v>
      </c>
      <c r="Z6135" s="64"/>
      <c r="AA6135" s="64"/>
      <c r="AB6135" s="64"/>
      <c r="AE6135" s="42">
        <f>IF(Table32[[#This Row],[Gems]]&gt;0,Table32[[#This Row],[Gems]],0)</f>
        <v>0</v>
      </c>
      <c r="AF6135" s="42">
        <f>IF(Table32[[#This Row],[Gems]]&lt;0,Table32[[#This Row],[Gems]],0)</f>
        <v>0</v>
      </c>
      <c r="AG6135" s="30">
        <f t="shared" ref="AG6135:AG6195" ca="1" si="131">SUM(OFFSET(AG6135,-1,0),AD6135)</f>
        <v>326</v>
      </c>
    </row>
    <row r="6136" spans="1:33" ht="14.4" x14ac:dyDescent="0.3">
      <c r="A6136" s="37">
        <v>44128</v>
      </c>
      <c r="B6136" s="38">
        <f>INDEX(Videolength!D:D,MATCH(D6136,Videolength!A:A,0))</f>
        <v>11</v>
      </c>
      <c r="C6136" s="38">
        <f>INDEX(Videolength!E:E,MATCH(D6136,Videolength!A:A,0))</f>
        <v>31</v>
      </c>
      <c r="D6136" s="39">
        <v>31</v>
      </c>
      <c r="E6136" s="40" t="str">
        <f>INDEX(Videolength!B:B,MATCH(D6136,Videolength!A:A,0))</f>
        <v>https://youtu.be/OKllWcSTIMU?list=PLTjhk5BwsiVV8SrR-dPCDjCfaMnt-5HZH</v>
      </c>
      <c r="F6136" s="41">
        <f>INDEX(Videolength!C:C,MATCH(D6136,Videolength!A:A,0))</f>
        <v>2.4976851851851851E-2</v>
      </c>
      <c r="G6136" s="41">
        <v>0.01</v>
      </c>
      <c r="H6136" s="71">
        <f>HYPERLINK(_xlfn.CONCAT(E6136,"&amp;t=",G6136*86400),G6136)</f>
        <v>0.01</v>
      </c>
      <c r="I6136" s="38">
        <v>12</v>
      </c>
      <c r="J6136" s="38">
        <v>6</v>
      </c>
      <c r="K6136" s="42" t="s">
        <v>55</v>
      </c>
      <c r="L6136" s="42" t="s">
        <v>10</v>
      </c>
      <c r="M6136" s="42" t="s">
        <v>1233</v>
      </c>
      <c r="Z6136" s="64"/>
      <c r="AA6136" s="64"/>
      <c r="AB6136" s="64"/>
      <c r="AE6136" s="42">
        <f>IF(Table32[[#This Row],[Gems]]&gt;0,Table32[[#This Row],[Gems]],0)</f>
        <v>0</v>
      </c>
      <c r="AF6136" s="42">
        <f>IF(Table32[[#This Row],[Gems]]&lt;0,Table32[[#This Row],[Gems]],0)</f>
        <v>0</v>
      </c>
      <c r="AG6136" s="30">
        <f t="shared" ca="1" si="131"/>
        <v>326</v>
      </c>
    </row>
    <row r="6137" spans="1:33" ht="14.4" x14ac:dyDescent="0.3">
      <c r="A6137" s="37">
        <v>44128</v>
      </c>
      <c r="B6137" s="38">
        <f>INDEX(Videolength!D:D,MATCH(D6137,Videolength!A:A,0))</f>
        <v>11</v>
      </c>
      <c r="C6137" s="38">
        <f>INDEX(Videolength!E:E,MATCH(D6137,Videolength!A:A,0))</f>
        <v>31</v>
      </c>
      <c r="D6137" s="39">
        <v>31</v>
      </c>
      <c r="E6137" s="40" t="str">
        <f>INDEX(Videolength!B:B,MATCH(D6137,Videolength!A:A,0))</f>
        <v>https://youtu.be/OKllWcSTIMU?list=PLTjhk5BwsiVV8SrR-dPCDjCfaMnt-5HZH</v>
      </c>
      <c r="F6137" s="41">
        <f>INDEX(Videolength!C:C,MATCH(D6137,Videolength!A:A,0))</f>
        <v>2.4976851851851851E-2</v>
      </c>
      <c r="G6137" s="41">
        <v>1.0358796296296295E-2</v>
      </c>
      <c r="H6137" s="71">
        <f>HYPERLINK(_xlfn.CONCAT(E6137,"&amp;t=",G6137*86400),G6137)</f>
        <v>1.0358796296296295E-2</v>
      </c>
      <c r="I6137" s="38">
        <v>12</v>
      </c>
      <c r="J6137" s="38">
        <v>6</v>
      </c>
      <c r="K6137" s="42" t="s">
        <v>346</v>
      </c>
      <c r="L6137" s="42" t="s">
        <v>10</v>
      </c>
      <c r="Z6137" s="64"/>
      <c r="AA6137" s="64"/>
      <c r="AB6137" s="64"/>
      <c r="AE6137" s="42">
        <f>IF(Table32[[#This Row],[Gems]]&gt;0,Table32[[#This Row],[Gems]],0)</f>
        <v>0</v>
      </c>
      <c r="AF6137" s="42">
        <f>IF(Table32[[#This Row],[Gems]]&lt;0,Table32[[#This Row],[Gems]],0)</f>
        <v>0</v>
      </c>
      <c r="AG6137" s="30">
        <f t="shared" ca="1" si="131"/>
        <v>326</v>
      </c>
    </row>
    <row r="6138" spans="1:33" ht="14.4" x14ac:dyDescent="0.3">
      <c r="A6138" s="37">
        <v>44128</v>
      </c>
      <c r="B6138" s="38">
        <f>INDEX(Videolength!D:D,MATCH(D6138,Videolength!A:A,0))</f>
        <v>11</v>
      </c>
      <c r="C6138" s="38">
        <f>INDEX(Videolength!E:E,MATCH(D6138,Videolength!A:A,0))</f>
        <v>31</v>
      </c>
      <c r="D6138" s="39">
        <v>31</v>
      </c>
      <c r="E6138" s="40" t="str">
        <f>INDEX(Videolength!B:B,MATCH(D6138,Videolength!A:A,0))</f>
        <v>https://youtu.be/OKllWcSTIMU?list=PLTjhk5BwsiVV8SrR-dPCDjCfaMnt-5HZH</v>
      </c>
      <c r="F6138" s="41">
        <f>INDEX(Videolength!C:C,MATCH(D6138,Videolength!A:A,0))</f>
        <v>2.4976851851851851E-2</v>
      </c>
      <c r="G6138" s="41">
        <v>1.042824074074074E-2</v>
      </c>
      <c r="H6138" s="71">
        <f>HYPERLINK(_xlfn.CONCAT(E6138,"&amp;t=",G6138*86400),G6138)</f>
        <v>1.042824074074074E-2</v>
      </c>
      <c r="I6138" s="38">
        <v>12</v>
      </c>
      <c r="J6138" s="38">
        <v>6</v>
      </c>
      <c r="K6138" s="42" t="s">
        <v>353</v>
      </c>
      <c r="L6138" s="42" t="s">
        <v>10</v>
      </c>
      <c r="Z6138" s="64"/>
      <c r="AA6138" s="64"/>
      <c r="AB6138" s="64"/>
      <c r="AE6138" s="42">
        <f>IF(Table32[[#This Row],[Gems]]&gt;0,Table32[[#This Row],[Gems]],0)</f>
        <v>0</v>
      </c>
      <c r="AF6138" s="42">
        <f>IF(Table32[[#This Row],[Gems]]&lt;0,Table32[[#This Row],[Gems]],0)</f>
        <v>0</v>
      </c>
      <c r="AG6138" s="30">
        <f t="shared" ca="1" si="131"/>
        <v>326</v>
      </c>
    </row>
    <row r="6139" spans="1:33" ht="14.4" x14ac:dyDescent="0.3">
      <c r="A6139" s="37">
        <v>44128</v>
      </c>
      <c r="B6139" s="38">
        <f>INDEX(Videolength!D:D,MATCH(D6139,Videolength!A:A,0))</f>
        <v>11</v>
      </c>
      <c r="C6139" s="38">
        <f>INDEX(Videolength!E:E,MATCH(D6139,Videolength!A:A,0))</f>
        <v>31</v>
      </c>
      <c r="D6139" s="39">
        <v>31</v>
      </c>
      <c r="E6139" s="40" t="str">
        <f>INDEX(Videolength!B:B,MATCH(D6139,Videolength!A:A,0))</f>
        <v>https://youtu.be/OKllWcSTIMU?list=PLTjhk5BwsiVV8SrR-dPCDjCfaMnt-5HZH</v>
      </c>
      <c r="F6139" s="41">
        <f>INDEX(Videolength!C:C,MATCH(D6139,Videolength!A:A,0))</f>
        <v>2.4976851851851851E-2</v>
      </c>
      <c r="G6139" s="41">
        <v>1.0497685185185186E-2</v>
      </c>
      <c r="H6139" s="71">
        <f>HYPERLINK(_xlfn.CONCAT(E6139,"&amp;t=",G6139*86400),G6139)</f>
        <v>1.0497685185185186E-2</v>
      </c>
      <c r="I6139" s="38">
        <v>12</v>
      </c>
      <c r="J6139" s="38">
        <v>6</v>
      </c>
      <c r="K6139" s="42" t="s">
        <v>90</v>
      </c>
      <c r="L6139" s="42" t="s">
        <v>10</v>
      </c>
      <c r="Z6139" s="64"/>
      <c r="AA6139" s="64"/>
      <c r="AB6139" s="64"/>
      <c r="AE6139" s="42">
        <f>IF(Table32[[#This Row],[Gems]]&gt;0,Table32[[#This Row],[Gems]],0)</f>
        <v>0</v>
      </c>
      <c r="AF6139" s="42">
        <f>IF(Table32[[#This Row],[Gems]]&lt;0,Table32[[#This Row],[Gems]],0)</f>
        <v>0</v>
      </c>
      <c r="AG6139" s="30">
        <f t="shared" ca="1" si="131"/>
        <v>326</v>
      </c>
    </row>
    <row r="6140" spans="1:33" ht="14.4" x14ac:dyDescent="0.3">
      <c r="A6140" s="37">
        <v>44128</v>
      </c>
      <c r="B6140" s="38">
        <f>INDEX(Videolength!D:D,MATCH(D6140,Videolength!A:A,0))</f>
        <v>11</v>
      </c>
      <c r="C6140" s="38">
        <f>INDEX(Videolength!E:E,MATCH(D6140,Videolength!A:A,0))</f>
        <v>31</v>
      </c>
      <c r="D6140" s="39">
        <v>31</v>
      </c>
      <c r="E6140" s="40" t="str">
        <f>INDEX(Videolength!B:B,MATCH(D6140,Videolength!A:A,0))</f>
        <v>https://youtu.be/OKllWcSTIMU?list=PLTjhk5BwsiVV8SrR-dPCDjCfaMnt-5HZH</v>
      </c>
      <c r="F6140" s="41">
        <f>INDEX(Videolength!C:C,MATCH(D6140,Videolength!A:A,0))</f>
        <v>2.4976851851851851E-2</v>
      </c>
      <c r="G6140" s="41">
        <v>1.0520833333333333E-2</v>
      </c>
      <c r="H6140" s="71">
        <f>HYPERLINK(_xlfn.CONCAT(E6140,"&amp;t=",G6140*86400),G6140)</f>
        <v>1.0520833333333333E-2</v>
      </c>
      <c r="I6140" s="38">
        <v>12</v>
      </c>
      <c r="J6140" s="38">
        <v>6</v>
      </c>
      <c r="K6140" s="42" t="s">
        <v>15</v>
      </c>
      <c r="L6140" s="42" t="s">
        <v>216</v>
      </c>
      <c r="Z6140" s="64"/>
      <c r="AA6140" s="64"/>
      <c r="AB6140" s="64"/>
      <c r="AE6140" s="42">
        <f>IF(Table32[[#This Row],[Gems]]&gt;0,Table32[[#This Row],[Gems]],0)</f>
        <v>0</v>
      </c>
      <c r="AF6140" s="42">
        <f>IF(Table32[[#This Row],[Gems]]&lt;0,Table32[[#This Row],[Gems]],0)</f>
        <v>0</v>
      </c>
      <c r="AG6140" s="30">
        <f t="shared" ca="1" si="131"/>
        <v>326</v>
      </c>
    </row>
    <row r="6141" spans="1:33" ht="14.4" x14ac:dyDescent="0.3">
      <c r="A6141" s="37">
        <v>44128</v>
      </c>
      <c r="B6141" s="38">
        <f>INDEX(Videolength!D:D,MATCH(D6141,Videolength!A:A,0))</f>
        <v>11</v>
      </c>
      <c r="C6141" s="38">
        <f>INDEX(Videolength!E:E,MATCH(D6141,Videolength!A:A,0))</f>
        <v>31</v>
      </c>
      <c r="D6141" s="39">
        <v>31</v>
      </c>
      <c r="E6141" s="40" t="str">
        <f>INDEX(Videolength!B:B,MATCH(D6141,Videolength!A:A,0))</f>
        <v>https://youtu.be/OKllWcSTIMU?list=PLTjhk5BwsiVV8SrR-dPCDjCfaMnt-5HZH</v>
      </c>
      <c r="F6141" s="41">
        <f>INDEX(Videolength!C:C,MATCH(D6141,Videolength!A:A,0))</f>
        <v>2.4976851851851851E-2</v>
      </c>
      <c r="G6141" s="41">
        <v>1.0694444444444444E-2</v>
      </c>
      <c r="H6141" s="71">
        <f>HYPERLINK(_xlfn.CONCAT(E6141,"&amp;t=",G6141*86400),G6141)</f>
        <v>1.0694444444444444E-2</v>
      </c>
      <c r="I6141" s="38">
        <v>12</v>
      </c>
      <c r="J6141" s="38">
        <v>6</v>
      </c>
      <c r="K6141" s="42" t="s">
        <v>15</v>
      </c>
      <c r="L6141" s="42" t="s">
        <v>197</v>
      </c>
      <c r="Z6141" s="64" t="s">
        <v>545</v>
      </c>
      <c r="AA6141" s="64">
        <v>5</v>
      </c>
      <c r="AB6141" s="64">
        <v>6</v>
      </c>
      <c r="AE6141" s="42">
        <f>IF(Table32[[#This Row],[Gems]]&gt;0,Table32[[#This Row],[Gems]],0)</f>
        <v>0</v>
      </c>
      <c r="AF6141" s="42">
        <f>IF(Table32[[#This Row],[Gems]]&lt;0,Table32[[#This Row],[Gems]],0)</f>
        <v>0</v>
      </c>
      <c r="AG6141" s="29">
        <f t="shared" ca="1" si="131"/>
        <v>326</v>
      </c>
    </row>
    <row r="6142" spans="1:33" ht="14.4" x14ac:dyDescent="0.3">
      <c r="A6142" s="37">
        <v>44128</v>
      </c>
      <c r="B6142" s="38">
        <f>INDEX(Videolength!D:D,MATCH(D6142,Videolength!A:A,0))</f>
        <v>11</v>
      </c>
      <c r="C6142" s="38">
        <f>INDEX(Videolength!E:E,MATCH(D6142,Videolength!A:A,0))</f>
        <v>31</v>
      </c>
      <c r="D6142" s="39">
        <v>31</v>
      </c>
      <c r="E6142" s="40" t="str">
        <f>INDEX(Videolength!B:B,MATCH(D6142,Videolength!A:A,0))</f>
        <v>https://youtu.be/OKllWcSTIMU?list=PLTjhk5BwsiVV8SrR-dPCDjCfaMnt-5HZH</v>
      </c>
      <c r="F6142" s="41">
        <f>INDEX(Videolength!C:C,MATCH(D6142,Videolength!A:A,0))</f>
        <v>2.4976851851851851E-2</v>
      </c>
      <c r="G6142" s="41">
        <v>1.2268518518518519E-2</v>
      </c>
      <c r="H6142" s="71">
        <f>HYPERLINK(_xlfn.CONCAT(E6142,"&amp;t=",G6142*86400),G6142)</f>
        <v>1.2268518518518519E-2</v>
      </c>
      <c r="I6142" s="38">
        <v>12</v>
      </c>
      <c r="J6142" s="38">
        <v>6</v>
      </c>
      <c r="K6142" s="42" t="s">
        <v>15</v>
      </c>
      <c r="L6142" s="42" t="s">
        <v>198</v>
      </c>
      <c r="Z6142" s="64" t="s">
        <v>545</v>
      </c>
      <c r="AA6142" s="68">
        <v>5</v>
      </c>
      <c r="AB6142" s="68">
        <v>6</v>
      </c>
      <c r="AC6142" s="44" t="s">
        <v>201</v>
      </c>
      <c r="AE6142" s="42">
        <f>IF(Table32[[#This Row],[Gems]]&gt;0,Table32[[#This Row],[Gems]],0)</f>
        <v>0</v>
      </c>
      <c r="AF6142" s="42">
        <f>IF(Table32[[#This Row],[Gems]]&lt;0,Table32[[#This Row],[Gems]],0)</f>
        <v>0</v>
      </c>
      <c r="AG6142" s="30">
        <f t="shared" ca="1" si="131"/>
        <v>326</v>
      </c>
    </row>
    <row r="6143" spans="1:33" ht="14.4" x14ac:dyDescent="0.3">
      <c r="A6143" s="37">
        <v>44128</v>
      </c>
      <c r="B6143" s="38">
        <f>INDEX(Videolength!D:D,MATCH(D6143,Videolength!A:A,0))</f>
        <v>11</v>
      </c>
      <c r="C6143" s="38">
        <f>INDEX(Videolength!E:E,MATCH(D6143,Videolength!A:A,0))</f>
        <v>31</v>
      </c>
      <c r="D6143" s="39">
        <v>31</v>
      </c>
      <c r="E6143" s="40" t="str">
        <f>INDEX(Videolength!B:B,MATCH(D6143,Videolength!A:A,0))</f>
        <v>https://youtu.be/OKllWcSTIMU?list=PLTjhk5BwsiVV8SrR-dPCDjCfaMnt-5HZH</v>
      </c>
      <c r="F6143" s="41">
        <f>INDEX(Videolength!C:C,MATCH(D6143,Videolength!A:A,0))</f>
        <v>2.4976851851851851E-2</v>
      </c>
      <c r="G6143" s="41">
        <v>1.2337962962962962E-2</v>
      </c>
      <c r="H6143" s="71">
        <f>HYPERLINK(_xlfn.CONCAT(E6143,"&amp;t=",G6143*86400),G6143)</f>
        <v>1.2337962962962962E-2</v>
      </c>
      <c r="I6143" s="38">
        <v>12</v>
      </c>
      <c r="J6143" s="38">
        <v>6</v>
      </c>
      <c r="K6143" s="42" t="s">
        <v>15</v>
      </c>
      <c r="L6143" s="42" t="s">
        <v>301</v>
      </c>
      <c r="W6143" s="44" t="s">
        <v>262</v>
      </c>
      <c r="X6143" s="43">
        <v>1</v>
      </c>
      <c r="Y6143" s="43">
        <v>1</v>
      </c>
      <c r="Z6143" s="64"/>
      <c r="AA6143" s="64"/>
      <c r="AB6143" s="64"/>
      <c r="AE6143" s="42">
        <f>IF(Table32[[#This Row],[Gems]]&gt;0,Table32[[#This Row],[Gems]],0)</f>
        <v>0</v>
      </c>
      <c r="AF6143" s="42">
        <f>IF(Table32[[#This Row],[Gems]]&lt;0,Table32[[#This Row],[Gems]],0)</f>
        <v>0</v>
      </c>
      <c r="AG6143" s="30">
        <f t="shared" ca="1" si="131"/>
        <v>326</v>
      </c>
    </row>
    <row r="6144" spans="1:33" ht="14.4" x14ac:dyDescent="0.3">
      <c r="A6144" s="37">
        <v>44128</v>
      </c>
      <c r="B6144" s="38">
        <f>INDEX(Videolength!D:D,MATCH(D6144,Videolength!A:A,0))</f>
        <v>11</v>
      </c>
      <c r="C6144" s="38">
        <f>INDEX(Videolength!E:E,MATCH(D6144,Videolength!A:A,0))</f>
        <v>31</v>
      </c>
      <c r="D6144" s="39">
        <v>31</v>
      </c>
      <c r="E6144" s="40" t="str">
        <f>INDEX(Videolength!B:B,MATCH(D6144,Videolength!A:A,0))</f>
        <v>https://youtu.be/OKllWcSTIMU?list=PLTjhk5BwsiVV8SrR-dPCDjCfaMnt-5HZH</v>
      </c>
      <c r="F6144" s="41">
        <f>INDEX(Videolength!C:C,MATCH(D6144,Videolength!A:A,0))</f>
        <v>2.4976851851851851E-2</v>
      </c>
      <c r="G6144" s="41">
        <v>1.2337962962962962E-2</v>
      </c>
      <c r="H6144" s="71">
        <f>HYPERLINK(_xlfn.CONCAT(E6144,"&amp;t=",G6144*86400),G6144)</f>
        <v>1.2337962962962962E-2</v>
      </c>
      <c r="I6144" s="38">
        <v>12</v>
      </c>
      <c r="J6144" s="38">
        <v>6</v>
      </c>
      <c r="K6144" s="42" t="s">
        <v>15</v>
      </c>
      <c r="L6144" s="42" t="s">
        <v>301</v>
      </c>
      <c r="W6144" s="44" t="s">
        <v>262</v>
      </c>
      <c r="X6144" s="43">
        <v>1</v>
      </c>
      <c r="Y6144" s="43">
        <v>1</v>
      </c>
      <c r="Z6144" s="64"/>
      <c r="AA6144" s="64"/>
      <c r="AB6144" s="64"/>
      <c r="AE6144" s="42">
        <f>IF(Table32[[#This Row],[Gems]]&gt;0,Table32[[#This Row],[Gems]],0)</f>
        <v>0</v>
      </c>
      <c r="AF6144" s="42">
        <f>IF(Table32[[#This Row],[Gems]]&lt;0,Table32[[#This Row],[Gems]],0)</f>
        <v>0</v>
      </c>
      <c r="AG6144" s="30">
        <f t="shared" ca="1" si="131"/>
        <v>326</v>
      </c>
    </row>
    <row r="6145" spans="1:33" ht="14.4" x14ac:dyDescent="0.3">
      <c r="A6145" s="37">
        <v>44128</v>
      </c>
      <c r="B6145" s="38">
        <f>INDEX(Videolength!D:D,MATCH(D6145,Videolength!A:A,0))</f>
        <v>11</v>
      </c>
      <c r="C6145" s="38">
        <f>INDEX(Videolength!E:E,MATCH(D6145,Videolength!A:A,0))</f>
        <v>31</v>
      </c>
      <c r="D6145" s="39">
        <v>31</v>
      </c>
      <c r="E6145" s="40" t="str">
        <f>INDEX(Videolength!B:B,MATCH(D6145,Videolength!A:A,0))</f>
        <v>https://youtu.be/OKllWcSTIMU?list=PLTjhk5BwsiVV8SrR-dPCDjCfaMnt-5HZH</v>
      </c>
      <c r="F6145" s="41">
        <f>INDEX(Videolength!C:C,MATCH(D6145,Videolength!A:A,0))</f>
        <v>2.4976851851851851E-2</v>
      </c>
      <c r="G6145" s="41">
        <v>1.2395833333333335E-2</v>
      </c>
      <c r="H6145" s="71">
        <f>HYPERLINK(_xlfn.CONCAT(E6145,"&amp;t=",G6145*86400),G6145)</f>
        <v>1.2395833333333335E-2</v>
      </c>
      <c r="I6145" s="38">
        <v>12</v>
      </c>
      <c r="J6145" s="38">
        <v>6</v>
      </c>
      <c r="K6145" s="42" t="s">
        <v>15</v>
      </c>
      <c r="L6145" s="42" t="s">
        <v>216</v>
      </c>
      <c r="Z6145" s="64"/>
      <c r="AA6145" s="64"/>
      <c r="AB6145" s="64"/>
      <c r="AE6145" s="42">
        <f>IF(Table32[[#This Row],[Gems]]&gt;0,Table32[[#This Row],[Gems]],0)</f>
        <v>0</v>
      </c>
      <c r="AF6145" s="42">
        <f>IF(Table32[[#This Row],[Gems]]&lt;0,Table32[[#This Row],[Gems]],0)</f>
        <v>0</v>
      </c>
      <c r="AG6145" s="30">
        <f t="shared" ca="1" si="131"/>
        <v>326</v>
      </c>
    </row>
    <row r="6146" spans="1:33" ht="14.4" x14ac:dyDescent="0.3">
      <c r="A6146" s="37">
        <v>44128</v>
      </c>
      <c r="B6146" s="38">
        <f>INDEX(Videolength!D:D,MATCH(D6146,Videolength!A:A,0))</f>
        <v>11</v>
      </c>
      <c r="C6146" s="38">
        <f>INDEX(Videolength!E:E,MATCH(D6146,Videolength!A:A,0))</f>
        <v>31</v>
      </c>
      <c r="D6146" s="39">
        <v>31</v>
      </c>
      <c r="E6146" s="40" t="str">
        <f>INDEX(Videolength!B:B,MATCH(D6146,Videolength!A:A,0))</f>
        <v>https://youtu.be/OKllWcSTIMU?list=PLTjhk5BwsiVV8SrR-dPCDjCfaMnt-5HZH</v>
      </c>
      <c r="F6146" s="41">
        <f>INDEX(Videolength!C:C,MATCH(D6146,Videolength!A:A,0))</f>
        <v>2.4976851851851851E-2</v>
      </c>
      <c r="G6146" s="41">
        <v>1.2453703703703703E-2</v>
      </c>
      <c r="H6146" s="71">
        <f>HYPERLINK(_xlfn.CONCAT(E6146,"&amp;t=",G6146*86400),G6146)</f>
        <v>1.2453703703703703E-2</v>
      </c>
      <c r="I6146" s="38">
        <v>12</v>
      </c>
      <c r="J6146" s="38">
        <v>6</v>
      </c>
      <c r="K6146" s="42" t="s">
        <v>15</v>
      </c>
      <c r="L6146" s="42" t="s">
        <v>197</v>
      </c>
      <c r="Z6146" s="64" t="s">
        <v>492</v>
      </c>
      <c r="AA6146" s="64">
        <v>5</v>
      </c>
      <c r="AB6146" s="64">
        <v>1</v>
      </c>
      <c r="AE6146" s="42">
        <f>IF(Table32[[#This Row],[Gems]]&gt;0,Table32[[#This Row],[Gems]],0)</f>
        <v>0</v>
      </c>
      <c r="AF6146" s="42">
        <f>IF(Table32[[#This Row],[Gems]]&lt;0,Table32[[#This Row],[Gems]],0)</f>
        <v>0</v>
      </c>
      <c r="AG6146" s="30">
        <f t="shared" ca="1" si="131"/>
        <v>326</v>
      </c>
    </row>
    <row r="6147" spans="1:33" ht="14.4" x14ac:dyDescent="0.3">
      <c r="A6147" s="37">
        <v>44128</v>
      </c>
      <c r="B6147" s="38">
        <f>INDEX(Videolength!D:D,MATCH(D6147,Videolength!A:A,0))</f>
        <v>11</v>
      </c>
      <c r="C6147" s="38">
        <f>INDEX(Videolength!E:E,MATCH(D6147,Videolength!A:A,0))</f>
        <v>31</v>
      </c>
      <c r="D6147" s="39">
        <v>31</v>
      </c>
      <c r="E6147" s="40" t="str">
        <f>INDEX(Videolength!B:B,MATCH(D6147,Videolength!A:A,0))</f>
        <v>https://youtu.be/OKllWcSTIMU?list=PLTjhk5BwsiVV8SrR-dPCDjCfaMnt-5HZH</v>
      </c>
      <c r="F6147" s="41">
        <f>INDEX(Videolength!C:C,MATCH(D6147,Videolength!A:A,0))</f>
        <v>2.4976851851851851E-2</v>
      </c>
      <c r="G6147" s="41">
        <v>1.3506944444444445E-2</v>
      </c>
      <c r="H6147" s="71">
        <f>HYPERLINK(_xlfn.CONCAT(E6147,"&amp;t=",G6147*86400),G6147)</f>
        <v>1.3506944444444445E-2</v>
      </c>
      <c r="I6147" s="38">
        <v>12</v>
      </c>
      <c r="J6147" s="38">
        <v>6</v>
      </c>
      <c r="K6147" s="42" t="s">
        <v>15</v>
      </c>
      <c r="L6147" s="42" t="s">
        <v>198</v>
      </c>
      <c r="Z6147" s="64" t="s">
        <v>492</v>
      </c>
      <c r="AA6147" s="68">
        <v>5</v>
      </c>
      <c r="AB6147" s="68">
        <v>1</v>
      </c>
      <c r="AC6147" s="44" t="s">
        <v>201</v>
      </c>
      <c r="AE6147" s="42">
        <f>IF(Table32[[#This Row],[Gems]]&gt;0,Table32[[#This Row],[Gems]],0)</f>
        <v>0</v>
      </c>
      <c r="AF6147" s="42">
        <f>IF(Table32[[#This Row],[Gems]]&lt;0,Table32[[#This Row],[Gems]],0)</f>
        <v>0</v>
      </c>
      <c r="AG6147" s="29">
        <f t="shared" ca="1" si="131"/>
        <v>326</v>
      </c>
    </row>
    <row r="6148" spans="1:33" ht="14.4" x14ac:dyDescent="0.3">
      <c r="A6148" s="37">
        <v>44128</v>
      </c>
      <c r="B6148" s="38">
        <f>INDEX(Videolength!D:D,MATCH(D6148,Videolength!A:A,0))</f>
        <v>11</v>
      </c>
      <c r="C6148" s="38">
        <f>INDEX(Videolength!E:E,MATCH(D6148,Videolength!A:A,0))</f>
        <v>31</v>
      </c>
      <c r="D6148" s="39">
        <v>31</v>
      </c>
      <c r="E6148" s="40" t="str">
        <f>INDEX(Videolength!B:B,MATCH(D6148,Videolength!A:A,0))</f>
        <v>https://youtu.be/OKllWcSTIMU?list=PLTjhk5BwsiVV8SrR-dPCDjCfaMnt-5HZH</v>
      </c>
      <c r="F6148" s="41">
        <f>INDEX(Videolength!C:C,MATCH(D6148,Videolength!A:A,0))</f>
        <v>2.4976851851851851E-2</v>
      </c>
      <c r="G6148" s="41">
        <v>1.3611111111111114E-2</v>
      </c>
      <c r="H6148" s="71">
        <f>HYPERLINK(_xlfn.CONCAT(E6148,"&amp;t=",G6148*86400),G6148)</f>
        <v>1.3611111111111114E-2</v>
      </c>
      <c r="I6148" s="38">
        <v>12</v>
      </c>
      <c r="J6148" s="38">
        <v>6</v>
      </c>
      <c r="K6148" s="42" t="s">
        <v>15</v>
      </c>
      <c r="L6148" s="42" t="s">
        <v>216</v>
      </c>
      <c r="Z6148" s="64"/>
      <c r="AA6148" s="64"/>
      <c r="AB6148" s="64"/>
      <c r="AE6148" s="42">
        <f>IF(Table32[[#This Row],[Gems]]&gt;0,Table32[[#This Row],[Gems]],0)</f>
        <v>0</v>
      </c>
      <c r="AF6148" s="42">
        <f>IF(Table32[[#This Row],[Gems]]&lt;0,Table32[[#This Row],[Gems]],0)</f>
        <v>0</v>
      </c>
      <c r="AG6148" s="30">
        <f t="shared" ca="1" si="131"/>
        <v>326</v>
      </c>
    </row>
    <row r="6149" spans="1:33" ht="14.4" x14ac:dyDescent="0.3">
      <c r="A6149" s="37">
        <v>44128</v>
      </c>
      <c r="B6149" s="38">
        <f>INDEX(Videolength!D:D,MATCH(D6149,Videolength!A:A,0))</f>
        <v>11</v>
      </c>
      <c r="C6149" s="38">
        <f>INDEX(Videolength!E:E,MATCH(D6149,Videolength!A:A,0))</f>
        <v>31</v>
      </c>
      <c r="D6149" s="39">
        <v>31</v>
      </c>
      <c r="E6149" s="40" t="str">
        <f>INDEX(Videolength!B:B,MATCH(D6149,Videolength!A:A,0))</f>
        <v>https://youtu.be/OKllWcSTIMU?list=PLTjhk5BwsiVV8SrR-dPCDjCfaMnt-5HZH</v>
      </c>
      <c r="F6149" s="41">
        <f>INDEX(Videolength!C:C,MATCH(D6149,Videolength!A:A,0))</f>
        <v>2.4976851851851851E-2</v>
      </c>
      <c r="G6149" s="41">
        <v>1.3645833333333331E-2</v>
      </c>
      <c r="H6149" s="71">
        <f>HYPERLINK(_xlfn.CONCAT(E6149,"&amp;t=",G6149*86400),G6149)</f>
        <v>1.3645833333333331E-2</v>
      </c>
      <c r="I6149" s="38">
        <v>12</v>
      </c>
      <c r="J6149" s="38">
        <v>6</v>
      </c>
      <c r="K6149" s="42" t="s">
        <v>133</v>
      </c>
      <c r="L6149" s="42" t="s">
        <v>312</v>
      </c>
      <c r="M6149" s="42" t="s">
        <v>387</v>
      </c>
      <c r="Z6149" s="64"/>
      <c r="AA6149" s="64"/>
      <c r="AB6149" s="64"/>
      <c r="AD6149" s="42">
        <v>3</v>
      </c>
      <c r="AE6149" s="42">
        <f>IF(Table32[[#This Row],[Gems]]&gt;0,Table32[[#This Row],[Gems]],0)</f>
        <v>3</v>
      </c>
      <c r="AF6149" s="42">
        <f>IF(Table32[[#This Row],[Gems]]&lt;0,Table32[[#This Row],[Gems]],0)</f>
        <v>0</v>
      </c>
      <c r="AG6149" s="30">
        <f t="shared" ca="1" si="131"/>
        <v>329</v>
      </c>
    </row>
    <row r="6150" spans="1:33" ht="14.4" x14ac:dyDescent="0.3">
      <c r="A6150" s="37">
        <v>44128</v>
      </c>
      <c r="B6150" s="38">
        <f>INDEX(Videolength!D:D,MATCH(D6150,Videolength!A:A,0))</f>
        <v>11</v>
      </c>
      <c r="C6150" s="38">
        <f>INDEX(Videolength!E:E,MATCH(D6150,Videolength!A:A,0))</f>
        <v>31</v>
      </c>
      <c r="D6150" s="39">
        <v>31</v>
      </c>
      <c r="E6150" s="40" t="str">
        <f>INDEX(Videolength!B:B,MATCH(D6150,Videolength!A:A,0))</f>
        <v>https://youtu.be/OKllWcSTIMU?list=PLTjhk5BwsiVV8SrR-dPCDjCfaMnt-5HZH</v>
      </c>
      <c r="F6150" s="41">
        <f>INDEX(Videolength!C:C,MATCH(D6150,Videolength!A:A,0))</f>
        <v>2.4976851851851851E-2</v>
      </c>
      <c r="G6150" s="41">
        <v>1.3738425925925926E-2</v>
      </c>
      <c r="H6150" s="71">
        <f>HYPERLINK(_xlfn.CONCAT(E6150,"&amp;t=",G6150*86400),G6150)</f>
        <v>1.3738425925925926E-2</v>
      </c>
      <c r="I6150" s="38">
        <v>12</v>
      </c>
      <c r="J6150" s="38">
        <v>6</v>
      </c>
      <c r="K6150" s="42" t="s">
        <v>346</v>
      </c>
      <c r="L6150" s="42" t="s">
        <v>10</v>
      </c>
      <c r="Z6150" s="64"/>
      <c r="AA6150" s="64"/>
      <c r="AB6150" s="64"/>
      <c r="AE6150" s="42">
        <f>IF(Table32[[#This Row],[Gems]]&gt;0,Table32[[#This Row],[Gems]],0)</f>
        <v>0</v>
      </c>
      <c r="AF6150" s="42">
        <f>IF(Table32[[#This Row],[Gems]]&lt;0,Table32[[#This Row],[Gems]],0)</f>
        <v>0</v>
      </c>
      <c r="AG6150" s="30">
        <f t="shared" ca="1" si="131"/>
        <v>329</v>
      </c>
    </row>
    <row r="6151" spans="1:33" ht="14.4" x14ac:dyDescent="0.3">
      <c r="A6151" s="37">
        <v>44128</v>
      </c>
      <c r="B6151" s="38">
        <f>INDEX(Videolength!D:D,MATCH(D6151,Videolength!A:A,0))</f>
        <v>11</v>
      </c>
      <c r="C6151" s="38">
        <f>INDEX(Videolength!E:E,MATCH(D6151,Videolength!A:A,0))</f>
        <v>31</v>
      </c>
      <c r="D6151" s="39">
        <v>31</v>
      </c>
      <c r="E6151" s="40" t="str">
        <f>INDEX(Videolength!B:B,MATCH(D6151,Videolength!A:A,0))</f>
        <v>https://youtu.be/OKllWcSTIMU?list=PLTjhk5BwsiVV8SrR-dPCDjCfaMnt-5HZH</v>
      </c>
      <c r="F6151" s="41">
        <f>INDEX(Videolength!C:C,MATCH(D6151,Videolength!A:A,0))</f>
        <v>2.4976851851851851E-2</v>
      </c>
      <c r="G6151" s="41">
        <v>1.3773148148148147E-2</v>
      </c>
      <c r="H6151" s="71">
        <f>HYPERLINK(_xlfn.CONCAT(E6151,"&amp;t=",G6151*86400),G6151)</f>
        <v>1.3773148148148147E-2</v>
      </c>
      <c r="I6151" s="38">
        <v>12</v>
      </c>
      <c r="J6151" s="38">
        <v>6</v>
      </c>
      <c r="K6151" s="42" t="s">
        <v>353</v>
      </c>
      <c r="L6151" s="42" t="s">
        <v>10</v>
      </c>
      <c r="Z6151" s="64"/>
      <c r="AA6151" s="64"/>
      <c r="AB6151" s="64"/>
      <c r="AE6151" s="42">
        <f>IF(Table32[[#This Row],[Gems]]&gt;0,Table32[[#This Row],[Gems]],0)</f>
        <v>0</v>
      </c>
      <c r="AF6151" s="42">
        <f>IF(Table32[[#This Row],[Gems]]&lt;0,Table32[[#This Row],[Gems]],0)</f>
        <v>0</v>
      </c>
      <c r="AG6151" s="30">
        <f t="shared" ca="1" si="131"/>
        <v>329</v>
      </c>
    </row>
    <row r="6152" spans="1:33" ht="14.4" x14ac:dyDescent="0.3">
      <c r="A6152" s="37">
        <v>44128</v>
      </c>
      <c r="B6152" s="38">
        <f>INDEX(Videolength!D:D,MATCH(D6152,Videolength!A:A,0))</f>
        <v>11</v>
      </c>
      <c r="C6152" s="38">
        <f>INDEX(Videolength!E:E,MATCH(D6152,Videolength!A:A,0))</f>
        <v>31</v>
      </c>
      <c r="D6152" s="39">
        <v>31</v>
      </c>
      <c r="E6152" s="40" t="str">
        <f>INDEX(Videolength!B:B,MATCH(D6152,Videolength!A:A,0))</f>
        <v>https://youtu.be/OKllWcSTIMU?list=PLTjhk5BwsiVV8SrR-dPCDjCfaMnt-5HZH</v>
      </c>
      <c r="F6152" s="41">
        <f>INDEX(Videolength!C:C,MATCH(D6152,Videolength!A:A,0))</f>
        <v>2.4976851851851851E-2</v>
      </c>
      <c r="G6152" s="41">
        <v>1.383101851851852E-2</v>
      </c>
      <c r="H6152" s="71">
        <f>HYPERLINK(_xlfn.CONCAT(E6152,"&amp;t=",G6152*86400),G6152)</f>
        <v>1.383101851851852E-2</v>
      </c>
      <c r="I6152" s="38">
        <v>12</v>
      </c>
      <c r="J6152" s="38">
        <v>6</v>
      </c>
      <c r="K6152" s="42" t="s">
        <v>123</v>
      </c>
      <c r="L6152" s="42" t="s">
        <v>10</v>
      </c>
      <c r="Z6152" s="64"/>
      <c r="AA6152" s="64"/>
      <c r="AB6152" s="64"/>
      <c r="AE6152" s="42">
        <f>IF(Table32[[#This Row],[Gems]]&gt;0,Table32[[#This Row],[Gems]],0)</f>
        <v>0</v>
      </c>
      <c r="AF6152" s="42">
        <f>IF(Table32[[#This Row],[Gems]]&lt;0,Table32[[#This Row],[Gems]],0)</f>
        <v>0</v>
      </c>
      <c r="AG6152" s="30">
        <f t="shared" ca="1" si="131"/>
        <v>329</v>
      </c>
    </row>
    <row r="6153" spans="1:33" ht="14.4" x14ac:dyDescent="0.3">
      <c r="A6153" s="37">
        <v>44128</v>
      </c>
      <c r="B6153" s="38">
        <f>INDEX(Videolength!D:D,MATCH(D6153,Videolength!A:A,0))</f>
        <v>11</v>
      </c>
      <c r="C6153" s="38">
        <f>INDEX(Videolength!E:E,MATCH(D6153,Videolength!A:A,0))</f>
        <v>31</v>
      </c>
      <c r="D6153" s="39">
        <v>31</v>
      </c>
      <c r="E6153" s="40" t="str">
        <f>INDEX(Videolength!B:B,MATCH(D6153,Videolength!A:A,0))</f>
        <v>https://youtu.be/OKllWcSTIMU?list=PLTjhk5BwsiVV8SrR-dPCDjCfaMnt-5HZH</v>
      </c>
      <c r="F6153" s="41">
        <f>INDEX(Videolength!C:C,MATCH(D6153,Videolength!A:A,0))</f>
        <v>2.4976851851851851E-2</v>
      </c>
      <c r="G6153" s="41">
        <v>1.4270833333333335E-2</v>
      </c>
      <c r="H6153" s="71">
        <f>HYPERLINK(_xlfn.CONCAT(E6153,"&amp;t=",G6153*86400),G6153)</f>
        <v>1.4270833333333335E-2</v>
      </c>
      <c r="I6153" s="38">
        <v>12</v>
      </c>
      <c r="J6153" s="38">
        <v>6</v>
      </c>
      <c r="K6153" s="42" t="s">
        <v>353</v>
      </c>
      <c r="L6153" s="42" t="s">
        <v>10</v>
      </c>
      <c r="Z6153" s="64"/>
      <c r="AA6153" s="64"/>
      <c r="AB6153" s="64"/>
      <c r="AE6153" s="42">
        <f>IF(Table32[[#This Row],[Gems]]&gt;0,Table32[[#This Row],[Gems]],0)</f>
        <v>0</v>
      </c>
      <c r="AF6153" s="42">
        <f>IF(Table32[[#This Row],[Gems]]&lt;0,Table32[[#This Row],[Gems]],0)</f>
        <v>0</v>
      </c>
      <c r="AG6153" s="30">
        <f t="shared" ca="1" si="131"/>
        <v>329</v>
      </c>
    </row>
    <row r="6154" spans="1:33" ht="14.4" x14ac:dyDescent="0.3">
      <c r="A6154" s="37">
        <v>44128</v>
      </c>
      <c r="B6154" s="38">
        <f>INDEX(Videolength!D:D,MATCH(D6154,Videolength!A:A,0))</f>
        <v>11</v>
      </c>
      <c r="C6154" s="38">
        <f>INDEX(Videolength!E:E,MATCH(D6154,Videolength!A:A,0))</f>
        <v>31</v>
      </c>
      <c r="D6154" s="39">
        <v>31</v>
      </c>
      <c r="E6154" s="40" t="str">
        <f>INDEX(Videolength!B:B,MATCH(D6154,Videolength!A:A,0))</f>
        <v>https://youtu.be/OKllWcSTIMU?list=PLTjhk5BwsiVV8SrR-dPCDjCfaMnt-5HZH</v>
      </c>
      <c r="F6154" s="41">
        <f>INDEX(Videolength!C:C,MATCH(D6154,Videolength!A:A,0))</f>
        <v>2.4976851851851851E-2</v>
      </c>
      <c r="G6154" s="41">
        <v>1.4293981481481482E-2</v>
      </c>
      <c r="H6154" s="71">
        <f>HYPERLINK(_xlfn.CONCAT(E6154,"&amp;t=",G6154*86400),G6154)</f>
        <v>1.4293981481481482E-2</v>
      </c>
      <c r="I6154" s="38">
        <v>12</v>
      </c>
      <c r="J6154" s="38">
        <v>6</v>
      </c>
      <c r="K6154" s="42" t="s">
        <v>123</v>
      </c>
      <c r="L6154" s="42" t="s">
        <v>10</v>
      </c>
      <c r="Z6154" s="64"/>
      <c r="AA6154" s="64"/>
      <c r="AB6154" s="64"/>
      <c r="AE6154" s="42">
        <f>IF(Table32[[#This Row],[Gems]]&gt;0,Table32[[#This Row],[Gems]],0)</f>
        <v>0</v>
      </c>
      <c r="AF6154" s="42">
        <f>IF(Table32[[#This Row],[Gems]]&lt;0,Table32[[#This Row],[Gems]],0)</f>
        <v>0</v>
      </c>
      <c r="AG6154" s="30">
        <f t="shared" ca="1" si="131"/>
        <v>329</v>
      </c>
    </row>
    <row r="6155" spans="1:33" ht="14.4" x14ac:dyDescent="0.3">
      <c r="A6155" s="37">
        <v>44128</v>
      </c>
      <c r="B6155" s="38">
        <f>INDEX(Videolength!D:D,MATCH(D6155,Videolength!A:A,0))</f>
        <v>11</v>
      </c>
      <c r="C6155" s="38">
        <f>INDEX(Videolength!E:E,MATCH(D6155,Videolength!A:A,0))</f>
        <v>31</v>
      </c>
      <c r="D6155" s="39">
        <v>31</v>
      </c>
      <c r="E6155" s="40" t="str">
        <f>INDEX(Videolength!B:B,MATCH(D6155,Videolength!A:A,0))</f>
        <v>https://youtu.be/OKllWcSTIMU?list=PLTjhk5BwsiVV8SrR-dPCDjCfaMnt-5HZH</v>
      </c>
      <c r="F6155" s="41">
        <f>INDEX(Videolength!C:C,MATCH(D6155,Videolength!A:A,0))</f>
        <v>2.4976851851851851E-2</v>
      </c>
      <c r="G6155" s="41">
        <v>1.4687499999999999E-2</v>
      </c>
      <c r="H6155" s="71">
        <f>HYPERLINK(_xlfn.CONCAT(E6155,"&amp;t=",G6155*86400),G6155)</f>
        <v>1.4687499999999999E-2</v>
      </c>
      <c r="I6155" s="38">
        <v>12</v>
      </c>
      <c r="J6155" s="38">
        <v>6</v>
      </c>
      <c r="K6155" s="42" t="s">
        <v>346</v>
      </c>
      <c r="L6155" s="42" t="s">
        <v>10</v>
      </c>
      <c r="Z6155" s="64"/>
      <c r="AA6155" s="64"/>
      <c r="AB6155" s="64"/>
      <c r="AE6155" s="42">
        <f>IF(Table32[[#This Row],[Gems]]&gt;0,Table32[[#This Row],[Gems]],0)</f>
        <v>0</v>
      </c>
      <c r="AF6155" s="42">
        <f>IF(Table32[[#This Row],[Gems]]&lt;0,Table32[[#This Row],[Gems]],0)</f>
        <v>0</v>
      </c>
      <c r="AG6155" s="30">
        <f t="shared" ca="1" si="131"/>
        <v>329</v>
      </c>
    </row>
    <row r="6156" spans="1:33" ht="14.4" x14ac:dyDescent="0.3">
      <c r="A6156" s="37">
        <v>44128</v>
      </c>
      <c r="B6156" s="38">
        <f>INDEX(Videolength!D:D,MATCH(D6156,Videolength!A:A,0))</f>
        <v>11</v>
      </c>
      <c r="C6156" s="38">
        <f>INDEX(Videolength!E:E,MATCH(D6156,Videolength!A:A,0))</f>
        <v>31</v>
      </c>
      <c r="D6156" s="39">
        <v>31</v>
      </c>
      <c r="E6156" s="40" t="str">
        <f>INDEX(Videolength!B:B,MATCH(D6156,Videolength!A:A,0))</f>
        <v>https://youtu.be/OKllWcSTIMU?list=PLTjhk5BwsiVV8SrR-dPCDjCfaMnt-5HZH</v>
      </c>
      <c r="F6156" s="41">
        <f>INDEX(Videolength!C:C,MATCH(D6156,Videolength!A:A,0))</f>
        <v>2.4976851851851851E-2</v>
      </c>
      <c r="G6156" s="41">
        <v>1.4710648148148148E-2</v>
      </c>
      <c r="H6156" s="71">
        <f>HYPERLINK(_xlfn.CONCAT(E6156,"&amp;t=",G6156*86400),G6156)</f>
        <v>1.4710648148148148E-2</v>
      </c>
      <c r="I6156" s="38">
        <v>12</v>
      </c>
      <c r="J6156" s="38">
        <v>6</v>
      </c>
      <c r="K6156" s="42" t="s">
        <v>55</v>
      </c>
      <c r="L6156" s="42" t="s">
        <v>10</v>
      </c>
      <c r="Z6156" s="64"/>
      <c r="AA6156" s="64"/>
      <c r="AB6156" s="64"/>
      <c r="AE6156" s="42">
        <f>IF(Table32[[#This Row],[Gems]]&gt;0,Table32[[#This Row],[Gems]],0)</f>
        <v>0</v>
      </c>
      <c r="AF6156" s="42">
        <f>IF(Table32[[#This Row],[Gems]]&lt;0,Table32[[#This Row],[Gems]],0)</f>
        <v>0</v>
      </c>
      <c r="AG6156" s="30">
        <f t="shared" ca="1" si="131"/>
        <v>329</v>
      </c>
    </row>
    <row r="6157" spans="1:33" ht="14.4" x14ac:dyDescent="0.3">
      <c r="A6157" s="37">
        <v>44128</v>
      </c>
      <c r="B6157" s="38">
        <f>INDEX(Videolength!D:D,MATCH(D6157,Videolength!A:A,0))</f>
        <v>11</v>
      </c>
      <c r="C6157" s="38">
        <f>INDEX(Videolength!E:E,MATCH(D6157,Videolength!A:A,0))</f>
        <v>31</v>
      </c>
      <c r="D6157" s="39">
        <v>31</v>
      </c>
      <c r="E6157" s="40" t="str">
        <f>INDEX(Videolength!B:B,MATCH(D6157,Videolength!A:A,0))</f>
        <v>https://youtu.be/OKllWcSTIMU?list=PLTjhk5BwsiVV8SrR-dPCDjCfaMnt-5HZH</v>
      </c>
      <c r="F6157" s="41">
        <f>INDEX(Videolength!C:C,MATCH(D6157,Videolength!A:A,0))</f>
        <v>2.4976851851851851E-2</v>
      </c>
      <c r="G6157" s="41">
        <v>1.5104166666666667E-2</v>
      </c>
      <c r="H6157" s="71">
        <f>HYPERLINK(_xlfn.CONCAT(E6157,"&amp;t=",G6157*86400),G6157)</f>
        <v>1.5104166666666667E-2</v>
      </c>
      <c r="I6157" s="38">
        <v>12</v>
      </c>
      <c r="J6157" s="38">
        <v>6</v>
      </c>
      <c r="K6157" s="42" t="s">
        <v>346</v>
      </c>
      <c r="L6157" s="42" t="s">
        <v>10</v>
      </c>
      <c r="Z6157" s="64"/>
      <c r="AA6157" s="64"/>
      <c r="AB6157" s="64"/>
      <c r="AE6157" s="42">
        <f>IF(Table32[[#This Row],[Gems]]&gt;0,Table32[[#This Row],[Gems]],0)</f>
        <v>0</v>
      </c>
      <c r="AF6157" s="42">
        <f>IF(Table32[[#This Row],[Gems]]&lt;0,Table32[[#This Row],[Gems]],0)</f>
        <v>0</v>
      </c>
      <c r="AG6157" s="30">
        <f t="shared" ca="1" si="131"/>
        <v>329</v>
      </c>
    </row>
    <row r="6158" spans="1:33" ht="14.4" x14ac:dyDescent="0.3">
      <c r="A6158" s="37">
        <v>44128</v>
      </c>
      <c r="B6158" s="38">
        <f>INDEX(Videolength!D:D,MATCH(D6158,Videolength!A:A,0))</f>
        <v>11</v>
      </c>
      <c r="C6158" s="38">
        <f>INDEX(Videolength!E:E,MATCH(D6158,Videolength!A:A,0))</f>
        <v>31</v>
      </c>
      <c r="D6158" s="39">
        <v>31</v>
      </c>
      <c r="E6158" s="40" t="str">
        <f>INDEX(Videolength!B:B,MATCH(D6158,Videolength!A:A,0))</f>
        <v>https://youtu.be/OKllWcSTIMU?list=PLTjhk5BwsiVV8SrR-dPCDjCfaMnt-5HZH</v>
      </c>
      <c r="F6158" s="41">
        <f>INDEX(Videolength!C:C,MATCH(D6158,Videolength!A:A,0))</f>
        <v>2.4976851851851851E-2</v>
      </c>
      <c r="G6158" s="41">
        <v>1.5208333333333332E-2</v>
      </c>
      <c r="H6158" s="71">
        <f>HYPERLINK(_xlfn.CONCAT(E6158,"&amp;t=",G6158*86400),G6158)</f>
        <v>1.5208333333333332E-2</v>
      </c>
      <c r="I6158" s="38">
        <v>12</v>
      </c>
      <c r="J6158" s="38">
        <v>6</v>
      </c>
      <c r="K6158" s="42" t="s">
        <v>107</v>
      </c>
      <c r="L6158" s="42" t="s">
        <v>10</v>
      </c>
      <c r="Z6158" s="64"/>
      <c r="AA6158" s="64"/>
      <c r="AB6158" s="64"/>
      <c r="AE6158" s="42">
        <f>IF(Table32[[#This Row],[Gems]]&gt;0,Table32[[#This Row],[Gems]],0)</f>
        <v>0</v>
      </c>
      <c r="AF6158" s="42">
        <f>IF(Table32[[#This Row],[Gems]]&lt;0,Table32[[#This Row],[Gems]],0)</f>
        <v>0</v>
      </c>
      <c r="AG6158" s="30">
        <f t="shared" ca="1" si="131"/>
        <v>329</v>
      </c>
    </row>
    <row r="6159" spans="1:33" ht="14.4" x14ac:dyDescent="0.3">
      <c r="A6159" s="37">
        <v>44128</v>
      </c>
      <c r="B6159" s="38">
        <f>INDEX(Videolength!D:D,MATCH(D6159,Videolength!A:A,0))</f>
        <v>11</v>
      </c>
      <c r="C6159" s="38">
        <f>INDEX(Videolength!E:E,MATCH(D6159,Videolength!A:A,0))</f>
        <v>31</v>
      </c>
      <c r="D6159" s="39">
        <v>31</v>
      </c>
      <c r="E6159" s="40" t="str">
        <f>INDEX(Videolength!B:B,MATCH(D6159,Videolength!A:A,0))</f>
        <v>https://youtu.be/OKllWcSTIMU?list=PLTjhk5BwsiVV8SrR-dPCDjCfaMnt-5HZH</v>
      </c>
      <c r="F6159" s="41">
        <f>INDEX(Videolength!C:C,MATCH(D6159,Videolength!A:A,0))</f>
        <v>2.4976851851851851E-2</v>
      </c>
      <c r="G6159" s="41">
        <v>1.5266203703703705E-2</v>
      </c>
      <c r="H6159" s="71">
        <f>HYPERLINK(_xlfn.CONCAT(E6159,"&amp;t=",G6159*86400),G6159)</f>
        <v>1.5266203703703705E-2</v>
      </c>
      <c r="I6159" s="38">
        <v>12</v>
      </c>
      <c r="J6159" s="38">
        <v>6</v>
      </c>
      <c r="K6159" s="42" t="s">
        <v>107</v>
      </c>
      <c r="L6159" s="42" t="s">
        <v>140</v>
      </c>
      <c r="M6159" s="42" t="s">
        <v>1234</v>
      </c>
      <c r="N6159" s="42" t="s">
        <v>228</v>
      </c>
      <c r="Z6159" s="64"/>
      <c r="AA6159" s="64"/>
      <c r="AB6159" s="64"/>
      <c r="AE6159" s="42">
        <f>IF(Table32[[#This Row],[Gems]]&gt;0,Table32[[#This Row],[Gems]],0)</f>
        <v>0</v>
      </c>
      <c r="AF6159" s="42">
        <f>IF(Table32[[#This Row],[Gems]]&lt;0,Table32[[#This Row],[Gems]],0)</f>
        <v>0</v>
      </c>
      <c r="AG6159" s="30">
        <f t="shared" ca="1" si="131"/>
        <v>329</v>
      </c>
    </row>
    <row r="6160" spans="1:33" ht="14.4" x14ac:dyDescent="0.3">
      <c r="A6160" s="37">
        <v>44128</v>
      </c>
      <c r="B6160" s="38">
        <f>INDEX(Videolength!D:D,MATCH(D6160,Videolength!A:A,0))</f>
        <v>11</v>
      </c>
      <c r="C6160" s="38">
        <f>INDEX(Videolength!E:E,MATCH(D6160,Videolength!A:A,0))</f>
        <v>31</v>
      </c>
      <c r="D6160" s="39">
        <v>31</v>
      </c>
      <c r="E6160" s="40" t="str">
        <f>INDEX(Videolength!B:B,MATCH(D6160,Videolength!A:A,0))</f>
        <v>https://youtu.be/OKllWcSTIMU?list=PLTjhk5BwsiVV8SrR-dPCDjCfaMnt-5HZH</v>
      </c>
      <c r="F6160" s="41">
        <f>INDEX(Videolength!C:C,MATCH(D6160,Videolength!A:A,0))</f>
        <v>2.4976851851851851E-2</v>
      </c>
      <c r="G6160" s="41">
        <v>1.5358796296296296E-2</v>
      </c>
      <c r="H6160" s="71">
        <f>HYPERLINK(_xlfn.CONCAT(E6160,"&amp;t=",G6160*86400),G6160)</f>
        <v>1.5358796296296296E-2</v>
      </c>
      <c r="I6160" s="38">
        <v>12</v>
      </c>
      <c r="J6160" s="38">
        <v>6</v>
      </c>
      <c r="K6160" s="42" t="s">
        <v>346</v>
      </c>
      <c r="L6160" s="42" t="s">
        <v>10</v>
      </c>
      <c r="Z6160" s="64"/>
      <c r="AA6160" s="64"/>
      <c r="AB6160" s="64"/>
      <c r="AE6160" s="42">
        <f>IF(Table32[[#This Row],[Gems]]&gt;0,Table32[[#This Row],[Gems]],0)</f>
        <v>0</v>
      </c>
      <c r="AF6160" s="42">
        <f>IF(Table32[[#This Row],[Gems]]&lt;0,Table32[[#This Row],[Gems]],0)</f>
        <v>0</v>
      </c>
      <c r="AG6160" s="30">
        <f t="shared" ca="1" si="131"/>
        <v>329</v>
      </c>
    </row>
    <row r="6161" spans="1:33" ht="14.4" x14ac:dyDescent="0.3">
      <c r="A6161" s="37">
        <v>44128</v>
      </c>
      <c r="B6161" s="38">
        <f>INDEX(Videolength!D:D,MATCH(D6161,Videolength!A:A,0))</f>
        <v>11</v>
      </c>
      <c r="C6161" s="38">
        <f>INDEX(Videolength!E:E,MATCH(D6161,Videolength!A:A,0))</f>
        <v>31</v>
      </c>
      <c r="D6161" s="39">
        <v>31</v>
      </c>
      <c r="E6161" s="40" t="str">
        <f>INDEX(Videolength!B:B,MATCH(D6161,Videolength!A:A,0))</f>
        <v>https://youtu.be/OKllWcSTIMU?list=PLTjhk5BwsiVV8SrR-dPCDjCfaMnt-5HZH</v>
      </c>
      <c r="F6161" s="41">
        <f>INDEX(Videolength!C:C,MATCH(D6161,Videolength!A:A,0))</f>
        <v>2.4976851851851851E-2</v>
      </c>
      <c r="G6161" s="41">
        <v>1.5416666666666667E-2</v>
      </c>
      <c r="H6161" s="71">
        <f>HYPERLINK(_xlfn.CONCAT(E6161,"&amp;t=",G6161*86400),G6161)</f>
        <v>1.5416666666666667E-2</v>
      </c>
      <c r="I6161" s="38">
        <v>12</v>
      </c>
      <c r="J6161" s="38">
        <v>6</v>
      </c>
      <c r="K6161" s="42" t="s">
        <v>102</v>
      </c>
      <c r="L6161" s="42" t="s">
        <v>10</v>
      </c>
      <c r="M6161" s="42" t="s">
        <v>1235</v>
      </c>
      <c r="Q6161" s="42" t="s">
        <v>1770</v>
      </c>
      <c r="W6161" s="44" t="s">
        <v>623</v>
      </c>
      <c r="Z6161" s="64"/>
      <c r="AA6161" s="64"/>
      <c r="AB6161" s="64"/>
      <c r="AE6161" s="42">
        <f>IF(Table32[[#This Row],[Gems]]&gt;0,Table32[[#This Row],[Gems]],0)</f>
        <v>0</v>
      </c>
      <c r="AF6161" s="42">
        <f>IF(Table32[[#This Row],[Gems]]&lt;0,Table32[[#This Row],[Gems]],0)</f>
        <v>0</v>
      </c>
      <c r="AG6161" s="30">
        <f t="shared" ca="1" si="131"/>
        <v>329</v>
      </c>
    </row>
    <row r="6162" spans="1:33" ht="14.4" x14ac:dyDescent="0.3">
      <c r="A6162" s="37">
        <v>44128</v>
      </c>
      <c r="B6162" s="38">
        <f>INDEX(Videolength!D:D,MATCH(D6162,Videolength!A:A,0))</f>
        <v>11</v>
      </c>
      <c r="C6162" s="38">
        <f>INDEX(Videolength!E:E,MATCH(D6162,Videolength!A:A,0))</f>
        <v>31</v>
      </c>
      <c r="D6162" s="39">
        <v>31</v>
      </c>
      <c r="E6162" s="40" t="str">
        <f>INDEX(Videolength!B:B,MATCH(D6162,Videolength!A:A,0))</f>
        <v>https://youtu.be/OKllWcSTIMU?list=PLTjhk5BwsiVV8SrR-dPCDjCfaMnt-5HZH</v>
      </c>
      <c r="F6162" s="41">
        <f>INDEX(Videolength!C:C,MATCH(D6162,Videolength!A:A,0))</f>
        <v>2.4976851851851851E-2</v>
      </c>
      <c r="G6162" s="41">
        <v>1.5486111111111112E-2</v>
      </c>
      <c r="H6162" s="71">
        <f>HYPERLINK(_xlfn.CONCAT(E6162,"&amp;t=",G6162*86400),G6162)</f>
        <v>1.5486111111111112E-2</v>
      </c>
      <c r="I6162" s="38">
        <v>12</v>
      </c>
      <c r="J6162" s="38">
        <v>6</v>
      </c>
      <c r="K6162" s="42" t="s">
        <v>346</v>
      </c>
      <c r="L6162" s="42" t="s">
        <v>10</v>
      </c>
      <c r="Z6162" s="64"/>
      <c r="AA6162" s="64"/>
      <c r="AB6162" s="64"/>
      <c r="AE6162" s="42">
        <f>IF(Table32[[#This Row],[Gems]]&gt;0,Table32[[#This Row],[Gems]],0)</f>
        <v>0</v>
      </c>
      <c r="AF6162" s="42">
        <f>IF(Table32[[#This Row],[Gems]]&lt;0,Table32[[#This Row],[Gems]],0)</f>
        <v>0</v>
      </c>
      <c r="AG6162" s="30">
        <f t="shared" ca="1" si="131"/>
        <v>329</v>
      </c>
    </row>
    <row r="6163" spans="1:33" ht="14.4" x14ac:dyDescent="0.3">
      <c r="A6163" s="37">
        <v>44128</v>
      </c>
      <c r="B6163" s="38">
        <f>INDEX(Videolength!D:D,MATCH(D6163,Videolength!A:A,0))</f>
        <v>11</v>
      </c>
      <c r="C6163" s="38">
        <f>INDEX(Videolength!E:E,MATCH(D6163,Videolength!A:A,0))</f>
        <v>31</v>
      </c>
      <c r="D6163" s="39">
        <v>31</v>
      </c>
      <c r="E6163" s="40" t="str">
        <f>INDEX(Videolength!B:B,MATCH(D6163,Videolength!A:A,0))</f>
        <v>https://youtu.be/OKllWcSTIMU?list=PLTjhk5BwsiVV8SrR-dPCDjCfaMnt-5HZH</v>
      </c>
      <c r="F6163" s="41">
        <f>INDEX(Videolength!C:C,MATCH(D6163,Videolength!A:A,0))</f>
        <v>2.4976851851851851E-2</v>
      </c>
      <c r="G6163" s="41">
        <v>1.554398148148148E-2</v>
      </c>
      <c r="H6163" s="71">
        <f>HYPERLINK(_xlfn.CONCAT(E6163,"&amp;t=",G6163*86400),G6163)</f>
        <v>1.554398148148148E-2</v>
      </c>
      <c r="I6163" s="38">
        <v>12</v>
      </c>
      <c r="J6163" s="38">
        <v>6</v>
      </c>
      <c r="K6163" s="42" t="s">
        <v>15</v>
      </c>
      <c r="L6163" s="42" t="s">
        <v>216</v>
      </c>
      <c r="Z6163" s="64"/>
      <c r="AA6163" s="64"/>
      <c r="AB6163" s="64"/>
      <c r="AE6163" s="42">
        <f>IF(Table32[[#This Row],[Gems]]&gt;0,Table32[[#This Row],[Gems]],0)</f>
        <v>0</v>
      </c>
      <c r="AF6163" s="42">
        <f>IF(Table32[[#This Row],[Gems]]&lt;0,Table32[[#This Row],[Gems]],0)</f>
        <v>0</v>
      </c>
      <c r="AG6163" s="30">
        <f t="shared" ca="1" si="131"/>
        <v>329</v>
      </c>
    </row>
    <row r="6164" spans="1:33" ht="14.4" x14ac:dyDescent="0.3">
      <c r="A6164" s="37">
        <v>44128</v>
      </c>
      <c r="B6164" s="38">
        <f>INDEX(Videolength!D:D,MATCH(D6164,Videolength!A:A,0))</f>
        <v>11</v>
      </c>
      <c r="C6164" s="38">
        <f>INDEX(Videolength!E:E,MATCH(D6164,Videolength!A:A,0))</f>
        <v>31</v>
      </c>
      <c r="D6164" s="39">
        <v>31</v>
      </c>
      <c r="E6164" s="40" t="str">
        <f>INDEX(Videolength!B:B,MATCH(D6164,Videolength!A:A,0))</f>
        <v>https://youtu.be/OKllWcSTIMU?list=PLTjhk5BwsiVV8SrR-dPCDjCfaMnt-5HZH</v>
      </c>
      <c r="F6164" s="41">
        <f>INDEX(Videolength!C:C,MATCH(D6164,Videolength!A:A,0))</f>
        <v>2.4976851851851851E-2</v>
      </c>
      <c r="G6164" s="41">
        <v>1.5636574074074074E-2</v>
      </c>
      <c r="H6164" s="71">
        <f>HYPERLINK(_xlfn.CONCAT(E6164,"&amp;t=",G6164*86400),G6164)</f>
        <v>1.5636574074074074E-2</v>
      </c>
      <c r="I6164" s="38">
        <v>12</v>
      </c>
      <c r="J6164" s="38">
        <v>6</v>
      </c>
      <c r="K6164" s="42" t="s">
        <v>15</v>
      </c>
      <c r="L6164" s="42" t="s">
        <v>368</v>
      </c>
      <c r="Z6164" s="64"/>
      <c r="AA6164" s="64"/>
      <c r="AB6164" s="64"/>
      <c r="AE6164" s="42">
        <f>IF(Table32[[#This Row],[Gems]]&gt;0,Table32[[#This Row],[Gems]],0)</f>
        <v>0</v>
      </c>
      <c r="AF6164" s="42">
        <f>IF(Table32[[#This Row],[Gems]]&lt;0,Table32[[#This Row],[Gems]],0)</f>
        <v>0</v>
      </c>
      <c r="AG6164" s="30">
        <f t="shared" ca="1" si="131"/>
        <v>329</v>
      </c>
    </row>
    <row r="6165" spans="1:33" ht="14.4" x14ac:dyDescent="0.3">
      <c r="A6165" s="37">
        <v>44128</v>
      </c>
      <c r="B6165" s="38">
        <f>INDEX(Videolength!D:D,MATCH(D6165,Videolength!A:A,0))</f>
        <v>11</v>
      </c>
      <c r="C6165" s="38">
        <f>INDEX(Videolength!E:E,MATCH(D6165,Videolength!A:A,0))</f>
        <v>31</v>
      </c>
      <c r="D6165" s="39">
        <v>31</v>
      </c>
      <c r="E6165" s="40" t="str">
        <f>INDEX(Videolength!B:B,MATCH(D6165,Videolength!A:A,0))</f>
        <v>https://youtu.be/OKllWcSTIMU?list=PLTjhk5BwsiVV8SrR-dPCDjCfaMnt-5HZH</v>
      </c>
      <c r="F6165" s="41">
        <f>INDEX(Videolength!C:C,MATCH(D6165,Videolength!A:A,0))</f>
        <v>2.4976851851851851E-2</v>
      </c>
      <c r="G6165" s="41">
        <v>1.5694444444444445E-2</v>
      </c>
      <c r="H6165" s="71">
        <f>HYPERLINK(_xlfn.CONCAT(E6165,"&amp;t=",G6165*86400),G6165)</f>
        <v>1.5694444444444445E-2</v>
      </c>
      <c r="I6165" s="38">
        <v>12</v>
      </c>
      <c r="J6165" s="38">
        <v>6</v>
      </c>
      <c r="K6165" s="42" t="s">
        <v>15</v>
      </c>
      <c r="L6165" s="42" t="s">
        <v>369</v>
      </c>
      <c r="Z6165" s="64"/>
      <c r="AA6165" s="64"/>
      <c r="AB6165" s="64"/>
      <c r="AE6165" s="42">
        <f>IF(Table32[[#This Row],[Gems]]&gt;0,Table32[[#This Row],[Gems]],0)</f>
        <v>0</v>
      </c>
      <c r="AF6165" s="42">
        <f>IF(Table32[[#This Row],[Gems]]&lt;0,Table32[[#This Row],[Gems]],0)</f>
        <v>0</v>
      </c>
      <c r="AG6165" s="30">
        <f t="shared" ca="1" si="131"/>
        <v>329</v>
      </c>
    </row>
    <row r="6166" spans="1:33" ht="14.4" x14ac:dyDescent="0.3">
      <c r="A6166" s="37">
        <v>44128</v>
      </c>
      <c r="B6166" s="38">
        <f>INDEX(Videolength!D:D,MATCH(D6166,Videolength!A:A,0))</f>
        <v>11</v>
      </c>
      <c r="C6166" s="38">
        <f>INDEX(Videolength!E:E,MATCH(D6166,Videolength!A:A,0))</f>
        <v>31</v>
      </c>
      <c r="D6166" s="39">
        <v>31</v>
      </c>
      <c r="E6166" s="40" t="str">
        <f>INDEX(Videolength!B:B,MATCH(D6166,Videolength!A:A,0))</f>
        <v>https://youtu.be/OKllWcSTIMU?list=PLTjhk5BwsiVV8SrR-dPCDjCfaMnt-5HZH</v>
      </c>
      <c r="F6166" s="41">
        <f>INDEX(Videolength!C:C,MATCH(D6166,Videolength!A:A,0))</f>
        <v>2.4976851851851851E-2</v>
      </c>
      <c r="G6166" s="41">
        <v>1.5717592592592592E-2</v>
      </c>
      <c r="H6166" s="71">
        <f>HYPERLINK(_xlfn.CONCAT(E6166,"&amp;t=",G6166*86400),G6166)</f>
        <v>1.5717592592592592E-2</v>
      </c>
      <c r="I6166" s="38">
        <v>12</v>
      </c>
      <c r="J6166" s="38">
        <v>6</v>
      </c>
      <c r="K6166" s="42" t="s">
        <v>15</v>
      </c>
      <c r="L6166" s="42" t="s">
        <v>197</v>
      </c>
      <c r="Z6166" s="64" t="s">
        <v>1224</v>
      </c>
      <c r="AA6166" s="64">
        <v>11</v>
      </c>
      <c r="AB6166" s="64">
        <v>7</v>
      </c>
      <c r="AE6166" s="42">
        <f>IF(Table32[[#This Row],[Gems]]&gt;0,Table32[[#This Row],[Gems]],0)</f>
        <v>0</v>
      </c>
      <c r="AF6166" s="42">
        <f>IF(Table32[[#This Row],[Gems]]&lt;0,Table32[[#This Row],[Gems]],0)</f>
        <v>0</v>
      </c>
      <c r="AG6166" s="30">
        <f t="shared" ca="1" si="131"/>
        <v>329</v>
      </c>
    </row>
    <row r="6167" spans="1:33" ht="14.4" x14ac:dyDescent="0.3">
      <c r="A6167" s="37">
        <v>44128</v>
      </c>
      <c r="B6167" s="38">
        <f>INDEX(Videolength!D:D,MATCH(D6167,Videolength!A:A,0))</f>
        <v>11</v>
      </c>
      <c r="C6167" s="38">
        <f>INDEX(Videolength!E:E,MATCH(D6167,Videolength!A:A,0))</f>
        <v>31</v>
      </c>
      <c r="D6167" s="39">
        <v>31</v>
      </c>
      <c r="E6167" s="40" t="str">
        <f>INDEX(Videolength!B:B,MATCH(D6167,Videolength!A:A,0))</f>
        <v>https://youtu.be/OKllWcSTIMU?list=PLTjhk5BwsiVV8SrR-dPCDjCfaMnt-5HZH</v>
      </c>
      <c r="F6167" s="41">
        <f>INDEX(Videolength!C:C,MATCH(D6167,Videolength!A:A,0))</f>
        <v>2.4976851851851851E-2</v>
      </c>
      <c r="G6167" s="41">
        <v>1.8425925925925925E-2</v>
      </c>
      <c r="H6167" s="71">
        <f>HYPERLINK(_xlfn.CONCAT(E6167,"&amp;t=",G6167*86400),G6167)</f>
        <v>1.8425925925925925E-2</v>
      </c>
      <c r="I6167" s="38">
        <v>12</v>
      </c>
      <c r="J6167" s="38">
        <v>6</v>
      </c>
      <c r="K6167" s="42" t="s">
        <v>15</v>
      </c>
      <c r="L6167" s="42" t="s">
        <v>198</v>
      </c>
      <c r="Q6167" s="42" t="s">
        <v>121</v>
      </c>
      <c r="Z6167" s="64" t="s">
        <v>1224</v>
      </c>
      <c r="AA6167" s="64">
        <v>11</v>
      </c>
      <c r="AB6167" s="64">
        <v>7</v>
      </c>
      <c r="AC6167" s="44" t="s">
        <v>203</v>
      </c>
      <c r="AE6167" s="42">
        <f>IF(Table32[[#This Row],[Gems]]&gt;0,Table32[[#This Row],[Gems]],0)</f>
        <v>0</v>
      </c>
      <c r="AF6167" s="42">
        <f>IF(Table32[[#This Row],[Gems]]&lt;0,Table32[[#This Row],[Gems]],0)</f>
        <v>0</v>
      </c>
      <c r="AG6167" s="29">
        <f t="shared" ca="1" si="131"/>
        <v>329</v>
      </c>
    </row>
    <row r="6168" spans="1:33" ht="14.4" x14ac:dyDescent="0.3">
      <c r="A6168" s="37">
        <v>44128</v>
      </c>
      <c r="B6168" s="38">
        <f>INDEX(Videolength!D:D,MATCH(D6168,Videolength!A:A,0))</f>
        <v>11</v>
      </c>
      <c r="C6168" s="38">
        <f>INDEX(Videolength!E:E,MATCH(D6168,Videolength!A:A,0))</f>
        <v>31</v>
      </c>
      <c r="D6168" s="39">
        <v>31</v>
      </c>
      <c r="E6168" s="40" t="str">
        <f>INDEX(Videolength!B:B,MATCH(D6168,Videolength!A:A,0))</f>
        <v>https://youtu.be/OKllWcSTIMU?list=PLTjhk5BwsiVV8SrR-dPCDjCfaMnt-5HZH</v>
      </c>
      <c r="F6168" s="41">
        <f>INDEX(Videolength!C:C,MATCH(D6168,Videolength!A:A,0))</f>
        <v>2.4976851851851851E-2</v>
      </c>
      <c r="G6168" s="41">
        <v>1.8506944444444444E-2</v>
      </c>
      <c r="H6168" s="71">
        <f>HYPERLINK(_xlfn.CONCAT(E6168,"&amp;t=",G6168*86400),G6168)</f>
        <v>1.8506944444444444E-2</v>
      </c>
      <c r="I6168" s="38">
        <v>12</v>
      </c>
      <c r="J6168" s="38">
        <v>6</v>
      </c>
      <c r="K6168" s="42" t="s">
        <v>15</v>
      </c>
      <c r="L6168" s="42" t="s">
        <v>350</v>
      </c>
      <c r="M6168" s="42" t="s">
        <v>533</v>
      </c>
      <c r="Z6168" s="64"/>
      <c r="AA6168" s="64"/>
      <c r="AB6168" s="64"/>
      <c r="AE6168" s="42">
        <f>IF(Table32[[#This Row],[Gems]]&gt;0,Table32[[#This Row],[Gems]],0)</f>
        <v>0</v>
      </c>
      <c r="AF6168" s="42">
        <f>IF(Table32[[#This Row],[Gems]]&lt;0,Table32[[#This Row],[Gems]],0)</f>
        <v>0</v>
      </c>
      <c r="AG6168" s="30">
        <f t="shared" ca="1" si="131"/>
        <v>329</v>
      </c>
    </row>
    <row r="6169" spans="1:33" ht="14.4" x14ac:dyDescent="0.3">
      <c r="A6169" s="37">
        <v>44128</v>
      </c>
      <c r="B6169" s="38">
        <f>INDEX(Videolength!D:D,MATCH(D6169,Videolength!A:A,0))</f>
        <v>11</v>
      </c>
      <c r="C6169" s="38">
        <f>INDEX(Videolength!E:E,MATCH(D6169,Videolength!A:A,0))</f>
        <v>31</v>
      </c>
      <c r="D6169" s="39">
        <v>31</v>
      </c>
      <c r="E6169" s="40" t="str">
        <f>INDEX(Videolength!B:B,MATCH(D6169,Videolength!A:A,0))</f>
        <v>https://youtu.be/OKllWcSTIMU?list=PLTjhk5BwsiVV8SrR-dPCDjCfaMnt-5HZH</v>
      </c>
      <c r="F6169" s="41">
        <f>INDEX(Videolength!C:C,MATCH(D6169,Videolength!A:A,0))</f>
        <v>2.4976851851851851E-2</v>
      </c>
      <c r="G6169" s="41">
        <v>1.8518518518518521E-2</v>
      </c>
      <c r="H6169" s="71">
        <f>HYPERLINK(_xlfn.CONCAT(E6169,"&amp;t=",G6169*86400),G6169)</f>
        <v>1.8518518518518521E-2</v>
      </c>
      <c r="I6169" s="38">
        <v>12</v>
      </c>
      <c r="J6169" s="38">
        <v>6</v>
      </c>
      <c r="K6169" s="42" t="s">
        <v>15</v>
      </c>
      <c r="L6169" s="42" t="s">
        <v>216</v>
      </c>
      <c r="Z6169" s="64"/>
      <c r="AA6169" s="64"/>
      <c r="AB6169" s="64"/>
      <c r="AE6169" s="42">
        <f>IF(Table32[[#This Row],[Gems]]&gt;0,Table32[[#This Row],[Gems]],0)</f>
        <v>0</v>
      </c>
      <c r="AF6169" s="42">
        <f>IF(Table32[[#This Row],[Gems]]&lt;0,Table32[[#This Row],[Gems]],0)</f>
        <v>0</v>
      </c>
      <c r="AG6169" s="30">
        <f t="shared" ca="1" si="131"/>
        <v>329</v>
      </c>
    </row>
    <row r="6170" spans="1:33" ht="14.4" x14ac:dyDescent="0.3">
      <c r="A6170" s="37">
        <v>44128</v>
      </c>
      <c r="B6170" s="38">
        <f>INDEX(Videolength!D:D,MATCH(D6170,Videolength!A:A,0))</f>
        <v>11</v>
      </c>
      <c r="C6170" s="38">
        <f>INDEX(Videolength!E:E,MATCH(D6170,Videolength!A:A,0))</f>
        <v>31</v>
      </c>
      <c r="D6170" s="39">
        <v>31</v>
      </c>
      <c r="E6170" s="40" t="str">
        <f>INDEX(Videolength!B:B,MATCH(D6170,Videolength!A:A,0))</f>
        <v>https://youtu.be/OKllWcSTIMU?list=PLTjhk5BwsiVV8SrR-dPCDjCfaMnt-5HZH</v>
      </c>
      <c r="F6170" s="41">
        <f>INDEX(Videolength!C:C,MATCH(D6170,Videolength!A:A,0))</f>
        <v>2.4976851851851851E-2</v>
      </c>
      <c r="G6170" s="41">
        <v>1.8541666666666668E-2</v>
      </c>
      <c r="H6170" s="71">
        <f>HYPERLINK(_xlfn.CONCAT(E6170,"&amp;t=",G6170*86400),G6170)</f>
        <v>1.8541666666666668E-2</v>
      </c>
      <c r="I6170" s="38">
        <v>12</v>
      </c>
      <c r="J6170" s="38">
        <v>6</v>
      </c>
      <c r="K6170" s="42" t="s">
        <v>346</v>
      </c>
      <c r="L6170" s="42" t="s">
        <v>10</v>
      </c>
      <c r="Z6170" s="64"/>
      <c r="AA6170" s="64"/>
      <c r="AB6170" s="64"/>
      <c r="AE6170" s="42">
        <f>IF(Table32[[#This Row],[Gems]]&gt;0,Table32[[#This Row],[Gems]],0)</f>
        <v>0</v>
      </c>
      <c r="AF6170" s="42">
        <f>IF(Table32[[#This Row],[Gems]]&lt;0,Table32[[#This Row],[Gems]],0)</f>
        <v>0</v>
      </c>
      <c r="AG6170" s="30">
        <f t="shared" ca="1" si="131"/>
        <v>329</v>
      </c>
    </row>
    <row r="6171" spans="1:33" ht="14.4" x14ac:dyDescent="0.3">
      <c r="A6171" s="37">
        <v>44128</v>
      </c>
      <c r="B6171" s="38">
        <f>INDEX(Videolength!D:D,MATCH(D6171,Videolength!A:A,0))</f>
        <v>11</v>
      </c>
      <c r="C6171" s="38">
        <f>INDEX(Videolength!E:E,MATCH(D6171,Videolength!A:A,0))</f>
        <v>31</v>
      </c>
      <c r="D6171" s="39">
        <v>31</v>
      </c>
      <c r="E6171" s="40" t="str">
        <f>INDEX(Videolength!B:B,MATCH(D6171,Videolength!A:A,0))</f>
        <v>https://youtu.be/OKllWcSTIMU?list=PLTjhk5BwsiVV8SrR-dPCDjCfaMnt-5HZH</v>
      </c>
      <c r="F6171" s="41">
        <f>INDEX(Videolength!C:C,MATCH(D6171,Videolength!A:A,0))</f>
        <v>2.4976851851851851E-2</v>
      </c>
      <c r="G6171" s="41">
        <v>1.8553240740740742E-2</v>
      </c>
      <c r="H6171" s="71">
        <f>HYPERLINK(_xlfn.CONCAT(E6171,"&amp;t=",G6171*86400),G6171)</f>
        <v>1.8553240740740742E-2</v>
      </c>
      <c r="I6171" s="38">
        <v>12</v>
      </c>
      <c r="J6171" s="38">
        <v>6</v>
      </c>
      <c r="K6171" s="42" t="s">
        <v>353</v>
      </c>
      <c r="L6171" s="42" t="s">
        <v>10</v>
      </c>
      <c r="M6171" s="42" t="s">
        <v>1236</v>
      </c>
      <c r="Z6171" s="64"/>
      <c r="AA6171" s="64"/>
      <c r="AB6171" s="64"/>
      <c r="AE6171" s="42">
        <f>IF(Table32[[#This Row],[Gems]]&gt;0,Table32[[#This Row],[Gems]],0)</f>
        <v>0</v>
      </c>
      <c r="AF6171" s="42">
        <f>IF(Table32[[#This Row],[Gems]]&lt;0,Table32[[#This Row],[Gems]],0)</f>
        <v>0</v>
      </c>
      <c r="AG6171" s="30">
        <f t="shared" ca="1" si="131"/>
        <v>329</v>
      </c>
    </row>
    <row r="6172" spans="1:33" ht="14.4" x14ac:dyDescent="0.3">
      <c r="A6172" s="37">
        <v>44128</v>
      </c>
      <c r="B6172" s="38">
        <f>INDEX(Videolength!D:D,MATCH(D6172,Videolength!A:A,0))</f>
        <v>11</v>
      </c>
      <c r="C6172" s="38">
        <f>INDEX(Videolength!E:E,MATCH(D6172,Videolength!A:A,0))</f>
        <v>31</v>
      </c>
      <c r="D6172" s="39">
        <v>31</v>
      </c>
      <c r="E6172" s="40" t="str">
        <f>INDEX(Videolength!B:B,MATCH(D6172,Videolength!A:A,0))</f>
        <v>https://youtu.be/OKllWcSTIMU?list=PLTjhk5BwsiVV8SrR-dPCDjCfaMnt-5HZH</v>
      </c>
      <c r="F6172" s="41">
        <f>INDEX(Videolength!C:C,MATCH(D6172,Videolength!A:A,0))</f>
        <v>2.4976851851851851E-2</v>
      </c>
      <c r="G6172" s="41">
        <v>1.8657407407407407E-2</v>
      </c>
      <c r="H6172" s="71">
        <f>HYPERLINK(_xlfn.CONCAT(E6172,"&amp;t=",G6172*86400),G6172)</f>
        <v>1.8657407407407407E-2</v>
      </c>
      <c r="I6172" s="38">
        <v>12</v>
      </c>
      <c r="J6172" s="38">
        <v>6</v>
      </c>
      <c r="K6172" s="42" t="s">
        <v>346</v>
      </c>
      <c r="L6172" s="42" t="s">
        <v>10</v>
      </c>
      <c r="Z6172" s="64"/>
      <c r="AA6172" s="64"/>
      <c r="AB6172" s="64"/>
      <c r="AE6172" s="42">
        <f>IF(Table32[[#This Row],[Gems]]&gt;0,Table32[[#This Row],[Gems]],0)</f>
        <v>0</v>
      </c>
      <c r="AF6172" s="42">
        <f>IF(Table32[[#This Row],[Gems]]&lt;0,Table32[[#This Row],[Gems]],0)</f>
        <v>0</v>
      </c>
      <c r="AG6172" s="30">
        <f t="shared" ca="1" si="131"/>
        <v>329</v>
      </c>
    </row>
    <row r="6173" spans="1:33" ht="14.4" x14ac:dyDescent="0.3">
      <c r="A6173" s="37">
        <v>44128</v>
      </c>
      <c r="B6173" s="38">
        <f>INDEX(Videolength!D:D,MATCH(D6173,Videolength!A:A,0))</f>
        <v>11</v>
      </c>
      <c r="C6173" s="38">
        <f>INDEX(Videolength!E:E,MATCH(D6173,Videolength!A:A,0))</f>
        <v>31</v>
      </c>
      <c r="D6173" s="39">
        <v>31</v>
      </c>
      <c r="E6173" s="40" t="str">
        <f>INDEX(Videolength!B:B,MATCH(D6173,Videolength!A:A,0))</f>
        <v>https://youtu.be/OKllWcSTIMU?list=PLTjhk5BwsiVV8SrR-dPCDjCfaMnt-5HZH</v>
      </c>
      <c r="F6173" s="41">
        <f>INDEX(Videolength!C:C,MATCH(D6173,Videolength!A:A,0))</f>
        <v>2.4976851851851851E-2</v>
      </c>
      <c r="G6173" s="41">
        <v>1.8784722222222223E-2</v>
      </c>
      <c r="H6173" s="71">
        <f>HYPERLINK(_xlfn.CONCAT(E6173,"&amp;t=",G6173*86400),G6173)</f>
        <v>1.8784722222222223E-2</v>
      </c>
      <c r="I6173" s="38">
        <v>12</v>
      </c>
      <c r="J6173" s="38">
        <v>6</v>
      </c>
      <c r="K6173" s="42" t="s">
        <v>90</v>
      </c>
      <c r="L6173" s="42" t="s">
        <v>10</v>
      </c>
      <c r="Z6173" s="64"/>
      <c r="AA6173" s="64"/>
      <c r="AB6173" s="64"/>
      <c r="AE6173" s="42">
        <f>IF(Table32[[#This Row],[Gems]]&gt;0,Table32[[#This Row],[Gems]],0)</f>
        <v>0</v>
      </c>
      <c r="AF6173" s="42">
        <f>IF(Table32[[#This Row],[Gems]]&lt;0,Table32[[#This Row],[Gems]],0)</f>
        <v>0</v>
      </c>
      <c r="AG6173" s="30">
        <f t="shared" ca="1" si="131"/>
        <v>329</v>
      </c>
    </row>
    <row r="6174" spans="1:33" ht="14.4" x14ac:dyDescent="0.3">
      <c r="A6174" s="37">
        <v>44128</v>
      </c>
      <c r="B6174" s="38">
        <f>INDEX(Videolength!D:D,MATCH(D6174,Videolength!A:A,0))</f>
        <v>11</v>
      </c>
      <c r="C6174" s="38">
        <f>INDEX(Videolength!E:E,MATCH(D6174,Videolength!A:A,0))</f>
        <v>31</v>
      </c>
      <c r="D6174" s="39">
        <v>31</v>
      </c>
      <c r="E6174" s="40" t="str">
        <f>INDEX(Videolength!B:B,MATCH(D6174,Videolength!A:A,0))</f>
        <v>https://youtu.be/OKllWcSTIMU?list=PLTjhk5BwsiVV8SrR-dPCDjCfaMnt-5HZH</v>
      </c>
      <c r="F6174" s="41">
        <f>INDEX(Videolength!C:C,MATCH(D6174,Videolength!A:A,0))</f>
        <v>2.4976851851851851E-2</v>
      </c>
      <c r="G6174" s="41">
        <v>1.8784722222222223E-2</v>
      </c>
      <c r="H6174" s="71">
        <f>HYPERLINK(_xlfn.CONCAT(E6174,"&amp;t=",G6174*86400),G6174)</f>
        <v>1.8784722222222223E-2</v>
      </c>
      <c r="I6174" s="38">
        <v>12</v>
      </c>
      <c r="J6174" s="38">
        <v>6</v>
      </c>
      <c r="K6174" s="42" t="s">
        <v>90</v>
      </c>
      <c r="L6174" s="42" t="s">
        <v>256</v>
      </c>
      <c r="Z6174" s="64"/>
      <c r="AA6174" s="64"/>
      <c r="AB6174" s="64"/>
      <c r="AE6174" s="42">
        <f>IF(Table32[[#This Row],[Gems]]&gt;0,Table32[[#This Row],[Gems]],0)</f>
        <v>0</v>
      </c>
      <c r="AF6174" s="42">
        <f>IF(Table32[[#This Row],[Gems]]&lt;0,Table32[[#This Row],[Gems]],0)</f>
        <v>0</v>
      </c>
      <c r="AG6174" s="30">
        <f ca="1">SUM(OFFSET(AG6174,-1,0),AD6174)</f>
        <v>329</v>
      </c>
    </row>
    <row r="6175" spans="1:33" ht="14.4" x14ac:dyDescent="0.3">
      <c r="A6175" s="37">
        <v>44128</v>
      </c>
      <c r="B6175" s="38">
        <f>INDEX(Videolength!D:D,MATCH(D6175,Videolength!A:A,0))</f>
        <v>11</v>
      </c>
      <c r="C6175" s="38">
        <f>INDEX(Videolength!E:E,MATCH(D6175,Videolength!A:A,0))</f>
        <v>31</v>
      </c>
      <c r="D6175" s="39">
        <v>31</v>
      </c>
      <c r="E6175" s="40" t="str">
        <f>INDEX(Videolength!B:B,MATCH(D6175,Videolength!A:A,0))</f>
        <v>https://youtu.be/OKllWcSTIMU?list=PLTjhk5BwsiVV8SrR-dPCDjCfaMnt-5HZH</v>
      </c>
      <c r="F6175" s="41">
        <f>INDEX(Videolength!C:C,MATCH(D6175,Videolength!A:A,0))</f>
        <v>2.4976851851851851E-2</v>
      </c>
      <c r="G6175" s="41">
        <v>1.8831018518518518E-2</v>
      </c>
      <c r="H6175" s="71">
        <f>HYPERLINK(_xlfn.CONCAT(E6175,"&amp;t=",G6175*86400),G6175)</f>
        <v>1.8831018518518518E-2</v>
      </c>
      <c r="I6175" s="38">
        <v>12</v>
      </c>
      <c r="J6175" s="38">
        <v>6</v>
      </c>
      <c r="K6175" s="42" t="s">
        <v>90</v>
      </c>
      <c r="L6175" s="42" t="s">
        <v>10</v>
      </c>
      <c r="M6175" s="42" t="s">
        <v>1237</v>
      </c>
      <c r="Z6175" s="64"/>
      <c r="AA6175" s="64"/>
      <c r="AB6175" s="64"/>
      <c r="AE6175" s="42">
        <f>IF(Table32[[#This Row],[Gems]]&gt;0,Table32[[#This Row],[Gems]],0)</f>
        <v>0</v>
      </c>
      <c r="AF6175" s="42">
        <f>IF(Table32[[#This Row],[Gems]]&lt;0,Table32[[#This Row],[Gems]],0)</f>
        <v>0</v>
      </c>
      <c r="AG6175" s="30">
        <f t="shared" ca="1" si="131"/>
        <v>329</v>
      </c>
    </row>
    <row r="6176" spans="1:33" ht="14.4" x14ac:dyDescent="0.3">
      <c r="A6176" s="37">
        <v>44128</v>
      </c>
      <c r="B6176" s="38">
        <f>INDEX(Videolength!D:D,MATCH(D6176,Videolength!A:A,0))</f>
        <v>11</v>
      </c>
      <c r="C6176" s="38">
        <f>INDEX(Videolength!E:E,MATCH(D6176,Videolength!A:A,0))</f>
        <v>31</v>
      </c>
      <c r="D6176" s="39">
        <v>31</v>
      </c>
      <c r="E6176" s="40" t="str">
        <f>INDEX(Videolength!B:B,MATCH(D6176,Videolength!A:A,0))</f>
        <v>https://youtu.be/OKllWcSTIMU?list=PLTjhk5BwsiVV8SrR-dPCDjCfaMnt-5HZH</v>
      </c>
      <c r="F6176" s="41">
        <f>INDEX(Videolength!C:C,MATCH(D6176,Videolength!A:A,0))</f>
        <v>2.4976851851851851E-2</v>
      </c>
      <c r="G6176" s="41">
        <v>1.8842592592592591E-2</v>
      </c>
      <c r="H6176" s="71">
        <f>HYPERLINK(_xlfn.CONCAT(E6176,"&amp;t=",G6176*86400),G6176)</f>
        <v>1.8842592592592591E-2</v>
      </c>
      <c r="I6176" s="38">
        <v>12</v>
      </c>
      <c r="J6176" s="38">
        <v>6</v>
      </c>
      <c r="K6176" s="42" t="s">
        <v>346</v>
      </c>
      <c r="L6176" s="42" t="s">
        <v>10</v>
      </c>
      <c r="Z6176" s="64"/>
      <c r="AA6176" s="64"/>
      <c r="AB6176" s="64"/>
      <c r="AE6176" s="42">
        <f>IF(Table32[[#This Row],[Gems]]&gt;0,Table32[[#This Row],[Gems]],0)</f>
        <v>0</v>
      </c>
      <c r="AF6176" s="42">
        <f>IF(Table32[[#This Row],[Gems]]&lt;0,Table32[[#This Row],[Gems]],0)</f>
        <v>0</v>
      </c>
      <c r="AG6176" s="30">
        <f t="shared" ca="1" si="131"/>
        <v>329</v>
      </c>
    </row>
    <row r="6177" spans="1:33" ht="14.4" x14ac:dyDescent="0.3">
      <c r="A6177" s="37">
        <v>44128</v>
      </c>
      <c r="B6177" s="38">
        <f>INDEX(Videolength!D:D,MATCH(D6177,Videolength!A:A,0))</f>
        <v>11</v>
      </c>
      <c r="C6177" s="38">
        <f>INDEX(Videolength!E:E,MATCH(D6177,Videolength!A:A,0))</f>
        <v>31</v>
      </c>
      <c r="D6177" s="39">
        <v>31</v>
      </c>
      <c r="E6177" s="40" t="str">
        <f>INDEX(Videolength!B:B,MATCH(D6177,Videolength!A:A,0))</f>
        <v>https://youtu.be/OKllWcSTIMU?list=PLTjhk5BwsiVV8SrR-dPCDjCfaMnt-5HZH</v>
      </c>
      <c r="F6177" s="41">
        <f>INDEX(Videolength!C:C,MATCH(D6177,Videolength!A:A,0))</f>
        <v>2.4976851851851851E-2</v>
      </c>
      <c r="G6177" s="41">
        <v>1.8865740740740742E-2</v>
      </c>
      <c r="H6177" s="71">
        <f>HYPERLINK(_xlfn.CONCAT(E6177,"&amp;t=",G6177*86400),G6177)</f>
        <v>1.8865740740740742E-2</v>
      </c>
      <c r="I6177" s="38">
        <v>12</v>
      </c>
      <c r="J6177" s="38">
        <v>6</v>
      </c>
      <c r="K6177" s="42" t="s">
        <v>284</v>
      </c>
      <c r="L6177" s="42" t="s">
        <v>10</v>
      </c>
      <c r="M6177" s="42" t="s">
        <v>554</v>
      </c>
      <c r="Z6177" s="64"/>
      <c r="AA6177" s="64"/>
      <c r="AB6177" s="64"/>
      <c r="AE6177" s="42">
        <f>IF(Table32[[#This Row],[Gems]]&gt;0,Table32[[#This Row],[Gems]],0)</f>
        <v>0</v>
      </c>
      <c r="AF6177" s="42">
        <f>IF(Table32[[#This Row],[Gems]]&lt;0,Table32[[#This Row],[Gems]],0)</f>
        <v>0</v>
      </c>
      <c r="AG6177" s="30">
        <f t="shared" ca="1" si="131"/>
        <v>329</v>
      </c>
    </row>
    <row r="6178" spans="1:33" ht="14.4" x14ac:dyDescent="0.3">
      <c r="A6178" s="37">
        <v>44128</v>
      </c>
      <c r="B6178" s="38">
        <f>INDEX(Videolength!D:D,MATCH(D6178,Videolength!A:A,0))</f>
        <v>11</v>
      </c>
      <c r="C6178" s="38">
        <f>INDEX(Videolength!E:E,MATCH(D6178,Videolength!A:A,0))</f>
        <v>31</v>
      </c>
      <c r="D6178" s="39">
        <v>31</v>
      </c>
      <c r="E6178" s="40" t="str">
        <f>INDEX(Videolength!B:B,MATCH(D6178,Videolength!A:A,0))</f>
        <v>https://youtu.be/OKllWcSTIMU?list=PLTjhk5BwsiVV8SrR-dPCDjCfaMnt-5HZH</v>
      </c>
      <c r="F6178" s="41">
        <f>INDEX(Videolength!C:C,MATCH(D6178,Videolength!A:A,0))</f>
        <v>2.4976851851851851E-2</v>
      </c>
      <c r="G6178" s="41">
        <v>1.894675925925926E-2</v>
      </c>
      <c r="H6178" s="71">
        <f>HYPERLINK(_xlfn.CONCAT(E6178,"&amp;t=",G6178*86400),G6178)</f>
        <v>1.894675925925926E-2</v>
      </c>
      <c r="I6178" s="38">
        <v>12</v>
      </c>
      <c r="J6178" s="38">
        <v>6</v>
      </c>
      <c r="K6178" s="42" t="s">
        <v>90</v>
      </c>
      <c r="L6178" s="42" t="s">
        <v>10</v>
      </c>
      <c r="Z6178" s="64"/>
      <c r="AA6178" s="64"/>
      <c r="AB6178" s="64"/>
      <c r="AE6178" s="42">
        <f>IF(Table32[[#This Row],[Gems]]&gt;0,Table32[[#This Row],[Gems]],0)</f>
        <v>0</v>
      </c>
      <c r="AF6178" s="42">
        <f>IF(Table32[[#This Row],[Gems]]&lt;0,Table32[[#This Row],[Gems]],0)</f>
        <v>0</v>
      </c>
      <c r="AG6178" s="30">
        <f t="shared" ca="1" si="131"/>
        <v>329</v>
      </c>
    </row>
    <row r="6179" spans="1:33" ht="14.4" x14ac:dyDescent="0.3">
      <c r="A6179" s="37">
        <v>44128</v>
      </c>
      <c r="B6179" s="38">
        <f>INDEX(Videolength!D:D,MATCH(D6179,Videolength!A:A,0))</f>
        <v>11</v>
      </c>
      <c r="C6179" s="38">
        <f>INDEX(Videolength!E:E,MATCH(D6179,Videolength!A:A,0))</f>
        <v>31</v>
      </c>
      <c r="D6179" s="39">
        <v>31</v>
      </c>
      <c r="E6179" s="40" t="str">
        <f>INDEX(Videolength!B:B,MATCH(D6179,Videolength!A:A,0))</f>
        <v>https://youtu.be/OKllWcSTIMU?list=PLTjhk5BwsiVV8SrR-dPCDjCfaMnt-5HZH</v>
      </c>
      <c r="F6179" s="41">
        <f>INDEX(Videolength!C:C,MATCH(D6179,Videolength!A:A,0))</f>
        <v>2.4976851851851851E-2</v>
      </c>
      <c r="G6179" s="41">
        <v>1.8969907407407408E-2</v>
      </c>
      <c r="H6179" s="71">
        <f>HYPERLINK(_xlfn.CONCAT(E6179,"&amp;t=",G6179*86400),G6179)</f>
        <v>1.8969907407407408E-2</v>
      </c>
      <c r="I6179" s="38">
        <v>12</v>
      </c>
      <c r="J6179" s="38">
        <v>6</v>
      </c>
      <c r="K6179" s="42" t="s">
        <v>90</v>
      </c>
      <c r="L6179" s="42" t="s">
        <v>197</v>
      </c>
      <c r="M6179" s="42" t="s">
        <v>660</v>
      </c>
      <c r="V6179" s="43">
        <v>1340</v>
      </c>
      <c r="Z6179" s="64"/>
      <c r="AA6179" s="64"/>
      <c r="AB6179" s="64"/>
      <c r="AE6179" s="42">
        <f>IF(Table32[[#This Row],[Gems]]&gt;0,Table32[[#This Row],[Gems]],0)</f>
        <v>0</v>
      </c>
      <c r="AF6179" s="42">
        <f>IF(Table32[[#This Row],[Gems]]&lt;0,Table32[[#This Row],[Gems]],0)</f>
        <v>0</v>
      </c>
      <c r="AG6179" s="30">
        <f t="shared" ca="1" si="131"/>
        <v>329</v>
      </c>
    </row>
    <row r="6180" spans="1:33" ht="14.4" x14ac:dyDescent="0.3">
      <c r="A6180" s="37">
        <v>44128</v>
      </c>
      <c r="B6180" s="38">
        <f>INDEX(Videolength!D:D,MATCH(D6180,Videolength!A:A,0))</f>
        <v>11</v>
      </c>
      <c r="C6180" s="38">
        <f>INDEX(Videolength!E:E,MATCH(D6180,Videolength!A:A,0))</f>
        <v>31</v>
      </c>
      <c r="D6180" s="39">
        <v>31</v>
      </c>
      <c r="E6180" s="40" t="str">
        <f>INDEX(Videolength!B:B,MATCH(D6180,Videolength!A:A,0))</f>
        <v>https://youtu.be/OKllWcSTIMU?list=PLTjhk5BwsiVV8SrR-dPCDjCfaMnt-5HZH</v>
      </c>
      <c r="F6180" s="41">
        <f>INDEX(Videolength!C:C,MATCH(D6180,Videolength!A:A,0))</f>
        <v>2.4976851851851851E-2</v>
      </c>
      <c r="G6180" s="41">
        <v>1.9594907407407405E-2</v>
      </c>
      <c r="H6180" s="71">
        <f>HYPERLINK(_xlfn.CONCAT(E6180,"&amp;t=",G6180*86400),G6180)</f>
        <v>1.9594907407407405E-2</v>
      </c>
      <c r="I6180" s="38">
        <v>12</v>
      </c>
      <c r="J6180" s="38">
        <v>6</v>
      </c>
      <c r="K6180" s="42" t="s">
        <v>90</v>
      </c>
      <c r="L6180" s="42" t="s">
        <v>198</v>
      </c>
      <c r="M6180" s="42" t="s">
        <v>660</v>
      </c>
      <c r="V6180" s="43">
        <v>1340</v>
      </c>
      <c r="Z6180" s="64"/>
      <c r="AA6180" s="64"/>
      <c r="AB6180" s="64"/>
      <c r="AC6180" s="44" t="s">
        <v>201</v>
      </c>
      <c r="AE6180" s="42">
        <f>IF(Table32[[#This Row],[Gems]]&gt;0,Table32[[#This Row],[Gems]],0)</f>
        <v>0</v>
      </c>
      <c r="AF6180" s="42">
        <f>IF(Table32[[#This Row],[Gems]]&lt;0,Table32[[#This Row],[Gems]],0)</f>
        <v>0</v>
      </c>
      <c r="AG6180" s="30">
        <f t="shared" ca="1" si="131"/>
        <v>329</v>
      </c>
    </row>
    <row r="6181" spans="1:33" ht="14.4" x14ac:dyDescent="0.3">
      <c r="A6181" s="37">
        <v>44128</v>
      </c>
      <c r="B6181" s="38">
        <f>INDEX(Videolength!D:D,MATCH(D6181,Videolength!A:A,0))</f>
        <v>11</v>
      </c>
      <c r="C6181" s="38">
        <f>INDEX(Videolength!E:E,MATCH(D6181,Videolength!A:A,0))</f>
        <v>31</v>
      </c>
      <c r="D6181" s="39">
        <v>31</v>
      </c>
      <c r="E6181" s="40" t="str">
        <f>INDEX(Videolength!B:B,MATCH(D6181,Videolength!A:A,0))</f>
        <v>https://youtu.be/OKllWcSTIMU?list=PLTjhk5BwsiVV8SrR-dPCDjCfaMnt-5HZH</v>
      </c>
      <c r="F6181" s="41">
        <f>INDEX(Videolength!C:C,MATCH(D6181,Videolength!A:A,0))</f>
        <v>2.4976851851851851E-2</v>
      </c>
      <c r="G6181" s="41">
        <v>1.9664351851851853E-2</v>
      </c>
      <c r="H6181" s="71">
        <f>HYPERLINK(_xlfn.CONCAT(E6181,"&amp;t=",G6181*86400),G6181)</f>
        <v>1.9664351851851853E-2</v>
      </c>
      <c r="I6181" s="38">
        <v>12</v>
      </c>
      <c r="J6181" s="38">
        <v>6</v>
      </c>
      <c r="K6181" s="42" t="s">
        <v>284</v>
      </c>
      <c r="L6181" s="42" t="s">
        <v>10</v>
      </c>
      <c r="Z6181" s="64"/>
      <c r="AA6181" s="64"/>
      <c r="AB6181" s="64"/>
      <c r="AE6181" s="42">
        <f>IF(Table32[[#This Row],[Gems]]&gt;0,Table32[[#This Row],[Gems]],0)</f>
        <v>0</v>
      </c>
      <c r="AF6181" s="42">
        <f>IF(Table32[[#This Row],[Gems]]&lt;0,Table32[[#This Row],[Gems]],0)</f>
        <v>0</v>
      </c>
      <c r="AG6181" s="30">
        <f t="shared" ca="1" si="131"/>
        <v>329</v>
      </c>
    </row>
    <row r="6182" spans="1:33" ht="14.4" x14ac:dyDescent="0.3">
      <c r="A6182" s="37">
        <v>44128</v>
      </c>
      <c r="B6182" s="38">
        <f>INDEX(Videolength!D:D,MATCH(D6182,Videolength!A:A,0))</f>
        <v>11</v>
      </c>
      <c r="C6182" s="38">
        <f>INDEX(Videolength!E:E,MATCH(D6182,Videolength!A:A,0))</f>
        <v>31</v>
      </c>
      <c r="D6182" s="39">
        <v>31</v>
      </c>
      <c r="E6182" s="40" t="str">
        <f>INDEX(Videolength!B:B,MATCH(D6182,Videolength!A:A,0))</f>
        <v>https://youtu.be/OKllWcSTIMU?list=PLTjhk5BwsiVV8SrR-dPCDjCfaMnt-5HZH</v>
      </c>
      <c r="F6182" s="41">
        <f>INDEX(Videolength!C:C,MATCH(D6182,Videolength!A:A,0))</f>
        <v>2.4976851851851851E-2</v>
      </c>
      <c r="G6182" s="41">
        <v>2.0347222222222221E-2</v>
      </c>
      <c r="H6182" s="71">
        <f>HYPERLINK(_xlfn.CONCAT(E6182,"&amp;t=",G6182*86400),G6182)</f>
        <v>2.0347222222222221E-2</v>
      </c>
      <c r="I6182" s="38">
        <v>12</v>
      </c>
      <c r="J6182" s="38">
        <v>6</v>
      </c>
      <c r="K6182" s="42" t="s">
        <v>346</v>
      </c>
      <c r="L6182" s="42" t="s">
        <v>10</v>
      </c>
      <c r="Z6182" s="64"/>
      <c r="AA6182" s="64"/>
      <c r="AB6182" s="64"/>
      <c r="AE6182" s="42">
        <f>IF(Table32[[#This Row],[Gems]]&gt;0,Table32[[#This Row],[Gems]],0)</f>
        <v>0</v>
      </c>
      <c r="AF6182" s="42">
        <f>IF(Table32[[#This Row],[Gems]]&lt;0,Table32[[#This Row],[Gems]],0)</f>
        <v>0</v>
      </c>
      <c r="AG6182" s="30">
        <f t="shared" ca="1" si="131"/>
        <v>329</v>
      </c>
    </row>
    <row r="6183" spans="1:33" ht="14.4" x14ac:dyDescent="0.3">
      <c r="A6183" s="37">
        <v>44128</v>
      </c>
      <c r="B6183" s="38">
        <f>INDEX(Videolength!D:D,MATCH(D6183,Videolength!A:A,0))</f>
        <v>11</v>
      </c>
      <c r="C6183" s="38">
        <f>INDEX(Videolength!E:E,MATCH(D6183,Videolength!A:A,0))</f>
        <v>31</v>
      </c>
      <c r="D6183" s="39">
        <v>31</v>
      </c>
      <c r="E6183" s="40" t="str">
        <f>INDEX(Videolength!B:B,MATCH(D6183,Videolength!A:A,0))</f>
        <v>https://youtu.be/OKllWcSTIMU?list=PLTjhk5BwsiVV8SrR-dPCDjCfaMnt-5HZH</v>
      </c>
      <c r="F6183" s="41">
        <f>INDEX(Videolength!C:C,MATCH(D6183,Videolength!A:A,0))</f>
        <v>2.4976851851851851E-2</v>
      </c>
      <c r="G6183" s="41">
        <v>2.0370370370370369E-2</v>
      </c>
      <c r="H6183" s="71">
        <f>HYPERLINK(_xlfn.CONCAT(E6183,"&amp;t=",G6183*86400),G6183)</f>
        <v>2.0370370370370369E-2</v>
      </c>
      <c r="I6183" s="38">
        <v>12</v>
      </c>
      <c r="J6183" s="38">
        <v>6</v>
      </c>
      <c r="K6183" s="42" t="s">
        <v>90</v>
      </c>
      <c r="L6183" s="42" t="s">
        <v>10</v>
      </c>
      <c r="Z6183" s="64"/>
      <c r="AA6183" s="64"/>
      <c r="AB6183" s="64"/>
      <c r="AE6183" s="42">
        <f>IF(Table32[[#This Row],[Gems]]&gt;0,Table32[[#This Row],[Gems]],0)</f>
        <v>0</v>
      </c>
      <c r="AF6183" s="42">
        <f>IF(Table32[[#This Row],[Gems]]&lt;0,Table32[[#This Row],[Gems]],0)</f>
        <v>0</v>
      </c>
      <c r="AG6183" s="30">
        <f t="shared" ca="1" si="131"/>
        <v>329</v>
      </c>
    </row>
    <row r="6184" spans="1:33" ht="14.4" x14ac:dyDescent="0.3">
      <c r="A6184" s="37">
        <v>44128</v>
      </c>
      <c r="B6184" s="38">
        <f>INDEX(Videolength!D:D,MATCH(D6184,Videolength!A:A,0))</f>
        <v>11</v>
      </c>
      <c r="C6184" s="38">
        <f>INDEX(Videolength!E:E,MATCH(D6184,Videolength!A:A,0))</f>
        <v>31</v>
      </c>
      <c r="D6184" s="39">
        <v>31</v>
      </c>
      <c r="E6184" s="40" t="str">
        <f>INDEX(Videolength!B:B,MATCH(D6184,Videolength!A:A,0))</f>
        <v>https://youtu.be/OKllWcSTIMU?list=PLTjhk5BwsiVV8SrR-dPCDjCfaMnt-5HZH</v>
      </c>
      <c r="F6184" s="41">
        <f>INDEX(Videolength!C:C,MATCH(D6184,Videolength!A:A,0))</f>
        <v>2.4976851851851851E-2</v>
      </c>
      <c r="G6184" s="41">
        <v>2.0370370370370369E-2</v>
      </c>
      <c r="H6184" s="71">
        <f>HYPERLINK(_xlfn.CONCAT(E6184,"&amp;t=",G6184*86400),G6184)</f>
        <v>2.0370370370370369E-2</v>
      </c>
      <c r="I6184" s="38">
        <v>12</v>
      </c>
      <c r="J6184" s="38">
        <v>6</v>
      </c>
      <c r="K6184" s="42" t="s">
        <v>90</v>
      </c>
      <c r="L6184" s="42" t="s">
        <v>256</v>
      </c>
      <c r="Z6184" s="64"/>
      <c r="AA6184" s="64"/>
      <c r="AB6184" s="64"/>
      <c r="AE6184" s="42">
        <f>IF(Table32[[#This Row],[Gems]]&gt;0,Table32[[#This Row],[Gems]],0)</f>
        <v>0</v>
      </c>
      <c r="AF6184" s="42">
        <f>IF(Table32[[#This Row],[Gems]]&lt;0,Table32[[#This Row],[Gems]],0)</f>
        <v>0</v>
      </c>
      <c r="AG6184" s="30">
        <f t="shared" ca="1" si="131"/>
        <v>329</v>
      </c>
    </row>
    <row r="6185" spans="1:33" ht="14.4" x14ac:dyDescent="0.3">
      <c r="A6185" s="37">
        <v>44128</v>
      </c>
      <c r="B6185" s="38">
        <f>INDEX(Videolength!D:D,MATCH(D6185,Videolength!A:A,0))</f>
        <v>11</v>
      </c>
      <c r="C6185" s="38">
        <f>INDEX(Videolength!E:E,MATCH(D6185,Videolength!A:A,0))</f>
        <v>31</v>
      </c>
      <c r="D6185" s="39">
        <v>31</v>
      </c>
      <c r="E6185" s="40" t="str">
        <f>INDEX(Videolength!B:B,MATCH(D6185,Videolength!A:A,0))</f>
        <v>https://youtu.be/OKllWcSTIMU?list=PLTjhk5BwsiVV8SrR-dPCDjCfaMnt-5HZH</v>
      </c>
      <c r="F6185" s="41">
        <f>INDEX(Videolength!C:C,MATCH(D6185,Videolength!A:A,0))</f>
        <v>2.4976851851851851E-2</v>
      </c>
      <c r="G6185" s="41">
        <v>2.0393518518518519E-2</v>
      </c>
      <c r="H6185" s="71">
        <f>HYPERLINK(_xlfn.CONCAT(E6185,"&amp;t=",G6185*86400),G6185)</f>
        <v>2.0393518518518519E-2</v>
      </c>
      <c r="I6185" s="38">
        <v>12</v>
      </c>
      <c r="J6185" s="38">
        <v>6</v>
      </c>
      <c r="K6185" s="42" t="s">
        <v>90</v>
      </c>
      <c r="L6185" s="42" t="s">
        <v>148</v>
      </c>
      <c r="M6185" s="42" t="s">
        <v>400</v>
      </c>
      <c r="Z6185" s="64"/>
      <c r="AA6185" s="64"/>
      <c r="AB6185" s="64"/>
      <c r="AE6185" s="42">
        <f>IF(Table32[[#This Row],[Gems]]&gt;0,Table32[[#This Row],[Gems]],0)</f>
        <v>0</v>
      </c>
      <c r="AF6185" s="42">
        <f>IF(Table32[[#This Row],[Gems]]&lt;0,Table32[[#This Row],[Gems]],0)</f>
        <v>0</v>
      </c>
      <c r="AG6185" s="30">
        <f t="shared" ca="1" si="131"/>
        <v>329</v>
      </c>
    </row>
    <row r="6186" spans="1:33" ht="14.4" x14ac:dyDescent="0.3">
      <c r="A6186" s="37">
        <v>44128</v>
      </c>
      <c r="B6186" s="38">
        <f>INDEX(Videolength!D:D,MATCH(D6186,Videolength!A:A,0))</f>
        <v>11</v>
      </c>
      <c r="C6186" s="38">
        <f>INDEX(Videolength!E:E,MATCH(D6186,Videolength!A:A,0))</f>
        <v>31</v>
      </c>
      <c r="D6186" s="39">
        <v>31</v>
      </c>
      <c r="E6186" s="40" t="str">
        <f>INDEX(Videolength!B:B,MATCH(D6186,Videolength!A:A,0))</f>
        <v>https://youtu.be/OKllWcSTIMU?list=PLTjhk5BwsiVV8SrR-dPCDjCfaMnt-5HZH</v>
      </c>
      <c r="F6186" s="41">
        <f>INDEX(Videolength!C:C,MATCH(D6186,Videolength!A:A,0))</f>
        <v>2.4976851851851851E-2</v>
      </c>
      <c r="G6186" s="41">
        <v>2.0439814814814817E-2</v>
      </c>
      <c r="H6186" s="71">
        <f>HYPERLINK(_xlfn.CONCAT(E6186,"&amp;t=",G6186*86400),G6186)</f>
        <v>2.0439814814814817E-2</v>
      </c>
      <c r="I6186" s="38">
        <v>12</v>
      </c>
      <c r="J6186" s="38">
        <v>6</v>
      </c>
      <c r="K6186" s="42" t="s">
        <v>90</v>
      </c>
      <c r="L6186" s="42" t="s">
        <v>197</v>
      </c>
      <c r="V6186" s="43">
        <v>1340</v>
      </c>
      <c r="Z6186" s="64"/>
      <c r="AA6186" s="64"/>
      <c r="AB6186" s="64"/>
      <c r="AE6186" s="42">
        <f>IF(Table32[[#This Row],[Gems]]&gt;0,Table32[[#This Row],[Gems]],0)</f>
        <v>0</v>
      </c>
      <c r="AF6186" s="42">
        <f>IF(Table32[[#This Row],[Gems]]&lt;0,Table32[[#This Row],[Gems]],0)</f>
        <v>0</v>
      </c>
      <c r="AG6186" s="30">
        <f t="shared" ca="1" si="131"/>
        <v>329</v>
      </c>
    </row>
    <row r="6187" spans="1:33" ht="14.4" x14ac:dyDescent="0.3">
      <c r="A6187" s="37">
        <v>44128</v>
      </c>
      <c r="B6187" s="38">
        <f>INDEX(Videolength!D:D,MATCH(D6187,Videolength!A:A,0))</f>
        <v>11</v>
      </c>
      <c r="C6187" s="38">
        <f>INDEX(Videolength!E:E,MATCH(D6187,Videolength!A:A,0))</f>
        <v>31</v>
      </c>
      <c r="D6187" s="39">
        <v>31</v>
      </c>
      <c r="E6187" s="40" t="str">
        <f>INDEX(Videolength!B:B,MATCH(D6187,Videolength!A:A,0))</f>
        <v>https://youtu.be/OKllWcSTIMU?list=PLTjhk5BwsiVV8SrR-dPCDjCfaMnt-5HZH</v>
      </c>
      <c r="F6187" s="41">
        <f>INDEX(Videolength!C:C,MATCH(D6187,Videolength!A:A,0))</f>
        <v>2.4976851851851851E-2</v>
      </c>
      <c r="G6187" s="41">
        <v>2.0972222222222222E-2</v>
      </c>
      <c r="H6187" s="71">
        <f>HYPERLINK(_xlfn.CONCAT(E6187,"&amp;t=",G6187*86400),G6187)</f>
        <v>2.0972222222222222E-2</v>
      </c>
      <c r="I6187" s="38">
        <v>12</v>
      </c>
      <c r="J6187" s="38">
        <v>6</v>
      </c>
      <c r="K6187" s="42" t="s">
        <v>90</v>
      </c>
      <c r="L6187" s="42" t="s">
        <v>198</v>
      </c>
      <c r="V6187" s="43">
        <v>1340</v>
      </c>
      <c r="Z6187" s="64"/>
      <c r="AA6187" s="64"/>
      <c r="AB6187" s="64"/>
      <c r="AC6187" s="44" t="s">
        <v>201</v>
      </c>
      <c r="AE6187" s="42">
        <f>IF(Table32[[#This Row],[Gems]]&gt;0,Table32[[#This Row],[Gems]],0)</f>
        <v>0</v>
      </c>
      <c r="AF6187" s="42">
        <f>IF(Table32[[#This Row],[Gems]]&lt;0,Table32[[#This Row],[Gems]],0)</f>
        <v>0</v>
      </c>
      <c r="AG6187" s="29">
        <f t="shared" ca="1" si="131"/>
        <v>329</v>
      </c>
    </row>
    <row r="6188" spans="1:33" ht="14.4" x14ac:dyDescent="0.3">
      <c r="A6188" s="37">
        <v>44128</v>
      </c>
      <c r="B6188" s="38">
        <f>INDEX(Videolength!D:D,MATCH(D6188,Videolength!A:A,0))</f>
        <v>11</v>
      </c>
      <c r="C6188" s="38">
        <f>INDEX(Videolength!E:E,MATCH(D6188,Videolength!A:A,0))</f>
        <v>31</v>
      </c>
      <c r="D6188" s="39">
        <v>31</v>
      </c>
      <c r="E6188" s="40" t="str">
        <f>INDEX(Videolength!B:B,MATCH(D6188,Videolength!A:A,0))</f>
        <v>https://youtu.be/OKllWcSTIMU?list=PLTjhk5BwsiVV8SrR-dPCDjCfaMnt-5HZH</v>
      </c>
      <c r="F6188" s="41">
        <f>INDEX(Videolength!C:C,MATCH(D6188,Videolength!A:A,0))</f>
        <v>2.4976851851851851E-2</v>
      </c>
      <c r="G6188" s="41">
        <v>2.1099537037037038E-2</v>
      </c>
      <c r="H6188" s="71">
        <f>HYPERLINK(_xlfn.CONCAT(E6188,"&amp;t=",G6188*86400),G6188)</f>
        <v>2.1099537037037038E-2</v>
      </c>
      <c r="I6188" s="38">
        <v>12</v>
      </c>
      <c r="J6188" s="38">
        <v>6</v>
      </c>
      <c r="K6188" s="42" t="s">
        <v>90</v>
      </c>
      <c r="L6188" s="42" t="s">
        <v>10</v>
      </c>
      <c r="Z6188" s="64"/>
      <c r="AA6188" s="64"/>
      <c r="AB6188" s="64"/>
      <c r="AE6188" s="42">
        <f>IF(Table32[[#This Row],[Gems]]&gt;0,Table32[[#This Row],[Gems]],0)</f>
        <v>0</v>
      </c>
      <c r="AF6188" s="42">
        <f>IF(Table32[[#This Row],[Gems]]&lt;0,Table32[[#This Row],[Gems]],0)</f>
        <v>0</v>
      </c>
      <c r="AG6188" s="30">
        <f t="shared" ca="1" si="131"/>
        <v>329</v>
      </c>
    </row>
    <row r="6189" spans="1:33" ht="14.4" x14ac:dyDescent="0.3">
      <c r="A6189" s="37">
        <v>44128</v>
      </c>
      <c r="B6189" s="38">
        <f>INDEX(Videolength!D:D,MATCH(D6189,Videolength!A:A,0))</f>
        <v>11</v>
      </c>
      <c r="C6189" s="38">
        <f>INDEX(Videolength!E:E,MATCH(D6189,Videolength!A:A,0))</f>
        <v>31</v>
      </c>
      <c r="D6189" s="39">
        <v>31</v>
      </c>
      <c r="E6189" s="40" t="str">
        <f>INDEX(Videolength!B:B,MATCH(D6189,Videolength!A:A,0))</f>
        <v>https://youtu.be/OKllWcSTIMU?list=PLTjhk5BwsiVV8SrR-dPCDjCfaMnt-5HZH</v>
      </c>
      <c r="F6189" s="41">
        <f>INDEX(Videolength!C:C,MATCH(D6189,Videolength!A:A,0))</f>
        <v>2.4976851851851851E-2</v>
      </c>
      <c r="G6189" s="41">
        <v>2.1111111111111108E-2</v>
      </c>
      <c r="H6189" s="71">
        <f>HYPERLINK(_xlfn.CONCAT(E6189,"&amp;t=",G6189*86400),G6189)</f>
        <v>2.1111111111111108E-2</v>
      </c>
      <c r="I6189" s="38">
        <v>12</v>
      </c>
      <c r="J6189" s="38">
        <v>6</v>
      </c>
      <c r="K6189" s="42" t="s">
        <v>90</v>
      </c>
      <c r="L6189" s="42" t="s">
        <v>256</v>
      </c>
      <c r="Z6189" s="64"/>
      <c r="AA6189" s="64"/>
      <c r="AB6189" s="64"/>
      <c r="AE6189" s="42">
        <f>IF(Table32[[#This Row],[Gems]]&gt;0,Table32[[#This Row],[Gems]],0)</f>
        <v>0</v>
      </c>
      <c r="AF6189" s="42">
        <f>IF(Table32[[#This Row],[Gems]]&lt;0,Table32[[#This Row],[Gems]],0)</f>
        <v>0</v>
      </c>
      <c r="AG6189" s="30">
        <f t="shared" ca="1" si="131"/>
        <v>329</v>
      </c>
    </row>
    <row r="6190" spans="1:33" ht="14.4" x14ac:dyDescent="0.3">
      <c r="A6190" s="37">
        <v>44128</v>
      </c>
      <c r="B6190" s="38">
        <f>INDEX(Videolength!D:D,MATCH(D6190,Videolength!A:A,0))</f>
        <v>11</v>
      </c>
      <c r="C6190" s="38">
        <f>INDEX(Videolength!E:E,MATCH(D6190,Videolength!A:A,0))</f>
        <v>31</v>
      </c>
      <c r="D6190" s="39">
        <v>31</v>
      </c>
      <c r="E6190" s="40" t="str">
        <f>INDEX(Videolength!B:B,MATCH(D6190,Videolength!A:A,0))</f>
        <v>https://youtu.be/OKllWcSTIMU?list=PLTjhk5BwsiVV8SrR-dPCDjCfaMnt-5HZH</v>
      </c>
      <c r="F6190" s="41">
        <f>INDEX(Videolength!C:C,MATCH(D6190,Videolength!A:A,0))</f>
        <v>2.4976851851851851E-2</v>
      </c>
      <c r="G6190" s="41">
        <v>2.1134259259259259E-2</v>
      </c>
      <c r="H6190" s="71">
        <f>HYPERLINK(_xlfn.CONCAT(E6190,"&amp;t=",G6190*86400),G6190)</f>
        <v>2.1134259259259259E-2</v>
      </c>
      <c r="I6190" s="38">
        <v>12</v>
      </c>
      <c r="J6190" s="38">
        <v>6</v>
      </c>
      <c r="K6190" s="42" t="s">
        <v>90</v>
      </c>
      <c r="L6190" s="42" t="s">
        <v>148</v>
      </c>
      <c r="M6190" s="42" t="s">
        <v>581</v>
      </c>
      <c r="Z6190" s="64"/>
      <c r="AA6190" s="64"/>
      <c r="AB6190" s="64"/>
      <c r="AE6190" s="42">
        <f>IF(Table32[[#This Row],[Gems]]&gt;0,Table32[[#This Row],[Gems]],0)</f>
        <v>0</v>
      </c>
      <c r="AF6190" s="42">
        <f>IF(Table32[[#This Row],[Gems]]&lt;0,Table32[[#This Row],[Gems]],0)</f>
        <v>0</v>
      </c>
      <c r="AG6190" s="29">
        <f t="shared" ca="1" si="131"/>
        <v>329</v>
      </c>
    </row>
    <row r="6191" spans="1:33" ht="14.4" x14ac:dyDescent="0.3">
      <c r="A6191" s="37">
        <v>44128</v>
      </c>
      <c r="B6191" s="38">
        <f>INDEX(Videolength!D:D,MATCH(D6191,Videolength!A:A,0))</f>
        <v>11</v>
      </c>
      <c r="C6191" s="38">
        <f>INDEX(Videolength!E:E,MATCH(D6191,Videolength!A:A,0))</f>
        <v>31</v>
      </c>
      <c r="D6191" s="39">
        <v>31</v>
      </c>
      <c r="E6191" s="40" t="str">
        <f>INDEX(Videolength!B:B,MATCH(D6191,Videolength!A:A,0))</f>
        <v>https://youtu.be/OKllWcSTIMU?list=PLTjhk5BwsiVV8SrR-dPCDjCfaMnt-5HZH</v>
      </c>
      <c r="F6191" s="41">
        <f>INDEX(Videolength!C:C,MATCH(D6191,Videolength!A:A,0))</f>
        <v>2.4976851851851851E-2</v>
      </c>
      <c r="G6191" s="41">
        <v>2.1203703703703707E-2</v>
      </c>
      <c r="H6191" s="71">
        <f>HYPERLINK(_xlfn.CONCAT(E6191,"&amp;t=",G6191*86400),G6191)</f>
        <v>2.1203703703703707E-2</v>
      </c>
      <c r="I6191" s="38">
        <v>12</v>
      </c>
      <c r="J6191" s="38">
        <v>6</v>
      </c>
      <c r="K6191" s="42" t="s">
        <v>90</v>
      </c>
      <c r="L6191" s="42" t="s">
        <v>197</v>
      </c>
      <c r="V6191" s="43">
        <v>1340</v>
      </c>
      <c r="Z6191" s="64"/>
      <c r="AA6191" s="64"/>
      <c r="AB6191" s="64"/>
      <c r="AE6191" s="42">
        <f>IF(Table32[[#This Row],[Gems]]&gt;0,Table32[[#This Row],[Gems]],0)</f>
        <v>0</v>
      </c>
      <c r="AF6191" s="42">
        <f>IF(Table32[[#This Row],[Gems]]&lt;0,Table32[[#This Row],[Gems]],0)</f>
        <v>0</v>
      </c>
      <c r="AG6191" s="30">
        <f t="shared" ca="1" si="131"/>
        <v>329</v>
      </c>
    </row>
    <row r="6192" spans="1:33" ht="14.4" x14ac:dyDescent="0.3">
      <c r="A6192" s="37">
        <v>44128</v>
      </c>
      <c r="B6192" s="38">
        <f>INDEX(Videolength!D:D,MATCH(D6192,Videolength!A:A,0))</f>
        <v>11</v>
      </c>
      <c r="C6192" s="38">
        <f>INDEX(Videolength!E:E,MATCH(D6192,Videolength!A:A,0))</f>
        <v>31</v>
      </c>
      <c r="D6192" s="39">
        <v>31</v>
      </c>
      <c r="E6192" s="40" t="str">
        <f>INDEX(Videolength!B:B,MATCH(D6192,Videolength!A:A,0))</f>
        <v>https://youtu.be/OKllWcSTIMU?list=PLTjhk5BwsiVV8SrR-dPCDjCfaMnt-5HZH</v>
      </c>
      <c r="F6192" s="41">
        <f>INDEX(Videolength!C:C,MATCH(D6192,Videolength!A:A,0))</f>
        <v>2.4976851851851851E-2</v>
      </c>
      <c r="G6192" s="41">
        <v>2.1712962962962962E-2</v>
      </c>
      <c r="H6192" s="71">
        <f>HYPERLINK(_xlfn.CONCAT(E6192,"&amp;t=",G6192*86400),G6192)</f>
        <v>2.1712962962962962E-2</v>
      </c>
      <c r="I6192" s="38">
        <v>12</v>
      </c>
      <c r="J6192" s="38">
        <v>6</v>
      </c>
      <c r="K6192" s="42" t="s">
        <v>90</v>
      </c>
      <c r="L6192" s="42" t="s">
        <v>198</v>
      </c>
      <c r="Q6192" s="42" t="s">
        <v>121</v>
      </c>
      <c r="V6192" s="43">
        <v>1340</v>
      </c>
      <c r="Z6192" s="64"/>
      <c r="AA6192" s="64"/>
      <c r="AB6192" s="64"/>
      <c r="AC6192" s="44" t="s">
        <v>201</v>
      </c>
      <c r="AE6192" s="42">
        <f>IF(Table32[[#This Row],[Gems]]&gt;0,Table32[[#This Row],[Gems]],0)</f>
        <v>0</v>
      </c>
      <c r="AF6192" s="42">
        <f>IF(Table32[[#This Row],[Gems]]&lt;0,Table32[[#This Row],[Gems]],0)</f>
        <v>0</v>
      </c>
      <c r="AG6192" s="29">
        <f t="shared" ca="1" si="131"/>
        <v>329</v>
      </c>
    </row>
    <row r="6193" spans="1:33" ht="14.4" x14ac:dyDescent="0.3">
      <c r="A6193" s="37">
        <v>44128</v>
      </c>
      <c r="B6193" s="38">
        <f>INDEX(Videolength!D:D,MATCH(D6193,Videolength!A:A,0))</f>
        <v>11</v>
      </c>
      <c r="C6193" s="38">
        <f>INDEX(Videolength!E:E,MATCH(D6193,Videolength!A:A,0))</f>
        <v>31</v>
      </c>
      <c r="D6193" s="39">
        <v>31</v>
      </c>
      <c r="E6193" s="40" t="str">
        <f>INDEX(Videolength!B:B,MATCH(D6193,Videolength!A:A,0))</f>
        <v>https://youtu.be/OKllWcSTIMU?list=PLTjhk5BwsiVV8SrR-dPCDjCfaMnt-5HZH</v>
      </c>
      <c r="F6193" s="41">
        <f>INDEX(Videolength!C:C,MATCH(D6193,Videolength!A:A,0))</f>
        <v>2.4976851851851851E-2</v>
      </c>
      <c r="G6193" s="41">
        <v>2.1828703703703701E-2</v>
      </c>
      <c r="H6193" s="71">
        <f>HYPERLINK(_xlfn.CONCAT(E6193,"&amp;t=",G6193*86400),G6193)</f>
        <v>2.1828703703703701E-2</v>
      </c>
      <c r="I6193" s="38">
        <v>12</v>
      </c>
      <c r="J6193" s="38">
        <v>6</v>
      </c>
      <c r="K6193" s="42" t="s">
        <v>90</v>
      </c>
      <c r="L6193" s="42" t="s">
        <v>10</v>
      </c>
      <c r="Z6193" s="64"/>
      <c r="AA6193" s="64"/>
      <c r="AB6193" s="64"/>
      <c r="AE6193" s="42">
        <f>IF(Table32[[#This Row],[Gems]]&gt;0,Table32[[#This Row],[Gems]],0)</f>
        <v>0</v>
      </c>
      <c r="AF6193" s="42">
        <f>IF(Table32[[#This Row],[Gems]]&lt;0,Table32[[#This Row],[Gems]],0)</f>
        <v>0</v>
      </c>
      <c r="AG6193" s="30">
        <f t="shared" ca="1" si="131"/>
        <v>329</v>
      </c>
    </row>
    <row r="6194" spans="1:33" ht="14.4" x14ac:dyDescent="0.3">
      <c r="A6194" s="37">
        <v>44128</v>
      </c>
      <c r="B6194" s="38">
        <f>INDEX(Videolength!D:D,MATCH(D6194,Videolength!A:A,0))</f>
        <v>11</v>
      </c>
      <c r="C6194" s="38">
        <f>INDEX(Videolength!E:E,MATCH(D6194,Videolength!A:A,0))</f>
        <v>31</v>
      </c>
      <c r="D6194" s="39">
        <v>31</v>
      </c>
      <c r="E6194" s="40" t="str">
        <f>INDEX(Videolength!B:B,MATCH(D6194,Videolength!A:A,0))</f>
        <v>https://youtu.be/OKllWcSTIMU?list=PLTjhk5BwsiVV8SrR-dPCDjCfaMnt-5HZH</v>
      </c>
      <c r="F6194" s="41">
        <f>INDEX(Videolength!C:C,MATCH(D6194,Videolength!A:A,0))</f>
        <v>2.4976851851851851E-2</v>
      </c>
      <c r="G6194" s="41">
        <v>2.1863425925925925E-2</v>
      </c>
      <c r="H6194" s="71">
        <f>HYPERLINK(_xlfn.CONCAT(E6194,"&amp;t=",G6194*86400),G6194)</f>
        <v>2.1863425925925925E-2</v>
      </c>
      <c r="I6194" s="38">
        <v>12</v>
      </c>
      <c r="J6194" s="38">
        <v>6</v>
      </c>
      <c r="K6194" s="42" t="s">
        <v>346</v>
      </c>
      <c r="L6194" s="42" t="s">
        <v>10</v>
      </c>
      <c r="Z6194" s="64"/>
      <c r="AA6194" s="64"/>
      <c r="AB6194" s="64"/>
      <c r="AE6194" s="42">
        <f>IF(Table32[[#This Row],[Gems]]&gt;0,Table32[[#This Row],[Gems]],0)</f>
        <v>0</v>
      </c>
      <c r="AF6194" s="42">
        <f>IF(Table32[[#This Row],[Gems]]&lt;0,Table32[[#This Row],[Gems]],0)</f>
        <v>0</v>
      </c>
      <c r="AG6194" s="30">
        <f t="shared" ca="1" si="131"/>
        <v>329</v>
      </c>
    </row>
    <row r="6195" spans="1:33" ht="14.4" x14ac:dyDescent="0.3">
      <c r="A6195" s="37">
        <v>44128</v>
      </c>
      <c r="B6195" s="38">
        <f>INDEX(Videolength!D:D,MATCH(D6195,Videolength!A:A,0))</f>
        <v>11</v>
      </c>
      <c r="C6195" s="38">
        <f>INDEX(Videolength!E:E,MATCH(D6195,Videolength!A:A,0))</f>
        <v>31</v>
      </c>
      <c r="D6195" s="39">
        <v>31</v>
      </c>
      <c r="E6195" s="40" t="str">
        <f>INDEX(Videolength!B:B,MATCH(D6195,Videolength!A:A,0))</f>
        <v>https://youtu.be/OKllWcSTIMU?list=PLTjhk5BwsiVV8SrR-dPCDjCfaMnt-5HZH</v>
      </c>
      <c r="F6195" s="41">
        <f>INDEX(Videolength!C:C,MATCH(D6195,Videolength!A:A,0))</f>
        <v>2.4976851851851851E-2</v>
      </c>
      <c r="G6195" s="41">
        <v>2.1875000000000002E-2</v>
      </c>
      <c r="H6195" s="71">
        <f>HYPERLINK(_xlfn.CONCAT(E6195,"&amp;t=",G6195*86400),G6195)</f>
        <v>2.1875000000000002E-2</v>
      </c>
      <c r="I6195" s="38">
        <v>12</v>
      </c>
      <c r="J6195" s="38">
        <v>6</v>
      </c>
      <c r="K6195" s="42" t="s">
        <v>133</v>
      </c>
      <c r="L6195" s="42" t="s">
        <v>312</v>
      </c>
      <c r="M6195" s="42" t="s">
        <v>387</v>
      </c>
      <c r="Z6195" s="64"/>
      <c r="AA6195" s="64"/>
      <c r="AB6195" s="64"/>
      <c r="AD6195" s="42">
        <v>2</v>
      </c>
      <c r="AE6195" s="42">
        <f>IF(Table32[[#This Row],[Gems]]&gt;0,Table32[[#This Row],[Gems]],0)</f>
        <v>2</v>
      </c>
      <c r="AF6195" s="42">
        <f>IF(Table32[[#This Row],[Gems]]&lt;0,Table32[[#This Row],[Gems]],0)</f>
        <v>0</v>
      </c>
      <c r="AG6195" s="30">
        <f t="shared" ca="1" si="131"/>
        <v>331</v>
      </c>
    </row>
    <row r="6196" spans="1:33" ht="14.4" x14ac:dyDescent="0.3">
      <c r="A6196" s="37">
        <v>44128</v>
      </c>
      <c r="B6196" s="38">
        <f>INDEX(Videolength!D:D,MATCH(D6196,Videolength!A:A,0))</f>
        <v>11</v>
      </c>
      <c r="C6196" s="38">
        <f>INDEX(Videolength!E:E,MATCH(D6196,Videolength!A:A,0))</f>
        <v>31</v>
      </c>
      <c r="D6196" s="39">
        <v>31</v>
      </c>
      <c r="E6196" s="40" t="str">
        <f>INDEX(Videolength!B:B,MATCH(D6196,Videolength!A:A,0))</f>
        <v>https://youtu.be/OKllWcSTIMU?list=PLTjhk5BwsiVV8SrR-dPCDjCfaMnt-5HZH</v>
      </c>
      <c r="F6196" s="41">
        <f>INDEX(Videolength!C:C,MATCH(D6196,Videolength!A:A,0))</f>
        <v>2.4976851851851851E-2</v>
      </c>
      <c r="G6196" s="41">
        <v>2.1921296296296296E-2</v>
      </c>
      <c r="H6196" s="71">
        <f>HYPERLINK(_xlfn.CONCAT(E6196,"&amp;t=",G6196*86400),G6196)</f>
        <v>2.1921296296296296E-2</v>
      </c>
      <c r="I6196" s="38">
        <v>12</v>
      </c>
      <c r="J6196" s="38">
        <v>6</v>
      </c>
      <c r="K6196" s="42" t="s">
        <v>346</v>
      </c>
      <c r="L6196" s="42" t="s">
        <v>10</v>
      </c>
      <c r="Z6196" s="64"/>
      <c r="AA6196" s="64"/>
      <c r="AB6196" s="64"/>
      <c r="AE6196" s="42">
        <f>IF(Table32[[#This Row],[Gems]]&gt;0,Table32[[#This Row],[Gems]],0)</f>
        <v>0</v>
      </c>
      <c r="AF6196" s="42">
        <f>IF(Table32[[#This Row],[Gems]]&lt;0,Table32[[#This Row],[Gems]],0)</f>
        <v>0</v>
      </c>
      <c r="AG6196" s="30">
        <f t="shared" ref="AG6196:AG6259" ca="1" si="132">SUM(OFFSET(AG6196,-1,0),AD6196)</f>
        <v>331</v>
      </c>
    </row>
    <row r="6197" spans="1:33" ht="14.4" x14ac:dyDescent="0.3">
      <c r="A6197" s="37">
        <v>44128</v>
      </c>
      <c r="B6197" s="38">
        <f>INDEX(Videolength!D:D,MATCH(D6197,Videolength!A:A,0))</f>
        <v>11</v>
      </c>
      <c r="C6197" s="38">
        <f>INDEX(Videolength!E:E,MATCH(D6197,Videolength!A:A,0))</f>
        <v>31</v>
      </c>
      <c r="D6197" s="39">
        <v>31</v>
      </c>
      <c r="E6197" s="40" t="str">
        <f>INDEX(Videolength!B:B,MATCH(D6197,Videolength!A:A,0))</f>
        <v>https://youtu.be/OKllWcSTIMU?list=PLTjhk5BwsiVV8SrR-dPCDjCfaMnt-5HZH</v>
      </c>
      <c r="F6197" s="41">
        <f>INDEX(Videolength!C:C,MATCH(D6197,Videolength!A:A,0))</f>
        <v>2.4976851851851851E-2</v>
      </c>
      <c r="G6197" s="41">
        <v>2.1979166666666664E-2</v>
      </c>
      <c r="H6197" s="71">
        <f>HYPERLINK(_xlfn.CONCAT(E6197,"&amp;t=",G6197*86400),G6197)</f>
        <v>2.1979166666666664E-2</v>
      </c>
      <c r="I6197" s="38">
        <v>12</v>
      </c>
      <c r="J6197" s="38">
        <v>6</v>
      </c>
      <c r="K6197" s="42" t="s">
        <v>102</v>
      </c>
      <c r="L6197" s="42" t="s">
        <v>11</v>
      </c>
      <c r="W6197" s="44" t="s">
        <v>623</v>
      </c>
      <c r="Z6197" s="64"/>
      <c r="AA6197" s="64"/>
      <c r="AB6197" s="64"/>
      <c r="AE6197" s="42">
        <f>IF(Table32[[#This Row],[Gems]]&gt;0,Table32[[#This Row],[Gems]],0)</f>
        <v>0</v>
      </c>
      <c r="AF6197" s="42">
        <f>IF(Table32[[#This Row],[Gems]]&lt;0,Table32[[#This Row],[Gems]],0)</f>
        <v>0</v>
      </c>
      <c r="AG6197" s="30">
        <f t="shared" ca="1" si="132"/>
        <v>331</v>
      </c>
    </row>
    <row r="6198" spans="1:33" ht="14.4" x14ac:dyDescent="0.3">
      <c r="A6198" s="37">
        <v>44128</v>
      </c>
      <c r="B6198" s="38">
        <f>INDEX(Videolength!D:D,MATCH(D6198,Videolength!A:A,0))</f>
        <v>11</v>
      </c>
      <c r="C6198" s="38">
        <f>INDEX(Videolength!E:E,MATCH(D6198,Videolength!A:A,0))</f>
        <v>31</v>
      </c>
      <c r="D6198" s="39">
        <v>31</v>
      </c>
      <c r="E6198" s="40" t="str">
        <f>INDEX(Videolength!B:B,MATCH(D6198,Videolength!A:A,0))</f>
        <v>https://youtu.be/OKllWcSTIMU?list=PLTjhk5BwsiVV8SrR-dPCDjCfaMnt-5HZH</v>
      </c>
      <c r="F6198" s="41">
        <f>INDEX(Videolength!C:C,MATCH(D6198,Videolength!A:A,0))</f>
        <v>2.4976851851851851E-2</v>
      </c>
      <c r="G6198" s="41">
        <v>2.1990740740740741E-2</v>
      </c>
      <c r="H6198" s="71">
        <f>HYPERLINK(_xlfn.CONCAT(E6198,"&amp;t=",G6198*86400),G6198)</f>
        <v>2.1990740740740741E-2</v>
      </c>
      <c r="I6198" s="38">
        <v>12</v>
      </c>
      <c r="J6198" s="38">
        <v>6</v>
      </c>
      <c r="K6198" s="42" t="s">
        <v>102</v>
      </c>
      <c r="L6198" s="42" t="s">
        <v>301</v>
      </c>
      <c r="W6198" s="44" t="s">
        <v>602</v>
      </c>
      <c r="X6198" s="43">
        <v>1</v>
      </c>
      <c r="Y6198" s="43">
        <v>2</v>
      </c>
      <c r="Z6198" s="64"/>
      <c r="AA6198" s="64"/>
      <c r="AB6198" s="64"/>
      <c r="AE6198" s="42">
        <f>IF(Table32[[#This Row],[Gems]]&gt;0,Table32[[#This Row],[Gems]],0)</f>
        <v>0</v>
      </c>
      <c r="AF6198" s="42">
        <f>IF(Table32[[#This Row],[Gems]]&lt;0,Table32[[#This Row],[Gems]],0)</f>
        <v>0</v>
      </c>
      <c r="AG6198" s="30">
        <f t="shared" ca="1" si="132"/>
        <v>331</v>
      </c>
    </row>
    <row r="6199" spans="1:33" ht="14.4" x14ac:dyDescent="0.3">
      <c r="A6199" s="37">
        <v>44128</v>
      </c>
      <c r="B6199" s="38">
        <f>INDEX(Videolength!D:D,MATCH(D6199,Videolength!A:A,0))</f>
        <v>11</v>
      </c>
      <c r="C6199" s="38">
        <f>INDEX(Videolength!E:E,MATCH(D6199,Videolength!A:A,0))</f>
        <v>31</v>
      </c>
      <c r="D6199" s="39">
        <v>31</v>
      </c>
      <c r="E6199" s="40" t="str">
        <f>INDEX(Videolength!B:B,MATCH(D6199,Videolength!A:A,0))</f>
        <v>https://youtu.be/OKllWcSTIMU?list=PLTjhk5BwsiVV8SrR-dPCDjCfaMnt-5HZH</v>
      </c>
      <c r="F6199" s="41">
        <f>INDEX(Videolength!C:C,MATCH(D6199,Videolength!A:A,0))</f>
        <v>2.4976851851851851E-2</v>
      </c>
      <c r="G6199" s="41">
        <v>2.2025462962962958E-2</v>
      </c>
      <c r="H6199" s="71">
        <f>HYPERLINK(_xlfn.CONCAT(E6199,"&amp;t=",G6199*86400),G6199)</f>
        <v>2.2025462962962958E-2</v>
      </c>
      <c r="I6199" s="38">
        <v>12</v>
      </c>
      <c r="J6199" s="38">
        <v>6</v>
      </c>
      <c r="K6199" s="42" t="s">
        <v>107</v>
      </c>
      <c r="L6199" s="42" t="s">
        <v>10</v>
      </c>
      <c r="N6199" s="42" t="s">
        <v>228</v>
      </c>
      <c r="Z6199" s="64"/>
      <c r="AA6199" s="64"/>
      <c r="AB6199" s="64"/>
      <c r="AE6199" s="42">
        <f>IF(Table32[[#This Row],[Gems]]&gt;0,Table32[[#This Row],[Gems]],0)</f>
        <v>0</v>
      </c>
      <c r="AF6199" s="42">
        <f>IF(Table32[[#This Row],[Gems]]&lt;0,Table32[[#This Row],[Gems]],0)</f>
        <v>0</v>
      </c>
      <c r="AG6199" s="30">
        <f t="shared" ca="1" si="132"/>
        <v>331</v>
      </c>
    </row>
    <row r="6200" spans="1:33" ht="14.4" x14ac:dyDescent="0.3">
      <c r="A6200" s="37">
        <v>44128</v>
      </c>
      <c r="B6200" s="38">
        <f>INDEX(Videolength!D:D,MATCH(D6200,Videolength!A:A,0))</f>
        <v>11</v>
      </c>
      <c r="C6200" s="38">
        <f>INDEX(Videolength!E:E,MATCH(D6200,Videolength!A:A,0))</f>
        <v>31</v>
      </c>
      <c r="D6200" s="39">
        <v>31</v>
      </c>
      <c r="E6200" s="40" t="str">
        <f>INDEX(Videolength!B:B,MATCH(D6200,Videolength!A:A,0))</f>
        <v>https://youtu.be/OKllWcSTIMU?list=PLTjhk5BwsiVV8SrR-dPCDjCfaMnt-5HZH</v>
      </c>
      <c r="F6200" s="41">
        <f>INDEX(Videolength!C:C,MATCH(D6200,Videolength!A:A,0))</f>
        <v>2.4976851851851851E-2</v>
      </c>
      <c r="G6200" s="41">
        <v>2.2164351851851852E-2</v>
      </c>
      <c r="H6200" s="71">
        <f>HYPERLINK(_xlfn.CONCAT(E6200,"&amp;t=",G6200*86400),G6200)</f>
        <v>2.2164351851851852E-2</v>
      </c>
      <c r="I6200" s="38">
        <v>12</v>
      </c>
      <c r="J6200" s="38">
        <v>6</v>
      </c>
      <c r="K6200" s="42" t="s">
        <v>55</v>
      </c>
      <c r="L6200" s="42" t="s">
        <v>10</v>
      </c>
      <c r="Z6200" s="64"/>
      <c r="AA6200" s="64"/>
      <c r="AB6200" s="64"/>
      <c r="AE6200" s="42">
        <f>IF(Table32[[#This Row],[Gems]]&gt;0,Table32[[#This Row],[Gems]],0)</f>
        <v>0</v>
      </c>
      <c r="AF6200" s="42">
        <f>IF(Table32[[#This Row],[Gems]]&lt;0,Table32[[#This Row],[Gems]],0)</f>
        <v>0</v>
      </c>
      <c r="AG6200" s="30">
        <f t="shared" ca="1" si="132"/>
        <v>331</v>
      </c>
    </row>
    <row r="6201" spans="1:33" ht="14.4" x14ac:dyDescent="0.3">
      <c r="A6201" s="37">
        <v>44128</v>
      </c>
      <c r="B6201" s="38">
        <f>INDEX(Videolength!D:D,MATCH(D6201,Videolength!A:A,0))</f>
        <v>11</v>
      </c>
      <c r="C6201" s="38">
        <f>INDEX(Videolength!E:E,MATCH(D6201,Videolength!A:A,0))</f>
        <v>31</v>
      </c>
      <c r="D6201" s="39">
        <v>31</v>
      </c>
      <c r="E6201" s="40" t="str">
        <f>INDEX(Videolength!B:B,MATCH(D6201,Videolength!A:A,0))</f>
        <v>https://youtu.be/OKllWcSTIMU?list=PLTjhk5BwsiVV8SrR-dPCDjCfaMnt-5HZH</v>
      </c>
      <c r="F6201" s="41">
        <f>INDEX(Videolength!C:C,MATCH(D6201,Videolength!A:A,0))</f>
        <v>2.4976851851851851E-2</v>
      </c>
      <c r="G6201" s="41">
        <v>2.2476851851851855E-2</v>
      </c>
      <c r="H6201" s="71">
        <f>HYPERLINK(_xlfn.CONCAT(E6201,"&amp;t=",G6201*86400),G6201)</f>
        <v>2.2476851851851855E-2</v>
      </c>
      <c r="I6201" s="38">
        <v>12</v>
      </c>
      <c r="J6201" s="38">
        <v>6</v>
      </c>
      <c r="K6201" s="42" t="s">
        <v>100</v>
      </c>
      <c r="L6201" s="42" t="s">
        <v>1227</v>
      </c>
      <c r="M6201" s="42" t="s">
        <v>392</v>
      </c>
      <c r="U6201" s="44" t="s">
        <v>1720</v>
      </c>
      <c r="Z6201" s="64"/>
      <c r="AA6201" s="64"/>
      <c r="AB6201" s="64"/>
      <c r="AE6201" s="42">
        <f>IF(Table32[[#This Row],[Gems]]&gt;0,Table32[[#This Row],[Gems]],0)</f>
        <v>0</v>
      </c>
      <c r="AF6201" s="42">
        <f>IF(Table32[[#This Row],[Gems]]&lt;0,Table32[[#This Row],[Gems]],0)</f>
        <v>0</v>
      </c>
      <c r="AG6201" s="30">
        <f t="shared" ca="1" si="132"/>
        <v>331</v>
      </c>
    </row>
    <row r="6202" spans="1:33" ht="14.4" x14ac:dyDescent="0.3">
      <c r="A6202" s="37">
        <v>44128</v>
      </c>
      <c r="B6202" s="38">
        <f>INDEX(Videolength!D:D,MATCH(D6202,Videolength!A:A,0))</f>
        <v>11</v>
      </c>
      <c r="C6202" s="38">
        <f>INDEX(Videolength!E:E,MATCH(D6202,Videolength!A:A,0))</f>
        <v>31</v>
      </c>
      <c r="D6202" s="39">
        <v>31</v>
      </c>
      <c r="E6202" s="40" t="str">
        <f>INDEX(Videolength!B:B,MATCH(D6202,Videolength!A:A,0))</f>
        <v>https://youtu.be/OKllWcSTIMU?list=PLTjhk5BwsiVV8SrR-dPCDjCfaMnt-5HZH</v>
      </c>
      <c r="F6202" s="41">
        <f>INDEX(Videolength!C:C,MATCH(D6202,Videolength!A:A,0))</f>
        <v>2.4976851851851851E-2</v>
      </c>
      <c r="G6202" s="41">
        <v>2.2488425925925926E-2</v>
      </c>
      <c r="H6202" s="71">
        <f>HYPERLINK(_xlfn.CONCAT(E6202,"&amp;t=",G6202*86400),G6202)</f>
        <v>2.2488425925925926E-2</v>
      </c>
      <c r="I6202" s="38">
        <v>12</v>
      </c>
      <c r="J6202" s="38">
        <v>6</v>
      </c>
      <c r="K6202" s="42" t="s">
        <v>346</v>
      </c>
      <c r="L6202" s="42" t="s">
        <v>10</v>
      </c>
      <c r="Z6202" s="64"/>
      <c r="AA6202" s="64"/>
      <c r="AB6202" s="64"/>
      <c r="AE6202" s="42">
        <f>IF(Table32[[#This Row],[Gems]]&gt;0,Table32[[#This Row],[Gems]],0)</f>
        <v>0</v>
      </c>
      <c r="AF6202" s="42">
        <f>IF(Table32[[#This Row],[Gems]]&lt;0,Table32[[#This Row],[Gems]],0)</f>
        <v>0</v>
      </c>
      <c r="AG6202" s="30">
        <f t="shared" ca="1" si="132"/>
        <v>331</v>
      </c>
    </row>
    <row r="6203" spans="1:33" ht="14.4" x14ac:dyDescent="0.3">
      <c r="A6203" s="37">
        <v>44128</v>
      </c>
      <c r="B6203" s="38">
        <f>INDEX(Videolength!D:D,MATCH(D6203,Videolength!A:A,0))</f>
        <v>11</v>
      </c>
      <c r="C6203" s="38">
        <f>INDEX(Videolength!E:E,MATCH(D6203,Videolength!A:A,0))</f>
        <v>31</v>
      </c>
      <c r="D6203" s="39">
        <v>31</v>
      </c>
      <c r="E6203" s="40" t="str">
        <f>INDEX(Videolength!B:B,MATCH(D6203,Videolength!A:A,0))</f>
        <v>https://youtu.be/OKllWcSTIMU?list=PLTjhk5BwsiVV8SrR-dPCDjCfaMnt-5HZH</v>
      </c>
      <c r="F6203" s="41">
        <f>INDEX(Videolength!C:C,MATCH(D6203,Videolength!A:A,0))</f>
        <v>2.4976851851851851E-2</v>
      </c>
      <c r="G6203" s="41">
        <v>2.2546296296296297E-2</v>
      </c>
      <c r="H6203" s="71">
        <f>HYPERLINK(_xlfn.CONCAT(E6203,"&amp;t=",G6203*86400),G6203)</f>
        <v>2.2546296296296297E-2</v>
      </c>
      <c r="I6203" s="38">
        <v>12</v>
      </c>
      <c r="J6203" s="38">
        <v>6</v>
      </c>
      <c r="K6203" s="42" t="s">
        <v>133</v>
      </c>
      <c r="L6203" s="42" t="s">
        <v>10</v>
      </c>
      <c r="M6203" s="42" t="s">
        <v>1238</v>
      </c>
      <c r="Z6203" s="64"/>
      <c r="AA6203" s="64"/>
      <c r="AB6203" s="64"/>
      <c r="AE6203" s="42">
        <f>IF(Table32[[#This Row],[Gems]]&gt;0,Table32[[#This Row],[Gems]],0)</f>
        <v>0</v>
      </c>
      <c r="AF6203" s="42">
        <f>IF(Table32[[#This Row],[Gems]]&lt;0,Table32[[#This Row],[Gems]],0)</f>
        <v>0</v>
      </c>
      <c r="AG6203" s="30">
        <f t="shared" ca="1" si="132"/>
        <v>331</v>
      </c>
    </row>
    <row r="6204" spans="1:33" ht="14.4" x14ac:dyDescent="0.3">
      <c r="A6204" s="37">
        <v>44128</v>
      </c>
      <c r="B6204" s="38">
        <f>INDEX(Videolength!D:D,MATCH(D6204,Videolength!A:A,0))</f>
        <v>11</v>
      </c>
      <c r="C6204" s="38">
        <f>INDEX(Videolength!E:E,MATCH(D6204,Videolength!A:A,0))</f>
        <v>31</v>
      </c>
      <c r="D6204" s="39">
        <v>31</v>
      </c>
      <c r="E6204" s="40" t="str">
        <f>INDEX(Videolength!B:B,MATCH(D6204,Videolength!A:A,0))</f>
        <v>https://youtu.be/OKllWcSTIMU?list=PLTjhk5BwsiVV8SrR-dPCDjCfaMnt-5HZH</v>
      </c>
      <c r="F6204" s="41">
        <f>INDEX(Videolength!C:C,MATCH(D6204,Videolength!A:A,0))</f>
        <v>2.4976851851851851E-2</v>
      </c>
      <c r="G6204" s="41">
        <v>2.3032407407407404E-2</v>
      </c>
      <c r="H6204" s="71">
        <f>HYPERLINK(_xlfn.CONCAT(E6204,"&amp;t=",G6204*86400),G6204)</f>
        <v>2.3032407407407404E-2</v>
      </c>
      <c r="I6204" s="38">
        <v>12</v>
      </c>
      <c r="J6204" s="38">
        <v>6</v>
      </c>
      <c r="K6204" s="42" t="s">
        <v>100</v>
      </c>
      <c r="L6204" s="42" t="s">
        <v>1285</v>
      </c>
      <c r="M6204" s="42" t="s">
        <v>392</v>
      </c>
      <c r="U6204" s="44" t="s">
        <v>740</v>
      </c>
      <c r="Z6204" s="64"/>
      <c r="AA6204" s="64"/>
      <c r="AB6204" s="64"/>
      <c r="AE6204" s="42">
        <f>IF(Table32[[#This Row],[Gems]]&gt;0,Table32[[#This Row],[Gems]],0)</f>
        <v>0</v>
      </c>
      <c r="AF6204" s="42">
        <f>IF(Table32[[#This Row],[Gems]]&lt;0,Table32[[#This Row],[Gems]],0)</f>
        <v>0</v>
      </c>
      <c r="AG6204" s="30">
        <f t="shared" ca="1" si="132"/>
        <v>331</v>
      </c>
    </row>
    <row r="6205" spans="1:33" ht="14.4" x14ac:dyDescent="0.3">
      <c r="A6205" s="37">
        <v>44128</v>
      </c>
      <c r="B6205" s="38">
        <f>INDEX(Videolength!D:D,MATCH(D6205,Videolength!A:A,0))</f>
        <v>11</v>
      </c>
      <c r="C6205" s="38">
        <f>INDEX(Videolength!E:E,MATCH(D6205,Videolength!A:A,0))</f>
        <v>31</v>
      </c>
      <c r="D6205" s="39">
        <v>31</v>
      </c>
      <c r="E6205" s="40" t="str">
        <f>INDEX(Videolength!B:B,MATCH(D6205,Videolength!A:A,0))</f>
        <v>https://youtu.be/OKllWcSTIMU?list=PLTjhk5BwsiVV8SrR-dPCDjCfaMnt-5HZH</v>
      </c>
      <c r="F6205" s="41">
        <f>INDEX(Videolength!C:C,MATCH(D6205,Videolength!A:A,0))</f>
        <v>2.4976851851851851E-2</v>
      </c>
      <c r="G6205" s="41">
        <v>2.3055555555555555E-2</v>
      </c>
      <c r="H6205" s="71">
        <f>HYPERLINK(_xlfn.CONCAT(E6205,"&amp;t=",G6205*86400),G6205)</f>
        <v>2.3055555555555555E-2</v>
      </c>
      <c r="I6205" s="38">
        <v>12</v>
      </c>
      <c r="J6205" s="38">
        <v>6</v>
      </c>
      <c r="K6205" s="42" t="s">
        <v>25</v>
      </c>
      <c r="L6205" s="42" t="s">
        <v>350</v>
      </c>
      <c r="M6205" s="42" t="s">
        <v>1155</v>
      </c>
      <c r="Z6205" s="64"/>
      <c r="AA6205" s="64"/>
      <c r="AB6205" s="64"/>
      <c r="AE6205" s="42">
        <f>IF(Table32[[#This Row],[Gems]]&gt;0,Table32[[#This Row],[Gems]],0)</f>
        <v>0</v>
      </c>
      <c r="AF6205" s="42">
        <f>IF(Table32[[#This Row],[Gems]]&lt;0,Table32[[#This Row],[Gems]],0)</f>
        <v>0</v>
      </c>
      <c r="AG6205" s="30">
        <f t="shared" ca="1" si="132"/>
        <v>331</v>
      </c>
    </row>
    <row r="6206" spans="1:33" ht="14.4" x14ac:dyDescent="0.3">
      <c r="A6206" s="37">
        <v>44128</v>
      </c>
      <c r="B6206" s="38">
        <f>INDEX(Videolength!D:D,MATCH(D6206,Videolength!A:A,0))</f>
        <v>11</v>
      </c>
      <c r="C6206" s="38">
        <f>INDEX(Videolength!E:E,MATCH(D6206,Videolength!A:A,0))</f>
        <v>31</v>
      </c>
      <c r="D6206" s="39">
        <v>31</v>
      </c>
      <c r="E6206" s="40" t="str">
        <f>INDEX(Videolength!B:B,MATCH(D6206,Videolength!A:A,0))</f>
        <v>https://youtu.be/OKllWcSTIMU?list=PLTjhk5BwsiVV8SrR-dPCDjCfaMnt-5HZH</v>
      </c>
      <c r="F6206" s="41">
        <f>INDEX(Videolength!C:C,MATCH(D6206,Videolength!A:A,0))</f>
        <v>2.4976851851851851E-2</v>
      </c>
      <c r="G6206" s="41">
        <v>2.3067129629629632E-2</v>
      </c>
      <c r="H6206" s="71">
        <f>HYPERLINK(_xlfn.CONCAT(E6206,"&amp;t=",G6206*86400),G6206)</f>
        <v>2.3067129629629632E-2</v>
      </c>
      <c r="I6206" s="38">
        <v>12</v>
      </c>
      <c r="J6206" s="38">
        <v>6</v>
      </c>
      <c r="K6206" s="42" t="s">
        <v>346</v>
      </c>
      <c r="L6206" s="42" t="s">
        <v>10</v>
      </c>
      <c r="Z6206" s="64"/>
      <c r="AA6206" s="64"/>
      <c r="AB6206" s="64"/>
      <c r="AE6206" s="42">
        <f>IF(Table32[[#This Row],[Gems]]&gt;0,Table32[[#This Row],[Gems]],0)</f>
        <v>0</v>
      </c>
      <c r="AF6206" s="42">
        <f>IF(Table32[[#This Row],[Gems]]&lt;0,Table32[[#This Row],[Gems]],0)</f>
        <v>0</v>
      </c>
      <c r="AG6206" s="30">
        <f t="shared" ca="1" si="132"/>
        <v>331</v>
      </c>
    </row>
    <row r="6207" spans="1:33" ht="14.4" x14ac:dyDescent="0.3">
      <c r="A6207" s="37">
        <v>44128</v>
      </c>
      <c r="B6207" s="38">
        <f>INDEX(Videolength!D:D,MATCH(D6207,Videolength!A:A,0))</f>
        <v>11</v>
      </c>
      <c r="C6207" s="38">
        <f>INDEX(Videolength!E:E,MATCH(D6207,Videolength!A:A,0))</f>
        <v>31</v>
      </c>
      <c r="D6207" s="39">
        <v>31</v>
      </c>
      <c r="E6207" s="40" t="str">
        <f>INDEX(Videolength!B:B,MATCH(D6207,Videolength!A:A,0))</f>
        <v>https://youtu.be/OKllWcSTIMU?list=PLTjhk5BwsiVV8SrR-dPCDjCfaMnt-5HZH</v>
      </c>
      <c r="F6207" s="41">
        <f>INDEX(Videolength!C:C,MATCH(D6207,Videolength!A:A,0))</f>
        <v>2.4976851851851851E-2</v>
      </c>
      <c r="G6207" s="41">
        <v>2.3090277777777779E-2</v>
      </c>
      <c r="H6207" s="71">
        <f>HYPERLINK(_xlfn.CONCAT(E6207,"&amp;t=",G6207*86400),G6207)</f>
        <v>2.3090277777777779E-2</v>
      </c>
      <c r="I6207" s="38">
        <v>12</v>
      </c>
      <c r="J6207" s="38">
        <v>6</v>
      </c>
      <c r="K6207" s="42" t="s">
        <v>284</v>
      </c>
      <c r="L6207" s="42" t="s">
        <v>10</v>
      </c>
      <c r="M6207" s="42" t="s">
        <v>591</v>
      </c>
      <c r="Z6207" s="64"/>
      <c r="AA6207" s="64"/>
      <c r="AB6207" s="64"/>
      <c r="AE6207" s="42">
        <f>IF(Table32[[#This Row],[Gems]]&gt;0,Table32[[#This Row],[Gems]],0)</f>
        <v>0</v>
      </c>
      <c r="AF6207" s="42">
        <f>IF(Table32[[#This Row],[Gems]]&lt;0,Table32[[#This Row],[Gems]],0)</f>
        <v>0</v>
      </c>
      <c r="AG6207" s="30">
        <f t="shared" ca="1" si="132"/>
        <v>331</v>
      </c>
    </row>
    <row r="6208" spans="1:33" ht="14.4" x14ac:dyDescent="0.3">
      <c r="A6208" s="37">
        <v>44128</v>
      </c>
      <c r="B6208" s="38">
        <f>INDEX(Videolength!D:D,MATCH(D6208,Videolength!A:A,0))</f>
        <v>11</v>
      </c>
      <c r="C6208" s="38">
        <f>INDEX(Videolength!E:E,MATCH(D6208,Videolength!A:A,0))</f>
        <v>31</v>
      </c>
      <c r="D6208" s="39">
        <v>31</v>
      </c>
      <c r="E6208" s="40" t="str">
        <f>INDEX(Videolength!B:B,MATCH(D6208,Videolength!A:A,0))</f>
        <v>https://youtu.be/OKllWcSTIMU?list=PLTjhk5BwsiVV8SrR-dPCDjCfaMnt-5HZH</v>
      </c>
      <c r="F6208" s="41">
        <f>INDEX(Videolength!C:C,MATCH(D6208,Videolength!A:A,0))</f>
        <v>2.4976851851851851E-2</v>
      </c>
      <c r="G6208" s="41">
        <v>2.3206018518518515E-2</v>
      </c>
      <c r="H6208" s="71">
        <f>HYPERLINK(_xlfn.CONCAT(E6208,"&amp;t=",G6208*86400),G6208)</f>
        <v>2.3206018518518515E-2</v>
      </c>
      <c r="I6208" s="38">
        <v>12</v>
      </c>
      <c r="J6208" s="38">
        <v>6</v>
      </c>
      <c r="K6208" s="42" t="s">
        <v>346</v>
      </c>
      <c r="L6208" s="42" t="s">
        <v>10</v>
      </c>
      <c r="Z6208" s="64"/>
      <c r="AA6208" s="64"/>
      <c r="AB6208" s="64"/>
      <c r="AE6208" s="42">
        <f>IF(Table32[[#This Row],[Gems]]&gt;0,Table32[[#This Row],[Gems]],0)</f>
        <v>0</v>
      </c>
      <c r="AF6208" s="42">
        <f>IF(Table32[[#This Row],[Gems]]&lt;0,Table32[[#This Row],[Gems]],0)</f>
        <v>0</v>
      </c>
      <c r="AG6208" s="30">
        <f t="shared" ca="1" si="132"/>
        <v>331</v>
      </c>
    </row>
    <row r="6209" spans="1:33" ht="14.4" x14ac:dyDescent="0.3">
      <c r="A6209" s="37">
        <v>44128</v>
      </c>
      <c r="B6209" s="38">
        <f>INDEX(Videolength!D:D,MATCH(D6209,Videolength!A:A,0))</f>
        <v>11</v>
      </c>
      <c r="C6209" s="38">
        <f>INDEX(Videolength!E:E,MATCH(D6209,Videolength!A:A,0))</f>
        <v>31</v>
      </c>
      <c r="D6209" s="39">
        <v>31</v>
      </c>
      <c r="E6209" s="40" t="str">
        <f>INDEX(Videolength!B:B,MATCH(D6209,Videolength!A:A,0))</f>
        <v>https://youtu.be/OKllWcSTIMU?list=PLTjhk5BwsiVV8SrR-dPCDjCfaMnt-5HZH</v>
      </c>
      <c r="F6209" s="41">
        <f>INDEX(Videolength!C:C,MATCH(D6209,Videolength!A:A,0))</f>
        <v>2.4976851851851851E-2</v>
      </c>
      <c r="G6209" s="41">
        <v>2.3229166666666665E-2</v>
      </c>
      <c r="H6209" s="71">
        <f>HYPERLINK(_xlfn.CONCAT(E6209,"&amp;t=",G6209*86400),G6209)</f>
        <v>2.3229166666666665E-2</v>
      </c>
      <c r="I6209" s="38">
        <v>12</v>
      </c>
      <c r="J6209" s="38">
        <v>6</v>
      </c>
      <c r="K6209" s="42" t="s">
        <v>8</v>
      </c>
      <c r="L6209" s="42" t="s">
        <v>163</v>
      </c>
      <c r="Z6209" s="64"/>
      <c r="AA6209" s="64"/>
      <c r="AB6209" s="64"/>
      <c r="AE6209" s="42">
        <f>IF(Table32[[#This Row],[Gems]]&gt;0,Table32[[#This Row],[Gems]],0)</f>
        <v>0</v>
      </c>
      <c r="AF6209" s="42">
        <f>IF(Table32[[#This Row],[Gems]]&lt;0,Table32[[#This Row],[Gems]],0)</f>
        <v>0</v>
      </c>
      <c r="AG6209" s="30">
        <f t="shared" ca="1" si="132"/>
        <v>331</v>
      </c>
    </row>
    <row r="6210" spans="1:33" ht="14.4" x14ac:dyDescent="0.3">
      <c r="A6210" s="37">
        <v>44128</v>
      </c>
      <c r="B6210" s="38">
        <f>INDEX(Videolength!D:D,MATCH(D6210,Videolength!A:A,0))</f>
        <v>11</v>
      </c>
      <c r="C6210" s="38">
        <f>INDEX(Videolength!E:E,MATCH(D6210,Videolength!A:A,0))</f>
        <v>31</v>
      </c>
      <c r="D6210" s="39">
        <v>31</v>
      </c>
      <c r="E6210" s="40" t="str">
        <f>INDEX(Videolength!B:B,MATCH(D6210,Videolength!A:A,0))</f>
        <v>https://youtu.be/OKllWcSTIMU?list=PLTjhk5BwsiVV8SrR-dPCDjCfaMnt-5HZH</v>
      </c>
      <c r="F6210" s="41">
        <f>INDEX(Videolength!C:C,MATCH(D6210,Videolength!A:A,0))</f>
        <v>2.4976851851851851E-2</v>
      </c>
      <c r="G6210" s="41">
        <v>2.3252314814814812E-2</v>
      </c>
      <c r="H6210" s="71">
        <f>HYPERLINK(_xlfn.CONCAT(E6210,"&amp;t=",G6210*86400),G6210)</f>
        <v>2.3252314814814812E-2</v>
      </c>
      <c r="I6210" s="38">
        <v>12</v>
      </c>
      <c r="J6210" s="38">
        <v>6</v>
      </c>
      <c r="K6210" s="42" t="s">
        <v>36</v>
      </c>
      <c r="L6210" s="42" t="s">
        <v>10</v>
      </c>
      <c r="Z6210" s="64"/>
      <c r="AA6210" s="64"/>
      <c r="AB6210" s="64"/>
      <c r="AE6210" s="42">
        <f>IF(Table32[[#This Row],[Gems]]&gt;0,Table32[[#This Row],[Gems]],0)</f>
        <v>0</v>
      </c>
      <c r="AF6210" s="42">
        <f>IF(Table32[[#This Row],[Gems]]&lt;0,Table32[[#This Row],[Gems]],0)</f>
        <v>0</v>
      </c>
      <c r="AG6210" s="30">
        <f t="shared" ca="1" si="132"/>
        <v>331</v>
      </c>
    </row>
    <row r="6211" spans="1:33" ht="14.4" x14ac:dyDescent="0.3">
      <c r="A6211" s="37">
        <v>44128</v>
      </c>
      <c r="B6211" s="38">
        <f>INDEX(Videolength!D:D,MATCH(D6211,Videolength!A:A,0))</f>
        <v>11</v>
      </c>
      <c r="C6211" s="38">
        <f>INDEX(Videolength!E:E,MATCH(D6211,Videolength!A:A,0))</f>
        <v>31</v>
      </c>
      <c r="D6211" s="39">
        <v>31</v>
      </c>
      <c r="E6211" s="40" t="str">
        <f>INDEX(Videolength!B:B,MATCH(D6211,Videolength!A:A,0))</f>
        <v>https://youtu.be/OKllWcSTIMU?list=PLTjhk5BwsiVV8SrR-dPCDjCfaMnt-5HZH</v>
      </c>
      <c r="F6211" s="41">
        <f>INDEX(Videolength!C:C,MATCH(D6211,Videolength!A:A,0))</f>
        <v>2.4976851851851851E-2</v>
      </c>
      <c r="G6211" s="41">
        <v>2.327546296296296E-2</v>
      </c>
      <c r="H6211" s="71">
        <f>HYPERLINK(_xlfn.CONCAT(E6211,"&amp;t=",G6211*86400),G6211)</f>
        <v>2.327546296296296E-2</v>
      </c>
      <c r="I6211" s="38">
        <v>12</v>
      </c>
      <c r="J6211" s="38">
        <v>6</v>
      </c>
      <c r="K6211" s="42" t="s">
        <v>353</v>
      </c>
      <c r="L6211" s="42" t="s">
        <v>355</v>
      </c>
      <c r="M6211" s="42" t="s">
        <v>591</v>
      </c>
      <c r="U6211" s="44" t="s">
        <v>1739</v>
      </c>
      <c r="Z6211" s="64"/>
      <c r="AA6211" s="64"/>
      <c r="AB6211" s="64"/>
      <c r="AE6211" s="42">
        <f>IF(Table32[[#This Row],[Gems]]&gt;0,Table32[[#This Row],[Gems]],0)</f>
        <v>0</v>
      </c>
      <c r="AF6211" s="42">
        <f>IF(Table32[[#This Row],[Gems]]&lt;0,Table32[[#This Row],[Gems]],0)</f>
        <v>0</v>
      </c>
      <c r="AG6211" s="30">
        <f t="shared" ca="1" si="132"/>
        <v>331</v>
      </c>
    </row>
    <row r="6212" spans="1:33" ht="14.4" x14ac:dyDescent="0.3">
      <c r="A6212" s="37">
        <v>44128</v>
      </c>
      <c r="B6212" s="38">
        <f>INDEX(Videolength!D:D,MATCH(D6212,Videolength!A:A,0))</f>
        <v>11</v>
      </c>
      <c r="C6212" s="38">
        <f>INDEX(Videolength!E:E,MATCH(D6212,Videolength!A:A,0))</f>
        <v>31</v>
      </c>
      <c r="D6212" s="39">
        <v>31</v>
      </c>
      <c r="E6212" s="40" t="str">
        <f>INDEX(Videolength!B:B,MATCH(D6212,Videolength!A:A,0))</f>
        <v>https://youtu.be/OKllWcSTIMU?list=PLTjhk5BwsiVV8SrR-dPCDjCfaMnt-5HZH</v>
      </c>
      <c r="F6212" s="41">
        <f>INDEX(Videolength!C:C,MATCH(D6212,Videolength!A:A,0))</f>
        <v>2.4976851851851851E-2</v>
      </c>
      <c r="G6212" s="41">
        <v>2.3287037037037037E-2</v>
      </c>
      <c r="H6212" s="71">
        <f>HYPERLINK(_xlfn.CONCAT(E6212,"&amp;t=",G6212*86400),G6212)</f>
        <v>2.3287037037037037E-2</v>
      </c>
      <c r="I6212" s="38">
        <v>12</v>
      </c>
      <c r="J6212" s="38">
        <v>6</v>
      </c>
      <c r="K6212" s="42" t="s">
        <v>47</v>
      </c>
      <c r="L6212" s="42" t="s">
        <v>10</v>
      </c>
      <c r="M6212" s="42" t="s">
        <v>591</v>
      </c>
      <c r="Z6212" s="64"/>
      <c r="AA6212" s="64"/>
      <c r="AB6212" s="64"/>
      <c r="AE6212" s="42">
        <f>IF(Table32[[#This Row],[Gems]]&gt;0,Table32[[#This Row],[Gems]],0)</f>
        <v>0</v>
      </c>
      <c r="AF6212" s="42">
        <f>IF(Table32[[#This Row],[Gems]]&lt;0,Table32[[#This Row],[Gems]],0)</f>
        <v>0</v>
      </c>
      <c r="AG6212" s="30">
        <f t="shared" ca="1" si="132"/>
        <v>331</v>
      </c>
    </row>
    <row r="6213" spans="1:33" ht="14.4" x14ac:dyDescent="0.3">
      <c r="A6213" s="37">
        <v>44128</v>
      </c>
      <c r="B6213" s="38">
        <f>INDEX(Videolength!D:D,MATCH(D6213,Videolength!A:A,0))</f>
        <v>11</v>
      </c>
      <c r="C6213" s="38">
        <f>INDEX(Videolength!E:E,MATCH(D6213,Videolength!A:A,0))</f>
        <v>31</v>
      </c>
      <c r="D6213" s="39">
        <v>31</v>
      </c>
      <c r="E6213" s="40" t="str">
        <f>INDEX(Videolength!B:B,MATCH(D6213,Videolength!A:A,0))</f>
        <v>https://youtu.be/OKllWcSTIMU?list=PLTjhk5BwsiVV8SrR-dPCDjCfaMnt-5HZH</v>
      </c>
      <c r="F6213" s="41">
        <f>INDEX(Videolength!C:C,MATCH(D6213,Videolength!A:A,0))</f>
        <v>2.4976851851851851E-2</v>
      </c>
      <c r="G6213" s="41">
        <v>2.3298611111111107E-2</v>
      </c>
      <c r="H6213" s="71">
        <f>HYPERLINK(_xlfn.CONCAT(E6213,"&amp;t=",G6213*86400),G6213)</f>
        <v>2.3298611111111107E-2</v>
      </c>
      <c r="I6213" s="38">
        <v>12</v>
      </c>
      <c r="J6213" s="38">
        <v>6</v>
      </c>
      <c r="K6213" s="42" t="s">
        <v>36</v>
      </c>
      <c r="L6213" s="42" t="s">
        <v>10</v>
      </c>
      <c r="M6213" s="42" t="s">
        <v>591</v>
      </c>
      <c r="Z6213" s="64"/>
      <c r="AA6213" s="64"/>
      <c r="AB6213" s="64"/>
      <c r="AE6213" s="42">
        <f>IF(Table32[[#This Row],[Gems]]&gt;0,Table32[[#This Row],[Gems]],0)</f>
        <v>0</v>
      </c>
      <c r="AF6213" s="42">
        <f>IF(Table32[[#This Row],[Gems]]&lt;0,Table32[[#This Row],[Gems]],0)</f>
        <v>0</v>
      </c>
      <c r="AG6213" s="30">
        <f t="shared" ca="1" si="132"/>
        <v>331</v>
      </c>
    </row>
    <row r="6214" spans="1:33" ht="14.4" x14ac:dyDescent="0.3">
      <c r="A6214" s="37">
        <v>44128</v>
      </c>
      <c r="B6214" s="38">
        <f>INDEX(Videolength!D:D,MATCH(D6214,Videolength!A:A,0))</f>
        <v>11</v>
      </c>
      <c r="C6214" s="38">
        <f>INDEX(Videolength!E:E,MATCH(D6214,Videolength!A:A,0))</f>
        <v>31</v>
      </c>
      <c r="D6214" s="39">
        <v>31</v>
      </c>
      <c r="E6214" s="40" t="str">
        <f>INDEX(Videolength!B:B,MATCH(D6214,Videolength!A:A,0))</f>
        <v>https://youtu.be/OKllWcSTIMU?list=PLTjhk5BwsiVV8SrR-dPCDjCfaMnt-5HZH</v>
      </c>
      <c r="F6214" s="41">
        <f>INDEX(Videolength!C:C,MATCH(D6214,Videolength!A:A,0))</f>
        <v>2.4976851851851851E-2</v>
      </c>
      <c r="G6214" s="41">
        <v>2.3518518518518518E-2</v>
      </c>
      <c r="H6214" s="71">
        <f>HYPERLINK(_xlfn.CONCAT(E6214,"&amp;t=",G6214*86400),G6214)</f>
        <v>2.3518518518518518E-2</v>
      </c>
      <c r="I6214" s="38">
        <v>12</v>
      </c>
      <c r="J6214" s="38">
        <v>6</v>
      </c>
      <c r="K6214" s="42" t="s">
        <v>346</v>
      </c>
      <c r="L6214" s="42" t="s">
        <v>10</v>
      </c>
      <c r="Z6214" s="64"/>
      <c r="AA6214" s="64"/>
      <c r="AB6214" s="64"/>
      <c r="AE6214" s="42">
        <f>IF(Table32[[#This Row],[Gems]]&gt;0,Table32[[#This Row],[Gems]],0)</f>
        <v>0</v>
      </c>
      <c r="AF6214" s="42">
        <f>IF(Table32[[#This Row],[Gems]]&lt;0,Table32[[#This Row],[Gems]],0)</f>
        <v>0</v>
      </c>
      <c r="AG6214" s="30">
        <f t="shared" ca="1" si="132"/>
        <v>331</v>
      </c>
    </row>
    <row r="6215" spans="1:33" ht="14.4" x14ac:dyDescent="0.3">
      <c r="A6215" s="37">
        <v>44128</v>
      </c>
      <c r="B6215" s="38">
        <f>INDEX(Videolength!D:D,MATCH(D6215,Videolength!A:A,0))</f>
        <v>11</v>
      </c>
      <c r="C6215" s="38">
        <f>INDEX(Videolength!E:E,MATCH(D6215,Videolength!A:A,0))</f>
        <v>31</v>
      </c>
      <c r="D6215" s="39">
        <v>31</v>
      </c>
      <c r="E6215" s="40" t="str">
        <f>INDEX(Videolength!B:B,MATCH(D6215,Videolength!A:A,0))</f>
        <v>https://youtu.be/OKllWcSTIMU?list=PLTjhk5BwsiVV8SrR-dPCDjCfaMnt-5HZH</v>
      </c>
      <c r="F6215" s="41">
        <f>INDEX(Videolength!C:C,MATCH(D6215,Videolength!A:A,0))</f>
        <v>2.4976851851851851E-2</v>
      </c>
      <c r="G6215" s="41">
        <v>2.3634259259259258E-2</v>
      </c>
      <c r="H6215" s="71">
        <f>HYPERLINK(_xlfn.CONCAT(E6215,"&amp;t=",G6215*86400),G6215)</f>
        <v>2.3634259259259258E-2</v>
      </c>
      <c r="I6215" s="38">
        <v>12</v>
      </c>
      <c r="J6215" s="38">
        <v>6</v>
      </c>
      <c r="K6215" s="42" t="s">
        <v>13</v>
      </c>
      <c r="L6215" s="42" t="s">
        <v>10</v>
      </c>
      <c r="W6215" s="44" t="s">
        <v>1310</v>
      </c>
      <c r="Z6215" s="64"/>
      <c r="AA6215" s="64"/>
      <c r="AB6215" s="64"/>
      <c r="AE6215" s="42">
        <f>IF(Table32[[#This Row],[Gems]]&gt;0,Table32[[#This Row],[Gems]],0)</f>
        <v>0</v>
      </c>
      <c r="AF6215" s="42">
        <f>IF(Table32[[#This Row],[Gems]]&lt;0,Table32[[#This Row],[Gems]],0)</f>
        <v>0</v>
      </c>
      <c r="AG6215" s="30">
        <f t="shared" ca="1" si="132"/>
        <v>331</v>
      </c>
    </row>
    <row r="6216" spans="1:33" ht="14.4" x14ac:dyDescent="0.3">
      <c r="A6216" s="37">
        <v>44128</v>
      </c>
      <c r="B6216" s="38">
        <f>INDEX(Videolength!D:D,MATCH(D6216,Videolength!A:A,0))</f>
        <v>11</v>
      </c>
      <c r="C6216" s="38">
        <f>INDEX(Videolength!E:E,MATCH(D6216,Videolength!A:A,0))</f>
        <v>31</v>
      </c>
      <c r="D6216" s="39">
        <v>31</v>
      </c>
      <c r="E6216" s="40" t="str">
        <f>INDEX(Videolength!B:B,MATCH(D6216,Videolength!A:A,0))</f>
        <v>https://youtu.be/OKllWcSTIMU?list=PLTjhk5BwsiVV8SrR-dPCDjCfaMnt-5HZH</v>
      </c>
      <c r="F6216" s="41">
        <f>INDEX(Videolength!C:C,MATCH(D6216,Videolength!A:A,0))</f>
        <v>2.4976851851851851E-2</v>
      </c>
      <c r="G6216" s="41">
        <v>2.3784722222222221E-2</v>
      </c>
      <c r="H6216" s="71">
        <f>HYPERLINK(_xlfn.CONCAT(E6216,"&amp;t=",G6216*86400),G6216)</f>
        <v>2.3784722222222221E-2</v>
      </c>
      <c r="I6216" s="38">
        <v>12</v>
      </c>
      <c r="J6216" s="38">
        <v>6</v>
      </c>
      <c r="K6216" s="42" t="s">
        <v>8</v>
      </c>
      <c r="L6216" s="42" t="s">
        <v>165</v>
      </c>
      <c r="Z6216" s="64"/>
      <c r="AA6216" s="64"/>
      <c r="AB6216" s="64"/>
      <c r="AE6216" s="42">
        <f>IF(Table32[[#This Row],[Gems]]&gt;0,Table32[[#This Row],[Gems]],0)</f>
        <v>0</v>
      </c>
      <c r="AF6216" s="42">
        <f>IF(Table32[[#This Row],[Gems]]&lt;0,Table32[[#This Row],[Gems]],0)</f>
        <v>0</v>
      </c>
      <c r="AG6216" s="30">
        <f t="shared" ca="1" si="132"/>
        <v>331</v>
      </c>
    </row>
    <row r="6217" spans="1:33" ht="14.4" x14ac:dyDescent="0.3">
      <c r="A6217" s="37">
        <v>44128</v>
      </c>
      <c r="B6217" s="38">
        <f>INDEX(Videolength!D:D,MATCH(D6217,Videolength!A:A,0))</f>
        <v>11</v>
      </c>
      <c r="C6217" s="38">
        <f>INDEX(Videolength!E:E,MATCH(D6217,Videolength!A:A,0))</f>
        <v>31</v>
      </c>
      <c r="D6217" s="39">
        <v>31</v>
      </c>
      <c r="E6217" s="40" t="str">
        <f>INDEX(Videolength!B:B,MATCH(D6217,Videolength!A:A,0))</f>
        <v>https://youtu.be/OKllWcSTIMU?list=PLTjhk5BwsiVV8SrR-dPCDjCfaMnt-5HZH</v>
      </c>
      <c r="F6217" s="41">
        <f>INDEX(Videolength!C:C,MATCH(D6217,Videolength!A:A,0))</f>
        <v>2.4976851851851851E-2</v>
      </c>
      <c r="G6217" s="41">
        <v>2.3854166666666666E-2</v>
      </c>
      <c r="H6217" s="71">
        <f>HYPERLINK(_xlfn.CONCAT(E6217,"&amp;t=",G6217*86400),G6217)</f>
        <v>2.3854166666666666E-2</v>
      </c>
      <c r="I6217" s="38">
        <v>12</v>
      </c>
      <c r="J6217" s="38">
        <v>6</v>
      </c>
      <c r="K6217" s="42" t="s">
        <v>346</v>
      </c>
      <c r="L6217" s="42" t="s">
        <v>10</v>
      </c>
      <c r="Z6217" s="64"/>
      <c r="AA6217" s="64"/>
      <c r="AB6217" s="64"/>
      <c r="AE6217" s="42">
        <f>IF(Table32[[#This Row],[Gems]]&gt;0,Table32[[#This Row],[Gems]],0)</f>
        <v>0</v>
      </c>
      <c r="AF6217" s="42">
        <f>IF(Table32[[#This Row],[Gems]]&lt;0,Table32[[#This Row],[Gems]],0)</f>
        <v>0</v>
      </c>
      <c r="AG6217" s="30">
        <f t="shared" ca="1" si="132"/>
        <v>331</v>
      </c>
    </row>
    <row r="6218" spans="1:33" ht="14.4" x14ac:dyDescent="0.3">
      <c r="A6218" s="37">
        <v>44128</v>
      </c>
      <c r="B6218" s="38">
        <f>INDEX(Videolength!D:D,MATCH(D6218,Videolength!A:A,0))</f>
        <v>11</v>
      </c>
      <c r="C6218" s="38">
        <f>INDEX(Videolength!E:E,MATCH(D6218,Videolength!A:A,0))</f>
        <v>31</v>
      </c>
      <c r="D6218" s="39">
        <v>31</v>
      </c>
      <c r="E6218" s="40" t="str">
        <f>INDEX(Videolength!B:B,MATCH(D6218,Videolength!A:A,0))</f>
        <v>https://youtu.be/OKllWcSTIMU?list=PLTjhk5BwsiVV8SrR-dPCDjCfaMnt-5HZH</v>
      </c>
      <c r="F6218" s="41">
        <f>INDEX(Videolength!C:C,MATCH(D6218,Videolength!A:A,0))</f>
        <v>2.4976851851851851E-2</v>
      </c>
      <c r="G6218" s="41">
        <v>2.388888888888889E-2</v>
      </c>
      <c r="H6218" s="71">
        <f>HYPERLINK(_xlfn.CONCAT(E6218,"&amp;t=",G6218*86400),G6218)</f>
        <v>2.388888888888889E-2</v>
      </c>
      <c r="I6218" s="38">
        <v>12</v>
      </c>
      <c r="J6218" s="38">
        <v>6</v>
      </c>
      <c r="K6218" s="42" t="s">
        <v>90</v>
      </c>
      <c r="L6218" s="42" t="s">
        <v>167</v>
      </c>
      <c r="Z6218" s="64"/>
      <c r="AA6218" s="64"/>
      <c r="AB6218" s="64"/>
      <c r="AE6218" s="42">
        <f>IF(Table32[[#This Row],[Gems]]&gt;0,Table32[[#This Row],[Gems]],0)</f>
        <v>0</v>
      </c>
      <c r="AF6218" s="42">
        <f>IF(Table32[[#This Row],[Gems]]&lt;0,Table32[[#This Row],[Gems]],0)</f>
        <v>0</v>
      </c>
      <c r="AG6218" s="30">
        <f t="shared" ca="1" si="132"/>
        <v>331</v>
      </c>
    </row>
    <row r="6219" spans="1:33" ht="14.4" x14ac:dyDescent="0.3">
      <c r="A6219" s="37">
        <v>44128</v>
      </c>
      <c r="B6219" s="38">
        <f>INDEX(Videolength!D:D,MATCH(D6219,Videolength!A:A,0))</f>
        <v>11</v>
      </c>
      <c r="C6219" s="38">
        <f>INDEX(Videolength!E:E,MATCH(D6219,Videolength!A:A,0))</f>
        <v>31</v>
      </c>
      <c r="D6219" s="39">
        <v>31</v>
      </c>
      <c r="E6219" s="40" t="str">
        <f>INDEX(Videolength!B:B,MATCH(D6219,Videolength!A:A,0))</f>
        <v>https://youtu.be/OKllWcSTIMU?list=PLTjhk5BwsiVV8SrR-dPCDjCfaMnt-5HZH</v>
      </c>
      <c r="F6219" s="41">
        <f>INDEX(Videolength!C:C,MATCH(D6219,Videolength!A:A,0))</f>
        <v>2.4976851851851851E-2</v>
      </c>
      <c r="G6219" s="41">
        <v>2.4826388888888887E-2</v>
      </c>
      <c r="H6219" s="71">
        <f>HYPERLINK(_xlfn.CONCAT(E6219,"&amp;t=",G6219*86400),G6219)</f>
        <v>2.4826388888888887E-2</v>
      </c>
      <c r="I6219" s="38">
        <v>12</v>
      </c>
      <c r="J6219" s="38">
        <v>6</v>
      </c>
      <c r="K6219" s="42" t="s">
        <v>346</v>
      </c>
      <c r="L6219" s="42" t="s">
        <v>10</v>
      </c>
      <c r="Z6219" s="64"/>
      <c r="AA6219" s="64"/>
      <c r="AB6219" s="64"/>
      <c r="AE6219" s="42">
        <f>IF(Table32[[#This Row],[Gems]]&gt;0,Table32[[#This Row],[Gems]],0)</f>
        <v>0</v>
      </c>
      <c r="AF6219" s="42">
        <f>IF(Table32[[#This Row],[Gems]]&lt;0,Table32[[#This Row],[Gems]],0)</f>
        <v>0</v>
      </c>
      <c r="AG6219" s="30">
        <f t="shared" ca="1" si="132"/>
        <v>331</v>
      </c>
    </row>
    <row r="6220" spans="1:33" ht="14.4" x14ac:dyDescent="0.3">
      <c r="A6220" s="37">
        <v>44128</v>
      </c>
      <c r="B6220" s="38">
        <f>INDEX(Videolength!D:D,MATCH(D6220,Videolength!A:A,0))</f>
        <v>11</v>
      </c>
      <c r="C6220" s="38">
        <f>INDEX(Videolength!E:E,MATCH(D6220,Videolength!A:A,0))</f>
        <v>31</v>
      </c>
      <c r="D6220" s="39">
        <v>31</v>
      </c>
      <c r="E6220" s="40" t="str">
        <f>INDEX(Videolength!B:B,MATCH(D6220,Videolength!A:A,0))</f>
        <v>https://youtu.be/OKllWcSTIMU?list=PLTjhk5BwsiVV8SrR-dPCDjCfaMnt-5HZH</v>
      </c>
      <c r="F6220" s="41">
        <f>INDEX(Videolength!C:C,MATCH(D6220,Videolength!A:A,0))</f>
        <v>2.4976851851851851E-2</v>
      </c>
      <c r="G6220" s="41">
        <v>2.4872685185185189E-2</v>
      </c>
      <c r="H6220" s="71">
        <f>HYPERLINK(_xlfn.CONCAT(E6220,"&amp;t=",G6220*86400),G6220)</f>
        <v>2.4872685185185189E-2</v>
      </c>
      <c r="I6220" s="38">
        <v>12</v>
      </c>
      <c r="J6220" s="38">
        <v>6</v>
      </c>
      <c r="K6220" s="42" t="s">
        <v>353</v>
      </c>
      <c r="L6220" s="42" t="s">
        <v>10</v>
      </c>
      <c r="Z6220" s="64"/>
      <c r="AA6220" s="64"/>
      <c r="AB6220" s="64"/>
      <c r="AE6220" s="42">
        <f>IF(Table32[[#This Row],[Gems]]&gt;0,Table32[[#This Row],[Gems]],0)</f>
        <v>0</v>
      </c>
      <c r="AF6220" s="42">
        <f>IF(Table32[[#This Row],[Gems]]&lt;0,Table32[[#This Row],[Gems]],0)</f>
        <v>0</v>
      </c>
      <c r="AG6220" s="30">
        <f t="shared" ca="1" si="132"/>
        <v>331</v>
      </c>
    </row>
    <row r="6221" spans="1:33" ht="14.4" x14ac:dyDescent="0.3">
      <c r="A6221" s="37">
        <v>44128</v>
      </c>
      <c r="B6221" s="38">
        <f>INDEX(Videolength!D:D,MATCH(D6221,Videolength!A:A,0))</f>
        <v>11</v>
      </c>
      <c r="C6221" s="38">
        <f>INDEX(Videolength!E:E,MATCH(D6221,Videolength!A:A,0))</f>
        <v>31</v>
      </c>
      <c r="D6221" s="39">
        <v>31</v>
      </c>
      <c r="E6221" s="40" t="str">
        <f>INDEX(Videolength!B:B,MATCH(D6221,Videolength!A:A,0))</f>
        <v>https://youtu.be/OKllWcSTIMU?list=PLTjhk5BwsiVV8SrR-dPCDjCfaMnt-5HZH</v>
      </c>
      <c r="F6221" s="41">
        <f>INDEX(Videolength!C:C,MATCH(D6221,Videolength!A:A,0))</f>
        <v>2.4976851851851851E-2</v>
      </c>
      <c r="G6221" s="41">
        <v>2.494212962962963E-2</v>
      </c>
      <c r="H6221" s="71">
        <f>HYPERLINK(_xlfn.CONCAT(E6221,"&amp;t=",G6221*86400),G6221)</f>
        <v>2.494212962962963E-2</v>
      </c>
      <c r="I6221" s="38">
        <v>12</v>
      </c>
      <c r="J6221" s="38">
        <v>6</v>
      </c>
      <c r="K6221" s="42" t="s">
        <v>346</v>
      </c>
      <c r="L6221" s="42" t="s">
        <v>10</v>
      </c>
      <c r="Z6221" s="64"/>
      <c r="AA6221" s="64"/>
      <c r="AB6221" s="64"/>
      <c r="AE6221" s="42">
        <f>IF(Table32[[#This Row],[Gems]]&gt;0,Table32[[#This Row],[Gems]],0)</f>
        <v>0</v>
      </c>
      <c r="AF6221" s="42">
        <f>IF(Table32[[#This Row],[Gems]]&lt;0,Table32[[#This Row],[Gems]],0)</f>
        <v>0</v>
      </c>
      <c r="AG6221" s="30">
        <f t="shared" ca="1" si="132"/>
        <v>331</v>
      </c>
    </row>
    <row r="6222" spans="1:33" ht="14.4" x14ac:dyDescent="0.3">
      <c r="A6222" s="37">
        <v>44128</v>
      </c>
      <c r="B6222" s="38">
        <f>INDEX(Videolength!D:D,MATCH(D6222,Videolength!A:A,0))</f>
        <v>11</v>
      </c>
      <c r="C6222" s="38">
        <f>INDEX(Videolength!E:E,MATCH(D6222,Videolength!A:A,0))</f>
        <v>32</v>
      </c>
      <c r="D6222" s="39">
        <v>32</v>
      </c>
      <c r="E6222" s="40" t="str">
        <f>INDEX(Videolength!B:B,MATCH(D6222,Videolength!A:A,0))</f>
        <v>https://youtu.be/rEL0_2L1kvE?list=PLTjhk5BwsiVV8SrR-dPCDjCfaMnt-5HZH</v>
      </c>
      <c r="F6222" s="41">
        <f>INDEX(Videolength!C:C,MATCH(D6222,Videolength!A:A,0))</f>
        <v>1.9131944444444444E-2</v>
      </c>
      <c r="G6222" s="41">
        <v>1.1574074074074073E-5</v>
      </c>
      <c r="H6222" s="71">
        <f>HYPERLINK(_xlfn.CONCAT(E6222,"&amp;t=",G6222*86400),G6222)</f>
        <v>1.1574074074074073E-5</v>
      </c>
      <c r="I6222" s="38">
        <v>12</v>
      </c>
      <c r="J6222" s="38">
        <v>6</v>
      </c>
      <c r="K6222" s="42" t="s">
        <v>123</v>
      </c>
      <c r="L6222" s="42" t="s">
        <v>10</v>
      </c>
      <c r="Z6222" s="64"/>
      <c r="AA6222" s="64"/>
      <c r="AB6222" s="64"/>
      <c r="AE6222" s="42">
        <f>IF(Table32[[#This Row],[Gems]]&gt;0,Table32[[#This Row],[Gems]],0)</f>
        <v>0</v>
      </c>
      <c r="AF6222" s="42">
        <f>IF(Table32[[#This Row],[Gems]]&lt;0,Table32[[#This Row],[Gems]],0)</f>
        <v>0</v>
      </c>
      <c r="AG6222" s="30">
        <f t="shared" ca="1" si="132"/>
        <v>331</v>
      </c>
    </row>
    <row r="6223" spans="1:33" ht="14.4" x14ac:dyDescent="0.3">
      <c r="A6223" s="37">
        <v>44128</v>
      </c>
      <c r="B6223" s="38">
        <f>INDEX(Videolength!D:D,MATCH(D6223,Videolength!A:A,0))</f>
        <v>11</v>
      </c>
      <c r="C6223" s="38">
        <f>INDEX(Videolength!E:E,MATCH(D6223,Videolength!A:A,0))</f>
        <v>32</v>
      </c>
      <c r="D6223" s="39">
        <v>32</v>
      </c>
      <c r="E6223" s="40" t="str">
        <f>INDEX(Videolength!B:B,MATCH(D6223,Videolength!A:A,0))</f>
        <v>https://youtu.be/rEL0_2L1kvE?list=PLTjhk5BwsiVV8SrR-dPCDjCfaMnt-5HZH</v>
      </c>
      <c r="F6223" s="41">
        <f>INDEX(Videolength!C:C,MATCH(D6223,Videolength!A:A,0))</f>
        <v>1.9131944444444444E-2</v>
      </c>
      <c r="G6223" s="41">
        <v>1.273148148148148E-4</v>
      </c>
      <c r="H6223" s="71">
        <f>HYPERLINK(_xlfn.CONCAT(E6223,"&amp;t=",G6223*86400),G6223)</f>
        <v>1.273148148148148E-4</v>
      </c>
      <c r="I6223" s="38">
        <v>12</v>
      </c>
      <c r="J6223" s="38">
        <v>6</v>
      </c>
      <c r="K6223" s="42" t="s">
        <v>51</v>
      </c>
      <c r="L6223" s="42" t="s">
        <v>11</v>
      </c>
      <c r="W6223" s="44" t="s">
        <v>284</v>
      </c>
      <c r="X6223" s="43">
        <v>5</v>
      </c>
      <c r="Z6223" s="64"/>
      <c r="AA6223" s="64"/>
      <c r="AB6223" s="64"/>
      <c r="AE6223" s="42">
        <f>IF(Table32[[#This Row],[Gems]]&gt;0,Table32[[#This Row],[Gems]],0)</f>
        <v>0</v>
      </c>
      <c r="AF6223" s="42">
        <f>IF(Table32[[#This Row],[Gems]]&lt;0,Table32[[#This Row],[Gems]],0)</f>
        <v>0</v>
      </c>
      <c r="AG6223" s="30">
        <f t="shared" ca="1" si="132"/>
        <v>331</v>
      </c>
    </row>
    <row r="6224" spans="1:33" ht="14.4" x14ac:dyDescent="0.3">
      <c r="A6224" s="37">
        <v>44128</v>
      </c>
      <c r="B6224" s="38">
        <f>INDEX(Videolength!D:D,MATCH(D6224,Videolength!A:A,0))</f>
        <v>11</v>
      </c>
      <c r="C6224" s="38">
        <f>INDEX(Videolength!E:E,MATCH(D6224,Videolength!A:A,0))</f>
        <v>32</v>
      </c>
      <c r="D6224" s="39">
        <v>32</v>
      </c>
      <c r="E6224" s="40" t="str">
        <f>INDEX(Videolength!B:B,MATCH(D6224,Videolength!A:A,0))</f>
        <v>https://youtu.be/rEL0_2L1kvE?list=PLTjhk5BwsiVV8SrR-dPCDjCfaMnt-5HZH</v>
      </c>
      <c r="F6224" s="41">
        <f>INDEX(Videolength!C:C,MATCH(D6224,Videolength!A:A,0))</f>
        <v>1.9131944444444444E-2</v>
      </c>
      <c r="G6224" s="41">
        <v>1.273148148148148E-4</v>
      </c>
      <c r="H6224" s="71">
        <f>HYPERLINK(_xlfn.CONCAT(E6224,"&amp;t=",G6224*86400),G6224)</f>
        <v>1.273148148148148E-4</v>
      </c>
      <c r="I6224" s="38">
        <v>12</v>
      </c>
      <c r="J6224" s="38">
        <v>6</v>
      </c>
      <c r="K6224" s="42" t="s">
        <v>346</v>
      </c>
      <c r="L6224" s="42" t="s">
        <v>10</v>
      </c>
      <c r="Z6224" s="64"/>
      <c r="AA6224" s="64"/>
      <c r="AB6224" s="64"/>
      <c r="AE6224" s="42">
        <f>IF(Table32[[#This Row],[Gems]]&gt;0,Table32[[#This Row],[Gems]],0)</f>
        <v>0</v>
      </c>
      <c r="AF6224" s="42">
        <f>IF(Table32[[#This Row],[Gems]]&lt;0,Table32[[#This Row],[Gems]],0)</f>
        <v>0</v>
      </c>
      <c r="AG6224" s="30">
        <f t="shared" ca="1" si="132"/>
        <v>331</v>
      </c>
    </row>
    <row r="6225" spans="1:33" ht="14.4" x14ac:dyDescent="0.3">
      <c r="A6225" s="37">
        <v>44128</v>
      </c>
      <c r="B6225" s="38">
        <f>INDEX(Videolength!D:D,MATCH(D6225,Videolength!A:A,0))</f>
        <v>11</v>
      </c>
      <c r="C6225" s="38">
        <f>INDEX(Videolength!E:E,MATCH(D6225,Videolength!A:A,0))</f>
        <v>32</v>
      </c>
      <c r="D6225" s="39">
        <v>32</v>
      </c>
      <c r="E6225" s="40" t="str">
        <f>INDEX(Videolength!B:B,MATCH(D6225,Videolength!A:A,0))</f>
        <v>https://youtu.be/rEL0_2L1kvE?list=PLTjhk5BwsiVV8SrR-dPCDjCfaMnt-5HZH</v>
      </c>
      <c r="F6225" s="41">
        <f>INDEX(Videolength!C:C,MATCH(D6225,Videolength!A:A,0))</f>
        <v>1.9131944444444444E-2</v>
      </c>
      <c r="G6225" s="41">
        <v>1.7361111111111112E-4</v>
      </c>
      <c r="H6225" s="71">
        <f>HYPERLINK(_xlfn.CONCAT(E6225,"&amp;t=",G6225*86400),G6225)</f>
        <v>1.7361111111111112E-4</v>
      </c>
      <c r="I6225" s="38">
        <v>12</v>
      </c>
      <c r="J6225" s="38">
        <v>6</v>
      </c>
      <c r="K6225" s="42" t="s">
        <v>8</v>
      </c>
      <c r="L6225" s="42" t="s">
        <v>163</v>
      </c>
      <c r="Z6225" s="64"/>
      <c r="AA6225" s="64"/>
      <c r="AB6225" s="64"/>
      <c r="AE6225" s="42">
        <f>IF(Table32[[#This Row],[Gems]]&gt;0,Table32[[#This Row],[Gems]],0)</f>
        <v>0</v>
      </c>
      <c r="AF6225" s="42">
        <f>IF(Table32[[#This Row],[Gems]]&lt;0,Table32[[#This Row],[Gems]],0)</f>
        <v>0</v>
      </c>
      <c r="AG6225" s="30">
        <f t="shared" ca="1" si="132"/>
        <v>331</v>
      </c>
    </row>
    <row r="6226" spans="1:33" ht="14.4" x14ac:dyDescent="0.3">
      <c r="A6226" s="37">
        <v>44128</v>
      </c>
      <c r="B6226" s="38">
        <f>INDEX(Videolength!D:D,MATCH(D6226,Videolength!A:A,0))</f>
        <v>11</v>
      </c>
      <c r="C6226" s="38">
        <f>INDEX(Videolength!E:E,MATCH(D6226,Videolength!A:A,0))</f>
        <v>32</v>
      </c>
      <c r="D6226" s="39">
        <v>32</v>
      </c>
      <c r="E6226" s="40" t="str">
        <f>INDEX(Videolength!B:B,MATCH(D6226,Videolength!A:A,0))</f>
        <v>https://youtu.be/rEL0_2L1kvE?list=PLTjhk5BwsiVV8SrR-dPCDjCfaMnt-5HZH</v>
      </c>
      <c r="F6226" s="41">
        <f>INDEX(Videolength!C:C,MATCH(D6226,Videolength!A:A,0))</f>
        <v>1.9131944444444444E-2</v>
      </c>
      <c r="G6226" s="41">
        <v>2.199074074074074E-4</v>
      </c>
      <c r="H6226" s="71">
        <f>HYPERLINK(_xlfn.CONCAT(E6226,"&amp;t=",G6226*86400),G6226)</f>
        <v>2.199074074074074E-4</v>
      </c>
      <c r="I6226" s="38">
        <v>12</v>
      </c>
      <c r="J6226" s="38">
        <v>6</v>
      </c>
      <c r="K6226" s="42" t="s">
        <v>90</v>
      </c>
      <c r="L6226" s="42" t="s">
        <v>518</v>
      </c>
      <c r="M6226" s="42" t="s">
        <v>1239</v>
      </c>
      <c r="V6226" s="43">
        <v>1340</v>
      </c>
      <c r="Z6226" s="64"/>
      <c r="AA6226" s="64"/>
      <c r="AB6226" s="64"/>
      <c r="AC6226" s="44" t="s">
        <v>203</v>
      </c>
      <c r="AE6226" s="42">
        <f>IF(Table32[[#This Row],[Gems]]&gt;0,Table32[[#This Row],[Gems]],0)</f>
        <v>0</v>
      </c>
      <c r="AF6226" s="42">
        <f>IF(Table32[[#This Row],[Gems]]&lt;0,Table32[[#This Row],[Gems]],0)</f>
        <v>0</v>
      </c>
      <c r="AG6226" s="30">
        <f t="shared" ca="1" si="132"/>
        <v>331</v>
      </c>
    </row>
    <row r="6227" spans="1:33" ht="14.4" x14ac:dyDescent="0.3">
      <c r="A6227" s="37">
        <v>44128</v>
      </c>
      <c r="B6227" s="38">
        <f>INDEX(Videolength!D:D,MATCH(D6227,Videolength!A:A,0))</f>
        <v>11</v>
      </c>
      <c r="C6227" s="38">
        <f>INDEX(Videolength!E:E,MATCH(D6227,Videolength!A:A,0))</f>
        <v>32</v>
      </c>
      <c r="D6227" s="39">
        <v>32</v>
      </c>
      <c r="E6227" s="40" t="str">
        <f>INDEX(Videolength!B:B,MATCH(D6227,Videolength!A:A,0))</f>
        <v>https://youtu.be/rEL0_2L1kvE?list=PLTjhk5BwsiVV8SrR-dPCDjCfaMnt-5HZH</v>
      </c>
      <c r="F6227" s="41">
        <f>INDEX(Videolength!C:C,MATCH(D6227,Videolength!A:A,0))</f>
        <v>1.9131944444444444E-2</v>
      </c>
      <c r="G6227" s="41">
        <v>2.199074074074074E-4</v>
      </c>
      <c r="H6227" s="71">
        <f>HYPERLINK(_xlfn.CONCAT(E6227,"&amp;t=",G6227*86400),G6227)</f>
        <v>2.199074074074074E-4</v>
      </c>
      <c r="I6227" s="38">
        <v>12</v>
      </c>
      <c r="J6227" s="38">
        <v>6</v>
      </c>
      <c r="K6227" s="42" t="s">
        <v>90</v>
      </c>
      <c r="L6227" s="42" t="s">
        <v>518</v>
      </c>
      <c r="V6227" s="43">
        <v>1340</v>
      </c>
      <c r="Z6227" s="64"/>
      <c r="AA6227" s="64"/>
      <c r="AB6227" s="64"/>
      <c r="AC6227" s="44" t="s">
        <v>203</v>
      </c>
      <c r="AE6227" s="42">
        <f>IF(Table32[[#This Row],[Gems]]&gt;0,Table32[[#This Row],[Gems]],0)</f>
        <v>0</v>
      </c>
      <c r="AF6227" s="42">
        <f>IF(Table32[[#This Row],[Gems]]&lt;0,Table32[[#This Row],[Gems]],0)</f>
        <v>0</v>
      </c>
      <c r="AG6227" s="30">
        <f t="shared" ca="1" si="132"/>
        <v>331</v>
      </c>
    </row>
    <row r="6228" spans="1:33" ht="14.4" x14ac:dyDescent="0.3">
      <c r="A6228" s="37">
        <v>44128</v>
      </c>
      <c r="B6228" s="38">
        <f>INDEX(Videolength!D:D,MATCH(D6228,Videolength!A:A,0))</f>
        <v>11</v>
      </c>
      <c r="C6228" s="38">
        <f>INDEX(Videolength!E:E,MATCH(D6228,Videolength!A:A,0))</f>
        <v>32</v>
      </c>
      <c r="D6228" s="39">
        <v>32</v>
      </c>
      <c r="E6228" s="40" t="str">
        <f>INDEX(Videolength!B:B,MATCH(D6228,Videolength!A:A,0))</f>
        <v>https://youtu.be/rEL0_2L1kvE?list=PLTjhk5BwsiVV8SrR-dPCDjCfaMnt-5HZH</v>
      </c>
      <c r="F6228" s="41">
        <f>INDEX(Videolength!C:C,MATCH(D6228,Videolength!A:A,0))</f>
        <v>1.9131944444444444E-2</v>
      </c>
      <c r="G6228" s="41">
        <v>2.199074074074074E-4</v>
      </c>
      <c r="H6228" s="71">
        <f>HYPERLINK(_xlfn.CONCAT(E6228,"&amp;t=",G6228*86400),G6228)</f>
        <v>2.199074074074074E-4</v>
      </c>
      <c r="I6228" s="38">
        <v>12</v>
      </c>
      <c r="J6228" s="38">
        <v>6</v>
      </c>
      <c r="K6228" s="42" t="s">
        <v>90</v>
      </c>
      <c r="L6228" s="42" t="s">
        <v>518</v>
      </c>
      <c r="V6228" s="43">
        <v>1340</v>
      </c>
      <c r="Z6228" s="64"/>
      <c r="AA6228" s="64"/>
      <c r="AB6228" s="64"/>
      <c r="AC6228" s="44" t="s">
        <v>203</v>
      </c>
      <c r="AE6228" s="42">
        <f>IF(Table32[[#This Row],[Gems]]&gt;0,Table32[[#This Row],[Gems]],0)</f>
        <v>0</v>
      </c>
      <c r="AF6228" s="42">
        <f>IF(Table32[[#This Row],[Gems]]&lt;0,Table32[[#This Row],[Gems]],0)</f>
        <v>0</v>
      </c>
      <c r="AG6228" s="30">
        <f t="shared" ca="1" si="132"/>
        <v>331</v>
      </c>
    </row>
    <row r="6229" spans="1:33" ht="14.4" x14ac:dyDescent="0.3">
      <c r="A6229" s="37">
        <v>44128</v>
      </c>
      <c r="B6229" s="38">
        <f>INDEX(Videolength!D:D,MATCH(D6229,Videolength!A:A,0))</f>
        <v>11</v>
      </c>
      <c r="C6229" s="38">
        <f>INDEX(Videolength!E:E,MATCH(D6229,Videolength!A:A,0))</f>
        <v>32</v>
      </c>
      <c r="D6229" s="39">
        <v>32</v>
      </c>
      <c r="E6229" s="40" t="str">
        <f>INDEX(Videolength!B:B,MATCH(D6229,Videolength!A:A,0))</f>
        <v>https://youtu.be/rEL0_2L1kvE?list=PLTjhk5BwsiVV8SrR-dPCDjCfaMnt-5HZH</v>
      </c>
      <c r="F6229" s="41">
        <f>INDEX(Videolength!C:C,MATCH(D6229,Videolength!A:A,0))</f>
        <v>1.9131944444444444E-2</v>
      </c>
      <c r="G6229" s="41">
        <v>3.3564814814814812E-4</v>
      </c>
      <c r="H6229" s="71">
        <f>HYPERLINK(_xlfn.CONCAT(E6229,"&amp;t=",G6229*86400),G6229)</f>
        <v>3.3564814814814812E-4</v>
      </c>
      <c r="I6229" s="38">
        <v>12</v>
      </c>
      <c r="J6229" s="38">
        <v>6</v>
      </c>
      <c r="K6229" s="42" t="s">
        <v>346</v>
      </c>
      <c r="L6229" s="42" t="s">
        <v>10</v>
      </c>
      <c r="Z6229" s="64"/>
      <c r="AA6229" s="64"/>
      <c r="AB6229" s="64"/>
      <c r="AE6229" s="42">
        <f>IF(Table32[[#This Row],[Gems]]&gt;0,Table32[[#This Row],[Gems]],0)</f>
        <v>0</v>
      </c>
      <c r="AF6229" s="42">
        <f>IF(Table32[[#This Row],[Gems]]&lt;0,Table32[[#This Row],[Gems]],0)</f>
        <v>0</v>
      </c>
      <c r="AG6229" s="30">
        <f t="shared" ca="1" si="132"/>
        <v>331</v>
      </c>
    </row>
    <row r="6230" spans="1:33" ht="14.4" x14ac:dyDescent="0.3">
      <c r="A6230" s="37">
        <v>44128</v>
      </c>
      <c r="B6230" s="38">
        <f>INDEX(Videolength!D:D,MATCH(D6230,Videolength!A:A,0))</f>
        <v>11</v>
      </c>
      <c r="C6230" s="38">
        <f>INDEX(Videolength!E:E,MATCH(D6230,Videolength!A:A,0))</f>
        <v>32</v>
      </c>
      <c r="D6230" s="39">
        <v>32</v>
      </c>
      <c r="E6230" s="40" t="str">
        <f>INDEX(Videolength!B:B,MATCH(D6230,Videolength!A:A,0))</f>
        <v>https://youtu.be/rEL0_2L1kvE?list=PLTjhk5BwsiVV8SrR-dPCDjCfaMnt-5HZH</v>
      </c>
      <c r="F6230" s="41">
        <f>INDEX(Videolength!C:C,MATCH(D6230,Videolength!A:A,0))</f>
        <v>1.9131944444444444E-2</v>
      </c>
      <c r="G6230" s="41">
        <v>3.5879629629629635E-4</v>
      </c>
      <c r="H6230" s="71">
        <f>HYPERLINK(_xlfn.CONCAT(E6230,"&amp;t=",G6230*86400),G6230)</f>
        <v>3.5879629629629635E-4</v>
      </c>
      <c r="I6230" s="38">
        <v>12</v>
      </c>
      <c r="J6230" s="38">
        <v>6</v>
      </c>
      <c r="K6230" s="42" t="s">
        <v>36</v>
      </c>
      <c r="L6230" s="42" t="s">
        <v>10</v>
      </c>
      <c r="Z6230" s="64"/>
      <c r="AA6230" s="64"/>
      <c r="AB6230" s="64"/>
      <c r="AE6230" s="42">
        <f>IF(Table32[[#This Row],[Gems]]&gt;0,Table32[[#This Row],[Gems]],0)</f>
        <v>0</v>
      </c>
      <c r="AF6230" s="42">
        <f>IF(Table32[[#This Row],[Gems]]&lt;0,Table32[[#This Row],[Gems]],0)</f>
        <v>0</v>
      </c>
      <c r="AG6230" s="30">
        <f t="shared" ca="1" si="132"/>
        <v>331</v>
      </c>
    </row>
    <row r="6231" spans="1:33" ht="14.4" x14ac:dyDescent="0.3">
      <c r="A6231" s="37">
        <v>44128</v>
      </c>
      <c r="B6231" s="38">
        <f>INDEX(Videolength!D:D,MATCH(D6231,Videolength!A:A,0))</f>
        <v>11</v>
      </c>
      <c r="C6231" s="38">
        <f>INDEX(Videolength!E:E,MATCH(D6231,Videolength!A:A,0))</f>
        <v>32</v>
      </c>
      <c r="D6231" s="39">
        <v>32</v>
      </c>
      <c r="E6231" s="40" t="str">
        <f>INDEX(Videolength!B:B,MATCH(D6231,Videolength!A:A,0))</f>
        <v>https://youtu.be/rEL0_2L1kvE?list=PLTjhk5BwsiVV8SrR-dPCDjCfaMnt-5HZH</v>
      </c>
      <c r="F6231" s="41">
        <f>INDEX(Videolength!C:C,MATCH(D6231,Videolength!A:A,0))</f>
        <v>1.9131944444444444E-2</v>
      </c>
      <c r="G6231" s="41">
        <v>3.8194444444444446E-4</v>
      </c>
      <c r="H6231" s="71">
        <f>HYPERLINK(_xlfn.CONCAT(E6231,"&amp;t=",G6231*86400),G6231)</f>
        <v>3.8194444444444446E-4</v>
      </c>
      <c r="I6231" s="38">
        <v>12</v>
      </c>
      <c r="J6231" s="38">
        <v>6</v>
      </c>
      <c r="K6231" s="42" t="s">
        <v>353</v>
      </c>
      <c r="L6231" s="42" t="s">
        <v>355</v>
      </c>
      <c r="M6231" s="42" t="s">
        <v>591</v>
      </c>
      <c r="U6231" s="44" t="s">
        <v>1740</v>
      </c>
      <c r="Z6231" s="64"/>
      <c r="AA6231" s="64"/>
      <c r="AB6231" s="64"/>
      <c r="AE6231" s="42">
        <f>IF(Table32[[#This Row],[Gems]]&gt;0,Table32[[#This Row],[Gems]],0)</f>
        <v>0</v>
      </c>
      <c r="AF6231" s="42">
        <f>IF(Table32[[#This Row],[Gems]]&lt;0,Table32[[#This Row],[Gems]],0)</f>
        <v>0</v>
      </c>
      <c r="AG6231" s="29">
        <f t="shared" ca="1" si="132"/>
        <v>331</v>
      </c>
    </row>
    <row r="6232" spans="1:33" ht="14.4" x14ac:dyDescent="0.3">
      <c r="A6232" s="37">
        <v>44128</v>
      </c>
      <c r="B6232" s="38">
        <f>INDEX(Videolength!D:D,MATCH(D6232,Videolength!A:A,0))</f>
        <v>11</v>
      </c>
      <c r="C6232" s="38">
        <f>INDEX(Videolength!E:E,MATCH(D6232,Videolength!A:A,0))</f>
        <v>32</v>
      </c>
      <c r="D6232" s="39">
        <v>32</v>
      </c>
      <c r="E6232" s="40" t="str">
        <f>INDEX(Videolength!B:B,MATCH(D6232,Videolength!A:A,0))</f>
        <v>https://youtu.be/rEL0_2L1kvE?list=PLTjhk5BwsiVV8SrR-dPCDjCfaMnt-5HZH</v>
      </c>
      <c r="F6232" s="41">
        <f>INDEX(Videolength!C:C,MATCH(D6232,Videolength!A:A,0))</f>
        <v>1.9131944444444444E-2</v>
      </c>
      <c r="G6232" s="41">
        <v>4.0509259259259258E-4</v>
      </c>
      <c r="H6232" s="71">
        <f>HYPERLINK(_xlfn.CONCAT(E6232,"&amp;t=",G6232*86400),G6232)</f>
        <v>4.0509259259259258E-4</v>
      </c>
      <c r="I6232" s="38">
        <v>12</v>
      </c>
      <c r="J6232" s="38">
        <v>6</v>
      </c>
      <c r="K6232" s="42" t="s">
        <v>47</v>
      </c>
      <c r="L6232" s="42" t="s">
        <v>10</v>
      </c>
      <c r="M6232" s="42" t="s">
        <v>591</v>
      </c>
      <c r="Z6232" s="64"/>
      <c r="AA6232" s="64"/>
      <c r="AB6232" s="64"/>
      <c r="AE6232" s="42">
        <f>IF(Table32[[#This Row],[Gems]]&gt;0,Table32[[#This Row],[Gems]],0)</f>
        <v>0</v>
      </c>
      <c r="AF6232" s="42">
        <f>IF(Table32[[#This Row],[Gems]]&lt;0,Table32[[#This Row],[Gems]],0)</f>
        <v>0</v>
      </c>
      <c r="AG6232" s="29">
        <f t="shared" ca="1" si="132"/>
        <v>331</v>
      </c>
    </row>
    <row r="6233" spans="1:33" ht="14.4" x14ac:dyDescent="0.3">
      <c r="A6233" s="37">
        <v>44128</v>
      </c>
      <c r="B6233" s="38">
        <f>INDEX(Videolength!D:D,MATCH(D6233,Videolength!A:A,0))</f>
        <v>11</v>
      </c>
      <c r="C6233" s="38">
        <f>INDEX(Videolength!E:E,MATCH(D6233,Videolength!A:A,0))</f>
        <v>32</v>
      </c>
      <c r="D6233" s="39">
        <v>32</v>
      </c>
      <c r="E6233" s="40" t="str">
        <f>INDEX(Videolength!B:B,MATCH(D6233,Videolength!A:A,0))</f>
        <v>https://youtu.be/rEL0_2L1kvE?list=PLTjhk5BwsiVV8SrR-dPCDjCfaMnt-5HZH</v>
      </c>
      <c r="F6233" s="41">
        <f>INDEX(Videolength!C:C,MATCH(D6233,Videolength!A:A,0))</f>
        <v>1.9131944444444444E-2</v>
      </c>
      <c r="G6233" s="41">
        <v>4.1666666666666669E-4</v>
      </c>
      <c r="H6233" s="71">
        <f>HYPERLINK(_xlfn.CONCAT(E6233,"&amp;t=",G6233*86400),G6233)</f>
        <v>4.1666666666666669E-4</v>
      </c>
      <c r="I6233" s="38">
        <v>12</v>
      </c>
      <c r="J6233" s="38">
        <v>6</v>
      </c>
      <c r="K6233" s="42" t="s">
        <v>36</v>
      </c>
      <c r="L6233" s="42" t="s">
        <v>10</v>
      </c>
      <c r="M6233" s="42" t="s">
        <v>591</v>
      </c>
      <c r="Z6233" s="64"/>
      <c r="AA6233" s="64"/>
      <c r="AB6233" s="64"/>
      <c r="AE6233" s="42">
        <f>IF(Table32[[#This Row],[Gems]]&gt;0,Table32[[#This Row],[Gems]],0)</f>
        <v>0</v>
      </c>
      <c r="AF6233" s="42">
        <f>IF(Table32[[#This Row],[Gems]]&lt;0,Table32[[#This Row],[Gems]],0)</f>
        <v>0</v>
      </c>
      <c r="AG6233" s="30">
        <f t="shared" ca="1" si="132"/>
        <v>331</v>
      </c>
    </row>
    <row r="6234" spans="1:33" ht="14.4" x14ac:dyDescent="0.3">
      <c r="A6234" s="37">
        <v>44128</v>
      </c>
      <c r="B6234" s="38">
        <f>INDEX(Videolength!D:D,MATCH(D6234,Videolength!A:A,0))</f>
        <v>11</v>
      </c>
      <c r="C6234" s="38">
        <f>INDEX(Videolength!E:E,MATCH(D6234,Videolength!A:A,0))</f>
        <v>32</v>
      </c>
      <c r="D6234" s="39">
        <v>32</v>
      </c>
      <c r="E6234" s="40" t="str">
        <f>INDEX(Videolength!B:B,MATCH(D6234,Videolength!A:A,0))</f>
        <v>https://youtu.be/rEL0_2L1kvE?list=PLTjhk5BwsiVV8SrR-dPCDjCfaMnt-5HZH</v>
      </c>
      <c r="F6234" s="41">
        <f>INDEX(Videolength!C:C,MATCH(D6234,Videolength!A:A,0))</f>
        <v>1.9131944444444444E-2</v>
      </c>
      <c r="G6234" s="41">
        <v>6.4814814814814813E-4</v>
      </c>
      <c r="H6234" s="71">
        <f>HYPERLINK(_xlfn.CONCAT(E6234,"&amp;t=",G6234*86400),G6234)</f>
        <v>6.4814814814814813E-4</v>
      </c>
      <c r="I6234" s="38">
        <v>12</v>
      </c>
      <c r="J6234" s="38">
        <v>6</v>
      </c>
      <c r="K6234" s="42" t="s">
        <v>100</v>
      </c>
      <c r="L6234" s="42" t="s">
        <v>1285</v>
      </c>
      <c r="M6234" s="42" t="s">
        <v>591</v>
      </c>
      <c r="U6234" s="44" t="s">
        <v>1721</v>
      </c>
      <c r="Z6234" s="64"/>
      <c r="AA6234" s="64"/>
      <c r="AB6234" s="64"/>
      <c r="AE6234" s="42">
        <f>IF(Table32[[#This Row],[Gems]]&gt;0,Table32[[#This Row],[Gems]],0)</f>
        <v>0</v>
      </c>
      <c r="AF6234" s="42">
        <f>IF(Table32[[#This Row],[Gems]]&lt;0,Table32[[#This Row],[Gems]],0)</f>
        <v>0</v>
      </c>
      <c r="AG6234" s="30">
        <f t="shared" ca="1" si="132"/>
        <v>331</v>
      </c>
    </row>
    <row r="6235" spans="1:33" ht="14.4" x14ac:dyDescent="0.3">
      <c r="A6235" s="37">
        <v>44128</v>
      </c>
      <c r="B6235" s="38">
        <f>INDEX(Videolength!D:D,MATCH(D6235,Videolength!A:A,0))</f>
        <v>11</v>
      </c>
      <c r="C6235" s="38">
        <f>INDEX(Videolength!E:E,MATCH(D6235,Videolength!A:A,0))</f>
        <v>32</v>
      </c>
      <c r="D6235" s="39">
        <v>32</v>
      </c>
      <c r="E6235" s="40" t="str">
        <f>INDEX(Videolength!B:B,MATCH(D6235,Videolength!A:A,0))</f>
        <v>https://youtu.be/rEL0_2L1kvE?list=PLTjhk5BwsiVV8SrR-dPCDjCfaMnt-5HZH</v>
      </c>
      <c r="F6235" s="41">
        <f>INDEX(Videolength!C:C,MATCH(D6235,Videolength!A:A,0))</f>
        <v>1.9131944444444444E-2</v>
      </c>
      <c r="G6235" s="41">
        <v>6.8287037037037025E-4</v>
      </c>
      <c r="H6235" s="71">
        <f>HYPERLINK(_xlfn.CONCAT(E6235,"&amp;t=",G6235*86400),G6235)</f>
        <v>6.8287037037037025E-4</v>
      </c>
      <c r="I6235" s="38">
        <v>12</v>
      </c>
      <c r="J6235" s="38">
        <v>6</v>
      </c>
      <c r="K6235" s="42" t="s">
        <v>100</v>
      </c>
      <c r="L6235" s="42" t="s">
        <v>1287</v>
      </c>
      <c r="M6235" s="42" t="s">
        <v>591</v>
      </c>
      <c r="U6235" s="44" t="s">
        <v>1721</v>
      </c>
      <c r="Z6235" s="64"/>
      <c r="AA6235" s="64"/>
      <c r="AB6235" s="64"/>
      <c r="AE6235" s="42">
        <f>IF(Table32[[#This Row],[Gems]]&gt;0,Table32[[#This Row],[Gems]],0)</f>
        <v>0</v>
      </c>
      <c r="AF6235" s="42">
        <f>IF(Table32[[#This Row],[Gems]]&lt;0,Table32[[#This Row],[Gems]],0)</f>
        <v>0</v>
      </c>
      <c r="AG6235" s="30">
        <f t="shared" ca="1" si="132"/>
        <v>331</v>
      </c>
    </row>
    <row r="6236" spans="1:33" ht="14.4" x14ac:dyDescent="0.3">
      <c r="A6236" s="37">
        <v>44128</v>
      </c>
      <c r="B6236" s="38">
        <f>INDEX(Videolength!D:D,MATCH(D6236,Videolength!A:A,0))</f>
        <v>11</v>
      </c>
      <c r="C6236" s="38">
        <f>INDEX(Videolength!E:E,MATCH(D6236,Videolength!A:A,0))</f>
        <v>32</v>
      </c>
      <c r="D6236" s="39">
        <v>32</v>
      </c>
      <c r="E6236" s="40" t="str">
        <f>INDEX(Videolength!B:B,MATCH(D6236,Videolength!A:A,0))</f>
        <v>https://youtu.be/rEL0_2L1kvE?list=PLTjhk5BwsiVV8SrR-dPCDjCfaMnt-5HZH</v>
      </c>
      <c r="F6236" s="41">
        <f>INDEX(Videolength!C:C,MATCH(D6236,Videolength!A:A,0))</f>
        <v>1.9131944444444444E-2</v>
      </c>
      <c r="G6236" s="41">
        <v>6.9444444444444447E-4</v>
      </c>
      <c r="H6236" s="71">
        <f>HYPERLINK(_xlfn.CONCAT(E6236,"&amp;t=",G6236*86400),G6236)</f>
        <v>6.9444444444444447E-4</v>
      </c>
      <c r="I6236" s="38">
        <v>12</v>
      </c>
      <c r="J6236" s="38">
        <v>6</v>
      </c>
      <c r="K6236" s="42" t="s">
        <v>100</v>
      </c>
      <c r="L6236" s="42" t="s">
        <v>1288</v>
      </c>
      <c r="M6236" s="42" t="s">
        <v>591</v>
      </c>
      <c r="U6236" s="44" t="s">
        <v>1721</v>
      </c>
      <c r="Z6236" s="64"/>
      <c r="AA6236" s="64"/>
      <c r="AB6236" s="64"/>
      <c r="AE6236" s="42">
        <f>IF(Table32[[#This Row],[Gems]]&gt;0,Table32[[#This Row],[Gems]],0)</f>
        <v>0</v>
      </c>
      <c r="AF6236" s="42">
        <f>IF(Table32[[#This Row],[Gems]]&lt;0,Table32[[#This Row],[Gems]],0)</f>
        <v>0</v>
      </c>
      <c r="AG6236" s="30">
        <f t="shared" ca="1" si="132"/>
        <v>331</v>
      </c>
    </row>
    <row r="6237" spans="1:33" ht="14.4" x14ac:dyDescent="0.3">
      <c r="A6237" s="37">
        <v>44128</v>
      </c>
      <c r="B6237" s="38">
        <f>INDEX(Videolength!D:D,MATCH(D6237,Videolength!A:A,0))</f>
        <v>11</v>
      </c>
      <c r="C6237" s="38">
        <f>INDEX(Videolength!E:E,MATCH(D6237,Videolength!A:A,0))</f>
        <v>32</v>
      </c>
      <c r="D6237" s="39">
        <v>32</v>
      </c>
      <c r="E6237" s="40" t="str">
        <f>INDEX(Videolength!B:B,MATCH(D6237,Videolength!A:A,0))</f>
        <v>https://youtu.be/rEL0_2L1kvE?list=PLTjhk5BwsiVV8SrR-dPCDjCfaMnt-5HZH</v>
      </c>
      <c r="F6237" s="41">
        <f>INDEX(Videolength!C:C,MATCH(D6237,Videolength!A:A,0))</f>
        <v>1.9131944444444444E-2</v>
      </c>
      <c r="G6237" s="41">
        <v>7.291666666666667E-4</v>
      </c>
      <c r="H6237" s="71">
        <f>HYPERLINK(_xlfn.CONCAT(E6237,"&amp;t=",G6237*86400),G6237)</f>
        <v>7.291666666666667E-4</v>
      </c>
      <c r="I6237" s="38">
        <v>12</v>
      </c>
      <c r="J6237" s="38">
        <v>6</v>
      </c>
      <c r="K6237" s="42" t="s">
        <v>100</v>
      </c>
      <c r="L6237" s="42" t="s">
        <v>1227</v>
      </c>
      <c r="M6237" s="42" t="s">
        <v>591</v>
      </c>
      <c r="U6237" s="44" t="s">
        <v>1722</v>
      </c>
      <c r="Z6237" s="64"/>
      <c r="AA6237" s="64"/>
      <c r="AB6237" s="64"/>
      <c r="AE6237" s="42">
        <f>IF(Table32[[#This Row],[Gems]]&gt;0,Table32[[#This Row],[Gems]],0)</f>
        <v>0</v>
      </c>
      <c r="AF6237" s="42">
        <f>IF(Table32[[#This Row],[Gems]]&lt;0,Table32[[#This Row],[Gems]],0)</f>
        <v>0</v>
      </c>
      <c r="AG6237" s="30">
        <f t="shared" ca="1" si="132"/>
        <v>331</v>
      </c>
    </row>
    <row r="6238" spans="1:33" ht="14.4" x14ac:dyDescent="0.3">
      <c r="A6238" s="37">
        <v>44128</v>
      </c>
      <c r="B6238" s="38">
        <f>INDEX(Videolength!D:D,MATCH(D6238,Videolength!A:A,0))</f>
        <v>11</v>
      </c>
      <c r="C6238" s="38">
        <f>INDEX(Videolength!E:E,MATCH(D6238,Videolength!A:A,0))</f>
        <v>32</v>
      </c>
      <c r="D6238" s="39">
        <v>32</v>
      </c>
      <c r="E6238" s="40" t="str">
        <f>INDEX(Videolength!B:B,MATCH(D6238,Videolength!A:A,0))</f>
        <v>https://youtu.be/rEL0_2L1kvE?list=PLTjhk5BwsiVV8SrR-dPCDjCfaMnt-5HZH</v>
      </c>
      <c r="F6238" s="41">
        <f>INDEX(Videolength!C:C,MATCH(D6238,Videolength!A:A,0))</f>
        <v>1.9131944444444444E-2</v>
      </c>
      <c r="G6238" s="41">
        <v>7.7546296296296304E-4</v>
      </c>
      <c r="H6238" s="71">
        <f>HYPERLINK(_xlfn.CONCAT(E6238,"&amp;t=",G6238*86400),G6238)</f>
        <v>7.7546296296296304E-4</v>
      </c>
      <c r="I6238" s="38">
        <v>12</v>
      </c>
      <c r="J6238" s="38">
        <v>6</v>
      </c>
      <c r="K6238" s="42" t="s">
        <v>346</v>
      </c>
      <c r="L6238" s="42" t="s">
        <v>10</v>
      </c>
      <c r="Z6238" s="64"/>
      <c r="AA6238" s="64"/>
      <c r="AB6238" s="64"/>
      <c r="AE6238" s="42">
        <f>IF(Table32[[#This Row],[Gems]]&gt;0,Table32[[#This Row],[Gems]],0)</f>
        <v>0</v>
      </c>
      <c r="AF6238" s="42">
        <f>IF(Table32[[#This Row],[Gems]]&lt;0,Table32[[#This Row],[Gems]],0)</f>
        <v>0</v>
      </c>
      <c r="AG6238" s="30">
        <f t="shared" ca="1" si="132"/>
        <v>331</v>
      </c>
    </row>
    <row r="6239" spans="1:33" ht="14.4" x14ac:dyDescent="0.3">
      <c r="A6239" s="37">
        <v>44128</v>
      </c>
      <c r="B6239" s="38">
        <f>INDEX(Videolength!D:D,MATCH(D6239,Videolength!A:A,0))</f>
        <v>11</v>
      </c>
      <c r="C6239" s="38">
        <f>INDEX(Videolength!E:E,MATCH(D6239,Videolength!A:A,0))</f>
        <v>32</v>
      </c>
      <c r="D6239" s="39">
        <v>32</v>
      </c>
      <c r="E6239" s="40" t="str">
        <f>INDEX(Videolength!B:B,MATCH(D6239,Videolength!A:A,0))</f>
        <v>https://youtu.be/rEL0_2L1kvE?list=PLTjhk5BwsiVV8SrR-dPCDjCfaMnt-5HZH</v>
      </c>
      <c r="F6239" s="41">
        <f>INDEX(Videolength!C:C,MATCH(D6239,Videolength!A:A,0))</f>
        <v>1.9131944444444444E-2</v>
      </c>
      <c r="G6239" s="41">
        <v>8.3333333333333339E-4</v>
      </c>
      <c r="H6239" s="71">
        <f>HYPERLINK(_xlfn.CONCAT(E6239,"&amp;t=",G6239*86400),G6239)</f>
        <v>8.3333333333333339E-4</v>
      </c>
      <c r="I6239" s="38">
        <v>12</v>
      </c>
      <c r="J6239" s="38">
        <v>6</v>
      </c>
      <c r="K6239" s="42" t="s">
        <v>284</v>
      </c>
      <c r="L6239" s="42" t="s">
        <v>10</v>
      </c>
      <c r="Z6239" s="64"/>
      <c r="AA6239" s="64"/>
      <c r="AB6239" s="64"/>
      <c r="AE6239" s="42">
        <f>IF(Table32[[#This Row],[Gems]]&gt;0,Table32[[#This Row],[Gems]],0)</f>
        <v>0</v>
      </c>
      <c r="AF6239" s="42">
        <f>IF(Table32[[#This Row],[Gems]]&lt;0,Table32[[#This Row],[Gems]],0)</f>
        <v>0</v>
      </c>
      <c r="AG6239" s="30">
        <f t="shared" ca="1" si="132"/>
        <v>331</v>
      </c>
    </row>
    <row r="6240" spans="1:33" ht="14.4" x14ac:dyDescent="0.3">
      <c r="A6240" s="37">
        <v>44128</v>
      </c>
      <c r="B6240" s="38">
        <f>INDEX(Videolength!D:D,MATCH(D6240,Videolength!A:A,0))</f>
        <v>11</v>
      </c>
      <c r="C6240" s="38">
        <f>INDEX(Videolength!E:E,MATCH(D6240,Videolength!A:A,0))</f>
        <v>32</v>
      </c>
      <c r="D6240" s="39">
        <v>32</v>
      </c>
      <c r="E6240" s="40" t="str">
        <f>INDEX(Videolength!B:B,MATCH(D6240,Videolength!A:A,0))</f>
        <v>https://youtu.be/rEL0_2L1kvE?list=PLTjhk5BwsiVV8SrR-dPCDjCfaMnt-5HZH</v>
      </c>
      <c r="F6240" s="41">
        <f>INDEX(Videolength!C:C,MATCH(D6240,Videolength!A:A,0))</f>
        <v>1.9131944444444444E-2</v>
      </c>
      <c r="G6240" s="41">
        <v>8.449074074074075E-4</v>
      </c>
      <c r="H6240" s="71">
        <f>HYPERLINK(_xlfn.CONCAT(E6240,"&amp;t=",G6240*86400),G6240)</f>
        <v>8.449074074074075E-4</v>
      </c>
      <c r="I6240" s="38">
        <v>12</v>
      </c>
      <c r="J6240" s="38">
        <v>6</v>
      </c>
      <c r="K6240" s="42" t="s">
        <v>142</v>
      </c>
      <c r="L6240" s="42" t="s">
        <v>407</v>
      </c>
      <c r="M6240" s="42" t="s">
        <v>408</v>
      </c>
      <c r="Z6240" s="64"/>
      <c r="AA6240" s="64"/>
      <c r="AB6240" s="64"/>
      <c r="AE6240" s="42">
        <f>IF(Table32[[#This Row],[Gems]]&gt;0,Table32[[#This Row],[Gems]],0)</f>
        <v>0</v>
      </c>
      <c r="AF6240" s="42">
        <f>IF(Table32[[#This Row],[Gems]]&lt;0,Table32[[#This Row],[Gems]],0)</f>
        <v>0</v>
      </c>
      <c r="AG6240" s="30">
        <f t="shared" ca="1" si="132"/>
        <v>331</v>
      </c>
    </row>
    <row r="6241" spans="1:33" ht="14.4" x14ac:dyDescent="0.3">
      <c r="A6241" s="37">
        <v>44128</v>
      </c>
      <c r="B6241" s="38">
        <f>INDEX(Videolength!D:D,MATCH(D6241,Videolength!A:A,0))</f>
        <v>11</v>
      </c>
      <c r="C6241" s="38">
        <f>INDEX(Videolength!E:E,MATCH(D6241,Videolength!A:A,0))</f>
        <v>32</v>
      </c>
      <c r="D6241" s="39">
        <v>32</v>
      </c>
      <c r="E6241" s="40" t="str">
        <f>INDEX(Videolength!B:B,MATCH(D6241,Videolength!A:A,0))</f>
        <v>https://youtu.be/rEL0_2L1kvE?list=PLTjhk5BwsiVV8SrR-dPCDjCfaMnt-5HZH</v>
      </c>
      <c r="F6241" s="41">
        <f>INDEX(Videolength!C:C,MATCH(D6241,Videolength!A:A,0))</f>
        <v>1.9131944444444444E-2</v>
      </c>
      <c r="G6241" s="41">
        <v>8.564814814814815E-4</v>
      </c>
      <c r="H6241" s="71">
        <f>HYPERLINK(_xlfn.CONCAT(E6241,"&amp;t=",G6241*86400),G6241)</f>
        <v>8.564814814814815E-4</v>
      </c>
      <c r="I6241" s="38">
        <v>12</v>
      </c>
      <c r="J6241" s="38">
        <v>6</v>
      </c>
      <c r="K6241" s="42" t="s">
        <v>284</v>
      </c>
      <c r="L6241" s="42" t="s">
        <v>10</v>
      </c>
      <c r="M6241" s="42" t="s">
        <v>554</v>
      </c>
      <c r="Z6241" s="64"/>
      <c r="AA6241" s="64"/>
      <c r="AB6241" s="64"/>
      <c r="AE6241" s="42">
        <f>IF(Table32[[#This Row],[Gems]]&gt;0,Table32[[#This Row],[Gems]],0)</f>
        <v>0</v>
      </c>
      <c r="AF6241" s="42">
        <f>IF(Table32[[#This Row],[Gems]]&lt;0,Table32[[#This Row],[Gems]],0)</f>
        <v>0</v>
      </c>
      <c r="AG6241" s="30">
        <f t="shared" ca="1" si="132"/>
        <v>331</v>
      </c>
    </row>
    <row r="6242" spans="1:33" ht="14.4" x14ac:dyDescent="0.3">
      <c r="A6242" s="37">
        <v>44128</v>
      </c>
      <c r="B6242" s="38">
        <f>INDEX(Videolength!D:D,MATCH(D6242,Videolength!A:A,0))</f>
        <v>11</v>
      </c>
      <c r="C6242" s="38">
        <f>INDEX(Videolength!E:E,MATCH(D6242,Videolength!A:A,0))</f>
        <v>32</v>
      </c>
      <c r="D6242" s="39">
        <v>32</v>
      </c>
      <c r="E6242" s="40" t="str">
        <f>INDEX(Videolength!B:B,MATCH(D6242,Videolength!A:A,0))</f>
        <v>https://youtu.be/rEL0_2L1kvE?list=PLTjhk5BwsiVV8SrR-dPCDjCfaMnt-5HZH</v>
      </c>
      <c r="F6242" s="41">
        <f>INDEX(Videolength!C:C,MATCH(D6242,Videolength!A:A,0))</f>
        <v>1.9131944444444444E-2</v>
      </c>
      <c r="G6242" s="41">
        <v>9.4907407407407408E-4</v>
      </c>
      <c r="H6242" s="71">
        <f>HYPERLINK(_xlfn.CONCAT(E6242,"&amp;t=",G6242*86400),G6242)</f>
        <v>9.4907407407407408E-4</v>
      </c>
      <c r="I6242" s="38">
        <v>12</v>
      </c>
      <c r="J6242" s="38">
        <v>6</v>
      </c>
      <c r="K6242" s="42" t="s">
        <v>90</v>
      </c>
      <c r="L6242" s="42" t="s">
        <v>10</v>
      </c>
      <c r="Z6242" s="64"/>
      <c r="AA6242" s="64"/>
      <c r="AB6242" s="64"/>
      <c r="AE6242" s="42">
        <f>IF(Table32[[#This Row],[Gems]]&gt;0,Table32[[#This Row],[Gems]],0)</f>
        <v>0</v>
      </c>
      <c r="AF6242" s="42">
        <f>IF(Table32[[#This Row],[Gems]]&lt;0,Table32[[#This Row],[Gems]],0)</f>
        <v>0</v>
      </c>
      <c r="AG6242" s="30">
        <f t="shared" ca="1" si="132"/>
        <v>331</v>
      </c>
    </row>
    <row r="6243" spans="1:33" ht="14.4" x14ac:dyDescent="0.3">
      <c r="A6243" s="37">
        <v>44128</v>
      </c>
      <c r="B6243" s="38">
        <f>INDEX(Videolength!D:D,MATCH(D6243,Videolength!A:A,0))</f>
        <v>11</v>
      </c>
      <c r="C6243" s="38">
        <f>INDEX(Videolength!E:E,MATCH(D6243,Videolength!A:A,0))</f>
        <v>32</v>
      </c>
      <c r="D6243" s="39">
        <v>32</v>
      </c>
      <c r="E6243" s="40" t="str">
        <f>INDEX(Videolength!B:B,MATCH(D6243,Videolength!A:A,0))</f>
        <v>https://youtu.be/rEL0_2L1kvE?list=PLTjhk5BwsiVV8SrR-dPCDjCfaMnt-5HZH</v>
      </c>
      <c r="F6243" s="41">
        <f>INDEX(Videolength!C:C,MATCH(D6243,Videolength!A:A,0))</f>
        <v>1.9131944444444444E-2</v>
      </c>
      <c r="G6243" s="41">
        <v>9.6064814814814808E-4</v>
      </c>
      <c r="H6243" s="71">
        <f>HYPERLINK(_xlfn.CONCAT(E6243,"&amp;t=",G6243*86400),G6243)</f>
        <v>9.6064814814814808E-4</v>
      </c>
      <c r="I6243" s="38">
        <v>12</v>
      </c>
      <c r="J6243" s="38">
        <v>6</v>
      </c>
      <c r="K6243" s="42" t="s">
        <v>90</v>
      </c>
      <c r="L6243" s="42" t="s">
        <v>197</v>
      </c>
      <c r="M6243" s="42" t="s">
        <v>660</v>
      </c>
      <c r="V6243" s="43">
        <v>1340</v>
      </c>
      <c r="Z6243" s="64"/>
      <c r="AA6243" s="64"/>
      <c r="AB6243" s="64"/>
      <c r="AE6243" s="42">
        <f>IF(Table32[[#This Row],[Gems]]&gt;0,Table32[[#This Row],[Gems]],0)</f>
        <v>0</v>
      </c>
      <c r="AF6243" s="42">
        <f>IF(Table32[[#This Row],[Gems]]&lt;0,Table32[[#This Row],[Gems]],0)</f>
        <v>0</v>
      </c>
      <c r="AG6243" s="30">
        <f t="shared" ca="1" si="132"/>
        <v>331</v>
      </c>
    </row>
    <row r="6244" spans="1:33" ht="14.4" x14ac:dyDescent="0.3">
      <c r="A6244" s="37">
        <v>44128</v>
      </c>
      <c r="B6244" s="38">
        <f>INDEX(Videolength!D:D,MATCH(D6244,Videolength!A:A,0))</f>
        <v>11</v>
      </c>
      <c r="C6244" s="38">
        <f>INDEX(Videolength!E:E,MATCH(D6244,Videolength!A:A,0))</f>
        <v>32</v>
      </c>
      <c r="D6244" s="39">
        <v>32</v>
      </c>
      <c r="E6244" s="40" t="str">
        <f>INDEX(Videolength!B:B,MATCH(D6244,Videolength!A:A,0))</f>
        <v>https://youtu.be/rEL0_2L1kvE?list=PLTjhk5BwsiVV8SrR-dPCDjCfaMnt-5HZH</v>
      </c>
      <c r="F6244" s="41">
        <f>INDEX(Videolength!C:C,MATCH(D6244,Videolength!A:A,0))</f>
        <v>1.9131944444444444E-2</v>
      </c>
      <c r="G6244" s="41">
        <v>1.1111111111111111E-3</v>
      </c>
      <c r="H6244" s="71">
        <f>HYPERLINK(_xlfn.CONCAT(E6244,"&amp;t=",G6244*86400),G6244)</f>
        <v>1.1111111111111111E-3</v>
      </c>
      <c r="I6244" s="38">
        <v>12</v>
      </c>
      <c r="J6244" s="38">
        <v>6</v>
      </c>
      <c r="K6244" s="42" t="s">
        <v>90</v>
      </c>
      <c r="L6244" s="42" t="s">
        <v>198</v>
      </c>
      <c r="M6244" s="42" t="s">
        <v>660</v>
      </c>
      <c r="V6244" s="43">
        <v>1340</v>
      </c>
      <c r="Z6244" s="64"/>
      <c r="AA6244" s="64"/>
      <c r="AB6244" s="64"/>
      <c r="AC6244" s="44" t="s">
        <v>201</v>
      </c>
      <c r="AE6244" s="42">
        <f>IF(Table32[[#This Row],[Gems]]&gt;0,Table32[[#This Row],[Gems]],0)</f>
        <v>0</v>
      </c>
      <c r="AF6244" s="42">
        <f>IF(Table32[[#This Row],[Gems]]&lt;0,Table32[[#This Row],[Gems]],0)</f>
        <v>0</v>
      </c>
      <c r="AG6244" s="30">
        <f t="shared" ca="1" si="132"/>
        <v>331</v>
      </c>
    </row>
    <row r="6245" spans="1:33" ht="14.4" x14ac:dyDescent="0.3">
      <c r="A6245" s="37">
        <v>44128</v>
      </c>
      <c r="B6245" s="38">
        <f>INDEX(Videolength!D:D,MATCH(D6245,Videolength!A:A,0))</f>
        <v>11</v>
      </c>
      <c r="C6245" s="38">
        <f>INDEX(Videolength!E:E,MATCH(D6245,Videolength!A:A,0))</f>
        <v>32</v>
      </c>
      <c r="D6245" s="39">
        <v>32</v>
      </c>
      <c r="E6245" s="40" t="str">
        <f>INDEX(Videolength!B:B,MATCH(D6245,Videolength!A:A,0))</f>
        <v>https://youtu.be/rEL0_2L1kvE?list=PLTjhk5BwsiVV8SrR-dPCDjCfaMnt-5HZH</v>
      </c>
      <c r="F6245" s="41">
        <f>INDEX(Videolength!C:C,MATCH(D6245,Videolength!A:A,0))</f>
        <v>1.9131944444444444E-2</v>
      </c>
      <c r="G6245" s="41">
        <v>1.1805555555555556E-3</v>
      </c>
      <c r="H6245" s="71">
        <f>HYPERLINK(_xlfn.CONCAT(E6245,"&amp;t=",G6245*86400),G6245)</f>
        <v>1.1805555555555556E-3</v>
      </c>
      <c r="I6245" s="38">
        <v>12</v>
      </c>
      <c r="J6245" s="38">
        <v>6</v>
      </c>
      <c r="K6245" s="42" t="s">
        <v>284</v>
      </c>
      <c r="L6245" s="42" t="s">
        <v>10</v>
      </c>
      <c r="Z6245" s="64"/>
      <c r="AA6245" s="64"/>
      <c r="AB6245" s="64"/>
      <c r="AE6245" s="42">
        <f>IF(Table32[[#This Row],[Gems]]&gt;0,Table32[[#This Row],[Gems]],0)</f>
        <v>0</v>
      </c>
      <c r="AF6245" s="42">
        <f>IF(Table32[[#This Row],[Gems]]&lt;0,Table32[[#This Row],[Gems]],0)</f>
        <v>0</v>
      </c>
      <c r="AG6245" s="30">
        <f t="shared" ca="1" si="132"/>
        <v>331</v>
      </c>
    </row>
    <row r="6246" spans="1:33" ht="14.4" x14ac:dyDescent="0.3">
      <c r="A6246" s="37">
        <v>44128</v>
      </c>
      <c r="B6246" s="38">
        <f>INDEX(Videolength!D:D,MATCH(D6246,Videolength!A:A,0))</f>
        <v>11</v>
      </c>
      <c r="C6246" s="38">
        <f>INDEX(Videolength!E:E,MATCH(D6246,Videolength!A:A,0))</f>
        <v>32</v>
      </c>
      <c r="D6246" s="39">
        <v>32</v>
      </c>
      <c r="E6246" s="40" t="str">
        <f>INDEX(Videolength!B:B,MATCH(D6246,Videolength!A:A,0))</f>
        <v>https://youtu.be/rEL0_2L1kvE?list=PLTjhk5BwsiVV8SrR-dPCDjCfaMnt-5HZH</v>
      </c>
      <c r="F6246" s="41">
        <f>INDEX(Videolength!C:C,MATCH(D6246,Videolength!A:A,0))</f>
        <v>1.9131944444444444E-2</v>
      </c>
      <c r="G6246" s="41">
        <v>1.2152777777777778E-3</v>
      </c>
      <c r="H6246" s="71">
        <f>HYPERLINK(_xlfn.CONCAT(E6246,"&amp;t=",G6246*86400),G6246)</f>
        <v>1.2152777777777778E-3</v>
      </c>
      <c r="I6246" s="38">
        <v>12</v>
      </c>
      <c r="J6246" s="38">
        <v>6</v>
      </c>
      <c r="K6246" s="42" t="s">
        <v>346</v>
      </c>
      <c r="L6246" s="42" t="s">
        <v>10</v>
      </c>
      <c r="Z6246" s="64"/>
      <c r="AA6246" s="64"/>
      <c r="AB6246" s="64"/>
      <c r="AE6246" s="42">
        <f>IF(Table32[[#This Row],[Gems]]&gt;0,Table32[[#This Row],[Gems]],0)</f>
        <v>0</v>
      </c>
      <c r="AF6246" s="42">
        <f>IF(Table32[[#This Row],[Gems]]&lt;0,Table32[[#This Row],[Gems]],0)</f>
        <v>0</v>
      </c>
      <c r="AG6246" s="30">
        <f t="shared" ca="1" si="132"/>
        <v>331</v>
      </c>
    </row>
    <row r="6247" spans="1:33" ht="14.4" x14ac:dyDescent="0.3">
      <c r="A6247" s="37">
        <v>44128</v>
      </c>
      <c r="B6247" s="38">
        <f>INDEX(Videolength!D:D,MATCH(D6247,Videolength!A:A,0))</f>
        <v>11</v>
      </c>
      <c r="C6247" s="38">
        <f>INDEX(Videolength!E:E,MATCH(D6247,Videolength!A:A,0))</f>
        <v>32</v>
      </c>
      <c r="D6247" s="39">
        <v>32</v>
      </c>
      <c r="E6247" s="40" t="str">
        <f>INDEX(Videolength!B:B,MATCH(D6247,Videolength!A:A,0))</f>
        <v>https://youtu.be/rEL0_2L1kvE?list=PLTjhk5BwsiVV8SrR-dPCDjCfaMnt-5HZH</v>
      </c>
      <c r="F6247" s="41">
        <f>INDEX(Videolength!C:C,MATCH(D6247,Videolength!A:A,0))</f>
        <v>1.9131944444444444E-2</v>
      </c>
      <c r="G6247" s="41">
        <v>1.2847222222222223E-3</v>
      </c>
      <c r="H6247" s="71">
        <f>HYPERLINK(_xlfn.CONCAT(E6247,"&amp;t=",G6247*86400),G6247)</f>
        <v>1.2847222222222223E-3</v>
      </c>
      <c r="I6247" s="38">
        <v>12</v>
      </c>
      <c r="J6247" s="38">
        <v>6</v>
      </c>
      <c r="K6247" s="42" t="s">
        <v>90</v>
      </c>
      <c r="L6247" s="42" t="s">
        <v>167</v>
      </c>
      <c r="Z6247" s="64"/>
      <c r="AA6247" s="64"/>
      <c r="AB6247" s="64"/>
      <c r="AE6247" s="42">
        <f>IF(Table32[[#This Row],[Gems]]&gt;0,Table32[[#This Row],[Gems]],0)</f>
        <v>0</v>
      </c>
      <c r="AF6247" s="42">
        <f>IF(Table32[[#This Row],[Gems]]&lt;0,Table32[[#This Row],[Gems]],0)</f>
        <v>0</v>
      </c>
      <c r="AG6247" s="30">
        <f t="shared" ca="1" si="132"/>
        <v>331</v>
      </c>
    </row>
    <row r="6248" spans="1:33" ht="14.4" x14ac:dyDescent="0.3">
      <c r="A6248" s="37">
        <v>44128</v>
      </c>
      <c r="B6248" s="38">
        <f>INDEX(Videolength!D:D,MATCH(D6248,Videolength!A:A,0))</f>
        <v>11</v>
      </c>
      <c r="C6248" s="38">
        <f>INDEX(Videolength!E:E,MATCH(D6248,Videolength!A:A,0))</f>
        <v>32</v>
      </c>
      <c r="D6248" s="39">
        <v>32</v>
      </c>
      <c r="E6248" s="40" t="str">
        <f>INDEX(Videolength!B:B,MATCH(D6248,Videolength!A:A,0))</f>
        <v>https://youtu.be/rEL0_2L1kvE?list=PLTjhk5BwsiVV8SrR-dPCDjCfaMnt-5HZH</v>
      </c>
      <c r="F6248" s="41">
        <f>INDEX(Videolength!C:C,MATCH(D6248,Videolength!A:A,0))</f>
        <v>1.9131944444444444E-2</v>
      </c>
      <c r="G6248" s="41">
        <v>2.1527777777777778E-3</v>
      </c>
      <c r="H6248" s="71">
        <f>HYPERLINK(_xlfn.CONCAT(E6248,"&amp;t=",G6248*86400),G6248)</f>
        <v>2.1527777777777778E-3</v>
      </c>
      <c r="I6248" s="38">
        <v>12</v>
      </c>
      <c r="J6248" s="38">
        <v>6</v>
      </c>
      <c r="K6248" s="42" t="s">
        <v>346</v>
      </c>
      <c r="L6248" s="42" t="s">
        <v>10</v>
      </c>
      <c r="Z6248" s="64"/>
      <c r="AA6248" s="64"/>
      <c r="AB6248" s="64"/>
      <c r="AE6248" s="42">
        <f>IF(Table32[[#This Row],[Gems]]&gt;0,Table32[[#This Row],[Gems]],0)</f>
        <v>0</v>
      </c>
      <c r="AF6248" s="42">
        <f>IF(Table32[[#This Row],[Gems]]&lt;0,Table32[[#This Row],[Gems]],0)</f>
        <v>0</v>
      </c>
      <c r="AG6248" s="30">
        <f t="shared" ca="1" si="132"/>
        <v>331</v>
      </c>
    </row>
    <row r="6249" spans="1:33" ht="14.4" x14ac:dyDescent="0.3">
      <c r="A6249" s="37">
        <v>44128</v>
      </c>
      <c r="B6249" s="38">
        <f>INDEX(Videolength!D:D,MATCH(D6249,Videolength!A:A,0))</f>
        <v>11</v>
      </c>
      <c r="C6249" s="38">
        <f>INDEX(Videolength!E:E,MATCH(D6249,Videolength!A:A,0))</f>
        <v>32</v>
      </c>
      <c r="D6249" s="39">
        <v>32</v>
      </c>
      <c r="E6249" s="40" t="str">
        <f>INDEX(Videolength!B:B,MATCH(D6249,Videolength!A:A,0))</f>
        <v>https://youtu.be/rEL0_2L1kvE?list=PLTjhk5BwsiVV8SrR-dPCDjCfaMnt-5HZH</v>
      </c>
      <c r="F6249" s="41">
        <f>INDEX(Videolength!C:C,MATCH(D6249,Videolength!A:A,0))</f>
        <v>1.9131944444444444E-2</v>
      </c>
      <c r="G6249" s="41">
        <v>2.2685185185185182E-3</v>
      </c>
      <c r="H6249" s="71">
        <f>HYPERLINK(_xlfn.CONCAT(E6249,"&amp;t=",G6249*86400),G6249)</f>
        <v>2.2685185185185182E-3</v>
      </c>
      <c r="I6249" s="38">
        <v>12</v>
      </c>
      <c r="J6249" s="38">
        <v>6</v>
      </c>
      <c r="K6249" s="42" t="s">
        <v>142</v>
      </c>
      <c r="L6249" s="42" t="s">
        <v>34</v>
      </c>
      <c r="Z6249" s="64"/>
      <c r="AA6249" s="64"/>
      <c r="AB6249" s="64"/>
      <c r="AE6249" s="42">
        <f>IF(Table32[[#This Row],[Gems]]&gt;0,Table32[[#This Row],[Gems]],0)</f>
        <v>0</v>
      </c>
      <c r="AF6249" s="42">
        <f>IF(Table32[[#This Row],[Gems]]&lt;0,Table32[[#This Row],[Gems]],0)</f>
        <v>0</v>
      </c>
      <c r="AG6249" s="30">
        <f t="shared" ca="1" si="132"/>
        <v>331</v>
      </c>
    </row>
    <row r="6250" spans="1:33" ht="14.4" x14ac:dyDescent="0.3">
      <c r="A6250" s="37">
        <v>44128</v>
      </c>
      <c r="B6250" s="38">
        <f>INDEX(Videolength!D:D,MATCH(D6250,Videolength!A:A,0))</f>
        <v>11</v>
      </c>
      <c r="C6250" s="38">
        <f>INDEX(Videolength!E:E,MATCH(D6250,Videolength!A:A,0))</f>
        <v>32</v>
      </c>
      <c r="D6250" s="39">
        <v>32</v>
      </c>
      <c r="E6250" s="40" t="str">
        <f>INDEX(Videolength!B:B,MATCH(D6250,Videolength!A:A,0))</f>
        <v>https://youtu.be/rEL0_2L1kvE?list=PLTjhk5BwsiVV8SrR-dPCDjCfaMnt-5HZH</v>
      </c>
      <c r="F6250" s="41">
        <f>INDEX(Videolength!C:C,MATCH(D6250,Videolength!A:A,0))</f>
        <v>1.9131944444444444E-2</v>
      </c>
      <c r="G6250" s="41">
        <v>2.2916666666666667E-3</v>
      </c>
      <c r="H6250" s="71">
        <f>HYPERLINK(_xlfn.CONCAT(E6250,"&amp;t=",G6250*86400),G6250)</f>
        <v>2.2916666666666667E-3</v>
      </c>
      <c r="I6250" s="38">
        <v>12</v>
      </c>
      <c r="J6250" s="38">
        <v>6</v>
      </c>
      <c r="K6250" s="42" t="s">
        <v>142</v>
      </c>
      <c r="L6250" s="42" t="s">
        <v>33</v>
      </c>
      <c r="Z6250" s="64"/>
      <c r="AA6250" s="64"/>
      <c r="AB6250" s="64"/>
      <c r="AE6250" s="42">
        <f>IF(Table32[[#This Row],[Gems]]&gt;0,Table32[[#This Row],[Gems]],0)</f>
        <v>0</v>
      </c>
      <c r="AF6250" s="42">
        <f>IF(Table32[[#This Row],[Gems]]&lt;0,Table32[[#This Row],[Gems]],0)</f>
        <v>0</v>
      </c>
      <c r="AG6250" s="30">
        <f t="shared" ca="1" si="132"/>
        <v>331</v>
      </c>
    </row>
    <row r="6251" spans="1:33" ht="14.4" x14ac:dyDescent="0.3">
      <c r="A6251" s="37">
        <v>44128</v>
      </c>
      <c r="B6251" s="38">
        <f>INDEX(Videolength!D:D,MATCH(D6251,Videolength!A:A,0))</f>
        <v>11</v>
      </c>
      <c r="C6251" s="38">
        <f>INDEX(Videolength!E:E,MATCH(D6251,Videolength!A:A,0))</f>
        <v>32</v>
      </c>
      <c r="D6251" s="39">
        <v>32</v>
      </c>
      <c r="E6251" s="40" t="str">
        <f>INDEX(Videolength!B:B,MATCH(D6251,Videolength!A:A,0))</f>
        <v>https://youtu.be/rEL0_2L1kvE?list=PLTjhk5BwsiVV8SrR-dPCDjCfaMnt-5HZH</v>
      </c>
      <c r="F6251" s="41">
        <f>INDEX(Videolength!C:C,MATCH(D6251,Videolength!A:A,0))</f>
        <v>1.9131944444444444E-2</v>
      </c>
      <c r="G6251" s="41">
        <v>2.3148148148148151E-3</v>
      </c>
      <c r="H6251" s="71">
        <f>HYPERLINK(_xlfn.CONCAT(E6251,"&amp;t=",G6251*86400),G6251)</f>
        <v>2.3148148148148151E-3</v>
      </c>
      <c r="I6251" s="38">
        <v>12</v>
      </c>
      <c r="J6251" s="38">
        <v>6</v>
      </c>
      <c r="K6251" s="42" t="s">
        <v>142</v>
      </c>
      <c r="L6251" s="42" t="s">
        <v>34</v>
      </c>
      <c r="Z6251" s="64"/>
      <c r="AA6251" s="64"/>
      <c r="AB6251" s="64"/>
      <c r="AE6251" s="42">
        <f>IF(Table32[[#This Row],[Gems]]&gt;0,Table32[[#This Row],[Gems]],0)</f>
        <v>0</v>
      </c>
      <c r="AF6251" s="42">
        <f>IF(Table32[[#This Row],[Gems]]&lt;0,Table32[[#This Row],[Gems]],0)</f>
        <v>0</v>
      </c>
      <c r="AG6251" s="30">
        <f t="shared" ca="1" si="132"/>
        <v>331</v>
      </c>
    </row>
    <row r="6252" spans="1:33" ht="14.4" x14ac:dyDescent="0.3">
      <c r="A6252" s="37">
        <v>44128</v>
      </c>
      <c r="B6252" s="38">
        <f>INDEX(Videolength!D:D,MATCH(D6252,Videolength!A:A,0))</f>
        <v>11</v>
      </c>
      <c r="C6252" s="38">
        <f>INDEX(Videolength!E:E,MATCH(D6252,Videolength!A:A,0))</f>
        <v>32</v>
      </c>
      <c r="D6252" s="39">
        <v>32</v>
      </c>
      <c r="E6252" s="40" t="str">
        <f>INDEX(Videolength!B:B,MATCH(D6252,Videolength!A:A,0))</f>
        <v>https://youtu.be/rEL0_2L1kvE?list=PLTjhk5BwsiVV8SrR-dPCDjCfaMnt-5HZH</v>
      </c>
      <c r="F6252" s="41">
        <f>INDEX(Videolength!C:C,MATCH(D6252,Videolength!A:A,0))</f>
        <v>1.9131944444444444E-2</v>
      </c>
      <c r="G6252" s="41">
        <v>2.3263888888888887E-3</v>
      </c>
      <c r="H6252" s="71">
        <f>HYPERLINK(_xlfn.CONCAT(E6252,"&amp;t=",G6252*86400),G6252)</f>
        <v>2.3263888888888887E-3</v>
      </c>
      <c r="I6252" s="38">
        <v>12</v>
      </c>
      <c r="J6252" s="38">
        <v>6</v>
      </c>
      <c r="K6252" s="42" t="s">
        <v>142</v>
      </c>
      <c r="L6252" s="42" t="s">
        <v>33</v>
      </c>
      <c r="Z6252" s="64"/>
      <c r="AA6252" s="64"/>
      <c r="AB6252" s="64"/>
      <c r="AE6252" s="42">
        <f>IF(Table32[[#This Row],[Gems]]&gt;0,Table32[[#This Row],[Gems]],0)</f>
        <v>0</v>
      </c>
      <c r="AF6252" s="42">
        <f>IF(Table32[[#This Row],[Gems]]&lt;0,Table32[[#This Row],[Gems]],0)</f>
        <v>0</v>
      </c>
      <c r="AG6252" s="30">
        <f t="shared" ca="1" si="132"/>
        <v>331</v>
      </c>
    </row>
    <row r="6253" spans="1:33" ht="14.4" x14ac:dyDescent="0.3">
      <c r="A6253" s="37">
        <v>44128</v>
      </c>
      <c r="B6253" s="38">
        <f>INDEX(Videolength!D:D,MATCH(D6253,Videolength!A:A,0))</f>
        <v>11</v>
      </c>
      <c r="C6253" s="38">
        <f>INDEX(Videolength!E:E,MATCH(D6253,Videolength!A:A,0))</f>
        <v>32</v>
      </c>
      <c r="D6253" s="39">
        <v>32</v>
      </c>
      <c r="E6253" s="40" t="str">
        <f>INDEX(Videolength!B:B,MATCH(D6253,Videolength!A:A,0))</f>
        <v>https://youtu.be/rEL0_2L1kvE?list=PLTjhk5BwsiVV8SrR-dPCDjCfaMnt-5HZH</v>
      </c>
      <c r="F6253" s="41">
        <f>INDEX(Videolength!C:C,MATCH(D6253,Videolength!A:A,0))</f>
        <v>1.9131944444444444E-2</v>
      </c>
      <c r="G6253" s="41">
        <v>2.3958333333333336E-3</v>
      </c>
      <c r="H6253" s="71">
        <f>HYPERLINK(_xlfn.CONCAT(E6253,"&amp;t=",G6253*86400),G6253)</f>
        <v>2.3958333333333336E-3</v>
      </c>
      <c r="I6253" s="38">
        <v>12</v>
      </c>
      <c r="J6253" s="38">
        <v>6</v>
      </c>
      <c r="K6253" s="42" t="s">
        <v>346</v>
      </c>
      <c r="L6253" s="42" t="s">
        <v>10</v>
      </c>
      <c r="Z6253" s="64"/>
      <c r="AA6253" s="64"/>
      <c r="AB6253" s="64"/>
      <c r="AE6253" s="42">
        <f>IF(Table32[[#This Row],[Gems]]&gt;0,Table32[[#This Row],[Gems]],0)</f>
        <v>0</v>
      </c>
      <c r="AF6253" s="42">
        <f>IF(Table32[[#This Row],[Gems]]&lt;0,Table32[[#This Row],[Gems]],0)</f>
        <v>0</v>
      </c>
      <c r="AG6253" s="30">
        <f t="shared" ca="1" si="132"/>
        <v>331</v>
      </c>
    </row>
    <row r="6254" spans="1:33" ht="14.4" x14ac:dyDescent="0.3">
      <c r="A6254" s="37">
        <v>44128</v>
      </c>
      <c r="B6254" s="38">
        <f>INDEX(Videolength!D:D,MATCH(D6254,Videolength!A:A,0))</f>
        <v>11</v>
      </c>
      <c r="C6254" s="38">
        <f>INDEX(Videolength!E:E,MATCH(D6254,Videolength!A:A,0))</f>
        <v>32</v>
      </c>
      <c r="D6254" s="39">
        <v>32</v>
      </c>
      <c r="E6254" s="40" t="str">
        <f>INDEX(Videolength!B:B,MATCH(D6254,Videolength!A:A,0))</f>
        <v>https://youtu.be/rEL0_2L1kvE?list=PLTjhk5BwsiVV8SrR-dPCDjCfaMnt-5HZH</v>
      </c>
      <c r="F6254" s="41">
        <f>INDEX(Videolength!C:C,MATCH(D6254,Videolength!A:A,0))</f>
        <v>1.9131944444444444E-2</v>
      </c>
      <c r="G6254" s="41">
        <v>2.4537037037037036E-3</v>
      </c>
      <c r="H6254" s="71">
        <f>HYPERLINK(_xlfn.CONCAT(E6254,"&amp;t=",G6254*86400),G6254)</f>
        <v>2.4537037037037036E-3</v>
      </c>
      <c r="I6254" s="38">
        <v>12</v>
      </c>
      <c r="J6254" s="38">
        <v>6</v>
      </c>
      <c r="K6254" s="42" t="s">
        <v>55</v>
      </c>
      <c r="L6254" s="42" t="s">
        <v>10</v>
      </c>
      <c r="Z6254" s="64"/>
      <c r="AA6254" s="64"/>
      <c r="AB6254" s="64"/>
      <c r="AE6254" s="42">
        <f>IF(Table32[[#This Row],[Gems]]&gt;0,Table32[[#This Row],[Gems]],0)</f>
        <v>0</v>
      </c>
      <c r="AF6254" s="42">
        <f>IF(Table32[[#This Row],[Gems]]&lt;0,Table32[[#This Row],[Gems]],0)</f>
        <v>0</v>
      </c>
      <c r="AG6254" s="30">
        <f t="shared" ca="1" si="132"/>
        <v>331</v>
      </c>
    </row>
    <row r="6255" spans="1:33" ht="14.4" x14ac:dyDescent="0.3">
      <c r="A6255" s="37">
        <v>44128</v>
      </c>
      <c r="B6255" s="38">
        <f>INDEX(Videolength!D:D,MATCH(D6255,Videolength!A:A,0))</f>
        <v>11</v>
      </c>
      <c r="C6255" s="38">
        <f>INDEX(Videolength!E:E,MATCH(D6255,Videolength!A:A,0))</f>
        <v>32</v>
      </c>
      <c r="D6255" s="39">
        <v>32</v>
      </c>
      <c r="E6255" s="40" t="str">
        <f>INDEX(Videolength!B:B,MATCH(D6255,Videolength!A:A,0))</f>
        <v>https://youtu.be/rEL0_2L1kvE?list=PLTjhk5BwsiVV8SrR-dPCDjCfaMnt-5HZH</v>
      </c>
      <c r="F6255" s="41">
        <f>INDEX(Videolength!C:C,MATCH(D6255,Videolength!A:A,0))</f>
        <v>1.9131944444444444E-2</v>
      </c>
      <c r="G6255" s="41">
        <v>2.8587962962962963E-3</v>
      </c>
      <c r="H6255" s="71">
        <f>HYPERLINK(_xlfn.CONCAT(E6255,"&amp;t=",G6255*86400),G6255)</f>
        <v>2.8587962962962963E-3</v>
      </c>
      <c r="I6255" s="38">
        <v>12</v>
      </c>
      <c r="J6255" s="38">
        <v>6</v>
      </c>
      <c r="K6255" s="42" t="s">
        <v>346</v>
      </c>
      <c r="L6255" s="42" t="s">
        <v>10</v>
      </c>
      <c r="Z6255" s="64"/>
      <c r="AA6255" s="64"/>
      <c r="AB6255" s="64"/>
      <c r="AE6255" s="42">
        <f>IF(Table32[[#This Row],[Gems]]&gt;0,Table32[[#This Row],[Gems]],0)</f>
        <v>0</v>
      </c>
      <c r="AF6255" s="42">
        <f>IF(Table32[[#This Row],[Gems]]&lt;0,Table32[[#This Row],[Gems]],0)</f>
        <v>0</v>
      </c>
      <c r="AG6255" s="30">
        <f t="shared" ca="1" si="132"/>
        <v>331</v>
      </c>
    </row>
    <row r="6256" spans="1:33" ht="14.4" x14ac:dyDescent="0.3">
      <c r="A6256" s="37">
        <v>44128</v>
      </c>
      <c r="B6256" s="38">
        <f>INDEX(Videolength!D:D,MATCH(D6256,Videolength!A:A,0))</f>
        <v>11</v>
      </c>
      <c r="C6256" s="38">
        <f>INDEX(Videolength!E:E,MATCH(D6256,Videolength!A:A,0))</f>
        <v>32</v>
      </c>
      <c r="D6256" s="39">
        <v>32</v>
      </c>
      <c r="E6256" s="40" t="str">
        <f>INDEX(Videolength!B:B,MATCH(D6256,Videolength!A:A,0))</f>
        <v>https://youtu.be/rEL0_2L1kvE?list=PLTjhk5BwsiVV8SrR-dPCDjCfaMnt-5HZH</v>
      </c>
      <c r="F6256" s="41">
        <f>INDEX(Videolength!C:C,MATCH(D6256,Videolength!A:A,0))</f>
        <v>1.9131944444444444E-2</v>
      </c>
      <c r="G6256" s="41">
        <v>2.8935185185185188E-3</v>
      </c>
      <c r="H6256" s="71">
        <f>HYPERLINK(_xlfn.CONCAT(E6256,"&amp;t=",G6256*86400),G6256)</f>
        <v>2.8935185185185188E-3</v>
      </c>
      <c r="I6256" s="38">
        <v>12</v>
      </c>
      <c r="J6256" s="38">
        <v>6</v>
      </c>
      <c r="K6256" s="42" t="s">
        <v>133</v>
      </c>
      <c r="L6256" s="42" t="s">
        <v>10</v>
      </c>
      <c r="Z6256" s="64"/>
      <c r="AA6256" s="64"/>
      <c r="AB6256" s="64"/>
      <c r="AE6256" s="42">
        <f>IF(Table32[[#This Row],[Gems]]&gt;0,Table32[[#This Row],[Gems]],0)</f>
        <v>0</v>
      </c>
      <c r="AF6256" s="42">
        <f>IF(Table32[[#This Row],[Gems]]&lt;0,Table32[[#This Row],[Gems]],0)</f>
        <v>0</v>
      </c>
      <c r="AG6256" s="30">
        <f t="shared" ca="1" si="132"/>
        <v>331</v>
      </c>
    </row>
    <row r="6257" spans="1:33" ht="14.4" x14ac:dyDescent="0.3">
      <c r="A6257" s="37">
        <v>44128</v>
      </c>
      <c r="B6257" s="38">
        <f>INDEX(Videolength!D:D,MATCH(D6257,Videolength!A:A,0))</f>
        <v>11</v>
      </c>
      <c r="C6257" s="38">
        <f>INDEX(Videolength!E:E,MATCH(D6257,Videolength!A:A,0))</f>
        <v>32</v>
      </c>
      <c r="D6257" s="39">
        <v>32</v>
      </c>
      <c r="E6257" s="40" t="str">
        <f>INDEX(Videolength!B:B,MATCH(D6257,Videolength!A:A,0))</f>
        <v>https://youtu.be/rEL0_2L1kvE?list=PLTjhk5BwsiVV8SrR-dPCDjCfaMnt-5HZH</v>
      </c>
      <c r="F6257" s="41">
        <f>INDEX(Videolength!C:C,MATCH(D6257,Videolength!A:A,0))</f>
        <v>1.9131944444444444E-2</v>
      </c>
      <c r="G6257" s="41">
        <v>2.9050925925925928E-3</v>
      </c>
      <c r="H6257" s="71">
        <f>HYPERLINK(_xlfn.CONCAT(E6257,"&amp;t=",G6257*86400),G6257)</f>
        <v>2.9050925925925928E-3</v>
      </c>
      <c r="I6257" s="38">
        <v>12</v>
      </c>
      <c r="J6257" s="38">
        <v>6</v>
      </c>
      <c r="K6257" s="42" t="s">
        <v>133</v>
      </c>
      <c r="L6257" s="42" t="s">
        <v>312</v>
      </c>
      <c r="Z6257" s="64"/>
      <c r="AA6257" s="64"/>
      <c r="AB6257" s="64"/>
      <c r="AD6257" s="42">
        <v>3</v>
      </c>
      <c r="AE6257" s="42">
        <f>IF(Table32[[#This Row],[Gems]]&gt;0,Table32[[#This Row],[Gems]],0)</f>
        <v>3</v>
      </c>
      <c r="AF6257" s="42">
        <f>IF(Table32[[#This Row],[Gems]]&lt;0,Table32[[#This Row],[Gems]],0)</f>
        <v>0</v>
      </c>
      <c r="AG6257" s="30">
        <f t="shared" ca="1" si="132"/>
        <v>334</v>
      </c>
    </row>
    <row r="6258" spans="1:33" ht="14.4" x14ac:dyDescent="0.3">
      <c r="A6258" s="37">
        <v>44128</v>
      </c>
      <c r="B6258" s="38">
        <f>INDEX(Videolength!D:D,MATCH(D6258,Videolength!A:A,0))</f>
        <v>11</v>
      </c>
      <c r="C6258" s="38">
        <f>INDEX(Videolength!E:E,MATCH(D6258,Videolength!A:A,0))</f>
        <v>32</v>
      </c>
      <c r="D6258" s="39">
        <v>32</v>
      </c>
      <c r="E6258" s="40" t="str">
        <f>INDEX(Videolength!B:B,MATCH(D6258,Videolength!A:A,0))</f>
        <v>https://youtu.be/rEL0_2L1kvE?list=PLTjhk5BwsiVV8SrR-dPCDjCfaMnt-5HZH</v>
      </c>
      <c r="F6258" s="41">
        <f>INDEX(Videolength!C:C,MATCH(D6258,Videolength!A:A,0))</f>
        <v>1.9131944444444444E-2</v>
      </c>
      <c r="G6258" s="41">
        <v>2.9398148148148148E-3</v>
      </c>
      <c r="H6258" s="71">
        <f>HYPERLINK(_xlfn.CONCAT(E6258,"&amp;t=",G6258*86400),G6258)</f>
        <v>2.9398148148148148E-3</v>
      </c>
      <c r="I6258" s="38">
        <v>12</v>
      </c>
      <c r="J6258" s="38">
        <v>6</v>
      </c>
      <c r="K6258" s="42" t="s">
        <v>346</v>
      </c>
      <c r="L6258" s="42" t="s">
        <v>10</v>
      </c>
      <c r="Z6258" s="64"/>
      <c r="AA6258" s="64"/>
      <c r="AB6258" s="64"/>
      <c r="AE6258" s="42">
        <f>IF(Table32[[#This Row],[Gems]]&gt;0,Table32[[#This Row],[Gems]],0)</f>
        <v>0</v>
      </c>
      <c r="AF6258" s="42">
        <f>IF(Table32[[#This Row],[Gems]]&lt;0,Table32[[#This Row],[Gems]],0)</f>
        <v>0</v>
      </c>
      <c r="AG6258" s="30">
        <f t="shared" ca="1" si="132"/>
        <v>334</v>
      </c>
    </row>
    <row r="6259" spans="1:33" ht="14.4" x14ac:dyDescent="0.3">
      <c r="A6259" s="37">
        <v>44128</v>
      </c>
      <c r="B6259" s="38">
        <f>INDEX(Videolength!D:D,MATCH(D6259,Videolength!A:A,0))</f>
        <v>11</v>
      </c>
      <c r="C6259" s="38">
        <f>INDEX(Videolength!E:E,MATCH(D6259,Videolength!A:A,0))</f>
        <v>32</v>
      </c>
      <c r="D6259" s="39">
        <v>32</v>
      </c>
      <c r="E6259" s="40" t="str">
        <f>INDEX(Videolength!B:B,MATCH(D6259,Videolength!A:A,0))</f>
        <v>https://youtu.be/rEL0_2L1kvE?list=PLTjhk5BwsiVV8SrR-dPCDjCfaMnt-5HZH</v>
      </c>
      <c r="F6259" s="41">
        <f>INDEX(Videolength!C:C,MATCH(D6259,Videolength!A:A,0))</f>
        <v>1.9131944444444444E-2</v>
      </c>
      <c r="G6259" s="41">
        <v>2.9629629629629628E-3</v>
      </c>
      <c r="H6259" s="71">
        <f>HYPERLINK(_xlfn.CONCAT(E6259,"&amp;t=",G6259*86400),G6259)</f>
        <v>2.9629629629629628E-3</v>
      </c>
      <c r="I6259" s="38">
        <v>12</v>
      </c>
      <c r="J6259" s="38">
        <v>6</v>
      </c>
      <c r="K6259" s="42" t="s">
        <v>107</v>
      </c>
      <c r="L6259" s="42" t="s">
        <v>10</v>
      </c>
      <c r="N6259" s="42" t="s">
        <v>228</v>
      </c>
      <c r="Z6259" s="64"/>
      <c r="AA6259" s="64"/>
      <c r="AB6259" s="64"/>
      <c r="AE6259" s="42">
        <f>IF(Table32[[#This Row],[Gems]]&gt;0,Table32[[#This Row],[Gems]],0)</f>
        <v>0</v>
      </c>
      <c r="AF6259" s="42">
        <f>IF(Table32[[#This Row],[Gems]]&lt;0,Table32[[#This Row],[Gems]],0)</f>
        <v>0</v>
      </c>
      <c r="AG6259" s="30">
        <f t="shared" ca="1" si="132"/>
        <v>334</v>
      </c>
    </row>
    <row r="6260" spans="1:33" ht="14.4" x14ac:dyDescent="0.3">
      <c r="A6260" s="37">
        <v>44128</v>
      </c>
      <c r="B6260" s="38">
        <f>INDEX(Videolength!D:D,MATCH(D6260,Videolength!A:A,0))</f>
        <v>11</v>
      </c>
      <c r="C6260" s="38">
        <f>INDEX(Videolength!E:E,MATCH(D6260,Videolength!A:A,0))</f>
        <v>32</v>
      </c>
      <c r="D6260" s="39">
        <v>32</v>
      </c>
      <c r="E6260" s="40" t="str">
        <f>INDEX(Videolength!B:B,MATCH(D6260,Videolength!A:A,0))</f>
        <v>https://youtu.be/rEL0_2L1kvE?list=PLTjhk5BwsiVV8SrR-dPCDjCfaMnt-5HZH</v>
      </c>
      <c r="F6260" s="41">
        <f>INDEX(Videolength!C:C,MATCH(D6260,Videolength!A:A,0))</f>
        <v>1.9131944444444444E-2</v>
      </c>
      <c r="G6260" s="41">
        <v>2.9976851851851848E-3</v>
      </c>
      <c r="H6260" s="71">
        <f>HYPERLINK(_xlfn.CONCAT(E6260,"&amp;t=",G6260*86400),G6260)</f>
        <v>2.9976851851851848E-3</v>
      </c>
      <c r="I6260" s="38">
        <v>12</v>
      </c>
      <c r="J6260" s="38">
        <v>6</v>
      </c>
      <c r="K6260" s="42" t="s">
        <v>346</v>
      </c>
      <c r="L6260" s="42" t="s">
        <v>10</v>
      </c>
      <c r="Z6260" s="64"/>
      <c r="AA6260" s="64"/>
      <c r="AB6260" s="64"/>
      <c r="AE6260" s="42">
        <f>IF(Table32[[#This Row],[Gems]]&gt;0,Table32[[#This Row],[Gems]],0)</f>
        <v>0</v>
      </c>
      <c r="AF6260" s="42">
        <f>IF(Table32[[#This Row],[Gems]]&lt;0,Table32[[#This Row],[Gems]],0)</f>
        <v>0</v>
      </c>
      <c r="AG6260" s="30">
        <f t="shared" ref="AG6260:AG6323" ca="1" si="133">SUM(OFFSET(AG6260,-1,0),AD6260)</f>
        <v>334</v>
      </c>
    </row>
    <row r="6261" spans="1:33" ht="14.4" x14ac:dyDescent="0.3">
      <c r="A6261" s="37">
        <v>44128</v>
      </c>
      <c r="B6261" s="38">
        <f>INDEX(Videolength!D:D,MATCH(D6261,Videolength!A:A,0))</f>
        <v>11</v>
      </c>
      <c r="C6261" s="38">
        <f>INDEX(Videolength!E:E,MATCH(D6261,Videolength!A:A,0))</f>
        <v>32</v>
      </c>
      <c r="D6261" s="39">
        <v>32</v>
      </c>
      <c r="E6261" s="40" t="str">
        <f>INDEX(Videolength!B:B,MATCH(D6261,Videolength!A:A,0))</f>
        <v>https://youtu.be/rEL0_2L1kvE?list=PLTjhk5BwsiVV8SrR-dPCDjCfaMnt-5HZH</v>
      </c>
      <c r="F6261" s="41">
        <f>INDEX(Videolength!C:C,MATCH(D6261,Videolength!A:A,0))</f>
        <v>1.9131944444444444E-2</v>
      </c>
      <c r="G6261" s="41">
        <v>3.0671296296296297E-3</v>
      </c>
      <c r="H6261" s="71">
        <f>HYPERLINK(_xlfn.CONCAT(E6261,"&amp;t=",G6261*86400),G6261)</f>
        <v>3.0671296296296297E-3</v>
      </c>
      <c r="I6261" s="38">
        <v>12</v>
      </c>
      <c r="J6261" s="38">
        <v>6</v>
      </c>
      <c r="K6261" s="42" t="s">
        <v>15</v>
      </c>
      <c r="L6261" s="42" t="s">
        <v>216</v>
      </c>
      <c r="Z6261" s="64"/>
      <c r="AA6261" s="64"/>
      <c r="AB6261" s="64"/>
      <c r="AE6261" s="42">
        <f>IF(Table32[[#This Row],[Gems]]&gt;0,Table32[[#This Row],[Gems]],0)</f>
        <v>0</v>
      </c>
      <c r="AF6261" s="42">
        <f>IF(Table32[[#This Row],[Gems]]&lt;0,Table32[[#This Row],[Gems]],0)</f>
        <v>0</v>
      </c>
      <c r="AG6261" s="30">
        <f t="shared" ca="1" si="133"/>
        <v>334</v>
      </c>
    </row>
    <row r="6262" spans="1:33" ht="14.4" x14ac:dyDescent="0.3">
      <c r="A6262" s="37">
        <v>44128</v>
      </c>
      <c r="B6262" s="38">
        <f>INDEX(Videolength!D:D,MATCH(D6262,Videolength!A:A,0))</f>
        <v>11</v>
      </c>
      <c r="C6262" s="38">
        <f>INDEX(Videolength!E:E,MATCH(D6262,Videolength!A:A,0))</f>
        <v>32</v>
      </c>
      <c r="D6262" s="39">
        <v>32</v>
      </c>
      <c r="E6262" s="40" t="str">
        <f>INDEX(Videolength!B:B,MATCH(D6262,Videolength!A:A,0))</f>
        <v>https://youtu.be/rEL0_2L1kvE?list=PLTjhk5BwsiVV8SrR-dPCDjCfaMnt-5HZH</v>
      </c>
      <c r="F6262" s="41">
        <f>INDEX(Videolength!C:C,MATCH(D6262,Videolength!A:A,0))</f>
        <v>1.9131944444444444E-2</v>
      </c>
      <c r="G6262" s="41">
        <v>3.0902777777777782E-3</v>
      </c>
      <c r="H6262" s="71">
        <f>HYPERLINK(_xlfn.CONCAT(E6262,"&amp;t=",G6262*86400),G6262)</f>
        <v>3.0902777777777782E-3</v>
      </c>
      <c r="I6262" s="38">
        <v>12</v>
      </c>
      <c r="J6262" s="38">
        <v>6</v>
      </c>
      <c r="K6262" s="42" t="s">
        <v>346</v>
      </c>
      <c r="L6262" s="42" t="s">
        <v>10</v>
      </c>
      <c r="Z6262" s="64"/>
      <c r="AA6262" s="64"/>
      <c r="AB6262" s="64"/>
      <c r="AE6262" s="42">
        <f>IF(Table32[[#This Row],[Gems]]&gt;0,Table32[[#This Row],[Gems]],0)</f>
        <v>0</v>
      </c>
      <c r="AF6262" s="42">
        <f>IF(Table32[[#This Row],[Gems]]&lt;0,Table32[[#This Row],[Gems]],0)</f>
        <v>0</v>
      </c>
      <c r="AG6262" s="30">
        <f t="shared" ca="1" si="133"/>
        <v>334</v>
      </c>
    </row>
    <row r="6263" spans="1:33" ht="14.4" x14ac:dyDescent="0.3">
      <c r="A6263" s="37">
        <v>44128</v>
      </c>
      <c r="B6263" s="38">
        <f>INDEX(Videolength!D:D,MATCH(D6263,Videolength!A:A,0))</f>
        <v>11</v>
      </c>
      <c r="C6263" s="38">
        <f>INDEX(Videolength!E:E,MATCH(D6263,Videolength!A:A,0))</f>
        <v>32</v>
      </c>
      <c r="D6263" s="39">
        <v>32</v>
      </c>
      <c r="E6263" s="40" t="str">
        <f>INDEX(Videolength!B:B,MATCH(D6263,Videolength!A:A,0))</f>
        <v>https://youtu.be/rEL0_2L1kvE?list=PLTjhk5BwsiVV8SrR-dPCDjCfaMnt-5HZH</v>
      </c>
      <c r="F6263" s="41">
        <f>INDEX(Videolength!C:C,MATCH(D6263,Videolength!A:A,0))</f>
        <v>1.9131944444444444E-2</v>
      </c>
      <c r="G6263" s="41">
        <v>3.1134259259259257E-3</v>
      </c>
      <c r="H6263" s="71">
        <f>HYPERLINK(_xlfn.CONCAT(E6263,"&amp;t=",G6263*86400),G6263)</f>
        <v>3.1134259259259257E-3</v>
      </c>
      <c r="I6263" s="38">
        <v>12</v>
      </c>
      <c r="J6263" s="38">
        <v>6</v>
      </c>
      <c r="K6263" s="42" t="s">
        <v>114</v>
      </c>
      <c r="L6263" s="42" t="s">
        <v>10</v>
      </c>
      <c r="Z6263" s="64"/>
      <c r="AA6263" s="64"/>
      <c r="AB6263" s="64"/>
      <c r="AE6263" s="42">
        <f>IF(Table32[[#This Row],[Gems]]&gt;0,Table32[[#This Row],[Gems]],0)</f>
        <v>0</v>
      </c>
      <c r="AF6263" s="42">
        <f>IF(Table32[[#This Row],[Gems]]&lt;0,Table32[[#This Row],[Gems]],0)</f>
        <v>0</v>
      </c>
      <c r="AG6263" s="30">
        <f t="shared" ca="1" si="133"/>
        <v>334</v>
      </c>
    </row>
    <row r="6264" spans="1:33" ht="14.4" x14ac:dyDescent="0.3">
      <c r="A6264" s="37">
        <v>44128</v>
      </c>
      <c r="B6264" s="38">
        <f>INDEX(Videolength!D:D,MATCH(D6264,Videolength!A:A,0))</f>
        <v>11</v>
      </c>
      <c r="C6264" s="38">
        <f>INDEX(Videolength!E:E,MATCH(D6264,Videolength!A:A,0))</f>
        <v>32</v>
      </c>
      <c r="D6264" s="39">
        <v>32</v>
      </c>
      <c r="E6264" s="40" t="str">
        <f>INDEX(Videolength!B:B,MATCH(D6264,Videolength!A:A,0))</f>
        <v>https://youtu.be/rEL0_2L1kvE?list=PLTjhk5BwsiVV8SrR-dPCDjCfaMnt-5HZH</v>
      </c>
      <c r="F6264" s="41">
        <f>INDEX(Videolength!C:C,MATCH(D6264,Videolength!A:A,0))</f>
        <v>1.9131944444444444E-2</v>
      </c>
      <c r="G6264" s="41">
        <v>3.1828703703703702E-3</v>
      </c>
      <c r="H6264" s="71">
        <f>HYPERLINK(_xlfn.CONCAT(E6264,"&amp;t=",G6264*86400),G6264)</f>
        <v>3.1828703703703702E-3</v>
      </c>
      <c r="I6264" s="38">
        <v>12</v>
      </c>
      <c r="J6264" s="38">
        <v>6</v>
      </c>
      <c r="K6264" s="42" t="s">
        <v>114</v>
      </c>
      <c r="L6264" s="42" t="s">
        <v>177</v>
      </c>
      <c r="Z6264" s="64"/>
      <c r="AA6264" s="64"/>
      <c r="AB6264" s="64"/>
      <c r="AE6264" s="42">
        <f>IF(Table32[[#This Row],[Gems]]&gt;0,Table32[[#This Row],[Gems]],0)</f>
        <v>0</v>
      </c>
      <c r="AF6264" s="42">
        <f>IF(Table32[[#This Row],[Gems]]&lt;0,Table32[[#This Row],[Gems]],0)</f>
        <v>0</v>
      </c>
      <c r="AG6264" s="30">
        <f t="shared" ca="1" si="133"/>
        <v>334</v>
      </c>
    </row>
    <row r="6265" spans="1:33" ht="14.4" x14ac:dyDescent="0.3">
      <c r="A6265" s="37">
        <v>44128</v>
      </c>
      <c r="B6265" s="38">
        <f>INDEX(Videolength!D:D,MATCH(D6265,Videolength!A:A,0))</f>
        <v>11</v>
      </c>
      <c r="C6265" s="38">
        <f>INDEX(Videolength!E:E,MATCH(D6265,Videolength!A:A,0))</f>
        <v>32</v>
      </c>
      <c r="D6265" s="39">
        <v>32</v>
      </c>
      <c r="E6265" s="40" t="str">
        <f>INDEX(Videolength!B:B,MATCH(D6265,Videolength!A:A,0))</f>
        <v>https://youtu.be/rEL0_2L1kvE?list=PLTjhk5BwsiVV8SrR-dPCDjCfaMnt-5HZH</v>
      </c>
      <c r="F6265" s="41">
        <f>INDEX(Videolength!C:C,MATCH(D6265,Videolength!A:A,0))</f>
        <v>1.9131944444444444E-2</v>
      </c>
      <c r="G6265" s="41">
        <v>4.2939814814814811E-3</v>
      </c>
      <c r="H6265" s="71">
        <f>HYPERLINK(_xlfn.CONCAT(E6265,"&amp;t=",G6265*86400),G6265)</f>
        <v>4.2939814814814811E-3</v>
      </c>
      <c r="I6265" s="38">
        <v>12</v>
      </c>
      <c r="J6265" s="38">
        <v>6</v>
      </c>
      <c r="K6265" s="42" t="s">
        <v>114</v>
      </c>
      <c r="L6265" s="42" t="s">
        <v>178</v>
      </c>
      <c r="Q6265" s="42" t="s">
        <v>121</v>
      </c>
      <c r="Z6265" s="64"/>
      <c r="AA6265" s="64"/>
      <c r="AB6265" s="64"/>
      <c r="AC6265" s="44" t="s">
        <v>1343</v>
      </c>
      <c r="AE6265" s="42">
        <f>IF(Table32[[#This Row],[Gems]]&gt;0,Table32[[#This Row],[Gems]],0)</f>
        <v>0</v>
      </c>
      <c r="AF6265" s="42">
        <f>IF(Table32[[#This Row],[Gems]]&lt;0,Table32[[#This Row],[Gems]],0)</f>
        <v>0</v>
      </c>
      <c r="AG6265" s="30">
        <f t="shared" ca="1" si="133"/>
        <v>334</v>
      </c>
    </row>
    <row r="6266" spans="1:33" ht="14.4" x14ac:dyDescent="0.3">
      <c r="A6266" s="37">
        <v>44128</v>
      </c>
      <c r="B6266" s="38">
        <f>INDEX(Videolength!D:D,MATCH(D6266,Videolength!A:A,0))</f>
        <v>11</v>
      </c>
      <c r="C6266" s="38">
        <f>INDEX(Videolength!E:E,MATCH(D6266,Videolength!A:A,0))</f>
        <v>32</v>
      </c>
      <c r="D6266" s="39">
        <v>32</v>
      </c>
      <c r="E6266" s="40" t="str">
        <f>INDEX(Videolength!B:B,MATCH(D6266,Videolength!A:A,0))</f>
        <v>https://youtu.be/rEL0_2L1kvE?list=PLTjhk5BwsiVV8SrR-dPCDjCfaMnt-5HZH</v>
      </c>
      <c r="F6266" s="41">
        <f>INDEX(Videolength!C:C,MATCH(D6266,Videolength!A:A,0))</f>
        <v>1.9131944444444444E-2</v>
      </c>
      <c r="G6266" s="41">
        <v>4.3749999999999995E-3</v>
      </c>
      <c r="H6266" s="71">
        <f>HYPERLINK(_xlfn.CONCAT(E6266,"&amp;t=",G6266*86400),G6266)</f>
        <v>4.3749999999999995E-3</v>
      </c>
      <c r="I6266" s="38">
        <v>12</v>
      </c>
      <c r="J6266" s="38">
        <v>6</v>
      </c>
      <c r="K6266" s="42" t="s">
        <v>15</v>
      </c>
      <c r="L6266" s="42" t="s">
        <v>216</v>
      </c>
      <c r="Z6266" s="64"/>
      <c r="AA6266" s="64"/>
      <c r="AB6266" s="64"/>
      <c r="AE6266" s="42">
        <f>IF(Table32[[#This Row],[Gems]]&gt;0,Table32[[#This Row],[Gems]],0)</f>
        <v>0</v>
      </c>
      <c r="AF6266" s="42">
        <f>IF(Table32[[#This Row],[Gems]]&lt;0,Table32[[#This Row],[Gems]],0)</f>
        <v>0</v>
      </c>
      <c r="AG6266" s="30">
        <f t="shared" ca="1" si="133"/>
        <v>334</v>
      </c>
    </row>
    <row r="6267" spans="1:33" ht="14.4" x14ac:dyDescent="0.3">
      <c r="A6267" s="37">
        <v>44128</v>
      </c>
      <c r="B6267" s="38">
        <f>INDEX(Videolength!D:D,MATCH(D6267,Videolength!A:A,0))</f>
        <v>11</v>
      </c>
      <c r="C6267" s="38">
        <f>INDEX(Videolength!E:E,MATCH(D6267,Videolength!A:A,0))</f>
        <v>32</v>
      </c>
      <c r="D6267" s="39">
        <v>32</v>
      </c>
      <c r="E6267" s="40" t="str">
        <f>INDEX(Videolength!B:B,MATCH(D6267,Videolength!A:A,0))</f>
        <v>https://youtu.be/rEL0_2L1kvE?list=PLTjhk5BwsiVV8SrR-dPCDjCfaMnt-5HZH</v>
      </c>
      <c r="F6267" s="41">
        <f>INDEX(Videolength!C:C,MATCH(D6267,Videolength!A:A,0))</f>
        <v>1.9131944444444444E-2</v>
      </c>
      <c r="G6267" s="41">
        <v>4.386574074074074E-3</v>
      </c>
      <c r="H6267" s="71">
        <f>HYPERLINK(_xlfn.CONCAT(E6267,"&amp;t=",G6267*86400),G6267)</f>
        <v>4.386574074074074E-3</v>
      </c>
      <c r="I6267" s="38">
        <v>12</v>
      </c>
      <c r="J6267" s="38">
        <v>6</v>
      </c>
      <c r="K6267" s="42" t="s">
        <v>346</v>
      </c>
      <c r="L6267" s="42" t="s">
        <v>10</v>
      </c>
      <c r="Z6267" s="64"/>
      <c r="AA6267" s="64"/>
      <c r="AB6267" s="64"/>
      <c r="AE6267" s="42">
        <f>IF(Table32[[#This Row],[Gems]]&gt;0,Table32[[#This Row],[Gems]],0)</f>
        <v>0</v>
      </c>
      <c r="AF6267" s="42">
        <f>IF(Table32[[#This Row],[Gems]]&lt;0,Table32[[#This Row],[Gems]],0)</f>
        <v>0</v>
      </c>
      <c r="AG6267" s="30">
        <f t="shared" ca="1" si="133"/>
        <v>334</v>
      </c>
    </row>
    <row r="6268" spans="1:33" ht="14.4" x14ac:dyDescent="0.3">
      <c r="A6268" s="37">
        <v>44128</v>
      </c>
      <c r="B6268" s="38">
        <f>INDEX(Videolength!D:D,MATCH(D6268,Videolength!A:A,0))</f>
        <v>11</v>
      </c>
      <c r="C6268" s="38">
        <f>INDEX(Videolength!E:E,MATCH(D6268,Videolength!A:A,0))</f>
        <v>32</v>
      </c>
      <c r="D6268" s="39">
        <v>32</v>
      </c>
      <c r="E6268" s="40" t="str">
        <f>INDEX(Videolength!B:B,MATCH(D6268,Videolength!A:A,0))</f>
        <v>https://youtu.be/rEL0_2L1kvE?list=PLTjhk5BwsiVV8SrR-dPCDjCfaMnt-5HZH</v>
      </c>
      <c r="F6268" s="41">
        <f>INDEX(Videolength!C:C,MATCH(D6268,Videolength!A:A,0))</f>
        <v>1.9131944444444444E-2</v>
      </c>
      <c r="G6268" s="41">
        <v>4.3981481481481484E-3</v>
      </c>
      <c r="H6268" s="71">
        <f>HYPERLINK(_xlfn.CONCAT(E6268,"&amp;t=",G6268*86400),G6268)</f>
        <v>4.3981481481481484E-3</v>
      </c>
      <c r="I6268" s="38">
        <v>12</v>
      </c>
      <c r="J6268" s="38">
        <v>6</v>
      </c>
      <c r="K6268" s="42" t="s">
        <v>114</v>
      </c>
      <c r="L6268" s="42" t="s">
        <v>10</v>
      </c>
      <c r="M6268" s="42" t="s">
        <v>1240</v>
      </c>
      <c r="Z6268" s="64"/>
      <c r="AA6268" s="64"/>
      <c r="AB6268" s="64"/>
      <c r="AE6268" s="42">
        <f>IF(Table32[[#This Row],[Gems]]&gt;0,Table32[[#This Row],[Gems]],0)</f>
        <v>0</v>
      </c>
      <c r="AF6268" s="42">
        <f>IF(Table32[[#This Row],[Gems]]&lt;0,Table32[[#This Row],[Gems]],0)</f>
        <v>0</v>
      </c>
      <c r="AG6268" s="30">
        <f t="shared" ca="1" si="133"/>
        <v>334</v>
      </c>
    </row>
    <row r="6269" spans="1:33" ht="14.4" x14ac:dyDescent="0.3">
      <c r="A6269" s="37">
        <v>44128</v>
      </c>
      <c r="B6269" s="38">
        <f>INDEX(Videolength!D:D,MATCH(D6269,Videolength!A:A,0))</f>
        <v>11</v>
      </c>
      <c r="C6269" s="38">
        <f>INDEX(Videolength!E:E,MATCH(D6269,Videolength!A:A,0))</f>
        <v>32</v>
      </c>
      <c r="D6269" s="39">
        <v>32</v>
      </c>
      <c r="E6269" s="40" t="str">
        <f>INDEX(Videolength!B:B,MATCH(D6269,Videolength!A:A,0))</f>
        <v>https://youtu.be/rEL0_2L1kvE?list=PLTjhk5BwsiVV8SrR-dPCDjCfaMnt-5HZH</v>
      </c>
      <c r="F6269" s="41">
        <f>INDEX(Videolength!C:C,MATCH(D6269,Videolength!A:A,0))</f>
        <v>1.9131944444444444E-2</v>
      </c>
      <c r="G6269" s="41">
        <v>4.5370370370370365E-3</v>
      </c>
      <c r="H6269" s="71">
        <f>HYPERLINK(_xlfn.CONCAT(E6269,"&amp;t=",G6269*86400),G6269)</f>
        <v>4.5370370370370365E-3</v>
      </c>
      <c r="I6269" s="38">
        <v>12</v>
      </c>
      <c r="J6269" s="38">
        <v>6</v>
      </c>
      <c r="K6269" s="42" t="s">
        <v>346</v>
      </c>
      <c r="L6269" s="42" t="s">
        <v>10</v>
      </c>
      <c r="Z6269" s="64"/>
      <c r="AA6269" s="64"/>
      <c r="AB6269" s="64"/>
      <c r="AE6269" s="42">
        <f>IF(Table32[[#This Row],[Gems]]&gt;0,Table32[[#This Row],[Gems]],0)</f>
        <v>0</v>
      </c>
      <c r="AF6269" s="42">
        <f>IF(Table32[[#This Row],[Gems]]&lt;0,Table32[[#This Row],[Gems]],0)</f>
        <v>0</v>
      </c>
      <c r="AG6269" s="30">
        <f t="shared" ca="1" si="133"/>
        <v>334</v>
      </c>
    </row>
    <row r="6270" spans="1:33" ht="14.4" x14ac:dyDescent="0.3">
      <c r="A6270" s="37">
        <v>44128</v>
      </c>
      <c r="B6270" s="38">
        <f>INDEX(Videolength!D:D,MATCH(D6270,Videolength!A:A,0))</f>
        <v>11</v>
      </c>
      <c r="C6270" s="38">
        <f>INDEX(Videolength!E:E,MATCH(D6270,Videolength!A:A,0))</f>
        <v>32</v>
      </c>
      <c r="D6270" s="39">
        <v>32</v>
      </c>
      <c r="E6270" s="40" t="str">
        <f>INDEX(Videolength!B:B,MATCH(D6270,Videolength!A:A,0))</f>
        <v>https://youtu.be/rEL0_2L1kvE?list=PLTjhk5BwsiVV8SrR-dPCDjCfaMnt-5HZH</v>
      </c>
      <c r="F6270" s="41">
        <f>INDEX(Videolength!C:C,MATCH(D6270,Videolength!A:A,0))</f>
        <v>1.9131944444444444E-2</v>
      </c>
      <c r="G6270" s="41">
        <v>4.5949074074074078E-3</v>
      </c>
      <c r="H6270" s="71">
        <f>HYPERLINK(_xlfn.CONCAT(E6270,"&amp;t=",G6270*86400),G6270)</f>
        <v>4.5949074074074078E-3</v>
      </c>
      <c r="I6270" s="38">
        <v>12</v>
      </c>
      <c r="J6270" s="38">
        <v>6</v>
      </c>
      <c r="K6270" s="42" t="s">
        <v>90</v>
      </c>
      <c r="L6270" s="42" t="s">
        <v>10</v>
      </c>
      <c r="Z6270" s="64"/>
      <c r="AA6270" s="64"/>
      <c r="AB6270" s="64"/>
      <c r="AE6270" s="42">
        <f>IF(Table32[[#This Row],[Gems]]&gt;0,Table32[[#This Row],[Gems]],0)</f>
        <v>0</v>
      </c>
      <c r="AF6270" s="42">
        <f>IF(Table32[[#This Row],[Gems]]&lt;0,Table32[[#This Row],[Gems]],0)</f>
        <v>0</v>
      </c>
      <c r="AG6270" s="30">
        <f t="shared" ca="1" si="133"/>
        <v>334</v>
      </c>
    </row>
    <row r="6271" spans="1:33" ht="14.4" x14ac:dyDescent="0.3">
      <c r="A6271" s="37">
        <v>44128</v>
      </c>
      <c r="B6271" s="38">
        <f>INDEX(Videolength!D:D,MATCH(D6271,Videolength!A:A,0))</f>
        <v>11</v>
      </c>
      <c r="C6271" s="38">
        <f>INDEX(Videolength!E:E,MATCH(D6271,Videolength!A:A,0))</f>
        <v>32</v>
      </c>
      <c r="D6271" s="39">
        <v>32</v>
      </c>
      <c r="E6271" s="40" t="str">
        <f>INDEX(Videolength!B:B,MATCH(D6271,Videolength!A:A,0))</f>
        <v>https://youtu.be/rEL0_2L1kvE?list=PLTjhk5BwsiVV8SrR-dPCDjCfaMnt-5HZH</v>
      </c>
      <c r="F6271" s="41">
        <f>INDEX(Videolength!C:C,MATCH(D6271,Videolength!A:A,0))</f>
        <v>1.9131944444444444E-2</v>
      </c>
      <c r="G6271" s="41">
        <v>4.6180555555555558E-3</v>
      </c>
      <c r="H6271" s="71">
        <f>HYPERLINK(_xlfn.CONCAT(E6271,"&amp;t=",G6271*86400),G6271)</f>
        <v>4.6180555555555558E-3</v>
      </c>
      <c r="I6271" s="38">
        <v>12</v>
      </c>
      <c r="J6271" s="38">
        <v>6</v>
      </c>
      <c r="K6271" s="42" t="s">
        <v>90</v>
      </c>
      <c r="L6271" s="42" t="s">
        <v>256</v>
      </c>
      <c r="Z6271" s="64"/>
      <c r="AA6271" s="64"/>
      <c r="AB6271" s="64"/>
      <c r="AE6271" s="42">
        <f>IF(Table32[[#This Row],[Gems]]&gt;0,Table32[[#This Row],[Gems]],0)</f>
        <v>0</v>
      </c>
      <c r="AF6271" s="42">
        <f>IF(Table32[[#This Row],[Gems]]&lt;0,Table32[[#This Row],[Gems]],0)</f>
        <v>0</v>
      </c>
      <c r="AG6271" s="30">
        <f t="shared" ca="1" si="133"/>
        <v>334</v>
      </c>
    </row>
    <row r="6272" spans="1:33" ht="14.4" x14ac:dyDescent="0.3">
      <c r="A6272" s="37">
        <v>44128</v>
      </c>
      <c r="B6272" s="38">
        <f>INDEX(Videolength!D:D,MATCH(D6272,Videolength!A:A,0))</f>
        <v>11</v>
      </c>
      <c r="C6272" s="38">
        <f>INDEX(Videolength!E:E,MATCH(D6272,Videolength!A:A,0))</f>
        <v>32</v>
      </c>
      <c r="D6272" s="39">
        <v>32</v>
      </c>
      <c r="E6272" s="40" t="str">
        <f>INDEX(Videolength!B:B,MATCH(D6272,Videolength!A:A,0))</f>
        <v>https://youtu.be/rEL0_2L1kvE?list=PLTjhk5BwsiVV8SrR-dPCDjCfaMnt-5HZH</v>
      </c>
      <c r="F6272" s="41">
        <f>INDEX(Videolength!C:C,MATCH(D6272,Videolength!A:A,0))</f>
        <v>1.9131944444444444E-2</v>
      </c>
      <c r="G6272" s="41">
        <v>4.6412037037037038E-3</v>
      </c>
      <c r="H6272" s="71">
        <f>HYPERLINK(_xlfn.CONCAT(E6272,"&amp;t=",G6272*86400),G6272)</f>
        <v>4.6412037037037038E-3</v>
      </c>
      <c r="I6272" s="38">
        <v>12</v>
      </c>
      <c r="J6272" s="38">
        <v>6</v>
      </c>
      <c r="K6272" s="42" t="s">
        <v>90</v>
      </c>
      <c r="L6272" s="42" t="s">
        <v>148</v>
      </c>
      <c r="M6272" s="42" t="s">
        <v>446</v>
      </c>
      <c r="Z6272" s="64"/>
      <c r="AA6272" s="64"/>
      <c r="AB6272" s="64"/>
      <c r="AE6272" s="42">
        <f>IF(Table32[[#This Row],[Gems]]&gt;0,Table32[[#This Row],[Gems]],0)</f>
        <v>0</v>
      </c>
      <c r="AF6272" s="42">
        <f>IF(Table32[[#This Row],[Gems]]&lt;0,Table32[[#This Row],[Gems]],0)</f>
        <v>0</v>
      </c>
      <c r="AG6272" s="30">
        <f t="shared" ca="1" si="133"/>
        <v>334</v>
      </c>
    </row>
    <row r="6273" spans="1:33" ht="14.4" x14ac:dyDescent="0.3">
      <c r="A6273" s="37">
        <v>44128</v>
      </c>
      <c r="B6273" s="38">
        <f>INDEX(Videolength!D:D,MATCH(D6273,Videolength!A:A,0))</f>
        <v>11</v>
      </c>
      <c r="C6273" s="38">
        <f>INDEX(Videolength!E:E,MATCH(D6273,Videolength!A:A,0))</f>
        <v>32</v>
      </c>
      <c r="D6273" s="39">
        <v>32</v>
      </c>
      <c r="E6273" s="40" t="str">
        <f>INDEX(Videolength!B:B,MATCH(D6273,Videolength!A:A,0))</f>
        <v>https://youtu.be/rEL0_2L1kvE?list=PLTjhk5BwsiVV8SrR-dPCDjCfaMnt-5HZH</v>
      </c>
      <c r="F6273" s="41">
        <f>INDEX(Videolength!C:C,MATCH(D6273,Videolength!A:A,0))</f>
        <v>1.9131944444444444E-2</v>
      </c>
      <c r="G6273" s="41">
        <v>4.7453703703703703E-3</v>
      </c>
      <c r="H6273" s="71">
        <f>HYPERLINK(_xlfn.CONCAT(E6273,"&amp;t=",G6273*86400),G6273)</f>
        <v>4.7453703703703703E-3</v>
      </c>
      <c r="I6273" s="38">
        <v>12</v>
      </c>
      <c r="J6273" s="38">
        <v>6</v>
      </c>
      <c r="K6273" s="42" t="s">
        <v>90</v>
      </c>
      <c r="L6273" s="42" t="s">
        <v>197</v>
      </c>
      <c r="V6273" s="43">
        <v>1340</v>
      </c>
      <c r="Z6273" s="64"/>
      <c r="AA6273" s="64"/>
      <c r="AB6273" s="64"/>
      <c r="AE6273" s="42">
        <f>IF(Table32[[#This Row],[Gems]]&gt;0,Table32[[#This Row],[Gems]],0)</f>
        <v>0</v>
      </c>
      <c r="AF6273" s="42">
        <f>IF(Table32[[#This Row],[Gems]]&lt;0,Table32[[#This Row],[Gems]],0)</f>
        <v>0</v>
      </c>
      <c r="AG6273" s="30">
        <f t="shared" ca="1" si="133"/>
        <v>334</v>
      </c>
    </row>
    <row r="6274" spans="1:33" ht="14.4" x14ac:dyDescent="0.3">
      <c r="A6274" s="37">
        <v>44128</v>
      </c>
      <c r="B6274" s="38">
        <f>INDEX(Videolength!D:D,MATCH(D6274,Videolength!A:A,0))</f>
        <v>11</v>
      </c>
      <c r="C6274" s="38">
        <f>INDEX(Videolength!E:E,MATCH(D6274,Videolength!A:A,0))</f>
        <v>32</v>
      </c>
      <c r="D6274" s="39">
        <v>32</v>
      </c>
      <c r="E6274" s="40" t="str">
        <f>INDEX(Videolength!B:B,MATCH(D6274,Videolength!A:A,0))</f>
        <v>https://youtu.be/rEL0_2L1kvE?list=PLTjhk5BwsiVV8SrR-dPCDjCfaMnt-5HZH</v>
      </c>
      <c r="F6274" s="41">
        <f>INDEX(Videolength!C:C,MATCH(D6274,Videolength!A:A,0))</f>
        <v>1.9131944444444444E-2</v>
      </c>
      <c r="G6274" s="41">
        <v>5.6712962962962958E-3</v>
      </c>
      <c r="H6274" s="71">
        <f>HYPERLINK(_xlfn.CONCAT(E6274,"&amp;t=",G6274*86400),G6274)</f>
        <v>5.6712962962962958E-3</v>
      </c>
      <c r="I6274" s="38">
        <v>12</v>
      </c>
      <c r="J6274" s="38">
        <v>6</v>
      </c>
      <c r="K6274" s="42" t="s">
        <v>90</v>
      </c>
      <c r="L6274" s="42" t="s">
        <v>198</v>
      </c>
      <c r="V6274" s="43">
        <v>1340</v>
      </c>
      <c r="Z6274" s="64"/>
      <c r="AA6274" s="64"/>
      <c r="AB6274" s="64"/>
      <c r="AC6274" s="44" t="s">
        <v>201</v>
      </c>
      <c r="AE6274" s="42">
        <f>IF(Table32[[#This Row],[Gems]]&gt;0,Table32[[#This Row],[Gems]],0)</f>
        <v>0</v>
      </c>
      <c r="AF6274" s="42">
        <f>IF(Table32[[#This Row],[Gems]]&lt;0,Table32[[#This Row],[Gems]],0)</f>
        <v>0</v>
      </c>
      <c r="AG6274" s="30">
        <f t="shared" ca="1" si="133"/>
        <v>334</v>
      </c>
    </row>
    <row r="6275" spans="1:33" ht="14.4" x14ac:dyDescent="0.3">
      <c r="A6275" s="37">
        <v>44128</v>
      </c>
      <c r="B6275" s="38">
        <f>INDEX(Videolength!D:D,MATCH(D6275,Videolength!A:A,0))</f>
        <v>11</v>
      </c>
      <c r="C6275" s="38">
        <f>INDEX(Videolength!E:E,MATCH(D6275,Videolength!A:A,0))</f>
        <v>32</v>
      </c>
      <c r="D6275" s="39">
        <v>32</v>
      </c>
      <c r="E6275" s="40" t="str">
        <f>INDEX(Videolength!B:B,MATCH(D6275,Videolength!A:A,0))</f>
        <v>https://youtu.be/rEL0_2L1kvE?list=PLTjhk5BwsiVV8SrR-dPCDjCfaMnt-5HZH</v>
      </c>
      <c r="F6275" s="41">
        <f>INDEX(Videolength!C:C,MATCH(D6275,Videolength!A:A,0))</f>
        <v>1.9131944444444444E-2</v>
      </c>
      <c r="G6275" s="41">
        <v>5.7870370370370376E-3</v>
      </c>
      <c r="H6275" s="71">
        <f>HYPERLINK(_xlfn.CONCAT(E6275,"&amp;t=",G6275*86400),G6275)</f>
        <v>5.7870370370370376E-3</v>
      </c>
      <c r="I6275" s="38">
        <v>12</v>
      </c>
      <c r="J6275" s="38">
        <v>6</v>
      </c>
      <c r="K6275" s="42" t="s">
        <v>90</v>
      </c>
      <c r="L6275" s="42" t="s">
        <v>10</v>
      </c>
      <c r="Z6275" s="64"/>
      <c r="AA6275" s="64"/>
      <c r="AB6275" s="64"/>
      <c r="AE6275" s="42">
        <f>IF(Table32[[#This Row],[Gems]]&gt;0,Table32[[#This Row],[Gems]],0)</f>
        <v>0</v>
      </c>
      <c r="AF6275" s="42">
        <f>IF(Table32[[#This Row],[Gems]]&lt;0,Table32[[#This Row],[Gems]],0)</f>
        <v>0</v>
      </c>
      <c r="AG6275" s="30">
        <f t="shared" ca="1" si="133"/>
        <v>334</v>
      </c>
    </row>
    <row r="6276" spans="1:33" ht="14.4" x14ac:dyDescent="0.3">
      <c r="A6276" s="37">
        <v>44128</v>
      </c>
      <c r="B6276" s="38">
        <f>INDEX(Videolength!D:D,MATCH(D6276,Videolength!A:A,0))</f>
        <v>11</v>
      </c>
      <c r="C6276" s="38">
        <f>INDEX(Videolength!E:E,MATCH(D6276,Videolength!A:A,0))</f>
        <v>32</v>
      </c>
      <c r="D6276" s="39">
        <v>32</v>
      </c>
      <c r="E6276" s="40" t="str">
        <f>INDEX(Videolength!B:B,MATCH(D6276,Videolength!A:A,0))</f>
        <v>https://youtu.be/rEL0_2L1kvE?list=PLTjhk5BwsiVV8SrR-dPCDjCfaMnt-5HZH</v>
      </c>
      <c r="F6276" s="41">
        <f>INDEX(Videolength!C:C,MATCH(D6276,Videolength!A:A,0))</f>
        <v>1.9131944444444444E-2</v>
      </c>
      <c r="G6276" s="41">
        <v>5.8217592592592592E-3</v>
      </c>
      <c r="H6276" s="71">
        <f>HYPERLINK(_xlfn.CONCAT(E6276,"&amp;t=",G6276*86400),G6276)</f>
        <v>5.8217592592592592E-3</v>
      </c>
      <c r="I6276" s="38">
        <v>12</v>
      </c>
      <c r="J6276" s="38">
        <v>6</v>
      </c>
      <c r="K6276" s="42" t="s">
        <v>90</v>
      </c>
      <c r="L6276" s="42" t="s">
        <v>256</v>
      </c>
      <c r="Z6276" s="64"/>
      <c r="AA6276" s="64"/>
      <c r="AB6276" s="64"/>
      <c r="AE6276" s="42">
        <f>IF(Table32[[#This Row],[Gems]]&gt;0,Table32[[#This Row],[Gems]],0)</f>
        <v>0</v>
      </c>
      <c r="AF6276" s="42">
        <f>IF(Table32[[#This Row],[Gems]]&lt;0,Table32[[#This Row],[Gems]],0)</f>
        <v>0</v>
      </c>
      <c r="AG6276" s="30">
        <f t="shared" ca="1" si="133"/>
        <v>334</v>
      </c>
    </row>
    <row r="6277" spans="1:33" ht="14.4" x14ac:dyDescent="0.3">
      <c r="A6277" s="37">
        <v>44128</v>
      </c>
      <c r="B6277" s="38">
        <f>INDEX(Videolength!D:D,MATCH(D6277,Videolength!A:A,0))</f>
        <v>11</v>
      </c>
      <c r="C6277" s="38">
        <f>INDEX(Videolength!E:E,MATCH(D6277,Videolength!A:A,0))</f>
        <v>32</v>
      </c>
      <c r="D6277" s="39">
        <v>32</v>
      </c>
      <c r="E6277" s="40" t="str">
        <f>INDEX(Videolength!B:B,MATCH(D6277,Videolength!A:A,0))</f>
        <v>https://youtu.be/rEL0_2L1kvE?list=PLTjhk5BwsiVV8SrR-dPCDjCfaMnt-5HZH</v>
      </c>
      <c r="F6277" s="41">
        <f>INDEX(Videolength!C:C,MATCH(D6277,Videolength!A:A,0))</f>
        <v>1.9131944444444444E-2</v>
      </c>
      <c r="G6277" s="41">
        <v>5.8333333333333336E-3</v>
      </c>
      <c r="H6277" s="71">
        <f>HYPERLINK(_xlfn.CONCAT(E6277,"&amp;t=",G6277*86400),G6277)</f>
        <v>5.8333333333333336E-3</v>
      </c>
      <c r="I6277" s="38">
        <v>12</v>
      </c>
      <c r="J6277" s="38">
        <v>6</v>
      </c>
      <c r="K6277" s="42" t="s">
        <v>90</v>
      </c>
      <c r="L6277" s="42" t="s">
        <v>148</v>
      </c>
      <c r="M6277" s="42" t="s">
        <v>400</v>
      </c>
      <c r="Z6277" s="64"/>
      <c r="AA6277" s="64"/>
      <c r="AB6277" s="64"/>
      <c r="AE6277" s="42">
        <f>IF(Table32[[#This Row],[Gems]]&gt;0,Table32[[#This Row],[Gems]],0)</f>
        <v>0</v>
      </c>
      <c r="AF6277" s="42">
        <f>IF(Table32[[#This Row],[Gems]]&lt;0,Table32[[#This Row],[Gems]],0)</f>
        <v>0</v>
      </c>
      <c r="AG6277" s="30">
        <f t="shared" ca="1" si="133"/>
        <v>334</v>
      </c>
    </row>
    <row r="6278" spans="1:33" ht="14.4" x14ac:dyDescent="0.3">
      <c r="A6278" s="37">
        <v>44128</v>
      </c>
      <c r="B6278" s="38">
        <f>INDEX(Videolength!D:D,MATCH(D6278,Videolength!A:A,0))</f>
        <v>11</v>
      </c>
      <c r="C6278" s="38">
        <f>INDEX(Videolength!E:E,MATCH(D6278,Videolength!A:A,0))</f>
        <v>32</v>
      </c>
      <c r="D6278" s="39">
        <v>32</v>
      </c>
      <c r="E6278" s="40" t="str">
        <f>INDEX(Videolength!B:B,MATCH(D6278,Videolength!A:A,0))</f>
        <v>https://youtu.be/rEL0_2L1kvE?list=PLTjhk5BwsiVV8SrR-dPCDjCfaMnt-5HZH</v>
      </c>
      <c r="F6278" s="41">
        <f>INDEX(Videolength!C:C,MATCH(D6278,Videolength!A:A,0))</f>
        <v>1.9131944444444444E-2</v>
      </c>
      <c r="G6278" s="41">
        <v>5.9027777777777776E-3</v>
      </c>
      <c r="H6278" s="71">
        <f>HYPERLINK(_xlfn.CONCAT(E6278,"&amp;t=",G6278*86400),G6278)</f>
        <v>5.9027777777777776E-3</v>
      </c>
      <c r="I6278" s="38">
        <v>12</v>
      </c>
      <c r="J6278" s="38">
        <v>6</v>
      </c>
      <c r="K6278" s="42" t="s">
        <v>90</v>
      </c>
      <c r="L6278" s="42" t="s">
        <v>197</v>
      </c>
      <c r="V6278" s="43">
        <v>1340</v>
      </c>
      <c r="Z6278" s="64"/>
      <c r="AA6278" s="64"/>
      <c r="AB6278" s="64"/>
      <c r="AE6278" s="42">
        <f>IF(Table32[[#This Row],[Gems]]&gt;0,Table32[[#This Row],[Gems]],0)</f>
        <v>0</v>
      </c>
      <c r="AF6278" s="42">
        <f>IF(Table32[[#This Row],[Gems]]&lt;0,Table32[[#This Row],[Gems]],0)</f>
        <v>0</v>
      </c>
      <c r="AG6278" s="30">
        <f t="shared" ca="1" si="133"/>
        <v>334</v>
      </c>
    </row>
    <row r="6279" spans="1:33" ht="14.4" x14ac:dyDescent="0.3">
      <c r="A6279" s="37">
        <v>44128</v>
      </c>
      <c r="B6279" s="38">
        <f>INDEX(Videolength!D:D,MATCH(D6279,Videolength!A:A,0))</f>
        <v>11</v>
      </c>
      <c r="C6279" s="38">
        <f>INDEX(Videolength!E:E,MATCH(D6279,Videolength!A:A,0))</f>
        <v>32</v>
      </c>
      <c r="D6279" s="39">
        <v>32</v>
      </c>
      <c r="E6279" s="40" t="str">
        <f>INDEX(Videolength!B:B,MATCH(D6279,Videolength!A:A,0))</f>
        <v>https://youtu.be/rEL0_2L1kvE?list=PLTjhk5BwsiVV8SrR-dPCDjCfaMnt-5HZH</v>
      </c>
      <c r="F6279" s="41">
        <f>INDEX(Videolength!C:C,MATCH(D6279,Videolength!A:A,0))</f>
        <v>1.9131944444444444E-2</v>
      </c>
      <c r="G6279" s="41">
        <v>6.6782407407407415E-3</v>
      </c>
      <c r="H6279" s="71">
        <f>HYPERLINK(_xlfn.CONCAT(E6279,"&amp;t=",G6279*86400),G6279)</f>
        <v>6.6782407407407415E-3</v>
      </c>
      <c r="I6279" s="38">
        <v>12</v>
      </c>
      <c r="J6279" s="38">
        <v>6</v>
      </c>
      <c r="K6279" s="42" t="s">
        <v>90</v>
      </c>
      <c r="L6279" s="42" t="s">
        <v>198</v>
      </c>
      <c r="Q6279" s="42" t="s">
        <v>121</v>
      </c>
      <c r="V6279" s="43">
        <v>1340</v>
      </c>
      <c r="Z6279" s="64"/>
      <c r="AA6279" s="64"/>
      <c r="AB6279" s="64"/>
      <c r="AC6279" s="44" t="s">
        <v>201</v>
      </c>
      <c r="AE6279" s="42">
        <f>IF(Table32[[#This Row],[Gems]]&gt;0,Table32[[#This Row],[Gems]],0)</f>
        <v>0</v>
      </c>
      <c r="AF6279" s="42">
        <f>IF(Table32[[#This Row],[Gems]]&lt;0,Table32[[#This Row],[Gems]],0)</f>
        <v>0</v>
      </c>
      <c r="AG6279" s="29">
        <f t="shared" ca="1" si="133"/>
        <v>334</v>
      </c>
    </row>
    <row r="6280" spans="1:33" ht="14.4" x14ac:dyDescent="0.3">
      <c r="A6280" s="37">
        <v>44128</v>
      </c>
      <c r="B6280" s="38">
        <f>INDEX(Videolength!D:D,MATCH(D6280,Videolength!A:A,0))</f>
        <v>11</v>
      </c>
      <c r="C6280" s="38">
        <f>INDEX(Videolength!E:E,MATCH(D6280,Videolength!A:A,0))</f>
        <v>32</v>
      </c>
      <c r="D6280" s="39">
        <v>32</v>
      </c>
      <c r="E6280" s="40" t="str">
        <f>INDEX(Videolength!B:B,MATCH(D6280,Videolength!A:A,0))</f>
        <v>https://youtu.be/rEL0_2L1kvE?list=PLTjhk5BwsiVV8SrR-dPCDjCfaMnt-5HZH</v>
      </c>
      <c r="F6280" s="41">
        <f>INDEX(Videolength!C:C,MATCH(D6280,Videolength!A:A,0))</f>
        <v>1.9131944444444444E-2</v>
      </c>
      <c r="G6280" s="41">
        <v>6.7476851851851856E-3</v>
      </c>
      <c r="H6280" s="71">
        <f>HYPERLINK(_xlfn.CONCAT(E6280,"&amp;t=",G6280*86400),G6280)</f>
        <v>6.7476851851851856E-3</v>
      </c>
      <c r="I6280" s="38">
        <v>12</v>
      </c>
      <c r="J6280" s="38">
        <v>6</v>
      </c>
      <c r="K6280" s="42" t="s">
        <v>90</v>
      </c>
      <c r="L6280" s="42" t="s">
        <v>10</v>
      </c>
      <c r="Z6280" s="64"/>
      <c r="AA6280" s="64"/>
      <c r="AB6280" s="64"/>
      <c r="AE6280" s="42">
        <f>IF(Table32[[#This Row],[Gems]]&gt;0,Table32[[#This Row],[Gems]],0)</f>
        <v>0</v>
      </c>
      <c r="AF6280" s="42">
        <f>IF(Table32[[#This Row],[Gems]]&lt;0,Table32[[#This Row],[Gems]],0)</f>
        <v>0</v>
      </c>
      <c r="AG6280" s="30">
        <f t="shared" ca="1" si="133"/>
        <v>334</v>
      </c>
    </row>
    <row r="6281" spans="1:33" ht="14.4" x14ac:dyDescent="0.3">
      <c r="A6281" s="37">
        <v>44128</v>
      </c>
      <c r="B6281" s="38">
        <f>INDEX(Videolength!D:D,MATCH(D6281,Videolength!A:A,0))</f>
        <v>11</v>
      </c>
      <c r="C6281" s="38">
        <f>INDEX(Videolength!E:E,MATCH(D6281,Videolength!A:A,0))</f>
        <v>32</v>
      </c>
      <c r="D6281" s="39">
        <v>32</v>
      </c>
      <c r="E6281" s="40" t="str">
        <f>INDEX(Videolength!B:B,MATCH(D6281,Videolength!A:A,0))</f>
        <v>https://youtu.be/rEL0_2L1kvE?list=PLTjhk5BwsiVV8SrR-dPCDjCfaMnt-5HZH</v>
      </c>
      <c r="F6281" s="41">
        <f>INDEX(Videolength!C:C,MATCH(D6281,Videolength!A:A,0))</f>
        <v>1.9131944444444444E-2</v>
      </c>
      <c r="G6281" s="41">
        <v>6.782407407407408E-3</v>
      </c>
      <c r="H6281" s="71">
        <f>HYPERLINK(_xlfn.CONCAT(E6281,"&amp;t=",G6281*86400),G6281)</f>
        <v>6.782407407407408E-3</v>
      </c>
      <c r="I6281" s="38">
        <v>12</v>
      </c>
      <c r="J6281" s="38">
        <v>6</v>
      </c>
      <c r="K6281" s="42" t="s">
        <v>346</v>
      </c>
      <c r="L6281" s="42" t="s">
        <v>10</v>
      </c>
      <c r="Z6281" s="64"/>
      <c r="AA6281" s="64"/>
      <c r="AB6281" s="64"/>
      <c r="AE6281" s="42">
        <f>IF(Table32[[#This Row],[Gems]]&gt;0,Table32[[#This Row],[Gems]],0)</f>
        <v>0</v>
      </c>
      <c r="AF6281" s="42">
        <f>IF(Table32[[#This Row],[Gems]]&lt;0,Table32[[#This Row],[Gems]],0)</f>
        <v>0</v>
      </c>
      <c r="AG6281" s="30">
        <f t="shared" ca="1" si="133"/>
        <v>334</v>
      </c>
    </row>
    <row r="6282" spans="1:33" ht="14.4" x14ac:dyDescent="0.3">
      <c r="A6282" s="37">
        <v>44128</v>
      </c>
      <c r="B6282" s="38">
        <f>INDEX(Videolength!D:D,MATCH(D6282,Videolength!A:A,0))</f>
        <v>11</v>
      </c>
      <c r="C6282" s="38">
        <f>INDEX(Videolength!E:E,MATCH(D6282,Videolength!A:A,0))</f>
        <v>32</v>
      </c>
      <c r="D6282" s="39">
        <v>32</v>
      </c>
      <c r="E6282" s="40" t="str">
        <f>INDEX(Videolength!B:B,MATCH(D6282,Videolength!A:A,0))</f>
        <v>https://youtu.be/rEL0_2L1kvE?list=PLTjhk5BwsiVV8SrR-dPCDjCfaMnt-5HZH</v>
      </c>
      <c r="F6282" s="41">
        <f>INDEX(Videolength!C:C,MATCH(D6282,Videolength!A:A,0))</f>
        <v>1.9131944444444444E-2</v>
      </c>
      <c r="G6282" s="41">
        <v>6.828703703703704E-3</v>
      </c>
      <c r="H6282" s="71">
        <f>HYPERLINK(_xlfn.CONCAT(E6282,"&amp;t=",G6282*86400),G6282)</f>
        <v>6.828703703703704E-3</v>
      </c>
      <c r="I6282" s="38">
        <v>12</v>
      </c>
      <c r="J6282" s="38">
        <v>6</v>
      </c>
      <c r="K6282" s="42" t="s">
        <v>353</v>
      </c>
      <c r="L6282" s="42" t="s">
        <v>10</v>
      </c>
      <c r="Z6282" s="64"/>
      <c r="AA6282" s="64"/>
      <c r="AB6282" s="64"/>
      <c r="AE6282" s="42">
        <f>IF(Table32[[#This Row],[Gems]]&gt;0,Table32[[#This Row],[Gems]],0)</f>
        <v>0</v>
      </c>
      <c r="AF6282" s="42">
        <f>IF(Table32[[#This Row],[Gems]]&lt;0,Table32[[#This Row],[Gems]],0)</f>
        <v>0</v>
      </c>
      <c r="AG6282" s="30">
        <f t="shared" ca="1" si="133"/>
        <v>334</v>
      </c>
    </row>
    <row r="6283" spans="1:33" ht="14.4" x14ac:dyDescent="0.3">
      <c r="A6283" s="37">
        <v>44128</v>
      </c>
      <c r="B6283" s="38">
        <f>INDEX(Videolength!D:D,MATCH(D6283,Videolength!A:A,0))</f>
        <v>11</v>
      </c>
      <c r="C6283" s="38">
        <f>INDEX(Videolength!E:E,MATCH(D6283,Videolength!A:A,0))</f>
        <v>32</v>
      </c>
      <c r="D6283" s="39">
        <v>32</v>
      </c>
      <c r="E6283" s="40" t="str">
        <f>INDEX(Videolength!B:B,MATCH(D6283,Videolength!A:A,0))</f>
        <v>https://youtu.be/rEL0_2L1kvE?list=PLTjhk5BwsiVV8SrR-dPCDjCfaMnt-5HZH</v>
      </c>
      <c r="F6283" s="41">
        <f>INDEX(Videolength!C:C,MATCH(D6283,Videolength!A:A,0))</f>
        <v>1.9131944444444444E-2</v>
      </c>
      <c r="G6283" s="41">
        <v>6.9097222222222225E-3</v>
      </c>
      <c r="H6283" s="71">
        <f>HYPERLINK(_xlfn.CONCAT(E6283,"&amp;t=",G6283*86400),G6283)</f>
        <v>6.9097222222222225E-3</v>
      </c>
      <c r="I6283" s="38">
        <v>12</v>
      </c>
      <c r="J6283" s="38">
        <v>6</v>
      </c>
      <c r="K6283" s="42" t="s">
        <v>346</v>
      </c>
      <c r="L6283" s="42" t="s">
        <v>10</v>
      </c>
      <c r="Z6283" s="64"/>
      <c r="AA6283" s="64"/>
      <c r="AB6283" s="64"/>
      <c r="AE6283" s="42">
        <f>IF(Table32[[#This Row],[Gems]]&gt;0,Table32[[#This Row],[Gems]],0)</f>
        <v>0</v>
      </c>
      <c r="AF6283" s="42">
        <f>IF(Table32[[#This Row],[Gems]]&lt;0,Table32[[#This Row],[Gems]],0)</f>
        <v>0</v>
      </c>
      <c r="AG6283" s="30">
        <f t="shared" ca="1" si="133"/>
        <v>334</v>
      </c>
    </row>
    <row r="6284" spans="1:33" ht="14.4" x14ac:dyDescent="0.3">
      <c r="A6284" s="37">
        <v>44128</v>
      </c>
      <c r="B6284" s="38">
        <f>INDEX(Videolength!D:D,MATCH(D6284,Videolength!A:A,0))</f>
        <v>11</v>
      </c>
      <c r="C6284" s="38">
        <f>INDEX(Videolength!E:E,MATCH(D6284,Videolength!A:A,0))</f>
        <v>32</v>
      </c>
      <c r="D6284" s="39">
        <v>32</v>
      </c>
      <c r="E6284" s="40" t="str">
        <f>INDEX(Videolength!B:B,MATCH(D6284,Videolength!A:A,0))</f>
        <v>https://youtu.be/rEL0_2L1kvE?list=PLTjhk5BwsiVV8SrR-dPCDjCfaMnt-5HZH</v>
      </c>
      <c r="F6284" s="41">
        <f>INDEX(Videolength!C:C,MATCH(D6284,Videolength!A:A,0))</f>
        <v>1.9131944444444444E-2</v>
      </c>
      <c r="G6284" s="41">
        <v>6.9328703703703696E-3</v>
      </c>
      <c r="H6284" s="71">
        <f>HYPERLINK(_xlfn.CONCAT(E6284,"&amp;t=",G6284*86400),G6284)</f>
        <v>6.9328703703703696E-3</v>
      </c>
      <c r="I6284" s="38">
        <v>12</v>
      </c>
      <c r="J6284" s="38">
        <v>6</v>
      </c>
      <c r="K6284" s="42" t="s">
        <v>8</v>
      </c>
      <c r="L6284" s="42" t="s">
        <v>165</v>
      </c>
      <c r="Z6284" s="64"/>
      <c r="AA6284" s="64"/>
      <c r="AB6284" s="64"/>
      <c r="AE6284" s="42">
        <f>IF(Table32[[#This Row],[Gems]]&gt;0,Table32[[#This Row],[Gems]],0)</f>
        <v>0</v>
      </c>
      <c r="AF6284" s="42">
        <f>IF(Table32[[#This Row],[Gems]]&lt;0,Table32[[#This Row],[Gems]],0)</f>
        <v>0</v>
      </c>
      <c r="AG6284" s="30">
        <f t="shared" ca="1" si="133"/>
        <v>334</v>
      </c>
    </row>
    <row r="6285" spans="1:33" ht="14.4" x14ac:dyDescent="0.3">
      <c r="A6285" s="37">
        <v>44128</v>
      </c>
      <c r="B6285" s="38">
        <f>INDEX(Videolength!D:D,MATCH(D6285,Videolength!A:A,0))</f>
        <v>11</v>
      </c>
      <c r="C6285" s="38">
        <f>INDEX(Videolength!E:E,MATCH(D6285,Videolength!A:A,0))</f>
        <v>32</v>
      </c>
      <c r="D6285" s="39">
        <v>32</v>
      </c>
      <c r="E6285" s="40" t="str">
        <f>INDEX(Videolength!B:B,MATCH(D6285,Videolength!A:A,0))</f>
        <v>https://youtu.be/rEL0_2L1kvE?list=PLTjhk5BwsiVV8SrR-dPCDjCfaMnt-5HZH</v>
      </c>
      <c r="F6285" s="41">
        <f>INDEX(Videolength!C:C,MATCH(D6285,Videolength!A:A,0))</f>
        <v>1.9131944444444444E-2</v>
      </c>
      <c r="G6285" s="41">
        <v>6.9560185185185185E-3</v>
      </c>
      <c r="H6285" s="71">
        <f>HYPERLINK(_xlfn.CONCAT(E6285,"&amp;t=",G6285*86400),G6285)</f>
        <v>6.9560185185185185E-3</v>
      </c>
      <c r="I6285" s="38">
        <v>12</v>
      </c>
      <c r="J6285" s="38">
        <v>6</v>
      </c>
      <c r="K6285" s="42" t="s">
        <v>346</v>
      </c>
      <c r="L6285" s="42" t="s">
        <v>10</v>
      </c>
      <c r="Z6285" s="64"/>
      <c r="AA6285" s="64"/>
      <c r="AB6285" s="64"/>
      <c r="AE6285" s="42">
        <f>IF(Table32[[#This Row],[Gems]]&gt;0,Table32[[#This Row],[Gems]],0)</f>
        <v>0</v>
      </c>
      <c r="AF6285" s="42">
        <f>IF(Table32[[#This Row],[Gems]]&lt;0,Table32[[#This Row],[Gems]],0)</f>
        <v>0</v>
      </c>
      <c r="AG6285" s="30">
        <f t="shared" ca="1" si="133"/>
        <v>334</v>
      </c>
    </row>
    <row r="6286" spans="1:33" ht="14.4" x14ac:dyDescent="0.3">
      <c r="A6286" s="37">
        <v>44128</v>
      </c>
      <c r="B6286" s="38">
        <f>INDEX(Videolength!D:D,MATCH(D6286,Videolength!A:A,0))</f>
        <v>11</v>
      </c>
      <c r="C6286" s="38">
        <f>INDEX(Videolength!E:E,MATCH(D6286,Videolength!A:A,0))</f>
        <v>32</v>
      </c>
      <c r="D6286" s="39">
        <v>32</v>
      </c>
      <c r="E6286" s="40" t="str">
        <f>INDEX(Videolength!B:B,MATCH(D6286,Videolength!A:A,0))</f>
        <v>https://youtu.be/rEL0_2L1kvE?list=PLTjhk5BwsiVV8SrR-dPCDjCfaMnt-5HZH</v>
      </c>
      <c r="F6286" s="41">
        <f>INDEX(Videolength!C:C,MATCH(D6286,Videolength!A:A,0))</f>
        <v>1.9131944444444444E-2</v>
      </c>
      <c r="G6286" s="41">
        <v>7.0254629629629634E-3</v>
      </c>
      <c r="H6286" s="71">
        <f>HYPERLINK(_xlfn.CONCAT(E6286,"&amp;t=",G6286*86400),G6286)</f>
        <v>7.0254629629629634E-3</v>
      </c>
      <c r="I6286" s="38">
        <v>12</v>
      </c>
      <c r="J6286" s="38">
        <v>6</v>
      </c>
      <c r="K6286" s="42" t="s">
        <v>353</v>
      </c>
      <c r="L6286" s="42" t="s">
        <v>10</v>
      </c>
      <c r="Z6286" s="64"/>
      <c r="AA6286" s="64"/>
      <c r="AB6286" s="64"/>
      <c r="AE6286" s="42">
        <f>IF(Table32[[#This Row],[Gems]]&gt;0,Table32[[#This Row],[Gems]],0)</f>
        <v>0</v>
      </c>
      <c r="AF6286" s="42">
        <f>IF(Table32[[#This Row],[Gems]]&lt;0,Table32[[#This Row],[Gems]],0)</f>
        <v>0</v>
      </c>
      <c r="AG6286" s="30">
        <f t="shared" ca="1" si="133"/>
        <v>334</v>
      </c>
    </row>
    <row r="6287" spans="1:33" ht="14.4" x14ac:dyDescent="0.3">
      <c r="A6287" s="37">
        <v>44128</v>
      </c>
      <c r="B6287" s="38">
        <f>INDEX(Videolength!D:D,MATCH(D6287,Videolength!A:A,0))</f>
        <v>11</v>
      </c>
      <c r="C6287" s="38">
        <f>INDEX(Videolength!E:E,MATCH(D6287,Videolength!A:A,0))</f>
        <v>32</v>
      </c>
      <c r="D6287" s="39">
        <v>32</v>
      </c>
      <c r="E6287" s="40" t="str">
        <f>INDEX(Videolength!B:B,MATCH(D6287,Videolength!A:A,0))</f>
        <v>https://youtu.be/rEL0_2L1kvE?list=PLTjhk5BwsiVV8SrR-dPCDjCfaMnt-5HZH</v>
      </c>
      <c r="F6287" s="41">
        <f>INDEX(Videolength!C:C,MATCH(D6287,Videolength!A:A,0))</f>
        <v>1.9131944444444444E-2</v>
      </c>
      <c r="G6287" s="41">
        <v>7.037037037037037E-3</v>
      </c>
      <c r="H6287" s="71">
        <f>HYPERLINK(_xlfn.CONCAT(E6287,"&amp;t=",G6287*86400),G6287)</f>
        <v>7.037037037037037E-3</v>
      </c>
      <c r="I6287" s="38">
        <v>12</v>
      </c>
      <c r="J6287" s="38">
        <v>6</v>
      </c>
      <c r="K6287" s="42" t="s">
        <v>346</v>
      </c>
      <c r="L6287" s="42" t="s">
        <v>10</v>
      </c>
      <c r="Z6287" s="64"/>
      <c r="AA6287" s="64"/>
      <c r="AB6287" s="64"/>
      <c r="AE6287" s="42">
        <f>IF(Table32[[#This Row],[Gems]]&gt;0,Table32[[#This Row],[Gems]],0)</f>
        <v>0</v>
      </c>
      <c r="AF6287" s="42">
        <f>IF(Table32[[#This Row],[Gems]]&lt;0,Table32[[#This Row],[Gems]],0)</f>
        <v>0</v>
      </c>
      <c r="AG6287" s="30">
        <f t="shared" ca="1" si="133"/>
        <v>334</v>
      </c>
    </row>
    <row r="6288" spans="1:33" ht="14.4" x14ac:dyDescent="0.3">
      <c r="A6288" s="37">
        <v>44128</v>
      </c>
      <c r="B6288" s="38">
        <f>INDEX(Videolength!D:D,MATCH(D6288,Videolength!A:A,0))</f>
        <v>11</v>
      </c>
      <c r="C6288" s="38">
        <f>INDEX(Videolength!E:E,MATCH(D6288,Videolength!A:A,0))</f>
        <v>32</v>
      </c>
      <c r="D6288" s="39">
        <v>32</v>
      </c>
      <c r="E6288" s="40" t="str">
        <f>INDEX(Videolength!B:B,MATCH(D6288,Videolength!A:A,0))</f>
        <v>https://youtu.be/rEL0_2L1kvE?list=PLTjhk5BwsiVV8SrR-dPCDjCfaMnt-5HZH</v>
      </c>
      <c r="F6288" s="41">
        <f>INDEX(Videolength!C:C,MATCH(D6288,Videolength!A:A,0))</f>
        <v>1.9131944444444444E-2</v>
      </c>
      <c r="G6288" s="41">
        <v>7.0717592592592594E-3</v>
      </c>
      <c r="H6288" s="71">
        <f>HYPERLINK(_xlfn.CONCAT(E6288,"&amp;t=",G6288*86400),G6288)</f>
        <v>7.0717592592592594E-3</v>
      </c>
      <c r="I6288" s="38">
        <v>12</v>
      </c>
      <c r="J6288" s="38">
        <v>6</v>
      </c>
      <c r="K6288" s="42" t="s">
        <v>365</v>
      </c>
      <c r="L6288" s="42" t="s">
        <v>10</v>
      </c>
      <c r="Z6288" s="64"/>
      <c r="AA6288" s="64"/>
      <c r="AB6288" s="64"/>
      <c r="AE6288" s="42">
        <f>IF(Table32[[#This Row],[Gems]]&gt;0,Table32[[#This Row],[Gems]],0)</f>
        <v>0</v>
      </c>
      <c r="AF6288" s="42">
        <f>IF(Table32[[#This Row],[Gems]]&lt;0,Table32[[#This Row],[Gems]],0)</f>
        <v>0</v>
      </c>
      <c r="AG6288" s="30">
        <f t="shared" ca="1" si="133"/>
        <v>334</v>
      </c>
    </row>
    <row r="6289" spans="1:33" ht="14.4" x14ac:dyDescent="0.3">
      <c r="A6289" s="37">
        <v>44128</v>
      </c>
      <c r="B6289" s="38">
        <f>INDEX(Videolength!D:D,MATCH(D6289,Videolength!A:A,0))</f>
        <v>11</v>
      </c>
      <c r="C6289" s="38">
        <f>INDEX(Videolength!E:E,MATCH(D6289,Videolength!A:A,0))</f>
        <v>32</v>
      </c>
      <c r="D6289" s="39">
        <v>32</v>
      </c>
      <c r="E6289" s="40" t="str">
        <f>INDEX(Videolength!B:B,MATCH(D6289,Videolength!A:A,0))</f>
        <v>https://youtu.be/rEL0_2L1kvE?list=PLTjhk5BwsiVV8SrR-dPCDjCfaMnt-5HZH</v>
      </c>
      <c r="F6289" s="41">
        <f>INDEX(Videolength!C:C,MATCH(D6289,Videolength!A:A,0))</f>
        <v>1.9131944444444444E-2</v>
      </c>
      <c r="G6289" s="41">
        <v>7.1527777777777787E-3</v>
      </c>
      <c r="H6289" s="71">
        <f>HYPERLINK(_xlfn.CONCAT(E6289,"&amp;t=",G6289*86400),G6289)</f>
        <v>7.1527777777777787E-3</v>
      </c>
      <c r="I6289" s="38">
        <v>12</v>
      </c>
      <c r="J6289" s="38">
        <v>6</v>
      </c>
      <c r="K6289" s="42" t="s">
        <v>1050</v>
      </c>
      <c r="L6289" s="42" t="s">
        <v>197</v>
      </c>
      <c r="W6289" s="44" t="s">
        <v>1119</v>
      </c>
      <c r="Z6289" s="64" t="s">
        <v>1071</v>
      </c>
      <c r="AA6289" s="64"/>
      <c r="AB6289" s="64"/>
      <c r="AE6289" s="42">
        <f>IF(Table32[[#This Row],[Gems]]&gt;0,Table32[[#This Row],[Gems]],0)</f>
        <v>0</v>
      </c>
      <c r="AF6289" s="42">
        <f>IF(Table32[[#This Row],[Gems]]&lt;0,Table32[[#This Row],[Gems]],0)</f>
        <v>0</v>
      </c>
      <c r="AG6289" s="30">
        <f t="shared" ca="1" si="133"/>
        <v>334</v>
      </c>
    </row>
    <row r="6290" spans="1:33" ht="14.4" x14ac:dyDescent="0.3">
      <c r="A6290" s="37">
        <v>44128</v>
      </c>
      <c r="B6290" s="38">
        <f>INDEX(Videolength!D:D,MATCH(D6290,Videolength!A:A,0))</f>
        <v>11</v>
      </c>
      <c r="C6290" s="38">
        <f>INDEX(Videolength!E:E,MATCH(D6290,Videolength!A:A,0))</f>
        <v>32</v>
      </c>
      <c r="D6290" s="39">
        <v>32</v>
      </c>
      <c r="E6290" s="40" t="str">
        <f>INDEX(Videolength!B:B,MATCH(D6290,Videolength!A:A,0))</f>
        <v>https://youtu.be/rEL0_2L1kvE?list=PLTjhk5BwsiVV8SrR-dPCDjCfaMnt-5HZH</v>
      </c>
      <c r="F6290" s="41">
        <f>INDEX(Videolength!C:C,MATCH(D6290,Videolength!A:A,0))</f>
        <v>1.9131944444444444E-2</v>
      </c>
      <c r="G6290" s="41">
        <v>1.037037037037037E-2</v>
      </c>
      <c r="H6290" s="71">
        <f>HYPERLINK(_xlfn.CONCAT(E6290,"&amp;t=",G6290*86400),G6290)</f>
        <v>1.037037037037037E-2</v>
      </c>
      <c r="I6290" s="38">
        <v>12</v>
      </c>
      <c r="J6290" s="38">
        <v>6</v>
      </c>
      <c r="K6290" s="42" t="s">
        <v>1050</v>
      </c>
      <c r="L6290" s="42" t="s">
        <v>198</v>
      </c>
      <c r="W6290" s="44" t="s">
        <v>1119</v>
      </c>
      <c r="Z6290" s="64" t="s">
        <v>1071</v>
      </c>
      <c r="AA6290" s="64"/>
      <c r="AB6290" s="64"/>
      <c r="AC6290" s="44" t="s">
        <v>201</v>
      </c>
      <c r="AE6290" s="42">
        <f>IF(Table32[[#This Row],[Gems]]&gt;0,Table32[[#This Row],[Gems]],0)</f>
        <v>0</v>
      </c>
      <c r="AF6290" s="42">
        <f>IF(Table32[[#This Row],[Gems]]&lt;0,Table32[[#This Row],[Gems]],0)</f>
        <v>0</v>
      </c>
      <c r="AG6290" s="30">
        <f t="shared" ca="1" si="133"/>
        <v>334</v>
      </c>
    </row>
    <row r="6291" spans="1:33" ht="14.4" x14ac:dyDescent="0.3">
      <c r="A6291" s="37">
        <v>44128</v>
      </c>
      <c r="B6291" s="38">
        <f>INDEX(Videolength!D:D,MATCH(D6291,Videolength!A:A,0))</f>
        <v>11</v>
      </c>
      <c r="C6291" s="38">
        <f>INDEX(Videolength!E:E,MATCH(D6291,Videolength!A:A,0))</f>
        <v>32</v>
      </c>
      <c r="D6291" s="39">
        <v>32</v>
      </c>
      <c r="E6291" s="40" t="str">
        <f>INDEX(Videolength!B:B,MATCH(D6291,Videolength!A:A,0))</f>
        <v>https://youtu.be/rEL0_2L1kvE?list=PLTjhk5BwsiVV8SrR-dPCDjCfaMnt-5HZH</v>
      </c>
      <c r="F6291" s="41">
        <f>INDEX(Videolength!C:C,MATCH(D6291,Videolength!A:A,0))</f>
        <v>1.9131944444444444E-2</v>
      </c>
      <c r="G6291" s="41">
        <v>1.0416666666666666E-2</v>
      </c>
      <c r="H6291" s="71">
        <f>HYPERLINK(_xlfn.CONCAT(E6291,"&amp;t=",G6291*86400),G6291)</f>
        <v>1.0416666666666666E-2</v>
      </c>
      <c r="I6291" s="38">
        <v>12</v>
      </c>
      <c r="J6291" s="38">
        <v>6</v>
      </c>
      <c r="K6291" s="42" t="s">
        <v>1050</v>
      </c>
      <c r="L6291" s="42" t="s">
        <v>301</v>
      </c>
      <c r="W6291" s="44" t="s">
        <v>590</v>
      </c>
      <c r="X6291" s="43">
        <v>1</v>
      </c>
      <c r="Y6291" s="43">
        <v>1</v>
      </c>
      <c r="Z6291" s="64"/>
      <c r="AA6291" s="64"/>
      <c r="AB6291" s="64"/>
      <c r="AD6291" s="42">
        <v>6</v>
      </c>
      <c r="AE6291" s="42">
        <f>IF(Table32[[#This Row],[Gems]]&gt;0,Table32[[#This Row],[Gems]],0)</f>
        <v>6</v>
      </c>
      <c r="AF6291" s="42">
        <f>IF(Table32[[#This Row],[Gems]]&lt;0,Table32[[#This Row],[Gems]],0)</f>
        <v>0</v>
      </c>
      <c r="AG6291" s="30">
        <f t="shared" ca="1" si="133"/>
        <v>340</v>
      </c>
    </row>
    <row r="6292" spans="1:33" ht="14.4" x14ac:dyDescent="0.3">
      <c r="A6292" s="37">
        <v>44128</v>
      </c>
      <c r="B6292" s="38">
        <f>INDEX(Videolength!D:D,MATCH(D6292,Videolength!A:A,0))</f>
        <v>11</v>
      </c>
      <c r="C6292" s="38">
        <f>INDEX(Videolength!E:E,MATCH(D6292,Videolength!A:A,0))</f>
        <v>32</v>
      </c>
      <c r="D6292" s="39">
        <v>32</v>
      </c>
      <c r="E6292" s="40" t="str">
        <f>INDEX(Videolength!B:B,MATCH(D6292,Videolength!A:A,0))</f>
        <v>https://youtu.be/rEL0_2L1kvE?list=PLTjhk5BwsiVV8SrR-dPCDjCfaMnt-5HZH</v>
      </c>
      <c r="F6292" s="41">
        <f>INDEX(Videolength!C:C,MATCH(D6292,Videolength!A:A,0))</f>
        <v>1.9131944444444444E-2</v>
      </c>
      <c r="G6292" s="41">
        <v>1.045138888888889E-2</v>
      </c>
      <c r="H6292" s="71">
        <f>HYPERLINK(_xlfn.CONCAT(E6292,"&amp;t=",G6292*86400),G6292)</f>
        <v>1.045138888888889E-2</v>
      </c>
      <c r="I6292" s="38">
        <v>12</v>
      </c>
      <c r="J6292" s="38">
        <v>6</v>
      </c>
      <c r="K6292" s="42" t="s">
        <v>1050</v>
      </c>
      <c r="L6292" s="42" t="s">
        <v>219</v>
      </c>
      <c r="W6292" s="44" t="s">
        <v>1119</v>
      </c>
      <c r="Z6292" s="64"/>
      <c r="AA6292" s="64"/>
      <c r="AB6292" s="64"/>
      <c r="AE6292" s="42">
        <f>IF(Table32[[#This Row],[Gems]]&gt;0,Table32[[#This Row],[Gems]],0)</f>
        <v>0</v>
      </c>
      <c r="AF6292" s="42">
        <f>IF(Table32[[#This Row],[Gems]]&lt;0,Table32[[#This Row],[Gems]],0)</f>
        <v>0</v>
      </c>
      <c r="AG6292" s="30">
        <f t="shared" ca="1" si="133"/>
        <v>340</v>
      </c>
    </row>
    <row r="6293" spans="1:33" ht="14.4" x14ac:dyDescent="0.3">
      <c r="A6293" s="37">
        <v>44128</v>
      </c>
      <c r="B6293" s="38">
        <f>INDEX(Videolength!D:D,MATCH(D6293,Videolength!A:A,0))</f>
        <v>11</v>
      </c>
      <c r="C6293" s="38">
        <f>INDEX(Videolength!E:E,MATCH(D6293,Videolength!A:A,0))</f>
        <v>32</v>
      </c>
      <c r="D6293" s="39">
        <v>32</v>
      </c>
      <c r="E6293" s="40" t="str">
        <f>INDEX(Videolength!B:B,MATCH(D6293,Videolength!A:A,0))</f>
        <v>https://youtu.be/rEL0_2L1kvE?list=PLTjhk5BwsiVV8SrR-dPCDjCfaMnt-5HZH</v>
      </c>
      <c r="F6293" s="41">
        <f>INDEX(Videolength!C:C,MATCH(D6293,Videolength!A:A,0))</f>
        <v>1.9131944444444444E-2</v>
      </c>
      <c r="G6293" s="41">
        <v>1.0497685185185186E-2</v>
      </c>
      <c r="H6293" s="71">
        <f>HYPERLINK(_xlfn.CONCAT(E6293,"&amp;t=",G6293*86400),G6293)</f>
        <v>1.0497685185185186E-2</v>
      </c>
      <c r="I6293" s="38">
        <v>12</v>
      </c>
      <c r="J6293" s="38">
        <v>6</v>
      </c>
      <c r="K6293" s="42" t="s">
        <v>365</v>
      </c>
      <c r="L6293" s="42" t="s">
        <v>10</v>
      </c>
      <c r="M6293" s="42" t="s">
        <v>1241</v>
      </c>
      <c r="N6293" s="42" t="s">
        <v>121</v>
      </c>
      <c r="Z6293" s="64"/>
      <c r="AA6293" s="64"/>
      <c r="AB6293" s="64"/>
      <c r="AE6293" s="42">
        <f>IF(Table32[[#This Row],[Gems]]&gt;0,Table32[[#This Row],[Gems]],0)</f>
        <v>0</v>
      </c>
      <c r="AF6293" s="42">
        <f>IF(Table32[[#This Row],[Gems]]&lt;0,Table32[[#This Row],[Gems]],0)</f>
        <v>0</v>
      </c>
      <c r="AG6293" s="30">
        <f t="shared" ca="1" si="133"/>
        <v>340</v>
      </c>
    </row>
    <row r="6294" spans="1:33" ht="14.4" x14ac:dyDescent="0.3">
      <c r="A6294" s="37">
        <v>44128</v>
      </c>
      <c r="B6294" s="38">
        <f>INDEX(Videolength!D:D,MATCH(D6294,Videolength!A:A,0))</f>
        <v>11</v>
      </c>
      <c r="C6294" s="38">
        <f>INDEX(Videolength!E:E,MATCH(D6294,Videolength!A:A,0))</f>
        <v>32</v>
      </c>
      <c r="D6294" s="39">
        <v>32</v>
      </c>
      <c r="E6294" s="40" t="str">
        <f>INDEX(Videolength!B:B,MATCH(D6294,Videolength!A:A,0))</f>
        <v>https://youtu.be/rEL0_2L1kvE?list=PLTjhk5BwsiVV8SrR-dPCDjCfaMnt-5HZH</v>
      </c>
      <c r="F6294" s="41">
        <f>INDEX(Videolength!C:C,MATCH(D6294,Videolength!A:A,0))</f>
        <v>1.9131944444444444E-2</v>
      </c>
      <c r="G6294" s="41">
        <v>1.0578703703703703E-2</v>
      </c>
      <c r="H6294" s="71">
        <f>HYPERLINK(_xlfn.CONCAT(E6294,"&amp;t=",G6294*86400),G6294)</f>
        <v>1.0578703703703703E-2</v>
      </c>
      <c r="I6294" s="38">
        <v>12</v>
      </c>
      <c r="J6294" s="38">
        <v>6</v>
      </c>
      <c r="K6294" s="42" t="s">
        <v>114</v>
      </c>
      <c r="L6294" s="42" t="s">
        <v>10</v>
      </c>
      <c r="Z6294" s="64"/>
      <c r="AA6294" s="64"/>
      <c r="AB6294" s="64"/>
      <c r="AE6294" s="42">
        <f>IF(Table32[[#This Row],[Gems]]&gt;0,Table32[[#This Row],[Gems]],0)</f>
        <v>0</v>
      </c>
      <c r="AF6294" s="42">
        <f>IF(Table32[[#This Row],[Gems]]&lt;0,Table32[[#This Row],[Gems]],0)</f>
        <v>0</v>
      </c>
      <c r="AG6294" s="30">
        <f t="shared" ca="1" si="133"/>
        <v>340</v>
      </c>
    </row>
    <row r="6295" spans="1:33" ht="14.4" x14ac:dyDescent="0.3">
      <c r="A6295" s="37">
        <v>44128</v>
      </c>
      <c r="B6295" s="38">
        <f>INDEX(Videolength!D:D,MATCH(D6295,Videolength!A:A,0))</f>
        <v>11</v>
      </c>
      <c r="C6295" s="38">
        <f>INDEX(Videolength!E:E,MATCH(D6295,Videolength!A:A,0))</f>
        <v>32</v>
      </c>
      <c r="D6295" s="39">
        <v>32</v>
      </c>
      <c r="E6295" s="40" t="str">
        <f>INDEX(Videolength!B:B,MATCH(D6295,Videolength!A:A,0))</f>
        <v>https://youtu.be/rEL0_2L1kvE?list=PLTjhk5BwsiVV8SrR-dPCDjCfaMnt-5HZH</v>
      </c>
      <c r="F6295" s="41">
        <f>INDEX(Videolength!C:C,MATCH(D6295,Videolength!A:A,0))</f>
        <v>1.9131944444444444E-2</v>
      </c>
      <c r="G6295" s="41">
        <v>1.0601851851851854E-2</v>
      </c>
      <c r="H6295" s="71">
        <f>HYPERLINK(_xlfn.CONCAT(E6295,"&amp;t=",G6295*86400),G6295)</f>
        <v>1.0601851851851854E-2</v>
      </c>
      <c r="I6295" s="38">
        <v>12</v>
      </c>
      <c r="J6295" s="38">
        <v>6</v>
      </c>
      <c r="K6295" s="42" t="s">
        <v>8</v>
      </c>
      <c r="L6295" s="42" t="s">
        <v>165</v>
      </c>
      <c r="M6295" s="42" t="s">
        <v>1242</v>
      </c>
      <c r="Z6295" s="64"/>
      <c r="AA6295" s="64"/>
      <c r="AB6295" s="64"/>
      <c r="AE6295" s="42">
        <f>IF(Table32[[#This Row],[Gems]]&gt;0,Table32[[#This Row],[Gems]],0)</f>
        <v>0</v>
      </c>
      <c r="AF6295" s="42">
        <f>IF(Table32[[#This Row],[Gems]]&lt;0,Table32[[#This Row],[Gems]],0)</f>
        <v>0</v>
      </c>
      <c r="AG6295" s="30">
        <f t="shared" ca="1" si="133"/>
        <v>340</v>
      </c>
    </row>
    <row r="6296" spans="1:33" ht="14.4" x14ac:dyDescent="0.3">
      <c r="A6296" s="37">
        <v>44128</v>
      </c>
      <c r="B6296" s="38">
        <f>INDEX(Videolength!D:D,MATCH(D6296,Videolength!A:A,0))</f>
        <v>11</v>
      </c>
      <c r="C6296" s="38">
        <f>INDEX(Videolength!E:E,MATCH(D6296,Videolength!A:A,0))</f>
        <v>32</v>
      </c>
      <c r="D6296" s="39">
        <v>32</v>
      </c>
      <c r="E6296" s="40" t="str">
        <f>INDEX(Videolength!B:B,MATCH(D6296,Videolength!A:A,0))</f>
        <v>https://youtu.be/rEL0_2L1kvE?list=PLTjhk5BwsiVV8SrR-dPCDjCfaMnt-5HZH</v>
      </c>
      <c r="F6296" s="41">
        <f>INDEX(Videolength!C:C,MATCH(D6296,Videolength!A:A,0))</f>
        <v>1.9131944444444444E-2</v>
      </c>
      <c r="G6296" s="41">
        <v>1.0844907407407407E-2</v>
      </c>
      <c r="H6296" s="71">
        <f>HYPERLINK(_xlfn.CONCAT(E6296,"&amp;t=",G6296*86400),G6296)</f>
        <v>1.0844907407407407E-2</v>
      </c>
      <c r="I6296" s="38">
        <v>12</v>
      </c>
      <c r="J6296" s="38">
        <v>6</v>
      </c>
      <c r="K6296" s="42" t="s">
        <v>114</v>
      </c>
      <c r="L6296" s="42" t="s">
        <v>10</v>
      </c>
      <c r="Z6296" s="64"/>
      <c r="AA6296" s="64"/>
      <c r="AB6296" s="64"/>
      <c r="AE6296" s="42">
        <f>IF(Table32[[#This Row],[Gems]]&gt;0,Table32[[#This Row],[Gems]],0)</f>
        <v>0</v>
      </c>
      <c r="AF6296" s="42">
        <f>IF(Table32[[#This Row],[Gems]]&lt;0,Table32[[#This Row],[Gems]],0)</f>
        <v>0</v>
      </c>
      <c r="AG6296" s="30">
        <f t="shared" ca="1" si="133"/>
        <v>340</v>
      </c>
    </row>
    <row r="6297" spans="1:33" ht="14.4" x14ac:dyDescent="0.3">
      <c r="A6297" s="37">
        <v>44128</v>
      </c>
      <c r="B6297" s="38">
        <f>INDEX(Videolength!D:D,MATCH(D6297,Videolength!A:A,0))</f>
        <v>11</v>
      </c>
      <c r="C6297" s="38">
        <f>INDEX(Videolength!E:E,MATCH(D6297,Videolength!A:A,0))</f>
        <v>32</v>
      </c>
      <c r="D6297" s="39">
        <v>32</v>
      </c>
      <c r="E6297" s="40" t="str">
        <f>INDEX(Videolength!B:B,MATCH(D6297,Videolength!A:A,0))</f>
        <v>https://youtu.be/rEL0_2L1kvE?list=PLTjhk5BwsiVV8SrR-dPCDjCfaMnt-5HZH</v>
      </c>
      <c r="F6297" s="41">
        <f>INDEX(Videolength!C:C,MATCH(D6297,Videolength!A:A,0))</f>
        <v>1.9131944444444444E-2</v>
      </c>
      <c r="G6297" s="41">
        <v>1.0868055555555556E-2</v>
      </c>
      <c r="H6297" s="71">
        <f>HYPERLINK(_xlfn.CONCAT(E6297,"&amp;t=",G6297*86400),G6297)</f>
        <v>1.0868055555555556E-2</v>
      </c>
      <c r="I6297" s="38">
        <v>12</v>
      </c>
      <c r="J6297" s="38">
        <v>6</v>
      </c>
      <c r="K6297" s="42" t="s">
        <v>365</v>
      </c>
      <c r="L6297" s="42" t="s">
        <v>10</v>
      </c>
      <c r="Z6297" s="64"/>
      <c r="AA6297" s="64"/>
      <c r="AB6297" s="64"/>
      <c r="AE6297" s="42">
        <f>IF(Table32[[#This Row],[Gems]]&gt;0,Table32[[#This Row],[Gems]],0)</f>
        <v>0</v>
      </c>
      <c r="AF6297" s="42">
        <f>IF(Table32[[#This Row],[Gems]]&lt;0,Table32[[#This Row],[Gems]],0)</f>
        <v>0</v>
      </c>
      <c r="AG6297" s="30">
        <f t="shared" ca="1" si="133"/>
        <v>340</v>
      </c>
    </row>
    <row r="6298" spans="1:33" ht="14.4" x14ac:dyDescent="0.3">
      <c r="A6298" s="37">
        <v>44128</v>
      </c>
      <c r="B6298" s="38">
        <f>INDEX(Videolength!D:D,MATCH(D6298,Videolength!A:A,0))</f>
        <v>11</v>
      </c>
      <c r="C6298" s="38">
        <f>INDEX(Videolength!E:E,MATCH(D6298,Videolength!A:A,0))</f>
        <v>32</v>
      </c>
      <c r="D6298" s="39">
        <v>32</v>
      </c>
      <c r="E6298" s="40" t="str">
        <f>INDEX(Videolength!B:B,MATCH(D6298,Videolength!A:A,0))</f>
        <v>https://youtu.be/rEL0_2L1kvE?list=PLTjhk5BwsiVV8SrR-dPCDjCfaMnt-5HZH</v>
      </c>
      <c r="F6298" s="41">
        <f>INDEX(Videolength!C:C,MATCH(D6298,Videolength!A:A,0))</f>
        <v>1.9131944444444444E-2</v>
      </c>
      <c r="G6298" s="41">
        <v>1.0902777777777777E-2</v>
      </c>
      <c r="H6298" s="71">
        <f>HYPERLINK(_xlfn.CONCAT(E6298,"&amp;t=",G6298*86400),G6298)</f>
        <v>1.0902777777777777E-2</v>
      </c>
      <c r="I6298" s="38">
        <v>12</v>
      </c>
      <c r="J6298" s="38">
        <v>6</v>
      </c>
      <c r="K6298" s="42" t="s">
        <v>107</v>
      </c>
      <c r="L6298" s="42" t="s">
        <v>10</v>
      </c>
      <c r="N6298" s="42" t="s">
        <v>228</v>
      </c>
      <c r="Z6298" s="64"/>
      <c r="AA6298" s="64"/>
      <c r="AB6298" s="64"/>
      <c r="AE6298" s="42">
        <f>IF(Table32[[#This Row],[Gems]]&gt;0,Table32[[#This Row],[Gems]],0)</f>
        <v>0</v>
      </c>
      <c r="AF6298" s="42">
        <f>IF(Table32[[#This Row],[Gems]]&lt;0,Table32[[#This Row],[Gems]],0)</f>
        <v>0</v>
      </c>
      <c r="AG6298" s="30">
        <f t="shared" ca="1" si="133"/>
        <v>340</v>
      </c>
    </row>
    <row r="6299" spans="1:33" ht="14.4" x14ac:dyDescent="0.3">
      <c r="A6299" s="37">
        <v>44128</v>
      </c>
      <c r="B6299" s="38">
        <f>INDEX(Videolength!D:D,MATCH(D6299,Videolength!A:A,0))</f>
        <v>11</v>
      </c>
      <c r="C6299" s="38">
        <f>INDEX(Videolength!E:E,MATCH(D6299,Videolength!A:A,0))</f>
        <v>32</v>
      </c>
      <c r="D6299" s="39">
        <v>32</v>
      </c>
      <c r="E6299" s="40" t="str">
        <f>INDEX(Videolength!B:B,MATCH(D6299,Videolength!A:A,0))</f>
        <v>https://youtu.be/rEL0_2L1kvE?list=PLTjhk5BwsiVV8SrR-dPCDjCfaMnt-5HZH</v>
      </c>
      <c r="F6299" s="41">
        <f>INDEX(Videolength!C:C,MATCH(D6299,Videolength!A:A,0))</f>
        <v>1.9131944444444444E-2</v>
      </c>
      <c r="G6299" s="41">
        <v>1.0960648148148148E-2</v>
      </c>
      <c r="H6299" s="71">
        <f>HYPERLINK(_xlfn.CONCAT(E6299,"&amp;t=",G6299*86400),G6299)</f>
        <v>1.0960648148148148E-2</v>
      </c>
      <c r="I6299" s="38">
        <v>12</v>
      </c>
      <c r="J6299" s="38">
        <v>6</v>
      </c>
      <c r="K6299" s="42" t="s">
        <v>365</v>
      </c>
      <c r="L6299" s="42" t="s">
        <v>10</v>
      </c>
      <c r="M6299" s="42" t="s">
        <v>1243</v>
      </c>
      <c r="N6299" s="42" t="s">
        <v>121</v>
      </c>
      <c r="Z6299" s="64"/>
      <c r="AA6299" s="64"/>
      <c r="AB6299" s="64"/>
      <c r="AE6299" s="42">
        <f>IF(Table32[[#This Row],[Gems]]&gt;0,Table32[[#This Row],[Gems]],0)</f>
        <v>0</v>
      </c>
      <c r="AF6299" s="42">
        <f>IF(Table32[[#This Row],[Gems]]&lt;0,Table32[[#This Row],[Gems]],0)</f>
        <v>0</v>
      </c>
      <c r="AG6299" s="30">
        <f t="shared" ca="1" si="133"/>
        <v>340</v>
      </c>
    </row>
    <row r="6300" spans="1:33" ht="14.4" x14ac:dyDescent="0.3">
      <c r="A6300" s="37">
        <v>44128</v>
      </c>
      <c r="B6300" s="38">
        <f>INDEX(Videolength!D:D,MATCH(D6300,Videolength!A:A,0))</f>
        <v>11</v>
      </c>
      <c r="C6300" s="38">
        <f>INDEX(Videolength!E:E,MATCH(D6300,Videolength!A:A,0))</f>
        <v>32</v>
      </c>
      <c r="D6300" s="39">
        <v>32</v>
      </c>
      <c r="E6300" s="40" t="str">
        <f>INDEX(Videolength!B:B,MATCH(D6300,Videolength!A:A,0))</f>
        <v>https://youtu.be/rEL0_2L1kvE?list=PLTjhk5BwsiVV8SrR-dPCDjCfaMnt-5HZH</v>
      </c>
      <c r="F6300" s="41">
        <f>INDEX(Videolength!C:C,MATCH(D6300,Videolength!A:A,0))</f>
        <v>1.9131944444444444E-2</v>
      </c>
      <c r="G6300" s="41">
        <v>1.1076388888888887E-2</v>
      </c>
      <c r="H6300" s="71">
        <f>HYPERLINK(_xlfn.CONCAT(E6300,"&amp;t=",G6300*86400),G6300)</f>
        <v>1.1076388888888887E-2</v>
      </c>
      <c r="I6300" s="38">
        <v>12</v>
      </c>
      <c r="J6300" s="38">
        <v>6</v>
      </c>
      <c r="K6300" s="42" t="s">
        <v>346</v>
      </c>
      <c r="L6300" s="42" t="s">
        <v>10</v>
      </c>
      <c r="Z6300" s="64"/>
      <c r="AA6300" s="64"/>
      <c r="AB6300" s="64"/>
      <c r="AE6300" s="42">
        <f>IF(Table32[[#This Row],[Gems]]&gt;0,Table32[[#This Row],[Gems]],0)</f>
        <v>0</v>
      </c>
      <c r="AF6300" s="42">
        <f>IF(Table32[[#This Row],[Gems]]&lt;0,Table32[[#This Row],[Gems]],0)</f>
        <v>0</v>
      </c>
      <c r="AG6300" s="30">
        <f t="shared" ca="1" si="133"/>
        <v>340</v>
      </c>
    </row>
    <row r="6301" spans="1:33" ht="14.4" x14ac:dyDescent="0.3">
      <c r="A6301" s="37">
        <v>44128</v>
      </c>
      <c r="B6301" s="38">
        <f>INDEX(Videolength!D:D,MATCH(D6301,Videolength!A:A,0))</f>
        <v>11</v>
      </c>
      <c r="C6301" s="38">
        <f>INDEX(Videolength!E:E,MATCH(D6301,Videolength!A:A,0))</f>
        <v>32</v>
      </c>
      <c r="D6301" s="39">
        <v>32</v>
      </c>
      <c r="E6301" s="40" t="str">
        <f>INDEX(Videolength!B:B,MATCH(D6301,Videolength!A:A,0))</f>
        <v>https://youtu.be/rEL0_2L1kvE?list=PLTjhk5BwsiVV8SrR-dPCDjCfaMnt-5HZH</v>
      </c>
      <c r="F6301" s="41">
        <f>INDEX(Videolength!C:C,MATCH(D6301,Videolength!A:A,0))</f>
        <v>1.9131944444444444E-2</v>
      </c>
      <c r="G6301" s="41">
        <v>1.119212962962963E-2</v>
      </c>
      <c r="H6301" s="71">
        <f>HYPERLINK(_xlfn.CONCAT(E6301,"&amp;t=",G6301*86400),G6301)</f>
        <v>1.119212962962963E-2</v>
      </c>
      <c r="I6301" s="38">
        <v>12</v>
      </c>
      <c r="J6301" s="38">
        <v>6</v>
      </c>
      <c r="K6301" s="42" t="s">
        <v>102</v>
      </c>
      <c r="L6301" s="42" t="s">
        <v>10</v>
      </c>
      <c r="M6301" s="42" t="s">
        <v>1244</v>
      </c>
      <c r="Q6301" s="42" t="s">
        <v>1770</v>
      </c>
      <c r="W6301" s="44" t="s">
        <v>623</v>
      </c>
      <c r="Z6301" s="64"/>
      <c r="AA6301" s="64"/>
      <c r="AB6301" s="64"/>
      <c r="AE6301" s="42">
        <f>IF(Table32[[#This Row],[Gems]]&gt;0,Table32[[#This Row],[Gems]],0)</f>
        <v>0</v>
      </c>
      <c r="AF6301" s="42">
        <f>IF(Table32[[#This Row],[Gems]]&lt;0,Table32[[#This Row],[Gems]],0)</f>
        <v>0</v>
      </c>
      <c r="AG6301" s="30">
        <f t="shared" ca="1" si="133"/>
        <v>340</v>
      </c>
    </row>
    <row r="6302" spans="1:33" ht="14.4" x14ac:dyDescent="0.3">
      <c r="A6302" s="37">
        <v>44128</v>
      </c>
      <c r="B6302" s="38">
        <f>INDEX(Videolength!D:D,MATCH(D6302,Videolength!A:A,0))</f>
        <v>11</v>
      </c>
      <c r="C6302" s="38">
        <f>INDEX(Videolength!E:E,MATCH(D6302,Videolength!A:A,0))</f>
        <v>32</v>
      </c>
      <c r="D6302" s="39">
        <v>32</v>
      </c>
      <c r="E6302" s="40" t="str">
        <f>INDEX(Videolength!B:B,MATCH(D6302,Videolength!A:A,0))</f>
        <v>https://youtu.be/rEL0_2L1kvE?list=PLTjhk5BwsiVV8SrR-dPCDjCfaMnt-5HZH</v>
      </c>
      <c r="F6302" s="41">
        <f>INDEX(Videolength!C:C,MATCH(D6302,Videolength!A:A,0))</f>
        <v>1.9131944444444444E-2</v>
      </c>
      <c r="G6302" s="41">
        <v>1.1261574074074071E-2</v>
      </c>
      <c r="H6302" s="71">
        <f>HYPERLINK(_xlfn.CONCAT(E6302,"&amp;t=",G6302*86400),G6302)</f>
        <v>1.1261574074074071E-2</v>
      </c>
      <c r="I6302" s="38">
        <v>12</v>
      </c>
      <c r="J6302" s="38">
        <v>6</v>
      </c>
      <c r="K6302" s="42" t="s">
        <v>346</v>
      </c>
      <c r="L6302" s="42" t="s">
        <v>10</v>
      </c>
      <c r="Z6302" s="64"/>
      <c r="AA6302" s="64"/>
      <c r="AB6302" s="64"/>
      <c r="AE6302" s="42">
        <f>IF(Table32[[#This Row],[Gems]]&gt;0,Table32[[#This Row],[Gems]],0)</f>
        <v>0</v>
      </c>
      <c r="AF6302" s="42">
        <f>IF(Table32[[#This Row],[Gems]]&lt;0,Table32[[#This Row],[Gems]],0)</f>
        <v>0</v>
      </c>
      <c r="AG6302" s="30">
        <f t="shared" ca="1" si="133"/>
        <v>340</v>
      </c>
    </row>
    <row r="6303" spans="1:33" ht="14.4" x14ac:dyDescent="0.3">
      <c r="A6303" s="37">
        <v>44128</v>
      </c>
      <c r="B6303" s="38">
        <f>INDEX(Videolength!D:D,MATCH(D6303,Videolength!A:A,0))</f>
        <v>11</v>
      </c>
      <c r="C6303" s="38">
        <f>INDEX(Videolength!E:E,MATCH(D6303,Videolength!A:A,0))</f>
        <v>32</v>
      </c>
      <c r="D6303" s="39">
        <v>32</v>
      </c>
      <c r="E6303" s="40" t="str">
        <f>INDEX(Videolength!B:B,MATCH(D6303,Videolength!A:A,0))</f>
        <v>https://youtu.be/rEL0_2L1kvE?list=PLTjhk5BwsiVV8SrR-dPCDjCfaMnt-5HZH</v>
      </c>
      <c r="F6303" s="41">
        <f>INDEX(Videolength!C:C,MATCH(D6303,Videolength!A:A,0))</f>
        <v>1.9131944444444444E-2</v>
      </c>
      <c r="G6303" s="41">
        <v>1.1342592592592592E-2</v>
      </c>
      <c r="H6303" s="71">
        <f>HYPERLINK(_xlfn.CONCAT(E6303,"&amp;t=",G6303*86400),G6303)</f>
        <v>1.1342592592592592E-2</v>
      </c>
      <c r="I6303" s="38">
        <v>12</v>
      </c>
      <c r="J6303" s="38">
        <v>6</v>
      </c>
      <c r="K6303" s="42" t="s">
        <v>353</v>
      </c>
      <c r="L6303" s="42" t="s">
        <v>10</v>
      </c>
      <c r="M6303" s="42" t="s">
        <v>1245</v>
      </c>
      <c r="Z6303" s="64"/>
      <c r="AA6303" s="64"/>
      <c r="AB6303" s="64"/>
      <c r="AE6303" s="42">
        <f>IF(Table32[[#This Row],[Gems]]&gt;0,Table32[[#This Row],[Gems]],0)</f>
        <v>0</v>
      </c>
      <c r="AF6303" s="42">
        <f>IF(Table32[[#This Row],[Gems]]&lt;0,Table32[[#This Row],[Gems]],0)</f>
        <v>0</v>
      </c>
      <c r="AG6303" s="30">
        <f t="shared" ca="1" si="133"/>
        <v>340</v>
      </c>
    </row>
    <row r="6304" spans="1:33" ht="14.4" x14ac:dyDescent="0.3">
      <c r="A6304" s="37">
        <v>44128</v>
      </c>
      <c r="B6304" s="38">
        <f>INDEX(Videolength!D:D,MATCH(D6304,Videolength!A:A,0))</f>
        <v>11</v>
      </c>
      <c r="C6304" s="38">
        <f>INDEX(Videolength!E:E,MATCH(D6304,Videolength!A:A,0))</f>
        <v>32</v>
      </c>
      <c r="D6304" s="39">
        <v>32</v>
      </c>
      <c r="E6304" s="40" t="str">
        <f>INDEX(Videolength!B:B,MATCH(D6304,Videolength!A:A,0))</f>
        <v>https://youtu.be/rEL0_2L1kvE?list=PLTjhk5BwsiVV8SrR-dPCDjCfaMnt-5HZH</v>
      </c>
      <c r="F6304" s="41">
        <f>INDEX(Videolength!C:C,MATCH(D6304,Videolength!A:A,0))</f>
        <v>1.9131944444444444E-2</v>
      </c>
      <c r="G6304" s="41">
        <v>1.2060185185185186E-2</v>
      </c>
      <c r="H6304" s="71">
        <f>HYPERLINK(_xlfn.CONCAT(E6304,"&amp;t=",G6304*86400),G6304)</f>
        <v>1.2060185185185186E-2</v>
      </c>
      <c r="I6304" s="38">
        <v>12</v>
      </c>
      <c r="J6304" s="38">
        <v>6</v>
      </c>
      <c r="K6304" s="42" t="s">
        <v>346</v>
      </c>
      <c r="L6304" s="42" t="s">
        <v>10</v>
      </c>
      <c r="Z6304" s="64"/>
      <c r="AA6304" s="64"/>
      <c r="AB6304" s="64"/>
      <c r="AE6304" s="42">
        <f>IF(Table32[[#This Row],[Gems]]&gt;0,Table32[[#This Row],[Gems]],0)</f>
        <v>0</v>
      </c>
      <c r="AF6304" s="42">
        <f>IF(Table32[[#This Row],[Gems]]&lt;0,Table32[[#This Row],[Gems]],0)</f>
        <v>0</v>
      </c>
      <c r="AG6304" s="30">
        <f t="shared" ca="1" si="133"/>
        <v>340</v>
      </c>
    </row>
    <row r="6305" spans="1:33" ht="14.4" x14ac:dyDescent="0.3">
      <c r="A6305" s="37">
        <v>44128</v>
      </c>
      <c r="B6305" s="38">
        <f>INDEX(Videolength!D:D,MATCH(D6305,Videolength!A:A,0))</f>
        <v>11</v>
      </c>
      <c r="C6305" s="38">
        <f>INDEX(Videolength!E:E,MATCH(D6305,Videolength!A:A,0))</f>
        <v>32</v>
      </c>
      <c r="D6305" s="39">
        <v>32</v>
      </c>
      <c r="E6305" s="40" t="str">
        <f>INDEX(Videolength!B:B,MATCH(D6305,Videolength!A:A,0))</f>
        <v>https://youtu.be/rEL0_2L1kvE?list=PLTjhk5BwsiVV8SrR-dPCDjCfaMnt-5HZH</v>
      </c>
      <c r="F6305" s="41">
        <f>INDEX(Videolength!C:C,MATCH(D6305,Videolength!A:A,0))</f>
        <v>1.9131944444444444E-2</v>
      </c>
      <c r="G6305" s="41">
        <v>1.2083333333333333E-2</v>
      </c>
      <c r="H6305" s="71">
        <f>HYPERLINK(_xlfn.CONCAT(E6305,"&amp;t=",G6305*86400),G6305)</f>
        <v>1.2083333333333333E-2</v>
      </c>
      <c r="I6305" s="38">
        <v>12</v>
      </c>
      <c r="J6305" s="38">
        <v>6</v>
      </c>
      <c r="K6305" s="42" t="s">
        <v>114</v>
      </c>
      <c r="L6305" s="42" t="s">
        <v>10</v>
      </c>
      <c r="M6305" s="42" t="s">
        <v>1246</v>
      </c>
      <c r="Z6305" s="64"/>
      <c r="AA6305" s="64"/>
      <c r="AB6305" s="64"/>
      <c r="AE6305" s="42">
        <f>IF(Table32[[#This Row],[Gems]]&gt;0,Table32[[#This Row],[Gems]],0)</f>
        <v>0</v>
      </c>
      <c r="AF6305" s="42">
        <f>IF(Table32[[#This Row],[Gems]]&lt;0,Table32[[#This Row],[Gems]],0)</f>
        <v>0</v>
      </c>
      <c r="AG6305" s="30">
        <f t="shared" ca="1" si="133"/>
        <v>340</v>
      </c>
    </row>
    <row r="6306" spans="1:33" ht="14.4" x14ac:dyDescent="0.3">
      <c r="A6306" s="37">
        <v>44128</v>
      </c>
      <c r="B6306" s="38">
        <f>INDEX(Videolength!D:D,MATCH(D6306,Videolength!A:A,0))</f>
        <v>11</v>
      </c>
      <c r="C6306" s="38">
        <f>INDEX(Videolength!E:E,MATCH(D6306,Videolength!A:A,0))</f>
        <v>32</v>
      </c>
      <c r="D6306" s="39">
        <v>32</v>
      </c>
      <c r="E6306" s="40" t="str">
        <f>INDEX(Videolength!B:B,MATCH(D6306,Videolength!A:A,0))</f>
        <v>https://youtu.be/rEL0_2L1kvE?list=PLTjhk5BwsiVV8SrR-dPCDjCfaMnt-5HZH</v>
      </c>
      <c r="F6306" s="41">
        <f>INDEX(Videolength!C:C,MATCH(D6306,Videolength!A:A,0))</f>
        <v>1.9131944444444444E-2</v>
      </c>
      <c r="G6306" s="41">
        <v>1.2094907407407408E-2</v>
      </c>
      <c r="H6306" s="71">
        <f>HYPERLINK(_xlfn.CONCAT(E6306,"&amp;t=",G6306*86400),G6306)</f>
        <v>1.2094907407407408E-2</v>
      </c>
      <c r="I6306" s="38">
        <v>12</v>
      </c>
      <c r="J6306" s="38">
        <v>6</v>
      </c>
      <c r="K6306" s="42" t="s">
        <v>8</v>
      </c>
      <c r="L6306" s="42" t="s">
        <v>165</v>
      </c>
      <c r="Z6306" s="64"/>
      <c r="AA6306" s="64"/>
      <c r="AB6306" s="64"/>
      <c r="AE6306" s="42">
        <f>IF(Table32[[#This Row],[Gems]]&gt;0,Table32[[#This Row],[Gems]],0)</f>
        <v>0</v>
      </c>
      <c r="AF6306" s="42">
        <f>IF(Table32[[#This Row],[Gems]]&lt;0,Table32[[#This Row],[Gems]],0)</f>
        <v>0</v>
      </c>
      <c r="AG6306" s="30">
        <f t="shared" ca="1" si="133"/>
        <v>340</v>
      </c>
    </row>
    <row r="6307" spans="1:33" ht="14.4" x14ac:dyDescent="0.3">
      <c r="A6307" s="37">
        <v>44128</v>
      </c>
      <c r="B6307" s="38">
        <f>INDEX(Videolength!D:D,MATCH(D6307,Videolength!A:A,0))</f>
        <v>11</v>
      </c>
      <c r="C6307" s="38">
        <f>INDEX(Videolength!E:E,MATCH(D6307,Videolength!A:A,0))</f>
        <v>32</v>
      </c>
      <c r="D6307" s="39">
        <v>32</v>
      </c>
      <c r="E6307" s="40" t="str">
        <f>INDEX(Videolength!B:B,MATCH(D6307,Videolength!A:A,0))</f>
        <v>https://youtu.be/rEL0_2L1kvE?list=PLTjhk5BwsiVV8SrR-dPCDjCfaMnt-5HZH</v>
      </c>
      <c r="F6307" s="41">
        <f>INDEX(Videolength!C:C,MATCH(D6307,Videolength!A:A,0))</f>
        <v>1.9131944444444444E-2</v>
      </c>
      <c r="G6307" s="41">
        <v>1.2141203703703704E-2</v>
      </c>
      <c r="H6307" s="71">
        <f>HYPERLINK(_xlfn.CONCAT(E6307,"&amp;t=",G6307*86400),G6307)</f>
        <v>1.2141203703703704E-2</v>
      </c>
      <c r="I6307" s="38">
        <v>12</v>
      </c>
      <c r="J6307" s="38">
        <v>6</v>
      </c>
      <c r="K6307" s="42" t="s">
        <v>346</v>
      </c>
      <c r="L6307" s="42" t="s">
        <v>10</v>
      </c>
      <c r="Z6307" s="64"/>
      <c r="AA6307" s="64"/>
      <c r="AB6307" s="64"/>
      <c r="AE6307" s="42">
        <f>IF(Table32[[#This Row],[Gems]]&gt;0,Table32[[#This Row],[Gems]],0)</f>
        <v>0</v>
      </c>
      <c r="AF6307" s="42">
        <f>IF(Table32[[#This Row],[Gems]]&lt;0,Table32[[#This Row],[Gems]],0)</f>
        <v>0</v>
      </c>
      <c r="AG6307" s="30">
        <f t="shared" ca="1" si="133"/>
        <v>340</v>
      </c>
    </row>
    <row r="6308" spans="1:33" ht="14.4" x14ac:dyDescent="0.3">
      <c r="A6308" s="37">
        <v>44128</v>
      </c>
      <c r="B6308" s="38">
        <f>INDEX(Videolength!D:D,MATCH(D6308,Videolength!A:A,0))</f>
        <v>11</v>
      </c>
      <c r="C6308" s="38">
        <f>INDEX(Videolength!E:E,MATCH(D6308,Videolength!A:A,0))</f>
        <v>32</v>
      </c>
      <c r="D6308" s="39">
        <v>32</v>
      </c>
      <c r="E6308" s="40" t="str">
        <f>INDEX(Videolength!B:B,MATCH(D6308,Videolength!A:A,0))</f>
        <v>https://youtu.be/rEL0_2L1kvE?list=PLTjhk5BwsiVV8SrR-dPCDjCfaMnt-5HZH</v>
      </c>
      <c r="F6308" s="41">
        <f>INDEX(Videolength!C:C,MATCH(D6308,Videolength!A:A,0))</f>
        <v>1.9131944444444444E-2</v>
      </c>
      <c r="G6308" s="41">
        <v>1.2164351851851852E-2</v>
      </c>
      <c r="H6308" s="71">
        <f>HYPERLINK(_xlfn.CONCAT(E6308,"&amp;t=",G6308*86400),G6308)</f>
        <v>1.2164351851851852E-2</v>
      </c>
      <c r="I6308" s="38">
        <v>12</v>
      </c>
      <c r="J6308" s="38">
        <v>6</v>
      </c>
      <c r="K6308" s="42" t="s">
        <v>365</v>
      </c>
      <c r="L6308" s="42" t="s">
        <v>10</v>
      </c>
      <c r="Z6308" s="64"/>
      <c r="AA6308" s="64"/>
      <c r="AB6308" s="64"/>
      <c r="AE6308" s="42">
        <f>IF(Table32[[#This Row],[Gems]]&gt;0,Table32[[#This Row],[Gems]],0)</f>
        <v>0</v>
      </c>
      <c r="AF6308" s="42">
        <f>IF(Table32[[#This Row],[Gems]]&lt;0,Table32[[#This Row],[Gems]],0)</f>
        <v>0</v>
      </c>
      <c r="AG6308" s="30">
        <f t="shared" ca="1" si="133"/>
        <v>340</v>
      </c>
    </row>
    <row r="6309" spans="1:33" ht="14.4" x14ac:dyDescent="0.3">
      <c r="A6309" s="37">
        <v>44128</v>
      </c>
      <c r="B6309" s="38">
        <f>INDEX(Videolength!D:D,MATCH(D6309,Videolength!A:A,0))</f>
        <v>11</v>
      </c>
      <c r="C6309" s="38">
        <f>INDEX(Videolength!E:E,MATCH(D6309,Videolength!A:A,0))</f>
        <v>32</v>
      </c>
      <c r="D6309" s="39">
        <v>32</v>
      </c>
      <c r="E6309" s="40" t="str">
        <f>INDEX(Videolength!B:B,MATCH(D6309,Videolength!A:A,0))</f>
        <v>https://youtu.be/rEL0_2L1kvE?list=PLTjhk5BwsiVV8SrR-dPCDjCfaMnt-5HZH</v>
      </c>
      <c r="F6309" s="41">
        <f>INDEX(Videolength!C:C,MATCH(D6309,Videolength!A:A,0))</f>
        <v>1.9131944444444444E-2</v>
      </c>
      <c r="G6309" s="41">
        <v>1.2233796296296296E-2</v>
      </c>
      <c r="H6309" s="71">
        <f>HYPERLINK(_xlfn.CONCAT(E6309,"&amp;t=",G6309*86400),G6309)</f>
        <v>1.2233796296296296E-2</v>
      </c>
      <c r="I6309" s="38">
        <v>12</v>
      </c>
      <c r="J6309" s="38">
        <v>6</v>
      </c>
      <c r="K6309" s="42" t="s">
        <v>1050</v>
      </c>
      <c r="L6309" s="42" t="s">
        <v>197</v>
      </c>
      <c r="W6309" s="44" t="s">
        <v>1218</v>
      </c>
      <c r="Z6309" s="64" t="s">
        <v>1047</v>
      </c>
      <c r="AA6309" s="64"/>
      <c r="AB6309" s="64"/>
      <c r="AE6309" s="42">
        <f>IF(Table32[[#This Row],[Gems]]&gt;0,Table32[[#This Row],[Gems]],0)</f>
        <v>0</v>
      </c>
      <c r="AF6309" s="42">
        <f>IF(Table32[[#This Row],[Gems]]&lt;0,Table32[[#This Row],[Gems]],0)</f>
        <v>0</v>
      </c>
      <c r="AG6309" s="30">
        <f t="shared" ca="1" si="133"/>
        <v>340</v>
      </c>
    </row>
    <row r="6310" spans="1:33" ht="14.4" x14ac:dyDescent="0.3">
      <c r="A6310" s="37">
        <v>44128</v>
      </c>
      <c r="B6310" s="38">
        <f>INDEX(Videolength!D:D,MATCH(D6310,Videolength!A:A,0))</f>
        <v>11</v>
      </c>
      <c r="C6310" s="38">
        <f>INDEX(Videolength!E:E,MATCH(D6310,Videolength!A:A,0))</f>
        <v>32</v>
      </c>
      <c r="D6310" s="39">
        <v>32</v>
      </c>
      <c r="E6310" s="40" t="str">
        <f>INDEX(Videolength!B:B,MATCH(D6310,Videolength!A:A,0))</f>
        <v>https://youtu.be/rEL0_2L1kvE?list=PLTjhk5BwsiVV8SrR-dPCDjCfaMnt-5HZH</v>
      </c>
      <c r="F6310" s="41">
        <f>INDEX(Videolength!C:C,MATCH(D6310,Videolength!A:A,0))</f>
        <v>1.9131944444444444E-2</v>
      </c>
      <c r="G6310" s="41">
        <v>1.3807870370370371E-2</v>
      </c>
      <c r="H6310" s="71">
        <f>HYPERLINK(_xlfn.CONCAT(E6310,"&amp;t=",G6310*86400),G6310)</f>
        <v>1.3807870370370371E-2</v>
      </c>
      <c r="I6310" s="38">
        <v>12</v>
      </c>
      <c r="J6310" s="38">
        <v>6</v>
      </c>
      <c r="K6310" s="42" t="s">
        <v>1050</v>
      </c>
      <c r="L6310" s="42" t="s">
        <v>198</v>
      </c>
      <c r="W6310" s="44" t="s">
        <v>1218</v>
      </c>
      <c r="Z6310" s="64" t="s">
        <v>1047</v>
      </c>
      <c r="AA6310" s="64"/>
      <c r="AB6310" s="64"/>
      <c r="AC6310" s="44" t="s">
        <v>203</v>
      </c>
      <c r="AE6310" s="42">
        <f>IF(Table32[[#This Row],[Gems]]&gt;0,Table32[[#This Row],[Gems]],0)</f>
        <v>0</v>
      </c>
      <c r="AF6310" s="42">
        <f>IF(Table32[[#This Row],[Gems]]&lt;0,Table32[[#This Row],[Gems]],0)</f>
        <v>0</v>
      </c>
      <c r="AG6310" s="30">
        <f t="shared" ca="1" si="133"/>
        <v>340</v>
      </c>
    </row>
    <row r="6311" spans="1:33" ht="14.4" x14ac:dyDescent="0.3">
      <c r="A6311" s="37">
        <v>44128</v>
      </c>
      <c r="B6311" s="38">
        <f>INDEX(Videolength!D:D,MATCH(D6311,Videolength!A:A,0))</f>
        <v>11</v>
      </c>
      <c r="C6311" s="38">
        <f>INDEX(Videolength!E:E,MATCH(D6311,Videolength!A:A,0))</f>
        <v>32</v>
      </c>
      <c r="D6311" s="39">
        <v>32</v>
      </c>
      <c r="E6311" s="40" t="str">
        <f>INDEX(Videolength!B:B,MATCH(D6311,Videolength!A:A,0))</f>
        <v>https://youtu.be/rEL0_2L1kvE?list=PLTjhk5BwsiVV8SrR-dPCDjCfaMnt-5HZH</v>
      </c>
      <c r="F6311" s="41">
        <f>INDEX(Videolength!C:C,MATCH(D6311,Videolength!A:A,0))</f>
        <v>1.9131944444444444E-2</v>
      </c>
      <c r="G6311" s="41">
        <v>1.3877314814814815E-2</v>
      </c>
      <c r="H6311" s="71">
        <f>HYPERLINK(_xlfn.CONCAT(E6311,"&amp;t=",G6311*86400),G6311)</f>
        <v>1.3877314814814815E-2</v>
      </c>
      <c r="I6311" s="38">
        <v>12</v>
      </c>
      <c r="J6311" s="38">
        <v>6</v>
      </c>
      <c r="K6311" s="42" t="s">
        <v>365</v>
      </c>
      <c r="L6311" s="42" t="s">
        <v>10</v>
      </c>
      <c r="Z6311" s="64"/>
      <c r="AA6311" s="64"/>
      <c r="AB6311" s="64"/>
      <c r="AE6311" s="42">
        <f>IF(Table32[[#This Row],[Gems]]&gt;0,Table32[[#This Row],[Gems]],0)</f>
        <v>0</v>
      </c>
      <c r="AF6311" s="42">
        <f>IF(Table32[[#This Row],[Gems]]&lt;0,Table32[[#This Row],[Gems]],0)</f>
        <v>0</v>
      </c>
      <c r="AG6311" s="30">
        <f t="shared" ca="1" si="133"/>
        <v>340</v>
      </c>
    </row>
    <row r="6312" spans="1:33" ht="14.4" x14ac:dyDescent="0.3">
      <c r="A6312" s="37">
        <v>44128</v>
      </c>
      <c r="B6312" s="38">
        <f>INDEX(Videolength!D:D,MATCH(D6312,Videolength!A:A,0))</f>
        <v>11</v>
      </c>
      <c r="C6312" s="38">
        <f>INDEX(Videolength!E:E,MATCH(D6312,Videolength!A:A,0))</f>
        <v>32</v>
      </c>
      <c r="D6312" s="39">
        <v>32</v>
      </c>
      <c r="E6312" s="40" t="str">
        <f>INDEX(Videolength!B:B,MATCH(D6312,Videolength!A:A,0))</f>
        <v>https://youtu.be/rEL0_2L1kvE?list=PLTjhk5BwsiVV8SrR-dPCDjCfaMnt-5HZH</v>
      </c>
      <c r="F6312" s="41">
        <f>INDEX(Videolength!C:C,MATCH(D6312,Videolength!A:A,0))</f>
        <v>1.9131944444444444E-2</v>
      </c>
      <c r="G6312" s="41">
        <v>1.3946759259259258E-2</v>
      </c>
      <c r="H6312" s="71">
        <f>HYPERLINK(_xlfn.CONCAT(E6312,"&amp;t=",G6312*86400),G6312)</f>
        <v>1.3946759259259258E-2</v>
      </c>
      <c r="I6312" s="38">
        <v>12</v>
      </c>
      <c r="J6312" s="38">
        <v>6</v>
      </c>
      <c r="K6312" s="42" t="s">
        <v>346</v>
      </c>
      <c r="L6312" s="42" t="s">
        <v>10</v>
      </c>
      <c r="Z6312" s="64"/>
      <c r="AA6312" s="64"/>
      <c r="AB6312" s="64"/>
      <c r="AE6312" s="42">
        <f>IF(Table32[[#This Row],[Gems]]&gt;0,Table32[[#This Row],[Gems]],0)</f>
        <v>0</v>
      </c>
      <c r="AF6312" s="42">
        <f>IF(Table32[[#This Row],[Gems]]&lt;0,Table32[[#This Row],[Gems]],0)</f>
        <v>0</v>
      </c>
      <c r="AG6312" s="30">
        <f t="shared" ca="1" si="133"/>
        <v>340</v>
      </c>
    </row>
    <row r="6313" spans="1:33" ht="14.4" x14ac:dyDescent="0.3">
      <c r="A6313" s="37">
        <v>44128</v>
      </c>
      <c r="B6313" s="38">
        <f>INDEX(Videolength!D:D,MATCH(D6313,Videolength!A:A,0))</f>
        <v>11</v>
      </c>
      <c r="C6313" s="38">
        <f>INDEX(Videolength!E:E,MATCH(D6313,Videolength!A:A,0))</f>
        <v>32</v>
      </c>
      <c r="D6313" s="39">
        <v>32</v>
      </c>
      <c r="E6313" s="40" t="str">
        <f>INDEX(Videolength!B:B,MATCH(D6313,Videolength!A:A,0))</f>
        <v>https://youtu.be/rEL0_2L1kvE?list=PLTjhk5BwsiVV8SrR-dPCDjCfaMnt-5HZH</v>
      </c>
      <c r="F6313" s="41">
        <f>INDEX(Videolength!C:C,MATCH(D6313,Videolength!A:A,0))</f>
        <v>1.9131944444444444E-2</v>
      </c>
      <c r="G6313" s="41">
        <v>1.4050925925925927E-2</v>
      </c>
      <c r="H6313" s="71">
        <f>HYPERLINK(_xlfn.CONCAT(E6313,"&amp;t=",G6313*86400),G6313)</f>
        <v>1.4050925925925927E-2</v>
      </c>
      <c r="I6313" s="38">
        <v>12</v>
      </c>
      <c r="J6313" s="38">
        <v>6</v>
      </c>
      <c r="K6313" s="42" t="s">
        <v>51</v>
      </c>
      <c r="L6313" s="42" t="s">
        <v>10</v>
      </c>
      <c r="W6313" s="44" t="s">
        <v>218</v>
      </c>
      <c r="X6313" s="43">
        <v>6</v>
      </c>
      <c r="Z6313" s="64"/>
      <c r="AA6313" s="64"/>
      <c r="AB6313" s="64"/>
      <c r="AE6313" s="42">
        <f>IF(Table32[[#This Row],[Gems]]&gt;0,Table32[[#This Row],[Gems]],0)</f>
        <v>0</v>
      </c>
      <c r="AF6313" s="42">
        <f>IF(Table32[[#This Row],[Gems]]&lt;0,Table32[[#This Row],[Gems]],0)</f>
        <v>0</v>
      </c>
      <c r="AG6313" s="30">
        <f t="shared" ca="1" si="133"/>
        <v>340</v>
      </c>
    </row>
    <row r="6314" spans="1:33" ht="14.4" x14ac:dyDescent="0.3">
      <c r="A6314" s="37">
        <v>44128</v>
      </c>
      <c r="B6314" s="38">
        <f>INDEX(Videolength!D:D,MATCH(D6314,Videolength!A:A,0))</f>
        <v>11</v>
      </c>
      <c r="C6314" s="38">
        <f>INDEX(Videolength!E:E,MATCH(D6314,Videolength!A:A,0))</f>
        <v>32</v>
      </c>
      <c r="D6314" s="39">
        <v>32</v>
      </c>
      <c r="E6314" s="40" t="str">
        <f>INDEX(Videolength!B:B,MATCH(D6314,Videolength!A:A,0))</f>
        <v>https://youtu.be/rEL0_2L1kvE?list=PLTjhk5BwsiVV8SrR-dPCDjCfaMnt-5HZH</v>
      </c>
      <c r="F6314" s="41">
        <f>INDEX(Videolength!C:C,MATCH(D6314,Videolength!A:A,0))</f>
        <v>1.9131944444444444E-2</v>
      </c>
      <c r="G6314" s="41">
        <v>1.4108796296296295E-2</v>
      </c>
      <c r="H6314" s="71">
        <f>HYPERLINK(_xlfn.CONCAT(E6314,"&amp;t=",G6314*86400),G6314)</f>
        <v>1.4108796296296295E-2</v>
      </c>
      <c r="I6314" s="38">
        <v>12</v>
      </c>
      <c r="J6314" s="38">
        <v>6</v>
      </c>
      <c r="K6314" s="42" t="s">
        <v>346</v>
      </c>
      <c r="L6314" s="42" t="s">
        <v>10</v>
      </c>
      <c r="Z6314" s="64"/>
      <c r="AA6314" s="64"/>
      <c r="AB6314" s="64"/>
      <c r="AE6314" s="42">
        <f>IF(Table32[[#This Row],[Gems]]&gt;0,Table32[[#This Row],[Gems]],0)</f>
        <v>0</v>
      </c>
      <c r="AF6314" s="42">
        <f>IF(Table32[[#This Row],[Gems]]&lt;0,Table32[[#This Row],[Gems]],0)</f>
        <v>0</v>
      </c>
      <c r="AG6314" s="30">
        <f t="shared" ca="1" si="133"/>
        <v>340</v>
      </c>
    </row>
    <row r="6315" spans="1:33" ht="14.4" x14ac:dyDescent="0.3">
      <c r="A6315" s="37">
        <v>44128</v>
      </c>
      <c r="B6315" s="38">
        <f>INDEX(Videolength!D:D,MATCH(D6315,Videolength!A:A,0))</f>
        <v>11</v>
      </c>
      <c r="C6315" s="38">
        <f>INDEX(Videolength!E:E,MATCH(D6315,Videolength!A:A,0))</f>
        <v>32</v>
      </c>
      <c r="D6315" s="39">
        <v>32</v>
      </c>
      <c r="E6315" s="40" t="str">
        <f>INDEX(Videolength!B:B,MATCH(D6315,Videolength!A:A,0))</f>
        <v>https://youtu.be/rEL0_2L1kvE?list=PLTjhk5BwsiVV8SrR-dPCDjCfaMnt-5HZH</v>
      </c>
      <c r="F6315" s="41">
        <f>INDEX(Videolength!C:C,MATCH(D6315,Videolength!A:A,0))</f>
        <v>1.9131944444444444E-2</v>
      </c>
      <c r="G6315" s="41">
        <v>1.4201388888888888E-2</v>
      </c>
      <c r="H6315" s="71">
        <f>HYPERLINK(_xlfn.CONCAT(E6315,"&amp;t=",G6315*86400),G6315)</f>
        <v>1.4201388888888888E-2</v>
      </c>
      <c r="I6315" s="38">
        <v>12</v>
      </c>
      <c r="J6315" s="38">
        <v>6</v>
      </c>
      <c r="K6315" s="42" t="s">
        <v>98</v>
      </c>
      <c r="L6315" s="42" t="s">
        <v>10</v>
      </c>
      <c r="W6315" s="44" t="s">
        <v>1112</v>
      </c>
      <c r="Z6315" s="64"/>
      <c r="AA6315" s="64"/>
      <c r="AB6315" s="64"/>
      <c r="AE6315" s="42">
        <f>IF(Table32[[#This Row],[Gems]]&gt;0,Table32[[#This Row],[Gems]],0)</f>
        <v>0</v>
      </c>
      <c r="AF6315" s="42">
        <f>IF(Table32[[#This Row],[Gems]]&lt;0,Table32[[#This Row],[Gems]],0)</f>
        <v>0</v>
      </c>
      <c r="AG6315" s="30">
        <f t="shared" ca="1" si="133"/>
        <v>340</v>
      </c>
    </row>
    <row r="6316" spans="1:33" ht="14.4" x14ac:dyDescent="0.3">
      <c r="A6316" s="37">
        <v>44128</v>
      </c>
      <c r="B6316" s="38">
        <f>INDEX(Videolength!D:D,MATCH(D6316,Videolength!A:A,0))</f>
        <v>11</v>
      </c>
      <c r="C6316" s="38">
        <f>INDEX(Videolength!E:E,MATCH(D6316,Videolength!A:A,0))</f>
        <v>32</v>
      </c>
      <c r="D6316" s="39">
        <v>32</v>
      </c>
      <c r="E6316" s="40" t="str">
        <f>INDEX(Videolength!B:B,MATCH(D6316,Videolength!A:A,0))</f>
        <v>https://youtu.be/rEL0_2L1kvE?list=PLTjhk5BwsiVV8SrR-dPCDjCfaMnt-5HZH</v>
      </c>
      <c r="F6316" s="41">
        <f>INDEX(Videolength!C:C,MATCH(D6316,Videolength!A:A,0))</f>
        <v>1.9131944444444444E-2</v>
      </c>
      <c r="G6316" s="41">
        <v>1.4328703703703703E-2</v>
      </c>
      <c r="H6316" s="71">
        <f>HYPERLINK(_xlfn.CONCAT(E6316,"&amp;t=",G6316*86400),G6316)</f>
        <v>1.4328703703703703E-2</v>
      </c>
      <c r="I6316" s="38">
        <v>12</v>
      </c>
      <c r="J6316" s="38">
        <v>6</v>
      </c>
      <c r="K6316" s="42" t="s">
        <v>346</v>
      </c>
      <c r="L6316" s="42" t="s">
        <v>10</v>
      </c>
      <c r="Z6316" s="64"/>
      <c r="AA6316" s="64"/>
      <c r="AB6316" s="64"/>
      <c r="AE6316" s="42">
        <f>IF(Table32[[#This Row],[Gems]]&gt;0,Table32[[#This Row],[Gems]],0)</f>
        <v>0</v>
      </c>
      <c r="AF6316" s="42">
        <f>IF(Table32[[#This Row],[Gems]]&lt;0,Table32[[#This Row],[Gems]],0)</f>
        <v>0</v>
      </c>
      <c r="AG6316" s="30">
        <f t="shared" ca="1" si="133"/>
        <v>340</v>
      </c>
    </row>
    <row r="6317" spans="1:33" ht="14.4" x14ac:dyDescent="0.3">
      <c r="A6317" s="37">
        <v>44128</v>
      </c>
      <c r="B6317" s="38">
        <f>INDEX(Videolength!D:D,MATCH(D6317,Videolength!A:A,0))</f>
        <v>11</v>
      </c>
      <c r="C6317" s="38">
        <f>INDEX(Videolength!E:E,MATCH(D6317,Videolength!A:A,0))</f>
        <v>32</v>
      </c>
      <c r="D6317" s="39">
        <v>32</v>
      </c>
      <c r="E6317" s="40" t="str">
        <f>INDEX(Videolength!B:B,MATCH(D6317,Videolength!A:A,0))</f>
        <v>https://youtu.be/rEL0_2L1kvE?list=PLTjhk5BwsiVV8SrR-dPCDjCfaMnt-5HZH</v>
      </c>
      <c r="F6317" s="41">
        <f>INDEX(Videolength!C:C,MATCH(D6317,Videolength!A:A,0))</f>
        <v>1.9131944444444444E-2</v>
      </c>
      <c r="G6317" s="41">
        <v>1.4363425925925925E-2</v>
      </c>
      <c r="H6317" s="71">
        <f>HYPERLINK(_xlfn.CONCAT(E6317,"&amp;t=",G6317*86400),G6317)</f>
        <v>1.4363425925925925E-2</v>
      </c>
      <c r="I6317" s="38">
        <v>12</v>
      </c>
      <c r="J6317" s="38">
        <v>6</v>
      </c>
      <c r="K6317" s="42" t="s">
        <v>98</v>
      </c>
      <c r="L6317" s="42" t="s">
        <v>10</v>
      </c>
      <c r="W6317" s="44" t="s">
        <v>367</v>
      </c>
      <c r="Z6317" s="64"/>
      <c r="AA6317" s="64"/>
      <c r="AB6317" s="64"/>
      <c r="AE6317" s="42">
        <f>IF(Table32[[#This Row],[Gems]]&gt;0,Table32[[#This Row],[Gems]],0)</f>
        <v>0</v>
      </c>
      <c r="AF6317" s="42">
        <f>IF(Table32[[#This Row],[Gems]]&lt;0,Table32[[#This Row],[Gems]],0)</f>
        <v>0</v>
      </c>
      <c r="AG6317" s="30">
        <f t="shared" ca="1" si="133"/>
        <v>340</v>
      </c>
    </row>
    <row r="6318" spans="1:33" ht="14.4" x14ac:dyDescent="0.3">
      <c r="A6318" s="37">
        <v>44128</v>
      </c>
      <c r="B6318" s="38">
        <f>INDEX(Videolength!D:D,MATCH(D6318,Videolength!A:A,0))</f>
        <v>11</v>
      </c>
      <c r="C6318" s="38">
        <f>INDEX(Videolength!E:E,MATCH(D6318,Videolength!A:A,0))</f>
        <v>32</v>
      </c>
      <c r="D6318" s="39">
        <v>32</v>
      </c>
      <c r="E6318" s="40" t="str">
        <f>INDEX(Videolength!B:B,MATCH(D6318,Videolength!A:A,0))</f>
        <v>https://youtu.be/rEL0_2L1kvE?list=PLTjhk5BwsiVV8SrR-dPCDjCfaMnt-5HZH</v>
      </c>
      <c r="F6318" s="41">
        <f>INDEX(Videolength!C:C,MATCH(D6318,Videolength!A:A,0))</f>
        <v>1.9131944444444444E-2</v>
      </c>
      <c r="G6318" s="41">
        <v>1.4479166666666668E-2</v>
      </c>
      <c r="H6318" s="71">
        <f>HYPERLINK(_xlfn.CONCAT(E6318,"&amp;t=",G6318*86400),G6318)</f>
        <v>1.4479166666666668E-2</v>
      </c>
      <c r="I6318" s="38">
        <v>12</v>
      </c>
      <c r="J6318" s="38">
        <v>6</v>
      </c>
      <c r="K6318" s="42" t="s">
        <v>346</v>
      </c>
      <c r="L6318" s="42" t="s">
        <v>10</v>
      </c>
      <c r="Z6318" s="64"/>
      <c r="AA6318" s="64"/>
      <c r="AB6318" s="64"/>
      <c r="AE6318" s="42">
        <f>IF(Table32[[#This Row],[Gems]]&gt;0,Table32[[#This Row],[Gems]],0)</f>
        <v>0</v>
      </c>
      <c r="AF6318" s="42">
        <f>IF(Table32[[#This Row],[Gems]]&lt;0,Table32[[#This Row],[Gems]],0)</f>
        <v>0</v>
      </c>
      <c r="AG6318" s="30">
        <f t="shared" ca="1" si="133"/>
        <v>340</v>
      </c>
    </row>
    <row r="6319" spans="1:33" ht="14.4" x14ac:dyDescent="0.3">
      <c r="A6319" s="37">
        <v>44128</v>
      </c>
      <c r="B6319" s="38">
        <f>INDEX(Videolength!D:D,MATCH(D6319,Videolength!A:A,0))</f>
        <v>11</v>
      </c>
      <c r="C6319" s="38">
        <f>INDEX(Videolength!E:E,MATCH(D6319,Videolength!A:A,0))</f>
        <v>32</v>
      </c>
      <c r="D6319" s="39">
        <v>32</v>
      </c>
      <c r="E6319" s="40" t="str">
        <f>INDEX(Videolength!B:B,MATCH(D6319,Videolength!A:A,0))</f>
        <v>https://youtu.be/rEL0_2L1kvE?list=PLTjhk5BwsiVV8SrR-dPCDjCfaMnt-5HZH</v>
      </c>
      <c r="F6319" s="41">
        <f>INDEX(Videolength!C:C,MATCH(D6319,Videolength!A:A,0))</f>
        <v>1.9131944444444444E-2</v>
      </c>
      <c r="G6319" s="41">
        <v>1.4525462962962964E-2</v>
      </c>
      <c r="H6319" s="71">
        <f>HYPERLINK(_xlfn.CONCAT(E6319,"&amp;t=",G6319*86400),G6319)</f>
        <v>1.4525462962962964E-2</v>
      </c>
      <c r="I6319" s="38">
        <v>12</v>
      </c>
      <c r="J6319" s="38">
        <v>6</v>
      </c>
      <c r="K6319" s="42" t="s">
        <v>102</v>
      </c>
      <c r="L6319" s="42" t="s">
        <v>10</v>
      </c>
      <c r="M6319" s="42" t="s">
        <v>1247</v>
      </c>
      <c r="N6319" s="42" t="s">
        <v>1770</v>
      </c>
      <c r="Z6319" s="64"/>
      <c r="AA6319" s="64"/>
      <c r="AB6319" s="64"/>
      <c r="AE6319" s="42">
        <f>IF(Table32[[#This Row],[Gems]]&gt;0,Table32[[#This Row],[Gems]],0)</f>
        <v>0</v>
      </c>
      <c r="AF6319" s="42">
        <f>IF(Table32[[#This Row],[Gems]]&lt;0,Table32[[#This Row],[Gems]],0)</f>
        <v>0</v>
      </c>
      <c r="AG6319" s="30">
        <f t="shared" ca="1" si="133"/>
        <v>340</v>
      </c>
    </row>
    <row r="6320" spans="1:33" ht="14.4" x14ac:dyDescent="0.3">
      <c r="A6320" s="37">
        <v>44128</v>
      </c>
      <c r="B6320" s="38">
        <f>INDEX(Videolength!D:D,MATCH(D6320,Videolength!A:A,0))</f>
        <v>11</v>
      </c>
      <c r="C6320" s="38">
        <f>INDEX(Videolength!E:E,MATCH(D6320,Videolength!A:A,0))</f>
        <v>32</v>
      </c>
      <c r="D6320" s="39">
        <v>32</v>
      </c>
      <c r="E6320" s="40" t="str">
        <f>INDEX(Videolength!B:B,MATCH(D6320,Videolength!A:A,0))</f>
        <v>https://youtu.be/rEL0_2L1kvE?list=PLTjhk5BwsiVV8SrR-dPCDjCfaMnt-5HZH</v>
      </c>
      <c r="F6320" s="41">
        <f>INDEX(Videolength!C:C,MATCH(D6320,Videolength!A:A,0))</f>
        <v>1.9131944444444444E-2</v>
      </c>
      <c r="G6320" s="41">
        <v>1.4537037037037038E-2</v>
      </c>
      <c r="H6320" s="71">
        <f>HYPERLINK(_xlfn.CONCAT(E6320,"&amp;t=",G6320*86400),G6320)</f>
        <v>1.4537037037037038E-2</v>
      </c>
      <c r="I6320" s="38">
        <v>12</v>
      </c>
      <c r="J6320" s="38">
        <v>6</v>
      </c>
      <c r="K6320" s="42" t="s">
        <v>346</v>
      </c>
      <c r="L6320" s="42" t="s">
        <v>10</v>
      </c>
      <c r="Z6320" s="64"/>
      <c r="AA6320" s="64"/>
      <c r="AB6320" s="64"/>
      <c r="AE6320" s="42">
        <f>IF(Table32[[#This Row],[Gems]]&gt;0,Table32[[#This Row],[Gems]],0)</f>
        <v>0</v>
      </c>
      <c r="AF6320" s="42">
        <f>IF(Table32[[#This Row],[Gems]]&lt;0,Table32[[#This Row],[Gems]],0)</f>
        <v>0</v>
      </c>
      <c r="AG6320" s="30">
        <f t="shared" ca="1" si="133"/>
        <v>340</v>
      </c>
    </row>
    <row r="6321" spans="1:33" ht="14.4" x14ac:dyDescent="0.3">
      <c r="A6321" s="37">
        <v>44128</v>
      </c>
      <c r="B6321" s="38">
        <f>INDEX(Videolength!D:D,MATCH(D6321,Videolength!A:A,0))</f>
        <v>11</v>
      </c>
      <c r="C6321" s="38">
        <f>INDEX(Videolength!E:E,MATCH(D6321,Videolength!A:A,0))</f>
        <v>32</v>
      </c>
      <c r="D6321" s="39">
        <v>32</v>
      </c>
      <c r="E6321" s="40" t="str">
        <f>INDEX(Videolength!B:B,MATCH(D6321,Videolength!A:A,0))</f>
        <v>https://youtu.be/rEL0_2L1kvE?list=PLTjhk5BwsiVV8SrR-dPCDjCfaMnt-5HZH</v>
      </c>
      <c r="F6321" s="41">
        <f>INDEX(Videolength!C:C,MATCH(D6321,Videolength!A:A,0))</f>
        <v>1.9131944444444444E-2</v>
      </c>
      <c r="G6321" s="41">
        <v>1.4571759259259258E-2</v>
      </c>
      <c r="H6321" s="71">
        <f>HYPERLINK(_xlfn.CONCAT(E6321,"&amp;t=",G6321*86400),G6321)</f>
        <v>1.4571759259259258E-2</v>
      </c>
      <c r="I6321" s="38">
        <v>12</v>
      </c>
      <c r="J6321" s="38">
        <v>6</v>
      </c>
      <c r="K6321" s="42" t="s">
        <v>102</v>
      </c>
      <c r="L6321" s="42" t="s">
        <v>10</v>
      </c>
      <c r="M6321" s="42" t="s">
        <v>848</v>
      </c>
      <c r="Z6321" s="64"/>
      <c r="AA6321" s="64"/>
      <c r="AB6321" s="64"/>
      <c r="AE6321" s="42">
        <f>IF(Table32[[#This Row],[Gems]]&gt;0,Table32[[#This Row],[Gems]],0)</f>
        <v>0</v>
      </c>
      <c r="AF6321" s="42">
        <f>IF(Table32[[#This Row],[Gems]]&lt;0,Table32[[#This Row],[Gems]],0)</f>
        <v>0</v>
      </c>
      <c r="AG6321" s="30">
        <f t="shared" ca="1" si="133"/>
        <v>340</v>
      </c>
    </row>
    <row r="6322" spans="1:33" ht="14.4" x14ac:dyDescent="0.3">
      <c r="A6322" s="37">
        <v>44128</v>
      </c>
      <c r="B6322" s="38">
        <f>INDEX(Videolength!D:D,MATCH(D6322,Videolength!A:A,0))</f>
        <v>11</v>
      </c>
      <c r="C6322" s="38">
        <f>INDEX(Videolength!E:E,MATCH(D6322,Videolength!A:A,0))</f>
        <v>32</v>
      </c>
      <c r="D6322" s="39">
        <v>32</v>
      </c>
      <c r="E6322" s="40" t="str">
        <f>INDEX(Videolength!B:B,MATCH(D6322,Videolength!A:A,0))</f>
        <v>https://youtu.be/rEL0_2L1kvE?list=PLTjhk5BwsiVV8SrR-dPCDjCfaMnt-5HZH</v>
      </c>
      <c r="F6322" s="41">
        <f>INDEX(Videolength!C:C,MATCH(D6322,Videolength!A:A,0))</f>
        <v>1.9131944444444444E-2</v>
      </c>
      <c r="G6322" s="41">
        <v>1.4606481481481482E-2</v>
      </c>
      <c r="H6322" s="71">
        <f>HYPERLINK(_xlfn.CONCAT(E6322,"&amp;t=",G6322*86400),G6322)</f>
        <v>1.4606481481481482E-2</v>
      </c>
      <c r="I6322" s="38">
        <v>12</v>
      </c>
      <c r="J6322" s="38">
        <v>6</v>
      </c>
      <c r="K6322" s="42" t="s">
        <v>51</v>
      </c>
      <c r="L6322" s="42" t="s">
        <v>10</v>
      </c>
      <c r="M6322" s="42" t="s">
        <v>1248</v>
      </c>
      <c r="S6322" s="42" t="s">
        <v>1772</v>
      </c>
      <c r="Z6322" s="64"/>
      <c r="AA6322" s="64"/>
      <c r="AB6322" s="64"/>
      <c r="AE6322" s="42">
        <f>IF(Table32[[#This Row],[Gems]]&gt;0,Table32[[#This Row],[Gems]],0)</f>
        <v>0</v>
      </c>
      <c r="AF6322" s="42">
        <f>IF(Table32[[#This Row],[Gems]]&lt;0,Table32[[#This Row],[Gems]],0)</f>
        <v>0</v>
      </c>
      <c r="AG6322" s="30">
        <f t="shared" ca="1" si="133"/>
        <v>340</v>
      </c>
    </row>
    <row r="6323" spans="1:33" ht="14.4" x14ac:dyDescent="0.3">
      <c r="A6323" s="37">
        <v>44128</v>
      </c>
      <c r="B6323" s="38">
        <f>INDEX(Videolength!D:D,MATCH(D6323,Videolength!A:A,0))</f>
        <v>11</v>
      </c>
      <c r="C6323" s="38">
        <f>INDEX(Videolength!E:E,MATCH(D6323,Videolength!A:A,0))</f>
        <v>32</v>
      </c>
      <c r="D6323" s="39">
        <v>32</v>
      </c>
      <c r="E6323" s="40" t="str">
        <f>INDEX(Videolength!B:B,MATCH(D6323,Videolength!A:A,0))</f>
        <v>https://youtu.be/rEL0_2L1kvE?list=PLTjhk5BwsiVV8SrR-dPCDjCfaMnt-5HZH</v>
      </c>
      <c r="F6323" s="41">
        <f>INDEX(Videolength!C:C,MATCH(D6323,Videolength!A:A,0))</f>
        <v>1.9131944444444444E-2</v>
      </c>
      <c r="G6323" s="41">
        <v>1.462962962962963E-2</v>
      </c>
      <c r="H6323" s="71">
        <f>HYPERLINK(_xlfn.CONCAT(E6323,"&amp;t=",G6323*86400),G6323)</f>
        <v>1.462962962962963E-2</v>
      </c>
      <c r="I6323" s="38">
        <v>12</v>
      </c>
      <c r="J6323" s="38">
        <v>6</v>
      </c>
      <c r="K6323" s="42" t="s">
        <v>346</v>
      </c>
      <c r="L6323" s="42" t="s">
        <v>10</v>
      </c>
      <c r="Z6323" s="64"/>
      <c r="AA6323" s="64"/>
      <c r="AB6323" s="64"/>
      <c r="AE6323" s="42">
        <f>IF(Table32[[#This Row],[Gems]]&gt;0,Table32[[#This Row],[Gems]],0)</f>
        <v>0</v>
      </c>
      <c r="AF6323" s="42">
        <f>IF(Table32[[#This Row],[Gems]]&lt;0,Table32[[#This Row],[Gems]],0)</f>
        <v>0</v>
      </c>
      <c r="AG6323" s="30">
        <f t="shared" ca="1" si="133"/>
        <v>340</v>
      </c>
    </row>
    <row r="6324" spans="1:33" ht="14.4" x14ac:dyDescent="0.3">
      <c r="A6324" s="37">
        <v>44128</v>
      </c>
      <c r="B6324" s="38">
        <f>INDEX(Videolength!D:D,MATCH(D6324,Videolength!A:A,0))</f>
        <v>11</v>
      </c>
      <c r="C6324" s="38">
        <f>INDEX(Videolength!E:E,MATCH(D6324,Videolength!A:A,0))</f>
        <v>32</v>
      </c>
      <c r="D6324" s="39">
        <v>32</v>
      </c>
      <c r="E6324" s="40" t="str">
        <f>INDEX(Videolength!B:B,MATCH(D6324,Videolength!A:A,0))</f>
        <v>https://youtu.be/rEL0_2L1kvE?list=PLTjhk5BwsiVV8SrR-dPCDjCfaMnt-5HZH</v>
      </c>
      <c r="F6324" s="41">
        <f>INDEX(Videolength!C:C,MATCH(D6324,Videolength!A:A,0))</f>
        <v>1.9131944444444444E-2</v>
      </c>
      <c r="G6324" s="41">
        <v>1.4756944444444446E-2</v>
      </c>
      <c r="H6324" s="71">
        <f>HYPERLINK(_xlfn.CONCAT(E6324,"&amp;t=",G6324*86400),G6324)</f>
        <v>1.4756944444444446E-2</v>
      </c>
      <c r="I6324" s="38">
        <v>12</v>
      </c>
      <c r="J6324" s="38">
        <v>6</v>
      </c>
      <c r="K6324" s="42" t="s">
        <v>25</v>
      </c>
      <c r="L6324" s="42" t="s">
        <v>10</v>
      </c>
      <c r="Z6324" s="64"/>
      <c r="AA6324" s="64"/>
      <c r="AB6324" s="64"/>
      <c r="AE6324" s="42">
        <f>IF(Table32[[#This Row],[Gems]]&gt;0,Table32[[#This Row],[Gems]],0)</f>
        <v>0</v>
      </c>
      <c r="AF6324" s="42">
        <f>IF(Table32[[#This Row],[Gems]]&lt;0,Table32[[#This Row],[Gems]],0)</f>
        <v>0</v>
      </c>
      <c r="AG6324" s="30">
        <f t="shared" ref="AG6324:AG6362" ca="1" si="134">SUM(OFFSET(AG6324,-1,0),AD6324)</f>
        <v>340</v>
      </c>
    </row>
    <row r="6325" spans="1:33" ht="14.4" x14ac:dyDescent="0.3">
      <c r="A6325" s="37">
        <v>44128</v>
      </c>
      <c r="B6325" s="38">
        <f>INDEX(Videolength!D:D,MATCH(D6325,Videolength!A:A,0))</f>
        <v>11</v>
      </c>
      <c r="C6325" s="38">
        <f>INDEX(Videolength!E:E,MATCH(D6325,Videolength!A:A,0))</f>
        <v>32</v>
      </c>
      <c r="D6325" s="39">
        <v>32</v>
      </c>
      <c r="E6325" s="40" t="str">
        <f>INDEX(Videolength!B:B,MATCH(D6325,Videolength!A:A,0))</f>
        <v>https://youtu.be/rEL0_2L1kvE?list=PLTjhk5BwsiVV8SrR-dPCDjCfaMnt-5HZH</v>
      </c>
      <c r="F6325" s="41">
        <f>INDEX(Videolength!C:C,MATCH(D6325,Videolength!A:A,0))</f>
        <v>1.9131944444444444E-2</v>
      </c>
      <c r="G6325" s="41">
        <v>1.480324074074074E-2</v>
      </c>
      <c r="H6325" s="71">
        <f>HYPERLINK(_xlfn.CONCAT(E6325,"&amp;t=",G6325*86400),G6325)</f>
        <v>1.480324074074074E-2</v>
      </c>
      <c r="I6325" s="38">
        <v>12</v>
      </c>
      <c r="J6325" s="38">
        <v>6</v>
      </c>
      <c r="K6325" s="42" t="s">
        <v>100</v>
      </c>
      <c r="L6325" s="42" t="s">
        <v>1285</v>
      </c>
      <c r="M6325" s="42" t="s">
        <v>591</v>
      </c>
      <c r="U6325" s="44" t="s">
        <v>1723</v>
      </c>
      <c r="Z6325" s="64"/>
      <c r="AA6325" s="64"/>
      <c r="AB6325" s="64"/>
      <c r="AE6325" s="42">
        <f>IF(Table32[[#This Row],[Gems]]&gt;0,Table32[[#This Row],[Gems]],0)</f>
        <v>0</v>
      </c>
      <c r="AF6325" s="42">
        <f>IF(Table32[[#This Row],[Gems]]&lt;0,Table32[[#This Row],[Gems]],0)</f>
        <v>0</v>
      </c>
      <c r="AG6325" s="30">
        <f t="shared" ca="1" si="134"/>
        <v>340</v>
      </c>
    </row>
    <row r="6326" spans="1:33" ht="14.4" x14ac:dyDescent="0.3">
      <c r="A6326" s="37">
        <v>44128</v>
      </c>
      <c r="B6326" s="38">
        <f>INDEX(Videolength!D:D,MATCH(D6326,Videolength!A:A,0))</f>
        <v>11</v>
      </c>
      <c r="C6326" s="38">
        <f>INDEX(Videolength!E:E,MATCH(D6326,Videolength!A:A,0))</f>
        <v>32</v>
      </c>
      <c r="D6326" s="39">
        <v>32</v>
      </c>
      <c r="E6326" s="40" t="str">
        <f>INDEX(Videolength!B:B,MATCH(D6326,Videolength!A:A,0))</f>
        <v>https://youtu.be/rEL0_2L1kvE?list=PLTjhk5BwsiVV8SrR-dPCDjCfaMnt-5HZH</v>
      </c>
      <c r="F6326" s="41">
        <f>INDEX(Videolength!C:C,MATCH(D6326,Videolength!A:A,0))</f>
        <v>1.9131944444444444E-2</v>
      </c>
      <c r="G6326" s="41">
        <v>1.4814814814814814E-2</v>
      </c>
      <c r="H6326" s="71">
        <f>HYPERLINK(_xlfn.CONCAT(E6326,"&amp;t=",G6326*86400),G6326)</f>
        <v>1.4814814814814814E-2</v>
      </c>
      <c r="I6326" s="38">
        <v>12</v>
      </c>
      <c r="J6326" s="38">
        <v>6</v>
      </c>
      <c r="K6326" s="42" t="s">
        <v>100</v>
      </c>
      <c r="L6326" s="42" t="s">
        <v>1287</v>
      </c>
      <c r="M6326" s="42" t="s">
        <v>591</v>
      </c>
      <c r="U6326" s="44" t="s">
        <v>1723</v>
      </c>
      <c r="Z6326" s="64"/>
      <c r="AA6326" s="64"/>
      <c r="AB6326" s="64"/>
      <c r="AE6326" s="42">
        <f>IF(Table32[[#This Row],[Gems]]&gt;0,Table32[[#This Row],[Gems]],0)</f>
        <v>0</v>
      </c>
      <c r="AF6326" s="42">
        <f>IF(Table32[[#This Row],[Gems]]&lt;0,Table32[[#This Row],[Gems]],0)</f>
        <v>0</v>
      </c>
      <c r="AG6326" s="29">
        <f t="shared" ca="1" si="134"/>
        <v>340</v>
      </c>
    </row>
    <row r="6327" spans="1:33" ht="14.4" x14ac:dyDescent="0.3">
      <c r="A6327" s="37">
        <v>44128</v>
      </c>
      <c r="B6327" s="38">
        <f>INDEX(Videolength!D:D,MATCH(D6327,Videolength!A:A,0))</f>
        <v>11</v>
      </c>
      <c r="C6327" s="38">
        <f>INDEX(Videolength!E:E,MATCH(D6327,Videolength!A:A,0))</f>
        <v>32</v>
      </c>
      <c r="D6327" s="39">
        <v>32</v>
      </c>
      <c r="E6327" s="40" t="str">
        <f>INDEX(Videolength!B:B,MATCH(D6327,Videolength!A:A,0))</f>
        <v>https://youtu.be/rEL0_2L1kvE?list=PLTjhk5BwsiVV8SrR-dPCDjCfaMnt-5HZH</v>
      </c>
      <c r="F6327" s="41">
        <f>INDEX(Videolength!C:C,MATCH(D6327,Videolength!A:A,0))</f>
        <v>1.9131944444444444E-2</v>
      </c>
      <c r="G6327" s="41">
        <v>1.4814814814814814E-2</v>
      </c>
      <c r="H6327" s="71">
        <f>HYPERLINK(_xlfn.CONCAT(E6327,"&amp;t=",G6327*86400),G6327)</f>
        <v>1.4814814814814814E-2</v>
      </c>
      <c r="I6327" s="38">
        <v>12</v>
      </c>
      <c r="J6327" s="38">
        <v>6</v>
      </c>
      <c r="K6327" s="42" t="s">
        <v>100</v>
      </c>
      <c r="L6327" s="42" t="s">
        <v>1288</v>
      </c>
      <c r="M6327" s="42" t="s">
        <v>591</v>
      </c>
      <c r="U6327" s="44" t="s">
        <v>1723</v>
      </c>
      <c r="Z6327" s="64"/>
      <c r="AA6327" s="64"/>
      <c r="AB6327" s="64"/>
      <c r="AE6327" s="42">
        <f>IF(Table32[[#This Row],[Gems]]&gt;0,Table32[[#This Row],[Gems]],0)</f>
        <v>0</v>
      </c>
      <c r="AF6327" s="42">
        <f>IF(Table32[[#This Row],[Gems]]&lt;0,Table32[[#This Row],[Gems]],0)</f>
        <v>0</v>
      </c>
      <c r="AG6327" s="29">
        <f t="shared" ca="1" si="134"/>
        <v>340</v>
      </c>
    </row>
    <row r="6328" spans="1:33" ht="14.4" x14ac:dyDescent="0.3">
      <c r="A6328" s="37">
        <v>44128</v>
      </c>
      <c r="B6328" s="38">
        <f>INDEX(Videolength!D:D,MATCH(D6328,Videolength!A:A,0))</f>
        <v>11</v>
      </c>
      <c r="C6328" s="38">
        <f>INDEX(Videolength!E:E,MATCH(D6328,Videolength!A:A,0))</f>
        <v>32</v>
      </c>
      <c r="D6328" s="39">
        <v>32</v>
      </c>
      <c r="E6328" s="40" t="str">
        <f>INDEX(Videolength!B:B,MATCH(D6328,Videolength!A:A,0))</f>
        <v>https://youtu.be/rEL0_2L1kvE?list=PLTjhk5BwsiVV8SrR-dPCDjCfaMnt-5HZH</v>
      </c>
      <c r="F6328" s="41">
        <f>INDEX(Videolength!C:C,MATCH(D6328,Videolength!A:A,0))</f>
        <v>1.9131944444444444E-2</v>
      </c>
      <c r="G6328" s="41">
        <v>1.4849537037037036E-2</v>
      </c>
      <c r="H6328" s="71">
        <f>HYPERLINK(_xlfn.CONCAT(E6328,"&amp;t=",G6328*86400),G6328)</f>
        <v>1.4849537037037036E-2</v>
      </c>
      <c r="I6328" s="38">
        <v>12</v>
      </c>
      <c r="J6328" s="38">
        <v>6</v>
      </c>
      <c r="K6328" s="42" t="s">
        <v>100</v>
      </c>
      <c r="L6328" s="42" t="s">
        <v>1227</v>
      </c>
      <c r="M6328" s="42" t="s">
        <v>591</v>
      </c>
      <c r="U6328" s="44" t="s">
        <v>1724</v>
      </c>
      <c r="Z6328" s="64"/>
      <c r="AA6328" s="64"/>
      <c r="AB6328" s="64"/>
      <c r="AE6328" s="42">
        <f>IF(Table32[[#This Row],[Gems]]&gt;0,Table32[[#This Row],[Gems]],0)</f>
        <v>0</v>
      </c>
      <c r="AF6328" s="42">
        <f>IF(Table32[[#This Row],[Gems]]&lt;0,Table32[[#This Row],[Gems]],0)</f>
        <v>0</v>
      </c>
      <c r="AG6328" s="29">
        <f t="shared" ca="1" si="134"/>
        <v>340</v>
      </c>
    </row>
    <row r="6329" spans="1:33" ht="14.4" x14ac:dyDescent="0.3">
      <c r="A6329" s="37">
        <v>44128</v>
      </c>
      <c r="B6329" s="38">
        <f>INDEX(Videolength!D:D,MATCH(D6329,Videolength!A:A,0))</f>
        <v>11</v>
      </c>
      <c r="C6329" s="38">
        <f>INDEX(Videolength!E:E,MATCH(D6329,Videolength!A:A,0))</f>
        <v>32</v>
      </c>
      <c r="D6329" s="39">
        <v>32</v>
      </c>
      <c r="E6329" s="40" t="str">
        <f>INDEX(Videolength!B:B,MATCH(D6329,Videolength!A:A,0))</f>
        <v>https://youtu.be/rEL0_2L1kvE?list=PLTjhk5BwsiVV8SrR-dPCDjCfaMnt-5HZH</v>
      </c>
      <c r="F6329" s="41">
        <f>INDEX(Videolength!C:C,MATCH(D6329,Videolength!A:A,0))</f>
        <v>1.9131944444444444E-2</v>
      </c>
      <c r="G6329" s="41">
        <v>1.486111111111111E-2</v>
      </c>
      <c r="H6329" s="71">
        <f>HYPERLINK(_xlfn.CONCAT(E6329,"&amp;t=",G6329*86400),G6329)</f>
        <v>1.486111111111111E-2</v>
      </c>
      <c r="I6329" s="38">
        <v>12</v>
      </c>
      <c r="J6329" s="38">
        <v>6</v>
      </c>
      <c r="K6329" s="42" t="s">
        <v>346</v>
      </c>
      <c r="L6329" s="42" t="s">
        <v>10</v>
      </c>
      <c r="Z6329" s="64"/>
      <c r="AA6329" s="64"/>
      <c r="AB6329" s="64"/>
      <c r="AE6329" s="42">
        <f>IF(Table32[[#This Row],[Gems]]&gt;0,Table32[[#This Row],[Gems]],0)</f>
        <v>0</v>
      </c>
      <c r="AF6329" s="42">
        <f>IF(Table32[[#This Row],[Gems]]&lt;0,Table32[[#This Row],[Gems]],0)</f>
        <v>0</v>
      </c>
      <c r="AG6329" s="30">
        <f t="shared" ca="1" si="134"/>
        <v>340</v>
      </c>
    </row>
    <row r="6330" spans="1:33" ht="14.4" x14ac:dyDescent="0.3">
      <c r="A6330" s="37">
        <v>44128</v>
      </c>
      <c r="B6330" s="38">
        <f>INDEX(Videolength!D:D,MATCH(D6330,Videolength!A:A,0))</f>
        <v>11</v>
      </c>
      <c r="C6330" s="38">
        <f>INDEX(Videolength!E:E,MATCH(D6330,Videolength!A:A,0))</f>
        <v>32</v>
      </c>
      <c r="D6330" s="39">
        <v>32</v>
      </c>
      <c r="E6330" s="40" t="str">
        <f>INDEX(Videolength!B:B,MATCH(D6330,Videolength!A:A,0))</f>
        <v>https://youtu.be/rEL0_2L1kvE?list=PLTjhk5BwsiVV8SrR-dPCDjCfaMnt-5HZH</v>
      </c>
      <c r="F6330" s="41">
        <f>INDEX(Videolength!C:C,MATCH(D6330,Videolength!A:A,0))</f>
        <v>1.9131944444444444E-2</v>
      </c>
      <c r="G6330" s="41">
        <v>1.4907407407407406E-2</v>
      </c>
      <c r="H6330" s="71">
        <f>HYPERLINK(_xlfn.CONCAT(E6330,"&amp;t=",G6330*86400),G6330)</f>
        <v>1.4907407407407406E-2</v>
      </c>
      <c r="I6330" s="38">
        <v>12</v>
      </c>
      <c r="J6330" s="38">
        <v>6</v>
      </c>
      <c r="K6330" s="42" t="s">
        <v>133</v>
      </c>
      <c r="L6330" s="42" t="s">
        <v>10</v>
      </c>
      <c r="Z6330" s="64"/>
      <c r="AA6330" s="64"/>
      <c r="AB6330" s="64"/>
      <c r="AE6330" s="42">
        <f>IF(Table32[[#This Row],[Gems]]&gt;0,Table32[[#This Row],[Gems]],0)</f>
        <v>0</v>
      </c>
      <c r="AF6330" s="42">
        <f>IF(Table32[[#This Row],[Gems]]&lt;0,Table32[[#This Row],[Gems]],0)</f>
        <v>0</v>
      </c>
      <c r="AG6330" s="30">
        <f t="shared" ca="1" si="134"/>
        <v>340</v>
      </c>
    </row>
    <row r="6331" spans="1:33" ht="14.4" x14ac:dyDescent="0.3">
      <c r="A6331" s="37">
        <v>44128</v>
      </c>
      <c r="B6331" s="38">
        <f>INDEX(Videolength!D:D,MATCH(D6331,Videolength!A:A,0))</f>
        <v>11</v>
      </c>
      <c r="C6331" s="38">
        <f>INDEX(Videolength!E:E,MATCH(D6331,Videolength!A:A,0))</f>
        <v>32</v>
      </c>
      <c r="D6331" s="39">
        <v>32</v>
      </c>
      <c r="E6331" s="40" t="str">
        <f>INDEX(Videolength!B:B,MATCH(D6331,Videolength!A:A,0))</f>
        <v>https://youtu.be/rEL0_2L1kvE?list=PLTjhk5BwsiVV8SrR-dPCDjCfaMnt-5HZH</v>
      </c>
      <c r="F6331" s="41">
        <f>INDEX(Videolength!C:C,MATCH(D6331,Videolength!A:A,0))</f>
        <v>1.9131944444444444E-2</v>
      </c>
      <c r="G6331" s="41">
        <v>1.4918981481481483E-2</v>
      </c>
      <c r="H6331" s="71">
        <f>HYPERLINK(_xlfn.CONCAT(E6331,"&amp;t=",G6331*86400),G6331)</f>
        <v>1.4918981481481483E-2</v>
      </c>
      <c r="I6331" s="38">
        <v>12</v>
      </c>
      <c r="J6331" s="38">
        <v>6</v>
      </c>
      <c r="K6331" s="42" t="s">
        <v>123</v>
      </c>
      <c r="L6331" s="42" t="s">
        <v>10</v>
      </c>
      <c r="Z6331" s="64"/>
      <c r="AA6331" s="64"/>
      <c r="AB6331" s="64"/>
      <c r="AE6331" s="42">
        <f>IF(Table32[[#This Row],[Gems]]&gt;0,Table32[[#This Row],[Gems]],0)</f>
        <v>0</v>
      </c>
      <c r="AF6331" s="42">
        <f>IF(Table32[[#This Row],[Gems]]&lt;0,Table32[[#This Row],[Gems]],0)</f>
        <v>0</v>
      </c>
      <c r="AG6331" s="30">
        <f t="shared" ca="1" si="134"/>
        <v>340</v>
      </c>
    </row>
    <row r="6332" spans="1:33" ht="14.4" x14ac:dyDescent="0.3">
      <c r="A6332" s="37">
        <v>44128</v>
      </c>
      <c r="B6332" s="38">
        <f>INDEX(Videolength!D:D,MATCH(D6332,Videolength!A:A,0))</f>
        <v>11</v>
      </c>
      <c r="C6332" s="38">
        <f>INDEX(Videolength!E:E,MATCH(D6332,Videolength!A:A,0))</f>
        <v>32</v>
      </c>
      <c r="D6332" s="39">
        <v>32</v>
      </c>
      <c r="E6332" s="40" t="str">
        <f>INDEX(Videolength!B:B,MATCH(D6332,Videolength!A:A,0))</f>
        <v>https://youtu.be/rEL0_2L1kvE?list=PLTjhk5BwsiVV8SrR-dPCDjCfaMnt-5HZH</v>
      </c>
      <c r="F6332" s="41">
        <f>INDEX(Videolength!C:C,MATCH(D6332,Videolength!A:A,0))</f>
        <v>1.9131944444444444E-2</v>
      </c>
      <c r="G6332" s="41">
        <v>1.5057870370370369E-2</v>
      </c>
      <c r="H6332" s="71">
        <f>HYPERLINK(_xlfn.CONCAT(E6332,"&amp;t=",G6332*86400),G6332)</f>
        <v>1.5057870370370369E-2</v>
      </c>
      <c r="I6332" s="38">
        <v>12</v>
      </c>
      <c r="J6332" s="38">
        <v>6</v>
      </c>
      <c r="K6332" s="42" t="s">
        <v>133</v>
      </c>
      <c r="L6332" s="42" t="s">
        <v>10</v>
      </c>
      <c r="Z6332" s="64"/>
      <c r="AA6332" s="64"/>
      <c r="AB6332" s="64"/>
      <c r="AE6332" s="42">
        <f>IF(Table32[[#This Row],[Gems]]&gt;0,Table32[[#This Row],[Gems]],0)</f>
        <v>0</v>
      </c>
      <c r="AF6332" s="42">
        <f>IF(Table32[[#This Row],[Gems]]&lt;0,Table32[[#This Row],[Gems]],0)</f>
        <v>0</v>
      </c>
      <c r="AG6332" s="30">
        <f t="shared" ca="1" si="134"/>
        <v>340</v>
      </c>
    </row>
    <row r="6333" spans="1:33" ht="14.4" x14ac:dyDescent="0.3">
      <c r="A6333" s="37">
        <v>44128</v>
      </c>
      <c r="B6333" s="38">
        <f>INDEX(Videolength!D:D,MATCH(D6333,Videolength!A:A,0))</f>
        <v>11</v>
      </c>
      <c r="C6333" s="38">
        <f>INDEX(Videolength!E:E,MATCH(D6333,Videolength!A:A,0))</f>
        <v>32</v>
      </c>
      <c r="D6333" s="39">
        <v>32</v>
      </c>
      <c r="E6333" s="40" t="str">
        <f>INDEX(Videolength!B:B,MATCH(D6333,Videolength!A:A,0))</f>
        <v>https://youtu.be/rEL0_2L1kvE?list=PLTjhk5BwsiVV8SrR-dPCDjCfaMnt-5HZH</v>
      </c>
      <c r="F6333" s="41">
        <f>INDEX(Videolength!C:C,MATCH(D6333,Videolength!A:A,0))</f>
        <v>1.9131944444444444E-2</v>
      </c>
      <c r="G6333" s="41">
        <v>1.539351851851852E-2</v>
      </c>
      <c r="H6333" s="71">
        <f>HYPERLINK(_xlfn.CONCAT(E6333,"&amp;t=",G6333*86400),G6333)</f>
        <v>1.539351851851852E-2</v>
      </c>
      <c r="I6333" s="38">
        <v>12</v>
      </c>
      <c r="J6333" s="38">
        <v>6</v>
      </c>
      <c r="K6333" s="42" t="s">
        <v>346</v>
      </c>
      <c r="L6333" s="42" t="s">
        <v>10</v>
      </c>
      <c r="Z6333" s="64"/>
      <c r="AA6333" s="64"/>
      <c r="AB6333" s="64"/>
      <c r="AE6333" s="42">
        <f>IF(Table32[[#This Row],[Gems]]&gt;0,Table32[[#This Row],[Gems]],0)</f>
        <v>0</v>
      </c>
      <c r="AF6333" s="42">
        <f>IF(Table32[[#This Row],[Gems]]&lt;0,Table32[[#This Row],[Gems]],0)</f>
        <v>0</v>
      </c>
      <c r="AG6333" s="30">
        <f t="shared" ca="1" si="134"/>
        <v>340</v>
      </c>
    </row>
    <row r="6334" spans="1:33" ht="14.4" x14ac:dyDescent="0.3">
      <c r="A6334" s="37">
        <v>44128</v>
      </c>
      <c r="B6334" s="38">
        <f>INDEX(Videolength!D:D,MATCH(D6334,Videolength!A:A,0))</f>
        <v>11</v>
      </c>
      <c r="C6334" s="38">
        <f>INDEX(Videolength!E:E,MATCH(D6334,Videolength!A:A,0))</f>
        <v>32</v>
      </c>
      <c r="D6334" s="39">
        <v>32</v>
      </c>
      <c r="E6334" s="40" t="str">
        <f>INDEX(Videolength!B:B,MATCH(D6334,Videolength!A:A,0))</f>
        <v>https://youtu.be/rEL0_2L1kvE?list=PLTjhk5BwsiVV8SrR-dPCDjCfaMnt-5HZH</v>
      </c>
      <c r="F6334" s="41">
        <f>INDEX(Videolength!C:C,MATCH(D6334,Videolength!A:A,0))</f>
        <v>1.9131944444444444E-2</v>
      </c>
      <c r="G6334" s="41">
        <v>1.5405092592592593E-2</v>
      </c>
      <c r="H6334" s="71">
        <f>HYPERLINK(_xlfn.CONCAT(E6334,"&amp;t=",G6334*86400),G6334)</f>
        <v>1.5405092592592593E-2</v>
      </c>
      <c r="I6334" s="38">
        <v>12</v>
      </c>
      <c r="J6334" s="38">
        <v>6</v>
      </c>
      <c r="K6334" s="42" t="s">
        <v>98</v>
      </c>
      <c r="L6334" s="42" t="s">
        <v>11</v>
      </c>
      <c r="W6334" s="44" t="s">
        <v>1112</v>
      </c>
      <c r="Z6334" s="64"/>
      <c r="AA6334" s="64"/>
      <c r="AB6334" s="64"/>
      <c r="AE6334" s="42">
        <f>IF(Table32[[#This Row],[Gems]]&gt;0,Table32[[#This Row],[Gems]],0)</f>
        <v>0</v>
      </c>
      <c r="AF6334" s="42">
        <f>IF(Table32[[#This Row],[Gems]]&lt;0,Table32[[#This Row],[Gems]],0)</f>
        <v>0</v>
      </c>
      <c r="AG6334" s="30">
        <f t="shared" ca="1" si="134"/>
        <v>340</v>
      </c>
    </row>
    <row r="6335" spans="1:33" ht="14.4" x14ac:dyDescent="0.3">
      <c r="A6335" s="37">
        <v>44128</v>
      </c>
      <c r="B6335" s="38">
        <f>INDEX(Videolength!D:D,MATCH(D6335,Videolength!A:A,0))</f>
        <v>11</v>
      </c>
      <c r="C6335" s="38">
        <f>INDEX(Videolength!E:E,MATCH(D6335,Videolength!A:A,0))</f>
        <v>32</v>
      </c>
      <c r="D6335" s="39">
        <v>32</v>
      </c>
      <c r="E6335" s="40" t="str">
        <f>INDEX(Videolength!B:B,MATCH(D6335,Videolength!A:A,0))</f>
        <v>https://youtu.be/rEL0_2L1kvE?list=PLTjhk5BwsiVV8SrR-dPCDjCfaMnt-5HZH</v>
      </c>
      <c r="F6335" s="41">
        <f>INDEX(Videolength!C:C,MATCH(D6335,Videolength!A:A,0))</f>
        <v>1.9131944444444444E-2</v>
      </c>
      <c r="G6335" s="41">
        <v>1.5416666666666667E-2</v>
      </c>
      <c r="H6335" s="71">
        <f>HYPERLINK(_xlfn.CONCAT(E6335,"&amp;t=",G6335*86400),G6335)</f>
        <v>1.5416666666666667E-2</v>
      </c>
      <c r="I6335" s="38">
        <v>12</v>
      </c>
      <c r="J6335" s="38">
        <v>6</v>
      </c>
      <c r="K6335" s="42" t="s">
        <v>346</v>
      </c>
      <c r="L6335" s="42" t="s">
        <v>10</v>
      </c>
      <c r="Z6335" s="64"/>
      <c r="AA6335" s="64"/>
      <c r="AB6335" s="64"/>
      <c r="AE6335" s="42">
        <f>IF(Table32[[#This Row],[Gems]]&gt;0,Table32[[#This Row],[Gems]],0)</f>
        <v>0</v>
      </c>
      <c r="AF6335" s="42">
        <f>IF(Table32[[#This Row],[Gems]]&lt;0,Table32[[#This Row],[Gems]],0)</f>
        <v>0</v>
      </c>
      <c r="AG6335" s="30">
        <f t="shared" ca="1" si="134"/>
        <v>340</v>
      </c>
    </row>
    <row r="6336" spans="1:33" ht="14.4" x14ac:dyDescent="0.3">
      <c r="A6336" s="37">
        <v>44128</v>
      </c>
      <c r="B6336" s="38">
        <f>INDEX(Videolength!D:D,MATCH(D6336,Videolength!A:A,0))</f>
        <v>11</v>
      </c>
      <c r="C6336" s="38">
        <f>INDEX(Videolength!E:E,MATCH(D6336,Videolength!A:A,0))</f>
        <v>32</v>
      </c>
      <c r="D6336" s="39">
        <v>32</v>
      </c>
      <c r="E6336" s="40" t="str">
        <f>INDEX(Videolength!B:B,MATCH(D6336,Videolength!A:A,0))</f>
        <v>https://youtu.be/rEL0_2L1kvE?list=PLTjhk5BwsiVV8SrR-dPCDjCfaMnt-5HZH</v>
      </c>
      <c r="F6336" s="41">
        <f>INDEX(Videolength!C:C,MATCH(D6336,Videolength!A:A,0))</f>
        <v>1.9131944444444444E-2</v>
      </c>
      <c r="G6336" s="41">
        <v>1.545138888888889E-2</v>
      </c>
      <c r="H6336" s="71">
        <f>HYPERLINK(_xlfn.CONCAT(E6336,"&amp;t=",G6336*86400),G6336)</f>
        <v>1.545138888888889E-2</v>
      </c>
      <c r="I6336" s="38">
        <v>12</v>
      </c>
      <c r="J6336" s="38">
        <v>6</v>
      </c>
      <c r="K6336" s="42" t="s">
        <v>36</v>
      </c>
      <c r="L6336" s="42" t="s">
        <v>10</v>
      </c>
      <c r="Z6336" s="64"/>
      <c r="AA6336" s="64"/>
      <c r="AB6336" s="64"/>
      <c r="AE6336" s="42">
        <f>IF(Table32[[#This Row],[Gems]]&gt;0,Table32[[#This Row],[Gems]],0)</f>
        <v>0</v>
      </c>
      <c r="AF6336" s="42">
        <f>IF(Table32[[#This Row],[Gems]]&lt;0,Table32[[#This Row],[Gems]],0)</f>
        <v>0</v>
      </c>
      <c r="AG6336" s="30">
        <f t="shared" ca="1" si="134"/>
        <v>340</v>
      </c>
    </row>
    <row r="6337" spans="1:33" ht="14.4" x14ac:dyDescent="0.3">
      <c r="A6337" s="37">
        <v>44128</v>
      </c>
      <c r="B6337" s="38">
        <f>INDEX(Videolength!D:D,MATCH(D6337,Videolength!A:A,0))</f>
        <v>11</v>
      </c>
      <c r="C6337" s="38">
        <f>INDEX(Videolength!E:E,MATCH(D6337,Videolength!A:A,0))</f>
        <v>32</v>
      </c>
      <c r="D6337" s="39">
        <v>32</v>
      </c>
      <c r="E6337" s="40" t="str">
        <f>INDEX(Videolength!B:B,MATCH(D6337,Videolength!A:A,0))</f>
        <v>https://youtu.be/rEL0_2L1kvE?list=PLTjhk5BwsiVV8SrR-dPCDjCfaMnt-5HZH</v>
      </c>
      <c r="F6337" s="41">
        <f>INDEX(Videolength!C:C,MATCH(D6337,Videolength!A:A,0))</f>
        <v>1.9131944444444444E-2</v>
      </c>
      <c r="G6337" s="41">
        <v>1.5474537037037038E-2</v>
      </c>
      <c r="H6337" s="71">
        <f>HYPERLINK(_xlfn.CONCAT(E6337,"&amp;t=",G6337*86400),G6337)</f>
        <v>1.5474537037037038E-2</v>
      </c>
      <c r="I6337" s="38">
        <v>12</v>
      </c>
      <c r="J6337" s="38">
        <v>6</v>
      </c>
      <c r="K6337" s="42" t="s">
        <v>353</v>
      </c>
      <c r="L6337" s="42" t="s">
        <v>355</v>
      </c>
      <c r="M6337" s="42" t="s">
        <v>591</v>
      </c>
      <c r="U6337" s="44" t="s">
        <v>1741</v>
      </c>
      <c r="Z6337" s="64"/>
      <c r="AA6337" s="64"/>
      <c r="AB6337" s="64"/>
      <c r="AE6337" s="42">
        <f>IF(Table32[[#This Row],[Gems]]&gt;0,Table32[[#This Row],[Gems]],0)</f>
        <v>0</v>
      </c>
      <c r="AF6337" s="42">
        <f>IF(Table32[[#This Row],[Gems]]&lt;0,Table32[[#This Row],[Gems]],0)</f>
        <v>0</v>
      </c>
      <c r="AG6337" s="30">
        <f t="shared" ca="1" si="134"/>
        <v>340</v>
      </c>
    </row>
    <row r="6338" spans="1:33" ht="14.4" x14ac:dyDescent="0.3">
      <c r="A6338" s="37">
        <v>44128</v>
      </c>
      <c r="B6338" s="38">
        <f>INDEX(Videolength!D:D,MATCH(D6338,Videolength!A:A,0))</f>
        <v>11</v>
      </c>
      <c r="C6338" s="38">
        <f>INDEX(Videolength!E:E,MATCH(D6338,Videolength!A:A,0))</f>
        <v>32</v>
      </c>
      <c r="D6338" s="39">
        <v>32</v>
      </c>
      <c r="E6338" s="40" t="str">
        <f>INDEX(Videolength!B:B,MATCH(D6338,Videolength!A:A,0))</f>
        <v>https://youtu.be/rEL0_2L1kvE?list=PLTjhk5BwsiVV8SrR-dPCDjCfaMnt-5HZH</v>
      </c>
      <c r="F6338" s="41">
        <f>INDEX(Videolength!C:C,MATCH(D6338,Videolength!A:A,0))</f>
        <v>1.9131944444444444E-2</v>
      </c>
      <c r="G6338" s="41">
        <v>1.5486111111111112E-2</v>
      </c>
      <c r="H6338" s="71">
        <f>HYPERLINK(_xlfn.CONCAT(E6338,"&amp;t=",G6338*86400),G6338)</f>
        <v>1.5486111111111112E-2</v>
      </c>
      <c r="I6338" s="38">
        <v>12</v>
      </c>
      <c r="J6338" s="38">
        <v>6</v>
      </c>
      <c r="K6338" s="42" t="s">
        <v>47</v>
      </c>
      <c r="L6338" s="42" t="s">
        <v>10</v>
      </c>
      <c r="M6338" s="42" t="s">
        <v>591</v>
      </c>
      <c r="Z6338" s="64"/>
      <c r="AA6338" s="64"/>
      <c r="AB6338" s="64"/>
      <c r="AE6338" s="42">
        <f>IF(Table32[[#This Row],[Gems]]&gt;0,Table32[[#This Row],[Gems]],0)</f>
        <v>0</v>
      </c>
      <c r="AF6338" s="42">
        <f>IF(Table32[[#This Row],[Gems]]&lt;0,Table32[[#This Row],[Gems]],0)</f>
        <v>0</v>
      </c>
      <c r="AG6338" s="30">
        <f t="shared" ca="1" si="134"/>
        <v>340</v>
      </c>
    </row>
    <row r="6339" spans="1:33" ht="14.4" x14ac:dyDescent="0.3">
      <c r="A6339" s="37">
        <v>44128</v>
      </c>
      <c r="B6339" s="38">
        <f>INDEX(Videolength!D:D,MATCH(D6339,Videolength!A:A,0))</f>
        <v>11</v>
      </c>
      <c r="C6339" s="38">
        <f>INDEX(Videolength!E:E,MATCH(D6339,Videolength!A:A,0))</f>
        <v>32</v>
      </c>
      <c r="D6339" s="39">
        <v>32</v>
      </c>
      <c r="E6339" s="40" t="str">
        <f>INDEX(Videolength!B:B,MATCH(D6339,Videolength!A:A,0))</f>
        <v>https://youtu.be/rEL0_2L1kvE?list=PLTjhk5BwsiVV8SrR-dPCDjCfaMnt-5HZH</v>
      </c>
      <c r="F6339" s="41">
        <f>INDEX(Videolength!C:C,MATCH(D6339,Videolength!A:A,0))</f>
        <v>1.9131944444444444E-2</v>
      </c>
      <c r="G6339" s="41">
        <v>1.5497685185185186E-2</v>
      </c>
      <c r="H6339" s="71">
        <f>HYPERLINK(_xlfn.CONCAT(E6339,"&amp;t=",G6339*86400),G6339)</f>
        <v>1.5497685185185186E-2</v>
      </c>
      <c r="I6339" s="38">
        <v>12</v>
      </c>
      <c r="J6339" s="38">
        <v>6</v>
      </c>
      <c r="K6339" s="42" t="s">
        <v>36</v>
      </c>
      <c r="L6339" s="42" t="s">
        <v>10</v>
      </c>
      <c r="M6339" s="42" t="s">
        <v>591</v>
      </c>
      <c r="Z6339" s="64"/>
      <c r="AA6339" s="64"/>
      <c r="AB6339" s="64"/>
      <c r="AE6339" s="42">
        <f>IF(Table32[[#This Row],[Gems]]&gt;0,Table32[[#This Row],[Gems]],0)</f>
        <v>0</v>
      </c>
      <c r="AF6339" s="42">
        <f>IF(Table32[[#This Row],[Gems]]&lt;0,Table32[[#This Row],[Gems]],0)</f>
        <v>0</v>
      </c>
      <c r="AG6339" s="30">
        <f t="shared" ca="1" si="134"/>
        <v>340</v>
      </c>
    </row>
    <row r="6340" spans="1:33" ht="14.4" x14ac:dyDescent="0.3">
      <c r="A6340" s="37">
        <v>44128</v>
      </c>
      <c r="B6340" s="38">
        <f>INDEX(Videolength!D:D,MATCH(D6340,Videolength!A:A,0))</f>
        <v>11</v>
      </c>
      <c r="C6340" s="38">
        <f>INDEX(Videolength!E:E,MATCH(D6340,Videolength!A:A,0))</f>
        <v>32</v>
      </c>
      <c r="D6340" s="39">
        <v>32</v>
      </c>
      <c r="E6340" s="40" t="str">
        <f>INDEX(Videolength!B:B,MATCH(D6340,Videolength!A:A,0))</f>
        <v>https://youtu.be/rEL0_2L1kvE?list=PLTjhk5BwsiVV8SrR-dPCDjCfaMnt-5HZH</v>
      </c>
      <c r="F6340" s="41">
        <f>INDEX(Videolength!C:C,MATCH(D6340,Videolength!A:A,0))</f>
        <v>1.9131944444444444E-2</v>
      </c>
      <c r="G6340" s="41">
        <v>1.5555555555555553E-2</v>
      </c>
      <c r="H6340" s="71">
        <f>HYPERLINK(_xlfn.CONCAT(E6340,"&amp;t=",G6340*86400),G6340)</f>
        <v>1.5555555555555553E-2</v>
      </c>
      <c r="I6340" s="38">
        <v>12</v>
      </c>
      <c r="J6340" s="38">
        <v>6</v>
      </c>
      <c r="K6340" s="42" t="s">
        <v>36</v>
      </c>
      <c r="L6340" s="42" t="s">
        <v>10</v>
      </c>
      <c r="M6340" s="42" t="s">
        <v>591</v>
      </c>
      <c r="Z6340" s="64"/>
      <c r="AA6340" s="64"/>
      <c r="AB6340" s="64"/>
      <c r="AE6340" s="42">
        <f>IF(Table32[[#This Row],[Gems]]&gt;0,Table32[[#This Row],[Gems]],0)</f>
        <v>0</v>
      </c>
      <c r="AF6340" s="42">
        <f>IF(Table32[[#This Row],[Gems]]&lt;0,Table32[[#This Row],[Gems]],0)</f>
        <v>0</v>
      </c>
      <c r="AG6340" s="30">
        <f t="shared" ca="1" si="134"/>
        <v>340</v>
      </c>
    </row>
    <row r="6341" spans="1:33" ht="14.4" x14ac:dyDescent="0.3">
      <c r="A6341" s="37">
        <v>44128</v>
      </c>
      <c r="B6341" s="38">
        <f>INDEX(Videolength!D:D,MATCH(D6341,Videolength!A:A,0))</f>
        <v>11</v>
      </c>
      <c r="C6341" s="38">
        <f>INDEX(Videolength!E:E,MATCH(D6341,Videolength!A:A,0))</f>
        <v>32</v>
      </c>
      <c r="D6341" s="39">
        <v>32</v>
      </c>
      <c r="E6341" s="40" t="str">
        <f>INDEX(Videolength!B:B,MATCH(D6341,Videolength!A:A,0))</f>
        <v>https://youtu.be/rEL0_2L1kvE?list=PLTjhk5BwsiVV8SrR-dPCDjCfaMnt-5HZH</v>
      </c>
      <c r="F6341" s="41">
        <f>INDEX(Videolength!C:C,MATCH(D6341,Videolength!A:A,0))</f>
        <v>1.9131944444444444E-2</v>
      </c>
      <c r="G6341" s="41">
        <v>1.59375E-2</v>
      </c>
      <c r="H6341" s="71">
        <f>HYPERLINK(_xlfn.CONCAT(E6341,"&amp;t=",G6341*86400),G6341)</f>
        <v>1.59375E-2</v>
      </c>
      <c r="I6341" s="38">
        <v>12</v>
      </c>
      <c r="J6341" s="38">
        <v>6</v>
      </c>
      <c r="K6341" s="42" t="s">
        <v>346</v>
      </c>
      <c r="L6341" s="42" t="s">
        <v>10</v>
      </c>
      <c r="Z6341" s="64"/>
      <c r="AA6341" s="64"/>
      <c r="AB6341" s="64"/>
      <c r="AE6341" s="42">
        <f>IF(Table32[[#This Row],[Gems]]&gt;0,Table32[[#This Row],[Gems]],0)</f>
        <v>0</v>
      </c>
      <c r="AF6341" s="42">
        <f>IF(Table32[[#This Row],[Gems]]&lt;0,Table32[[#This Row],[Gems]],0)</f>
        <v>0</v>
      </c>
      <c r="AG6341" s="30">
        <f t="shared" ca="1" si="134"/>
        <v>340</v>
      </c>
    </row>
    <row r="6342" spans="1:33" ht="14.4" x14ac:dyDescent="0.3">
      <c r="A6342" s="37">
        <v>44128</v>
      </c>
      <c r="B6342" s="38">
        <f>INDEX(Videolength!D:D,MATCH(D6342,Videolength!A:A,0))</f>
        <v>11</v>
      </c>
      <c r="C6342" s="38">
        <f>INDEX(Videolength!E:E,MATCH(D6342,Videolength!A:A,0))</f>
        <v>32</v>
      </c>
      <c r="D6342" s="39">
        <v>32</v>
      </c>
      <c r="E6342" s="40" t="str">
        <f>INDEX(Videolength!B:B,MATCH(D6342,Videolength!A:A,0))</f>
        <v>https://youtu.be/rEL0_2L1kvE?list=PLTjhk5BwsiVV8SrR-dPCDjCfaMnt-5HZH</v>
      </c>
      <c r="F6342" s="41">
        <f>INDEX(Videolength!C:C,MATCH(D6342,Videolength!A:A,0))</f>
        <v>1.9131944444444444E-2</v>
      </c>
      <c r="G6342" s="41">
        <v>1.5972222222222224E-2</v>
      </c>
      <c r="H6342" s="71">
        <f>HYPERLINK(_xlfn.CONCAT(E6342,"&amp;t=",G6342*86400),G6342)</f>
        <v>1.5972222222222224E-2</v>
      </c>
      <c r="I6342" s="38">
        <v>12</v>
      </c>
      <c r="J6342" s="38">
        <v>6</v>
      </c>
      <c r="K6342" s="42" t="s">
        <v>98</v>
      </c>
      <c r="L6342" s="42" t="s">
        <v>11</v>
      </c>
      <c r="W6342" s="44" t="s">
        <v>1112</v>
      </c>
      <c r="Z6342" s="64"/>
      <c r="AA6342" s="64"/>
      <c r="AB6342" s="64"/>
      <c r="AE6342" s="42">
        <f>IF(Table32[[#This Row],[Gems]]&gt;0,Table32[[#This Row],[Gems]],0)</f>
        <v>0</v>
      </c>
      <c r="AF6342" s="42">
        <f>IF(Table32[[#This Row],[Gems]]&lt;0,Table32[[#This Row],[Gems]],0)</f>
        <v>0</v>
      </c>
      <c r="AG6342" s="30">
        <f t="shared" ca="1" si="134"/>
        <v>340</v>
      </c>
    </row>
    <row r="6343" spans="1:33" ht="14.4" x14ac:dyDescent="0.3">
      <c r="A6343" s="37">
        <v>44128</v>
      </c>
      <c r="B6343" s="38">
        <f>INDEX(Videolength!D:D,MATCH(D6343,Videolength!A:A,0))</f>
        <v>11</v>
      </c>
      <c r="C6343" s="38">
        <f>INDEX(Videolength!E:E,MATCH(D6343,Videolength!A:A,0))</f>
        <v>32</v>
      </c>
      <c r="D6343" s="39">
        <v>32</v>
      </c>
      <c r="E6343" s="40" t="str">
        <f>INDEX(Videolength!B:B,MATCH(D6343,Videolength!A:A,0))</f>
        <v>https://youtu.be/rEL0_2L1kvE?list=PLTjhk5BwsiVV8SrR-dPCDjCfaMnt-5HZH</v>
      </c>
      <c r="F6343" s="41">
        <f>INDEX(Videolength!C:C,MATCH(D6343,Videolength!A:A,0))</f>
        <v>1.9131944444444444E-2</v>
      </c>
      <c r="G6343" s="41">
        <v>1.5983796296296295E-2</v>
      </c>
      <c r="H6343" s="71">
        <f>HYPERLINK(_xlfn.CONCAT(E6343,"&amp;t=",G6343*86400),G6343)</f>
        <v>1.5983796296296295E-2</v>
      </c>
      <c r="I6343" s="38">
        <v>12</v>
      </c>
      <c r="J6343" s="38">
        <v>6</v>
      </c>
      <c r="K6343" s="42" t="s">
        <v>346</v>
      </c>
      <c r="L6343" s="42" t="s">
        <v>10</v>
      </c>
      <c r="Z6343" s="64"/>
      <c r="AA6343" s="64"/>
      <c r="AB6343" s="64"/>
      <c r="AE6343" s="42">
        <f>IF(Table32[[#This Row],[Gems]]&gt;0,Table32[[#This Row],[Gems]],0)</f>
        <v>0</v>
      </c>
      <c r="AF6343" s="42">
        <f>IF(Table32[[#This Row],[Gems]]&lt;0,Table32[[#This Row],[Gems]],0)</f>
        <v>0</v>
      </c>
      <c r="AG6343" s="30">
        <f t="shared" ca="1" si="134"/>
        <v>340</v>
      </c>
    </row>
    <row r="6344" spans="1:33" ht="14.4" x14ac:dyDescent="0.3">
      <c r="A6344" s="37">
        <v>44128</v>
      </c>
      <c r="B6344" s="38">
        <f>INDEX(Videolength!D:D,MATCH(D6344,Videolength!A:A,0))</f>
        <v>11</v>
      </c>
      <c r="C6344" s="38">
        <f>INDEX(Videolength!E:E,MATCH(D6344,Videolength!A:A,0))</f>
        <v>32</v>
      </c>
      <c r="D6344" s="39">
        <v>32</v>
      </c>
      <c r="E6344" s="40" t="str">
        <f>INDEX(Videolength!B:B,MATCH(D6344,Videolength!A:A,0))</f>
        <v>https://youtu.be/rEL0_2L1kvE?list=PLTjhk5BwsiVV8SrR-dPCDjCfaMnt-5HZH</v>
      </c>
      <c r="F6344" s="41">
        <f>INDEX(Videolength!C:C,MATCH(D6344,Videolength!A:A,0))</f>
        <v>1.9131944444444444E-2</v>
      </c>
      <c r="G6344" s="41">
        <v>1.6099537037037037E-2</v>
      </c>
      <c r="H6344" s="71">
        <f>HYPERLINK(_xlfn.CONCAT(E6344,"&amp;t=",G6344*86400),G6344)</f>
        <v>1.6099537037037037E-2</v>
      </c>
      <c r="I6344" s="38">
        <v>12</v>
      </c>
      <c r="J6344" s="38">
        <v>6</v>
      </c>
      <c r="K6344" s="42" t="s">
        <v>98</v>
      </c>
      <c r="L6344" s="42" t="s">
        <v>11</v>
      </c>
      <c r="W6344" s="44" t="s">
        <v>367</v>
      </c>
      <c r="Z6344" s="64"/>
      <c r="AA6344" s="64"/>
      <c r="AB6344" s="64"/>
      <c r="AE6344" s="42">
        <f>IF(Table32[[#This Row],[Gems]]&gt;0,Table32[[#This Row],[Gems]],0)</f>
        <v>0</v>
      </c>
      <c r="AF6344" s="42">
        <f>IF(Table32[[#This Row],[Gems]]&lt;0,Table32[[#This Row],[Gems]],0)</f>
        <v>0</v>
      </c>
      <c r="AG6344" s="30">
        <f t="shared" ca="1" si="134"/>
        <v>340</v>
      </c>
    </row>
    <row r="6345" spans="1:33" ht="14.4" x14ac:dyDescent="0.3">
      <c r="A6345" s="37">
        <v>44128</v>
      </c>
      <c r="B6345" s="38">
        <f>INDEX(Videolength!D:D,MATCH(D6345,Videolength!A:A,0))</f>
        <v>11</v>
      </c>
      <c r="C6345" s="38">
        <f>INDEX(Videolength!E:E,MATCH(D6345,Videolength!A:A,0))</f>
        <v>32</v>
      </c>
      <c r="D6345" s="39">
        <v>32</v>
      </c>
      <c r="E6345" s="40" t="str">
        <f>INDEX(Videolength!B:B,MATCH(D6345,Videolength!A:A,0))</f>
        <v>https://youtu.be/rEL0_2L1kvE?list=PLTjhk5BwsiVV8SrR-dPCDjCfaMnt-5HZH</v>
      </c>
      <c r="F6345" s="41">
        <f>INDEX(Videolength!C:C,MATCH(D6345,Videolength!A:A,0))</f>
        <v>1.9131944444444444E-2</v>
      </c>
      <c r="G6345" s="41">
        <v>1.6111111111111111E-2</v>
      </c>
      <c r="H6345" s="71">
        <f>HYPERLINK(_xlfn.CONCAT(E6345,"&amp;t=",G6345*86400),G6345)</f>
        <v>1.6111111111111111E-2</v>
      </c>
      <c r="I6345" s="38">
        <v>12</v>
      </c>
      <c r="J6345" s="38">
        <v>6</v>
      </c>
      <c r="K6345" s="42" t="s">
        <v>346</v>
      </c>
      <c r="L6345" s="42" t="s">
        <v>10</v>
      </c>
      <c r="Z6345" s="64"/>
      <c r="AA6345" s="64"/>
      <c r="AB6345" s="64"/>
      <c r="AE6345" s="42">
        <f>IF(Table32[[#This Row],[Gems]]&gt;0,Table32[[#This Row],[Gems]],0)</f>
        <v>0</v>
      </c>
      <c r="AF6345" s="42">
        <f>IF(Table32[[#This Row],[Gems]]&lt;0,Table32[[#This Row],[Gems]],0)</f>
        <v>0</v>
      </c>
      <c r="AG6345" s="30">
        <f t="shared" ca="1" si="134"/>
        <v>340</v>
      </c>
    </row>
    <row r="6346" spans="1:33" ht="14.4" x14ac:dyDescent="0.3">
      <c r="A6346" s="37">
        <v>44128</v>
      </c>
      <c r="B6346" s="38">
        <f>INDEX(Videolength!D:D,MATCH(D6346,Videolength!A:A,0))</f>
        <v>11</v>
      </c>
      <c r="C6346" s="38">
        <f>INDEX(Videolength!E:E,MATCH(D6346,Videolength!A:A,0))</f>
        <v>32</v>
      </c>
      <c r="D6346" s="39">
        <v>32</v>
      </c>
      <c r="E6346" s="40" t="str">
        <f>INDEX(Videolength!B:B,MATCH(D6346,Videolength!A:A,0))</f>
        <v>https://youtu.be/rEL0_2L1kvE?list=PLTjhk5BwsiVV8SrR-dPCDjCfaMnt-5HZH</v>
      </c>
      <c r="F6346" s="41">
        <f>INDEX(Videolength!C:C,MATCH(D6346,Videolength!A:A,0))</f>
        <v>1.9131944444444444E-2</v>
      </c>
      <c r="G6346" s="41">
        <v>1.6180555555555556E-2</v>
      </c>
      <c r="H6346" s="71">
        <f>HYPERLINK(_xlfn.CONCAT(E6346,"&amp;t=",G6346*86400),G6346)</f>
        <v>1.6180555555555556E-2</v>
      </c>
      <c r="I6346" s="38">
        <v>12</v>
      </c>
      <c r="J6346" s="38">
        <v>6</v>
      </c>
      <c r="K6346" s="42" t="s">
        <v>25</v>
      </c>
      <c r="L6346" s="42" t="s">
        <v>10</v>
      </c>
      <c r="M6346" s="42" t="s">
        <v>1249</v>
      </c>
      <c r="N6346" s="42" t="s">
        <v>1837</v>
      </c>
      <c r="Z6346" s="64"/>
      <c r="AA6346" s="64"/>
      <c r="AB6346" s="64"/>
      <c r="AE6346" s="42">
        <f>IF(Table32[[#This Row],[Gems]]&gt;0,Table32[[#This Row],[Gems]],0)</f>
        <v>0</v>
      </c>
      <c r="AF6346" s="42">
        <f>IF(Table32[[#This Row],[Gems]]&lt;0,Table32[[#This Row],[Gems]],0)</f>
        <v>0</v>
      </c>
      <c r="AG6346" s="30">
        <f t="shared" ca="1" si="134"/>
        <v>340</v>
      </c>
    </row>
    <row r="6347" spans="1:33" ht="14.4" x14ac:dyDescent="0.3">
      <c r="A6347" s="37">
        <v>44128</v>
      </c>
      <c r="B6347" s="38">
        <f>INDEX(Videolength!D:D,MATCH(D6347,Videolength!A:A,0))</f>
        <v>11</v>
      </c>
      <c r="C6347" s="38">
        <f>INDEX(Videolength!E:E,MATCH(D6347,Videolength!A:A,0))</f>
        <v>32</v>
      </c>
      <c r="D6347" s="39">
        <v>32</v>
      </c>
      <c r="E6347" s="40" t="str">
        <f>INDEX(Videolength!B:B,MATCH(D6347,Videolength!A:A,0))</f>
        <v>https://youtu.be/rEL0_2L1kvE?list=PLTjhk5BwsiVV8SrR-dPCDjCfaMnt-5HZH</v>
      </c>
      <c r="F6347" s="41">
        <f>INDEX(Videolength!C:C,MATCH(D6347,Videolength!A:A,0))</f>
        <v>1.9131944444444444E-2</v>
      </c>
      <c r="G6347" s="41">
        <v>1.6944444444444443E-2</v>
      </c>
      <c r="H6347" s="71">
        <f>HYPERLINK(_xlfn.CONCAT(E6347,"&amp;t=",G6347*86400),G6347)</f>
        <v>1.6944444444444443E-2</v>
      </c>
      <c r="I6347" s="38">
        <v>12</v>
      </c>
      <c r="J6347" s="38">
        <v>6</v>
      </c>
      <c r="K6347" s="42" t="s">
        <v>346</v>
      </c>
      <c r="L6347" s="42" t="s">
        <v>10</v>
      </c>
      <c r="Z6347" s="64"/>
      <c r="AA6347" s="64"/>
      <c r="AB6347" s="64"/>
      <c r="AE6347" s="42">
        <f>IF(Table32[[#This Row],[Gems]]&gt;0,Table32[[#This Row],[Gems]],0)</f>
        <v>0</v>
      </c>
      <c r="AF6347" s="42">
        <f>IF(Table32[[#This Row],[Gems]]&lt;0,Table32[[#This Row],[Gems]],0)</f>
        <v>0</v>
      </c>
      <c r="AG6347" s="30">
        <f t="shared" ca="1" si="134"/>
        <v>340</v>
      </c>
    </row>
    <row r="6348" spans="1:33" ht="14.4" x14ac:dyDescent="0.3">
      <c r="A6348" s="37">
        <v>44128</v>
      </c>
      <c r="B6348" s="38">
        <f>INDEX(Videolength!D:D,MATCH(D6348,Videolength!A:A,0))</f>
        <v>11</v>
      </c>
      <c r="C6348" s="38">
        <f>INDEX(Videolength!E:E,MATCH(D6348,Videolength!A:A,0))</f>
        <v>32</v>
      </c>
      <c r="D6348" s="39">
        <v>32</v>
      </c>
      <c r="E6348" s="40" t="str">
        <f>INDEX(Videolength!B:B,MATCH(D6348,Videolength!A:A,0))</f>
        <v>https://youtu.be/rEL0_2L1kvE?list=PLTjhk5BwsiVV8SrR-dPCDjCfaMnt-5HZH</v>
      </c>
      <c r="F6348" s="41">
        <f>INDEX(Videolength!C:C,MATCH(D6348,Videolength!A:A,0))</f>
        <v>1.9131944444444444E-2</v>
      </c>
      <c r="G6348" s="41">
        <v>1.7048611111111112E-2</v>
      </c>
      <c r="H6348" s="71">
        <f>HYPERLINK(_xlfn.CONCAT(E6348,"&amp;t=",G6348*86400),G6348)</f>
        <v>1.7048611111111112E-2</v>
      </c>
      <c r="I6348" s="38">
        <v>12</v>
      </c>
      <c r="J6348" s="38">
        <v>6</v>
      </c>
      <c r="K6348" s="42" t="s">
        <v>98</v>
      </c>
      <c r="L6348" s="42" t="s">
        <v>11</v>
      </c>
      <c r="W6348" s="44" t="s">
        <v>1112</v>
      </c>
      <c r="Z6348" s="64"/>
      <c r="AA6348" s="64"/>
      <c r="AB6348" s="64"/>
      <c r="AE6348" s="42">
        <f>IF(Table32[[#This Row],[Gems]]&gt;0,Table32[[#This Row],[Gems]],0)</f>
        <v>0</v>
      </c>
      <c r="AF6348" s="42">
        <f>IF(Table32[[#This Row],[Gems]]&lt;0,Table32[[#This Row],[Gems]],0)</f>
        <v>0</v>
      </c>
      <c r="AG6348" s="30">
        <f t="shared" ca="1" si="134"/>
        <v>340</v>
      </c>
    </row>
    <row r="6349" spans="1:33" ht="14.4" x14ac:dyDescent="0.3">
      <c r="A6349" s="37">
        <v>44128</v>
      </c>
      <c r="B6349" s="38">
        <f>INDEX(Videolength!D:D,MATCH(D6349,Videolength!A:A,0))</f>
        <v>11</v>
      </c>
      <c r="C6349" s="38">
        <f>INDEX(Videolength!E:E,MATCH(D6349,Videolength!A:A,0))</f>
        <v>32</v>
      </c>
      <c r="D6349" s="39">
        <v>32</v>
      </c>
      <c r="E6349" s="40" t="str">
        <f>INDEX(Videolength!B:B,MATCH(D6349,Videolength!A:A,0))</f>
        <v>https://youtu.be/rEL0_2L1kvE?list=PLTjhk5BwsiVV8SrR-dPCDjCfaMnt-5HZH</v>
      </c>
      <c r="F6349" s="41">
        <f>INDEX(Videolength!C:C,MATCH(D6349,Videolength!A:A,0))</f>
        <v>1.9131944444444444E-2</v>
      </c>
      <c r="G6349" s="41">
        <v>1.7071759259259259E-2</v>
      </c>
      <c r="H6349" s="71">
        <f>HYPERLINK(_xlfn.CONCAT(E6349,"&amp;t=",G6349*86400),G6349)</f>
        <v>1.7071759259259259E-2</v>
      </c>
      <c r="I6349" s="38">
        <v>12</v>
      </c>
      <c r="J6349" s="38">
        <v>6</v>
      </c>
      <c r="K6349" s="42" t="s">
        <v>98</v>
      </c>
      <c r="L6349" s="42" t="s">
        <v>11</v>
      </c>
      <c r="W6349" s="44" t="s">
        <v>367</v>
      </c>
      <c r="Z6349" s="64"/>
      <c r="AA6349" s="64"/>
      <c r="AB6349" s="64"/>
      <c r="AE6349" s="42">
        <f>IF(Table32[[#This Row],[Gems]]&gt;0,Table32[[#This Row],[Gems]],0)</f>
        <v>0</v>
      </c>
      <c r="AF6349" s="42">
        <f>IF(Table32[[#This Row],[Gems]]&lt;0,Table32[[#This Row],[Gems]],0)</f>
        <v>0</v>
      </c>
      <c r="AG6349" s="30">
        <f t="shared" ca="1" si="134"/>
        <v>340</v>
      </c>
    </row>
    <row r="6350" spans="1:33" ht="14.4" x14ac:dyDescent="0.3">
      <c r="A6350" s="37">
        <v>44128</v>
      </c>
      <c r="B6350" s="38">
        <f>INDEX(Videolength!D:D,MATCH(D6350,Videolength!A:A,0))</f>
        <v>11</v>
      </c>
      <c r="C6350" s="38">
        <f>INDEX(Videolength!E:E,MATCH(D6350,Videolength!A:A,0))</f>
        <v>32</v>
      </c>
      <c r="D6350" s="39">
        <v>32</v>
      </c>
      <c r="E6350" s="40" t="str">
        <f>INDEX(Videolength!B:B,MATCH(D6350,Videolength!A:A,0))</f>
        <v>https://youtu.be/rEL0_2L1kvE?list=PLTjhk5BwsiVV8SrR-dPCDjCfaMnt-5HZH</v>
      </c>
      <c r="F6350" s="41">
        <f>INDEX(Videolength!C:C,MATCH(D6350,Videolength!A:A,0))</f>
        <v>1.9131944444444444E-2</v>
      </c>
      <c r="G6350" s="41">
        <v>1.7083333333333336E-2</v>
      </c>
      <c r="H6350" s="71">
        <f>HYPERLINK(_xlfn.CONCAT(E6350,"&amp;t=",G6350*86400),G6350)</f>
        <v>1.7083333333333336E-2</v>
      </c>
      <c r="I6350" s="38">
        <v>12</v>
      </c>
      <c r="J6350" s="38">
        <v>6</v>
      </c>
      <c r="K6350" s="42" t="s">
        <v>346</v>
      </c>
      <c r="L6350" s="42" t="s">
        <v>10</v>
      </c>
      <c r="Z6350" s="64"/>
      <c r="AA6350" s="64"/>
      <c r="AB6350" s="64"/>
      <c r="AE6350" s="42">
        <f>IF(Table32[[#This Row],[Gems]]&gt;0,Table32[[#This Row],[Gems]],0)</f>
        <v>0</v>
      </c>
      <c r="AF6350" s="42">
        <f>IF(Table32[[#This Row],[Gems]]&lt;0,Table32[[#This Row],[Gems]],0)</f>
        <v>0</v>
      </c>
      <c r="AG6350" s="30">
        <f t="shared" ca="1" si="134"/>
        <v>340</v>
      </c>
    </row>
    <row r="6351" spans="1:33" ht="14.4" x14ac:dyDescent="0.3">
      <c r="A6351" s="37">
        <v>44128</v>
      </c>
      <c r="B6351" s="38">
        <f>INDEX(Videolength!D:D,MATCH(D6351,Videolength!A:A,0))</f>
        <v>11</v>
      </c>
      <c r="C6351" s="38">
        <f>INDEX(Videolength!E:E,MATCH(D6351,Videolength!A:A,0))</f>
        <v>32</v>
      </c>
      <c r="D6351" s="39">
        <v>32</v>
      </c>
      <c r="E6351" s="40" t="str">
        <f>INDEX(Videolength!B:B,MATCH(D6351,Videolength!A:A,0))</f>
        <v>https://youtu.be/rEL0_2L1kvE?list=PLTjhk5BwsiVV8SrR-dPCDjCfaMnt-5HZH</v>
      </c>
      <c r="F6351" s="41">
        <f>INDEX(Videolength!C:C,MATCH(D6351,Videolength!A:A,0))</f>
        <v>1.9131944444444444E-2</v>
      </c>
      <c r="G6351" s="41">
        <v>1.7187499999999998E-2</v>
      </c>
      <c r="H6351" s="71">
        <f>HYPERLINK(_xlfn.CONCAT(E6351,"&amp;t=",G6351*86400),G6351)</f>
        <v>1.7187499999999998E-2</v>
      </c>
      <c r="I6351" s="38">
        <v>12</v>
      </c>
      <c r="J6351" s="38">
        <v>6</v>
      </c>
      <c r="K6351" s="42" t="s">
        <v>365</v>
      </c>
      <c r="L6351" s="42" t="s">
        <v>10</v>
      </c>
      <c r="M6351" s="42" t="s">
        <v>1250</v>
      </c>
      <c r="N6351" s="42" t="s">
        <v>121</v>
      </c>
      <c r="Z6351" s="64"/>
      <c r="AA6351" s="64"/>
      <c r="AB6351" s="64"/>
      <c r="AE6351" s="42">
        <f>IF(Table32[[#This Row],[Gems]]&gt;0,Table32[[#This Row],[Gems]],0)</f>
        <v>0</v>
      </c>
      <c r="AF6351" s="42">
        <f>IF(Table32[[#This Row],[Gems]]&lt;0,Table32[[#This Row],[Gems]],0)</f>
        <v>0</v>
      </c>
      <c r="AG6351" s="30">
        <f t="shared" ca="1" si="134"/>
        <v>340</v>
      </c>
    </row>
    <row r="6352" spans="1:33" ht="14.4" x14ac:dyDescent="0.3">
      <c r="A6352" s="37">
        <v>44128</v>
      </c>
      <c r="B6352" s="38">
        <f>INDEX(Videolength!D:D,MATCH(D6352,Videolength!A:A,0))</f>
        <v>11</v>
      </c>
      <c r="C6352" s="38">
        <f>INDEX(Videolength!E:E,MATCH(D6352,Videolength!A:A,0))</f>
        <v>32</v>
      </c>
      <c r="D6352" s="39">
        <v>32</v>
      </c>
      <c r="E6352" s="40" t="str">
        <f>INDEX(Videolength!B:B,MATCH(D6352,Videolength!A:A,0))</f>
        <v>https://youtu.be/rEL0_2L1kvE?list=PLTjhk5BwsiVV8SrR-dPCDjCfaMnt-5HZH</v>
      </c>
      <c r="F6352" s="41">
        <f>INDEX(Videolength!C:C,MATCH(D6352,Videolength!A:A,0))</f>
        <v>1.9131944444444444E-2</v>
      </c>
      <c r="G6352" s="41">
        <v>1.7523148148148149E-2</v>
      </c>
      <c r="H6352" s="71">
        <f>HYPERLINK(_xlfn.CONCAT(E6352,"&amp;t=",G6352*86400),G6352)</f>
        <v>1.7523148148148149E-2</v>
      </c>
      <c r="I6352" s="38">
        <v>12</v>
      </c>
      <c r="J6352" s="38">
        <v>6</v>
      </c>
      <c r="K6352" s="42" t="s">
        <v>346</v>
      </c>
      <c r="L6352" s="42" t="s">
        <v>10</v>
      </c>
      <c r="Z6352" s="64"/>
      <c r="AA6352" s="64"/>
      <c r="AB6352" s="64"/>
      <c r="AE6352" s="42">
        <f>IF(Table32[[#This Row],[Gems]]&gt;0,Table32[[#This Row],[Gems]],0)</f>
        <v>0</v>
      </c>
      <c r="AF6352" s="42">
        <f>IF(Table32[[#This Row],[Gems]]&lt;0,Table32[[#This Row],[Gems]],0)</f>
        <v>0</v>
      </c>
      <c r="AG6352" s="30">
        <f t="shared" ca="1" si="134"/>
        <v>340</v>
      </c>
    </row>
    <row r="6353" spans="1:33" ht="14.4" x14ac:dyDescent="0.3">
      <c r="A6353" s="37">
        <v>44128</v>
      </c>
      <c r="B6353" s="38">
        <f>INDEX(Videolength!D:D,MATCH(D6353,Videolength!A:A,0))</f>
        <v>11</v>
      </c>
      <c r="C6353" s="38">
        <f>INDEX(Videolength!E:E,MATCH(D6353,Videolength!A:A,0))</f>
        <v>32</v>
      </c>
      <c r="D6353" s="39">
        <v>32</v>
      </c>
      <c r="E6353" s="40" t="str">
        <f>INDEX(Videolength!B:B,MATCH(D6353,Videolength!A:A,0))</f>
        <v>https://youtu.be/rEL0_2L1kvE?list=PLTjhk5BwsiVV8SrR-dPCDjCfaMnt-5HZH</v>
      </c>
      <c r="F6353" s="41">
        <f>INDEX(Videolength!C:C,MATCH(D6353,Videolength!A:A,0))</f>
        <v>1.9131944444444444E-2</v>
      </c>
      <c r="G6353" s="41">
        <v>1.7569444444444447E-2</v>
      </c>
      <c r="H6353" s="71">
        <f>HYPERLINK(_xlfn.CONCAT(E6353,"&amp;t=",G6353*86400),G6353)</f>
        <v>1.7569444444444447E-2</v>
      </c>
      <c r="I6353" s="38">
        <v>12</v>
      </c>
      <c r="J6353" s="38">
        <v>6</v>
      </c>
      <c r="K6353" s="42" t="s">
        <v>284</v>
      </c>
      <c r="L6353" s="42" t="s">
        <v>10</v>
      </c>
      <c r="M6353" s="42" t="s">
        <v>591</v>
      </c>
      <c r="Z6353" s="64"/>
      <c r="AA6353" s="64"/>
      <c r="AB6353" s="64"/>
      <c r="AE6353" s="42">
        <f>IF(Table32[[#This Row],[Gems]]&gt;0,Table32[[#This Row],[Gems]],0)</f>
        <v>0</v>
      </c>
      <c r="AF6353" s="42">
        <f>IF(Table32[[#This Row],[Gems]]&lt;0,Table32[[#This Row],[Gems]],0)</f>
        <v>0</v>
      </c>
      <c r="AG6353" s="30">
        <f t="shared" ca="1" si="134"/>
        <v>340</v>
      </c>
    </row>
    <row r="6354" spans="1:33" ht="14.4" x14ac:dyDescent="0.3">
      <c r="A6354" s="37">
        <v>44128</v>
      </c>
      <c r="B6354" s="38">
        <f>INDEX(Videolength!D:D,MATCH(D6354,Videolength!A:A,0))</f>
        <v>11</v>
      </c>
      <c r="C6354" s="38">
        <f>INDEX(Videolength!E:E,MATCH(D6354,Videolength!A:A,0))</f>
        <v>32</v>
      </c>
      <c r="D6354" s="39">
        <v>32</v>
      </c>
      <c r="E6354" s="40" t="str">
        <f>INDEX(Videolength!B:B,MATCH(D6354,Videolength!A:A,0))</f>
        <v>https://youtu.be/rEL0_2L1kvE?list=PLTjhk5BwsiVV8SrR-dPCDjCfaMnt-5HZH</v>
      </c>
      <c r="F6354" s="41">
        <f>INDEX(Videolength!C:C,MATCH(D6354,Videolength!A:A,0))</f>
        <v>1.9131944444444444E-2</v>
      </c>
      <c r="G6354" s="41">
        <v>1.7673611111111109E-2</v>
      </c>
      <c r="H6354" s="71">
        <f>HYPERLINK(_xlfn.CONCAT(E6354,"&amp;t=",G6354*86400),G6354)</f>
        <v>1.7673611111111109E-2</v>
      </c>
      <c r="I6354" s="38">
        <v>12</v>
      </c>
      <c r="J6354" s="38">
        <v>6</v>
      </c>
      <c r="K6354" s="42" t="s">
        <v>346</v>
      </c>
      <c r="L6354" s="42" t="s">
        <v>10</v>
      </c>
      <c r="Z6354" s="64"/>
      <c r="AA6354" s="64"/>
      <c r="AB6354" s="64"/>
      <c r="AE6354" s="42">
        <f>IF(Table32[[#This Row],[Gems]]&gt;0,Table32[[#This Row],[Gems]],0)</f>
        <v>0</v>
      </c>
      <c r="AF6354" s="42">
        <f>IF(Table32[[#This Row],[Gems]]&lt;0,Table32[[#This Row],[Gems]],0)</f>
        <v>0</v>
      </c>
      <c r="AG6354" s="30">
        <f t="shared" ca="1" si="134"/>
        <v>340</v>
      </c>
    </row>
    <row r="6355" spans="1:33" ht="14.4" x14ac:dyDescent="0.3">
      <c r="A6355" s="37">
        <v>44128</v>
      </c>
      <c r="B6355" s="38">
        <f>INDEX(Videolength!D:D,MATCH(D6355,Videolength!A:A,0))</f>
        <v>11</v>
      </c>
      <c r="C6355" s="38">
        <f>INDEX(Videolength!E:E,MATCH(D6355,Videolength!A:A,0))</f>
        <v>32</v>
      </c>
      <c r="D6355" s="39">
        <v>32</v>
      </c>
      <c r="E6355" s="40" t="str">
        <f>INDEX(Videolength!B:B,MATCH(D6355,Videolength!A:A,0))</f>
        <v>https://youtu.be/rEL0_2L1kvE?list=PLTjhk5BwsiVV8SrR-dPCDjCfaMnt-5HZH</v>
      </c>
      <c r="F6355" s="41">
        <f>INDEX(Videolength!C:C,MATCH(D6355,Videolength!A:A,0))</f>
        <v>1.9131944444444444E-2</v>
      </c>
      <c r="G6355" s="41">
        <v>1.7708333333333333E-2</v>
      </c>
      <c r="H6355" s="71">
        <f>HYPERLINK(_xlfn.CONCAT(E6355,"&amp;t=",G6355*86400),G6355)</f>
        <v>1.7708333333333333E-2</v>
      </c>
      <c r="I6355" s="38">
        <v>12</v>
      </c>
      <c r="J6355" s="38">
        <v>6</v>
      </c>
      <c r="K6355" s="42" t="s">
        <v>90</v>
      </c>
      <c r="L6355" s="42" t="s">
        <v>167</v>
      </c>
      <c r="Z6355" s="64"/>
      <c r="AA6355" s="64"/>
      <c r="AB6355" s="64"/>
      <c r="AE6355" s="42">
        <f>IF(Table32[[#This Row],[Gems]]&gt;0,Table32[[#This Row],[Gems]],0)</f>
        <v>0</v>
      </c>
      <c r="AF6355" s="42">
        <f>IF(Table32[[#This Row],[Gems]]&lt;0,Table32[[#This Row],[Gems]],0)</f>
        <v>0</v>
      </c>
      <c r="AG6355" s="30">
        <f t="shared" ca="1" si="134"/>
        <v>340</v>
      </c>
    </row>
    <row r="6356" spans="1:33" ht="14.4" x14ac:dyDescent="0.3">
      <c r="A6356" s="37">
        <v>44128</v>
      </c>
      <c r="B6356" s="38">
        <f>INDEX(Videolength!D:D,MATCH(D6356,Videolength!A:A,0))</f>
        <v>11</v>
      </c>
      <c r="C6356" s="38">
        <f>INDEX(Videolength!E:E,MATCH(D6356,Videolength!A:A,0))</f>
        <v>32</v>
      </c>
      <c r="D6356" s="39">
        <v>32</v>
      </c>
      <c r="E6356" s="40" t="str">
        <f>INDEX(Videolength!B:B,MATCH(D6356,Videolength!A:A,0))</f>
        <v>https://youtu.be/rEL0_2L1kvE?list=PLTjhk5BwsiVV8SrR-dPCDjCfaMnt-5HZH</v>
      </c>
      <c r="F6356" s="41">
        <f>INDEX(Videolength!C:C,MATCH(D6356,Videolength!A:A,0))</f>
        <v>1.9131944444444444E-2</v>
      </c>
      <c r="G6356" s="41">
        <v>1.7812499999999998E-2</v>
      </c>
      <c r="H6356" s="71">
        <f>HYPERLINK(_xlfn.CONCAT(E6356,"&amp;t=",G6356*86400),G6356)</f>
        <v>1.7812499999999998E-2</v>
      </c>
      <c r="I6356" s="38">
        <v>12</v>
      </c>
      <c r="J6356" s="38">
        <v>6</v>
      </c>
      <c r="K6356" s="42" t="s">
        <v>346</v>
      </c>
      <c r="L6356" s="42" t="s">
        <v>10</v>
      </c>
      <c r="Z6356" s="64"/>
      <c r="AA6356" s="64"/>
      <c r="AB6356" s="64"/>
      <c r="AE6356" s="42">
        <f>IF(Table32[[#This Row],[Gems]]&gt;0,Table32[[#This Row],[Gems]],0)</f>
        <v>0</v>
      </c>
      <c r="AF6356" s="42">
        <f>IF(Table32[[#This Row],[Gems]]&lt;0,Table32[[#This Row],[Gems]],0)</f>
        <v>0</v>
      </c>
      <c r="AG6356" s="30">
        <f t="shared" ca="1" si="134"/>
        <v>340</v>
      </c>
    </row>
    <row r="6357" spans="1:33" ht="14.4" x14ac:dyDescent="0.3">
      <c r="A6357" s="37">
        <v>44128</v>
      </c>
      <c r="B6357" s="38">
        <f>INDEX(Videolength!D:D,MATCH(D6357,Videolength!A:A,0))</f>
        <v>11</v>
      </c>
      <c r="C6357" s="38">
        <f>INDEX(Videolength!E:E,MATCH(D6357,Videolength!A:A,0))</f>
        <v>32</v>
      </c>
      <c r="D6357" s="39">
        <v>32</v>
      </c>
      <c r="E6357" s="40" t="str">
        <f>INDEX(Videolength!B:B,MATCH(D6357,Videolength!A:A,0))</f>
        <v>https://youtu.be/rEL0_2L1kvE?list=PLTjhk5BwsiVV8SrR-dPCDjCfaMnt-5HZH</v>
      </c>
      <c r="F6357" s="41">
        <f>INDEX(Videolength!C:C,MATCH(D6357,Videolength!A:A,0))</f>
        <v>1.9131944444444444E-2</v>
      </c>
      <c r="G6357" s="41">
        <v>1.8576388888888889E-2</v>
      </c>
      <c r="H6357" s="71">
        <f>HYPERLINK(_xlfn.CONCAT(E6357,"&amp;t=",G6357*86400),G6357)</f>
        <v>1.8576388888888889E-2</v>
      </c>
      <c r="I6357" s="38">
        <v>12</v>
      </c>
      <c r="J6357" s="38">
        <v>6</v>
      </c>
      <c r="K6357" s="42" t="s">
        <v>55</v>
      </c>
      <c r="L6357" s="42" t="s">
        <v>10</v>
      </c>
      <c r="Z6357" s="64"/>
      <c r="AA6357" s="64"/>
      <c r="AB6357" s="64"/>
      <c r="AE6357" s="42">
        <f>IF(Table32[[#This Row],[Gems]]&gt;0,Table32[[#This Row],[Gems]],0)</f>
        <v>0</v>
      </c>
      <c r="AF6357" s="42">
        <f>IF(Table32[[#This Row],[Gems]]&lt;0,Table32[[#This Row],[Gems]],0)</f>
        <v>0</v>
      </c>
      <c r="AG6357" s="30">
        <f t="shared" ca="1" si="134"/>
        <v>340</v>
      </c>
    </row>
    <row r="6358" spans="1:33" ht="14.4" x14ac:dyDescent="0.3">
      <c r="A6358" s="37">
        <v>44128</v>
      </c>
      <c r="B6358" s="38">
        <f>INDEX(Videolength!D:D,MATCH(D6358,Videolength!A:A,0))</f>
        <v>11</v>
      </c>
      <c r="C6358" s="38">
        <f>INDEX(Videolength!E:E,MATCH(D6358,Videolength!A:A,0))</f>
        <v>32</v>
      </c>
      <c r="D6358" s="39">
        <v>32</v>
      </c>
      <c r="E6358" s="40" t="str">
        <f>INDEX(Videolength!B:B,MATCH(D6358,Videolength!A:A,0))</f>
        <v>https://youtu.be/rEL0_2L1kvE?list=PLTjhk5BwsiVV8SrR-dPCDjCfaMnt-5HZH</v>
      </c>
      <c r="F6358" s="41">
        <f>INDEX(Videolength!C:C,MATCH(D6358,Videolength!A:A,0))</f>
        <v>1.9131944444444444E-2</v>
      </c>
      <c r="G6358" s="41">
        <v>1.8831018518518518E-2</v>
      </c>
      <c r="H6358" s="71">
        <f>HYPERLINK(_xlfn.CONCAT(E6358,"&amp;t=",G6358*86400),G6358)</f>
        <v>1.8831018518518518E-2</v>
      </c>
      <c r="I6358" s="38">
        <v>12</v>
      </c>
      <c r="J6358" s="38">
        <v>6</v>
      </c>
      <c r="K6358" s="42" t="s">
        <v>346</v>
      </c>
      <c r="L6358" s="42" t="s">
        <v>10</v>
      </c>
      <c r="Z6358" s="64"/>
      <c r="AA6358" s="64"/>
      <c r="AB6358" s="64"/>
      <c r="AE6358" s="42">
        <f>IF(Table32[[#This Row],[Gems]]&gt;0,Table32[[#This Row],[Gems]],0)</f>
        <v>0</v>
      </c>
      <c r="AF6358" s="42">
        <f>IF(Table32[[#This Row],[Gems]]&lt;0,Table32[[#This Row],[Gems]],0)</f>
        <v>0</v>
      </c>
      <c r="AG6358" s="30">
        <f t="shared" ca="1" si="134"/>
        <v>340</v>
      </c>
    </row>
    <row r="6359" spans="1:33" ht="14.4" x14ac:dyDescent="0.3">
      <c r="A6359" s="37">
        <v>44128</v>
      </c>
      <c r="B6359" s="38">
        <f>INDEX(Videolength!D:D,MATCH(D6359,Videolength!A:A,0))</f>
        <v>11</v>
      </c>
      <c r="C6359" s="38">
        <f>INDEX(Videolength!E:E,MATCH(D6359,Videolength!A:A,0))</f>
        <v>32</v>
      </c>
      <c r="D6359" s="39">
        <v>32</v>
      </c>
      <c r="E6359" s="40" t="str">
        <f>INDEX(Videolength!B:B,MATCH(D6359,Videolength!A:A,0))</f>
        <v>https://youtu.be/rEL0_2L1kvE?list=PLTjhk5BwsiVV8SrR-dPCDjCfaMnt-5HZH</v>
      </c>
      <c r="F6359" s="41">
        <f>INDEX(Videolength!C:C,MATCH(D6359,Videolength!A:A,0))</f>
        <v>1.9131944444444444E-2</v>
      </c>
      <c r="G6359" s="41">
        <v>1.9016203703703705E-2</v>
      </c>
      <c r="H6359" s="71">
        <f>HYPERLINK(_xlfn.CONCAT(E6359,"&amp;t=",G6359*86400),G6359)</f>
        <v>1.9016203703703705E-2</v>
      </c>
      <c r="I6359" s="38">
        <v>12</v>
      </c>
      <c r="J6359" s="38">
        <v>6</v>
      </c>
      <c r="K6359" s="42" t="s">
        <v>107</v>
      </c>
      <c r="L6359" s="42" t="s">
        <v>10</v>
      </c>
      <c r="M6359" s="42" t="s">
        <v>591</v>
      </c>
      <c r="N6359" s="42" t="s">
        <v>1835</v>
      </c>
      <c r="Z6359" s="64"/>
      <c r="AA6359" s="64"/>
      <c r="AB6359" s="64"/>
      <c r="AE6359" s="42">
        <f>IF(Table32[[#This Row],[Gems]]&gt;0,Table32[[#This Row],[Gems]],0)</f>
        <v>0</v>
      </c>
      <c r="AF6359" s="42">
        <f>IF(Table32[[#This Row],[Gems]]&lt;0,Table32[[#This Row],[Gems]],0)</f>
        <v>0</v>
      </c>
      <c r="AG6359" s="30">
        <f t="shared" ca="1" si="134"/>
        <v>340</v>
      </c>
    </row>
    <row r="6360" spans="1:33" ht="14.4" x14ac:dyDescent="0.3">
      <c r="A6360" s="37">
        <v>44128</v>
      </c>
      <c r="B6360" s="38">
        <f>INDEX(Videolength!D:D,MATCH(D6360,Videolength!A:A,0))</f>
        <v>11</v>
      </c>
      <c r="C6360" s="38">
        <f>INDEX(Videolength!E:E,MATCH(D6360,Videolength!A:A,0))</f>
        <v>32</v>
      </c>
      <c r="D6360" s="39">
        <v>32</v>
      </c>
      <c r="E6360" s="40" t="str">
        <f>INDEX(Videolength!B:B,MATCH(D6360,Videolength!A:A,0))</f>
        <v>https://youtu.be/rEL0_2L1kvE?list=PLTjhk5BwsiVV8SrR-dPCDjCfaMnt-5HZH</v>
      </c>
      <c r="F6360" s="41">
        <f>INDEX(Videolength!C:C,MATCH(D6360,Videolength!A:A,0))</f>
        <v>1.9131944444444444E-2</v>
      </c>
      <c r="G6360" s="41">
        <v>1.90625E-2</v>
      </c>
      <c r="H6360" s="71">
        <f>HYPERLINK(_xlfn.CONCAT(E6360,"&amp;t=",G6360*86400),G6360)</f>
        <v>1.90625E-2</v>
      </c>
      <c r="I6360" s="38">
        <v>12</v>
      </c>
      <c r="J6360" s="38">
        <v>6</v>
      </c>
      <c r="K6360" s="42" t="s">
        <v>8</v>
      </c>
      <c r="L6360" s="42" t="s">
        <v>165</v>
      </c>
      <c r="Z6360" s="64"/>
      <c r="AA6360" s="64"/>
      <c r="AB6360" s="64"/>
      <c r="AE6360" s="42">
        <f>IF(Table32[[#This Row],[Gems]]&gt;0,Table32[[#This Row],[Gems]],0)</f>
        <v>0</v>
      </c>
      <c r="AF6360" s="42">
        <f>IF(Table32[[#This Row],[Gems]]&lt;0,Table32[[#This Row],[Gems]],0)</f>
        <v>0</v>
      </c>
      <c r="AG6360" s="30">
        <f t="shared" ca="1" si="134"/>
        <v>340</v>
      </c>
    </row>
    <row r="6361" spans="1:33" ht="14.4" x14ac:dyDescent="0.3">
      <c r="A6361" s="37">
        <v>44128</v>
      </c>
      <c r="B6361" s="38">
        <f>INDEX(Videolength!D:D,MATCH(D6361,Videolength!A:A,0))</f>
        <v>11</v>
      </c>
      <c r="C6361" s="38">
        <f>INDEX(Videolength!E:E,MATCH(D6361,Videolength!A:A,0))</f>
        <v>32</v>
      </c>
      <c r="D6361" s="39">
        <v>32</v>
      </c>
      <c r="E6361" s="40" t="str">
        <f>INDEX(Videolength!B:B,MATCH(D6361,Videolength!A:A,0))</f>
        <v>https://youtu.be/rEL0_2L1kvE?list=PLTjhk5BwsiVV8SrR-dPCDjCfaMnt-5HZH</v>
      </c>
      <c r="F6361" s="41">
        <f>INDEX(Videolength!C:C,MATCH(D6361,Videolength!A:A,0))</f>
        <v>1.9131944444444444E-2</v>
      </c>
      <c r="G6361" s="41">
        <v>1.9085648148148147E-2</v>
      </c>
      <c r="H6361" s="71">
        <f>HYPERLINK(_xlfn.CONCAT(E6361,"&amp;t=",G6361*86400),G6361)</f>
        <v>1.9085648148148147E-2</v>
      </c>
      <c r="I6361" s="38">
        <v>12</v>
      </c>
      <c r="J6361" s="38">
        <v>6</v>
      </c>
      <c r="K6361" s="42" t="s">
        <v>346</v>
      </c>
      <c r="L6361" s="42" t="s">
        <v>10</v>
      </c>
      <c r="Z6361" s="64"/>
      <c r="AA6361" s="64"/>
      <c r="AB6361" s="64"/>
      <c r="AE6361" s="42">
        <f>IF(Table32[[#This Row],[Gems]]&gt;0,Table32[[#This Row],[Gems]],0)</f>
        <v>0</v>
      </c>
      <c r="AF6361" s="42">
        <f>IF(Table32[[#This Row],[Gems]]&lt;0,Table32[[#This Row],[Gems]],0)</f>
        <v>0</v>
      </c>
      <c r="AG6361" s="30">
        <f t="shared" ca="1" si="134"/>
        <v>340</v>
      </c>
    </row>
    <row r="6362" spans="1:33" ht="14.4" x14ac:dyDescent="0.3">
      <c r="A6362" s="37">
        <v>44129</v>
      </c>
      <c r="B6362" s="38">
        <f>INDEX(Videolength!D:D,MATCH(D6362,Videolength!A:A,0))</f>
        <v>12</v>
      </c>
      <c r="C6362" s="38">
        <f>INDEX(Videolength!E:E,MATCH(D6362,Videolength!A:A,0))</f>
        <v>33</v>
      </c>
      <c r="D6362" s="39">
        <v>33</v>
      </c>
      <c r="E6362" s="40" t="str">
        <f>INDEX(Videolength!B:B,MATCH(D6362,Videolength!A:A,0))</f>
        <v>https://youtu.be/-xOVApWxOko?list=PLTjhk5BwsiVV8SrR-dPCDjCfaMnt-5HZH</v>
      </c>
      <c r="F6362" s="41">
        <f>INDEX(Videolength!C:C,MATCH(D6362,Videolength!A:A,0))</f>
        <v>4.4594907407407409E-2</v>
      </c>
      <c r="G6362" s="41">
        <v>1.1574074074074073E-5</v>
      </c>
      <c r="H6362" s="71">
        <f>HYPERLINK(_xlfn.CONCAT(E6362,"&amp;t=",G6362*86400),G6362)</f>
        <v>1.1574074074074073E-5</v>
      </c>
      <c r="I6362" s="38">
        <v>12</v>
      </c>
      <c r="J6362" s="38">
        <v>6</v>
      </c>
      <c r="K6362" s="42" t="s">
        <v>123</v>
      </c>
      <c r="L6362" s="42" t="s">
        <v>10</v>
      </c>
      <c r="Z6362" s="64"/>
      <c r="AA6362" s="64"/>
      <c r="AB6362" s="64"/>
      <c r="AE6362" s="42">
        <f>IF(Table32[[#This Row],[Gems]]&gt;0,Table32[[#This Row],[Gems]],0)</f>
        <v>0</v>
      </c>
      <c r="AF6362" s="42">
        <f>IF(Table32[[#This Row],[Gems]]&lt;0,Table32[[#This Row],[Gems]],0)</f>
        <v>0</v>
      </c>
      <c r="AG6362" s="30">
        <f t="shared" ca="1" si="134"/>
        <v>340</v>
      </c>
    </row>
    <row r="6363" spans="1:33" ht="14.4" x14ac:dyDescent="0.3">
      <c r="A6363" s="37">
        <v>44129</v>
      </c>
      <c r="B6363" s="38">
        <f>INDEX(Videolength!D:D,MATCH(D6363,Videolength!A:A,0))</f>
        <v>12</v>
      </c>
      <c r="C6363" s="38">
        <f>INDEX(Videolength!E:E,MATCH(D6363,Videolength!A:A,0))</f>
        <v>33</v>
      </c>
      <c r="D6363" s="39">
        <v>33</v>
      </c>
      <c r="E6363" s="40" t="str">
        <f>INDEX(Videolength!B:B,MATCH(D6363,Videolength!A:A,0))</f>
        <v>https://youtu.be/-xOVApWxOko?list=PLTjhk5BwsiVV8SrR-dPCDjCfaMnt-5HZH</v>
      </c>
      <c r="F6363" s="41">
        <f>INDEX(Videolength!C:C,MATCH(D6363,Videolength!A:A,0))</f>
        <v>4.4594907407407409E-2</v>
      </c>
      <c r="G6363" s="41">
        <v>1.273148148148148E-4</v>
      </c>
      <c r="H6363" s="71">
        <f>HYPERLINK(_xlfn.CONCAT(E6363,"&amp;t=",G6363*86400),G6363)</f>
        <v>1.273148148148148E-4</v>
      </c>
      <c r="I6363" s="38">
        <v>12</v>
      </c>
      <c r="J6363" s="38">
        <v>7</v>
      </c>
      <c r="K6363" s="42" t="s">
        <v>51</v>
      </c>
      <c r="L6363" s="42" t="s">
        <v>11</v>
      </c>
      <c r="W6363" s="44" t="s">
        <v>218</v>
      </c>
      <c r="X6363" s="43">
        <v>7</v>
      </c>
      <c r="Z6363" s="64"/>
      <c r="AA6363" s="64"/>
      <c r="AB6363" s="64"/>
      <c r="AE6363" s="42">
        <f>IF(Table32[[#This Row],[Gems]]&gt;0,Table32[[#This Row],[Gems]],0)</f>
        <v>0</v>
      </c>
      <c r="AF6363" s="42">
        <f>IF(Table32[[#This Row],[Gems]]&lt;0,Table32[[#This Row],[Gems]],0)</f>
        <v>0</v>
      </c>
      <c r="AG6363" s="30">
        <f ca="1">SUM(OFFSET(AG6363,-1,0),AD6363)</f>
        <v>340</v>
      </c>
    </row>
    <row r="6364" spans="1:33" ht="14.4" x14ac:dyDescent="0.3">
      <c r="A6364" s="37">
        <v>44129</v>
      </c>
      <c r="B6364" s="38">
        <f>INDEX(Videolength!D:D,MATCH(D6364,Videolength!A:A,0))</f>
        <v>12</v>
      </c>
      <c r="C6364" s="38">
        <f>INDEX(Videolength!E:E,MATCH(D6364,Videolength!A:A,0))</f>
        <v>33</v>
      </c>
      <c r="D6364" s="39">
        <v>33</v>
      </c>
      <c r="E6364" s="40" t="str">
        <f>INDEX(Videolength!B:B,MATCH(D6364,Videolength!A:A,0))</f>
        <v>https://youtu.be/-xOVApWxOko?list=PLTjhk5BwsiVV8SrR-dPCDjCfaMnt-5HZH</v>
      </c>
      <c r="F6364" s="41">
        <f>INDEX(Videolength!C:C,MATCH(D6364,Videolength!A:A,0))</f>
        <v>4.4594907407407409E-2</v>
      </c>
      <c r="G6364" s="41">
        <v>1.273148148148148E-4</v>
      </c>
      <c r="H6364" s="71">
        <f>HYPERLINK(_xlfn.CONCAT(E6364,"&amp;t=",G6364*86400),G6364)</f>
        <v>1.273148148148148E-4</v>
      </c>
      <c r="I6364" s="38">
        <v>12</v>
      </c>
      <c r="J6364" s="38">
        <v>7</v>
      </c>
      <c r="K6364" s="42" t="s">
        <v>346</v>
      </c>
      <c r="L6364" s="42" t="s">
        <v>10</v>
      </c>
      <c r="Z6364" s="64"/>
      <c r="AA6364" s="64"/>
      <c r="AB6364" s="64"/>
      <c r="AE6364" s="42">
        <f>IF(Table32[[#This Row],[Gems]]&gt;0,Table32[[#This Row],[Gems]],0)</f>
        <v>0</v>
      </c>
      <c r="AF6364" s="42">
        <f>IF(Table32[[#This Row],[Gems]]&lt;0,Table32[[#This Row],[Gems]],0)</f>
        <v>0</v>
      </c>
      <c r="AG6364" s="30">
        <f ca="1">SUM(OFFSET(AG6364,-1,0),AD6364)</f>
        <v>340</v>
      </c>
    </row>
    <row r="6365" spans="1:33" ht="14.4" x14ac:dyDescent="0.3">
      <c r="A6365" s="37">
        <v>44129</v>
      </c>
      <c r="B6365" s="38">
        <f>INDEX(Videolength!D:D,MATCH(D6365,Videolength!A:A,0))</f>
        <v>12</v>
      </c>
      <c r="C6365" s="38">
        <f>INDEX(Videolength!E:E,MATCH(D6365,Videolength!A:A,0))</f>
        <v>33</v>
      </c>
      <c r="D6365" s="39">
        <v>33</v>
      </c>
      <c r="E6365" s="40" t="str">
        <f>INDEX(Videolength!B:B,MATCH(D6365,Videolength!A:A,0))</f>
        <v>https://youtu.be/-xOVApWxOko?list=PLTjhk5BwsiVV8SrR-dPCDjCfaMnt-5HZH</v>
      </c>
      <c r="F6365" s="41">
        <f>INDEX(Videolength!C:C,MATCH(D6365,Videolength!A:A,0))</f>
        <v>4.4594907407407409E-2</v>
      </c>
      <c r="G6365" s="41">
        <v>1.9675925925925926E-4</v>
      </c>
      <c r="H6365" s="71">
        <f>HYPERLINK(_xlfn.CONCAT(E6365,"&amp;t=",G6365*86400),G6365)</f>
        <v>1.9675925925925926E-4</v>
      </c>
      <c r="I6365" s="38">
        <v>12</v>
      </c>
      <c r="J6365" s="38">
        <v>7</v>
      </c>
      <c r="K6365" s="42" t="s">
        <v>100</v>
      </c>
      <c r="L6365" s="42" t="s">
        <v>1285</v>
      </c>
      <c r="M6365" s="42" t="s">
        <v>392</v>
      </c>
      <c r="U6365" s="44" t="s">
        <v>1704</v>
      </c>
      <c r="Z6365" s="64"/>
      <c r="AA6365" s="64"/>
      <c r="AB6365" s="64"/>
      <c r="AE6365" s="42">
        <f>IF(Table32[[#This Row],[Gems]]&gt;0,Table32[[#This Row],[Gems]],0)</f>
        <v>0</v>
      </c>
      <c r="AF6365" s="42">
        <f>IF(Table32[[#This Row],[Gems]]&lt;0,Table32[[#This Row],[Gems]],0)</f>
        <v>0</v>
      </c>
      <c r="AG6365" s="30">
        <f ca="1">SUM(OFFSET(AG6365,-1,0),AD6365)</f>
        <v>340</v>
      </c>
    </row>
    <row r="6366" spans="1:33" ht="14.4" x14ac:dyDescent="0.3">
      <c r="A6366" s="37">
        <v>44129</v>
      </c>
      <c r="B6366" s="38">
        <f>INDEX(Videolength!D:D,MATCH(D6366,Videolength!A:A,0))</f>
        <v>12</v>
      </c>
      <c r="C6366" s="38">
        <f>INDEX(Videolength!E:E,MATCH(D6366,Videolength!A:A,0))</f>
        <v>33</v>
      </c>
      <c r="D6366" s="39">
        <v>33</v>
      </c>
      <c r="E6366" s="40" t="str">
        <f>INDEX(Videolength!B:B,MATCH(D6366,Videolength!A:A,0))</f>
        <v>https://youtu.be/-xOVApWxOko?list=PLTjhk5BwsiVV8SrR-dPCDjCfaMnt-5HZH</v>
      </c>
      <c r="F6366" s="41">
        <f>INDEX(Videolength!C:C,MATCH(D6366,Videolength!A:A,0))</f>
        <v>4.4594907407407409E-2</v>
      </c>
      <c r="G6366" s="41">
        <v>3.2407407407407406E-4</v>
      </c>
      <c r="H6366" s="71">
        <f>HYPERLINK(_xlfn.CONCAT(E6366,"&amp;t=",G6366*86400),G6366)</f>
        <v>3.2407407407407406E-4</v>
      </c>
      <c r="I6366" s="38">
        <v>12</v>
      </c>
      <c r="J6366" s="38">
        <v>7</v>
      </c>
      <c r="K6366" s="42" t="s">
        <v>100</v>
      </c>
      <c r="L6366" s="42" t="s">
        <v>1287</v>
      </c>
      <c r="M6366" s="42" t="s">
        <v>392</v>
      </c>
      <c r="U6366" s="44" t="s">
        <v>1704</v>
      </c>
      <c r="Z6366" s="64"/>
      <c r="AA6366" s="64"/>
      <c r="AB6366" s="64"/>
      <c r="AE6366" s="42">
        <f>IF(Table32[[#This Row],[Gems]]&gt;0,Table32[[#This Row],[Gems]],0)</f>
        <v>0</v>
      </c>
      <c r="AF6366" s="42">
        <f>IF(Table32[[#This Row],[Gems]]&lt;0,Table32[[#This Row],[Gems]],0)</f>
        <v>0</v>
      </c>
      <c r="AG6366" s="29">
        <f t="shared" ref="AG6366:AG6429" ca="1" si="135">SUM(OFFSET(AG6366,-1,0),AD6366)</f>
        <v>340</v>
      </c>
    </row>
    <row r="6367" spans="1:33" ht="14.4" x14ac:dyDescent="0.3">
      <c r="A6367" s="37">
        <v>44129</v>
      </c>
      <c r="B6367" s="38">
        <f>INDEX(Videolength!D:D,MATCH(D6367,Videolength!A:A,0))</f>
        <v>12</v>
      </c>
      <c r="C6367" s="38">
        <f>INDEX(Videolength!E:E,MATCH(D6367,Videolength!A:A,0))</f>
        <v>33</v>
      </c>
      <c r="D6367" s="39">
        <v>33</v>
      </c>
      <c r="E6367" s="40" t="str">
        <f>INDEX(Videolength!B:B,MATCH(D6367,Videolength!A:A,0))</f>
        <v>https://youtu.be/-xOVApWxOko?list=PLTjhk5BwsiVV8SrR-dPCDjCfaMnt-5HZH</v>
      </c>
      <c r="F6367" s="41">
        <f>INDEX(Videolength!C:C,MATCH(D6367,Videolength!A:A,0))</f>
        <v>4.4594907407407409E-2</v>
      </c>
      <c r="G6367" s="41">
        <v>3.4722222222222224E-4</v>
      </c>
      <c r="H6367" s="71">
        <f>HYPERLINK(_xlfn.CONCAT(E6367,"&amp;t=",G6367*86400),G6367)</f>
        <v>3.4722222222222224E-4</v>
      </c>
      <c r="I6367" s="38">
        <v>12</v>
      </c>
      <c r="J6367" s="38">
        <v>7</v>
      </c>
      <c r="K6367" s="42" t="s">
        <v>100</v>
      </c>
      <c r="L6367" s="42" t="s">
        <v>1288</v>
      </c>
      <c r="M6367" s="42" t="s">
        <v>392</v>
      </c>
      <c r="U6367" s="44" t="s">
        <v>1704</v>
      </c>
      <c r="Z6367" s="64"/>
      <c r="AA6367" s="64"/>
      <c r="AB6367" s="64"/>
      <c r="AE6367" s="42">
        <f>IF(Table32[[#This Row],[Gems]]&gt;0,Table32[[#This Row],[Gems]],0)</f>
        <v>0</v>
      </c>
      <c r="AF6367" s="42">
        <f>IF(Table32[[#This Row],[Gems]]&lt;0,Table32[[#This Row],[Gems]],0)</f>
        <v>0</v>
      </c>
      <c r="AG6367" s="29">
        <f t="shared" ca="1" si="135"/>
        <v>340</v>
      </c>
    </row>
    <row r="6368" spans="1:33" ht="14.4" x14ac:dyDescent="0.3">
      <c r="A6368" s="37">
        <v>44129</v>
      </c>
      <c r="B6368" s="38">
        <f>INDEX(Videolength!D:D,MATCH(D6368,Videolength!A:A,0))</f>
        <v>12</v>
      </c>
      <c r="C6368" s="38">
        <f>INDEX(Videolength!E:E,MATCH(D6368,Videolength!A:A,0))</f>
        <v>33</v>
      </c>
      <c r="D6368" s="39">
        <v>33</v>
      </c>
      <c r="E6368" s="40" t="str">
        <f>INDEX(Videolength!B:B,MATCH(D6368,Videolength!A:A,0))</f>
        <v>https://youtu.be/-xOVApWxOko?list=PLTjhk5BwsiVV8SrR-dPCDjCfaMnt-5HZH</v>
      </c>
      <c r="F6368" s="41">
        <f>INDEX(Videolength!C:C,MATCH(D6368,Videolength!A:A,0))</f>
        <v>4.4594907407407409E-2</v>
      </c>
      <c r="G6368" s="41">
        <v>3.7037037037037035E-4</v>
      </c>
      <c r="H6368" s="71">
        <f>HYPERLINK(_xlfn.CONCAT(E6368,"&amp;t=",G6368*86400),G6368)</f>
        <v>3.7037037037037035E-4</v>
      </c>
      <c r="I6368" s="38">
        <v>12</v>
      </c>
      <c r="J6368" s="38">
        <v>7</v>
      </c>
      <c r="K6368" s="42" t="s">
        <v>90</v>
      </c>
      <c r="L6368" s="42" t="s">
        <v>518</v>
      </c>
      <c r="M6368" s="42" t="s">
        <v>554</v>
      </c>
      <c r="V6368" s="43">
        <v>1340</v>
      </c>
      <c r="Z6368" s="64"/>
      <c r="AA6368" s="64"/>
      <c r="AB6368" s="64"/>
      <c r="AC6368" s="44" t="s">
        <v>201</v>
      </c>
      <c r="AE6368" s="42">
        <f>IF(Table32[[#This Row],[Gems]]&gt;0,Table32[[#This Row],[Gems]],0)</f>
        <v>0</v>
      </c>
      <c r="AF6368" s="42">
        <f>IF(Table32[[#This Row],[Gems]]&lt;0,Table32[[#This Row],[Gems]],0)</f>
        <v>0</v>
      </c>
      <c r="AG6368" s="29">
        <f t="shared" ca="1" si="135"/>
        <v>340</v>
      </c>
    </row>
    <row r="6369" spans="1:33" ht="14.4" x14ac:dyDescent="0.3">
      <c r="A6369" s="37">
        <v>44129</v>
      </c>
      <c r="B6369" s="38">
        <f>INDEX(Videolength!D:D,MATCH(D6369,Videolength!A:A,0))</f>
        <v>12</v>
      </c>
      <c r="C6369" s="38">
        <f>INDEX(Videolength!E:E,MATCH(D6369,Videolength!A:A,0))</f>
        <v>33</v>
      </c>
      <c r="D6369" s="39">
        <v>33</v>
      </c>
      <c r="E6369" s="40" t="str">
        <f>INDEX(Videolength!B:B,MATCH(D6369,Videolength!A:A,0))</f>
        <v>https://youtu.be/-xOVApWxOko?list=PLTjhk5BwsiVV8SrR-dPCDjCfaMnt-5HZH</v>
      </c>
      <c r="F6369" s="41">
        <f>INDEX(Videolength!C:C,MATCH(D6369,Videolength!A:A,0))</f>
        <v>4.4594907407407409E-2</v>
      </c>
      <c r="G6369" s="41">
        <v>3.7037037037037035E-4</v>
      </c>
      <c r="H6369" s="71">
        <f>HYPERLINK(_xlfn.CONCAT(E6369,"&amp;t=",G6369*86400),G6369)</f>
        <v>3.7037037037037035E-4</v>
      </c>
      <c r="I6369" s="38">
        <v>12</v>
      </c>
      <c r="J6369" s="38">
        <v>7</v>
      </c>
      <c r="K6369" s="42" t="s">
        <v>90</v>
      </c>
      <c r="L6369" s="42" t="s">
        <v>518</v>
      </c>
      <c r="V6369" s="43">
        <v>1340</v>
      </c>
      <c r="Z6369" s="64"/>
      <c r="AA6369" s="64"/>
      <c r="AB6369" s="64"/>
      <c r="AC6369" s="44" t="s">
        <v>203</v>
      </c>
      <c r="AE6369" s="42">
        <f>IF(Table32[[#This Row],[Gems]]&gt;0,Table32[[#This Row],[Gems]],0)</f>
        <v>0</v>
      </c>
      <c r="AF6369" s="42">
        <f>IF(Table32[[#This Row],[Gems]]&lt;0,Table32[[#This Row],[Gems]],0)</f>
        <v>0</v>
      </c>
      <c r="AG6369" s="29">
        <f t="shared" ca="1" si="135"/>
        <v>340</v>
      </c>
    </row>
    <row r="6370" spans="1:33" ht="14.4" x14ac:dyDescent="0.3">
      <c r="A6370" s="37">
        <v>44129</v>
      </c>
      <c r="B6370" s="38">
        <f>INDEX(Videolength!D:D,MATCH(D6370,Videolength!A:A,0))</f>
        <v>12</v>
      </c>
      <c r="C6370" s="38">
        <f>INDEX(Videolength!E:E,MATCH(D6370,Videolength!A:A,0))</f>
        <v>33</v>
      </c>
      <c r="D6370" s="39">
        <v>33</v>
      </c>
      <c r="E6370" s="40" t="str">
        <f>INDEX(Videolength!B:B,MATCH(D6370,Videolength!A:A,0))</f>
        <v>https://youtu.be/-xOVApWxOko?list=PLTjhk5BwsiVV8SrR-dPCDjCfaMnt-5HZH</v>
      </c>
      <c r="F6370" s="41">
        <f>INDEX(Videolength!C:C,MATCH(D6370,Videolength!A:A,0))</f>
        <v>4.4594907407407409E-2</v>
      </c>
      <c r="G6370" s="41">
        <v>3.7037037037037035E-4</v>
      </c>
      <c r="H6370" s="71">
        <f>HYPERLINK(_xlfn.CONCAT(E6370,"&amp;t=",G6370*86400),G6370)</f>
        <v>3.7037037037037035E-4</v>
      </c>
      <c r="I6370" s="38">
        <v>12</v>
      </c>
      <c r="J6370" s="38">
        <v>7</v>
      </c>
      <c r="K6370" s="42" t="s">
        <v>90</v>
      </c>
      <c r="L6370" s="42" t="s">
        <v>518</v>
      </c>
      <c r="V6370" s="43">
        <v>1340</v>
      </c>
      <c r="Z6370" s="64"/>
      <c r="AA6370" s="64"/>
      <c r="AB6370" s="64"/>
      <c r="AC6370" s="44" t="s">
        <v>203</v>
      </c>
      <c r="AE6370" s="42">
        <f>IF(Table32[[#This Row],[Gems]]&gt;0,Table32[[#This Row],[Gems]],0)</f>
        <v>0</v>
      </c>
      <c r="AF6370" s="42">
        <f>IF(Table32[[#This Row],[Gems]]&lt;0,Table32[[#This Row],[Gems]],0)</f>
        <v>0</v>
      </c>
      <c r="AG6370" s="30">
        <f t="shared" ca="1" si="135"/>
        <v>340</v>
      </c>
    </row>
    <row r="6371" spans="1:33" ht="14.4" x14ac:dyDescent="0.3">
      <c r="A6371" s="37">
        <v>44129</v>
      </c>
      <c r="B6371" s="38">
        <f>INDEX(Videolength!D:D,MATCH(D6371,Videolength!A:A,0))</f>
        <v>12</v>
      </c>
      <c r="C6371" s="38">
        <f>INDEX(Videolength!E:E,MATCH(D6371,Videolength!A:A,0))</f>
        <v>33</v>
      </c>
      <c r="D6371" s="39">
        <v>33</v>
      </c>
      <c r="E6371" s="40" t="str">
        <f>INDEX(Videolength!B:B,MATCH(D6371,Videolength!A:A,0))</f>
        <v>https://youtu.be/-xOVApWxOko?list=PLTjhk5BwsiVV8SrR-dPCDjCfaMnt-5HZH</v>
      </c>
      <c r="F6371" s="41">
        <f>INDEX(Videolength!C:C,MATCH(D6371,Videolength!A:A,0))</f>
        <v>4.4594907407407409E-2</v>
      </c>
      <c r="G6371" s="41">
        <v>3.7037037037037035E-4</v>
      </c>
      <c r="H6371" s="71">
        <f>HYPERLINK(_xlfn.CONCAT(E6371,"&amp;t=",G6371*86400),G6371)</f>
        <v>3.7037037037037035E-4</v>
      </c>
      <c r="I6371" s="38">
        <v>12</v>
      </c>
      <c r="J6371" s="38">
        <v>7</v>
      </c>
      <c r="K6371" s="42" t="s">
        <v>90</v>
      </c>
      <c r="L6371" s="42" t="s">
        <v>518</v>
      </c>
      <c r="V6371" s="43">
        <v>1340</v>
      </c>
      <c r="Z6371" s="64"/>
      <c r="AA6371" s="64"/>
      <c r="AB6371" s="64"/>
      <c r="AC6371" s="44" t="s">
        <v>203</v>
      </c>
      <c r="AE6371" s="42">
        <f>IF(Table32[[#This Row],[Gems]]&gt;0,Table32[[#This Row],[Gems]],0)</f>
        <v>0</v>
      </c>
      <c r="AF6371" s="42">
        <f>IF(Table32[[#This Row],[Gems]]&lt;0,Table32[[#This Row],[Gems]],0)</f>
        <v>0</v>
      </c>
      <c r="AG6371" s="30">
        <f t="shared" ca="1" si="135"/>
        <v>340</v>
      </c>
    </row>
    <row r="6372" spans="1:33" ht="14.4" x14ac:dyDescent="0.3">
      <c r="A6372" s="37">
        <v>44129</v>
      </c>
      <c r="B6372" s="38">
        <f>INDEX(Videolength!D:D,MATCH(D6372,Videolength!A:A,0))</f>
        <v>12</v>
      </c>
      <c r="C6372" s="38">
        <f>INDEX(Videolength!E:E,MATCH(D6372,Videolength!A:A,0))</f>
        <v>33</v>
      </c>
      <c r="D6372" s="39">
        <v>33</v>
      </c>
      <c r="E6372" s="40" t="str">
        <f>INDEX(Videolength!B:B,MATCH(D6372,Videolength!A:A,0))</f>
        <v>https://youtu.be/-xOVApWxOko?list=PLTjhk5BwsiVV8SrR-dPCDjCfaMnt-5HZH</v>
      </c>
      <c r="F6372" s="41">
        <f>INDEX(Videolength!C:C,MATCH(D6372,Videolength!A:A,0))</f>
        <v>4.4594907407407409E-2</v>
      </c>
      <c r="G6372" s="41">
        <v>3.7037037037037035E-4</v>
      </c>
      <c r="H6372" s="71">
        <f>HYPERLINK(_xlfn.CONCAT(E6372,"&amp;t=",G6372*86400),G6372)</f>
        <v>3.7037037037037035E-4</v>
      </c>
      <c r="I6372" s="38">
        <v>12</v>
      </c>
      <c r="J6372" s="38">
        <v>7</v>
      </c>
      <c r="K6372" s="42" t="s">
        <v>90</v>
      </c>
      <c r="L6372" s="42" t="s">
        <v>518</v>
      </c>
      <c r="V6372" s="43">
        <v>1340</v>
      </c>
      <c r="Z6372" s="64"/>
      <c r="AA6372" s="64"/>
      <c r="AB6372" s="64"/>
      <c r="AC6372" s="44" t="s">
        <v>203</v>
      </c>
      <c r="AE6372" s="42">
        <f>IF(Table32[[#This Row],[Gems]]&gt;0,Table32[[#This Row],[Gems]],0)</f>
        <v>0</v>
      </c>
      <c r="AF6372" s="42">
        <f>IF(Table32[[#This Row],[Gems]]&lt;0,Table32[[#This Row],[Gems]],0)</f>
        <v>0</v>
      </c>
      <c r="AG6372" s="30">
        <f t="shared" ca="1" si="135"/>
        <v>340</v>
      </c>
    </row>
    <row r="6373" spans="1:33" ht="14.4" x14ac:dyDescent="0.3">
      <c r="A6373" s="37">
        <v>44129</v>
      </c>
      <c r="B6373" s="38">
        <f>INDEX(Videolength!D:D,MATCH(D6373,Videolength!A:A,0))</f>
        <v>12</v>
      </c>
      <c r="C6373" s="38">
        <f>INDEX(Videolength!E:E,MATCH(D6373,Videolength!A:A,0))</f>
        <v>33</v>
      </c>
      <c r="D6373" s="39">
        <v>33</v>
      </c>
      <c r="E6373" s="40" t="str">
        <f>INDEX(Videolength!B:B,MATCH(D6373,Videolength!A:A,0))</f>
        <v>https://youtu.be/-xOVApWxOko?list=PLTjhk5BwsiVV8SrR-dPCDjCfaMnt-5HZH</v>
      </c>
      <c r="F6373" s="41">
        <f>INDEX(Videolength!C:C,MATCH(D6373,Videolength!A:A,0))</f>
        <v>4.4594907407407409E-2</v>
      </c>
      <c r="G6373" s="41">
        <v>5.0925925925925921E-4</v>
      </c>
      <c r="H6373" s="71">
        <f>HYPERLINK(_xlfn.CONCAT(E6373,"&amp;t=",G6373*86400),G6373)</f>
        <v>5.0925925925925921E-4</v>
      </c>
      <c r="I6373" s="38">
        <v>12</v>
      </c>
      <c r="J6373" s="38">
        <v>7</v>
      </c>
      <c r="K6373" s="42" t="s">
        <v>114</v>
      </c>
      <c r="L6373" s="42" t="s">
        <v>326</v>
      </c>
      <c r="M6373" s="42" t="s">
        <v>1787</v>
      </c>
      <c r="Z6373" s="64"/>
      <c r="AA6373" s="64"/>
      <c r="AB6373" s="64"/>
      <c r="AD6373" s="42">
        <v>1</v>
      </c>
      <c r="AE6373" s="42">
        <f>IF(Table32[[#This Row],[Gems]]&gt;0,Table32[[#This Row],[Gems]],0)</f>
        <v>1</v>
      </c>
      <c r="AF6373" s="42">
        <f>IF(Table32[[#This Row],[Gems]]&lt;0,Table32[[#This Row],[Gems]],0)</f>
        <v>0</v>
      </c>
      <c r="AG6373" s="30">
        <f t="shared" ca="1" si="135"/>
        <v>341</v>
      </c>
    </row>
    <row r="6374" spans="1:33" ht="14.4" x14ac:dyDescent="0.3">
      <c r="A6374" s="37">
        <v>44129</v>
      </c>
      <c r="B6374" s="38">
        <f>INDEX(Videolength!D:D,MATCH(D6374,Videolength!A:A,0))</f>
        <v>12</v>
      </c>
      <c r="C6374" s="38">
        <f>INDEX(Videolength!E:E,MATCH(D6374,Videolength!A:A,0))</f>
        <v>33</v>
      </c>
      <c r="D6374" s="39">
        <v>33</v>
      </c>
      <c r="E6374" s="40" t="str">
        <f>INDEX(Videolength!B:B,MATCH(D6374,Videolength!A:A,0))</f>
        <v>https://youtu.be/-xOVApWxOko?list=PLTjhk5BwsiVV8SrR-dPCDjCfaMnt-5HZH</v>
      </c>
      <c r="F6374" s="41">
        <f>INDEX(Videolength!C:C,MATCH(D6374,Videolength!A:A,0))</f>
        <v>4.4594907407407409E-2</v>
      </c>
      <c r="G6374" s="41">
        <v>6.2500000000000001E-4</v>
      </c>
      <c r="H6374" s="71">
        <f>HYPERLINK(_xlfn.CONCAT(E6374,"&amp;t=",G6374*86400),G6374)</f>
        <v>6.2500000000000001E-4</v>
      </c>
      <c r="I6374" s="38">
        <v>12</v>
      </c>
      <c r="J6374" s="38">
        <v>7</v>
      </c>
      <c r="K6374" s="42" t="s">
        <v>100</v>
      </c>
      <c r="L6374" s="42" t="s">
        <v>1227</v>
      </c>
      <c r="M6374" s="42" t="s">
        <v>392</v>
      </c>
      <c r="U6374" s="44" t="s">
        <v>1725</v>
      </c>
      <c r="Z6374" s="64"/>
      <c r="AA6374" s="64"/>
      <c r="AB6374" s="64"/>
      <c r="AE6374" s="42">
        <f>IF(Table32[[#This Row],[Gems]]&gt;0,Table32[[#This Row],[Gems]],0)</f>
        <v>0</v>
      </c>
      <c r="AF6374" s="42">
        <f>IF(Table32[[#This Row],[Gems]]&lt;0,Table32[[#This Row],[Gems]],0)</f>
        <v>0</v>
      </c>
      <c r="AG6374" s="30">
        <f t="shared" ca="1" si="135"/>
        <v>341</v>
      </c>
    </row>
    <row r="6375" spans="1:33" ht="14.4" x14ac:dyDescent="0.3">
      <c r="A6375" s="37">
        <v>44129</v>
      </c>
      <c r="B6375" s="38">
        <f>INDEX(Videolength!D:D,MATCH(D6375,Videolength!A:A,0))</f>
        <v>12</v>
      </c>
      <c r="C6375" s="38">
        <f>INDEX(Videolength!E:E,MATCH(D6375,Videolength!A:A,0))</f>
        <v>33</v>
      </c>
      <c r="D6375" s="39">
        <v>33</v>
      </c>
      <c r="E6375" s="40" t="str">
        <f>INDEX(Videolength!B:B,MATCH(D6375,Videolength!A:A,0))</f>
        <v>https://youtu.be/-xOVApWxOko?list=PLTjhk5BwsiVV8SrR-dPCDjCfaMnt-5HZH</v>
      </c>
      <c r="F6375" s="41">
        <f>INDEX(Videolength!C:C,MATCH(D6375,Videolength!A:A,0))</f>
        <v>4.4594907407407409E-2</v>
      </c>
      <c r="G6375" s="41">
        <v>6.7129629629629625E-4</v>
      </c>
      <c r="H6375" s="71">
        <f>HYPERLINK(_xlfn.CONCAT(E6375,"&amp;t=",G6375*86400),G6375)</f>
        <v>6.7129629629629625E-4</v>
      </c>
      <c r="I6375" s="38">
        <v>12</v>
      </c>
      <c r="J6375" s="38">
        <v>7</v>
      </c>
      <c r="K6375" s="42" t="s">
        <v>25</v>
      </c>
      <c r="L6375" s="42" t="s">
        <v>350</v>
      </c>
      <c r="M6375" s="42" t="s">
        <v>1155</v>
      </c>
      <c r="Z6375" s="64"/>
      <c r="AA6375" s="64"/>
      <c r="AB6375" s="64"/>
      <c r="AE6375" s="42">
        <f>IF(Table32[[#This Row],[Gems]]&gt;0,Table32[[#This Row],[Gems]],0)</f>
        <v>0</v>
      </c>
      <c r="AF6375" s="42">
        <f>IF(Table32[[#This Row],[Gems]]&lt;0,Table32[[#This Row],[Gems]],0)</f>
        <v>0</v>
      </c>
      <c r="AG6375" s="30">
        <f t="shared" ca="1" si="135"/>
        <v>341</v>
      </c>
    </row>
    <row r="6376" spans="1:33" ht="14.4" x14ac:dyDescent="0.3">
      <c r="A6376" s="37">
        <v>44129</v>
      </c>
      <c r="B6376" s="38">
        <f>INDEX(Videolength!D:D,MATCH(D6376,Videolength!A:A,0))</f>
        <v>12</v>
      </c>
      <c r="C6376" s="38">
        <f>INDEX(Videolength!E:E,MATCH(D6376,Videolength!A:A,0))</f>
        <v>33</v>
      </c>
      <c r="D6376" s="39">
        <v>33</v>
      </c>
      <c r="E6376" s="40" t="str">
        <f>INDEX(Videolength!B:B,MATCH(D6376,Videolength!A:A,0))</f>
        <v>https://youtu.be/-xOVApWxOko?list=PLTjhk5BwsiVV8SrR-dPCDjCfaMnt-5HZH</v>
      </c>
      <c r="F6376" s="41">
        <f>INDEX(Videolength!C:C,MATCH(D6376,Videolength!A:A,0))</f>
        <v>4.4594907407407409E-2</v>
      </c>
      <c r="G6376" s="41">
        <v>7.0601851851851847E-4</v>
      </c>
      <c r="H6376" s="71">
        <f>HYPERLINK(_xlfn.CONCAT(E6376,"&amp;t=",G6376*86400),G6376)</f>
        <v>7.0601851851851847E-4</v>
      </c>
      <c r="I6376" s="38">
        <v>12</v>
      </c>
      <c r="J6376" s="38">
        <v>7</v>
      </c>
      <c r="K6376" s="42" t="s">
        <v>8</v>
      </c>
      <c r="L6376" s="42" t="s">
        <v>163</v>
      </c>
      <c r="Z6376" s="64"/>
      <c r="AA6376" s="64"/>
      <c r="AB6376" s="64"/>
      <c r="AE6376" s="42">
        <f>IF(Table32[[#This Row],[Gems]]&gt;0,Table32[[#This Row],[Gems]],0)</f>
        <v>0</v>
      </c>
      <c r="AF6376" s="42">
        <f>IF(Table32[[#This Row],[Gems]]&lt;0,Table32[[#This Row],[Gems]],0)</f>
        <v>0</v>
      </c>
      <c r="AG6376" s="30">
        <f t="shared" ca="1" si="135"/>
        <v>341</v>
      </c>
    </row>
    <row r="6377" spans="1:33" ht="14.4" x14ac:dyDescent="0.3">
      <c r="A6377" s="37">
        <v>44129</v>
      </c>
      <c r="B6377" s="38">
        <f>INDEX(Videolength!D:D,MATCH(D6377,Videolength!A:A,0))</f>
        <v>12</v>
      </c>
      <c r="C6377" s="38">
        <f>INDEX(Videolength!E:E,MATCH(D6377,Videolength!A:A,0))</f>
        <v>33</v>
      </c>
      <c r="D6377" s="39">
        <v>33</v>
      </c>
      <c r="E6377" s="40" t="str">
        <f>INDEX(Videolength!B:B,MATCH(D6377,Videolength!A:A,0))</f>
        <v>https://youtu.be/-xOVApWxOko?list=PLTjhk5BwsiVV8SrR-dPCDjCfaMnt-5HZH</v>
      </c>
      <c r="F6377" s="41">
        <f>INDEX(Videolength!C:C,MATCH(D6377,Videolength!A:A,0))</f>
        <v>4.4594907407407409E-2</v>
      </c>
      <c r="G6377" s="41">
        <v>7.291666666666667E-4</v>
      </c>
      <c r="H6377" s="71">
        <f>HYPERLINK(_xlfn.CONCAT(E6377,"&amp;t=",G6377*86400),G6377)</f>
        <v>7.291666666666667E-4</v>
      </c>
      <c r="I6377" s="38">
        <v>12</v>
      </c>
      <c r="J6377" s="38">
        <v>7</v>
      </c>
      <c r="K6377" s="42" t="s">
        <v>346</v>
      </c>
      <c r="L6377" s="42" t="s">
        <v>10</v>
      </c>
      <c r="Z6377" s="64"/>
      <c r="AA6377" s="64"/>
      <c r="AB6377" s="64"/>
      <c r="AE6377" s="42">
        <f>IF(Table32[[#This Row],[Gems]]&gt;0,Table32[[#This Row],[Gems]],0)</f>
        <v>0</v>
      </c>
      <c r="AF6377" s="42">
        <f>IF(Table32[[#This Row],[Gems]]&lt;0,Table32[[#This Row],[Gems]],0)</f>
        <v>0</v>
      </c>
      <c r="AG6377" s="30">
        <f t="shared" ca="1" si="135"/>
        <v>341</v>
      </c>
    </row>
    <row r="6378" spans="1:33" ht="14.4" x14ac:dyDescent="0.3">
      <c r="A6378" s="37">
        <v>44129</v>
      </c>
      <c r="B6378" s="38">
        <f>INDEX(Videolength!D:D,MATCH(D6378,Videolength!A:A,0))</f>
        <v>12</v>
      </c>
      <c r="C6378" s="38">
        <f>INDEX(Videolength!E:E,MATCH(D6378,Videolength!A:A,0))</f>
        <v>33</v>
      </c>
      <c r="D6378" s="39">
        <v>33</v>
      </c>
      <c r="E6378" s="40" t="str">
        <f>INDEX(Videolength!B:B,MATCH(D6378,Videolength!A:A,0))</f>
        <v>https://youtu.be/-xOVApWxOko?list=PLTjhk5BwsiVV8SrR-dPCDjCfaMnt-5HZH</v>
      </c>
      <c r="F6378" s="41">
        <f>INDEX(Videolength!C:C,MATCH(D6378,Videolength!A:A,0))</f>
        <v>4.4594907407407409E-2</v>
      </c>
      <c r="G6378" s="41">
        <v>7.7546296296296304E-4</v>
      </c>
      <c r="H6378" s="71">
        <f>HYPERLINK(_xlfn.CONCAT(E6378,"&amp;t=",G6378*86400),G6378)</f>
        <v>7.7546296296296304E-4</v>
      </c>
      <c r="I6378" s="38">
        <v>12</v>
      </c>
      <c r="J6378" s="38">
        <v>7</v>
      </c>
      <c r="K6378" s="42" t="s">
        <v>284</v>
      </c>
      <c r="L6378" s="42" t="s">
        <v>10</v>
      </c>
      <c r="M6378" s="42" t="s">
        <v>591</v>
      </c>
      <c r="Z6378" s="64"/>
      <c r="AA6378" s="64"/>
      <c r="AB6378" s="64"/>
      <c r="AE6378" s="42">
        <f>IF(Table32[[#This Row],[Gems]]&gt;0,Table32[[#This Row],[Gems]],0)</f>
        <v>0</v>
      </c>
      <c r="AF6378" s="42">
        <f>IF(Table32[[#This Row],[Gems]]&lt;0,Table32[[#This Row],[Gems]],0)</f>
        <v>0</v>
      </c>
      <c r="AG6378" s="30">
        <f t="shared" ca="1" si="135"/>
        <v>341</v>
      </c>
    </row>
    <row r="6379" spans="1:33" ht="14.4" x14ac:dyDescent="0.3">
      <c r="A6379" s="37">
        <v>44129</v>
      </c>
      <c r="B6379" s="38">
        <f>INDEX(Videolength!D:D,MATCH(D6379,Videolength!A:A,0))</f>
        <v>12</v>
      </c>
      <c r="C6379" s="38">
        <f>INDEX(Videolength!E:E,MATCH(D6379,Videolength!A:A,0))</f>
        <v>33</v>
      </c>
      <c r="D6379" s="39">
        <v>33</v>
      </c>
      <c r="E6379" s="40" t="str">
        <f>INDEX(Videolength!B:B,MATCH(D6379,Videolength!A:A,0))</f>
        <v>https://youtu.be/-xOVApWxOko?list=PLTjhk5BwsiVV8SrR-dPCDjCfaMnt-5HZH</v>
      </c>
      <c r="F6379" s="41">
        <f>INDEX(Videolength!C:C,MATCH(D6379,Videolength!A:A,0))</f>
        <v>4.4594907407407409E-2</v>
      </c>
      <c r="G6379" s="41">
        <v>8.449074074074075E-4</v>
      </c>
      <c r="H6379" s="71">
        <f>HYPERLINK(_xlfn.CONCAT(E6379,"&amp;t=",G6379*86400),G6379)</f>
        <v>8.449074074074075E-4</v>
      </c>
      <c r="I6379" s="38">
        <v>12</v>
      </c>
      <c r="J6379" s="38">
        <v>7</v>
      </c>
      <c r="K6379" s="42" t="s">
        <v>142</v>
      </c>
      <c r="L6379" s="42" t="s">
        <v>407</v>
      </c>
      <c r="M6379" s="42" t="s">
        <v>408</v>
      </c>
      <c r="Z6379" s="64"/>
      <c r="AA6379" s="64"/>
      <c r="AB6379" s="64"/>
      <c r="AE6379" s="42">
        <f>IF(Table32[[#This Row],[Gems]]&gt;0,Table32[[#This Row],[Gems]],0)</f>
        <v>0</v>
      </c>
      <c r="AF6379" s="42">
        <f>IF(Table32[[#This Row],[Gems]]&lt;0,Table32[[#This Row],[Gems]],0)</f>
        <v>0</v>
      </c>
      <c r="AG6379" s="30">
        <f t="shared" ca="1" si="135"/>
        <v>341</v>
      </c>
    </row>
    <row r="6380" spans="1:33" ht="14.4" x14ac:dyDescent="0.3">
      <c r="A6380" s="37">
        <v>44129</v>
      </c>
      <c r="B6380" s="38">
        <f>INDEX(Videolength!D:D,MATCH(D6380,Videolength!A:A,0))</f>
        <v>12</v>
      </c>
      <c r="C6380" s="38">
        <f>INDEX(Videolength!E:E,MATCH(D6380,Videolength!A:A,0))</f>
        <v>33</v>
      </c>
      <c r="D6380" s="39">
        <v>33</v>
      </c>
      <c r="E6380" s="40" t="str">
        <f>INDEX(Videolength!B:B,MATCH(D6380,Videolength!A:A,0))</f>
        <v>https://youtu.be/-xOVApWxOko?list=PLTjhk5BwsiVV8SrR-dPCDjCfaMnt-5HZH</v>
      </c>
      <c r="F6380" s="41">
        <f>INDEX(Videolength!C:C,MATCH(D6380,Videolength!A:A,0))</f>
        <v>4.4594907407407409E-2</v>
      </c>
      <c r="G6380" s="41">
        <v>8.6805555555555551E-4</v>
      </c>
      <c r="H6380" s="71">
        <f>HYPERLINK(_xlfn.CONCAT(E6380,"&amp;t=",G6380*86400),G6380)</f>
        <v>8.6805555555555551E-4</v>
      </c>
      <c r="I6380" s="38">
        <v>12</v>
      </c>
      <c r="J6380" s="38">
        <v>7</v>
      </c>
      <c r="K6380" s="42" t="s">
        <v>346</v>
      </c>
      <c r="L6380" s="42" t="s">
        <v>10</v>
      </c>
      <c r="Z6380" s="64"/>
      <c r="AA6380" s="64"/>
      <c r="AB6380" s="64"/>
      <c r="AE6380" s="42">
        <f>IF(Table32[[#This Row],[Gems]]&gt;0,Table32[[#This Row],[Gems]],0)</f>
        <v>0</v>
      </c>
      <c r="AF6380" s="42">
        <f>IF(Table32[[#This Row],[Gems]]&lt;0,Table32[[#This Row],[Gems]],0)</f>
        <v>0</v>
      </c>
      <c r="AG6380" s="30">
        <f t="shared" ca="1" si="135"/>
        <v>341</v>
      </c>
    </row>
    <row r="6381" spans="1:33" ht="14.4" x14ac:dyDescent="0.3">
      <c r="A6381" s="37">
        <v>44129</v>
      </c>
      <c r="B6381" s="38">
        <f>INDEX(Videolength!D:D,MATCH(D6381,Videolength!A:A,0))</f>
        <v>12</v>
      </c>
      <c r="C6381" s="38">
        <f>INDEX(Videolength!E:E,MATCH(D6381,Videolength!A:A,0))</f>
        <v>33</v>
      </c>
      <c r="D6381" s="39">
        <v>33</v>
      </c>
      <c r="E6381" s="40" t="str">
        <f>INDEX(Videolength!B:B,MATCH(D6381,Videolength!A:A,0))</f>
        <v>https://youtu.be/-xOVApWxOko?list=PLTjhk5BwsiVV8SrR-dPCDjCfaMnt-5HZH</v>
      </c>
      <c r="F6381" s="41">
        <f>INDEX(Videolength!C:C,MATCH(D6381,Videolength!A:A,0))</f>
        <v>4.4594907407407409E-2</v>
      </c>
      <c r="G6381" s="41">
        <v>8.9120370370370362E-4</v>
      </c>
      <c r="H6381" s="71">
        <f>HYPERLINK(_xlfn.CONCAT(E6381,"&amp;t=",G6381*86400),G6381)</f>
        <v>8.9120370370370362E-4</v>
      </c>
      <c r="I6381" s="38">
        <v>12</v>
      </c>
      <c r="J6381" s="38">
        <v>7</v>
      </c>
      <c r="K6381" s="42" t="s">
        <v>90</v>
      </c>
      <c r="L6381" s="42" t="s">
        <v>167</v>
      </c>
      <c r="Z6381" s="64"/>
      <c r="AA6381" s="64"/>
      <c r="AB6381" s="64"/>
      <c r="AE6381" s="42">
        <f>IF(Table32[[#This Row],[Gems]]&gt;0,Table32[[#This Row],[Gems]],0)</f>
        <v>0</v>
      </c>
      <c r="AF6381" s="42">
        <f>IF(Table32[[#This Row],[Gems]]&lt;0,Table32[[#This Row],[Gems]],0)</f>
        <v>0</v>
      </c>
      <c r="AG6381" s="30">
        <f t="shared" ca="1" si="135"/>
        <v>341</v>
      </c>
    </row>
    <row r="6382" spans="1:33" ht="14.4" x14ac:dyDescent="0.3">
      <c r="A6382" s="37">
        <v>44129</v>
      </c>
      <c r="B6382" s="38">
        <f>INDEX(Videolength!D:D,MATCH(D6382,Videolength!A:A,0))</f>
        <v>12</v>
      </c>
      <c r="C6382" s="38">
        <f>INDEX(Videolength!E:E,MATCH(D6382,Videolength!A:A,0))</f>
        <v>33</v>
      </c>
      <c r="D6382" s="39">
        <v>33</v>
      </c>
      <c r="E6382" s="40" t="str">
        <f>INDEX(Videolength!B:B,MATCH(D6382,Videolength!A:A,0))</f>
        <v>https://youtu.be/-xOVApWxOko?list=PLTjhk5BwsiVV8SrR-dPCDjCfaMnt-5HZH</v>
      </c>
      <c r="F6382" s="41">
        <f>INDEX(Videolength!C:C,MATCH(D6382,Videolength!A:A,0))</f>
        <v>4.4594907407407409E-2</v>
      </c>
      <c r="G6382" s="41">
        <v>2.0486111111111113E-3</v>
      </c>
      <c r="H6382" s="71">
        <f>HYPERLINK(_xlfn.CONCAT(E6382,"&amp;t=",G6382*86400),G6382)</f>
        <v>2.0486111111111113E-3</v>
      </c>
      <c r="I6382" s="38">
        <v>12</v>
      </c>
      <c r="J6382" s="38">
        <v>7</v>
      </c>
      <c r="K6382" s="42" t="s">
        <v>346</v>
      </c>
      <c r="L6382" s="42" t="s">
        <v>10</v>
      </c>
      <c r="Z6382" s="64"/>
      <c r="AA6382" s="64"/>
      <c r="AB6382" s="64"/>
      <c r="AE6382" s="42">
        <f>IF(Table32[[#This Row],[Gems]]&gt;0,Table32[[#This Row],[Gems]],0)</f>
        <v>0</v>
      </c>
      <c r="AF6382" s="42">
        <f>IF(Table32[[#This Row],[Gems]]&lt;0,Table32[[#This Row],[Gems]],0)</f>
        <v>0</v>
      </c>
      <c r="AG6382" s="30">
        <f t="shared" ca="1" si="135"/>
        <v>341</v>
      </c>
    </row>
    <row r="6383" spans="1:33" ht="14.4" x14ac:dyDescent="0.3">
      <c r="A6383" s="37">
        <v>44129</v>
      </c>
      <c r="B6383" s="38">
        <f>INDEX(Videolength!D:D,MATCH(D6383,Videolength!A:A,0))</f>
        <v>12</v>
      </c>
      <c r="C6383" s="38">
        <f>INDEX(Videolength!E:E,MATCH(D6383,Videolength!A:A,0))</f>
        <v>33</v>
      </c>
      <c r="D6383" s="39">
        <v>33</v>
      </c>
      <c r="E6383" s="40" t="str">
        <f>INDEX(Videolength!B:B,MATCH(D6383,Videolength!A:A,0))</f>
        <v>https://youtu.be/-xOVApWxOko?list=PLTjhk5BwsiVV8SrR-dPCDjCfaMnt-5HZH</v>
      </c>
      <c r="F6383" s="41">
        <f>INDEX(Videolength!C:C,MATCH(D6383,Videolength!A:A,0))</f>
        <v>4.4594907407407409E-2</v>
      </c>
      <c r="G6383" s="41">
        <v>2.0833333333333333E-3</v>
      </c>
      <c r="H6383" s="71">
        <f>HYPERLINK(_xlfn.CONCAT(E6383,"&amp;t=",G6383*86400),G6383)</f>
        <v>2.0833333333333333E-3</v>
      </c>
      <c r="I6383" s="38">
        <v>12</v>
      </c>
      <c r="J6383" s="38">
        <v>7</v>
      </c>
      <c r="K6383" s="42" t="s">
        <v>142</v>
      </c>
      <c r="L6383" s="42" t="s">
        <v>34</v>
      </c>
      <c r="Z6383" s="64"/>
      <c r="AA6383" s="64"/>
      <c r="AB6383" s="64"/>
      <c r="AE6383" s="42">
        <f>IF(Table32[[#This Row],[Gems]]&gt;0,Table32[[#This Row],[Gems]],0)</f>
        <v>0</v>
      </c>
      <c r="AF6383" s="42">
        <f>IF(Table32[[#This Row],[Gems]]&lt;0,Table32[[#This Row],[Gems]],0)</f>
        <v>0</v>
      </c>
      <c r="AG6383" s="30">
        <f ca="1">SUM(OFFSET(AG6383,-1,0),AD6383)</f>
        <v>341</v>
      </c>
    </row>
    <row r="6384" spans="1:33" ht="14.4" x14ac:dyDescent="0.3">
      <c r="A6384" s="37">
        <v>44129</v>
      </c>
      <c r="B6384" s="38">
        <f>INDEX(Videolength!D:D,MATCH(D6384,Videolength!A:A,0))</f>
        <v>12</v>
      </c>
      <c r="C6384" s="38">
        <f>INDEX(Videolength!E:E,MATCH(D6384,Videolength!A:A,0))</f>
        <v>33</v>
      </c>
      <c r="D6384" s="39">
        <v>33</v>
      </c>
      <c r="E6384" s="40" t="str">
        <f>INDEX(Videolength!B:B,MATCH(D6384,Videolength!A:A,0))</f>
        <v>https://youtu.be/-xOVApWxOko?list=PLTjhk5BwsiVV8SrR-dPCDjCfaMnt-5HZH</v>
      </c>
      <c r="F6384" s="41">
        <f>INDEX(Videolength!C:C,MATCH(D6384,Videolength!A:A,0))</f>
        <v>4.4594907407407409E-2</v>
      </c>
      <c r="G6384" s="41">
        <v>2.1064814814814813E-3</v>
      </c>
      <c r="H6384" s="71">
        <f>HYPERLINK(_xlfn.CONCAT(E6384,"&amp;t=",G6384*86400),G6384)</f>
        <v>2.1064814814814813E-3</v>
      </c>
      <c r="I6384" s="38">
        <v>12</v>
      </c>
      <c r="J6384" s="38">
        <v>7</v>
      </c>
      <c r="K6384" s="42" t="s">
        <v>142</v>
      </c>
      <c r="L6384" s="42" t="s">
        <v>33</v>
      </c>
      <c r="Z6384" s="64"/>
      <c r="AA6384" s="64"/>
      <c r="AB6384" s="64"/>
      <c r="AE6384" s="42">
        <f>IF(Table32[[#This Row],[Gems]]&gt;0,Table32[[#This Row],[Gems]],0)</f>
        <v>0</v>
      </c>
      <c r="AF6384" s="42">
        <f>IF(Table32[[#This Row],[Gems]]&lt;0,Table32[[#This Row],[Gems]],0)</f>
        <v>0</v>
      </c>
      <c r="AG6384" s="30">
        <f t="shared" ca="1" si="135"/>
        <v>341</v>
      </c>
    </row>
    <row r="6385" spans="1:33" ht="14.4" x14ac:dyDescent="0.3">
      <c r="A6385" s="37">
        <v>44129</v>
      </c>
      <c r="B6385" s="38">
        <f>INDEX(Videolength!D:D,MATCH(D6385,Videolength!A:A,0))</f>
        <v>12</v>
      </c>
      <c r="C6385" s="38">
        <f>INDEX(Videolength!E:E,MATCH(D6385,Videolength!A:A,0))</f>
        <v>33</v>
      </c>
      <c r="D6385" s="39">
        <v>33</v>
      </c>
      <c r="E6385" s="40" t="str">
        <f>INDEX(Videolength!B:B,MATCH(D6385,Videolength!A:A,0))</f>
        <v>https://youtu.be/-xOVApWxOko?list=PLTjhk5BwsiVV8SrR-dPCDjCfaMnt-5HZH</v>
      </c>
      <c r="F6385" s="41">
        <f>INDEX(Videolength!C:C,MATCH(D6385,Videolength!A:A,0))</f>
        <v>4.4594907407407409E-2</v>
      </c>
      <c r="G6385" s="41">
        <v>2.1990740740740742E-3</v>
      </c>
      <c r="H6385" s="71">
        <f>HYPERLINK(_xlfn.CONCAT(E6385,"&amp;t=",G6385*86400),G6385)</f>
        <v>2.1990740740740742E-3</v>
      </c>
      <c r="I6385" s="38">
        <v>12</v>
      </c>
      <c r="J6385" s="38">
        <v>7</v>
      </c>
      <c r="K6385" s="42" t="s">
        <v>98</v>
      </c>
      <c r="L6385" s="42" t="s">
        <v>11</v>
      </c>
      <c r="W6385" s="44" t="s">
        <v>367</v>
      </c>
      <c r="Z6385" s="64"/>
      <c r="AA6385" s="64"/>
      <c r="AB6385" s="64"/>
      <c r="AE6385" s="42">
        <f>IF(Table32[[#This Row],[Gems]]&gt;0,Table32[[#This Row],[Gems]],0)</f>
        <v>0</v>
      </c>
      <c r="AF6385" s="42">
        <f>IF(Table32[[#This Row],[Gems]]&lt;0,Table32[[#This Row],[Gems]],0)</f>
        <v>0</v>
      </c>
      <c r="AG6385" s="30">
        <f t="shared" ca="1" si="135"/>
        <v>341</v>
      </c>
    </row>
    <row r="6386" spans="1:33" ht="14.4" x14ac:dyDescent="0.3">
      <c r="A6386" s="37">
        <v>44129</v>
      </c>
      <c r="B6386" s="38">
        <f>INDEX(Videolength!D:D,MATCH(D6386,Videolength!A:A,0))</f>
        <v>12</v>
      </c>
      <c r="C6386" s="38">
        <f>INDEX(Videolength!E:E,MATCH(D6386,Videolength!A:A,0))</f>
        <v>33</v>
      </c>
      <c r="D6386" s="39">
        <v>33</v>
      </c>
      <c r="E6386" s="40" t="str">
        <f>INDEX(Videolength!B:B,MATCH(D6386,Videolength!A:A,0))</f>
        <v>https://youtu.be/-xOVApWxOko?list=PLTjhk5BwsiVV8SrR-dPCDjCfaMnt-5HZH</v>
      </c>
      <c r="F6386" s="41">
        <f>INDEX(Videolength!C:C,MATCH(D6386,Videolength!A:A,0))</f>
        <v>4.4594907407407409E-2</v>
      </c>
      <c r="G6386" s="41">
        <v>2.2106481481481478E-3</v>
      </c>
      <c r="H6386" s="71">
        <f>HYPERLINK(_xlfn.CONCAT(E6386,"&amp;t=",G6386*86400),G6386)</f>
        <v>2.2106481481481478E-3</v>
      </c>
      <c r="I6386" s="38">
        <v>12</v>
      </c>
      <c r="J6386" s="38">
        <v>7</v>
      </c>
      <c r="K6386" s="42" t="s">
        <v>346</v>
      </c>
      <c r="L6386" s="42" t="s">
        <v>10</v>
      </c>
      <c r="Z6386" s="64"/>
      <c r="AA6386" s="64"/>
      <c r="AB6386" s="64"/>
      <c r="AE6386" s="42">
        <f>IF(Table32[[#This Row],[Gems]]&gt;0,Table32[[#This Row],[Gems]],0)</f>
        <v>0</v>
      </c>
      <c r="AF6386" s="42">
        <f>IF(Table32[[#This Row],[Gems]]&lt;0,Table32[[#This Row],[Gems]],0)</f>
        <v>0</v>
      </c>
      <c r="AG6386" s="30">
        <f t="shared" ca="1" si="135"/>
        <v>341</v>
      </c>
    </row>
    <row r="6387" spans="1:33" ht="14.4" x14ac:dyDescent="0.3">
      <c r="A6387" s="37">
        <v>44129</v>
      </c>
      <c r="B6387" s="38">
        <f>INDEX(Videolength!D:D,MATCH(D6387,Videolength!A:A,0))</f>
        <v>12</v>
      </c>
      <c r="C6387" s="38">
        <f>INDEX(Videolength!E:E,MATCH(D6387,Videolength!A:A,0))</f>
        <v>33</v>
      </c>
      <c r="D6387" s="39">
        <v>33</v>
      </c>
      <c r="E6387" s="40" t="str">
        <f>INDEX(Videolength!B:B,MATCH(D6387,Videolength!A:A,0))</f>
        <v>https://youtu.be/-xOVApWxOko?list=PLTjhk5BwsiVV8SrR-dPCDjCfaMnt-5HZH</v>
      </c>
      <c r="F6387" s="41">
        <f>INDEX(Videolength!C:C,MATCH(D6387,Videolength!A:A,0))</f>
        <v>4.4594907407407409E-2</v>
      </c>
      <c r="G6387" s="41">
        <v>2.2337962962962967E-3</v>
      </c>
      <c r="H6387" s="71">
        <f>HYPERLINK(_xlfn.CONCAT(E6387,"&amp;t=",G6387*86400),G6387)</f>
        <v>2.2337962962962967E-3</v>
      </c>
      <c r="I6387" s="38">
        <v>12</v>
      </c>
      <c r="J6387" s="38">
        <v>7</v>
      </c>
      <c r="K6387" s="42" t="s">
        <v>98</v>
      </c>
      <c r="L6387" s="42" t="s">
        <v>11</v>
      </c>
      <c r="W6387" s="44" t="s">
        <v>1112</v>
      </c>
      <c r="Z6387" s="64"/>
      <c r="AA6387" s="64"/>
      <c r="AB6387" s="64"/>
      <c r="AE6387" s="42">
        <f>IF(Table32[[#This Row],[Gems]]&gt;0,Table32[[#This Row],[Gems]],0)</f>
        <v>0</v>
      </c>
      <c r="AF6387" s="42">
        <f>IF(Table32[[#This Row],[Gems]]&lt;0,Table32[[#This Row],[Gems]],0)</f>
        <v>0</v>
      </c>
      <c r="AG6387" s="30">
        <f t="shared" ca="1" si="135"/>
        <v>341</v>
      </c>
    </row>
    <row r="6388" spans="1:33" ht="14.4" x14ac:dyDescent="0.3">
      <c r="A6388" s="37">
        <v>44129</v>
      </c>
      <c r="B6388" s="38">
        <f>INDEX(Videolength!D:D,MATCH(D6388,Videolength!A:A,0))</f>
        <v>12</v>
      </c>
      <c r="C6388" s="38">
        <f>INDEX(Videolength!E:E,MATCH(D6388,Videolength!A:A,0))</f>
        <v>33</v>
      </c>
      <c r="D6388" s="39">
        <v>33</v>
      </c>
      <c r="E6388" s="40" t="str">
        <f>INDEX(Videolength!B:B,MATCH(D6388,Videolength!A:A,0))</f>
        <v>https://youtu.be/-xOVApWxOko?list=PLTjhk5BwsiVV8SrR-dPCDjCfaMnt-5HZH</v>
      </c>
      <c r="F6388" s="41">
        <f>INDEX(Videolength!C:C,MATCH(D6388,Videolength!A:A,0))</f>
        <v>4.4594907407407409E-2</v>
      </c>
      <c r="G6388" s="41">
        <v>2.2569444444444447E-3</v>
      </c>
      <c r="H6388" s="71">
        <f>HYPERLINK(_xlfn.CONCAT(E6388,"&amp;t=",G6388*86400),G6388)</f>
        <v>2.2569444444444447E-3</v>
      </c>
      <c r="I6388" s="38">
        <v>12</v>
      </c>
      <c r="J6388" s="38">
        <v>7</v>
      </c>
      <c r="K6388" s="42" t="s">
        <v>102</v>
      </c>
      <c r="L6388" s="42" t="s">
        <v>11</v>
      </c>
      <c r="W6388" s="44" t="s">
        <v>623</v>
      </c>
      <c r="Z6388" s="64"/>
      <c r="AA6388" s="64"/>
      <c r="AB6388" s="64"/>
      <c r="AE6388" s="42">
        <f>IF(Table32[[#This Row],[Gems]]&gt;0,Table32[[#This Row],[Gems]],0)</f>
        <v>0</v>
      </c>
      <c r="AF6388" s="42">
        <f>IF(Table32[[#This Row],[Gems]]&lt;0,Table32[[#This Row],[Gems]],0)</f>
        <v>0</v>
      </c>
      <c r="AG6388" s="30">
        <f t="shared" ca="1" si="135"/>
        <v>341</v>
      </c>
    </row>
    <row r="6389" spans="1:33" ht="14.4" x14ac:dyDescent="0.3">
      <c r="A6389" s="37">
        <v>44129</v>
      </c>
      <c r="B6389" s="38">
        <f>INDEX(Videolength!D:D,MATCH(D6389,Videolength!A:A,0))</f>
        <v>12</v>
      </c>
      <c r="C6389" s="38">
        <f>INDEX(Videolength!E:E,MATCH(D6389,Videolength!A:A,0))</f>
        <v>33</v>
      </c>
      <c r="D6389" s="39">
        <v>33</v>
      </c>
      <c r="E6389" s="40" t="str">
        <f>INDEX(Videolength!B:B,MATCH(D6389,Videolength!A:A,0))</f>
        <v>https://youtu.be/-xOVApWxOko?list=PLTjhk5BwsiVV8SrR-dPCDjCfaMnt-5HZH</v>
      </c>
      <c r="F6389" s="41">
        <f>INDEX(Videolength!C:C,MATCH(D6389,Videolength!A:A,0))</f>
        <v>4.4594907407407409E-2</v>
      </c>
      <c r="G6389" s="41">
        <v>2.3379629629629631E-3</v>
      </c>
      <c r="H6389" s="71">
        <f>HYPERLINK(_xlfn.CONCAT(E6389,"&amp;t=",G6389*86400),G6389)</f>
        <v>2.3379629629629631E-3</v>
      </c>
      <c r="I6389" s="38">
        <v>12</v>
      </c>
      <c r="J6389" s="38">
        <v>7</v>
      </c>
      <c r="K6389" s="42" t="s">
        <v>102</v>
      </c>
      <c r="L6389" s="42" t="s">
        <v>301</v>
      </c>
      <c r="W6389" s="44" t="s">
        <v>380</v>
      </c>
      <c r="X6389" s="43">
        <v>1</v>
      </c>
      <c r="Y6389" s="43">
        <v>1</v>
      </c>
      <c r="Z6389" s="64"/>
      <c r="AA6389" s="64"/>
      <c r="AB6389" s="64"/>
      <c r="AE6389" s="42">
        <f>IF(Table32[[#This Row],[Gems]]&gt;0,Table32[[#This Row],[Gems]],0)</f>
        <v>0</v>
      </c>
      <c r="AF6389" s="42">
        <f>IF(Table32[[#This Row],[Gems]]&lt;0,Table32[[#This Row],[Gems]],0)</f>
        <v>0</v>
      </c>
      <c r="AG6389" s="30">
        <f t="shared" ca="1" si="135"/>
        <v>341</v>
      </c>
    </row>
    <row r="6390" spans="1:33" ht="14.4" x14ac:dyDescent="0.3">
      <c r="A6390" s="37">
        <v>44129</v>
      </c>
      <c r="B6390" s="38">
        <f>INDEX(Videolength!D:D,MATCH(D6390,Videolength!A:A,0))</f>
        <v>12</v>
      </c>
      <c r="C6390" s="38">
        <f>INDEX(Videolength!E:E,MATCH(D6390,Videolength!A:A,0))</f>
        <v>33</v>
      </c>
      <c r="D6390" s="39">
        <v>33</v>
      </c>
      <c r="E6390" s="40" t="str">
        <f>INDEX(Videolength!B:B,MATCH(D6390,Videolength!A:A,0))</f>
        <v>https://youtu.be/-xOVApWxOko?list=PLTjhk5BwsiVV8SrR-dPCDjCfaMnt-5HZH</v>
      </c>
      <c r="F6390" s="41">
        <f>INDEX(Videolength!C:C,MATCH(D6390,Videolength!A:A,0))</f>
        <v>4.4594907407407409E-2</v>
      </c>
      <c r="G6390" s="41">
        <v>2.3379629629629631E-3</v>
      </c>
      <c r="H6390" s="71">
        <f>HYPERLINK(_xlfn.CONCAT(E6390,"&amp;t=",G6390*86400),G6390)</f>
        <v>2.3379629629629631E-3</v>
      </c>
      <c r="I6390" s="38">
        <v>12</v>
      </c>
      <c r="J6390" s="38">
        <v>7</v>
      </c>
      <c r="K6390" s="42" t="s">
        <v>102</v>
      </c>
      <c r="L6390" s="42" t="s">
        <v>301</v>
      </c>
      <c r="W6390" s="44" t="s">
        <v>429</v>
      </c>
      <c r="X6390" s="43">
        <v>1</v>
      </c>
      <c r="Y6390" s="43">
        <v>1</v>
      </c>
      <c r="Z6390" s="64"/>
      <c r="AA6390" s="64"/>
      <c r="AB6390" s="64"/>
      <c r="AE6390" s="42">
        <f>IF(Table32[[#This Row],[Gems]]&gt;0,Table32[[#This Row],[Gems]],0)</f>
        <v>0</v>
      </c>
      <c r="AF6390" s="42">
        <f>IF(Table32[[#This Row],[Gems]]&lt;0,Table32[[#This Row],[Gems]],0)</f>
        <v>0</v>
      </c>
      <c r="AG6390" s="30">
        <f t="shared" ca="1" si="135"/>
        <v>341</v>
      </c>
    </row>
    <row r="6391" spans="1:33" ht="14.4" x14ac:dyDescent="0.3">
      <c r="A6391" s="37">
        <v>44129</v>
      </c>
      <c r="B6391" s="38">
        <f>INDEX(Videolength!D:D,MATCH(D6391,Videolength!A:A,0))</f>
        <v>12</v>
      </c>
      <c r="C6391" s="38">
        <f>INDEX(Videolength!E:E,MATCH(D6391,Videolength!A:A,0))</f>
        <v>33</v>
      </c>
      <c r="D6391" s="39">
        <v>33</v>
      </c>
      <c r="E6391" s="40" t="str">
        <f>INDEX(Videolength!B:B,MATCH(D6391,Videolength!A:A,0))</f>
        <v>https://youtu.be/-xOVApWxOko?list=PLTjhk5BwsiVV8SrR-dPCDjCfaMnt-5HZH</v>
      </c>
      <c r="F6391" s="41">
        <f>INDEX(Videolength!C:C,MATCH(D6391,Videolength!A:A,0))</f>
        <v>4.4594907407407409E-2</v>
      </c>
      <c r="G6391" s="41">
        <v>2.3379629629629631E-3</v>
      </c>
      <c r="H6391" s="71">
        <f>HYPERLINK(_xlfn.CONCAT(E6391,"&amp;t=",G6391*86400),G6391)</f>
        <v>2.3379629629629631E-3</v>
      </c>
      <c r="I6391" s="38">
        <v>12</v>
      </c>
      <c r="J6391" s="38">
        <v>7</v>
      </c>
      <c r="K6391" s="42" t="s">
        <v>102</v>
      </c>
      <c r="L6391" s="42" t="s">
        <v>301</v>
      </c>
      <c r="W6391" s="44" t="s">
        <v>381</v>
      </c>
      <c r="X6391" s="43">
        <v>1</v>
      </c>
      <c r="Y6391" s="43">
        <v>1</v>
      </c>
      <c r="Z6391" s="64"/>
      <c r="AA6391" s="64"/>
      <c r="AB6391" s="64"/>
      <c r="AE6391" s="42">
        <f>IF(Table32[[#This Row],[Gems]]&gt;0,Table32[[#This Row],[Gems]],0)</f>
        <v>0</v>
      </c>
      <c r="AF6391" s="42">
        <f>IF(Table32[[#This Row],[Gems]]&lt;0,Table32[[#This Row],[Gems]],0)</f>
        <v>0</v>
      </c>
      <c r="AG6391" s="30">
        <f t="shared" ca="1" si="135"/>
        <v>341</v>
      </c>
    </row>
    <row r="6392" spans="1:33" ht="14.4" x14ac:dyDescent="0.3">
      <c r="A6392" s="37">
        <v>44129</v>
      </c>
      <c r="B6392" s="38">
        <f>INDEX(Videolength!D:D,MATCH(D6392,Videolength!A:A,0))</f>
        <v>12</v>
      </c>
      <c r="C6392" s="38">
        <f>INDEX(Videolength!E:E,MATCH(D6392,Videolength!A:A,0))</f>
        <v>33</v>
      </c>
      <c r="D6392" s="39">
        <v>33</v>
      </c>
      <c r="E6392" s="40" t="str">
        <f>INDEX(Videolength!B:B,MATCH(D6392,Videolength!A:A,0))</f>
        <v>https://youtu.be/-xOVApWxOko?list=PLTjhk5BwsiVV8SrR-dPCDjCfaMnt-5HZH</v>
      </c>
      <c r="F6392" s="41">
        <f>INDEX(Videolength!C:C,MATCH(D6392,Videolength!A:A,0))</f>
        <v>4.4594907407407409E-2</v>
      </c>
      <c r="G6392" s="41">
        <v>2.3379629629629631E-3</v>
      </c>
      <c r="H6392" s="71">
        <f>HYPERLINK(_xlfn.CONCAT(E6392,"&amp;t=",G6392*86400),G6392)</f>
        <v>2.3379629629629631E-3</v>
      </c>
      <c r="I6392" s="38">
        <v>12</v>
      </c>
      <c r="J6392" s="38">
        <v>7</v>
      </c>
      <c r="K6392" s="42" t="s">
        <v>102</v>
      </c>
      <c r="L6392" s="42" t="s">
        <v>301</v>
      </c>
      <c r="W6392" s="44" t="s">
        <v>381</v>
      </c>
      <c r="X6392" s="43">
        <v>1</v>
      </c>
      <c r="Y6392" s="43">
        <v>1</v>
      </c>
      <c r="Z6392" s="64"/>
      <c r="AA6392" s="64"/>
      <c r="AB6392" s="64"/>
      <c r="AE6392" s="42">
        <f>IF(Table32[[#This Row],[Gems]]&gt;0,Table32[[#This Row],[Gems]],0)</f>
        <v>0</v>
      </c>
      <c r="AF6392" s="42">
        <f>IF(Table32[[#This Row],[Gems]]&lt;0,Table32[[#This Row],[Gems]],0)</f>
        <v>0</v>
      </c>
      <c r="AG6392" s="30">
        <f t="shared" ca="1" si="135"/>
        <v>341</v>
      </c>
    </row>
    <row r="6393" spans="1:33" ht="14.4" x14ac:dyDescent="0.3">
      <c r="A6393" s="37">
        <v>44129</v>
      </c>
      <c r="B6393" s="38">
        <f>INDEX(Videolength!D:D,MATCH(D6393,Videolength!A:A,0))</f>
        <v>12</v>
      </c>
      <c r="C6393" s="38">
        <f>INDEX(Videolength!E:E,MATCH(D6393,Videolength!A:A,0))</f>
        <v>33</v>
      </c>
      <c r="D6393" s="39">
        <v>33</v>
      </c>
      <c r="E6393" s="40" t="str">
        <f>INDEX(Videolength!B:B,MATCH(D6393,Videolength!A:A,0))</f>
        <v>https://youtu.be/-xOVApWxOko?list=PLTjhk5BwsiVV8SrR-dPCDjCfaMnt-5HZH</v>
      </c>
      <c r="F6393" s="41">
        <f>INDEX(Videolength!C:C,MATCH(D6393,Videolength!A:A,0))</f>
        <v>4.4594907407407409E-2</v>
      </c>
      <c r="G6393" s="41">
        <v>2.3379629629629631E-3</v>
      </c>
      <c r="H6393" s="71">
        <f>HYPERLINK(_xlfn.CONCAT(E6393,"&amp;t=",G6393*86400),G6393)</f>
        <v>2.3379629629629631E-3</v>
      </c>
      <c r="I6393" s="38">
        <v>12</v>
      </c>
      <c r="J6393" s="38">
        <v>7</v>
      </c>
      <c r="K6393" s="42" t="s">
        <v>102</v>
      </c>
      <c r="L6393" s="42" t="s">
        <v>301</v>
      </c>
      <c r="W6393" s="44" t="s">
        <v>1251</v>
      </c>
      <c r="X6393" s="43">
        <v>1</v>
      </c>
      <c r="Y6393" s="43">
        <v>2</v>
      </c>
      <c r="Z6393" s="64"/>
      <c r="AA6393" s="64"/>
      <c r="AB6393" s="64"/>
      <c r="AE6393" s="42">
        <f>IF(Table32[[#This Row],[Gems]]&gt;0,Table32[[#This Row],[Gems]],0)</f>
        <v>0</v>
      </c>
      <c r="AF6393" s="42">
        <f>IF(Table32[[#This Row],[Gems]]&lt;0,Table32[[#This Row],[Gems]],0)</f>
        <v>0</v>
      </c>
      <c r="AG6393" s="30">
        <f t="shared" ca="1" si="135"/>
        <v>341</v>
      </c>
    </row>
    <row r="6394" spans="1:33" ht="14.4" x14ac:dyDescent="0.3">
      <c r="A6394" s="37">
        <v>44129</v>
      </c>
      <c r="B6394" s="38">
        <f>INDEX(Videolength!D:D,MATCH(D6394,Videolength!A:A,0))</f>
        <v>12</v>
      </c>
      <c r="C6394" s="38">
        <f>INDEX(Videolength!E:E,MATCH(D6394,Videolength!A:A,0))</f>
        <v>33</v>
      </c>
      <c r="D6394" s="39">
        <v>33</v>
      </c>
      <c r="E6394" s="40" t="str">
        <f>INDEX(Videolength!B:B,MATCH(D6394,Videolength!A:A,0))</f>
        <v>https://youtu.be/-xOVApWxOko?list=PLTjhk5BwsiVV8SrR-dPCDjCfaMnt-5HZH</v>
      </c>
      <c r="F6394" s="41">
        <f>INDEX(Videolength!C:C,MATCH(D6394,Videolength!A:A,0))</f>
        <v>4.4594907407407409E-2</v>
      </c>
      <c r="G6394" s="41">
        <v>2.3379629629629631E-3</v>
      </c>
      <c r="H6394" s="71">
        <f>HYPERLINK(_xlfn.CONCAT(E6394,"&amp;t=",G6394*86400),G6394)</f>
        <v>2.3379629629629631E-3</v>
      </c>
      <c r="I6394" s="38">
        <v>12</v>
      </c>
      <c r="J6394" s="38">
        <v>7</v>
      </c>
      <c r="K6394" s="42" t="s">
        <v>102</v>
      </c>
      <c r="L6394" s="42" t="s">
        <v>301</v>
      </c>
      <c r="W6394" s="44" t="s">
        <v>855</v>
      </c>
      <c r="X6394" s="43">
        <v>1</v>
      </c>
      <c r="Y6394" s="43">
        <v>2</v>
      </c>
      <c r="Z6394" s="64"/>
      <c r="AA6394" s="64"/>
      <c r="AB6394" s="64"/>
      <c r="AE6394" s="42">
        <f>IF(Table32[[#This Row],[Gems]]&gt;0,Table32[[#This Row],[Gems]],0)</f>
        <v>0</v>
      </c>
      <c r="AF6394" s="42">
        <f>IF(Table32[[#This Row],[Gems]]&lt;0,Table32[[#This Row],[Gems]],0)</f>
        <v>0</v>
      </c>
      <c r="AG6394" s="30">
        <f t="shared" ca="1" si="135"/>
        <v>341</v>
      </c>
    </row>
    <row r="6395" spans="1:33" ht="14.4" x14ac:dyDescent="0.3">
      <c r="A6395" s="37">
        <v>44129</v>
      </c>
      <c r="B6395" s="38">
        <f>INDEX(Videolength!D:D,MATCH(D6395,Videolength!A:A,0))</f>
        <v>12</v>
      </c>
      <c r="C6395" s="38">
        <f>INDEX(Videolength!E:E,MATCH(D6395,Videolength!A:A,0))</f>
        <v>33</v>
      </c>
      <c r="D6395" s="39">
        <v>33</v>
      </c>
      <c r="E6395" s="40" t="str">
        <f>INDEX(Videolength!B:B,MATCH(D6395,Videolength!A:A,0))</f>
        <v>https://youtu.be/-xOVApWxOko?list=PLTjhk5BwsiVV8SrR-dPCDjCfaMnt-5HZH</v>
      </c>
      <c r="F6395" s="41">
        <f>INDEX(Videolength!C:C,MATCH(D6395,Videolength!A:A,0))</f>
        <v>4.4594907407407409E-2</v>
      </c>
      <c r="G6395" s="41">
        <v>2.3379629629629631E-3</v>
      </c>
      <c r="H6395" s="71">
        <f>HYPERLINK(_xlfn.CONCAT(E6395,"&amp;t=",G6395*86400),G6395)</f>
        <v>2.3379629629629631E-3</v>
      </c>
      <c r="I6395" s="38">
        <v>12</v>
      </c>
      <c r="J6395" s="38">
        <v>7</v>
      </c>
      <c r="K6395" s="42" t="s">
        <v>102</v>
      </c>
      <c r="L6395" s="42" t="s">
        <v>301</v>
      </c>
      <c r="W6395" s="44" t="s">
        <v>240</v>
      </c>
      <c r="X6395" s="43">
        <v>1</v>
      </c>
      <c r="Y6395" s="43">
        <v>1</v>
      </c>
      <c r="Z6395" s="64"/>
      <c r="AA6395" s="64"/>
      <c r="AB6395" s="64"/>
      <c r="AE6395" s="42">
        <f>IF(Table32[[#This Row],[Gems]]&gt;0,Table32[[#This Row],[Gems]],0)</f>
        <v>0</v>
      </c>
      <c r="AF6395" s="42">
        <f>IF(Table32[[#This Row],[Gems]]&lt;0,Table32[[#This Row],[Gems]],0)</f>
        <v>0</v>
      </c>
      <c r="AG6395" s="30">
        <f t="shared" ca="1" si="135"/>
        <v>341</v>
      </c>
    </row>
    <row r="6396" spans="1:33" ht="14.4" x14ac:dyDescent="0.3">
      <c r="A6396" s="37">
        <v>44129</v>
      </c>
      <c r="B6396" s="38">
        <f>INDEX(Videolength!D:D,MATCH(D6396,Videolength!A:A,0))</f>
        <v>12</v>
      </c>
      <c r="C6396" s="38">
        <f>INDEX(Videolength!E:E,MATCH(D6396,Videolength!A:A,0))</f>
        <v>33</v>
      </c>
      <c r="D6396" s="39">
        <v>33</v>
      </c>
      <c r="E6396" s="40" t="str">
        <f>INDEX(Videolength!B:B,MATCH(D6396,Videolength!A:A,0))</f>
        <v>https://youtu.be/-xOVApWxOko?list=PLTjhk5BwsiVV8SrR-dPCDjCfaMnt-5HZH</v>
      </c>
      <c r="F6396" s="41">
        <f>INDEX(Videolength!C:C,MATCH(D6396,Videolength!A:A,0))</f>
        <v>4.4594907407407409E-2</v>
      </c>
      <c r="G6396" s="41">
        <v>2.3842592592592591E-3</v>
      </c>
      <c r="H6396" s="71">
        <f>HYPERLINK(_xlfn.CONCAT(E6396,"&amp;t=",G6396*86400),G6396)</f>
        <v>2.3842592592592591E-3</v>
      </c>
      <c r="I6396" s="38">
        <v>12</v>
      </c>
      <c r="J6396" s="38">
        <v>7</v>
      </c>
      <c r="K6396" s="42" t="s">
        <v>137</v>
      </c>
      <c r="L6396" s="42" t="s">
        <v>10</v>
      </c>
      <c r="Z6396" s="64"/>
      <c r="AA6396" s="64"/>
      <c r="AB6396" s="64"/>
      <c r="AE6396" s="42">
        <f>IF(Table32[[#This Row],[Gems]]&gt;0,Table32[[#This Row],[Gems]],0)</f>
        <v>0</v>
      </c>
      <c r="AF6396" s="42">
        <f>IF(Table32[[#This Row],[Gems]]&lt;0,Table32[[#This Row],[Gems]],0)</f>
        <v>0</v>
      </c>
      <c r="AG6396" s="30">
        <f t="shared" ca="1" si="135"/>
        <v>341</v>
      </c>
    </row>
    <row r="6397" spans="1:33" ht="14.4" x14ac:dyDescent="0.3">
      <c r="A6397" s="37">
        <v>44129</v>
      </c>
      <c r="B6397" s="38">
        <f>INDEX(Videolength!D:D,MATCH(D6397,Videolength!A:A,0))</f>
        <v>12</v>
      </c>
      <c r="C6397" s="38">
        <f>INDEX(Videolength!E:E,MATCH(D6397,Videolength!A:A,0))</f>
        <v>33</v>
      </c>
      <c r="D6397" s="39">
        <v>33</v>
      </c>
      <c r="E6397" s="40" t="str">
        <f>INDEX(Videolength!B:B,MATCH(D6397,Videolength!A:A,0))</f>
        <v>https://youtu.be/-xOVApWxOko?list=PLTjhk5BwsiVV8SrR-dPCDjCfaMnt-5HZH</v>
      </c>
      <c r="F6397" s="41">
        <f>INDEX(Videolength!C:C,MATCH(D6397,Videolength!A:A,0))</f>
        <v>4.4594907407407409E-2</v>
      </c>
      <c r="G6397" s="41">
        <v>2.7893518518518519E-3</v>
      </c>
      <c r="H6397" s="71">
        <f>HYPERLINK(_xlfn.CONCAT(E6397,"&amp;t=",G6397*86400),G6397)</f>
        <v>2.7893518518518519E-3</v>
      </c>
      <c r="I6397" s="38">
        <v>12</v>
      </c>
      <c r="J6397" s="38">
        <v>7</v>
      </c>
      <c r="K6397" s="42" t="s">
        <v>137</v>
      </c>
      <c r="L6397" s="42" t="s">
        <v>11</v>
      </c>
      <c r="Z6397" s="64"/>
      <c r="AA6397" s="64"/>
      <c r="AB6397" s="64"/>
      <c r="AD6397" s="42">
        <v>3</v>
      </c>
      <c r="AE6397" s="42">
        <f>IF(Table32[[#This Row],[Gems]]&gt;0,Table32[[#This Row],[Gems]],0)</f>
        <v>3</v>
      </c>
      <c r="AF6397" s="42">
        <f>IF(Table32[[#This Row],[Gems]]&lt;0,Table32[[#This Row],[Gems]],0)</f>
        <v>0</v>
      </c>
      <c r="AG6397" s="30">
        <f t="shared" ca="1" si="135"/>
        <v>344</v>
      </c>
    </row>
    <row r="6398" spans="1:33" ht="14.4" x14ac:dyDescent="0.3">
      <c r="A6398" s="37">
        <v>44129</v>
      </c>
      <c r="B6398" s="38">
        <f>INDEX(Videolength!D:D,MATCH(D6398,Videolength!A:A,0))</f>
        <v>12</v>
      </c>
      <c r="C6398" s="38">
        <f>INDEX(Videolength!E:E,MATCH(D6398,Videolength!A:A,0))</f>
        <v>33</v>
      </c>
      <c r="D6398" s="39">
        <v>33</v>
      </c>
      <c r="E6398" s="40" t="str">
        <f>INDEX(Videolength!B:B,MATCH(D6398,Videolength!A:A,0))</f>
        <v>https://youtu.be/-xOVApWxOko?list=PLTjhk5BwsiVV8SrR-dPCDjCfaMnt-5HZH</v>
      </c>
      <c r="F6398" s="41">
        <f>INDEX(Videolength!C:C,MATCH(D6398,Videolength!A:A,0))</f>
        <v>4.4594907407407409E-2</v>
      </c>
      <c r="G6398" s="41">
        <v>2.8472222222222219E-3</v>
      </c>
      <c r="H6398" s="71">
        <f>HYPERLINK(_xlfn.CONCAT(E6398,"&amp;t=",G6398*86400),G6398)</f>
        <v>2.8472222222222219E-3</v>
      </c>
      <c r="I6398" s="38">
        <v>12</v>
      </c>
      <c r="J6398" s="38">
        <v>7</v>
      </c>
      <c r="K6398" s="42" t="s">
        <v>346</v>
      </c>
      <c r="L6398" s="42" t="s">
        <v>10</v>
      </c>
      <c r="Z6398" s="64"/>
      <c r="AA6398" s="64"/>
      <c r="AB6398" s="64"/>
      <c r="AE6398" s="42">
        <f>IF(Table32[[#This Row],[Gems]]&gt;0,Table32[[#This Row],[Gems]],0)</f>
        <v>0</v>
      </c>
      <c r="AF6398" s="42">
        <f>IF(Table32[[#This Row],[Gems]]&lt;0,Table32[[#This Row],[Gems]],0)</f>
        <v>0</v>
      </c>
      <c r="AG6398" s="30">
        <f t="shared" ca="1" si="135"/>
        <v>344</v>
      </c>
    </row>
    <row r="6399" spans="1:33" ht="14.4" x14ac:dyDescent="0.3">
      <c r="A6399" s="37">
        <v>44129</v>
      </c>
      <c r="B6399" s="38">
        <f>INDEX(Videolength!D:D,MATCH(D6399,Videolength!A:A,0))</f>
        <v>12</v>
      </c>
      <c r="C6399" s="38">
        <f>INDEX(Videolength!E:E,MATCH(D6399,Videolength!A:A,0))</f>
        <v>33</v>
      </c>
      <c r="D6399" s="39">
        <v>33</v>
      </c>
      <c r="E6399" s="40" t="str">
        <f>INDEX(Videolength!B:B,MATCH(D6399,Videolength!A:A,0))</f>
        <v>https://youtu.be/-xOVApWxOko?list=PLTjhk5BwsiVV8SrR-dPCDjCfaMnt-5HZH</v>
      </c>
      <c r="F6399" s="41">
        <f>INDEX(Videolength!C:C,MATCH(D6399,Videolength!A:A,0))</f>
        <v>4.4594907407407409E-2</v>
      </c>
      <c r="G6399" s="41">
        <v>2.8819444444444444E-3</v>
      </c>
      <c r="H6399" s="71">
        <f>HYPERLINK(_xlfn.CONCAT(E6399,"&amp;t=",G6399*86400),G6399)</f>
        <v>2.8819444444444444E-3</v>
      </c>
      <c r="I6399" s="38">
        <v>12</v>
      </c>
      <c r="J6399" s="38">
        <v>7</v>
      </c>
      <c r="K6399" s="42" t="s">
        <v>36</v>
      </c>
      <c r="L6399" s="42" t="s">
        <v>10</v>
      </c>
      <c r="Z6399" s="64"/>
      <c r="AA6399" s="64"/>
      <c r="AB6399" s="64"/>
      <c r="AE6399" s="42">
        <f>IF(Table32[[#This Row],[Gems]]&gt;0,Table32[[#This Row],[Gems]],0)</f>
        <v>0</v>
      </c>
      <c r="AF6399" s="42">
        <f>IF(Table32[[#This Row],[Gems]]&lt;0,Table32[[#This Row],[Gems]],0)</f>
        <v>0</v>
      </c>
      <c r="AG6399" s="30">
        <f t="shared" ca="1" si="135"/>
        <v>344</v>
      </c>
    </row>
    <row r="6400" spans="1:33" ht="14.4" x14ac:dyDescent="0.3">
      <c r="A6400" s="37">
        <v>44129</v>
      </c>
      <c r="B6400" s="38">
        <f>INDEX(Videolength!D:D,MATCH(D6400,Videolength!A:A,0))</f>
        <v>12</v>
      </c>
      <c r="C6400" s="38">
        <f>INDEX(Videolength!E:E,MATCH(D6400,Videolength!A:A,0))</f>
        <v>33</v>
      </c>
      <c r="D6400" s="39">
        <v>33</v>
      </c>
      <c r="E6400" s="40" t="str">
        <f>INDEX(Videolength!B:B,MATCH(D6400,Videolength!A:A,0))</f>
        <v>https://youtu.be/-xOVApWxOko?list=PLTjhk5BwsiVV8SrR-dPCDjCfaMnt-5HZH</v>
      </c>
      <c r="F6400" s="41">
        <f>INDEX(Videolength!C:C,MATCH(D6400,Videolength!A:A,0))</f>
        <v>4.4594907407407409E-2</v>
      </c>
      <c r="G6400" s="41">
        <v>2.9050925925925928E-3</v>
      </c>
      <c r="H6400" s="71">
        <f>HYPERLINK(_xlfn.CONCAT(E6400,"&amp;t=",G6400*86400),G6400)</f>
        <v>2.9050925925925928E-3</v>
      </c>
      <c r="I6400" s="38">
        <v>12</v>
      </c>
      <c r="J6400" s="38">
        <v>7</v>
      </c>
      <c r="K6400" s="42" t="s">
        <v>353</v>
      </c>
      <c r="L6400" s="42" t="s">
        <v>355</v>
      </c>
      <c r="M6400" s="42" t="s">
        <v>591</v>
      </c>
      <c r="U6400" s="44" t="s">
        <v>1742</v>
      </c>
      <c r="Z6400" s="64"/>
      <c r="AA6400" s="64"/>
      <c r="AB6400" s="64"/>
      <c r="AE6400" s="42">
        <f>IF(Table32[[#This Row],[Gems]]&gt;0,Table32[[#This Row],[Gems]],0)</f>
        <v>0</v>
      </c>
      <c r="AF6400" s="42">
        <f>IF(Table32[[#This Row],[Gems]]&lt;0,Table32[[#This Row],[Gems]],0)</f>
        <v>0</v>
      </c>
      <c r="AG6400" s="30">
        <f t="shared" ca="1" si="135"/>
        <v>344</v>
      </c>
    </row>
    <row r="6401" spans="1:33" ht="14.4" x14ac:dyDescent="0.3">
      <c r="A6401" s="37">
        <v>44129</v>
      </c>
      <c r="B6401" s="38">
        <f>INDEX(Videolength!D:D,MATCH(D6401,Videolength!A:A,0))</f>
        <v>12</v>
      </c>
      <c r="C6401" s="38">
        <f>INDEX(Videolength!E:E,MATCH(D6401,Videolength!A:A,0))</f>
        <v>33</v>
      </c>
      <c r="D6401" s="39">
        <v>33</v>
      </c>
      <c r="E6401" s="40" t="str">
        <f>INDEX(Videolength!B:B,MATCH(D6401,Videolength!A:A,0))</f>
        <v>https://youtu.be/-xOVApWxOko?list=PLTjhk5BwsiVV8SrR-dPCDjCfaMnt-5HZH</v>
      </c>
      <c r="F6401" s="41">
        <f>INDEX(Videolength!C:C,MATCH(D6401,Videolength!A:A,0))</f>
        <v>4.4594907407407409E-2</v>
      </c>
      <c r="G6401" s="41">
        <v>2.9166666666666668E-3</v>
      </c>
      <c r="H6401" s="71">
        <f>HYPERLINK(_xlfn.CONCAT(E6401,"&amp;t=",G6401*86400),G6401)</f>
        <v>2.9166666666666668E-3</v>
      </c>
      <c r="I6401" s="38">
        <v>12</v>
      </c>
      <c r="J6401" s="38">
        <v>7</v>
      </c>
      <c r="K6401" s="42" t="s">
        <v>47</v>
      </c>
      <c r="L6401" s="42" t="s">
        <v>10</v>
      </c>
      <c r="M6401" s="42" t="s">
        <v>591</v>
      </c>
      <c r="Z6401" s="64"/>
      <c r="AA6401" s="64"/>
      <c r="AB6401" s="64"/>
      <c r="AE6401" s="42">
        <f>IF(Table32[[#This Row],[Gems]]&gt;0,Table32[[#This Row],[Gems]],0)</f>
        <v>0</v>
      </c>
      <c r="AF6401" s="42">
        <f>IF(Table32[[#This Row],[Gems]]&lt;0,Table32[[#This Row],[Gems]],0)</f>
        <v>0</v>
      </c>
      <c r="AG6401" s="30">
        <f t="shared" ca="1" si="135"/>
        <v>344</v>
      </c>
    </row>
    <row r="6402" spans="1:33" ht="14.4" x14ac:dyDescent="0.3">
      <c r="A6402" s="37">
        <v>44129</v>
      </c>
      <c r="B6402" s="38">
        <f>INDEX(Videolength!D:D,MATCH(D6402,Videolength!A:A,0))</f>
        <v>12</v>
      </c>
      <c r="C6402" s="38">
        <f>INDEX(Videolength!E:E,MATCH(D6402,Videolength!A:A,0))</f>
        <v>33</v>
      </c>
      <c r="D6402" s="39">
        <v>33</v>
      </c>
      <c r="E6402" s="40" t="str">
        <f>INDEX(Videolength!B:B,MATCH(D6402,Videolength!A:A,0))</f>
        <v>https://youtu.be/-xOVApWxOko?list=PLTjhk5BwsiVV8SrR-dPCDjCfaMnt-5HZH</v>
      </c>
      <c r="F6402" s="41">
        <f>INDEX(Videolength!C:C,MATCH(D6402,Videolength!A:A,0))</f>
        <v>4.4594907407407409E-2</v>
      </c>
      <c r="G6402" s="41">
        <v>2.9282407407407412E-3</v>
      </c>
      <c r="H6402" s="71">
        <f>HYPERLINK(_xlfn.CONCAT(E6402,"&amp;t=",G6402*86400),G6402)</f>
        <v>2.9282407407407412E-3</v>
      </c>
      <c r="I6402" s="38">
        <v>12</v>
      </c>
      <c r="J6402" s="38">
        <v>7</v>
      </c>
      <c r="K6402" s="42" t="s">
        <v>36</v>
      </c>
      <c r="L6402" s="42" t="s">
        <v>10</v>
      </c>
      <c r="M6402" s="42" t="s">
        <v>591</v>
      </c>
      <c r="Z6402" s="64"/>
      <c r="AA6402" s="64"/>
      <c r="AB6402" s="64"/>
      <c r="AE6402" s="42">
        <f>IF(Table32[[#This Row],[Gems]]&gt;0,Table32[[#This Row],[Gems]],0)</f>
        <v>0</v>
      </c>
      <c r="AF6402" s="42">
        <f>IF(Table32[[#This Row],[Gems]]&lt;0,Table32[[#This Row],[Gems]],0)</f>
        <v>0</v>
      </c>
      <c r="AG6402" s="30">
        <f t="shared" ca="1" si="135"/>
        <v>344</v>
      </c>
    </row>
    <row r="6403" spans="1:33" ht="14.4" x14ac:dyDescent="0.3">
      <c r="A6403" s="37">
        <v>44129</v>
      </c>
      <c r="B6403" s="38">
        <f>INDEX(Videolength!D:D,MATCH(D6403,Videolength!A:A,0))</f>
        <v>12</v>
      </c>
      <c r="C6403" s="38">
        <f>INDEX(Videolength!E:E,MATCH(D6403,Videolength!A:A,0))</f>
        <v>33</v>
      </c>
      <c r="D6403" s="39">
        <v>33</v>
      </c>
      <c r="E6403" s="40" t="str">
        <f>INDEX(Videolength!B:B,MATCH(D6403,Videolength!A:A,0))</f>
        <v>https://youtu.be/-xOVApWxOko?list=PLTjhk5BwsiVV8SrR-dPCDjCfaMnt-5HZH</v>
      </c>
      <c r="F6403" s="41">
        <f>INDEX(Videolength!C:C,MATCH(D6403,Videolength!A:A,0))</f>
        <v>4.4594907407407409E-2</v>
      </c>
      <c r="G6403" s="41">
        <v>3.5763888888888894E-3</v>
      </c>
      <c r="H6403" s="71">
        <f>HYPERLINK(_xlfn.CONCAT(E6403,"&amp;t=",G6403*86400),G6403)</f>
        <v>3.5763888888888894E-3</v>
      </c>
      <c r="I6403" s="38">
        <v>12</v>
      </c>
      <c r="J6403" s="38">
        <v>7</v>
      </c>
      <c r="K6403" s="42" t="s">
        <v>346</v>
      </c>
      <c r="L6403" s="42" t="s">
        <v>10</v>
      </c>
      <c r="Z6403" s="64"/>
      <c r="AA6403" s="64"/>
      <c r="AB6403" s="64"/>
      <c r="AE6403" s="42">
        <f>IF(Table32[[#This Row],[Gems]]&gt;0,Table32[[#This Row],[Gems]],0)</f>
        <v>0</v>
      </c>
      <c r="AF6403" s="42">
        <f>IF(Table32[[#This Row],[Gems]]&lt;0,Table32[[#This Row],[Gems]],0)</f>
        <v>0</v>
      </c>
      <c r="AG6403" s="30">
        <f t="shared" ca="1" si="135"/>
        <v>344</v>
      </c>
    </row>
    <row r="6404" spans="1:33" ht="14.4" x14ac:dyDescent="0.3">
      <c r="A6404" s="37">
        <v>44129</v>
      </c>
      <c r="B6404" s="38">
        <f>INDEX(Videolength!D:D,MATCH(D6404,Videolength!A:A,0))</f>
        <v>12</v>
      </c>
      <c r="C6404" s="38">
        <f>INDEX(Videolength!E:E,MATCH(D6404,Videolength!A:A,0))</f>
        <v>33</v>
      </c>
      <c r="D6404" s="39">
        <v>33</v>
      </c>
      <c r="E6404" s="40" t="str">
        <f>INDEX(Videolength!B:B,MATCH(D6404,Videolength!A:A,0))</f>
        <v>https://youtu.be/-xOVApWxOko?list=PLTjhk5BwsiVV8SrR-dPCDjCfaMnt-5HZH</v>
      </c>
      <c r="F6404" s="41">
        <f>INDEX(Videolength!C:C,MATCH(D6404,Videolength!A:A,0))</f>
        <v>4.4594907407407409E-2</v>
      </c>
      <c r="G6404" s="41">
        <v>3.6226851851851854E-3</v>
      </c>
      <c r="H6404" s="71">
        <f>HYPERLINK(_xlfn.CONCAT(E6404,"&amp;t=",G6404*86400),G6404)</f>
        <v>3.6226851851851854E-3</v>
      </c>
      <c r="I6404" s="38">
        <v>12</v>
      </c>
      <c r="J6404" s="38">
        <v>7</v>
      </c>
      <c r="K6404" s="42" t="s">
        <v>55</v>
      </c>
      <c r="L6404" s="42" t="s">
        <v>10</v>
      </c>
      <c r="Z6404" s="64"/>
      <c r="AA6404" s="64"/>
      <c r="AB6404" s="64"/>
      <c r="AE6404" s="42">
        <f>IF(Table32[[#This Row],[Gems]]&gt;0,Table32[[#This Row],[Gems]],0)</f>
        <v>0</v>
      </c>
      <c r="AF6404" s="42">
        <f>IF(Table32[[#This Row],[Gems]]&lt;0,Table32[[#This Row],[Gems]],0)</f>
        <v>0</v>
      </c>
      <c r="AG6404" s="30">
        <f t="shared" ca="1" si="135"/>
        <v>344</v>
      </c>
    </row>
    <row r="6405" spans="1:33" ht="14.4" x14ac:dyDescent="0.3">
      <c r="A6405" s="37">
        <v>44129</v>
      </c>
      <c r="B6405" s="38">
        <f>INDEX(Videolength!D:D,MATCH(D6405,Videolength!A:A,0))</f>
        <v>12</v>
      </c>
      <c r="C6405" s="38">
        <f>INDEX(Videolength!E:E,MATCH(D6405,Videolength!A:A,0))</f>
        <v>33</v>
      </c>
      <c r="D6405" s="39">
        <v>33</v>
      </c>
      <c r="E6405" s="40" t="str">
        <f>INDEX(Videolength!B:B,MATCH(D6405,Videolength!A:A,0))</f>
        <v>https://youtu.be/-xOVApWxOko?list=PLTjhk5BwsiVV8SrR-dPCDjCfaMnt-5HZH</v>
      </c>
      <c r="F6405" s="41">
        <f>INDEX(Videolength!C:C,MATCH(D6405,Videolength!A:A,0))</f>
        <v>4.4594907407407409E-2</v>
      </c>
      <c r="G6405" s="41">
        <v>3.9236111111111112E-3</v>
      </c>
      <c r="H6405" s="71">
        <f>HYPERLINK(_xlfn.CONCAT(E6405,"&amp;t=",G6405*86400),G6405)</f>
        <v>3.9236111111111112E-3</v>
      </c>
      <c r="I6405" s="38">
        <v>12</v>
      </c>
      <c r="J6405" s="38">
        <v>7</v>
      </c>
      <c r="K6405" s="42" t="s">
        <v>107</v>
      </c>
      <c r="L6405" s="42" t="s">
        <v>10</v>
      </c>
      <c r="M6405" s="42" t="s">
        <v>1252</v>
      </c>
      <c r="Z6405" s="64"/>
      <c r="AA6405" s="64"/>
      <c r="AB6405" s="64"/>
      <c r="AE6405" s="42">
        <f>IF(Table32[[#This Row],[Gems]]&gt;0,Table32[[#This Row],[Gems]],0)</f>
        <v>0</v>
      </c>
      <c r="AF6405" s="42">
        <f>IF(Table32[[#This Row],[Gems]]&lt;0,Table32[[#This Row],[Gems]],0)</f>
        <v>0</v>
      </c>
      <c r="AG6405" s="30">
        <f t="shared" ca="1" si="135"/>
        <v>344</v>
      </c>
    </row>
    <row r="6406" spans="1:33" ht="14.4" x14ac:dyDescent="0.3">
      <c r="A6406" s="37">
        <v>44129</v>
      </c>
      <c r="B6406" s="38">
        <f>INDEX(Videolength!D:D,MATCH(D6406,Videolength!A:A,0))</f>
        <v>12</v>
      </c>
      <c r="C6406" s="38">
        <f>INDEX(Videolength!E:E,MATCH(D6406,Videolength!A:A,0))</f>
        <v>33</v>
      </c>
      <c r="D6406" s="39">
        <v>33</v>
      </c>
      <c r="E6406" s="40" t="str">
        <f>INDEX(Videolength!B:B,MATCH(D6406,Videolength!A:A,0))</f>
        <v>https://youtu.be/-xOVApWxOko?list=PLTjhk5BwsiVV8SrR-dPCDjCfaMnt-5HZH</v>
      </c>
      <c r="F6406" s="41">
        <f>INDEX(Videolength!C:C,MATCH(D6406,Videolength!A:A,0))</f>
        <v>4.4594907407407409E-2</v>
      </c>
      <c r="G6406" s="41">
        <v>4.340277777777778E-3</v>
      </c>
      <c r="H6406" s="71">
        <f>HYPERLINK(_xlfn.CONCAT(E6406,"&amp;t=",G6406*86400),G6406)</f>
        <v>4.340277777777778E-3</v>
      </c>
      <c r="I6406" s="38">
        <v>12</v>
      </c>
      <c r="J6406" s="38">
        <v>7</v>
      </c>
      <c r="K6406" s="42" t="s">
        <v>346</v>
      </c>
      <c r="L6406" s="42" t="s">
        <v>10</v>
      </c>
      <c r="Z6406" s="64"/>
      <c r="AA6406" s="64"/>
      <c r="AB6406" s="64"/>
      <c r="AE6406" s="42">
        <f>IF(Table32[[#This Row],[Gems]]&gt;0,Table32[[#This Row],[Gems]],0)</f>
        <v>0</v>
      </c>
      <c r="AF6406" s="42">
        <f>IF(Table32[[#This Row],[Gems]]&lt;0,Table32[[#This Row],[Gems]],0)</f>
        <v>0</v>
      </c>
      <c r="AG6406" s="30">
        <f t="shared" ca="1" si="135"/>
        <v>344</v>
      </c>
    </row>
    <row r="6407" spans="1:33" ht="14.4" x14ac:dyDescent="0.3">
      <c r="A6407" s="37">
        <v>44129</v>
      </c>
      <c r="B6407" s="38">
        <f>INDEX(Videolength!D:D,MATCH(D6407,Videolength!A:A,0))</f>
        <v>12</v>
      </c>
      <c r="C6407" s="38">
        <f>INDEX(Videolength!E:E,MATCH(D6407,Videolength!A:A,0))</f>
        <v>33</v>
      </c>
      <c r="D6407" s="39">
        <v>33</v>
      </c>
      <c r="E6407" s="40" t="str">
        <f>INDEX(Videolength!B:B,MATCH(D6407,Videolength!A:A,0))</f>
        <v>https://youtu.be/-xOVApWxOko?list=PLTjhk5BwsiVV8SrR-dPCDjCfaMnt-5HZH</v>
      </c>
      <c r="F6407" s="41">
        <f>INDEX(Videolength!C:C,MATCH(D6407,Videolength!A:A,0))</f>
        <v>4.4594907407407409E-2</v>
      </c>
      <c r="G6407" s="41">
        <v>4.363425925925926E-3</v>
      </c>
      <c r="H6407" s="71">
        <f>HYPERLINK(_xlfn.CONCAT(E6407,"&amp;t=",G6407*86400),G6407)</f>
        <v>4.363425925925926E-3</v>
      </c>
      <c r="I6407" s="38">
        <v>12</v>
      </c>
      <c r="J6407" s="38">
        <v>7</v>
      </c>
      <c r="K6407" s="42" t="s">
        <v>114</v>
      </c>
      <c r="L6407" s="42" t="s">
        <v>10</v>
      </c>
      <c r="Z6407" s="64"/>
      <c r="AA6407" s="64"/>
      <c r="AB6407" s="64"/>
      <c r="AE6407" s="42">
        <f>IF(Table32[[#This Row],[Gems]]&gt;0,Table32[[#This Row],[Gems]],0)</f>
        <v>0</v>
      </c>
      <c r="AF6407" s="42">
        <f>IF(Table32[[#This Row],[Gems]]&lt;0,Table32[[#This Row],[Gems]],0)</f>
        <v>0</v>
      </c>
      <c r="AG6407" s="30">
        <f t="shared" ca="1" si="135"/>
        <v>344</v>
      </c>
    </row>
    <row r="6408" spans="1:33" ht="14.4" x14ac:dyDescent="0.3">
      <c r="A6408" s="37">
        <v>44129</v>
      </c>
      <c r="B6408" s="38">
        <f>INDEX(Videolength!D:D,MATCH(D6408,Videolength!A:A,0))</f>
        <v>12</v>
      </c>
      <c r="C6408" s="38">
        <f>INDEX(Videolength!E:E,MATCH(D6408,Videolength!A:A,0))</f>
        <v>33</v>
      </c>
      <c r="D6408" s="39">
        <v>33</v>
      </c>
      <c r="E6408" s="40" t="str">
        <f>INDEX(Videolength!B:B,MATCH(D6408,Videolength!A:A,0))</f>
        <v>https://youtu.be/-xOVApWxOko?list=PLTjhk5BwsiVV8SrR-dPCDjCfaMnt-5HZH</v>
      </c>
      <c r="F6408" s="41">
        <f>INDEX(Videolength!C:C,MATCH(D6408,Videolength!A:A,0))</f>
        <v>4.4594907407407409E-2</v>
      </c>
      <c r="G6408" s="41">
        <v>4.3981481481481484E-3</v>
      </c>
      <c r="H6408" s="71">
        <f>HYPERLINK(_xlfn.CONCAT(E6408,"&amp;t=",G6408*86400),G6408)</f>
        <v>4.3981481481481484E-3</v>
      </c>
      <c r="I6408" s="38">
        <v>12</v>
      </c>
      <c r="J6408" s="38">
        <v>7</v>
      </c>
      <c r="K6408" s="42" t="s">
        <v>8</v>
      </c>
      <c r="L6408" s="42" t="s">
        <v>163</v>
      </c>
      <c r="Z6408" s="64"/>
      <c r="AA6408" s="64"/>
      <c r="AB6408" s="64"/>
      <c r="AE6408" s="42">
        <f>IF(Table32[[#This Row],[Gems]]&gt;0,Table32[[#This Row],[Gems]],0)</f>
        <v>0</v>
      </c>
      <c r="AF6408" s="42">
        <f>IF(Table32[[#This Row],[Gems]]&lt;0,Table32[[#This Row],[Gems]],0)</f>
        <v>0</v>
      </c>
      <c r="AG6408" s="30">
        <f t="shared" ca="1" si="135"/>
        <v>344</v>
      </c>
    </row>
    <row r="6409" spans="1:33" ht="14.4" x14ac:dyDescent="0.3">
      <c r="A6409" s="37">
        <v>44129</v>
      </c>
      <c r="B6409" s="38">
        <f>INDEX(Videolength!D:D,MATCH(D6409,Videolength!A:A,0))</f>
        <v>12</v>
      </c>
      <c r="C6409" s="38">
        <f>INDEX(Videolength!E:E,MATCH(D6409,Videolength!A:A,0))</f>
        <v>33</v>
      </c>
      <c r="D6409" s="39">
        <v>33</v>
      </c>
      <c r="E6409" s="40" t="str">
        <f>INDEX(Videolength!B:B,MATCH(D6409,Videolength!A:A,0))</f>
        <v>https://youtu.be/-xOVApWxOko?list=PLTjhk5BwsiVV8SrR-dPCDjCfaMnt-5HZH</v>
      </c>
      <c r="F6409" s="41">
        <f>INDEX(Videolength!C:C,MATCH(D6409,Videolength!A:A,0))</f>
        <v>4.4594907407407409E-2</v>
      </c>
      <c r="G6409" s="41">
        <v>4.5486111111111109E-3</v>
      </c>
      <c r="H6409" s="71">
        <f>HYPERLINK(_xlfn.CONCAT(E6409,"&amp;t=",G6409*86400),G6409)</f>
        <v>4.5486111111111109E-3</v>
      </c>
      <c r="I6409" s="38">
        <v>12</v>
      </c>
      <c r="J6409" s="38">
        <v>7</v>
      </c>
      <c r="K6409" s="42" t="s">
        <v>114</v>
      </c>
      <c r="L6409" s="42" t="s">
        <v>10</v>
      </c>
      <c r="Z6409" s="64"/>
      <c r="AA6409" s="64"/>
      <c r="AB6409" s="64"/>
      <c r="AE6409" s="42">
        <f>IF(Table32[[#This Row],[Gems]]&gt;0,Table32[[#This Row],[Gems]],0)</f>
        <v>0</v>
      </c>
      <c r="AF6409" s="42">
        <f>IF(Table32[[#This Row],[Gems]]&lt;0,Table32[[#This Row],[Gems]],0)</f>
        <v>0</v>
      </c>
      <c r="AG6409" s="30">
        <f t="shared" ca="1" si="135"/>
        <v>344</v>
      </c>
    </row>
    <row r="6410" spans="1:33" ht="14.4" x14ac:dyDescent="0.3">
      <c r="A6410" s="37">
        <v>44129</v>
      </c>
      <c r="B6410" s="38">
        <f>INDEX(Videolength!D:D,MATCH(D6410,Videolength!A:A,0))</f>
        <v>12</v>
      </c>
      <c r="C6410" s="38">
        <f>INDEX(Videolength!E:E,MATCH(D6410,Videolength!A:A,0))</f>
        <v>33</v>
      </c>
      <c r="D6410" s="39">
        <v>33</v>
      </c>
      <c r="E6410" s="40" t="str">
        <f>INDEX(Videolength!B:B,MATCH(D6410,Videolength!A:A,0))</f>
        <v>https://youtu.be/-xOVApWxOko?list=PLTjhk5BwsiVV8SrR-dPCDjCfaMnt-5HZH</v>
      </c>
      <c r="F6410" s="41">
        <f>INDEX(Videolength!C:C,MATCH(D6410,Videolength!A:A,0))</f>
        <v>4.4594907407407409E-2</v>
      </c>
      <c r="G6410" s="41">
        <v>4.6064814814814814E-3</v>
      </c>
      <c r="H6410" s="71">
        <f>HYPERLINK(_xlfn.CONCAT(E6410,"&amp;t=",G6410*86400),G6410)</f>
        <v>4.6064814814814814E-3</v>
      </c>
      <c r="I6410" s="38">
        <v>12</v>
      </c>
      <c r="J6410" s="38">
        <v>7</v>
      </c>
      <c r="K6410" s="42" t="s">
        <v>329</v>
      </c>
      <c r="L6410" s="42" t="s">
        <v>10</v>
      </c>
      <c r="Z6410" s="64"/>
      <c r="AA6410" s="64"/>
      <c r="AB6410" s="64"/>
      <c r="AE6410" s="42">
        <f>IF(Table32[[#This Row],[Gems]]&gt;0,Table32[[#This Row],[Gems]],0)</f>
        <v>0</v>
      </c>
      <c r="AF6410" s="42">
        <f>IF(Table32[[#This Row],[Gems]]&lt;0,Table32[[#This Row],[Gems]],0)</f>
        <v>0</v>
      </c>
      <c r="AG6410" s="29">
        <f t="shared" ca="1" si="135"/>
        <v>344</v>
      </c>
    </row>
    <row r="6411" spans="1:33" ht="14.4" x14ac:dyDescent="0.3">
      <c r="A6411" s="37">
        <v>44129</v>
      </c>
      <c r="B6411" s="38">
        <f>INDEX(Videolength!D:D,MATCH(D6411,Videolength!A:A,0))</f>
        <v>12</v>
      </c>
      <c r="C6411" s="38">
        <f>INDEX(Videolength!E:E,MATCH(D6411,Videolength!A:A,0))</f>
        <v>33</v>
      </c>
      <c r="D6411" s="39">
        <v>33</v>
      </c>
      <c r="E6411" s="40" t="str">
        <f>INDEX(Videolength!B:B,MATCH(D6411,Videolength!A:A,0))</f>
        <v>https://youtu.be/-xOVApWxOko?list=PLTjhk5BwsiVV8SrR-dPCDjCfaMnt-5HZH</v>
      </c>
      <c r="F6411" s="41">
        <f>INDEX(Videolength!C:C,MATCH(D6411,Videolength!A:A,0))</f>
        <v>4.4594907407407409E-2</v>
      </c>
      <c r="G6411" s="41">
        <v>4.6064814814814814E-3</v>
      </c>
      <c r="H6411" s="71">
        <f>HYPERLINK(_xlfn.CONCAT(E6411,"&amp;t=",G6411*86400),G6411)</f>
        <v>4.6064814814814814E-3</v>
      </c>
      <c r="I6411" s="38">
        <v>12</v>
      </c>
      <c r="J6411" s="38">
        <v>7</v>
      </c>
      <c r="K6411" s="42" t="s">
        <v>126</v>
      </c>
      <c r="L6411" s="42" t="s">
        <v>1253</v>
      </c>
      <c r="Z6411" s="64"/>
      <c r="AA6411" s="64"/>
      <c r="AB6411" s="64"/>
      <c r="AE6411" s="42">
        <f>IF(Table32[[#This Row],[Gems]]&gt;0,Table32[[#This Row],[Gems]],0)</f>
        <v>0</v>
      </c>
      <c r="AF6411" s="42">
        <f>IF(Table32[[#This Row],[Gems]]&lt;0,Table32[[#This Row],[Gems]],0)</f>
        <v>0</v>
      </c>
      <c r="AG6411" s="30">
        <f t="shared" ca="1" si="135"/>
        <v>344</v>
      </c>
    </row>
    <row r="6412" spans="1:33" ht="14.4" x14ac:dyDescent="0.3">
      <c r="A6412" s="37">
        <v>44129</v>
      </c>
      <c r="B6412" s="38">
        <f>INDEX(Videolength!D:D,MATCH(D6412,Videolength!A:A,0))</f>
        <v>12</v>
      </c>
      <c r="C6412" s="38">
        <f>INDEX(Videolength!E:E,MATCH(D6412,Videolength!A:A,0))</f>
        <v>33</v>
      </c>
      <c r="D6412" s="39">
        <v>33</v>
      </c>
      <c r="E6412" s="40" t="str">
        <f>INDEX(Videolength!B:B,MATCH(D6412,Videolength!A:A,0))</f>
        <v>https://youtu.be/-xOVApWxOko?list=PLTjhk5BwsiVV8SrR-dPCDjCfaMnt-5HZH</v>
      </c>
      <c r="F6412" s="41">
        <f>INDEX(Videolength!C:C,MATCH(D6412,Videolength!A:A,0))</f>
        <v>4.4594907407407409E-2</v>
      </c>
      <c r="G6412" s="41">
        <v>4.6990740740740743E-3</v>
      </c>
      <c r="H6412" s="71">
        <f>HYPERLINK(_xlfn.CONCAT(E6412,"&amp;t=",G6412*86400),G6412)</f>
        <v>4.6990740740740743E-3</v>
      </c>
      <c r="I6412" s="38">
        <v>12</v>
      </c>
      <c r="J6412" s="38">
        <v>7</v>
      </c>
      <c r="K6412" s="42" t="s">
        <v>126</v>
      </c>
      <c r="L6412" s="42" t="s">
        <v>1254</v>
      </c>
      <c r="Z6412" s="64"/>
      <c r="AA6412" s="64"/>
      <c r="AB6412" s="64"/>
      <c r="AE6412" s="42">
        <f>IF(Table32[[#This Row],[Gems]]&gt;0,Table32[[#This Row],[Gems]],0)</f>
        <v>0</v>
      </c>
      <c r="AF6412" s="42">
        <f>IF(Table32[[#This Row],[Gems]]&lt;0,Table32[[#This Row],[Gems]],0)</f>
        <v>0</v>
      </c>
      <c r="AG6412" s="30">
        <f t="shared" ca="1" si="135"/>
        <v>344</v>
      </c>
    </row>
    <row r="6413" spans="1:33" ht="14.4" x14ac:dyDescent="0.3">
      <c r="A6413" s="37">
        <v>44129</v>
      </c>
      <c r="B6413" s="38">
        <f>INDEX(Videolength!D:D,MATCH(D6413,Videolength!A:A,0))</f>
        <v>12</v>
      </c>
      <c r="C6413" s="38">
        <f>INDEX(Videolength!E:E,MATCH(D6413,Videolength!A:A,0))</f>
        <v>33</v>
      </c>
      <c r="D6413" s="39">
        <v>33</v>
      </c>
      <c r="E6413" s="40" t="str">
        <f>INDEX(Videolength!B:B,MATCH(D6413,Videolength!A:A,0))</f>
        <v>https://youtu.be/-xOVApWxOko?list=PLTjhk5BwsiVV8SrR-dPCDjCfaMnt-5HZH</v>
      </c>
      <c r="F6413" s="41">
        <f>INDEX(Videolength!C:C,MATCH(D6413,Videolength!A:A,0))</f>
        <v>4.4594907407407409E-2</v>
      </c>
      <c r="G6413" s="41">
        <v>4.7685185185185183E-3</v>
      </c>
      <c r="H6413" s="71">
        <f>HYPERLINK(_xlfn.CONCAT(E6413,"&amp;t=",G6413*86400),G6413)</f>
        <v>4.7685185185185183E-3</v>
      </c>
      <c r="I6413" s="38">
        <v>12</v>
      </c>
      <c r="J6413" s="38">
        <v>7</v>
      </c>
      <c r="K6413" s="42" t="s">
        <v>329</v>
      </c>
      <c r="L6413" s="42" t="s">
        <v>10</v>
      </c>
      <c r="M6413" s="42" t="s">
        <v>1255</v>
      </c>
      <c r="Z6413" s="64"/>
      <c r="AA6413" s="64"/>
      <c r="AB6413" s="64"/>
      <c r="AE6413" s="42">
        <f>IF(Table32[[#This Row],[Gems]]&gt;0,Table32[[#This Row],[Gems]],0)</f>
        <v>0</v>
      </c>
      <c r="AF6413" s="42">
        <f>IF(Table32[[#This Row],[Gems]]&lt;0,Table32[[#This Row],[Gems]],0)</f>
        <v>0</v>
      </c>
      <c r="AG6413" s="30">
        <f t="shared" ca="1" si="135"/>
        <v>344</v>
      </c>
    </row>
    <row r="6414" spans="1:33" ht="14.4" x14ac:dyDescent="0.3">
      <c r="A6414" s="37">
        <v>44129</v>
      </c>
      <c r="B6414" s="38">
        <f>INDEX(Videolength!D:D,MATCH(D6414,Videolength!A:A,0))</f>
        <v>12</v>
      </c>
      <c r="C6414" s="38">
        <f>INDEX(Videolength!E:E,MATCH(D6414,Videolength!A:A,0))</f>
        <v>33</v>
      </c>
      <c r="D6414" s="39">
        <v>33</v>
      </c>
      <c r="E6414" s="40" t="str">
        <f>INDEX(Videolength!B:B,MATCH(D6414,Videolength!A:A,0))</f>
        <v>https://youtu.be/-xOVApWxOko?list=PLTjhk5BwsiVV8SrR-dPCDjCfaMnt-5HZH</v>
      </c>
      <c r="F6414" s="41">
        <f>INDEX(Videolength!C:C,MATCH(D6414,Videolength!A:A,0))</f>
        <v>4.4594907407407409E-2</v>
      </c>
      <c r="G6414" s="41">
        <v>5.0115740740740737E-3</v>
      </c>
      <c r="H6414" s="71">
        <f>HYPERLINK(_xlfn.CONCAT(E6414,"&amp;t=",G6414*86400),G6414)</f>
        <v>5.0115740740740737E-3</v>
      </c>
      <c r="I6414" s="38">
        <v>12</v>
      </c>
      <c r="J6414" s="38">
        <v>7</v>
      </c>
      <c r="K6414" s="42" t="s">
        <v>329</v>
      </c>
      <c r="L6414" s="42" t="s">
        <v>336</v>
      </c>
      <c r="Z6414" s="64"/>
      <c r="AA6414" s="64"/>
      <c r="AB6414" s="64"/>
      <c r="AE6414" s="42">
        <f>IF(Table32[[#This Row],[Gems]]&gt;0,Table32[[#This Row],[Gems]],0)</f>
        <v>0</v>
      </c>
      <c r="AF6414" s="42">
        <f>IF(Table32[[#This Row],[Gems]]&lt;0,Table32[[#This Row],[Gems]],0)</f>
        <v>0</v>
      </c>
      <c r="AG6414" s="30">
        <f t="shared" ca="1" si="135"/>
        <v>344</v>
      </c>
    </row>
    <row r="6415" spans="1:33" ht="14.4" x14ac:dyDescent="0.3">
      <c r="A6415" s="37">
        <v>44129</v>
      </c>
      <c r="B6415" s="38">
        <f>INDEX(Videolength!D:D,MATCH(D6415,Videolength!A:A,0))</f>
        <v>12</v>
      </c>
      <c r="C6415" s="38">
        <f>INDEX(Videolength!E:E,MATCH(D6415,Videolength!A:A,0))</f>
        <v>33</v>
      </c>
      <c r="D6415" s="39">
        <v>33</v>
      </c>
      <c r="E6415" s="40" t="str">
        <f>INDEX(Videolength!B:B,MATCH(D6415,Videolength!A:A,0))</f>
        <v>https://youtu.be/-xOVApWxOko?list=PLTjhk5BwsiVV8SrR-dPCDjCfaMnt-5HZH</v>
      </c>
      <c r="F6415" s="41">
        <f>INDEX(Videolength!C:C,MATCH(D6415,Videolength!A:A,0))</f>
        <v>4.4594907407407409E-2</v>
      </c>
      <c r="G6415" s="41">
        <v>5.1967592592592595E-3</v>
      </c>
      <c r="H6415" s="71">
        <f>HYPERLINK(_xlfn.CONCAT(E6415,"&amp;t=",G6415*86400),G6415)</f>
        <v>5.1967592592592595E-3</v>
      </c>
      <c r="I6415" s="38">
        <v>12</v>
      </c>
      <c r="J6415" s="38">
        <v>7</v>
      </c>
      <c r="K6415" s="42" t="s">
        <v>329</v>
      </c>
      <c r="L6415" s="42" t="s">
        <v>1215</v>
      </c>
      <c r="V6415" s="43">
        <v>1340</v>
      </c>
      <c r="Z6415" s="64"/>
      <c r="AA6415" s="64"/>
      <c r="AB6415" s="64"/>
      <c r="AE6415" s="42">
        <f>IF(Table32[[#This Row],[Gems]]&gt;0,Table32[[#This Row],[Gems]],0)</f>
        <v>0</v>
      </c>
      <c r="AF6415" s="42">
        <f>IF(Table32[[#This Row],[Gems]]&lt;0,Table32[[#This Row],[Gems]],0)</f>
        <v>0</v>
      </c>
      <c r="AG6415" s="29">
        <f t="shared" ca="1" si="135"/>
        <v>344</v>
      </c>
    </row>
    <row r="6416" spans="1:33" ht="14.4" x14ac:dyDescent="0.3">
      <c r="A6416" s="37">
        <v>44129</v>
      </c>
      <c r="B6416" s="38">
        <f>INDEX(Videolength!D:D,MATCH(D6416,Videolength!A:A,0))</f>
        <v>12</v>
      </c>
      <c r="C6416" s="38">
        <f>INDEX(Videolength!E:E,MATCH(D6416,Videolength!A:A,0))</f>
        <v>33</v>
      </c>
      <c r="D6416" s="39">
        <v>33</v>
      </c>
      <c r="E6416" s="40" t="str">
        <f>INDEX(Videolength!B:B,MATCH(D6416,Videolength!A:A,0))</f>
        <v>https://youtu.be/-xOVApWxOko?list=PLTjhk5BwsiVV8SrR-dPCDjCfaMnt-5HZH</v>
      </c>
      <c r="F6416" s="41">
        <f>INDEX(Videolength!C:C,MATCH(D6416,Videolength!A:A,0))</f>
        <v>4.4594907407407409E-2</v>
      </c>
      <c r="G6416" s="41">
        <v>5.208333333333333E-3</v>
      </c>
      <c r="H6416" s="71">
        <f>HYPERLINK(_xlfn.CONCAT(E6416,"&amp;t=",G6416*86400),G6416)</f>
        <v>5.208333333333333E-3</v>
      </c>
      <c r="I6416" s="38">
        <v>12</v>
      </c>
      <c r="J6416" s="38">
        <v>7</v>
      </c>
      <c r="K6416" s="42" t="s">
        <v>329</v>
      </c>
      <c r="L6416" s="42" t="s">
        <v>197</v>
      </c>
      <c r="Z6416" s="64"/>
      <c r="AA6416" s="64"/>
      <c r="AB6416" s="64"/>
      <c r="AE6416" s="42">
        <f>IF(Table32[[#This Row],[Gems]]&gt;0,Table32[[#This Row],[Gems]],0)</f>
        <v>0</v>
      </c>
      <c r="AF6416" s="42">
        <f>IF(Table32[[#This Row],[Gems]]&lt;0,Table32[[#This Row],[Gems]],0)</f>
        <v>0</v>
      </c>
      <c r="AG6416" s="30">
        <f t="shared" ca="1" si="135"/>
        <v>344</v>
      </c>
    </row>
    <row r="6417" spans="1:33" ht="14.4" x14ac:dyDescent="0.3">
      <c r="A6417" s="37">
        <v>44129</v>
      </c>
      <c r="B6417" s="38">
        <f>INDEX(Videolength!D:D,MATCH(D6417,Videolength!A:A,0))</f>
        <v>12</v>
      </c>
      <c r="C6417" s="38">
        <f>INDEX(Videolength!E:E,MATCH(D6417,Videolength!A:A,0))</f>
        <v>33</v>
      </c>
      <c r="D6417" s="39">
        <v>33</v>
      </c>
      <c r="E6417" s="40" t="str">
        <f>INDEX(Videolength!B:B,MATCH(D6417,Videolength!A:A,0))</f>
        <v>https://youtu.be/-xOVApWxOko?list=PLTjhk5BwsiVV8SrR-dPCDjCfaMnt-5HZH</v>
      </c>
      <c r="F6417" s="41">
        <f>INDEX(Videolength!C:C,MATCH(D6417,Videolength!A:A,0))</f>
        <v>4.4594907407407409E-2</v>
      </c>
      <c r="G6417" s="41">
        <v>5.3240740740740748E-3</v>
      </c>
      <c r="H6417" s="71">
        <f>HYPERLINK(_xlfn.CONCAT(E6417,"&amp;t=",G6417*86400),G6417)</f>
        <v>5.3240740740740748E-3</v>
      </c>
      <c r="I6417" s="38">
        <v>12</v>
      </c>
      <c r="J6417" s="38">
        <v>7</v>
      </c>
      <c r="K6417" s="42" t="s">
        <v>126</v>
      </c>
      <c r="L6417" s="42" t="s">
        <v>1256</v>
      </c>
      <c r="Z6417" s="64"/>
      <c r="AA6417" s="64"/>
      <c r="AB6417" s="64"/>
      <c r="AE6417" s="42">
        <f>IF(Table32[[#This Row],[Gems]]&gt;0,Table32[[#This Row],[Gems]],0)</f>
        <v>0</v>
      </c>
      <c r="AF6417" s="42">
        <f>IF(Table32[[#This Row],[Gems]]&lt;0,Table32[[#This Row],[Gems]],0)</f>
        <v>0</v>
      </c>
      <c r="AG6417" s="30">
        <f t="shared" ca="1" si="135"/>
        <v>344</v>
      </c>
    </row>
    <row r="6418" spans="1:33" ht="14.4" x14ac:dyDescent="0.3">
      <c r="A6418" s="37">
        <v>44129</v>
      </c>
      <c r="B6418" s="38">
        <f>INDEX(Videolength!D:D,MATCH(D6418,Videolength!A:A,0))</f>
        <v>12</v>
      </c>
      <c r="C6418" s="38">
        <f>INDEX(Videolength!E:E,MATCH(D6418,Videolength!A:A,0))</f>
        <v>33</v>
      </c>
      <c r="D6418" s="39">
        <v>33</v>
      </c>
      <c r="E6418" s="40" t="str">
        <f>INDEX(Videolength!B:B,MATCH(D6418,Videolength!A:A,0))</f>
        <v>https://youtu.be/-xOVApWxOko?list=PLTjhk5BwsiVV8SrR-dPCDjCfaMnt-5HZH</v>
      </c>
      <c r="F6418" s="41">
        <f>INDEX(Videolength!C:C,MATCH(D6418,Videolength!A:A,0))</f>
        <v>4.4594907407407409E-2</v>
      </c>
      <c r="G6418" s="41">
        <v>5.347222222222222E-3</v>
      </c>
      <c r="H6418" s="71">
        <f>HYPERLINK(_xlfn.CONCAT(E6418,"&amp;t=",G6418*86400),G6418)</f>
        <v>5.347222222222222E-3</v>
      </c>
      <c r="I6418" s="38">
        <v>12</v>
      </c>
      <c r="J6418" s="38">
        <v>7</v>
      </c>
      <c r="K6418" s="42" t="s">
        <v>126</v>
      </c>
      <c r="L6418" s="42" t="s">
        <v>1216</v>
      </c>
      <c r="Z6418" s="64"/>
      <c r="AA6418" s="64"/>
      <c r="AB6418" s="64"/>
      <c r="AE6418" s="42">
        <f>IF(Table32[[#This Row],[Gems]]&gt;0,Table32[[#This Row],[Gems]],0)</f>
        <v>0</v>
      </c>
      <c r="AF6418" s="42">
        <f>IF(Table32[[#This Row],[Gems]]&lt;0,Table32[[#This Row],[Gems]],0)</f>
        <v>0</v>
      </c>
      <c r="AG6418" s="30">
        <f t="shared" ca="1" si="135"/>
        <v>344</v>
      </c>
    </row>
    <row r="6419" spans="1:33" ht="14.4" x14ac:dyDescent="0.3">
      <c r="A6419" s="37">
        <v>44129</v>
      </c>
      <c r="B6419" s="38">
        <f>INDEX(Videolength!D:D,MATCH(D6419,Videolength!A:A,0))</f>
        <v>12</v>
      </c>
      <c r="C6419" s="38">
        <f>INDEX(Videolength!E:E,MATCH(D6419,Videolength!A:A,0))</f>
        <v>33</v>
      </c>
      <c r="D6419" s="39">
        <v>33</v>
      </c>
      <c r="E6419" s="40" t="str">
        <f>INDEX(Videolength!B:B,MATCH(D6419,Videolength!A:A,0))</f>
        <v>https://youtu.be/-xOVApWxOko?list=PLTjhk5BwsiVV8SrR-dPCDjCfaMnt-5HZH</v>
      </c>
      <c r="F6419" s="41">
        <f>INDEX(Videolength!C:C,MATCH(D6419,Videolength!A:A,0))</f>
        <v>4.4594907407407409E-2</v>
      </c>
      <c r="G6419" s="41">
        <v>5.3935185185185188E-3</v>
      </c>
      <c r="H6419" s="71">
        <f>HYPERLINK(_xlfn.CONCAT(E6419,"&amp;t=",G6419*86400),G6419)</f>
        <v>5.3935185185185188E-3</v>
      </c>
      <c r="I6419" s="38">
        <v>12</v>
      </c>
      <c r="J6419" s="38">
        <v>7</v>
      </c>
      <c r="K6419" s="42" t="s">
        <v>126</v>
      </c>
      <c r="L6419" s="42" t="s">
        <v>1257</v>
      </c>
      <c r="Z6419" s="64"/>
      <c r="AA6419" s="64"/>
      <c r="AB6419" s="64"/>
      <c r="AE6419" s="42">
        <f>IF(Table32[[#This Row],[Gems]]&gt;0,Table32[[#This Row],[Gems]],0)</f>
        <v>0</v>
      </c>
      <c r="AF6419" s="42">
        <f>IF(Table32[[#This Row],[Gems]]&lt;0,Table32[[#This Row],[Gems]],0)</f>
        <v>0</v>
      </c>
      <c r="AG6419" s="30">
        <f t="shared" ca="1" si="135"/>
        <v>344</v>
      </c>
    </row>
    <row r="6420" spans="1:33" ht="14.4" x14ac:dyDescent="0.3">
      <c r="A6420" s="37">
        <v>44129</v>
      </c>
      <c r="B6420" s="38">
        <f>INDEX(Videolength!D:D,MATCH(D6420,Videolength!A:A,0))</f>
        <v>12</v>
      </c>
      <c r="C6420" s="38">
        <f>INDEX(Videolength!E:E,MATCH(D6420,Videolength!A:A,0))</f>
        <v>33</v>
      </c>
      <c r="D6420" s="39">
        <v>33</v>
      </c>
      <c r="E6420" s="40" t="str">
        <f>INDEX(Videolength!B:B,MATCH(D6420,Videolength!A:A,0))</f>
        <v>https://youtu.be/-xOVApWxOko?list=PLTjhk5BwsiVV8SrR-dPCDjCfaMnt-5HZH</v>
      </c>
      <c r="F6420" s="41">
        <f>INDEX(Videolength!C:C,MATCH(D6420,Videolength!A:A,0))</f>
        <v>4.4594907407407409E-2</v>
      </c>
      <c r="G6420" s="41">
        <v>5.9027777777777776E-3</v>
      </c>
      <c r="H6420" s="71">
        <f>HYPERLINK(_xlfn.CONCAT(E6420,"&amp;t=",G6420*86400),G6420)</f>
        <v>5.9027777777777776E-3</v>
      </c>
      <c r="I6420" s="38">
        <v>12</v>
      </c>
      <c r="J6420" s="38">
        <v>7</v>
      </c>
      <c r="K6420" s="42" t="s">
        <v>329</v>
      </c>
      <c r="L6420" s="42" t="s">
        <v>198</v>
      </c>
      <c r="Z6420" s="64"/>
      <c r="AA6420" s="64"/>
      <c r="AB6420" s="64"/>
      <c r="AC6420" s="44" t="s">
        <v>203</v>
      </c>
      <c r="AE6420" s="42">
        <f>IF(Table32[[#This Row],[Gems]]&gt;0,Table32[[#This Row],[Gems]],0)</f>
        <v>0</v>
      </c>
      <c r="AF6420" s="42">
        <f>IF(Table32[[#This Row],[Gems]]&lt;0,Table32[[#This Row],[Gems]],0)</f>
        <v>0</v>
      </c>
      <c r="AG6420" s="30">
        <f t="shared" ca="1" si="135"/>
        <v>344</v>
      </c>
    </row>
    <row r="6421" spans="1:33" ht="14.4" x14ac:dyDescent="0.3">
      <c r="A6421" s="37">
        <v>44129</v>
      </c>
      <c r="B6421" s="38">
        <f>INDEX(Videolength!D:D,MATCH(D6421,Videolength!A:A,0))</f>
        <v>12</v>
      </c>
      <c r="C6421" s="38">
        <f>INDEX(Videolength!E:E,MATCH(D6421,Videolength!A:A,0))</f>
        <v>33</v>
      </c>
      <c r="D6421" s="39">
        <v>33</v>
      </c>
      <c r="E6421" s="40" t="str">
        <f>INDEX(Videolength!B:B,MATCH(D6421,Videolength!A:A,0))</f>
        <v>https://youtu.be/-xOVApWxOko?list=PLTjhk5BwsiVV8SrR-dPCDjCfaMnt-5HZH</v>
      </c>
      <c r="F6421" s="41">
        <f>INDEX(Videolength!C:C,MATCH(D6421,Videolength!A:A,0))</f>
        <v>4.4594907407407409E-2</v>
      </c>
      <c r="G6421" s="41">
        <v>5.9722222222222225E-3</v>
      </c>
      <c r="H6421" s="71">
        <f>HYPERLINK(_xlfn.CONCAT(E6421,"&amp;t=",G6421*86400),G6421)</f>
        <v>5.9722222222222225E-3</v>
      </c>
      <c r="I6421" s="38">
        <v>12</v>
      </c>
      <c r="J6421" s="38">
        <v>7</v>
      </c>
      <c r="K6421" s="42" t="s">
        <v>126</v>
      </c>
      <c r="L6421" s="42" t="s">
        <v>1258</v>
      </c>
      <c r="Z6421" s="64"/>
      <c r="AA6421" s="64"/>
      <c r="AB6421" s="64"/>
      <c r="AE6421" s="42">
        <f>IF(Table32[[#This Row],[Gems]]&gt;0,Table32[[#This Row],[Gems]],0)</f>
        <v>0</v>
      </c>
      <c r="AF6421" s="42">
        <f>IF(Table32[[#This Row],[Gems]]&lt;0,Table32[[#This Row],[Gems]],0)</f>
        <v>0</v>
      </c>
      <c r="AG6421" s="30">
        <f t="shared" ca="1" si="135"/>
        <v>344</v>
      </c>
    </row>
    <row r="6422" spans="1:33" ht="14.4" x14ac:dyDescent="0.3">
      <c r="A6422" s="37">
        <v>44129</v>
      </c>
      <c r="B6422" s="38">
        <f>INDEX(Videolength!D:D,MATCH(D6422,Videolength!A:A,0))</f>
        <v>12</v>
      </c>
      <c r="C6422" s="38">
        <f>INDEX(Videolength!E:E,MATCH(D6422,Videolength!A:A,0))</f>
        <v>33</v>
      </c>
      <c r="D6422" s="39">
        <v>33</v>
      </c>
      <c r="E6422" s="40" t="str">
        <f>INDEX(Videolength!B:B,MATCH(D6422,Videolength!A:A,0))</f>
        <v>https://youtu.be/-xOVApWxOko?list=PLTjhk5BwsiVV8SrR-dPCDjCfaMnt-5HZH</v>
      </c>
      <c r="F6422" s="41">
        <f>INDEX(Videolength!C:C,MATCH(D6422,Videolength!A:A,0))</f>
        <v>4.4594907407407409E-2</v>
      </c>
      <c r="G6422" s="41">
        <v>6.0069444444444441E-3</v>
      </c>
      <c r="H6422" s="71">
        <f>HYPERLINK(_xlfn.CONCAT(E6422,"&amp;t=",G6422*86400),G6422)</f>
        <v>6.0069444444444441E-3</v>
      </c>
      <c r="I6422" s="38">
        <v>12</v>
      </c>
      <c r="J6422" s="38">
        <v>7</v>
      </c>
      <c r="K6422" s="42" t="s">
        <v>329</v>
      </c>
      <c r="L6422" s="42" t="s">
        <v>10</v>
      </c>
      <c r="Z6422" s="64"/>
      <c r="AA6422" s="64"/>
      <c r="AB6422" s="64"/>
      <c r="AE6422" s="42">
        <f>IF(Table32[[#This Row],[Gems]]&gt;0,Table32[[#This Row],[Gems]],0)</f>
        <v>0</v>
      </c>
      <c r="AF6422" s="42">
        <f>IF(Table32[[#This Row],[Gems]]&lt;0,Table32[[#This Row],[Gems]],0)</f>
        <v>0</v>
      </c>
      <c r="AG6422" s="30">
        <f t="shared" ca="1" si="135"/>
        <v>344</v>
      </c>
    </row>
    <row r="6423" spans="1:33" ht="14.4" x14ac:dyDescent="0.3">
      <c r="A6423" s="37">
        <v>44129</v>
      </c>
      <c r="B6423" s="38">
        <f>INDEX(Videolength!D:D,MATCH(D6423,Videolength!A:A,0))</f>
        <v>12</v>
      </c>
      <c r="C6423" s="38">
        <f>INDEX(Videolength!E:E,MATCH(D6423,Videolength!A:A,0))</f>
        <v>33</v>
      </c>
      <c r="D6423" s="39">
        <v>33</v>
      </c>
      <c r="E6423" s="40" t="str">
        <f>INDEX(Videolength!B:B,MATCH(D6423,Videolength!A:A,0))</f>
        <v>https://youtu.be/-xOVApWxOko?list=PLTjhk5BwsiVV8SrR-dPCDjCfaMnt-5HZH</v>
      </c>
      <c r="F6423" s="41">
        <f>INDEX(Videolength!C:C,MATCH(D6423,Videolength!A:A,0))</f>
        <v>4.4594907407407409E-2</v>
      </c>
      <c r="G6423" s="41">
        <v>6.0648148148148145E-3</v>
      </c>
      <c r="H6423" s="71">
        <f>HYPERLINK(_xlfn.CONCAT(E6423,"&amp;t=",G6423*86400),G6423)</f>
        <v>6.0648148148148145E-3</v>
      </c>
      <c r="I6423" s="38">
        <v>12</v>
      </c>
      <c r="J6423" s="38">
        <v>7</v>
      </c>
      <c r="K6423" s="42" t="s">
        <v>114</v>
      </c>
      <c r="L6423" s="42" t="s">
        <v>10</v>
      </c>
      <c r="Z6423" s="64"/>
      <c r="AA6423" s="64"/>
      <c r="AB6423" s="64"/>
      <c r="AE6423" s="42">
        <f>IF(Table32[[#This Row],[Gems]]&gt;0,Table32[[#This Row],[Gems]],0)</f>
        <v>0</v>
      </c>
      <c r="AF6423" s="42">
        <f>IF(Table32[[#This Row],[Gems]]&lt;0,Table32[[#This Row],[Gems]],0)</f>
        <v>0</v>
      </c>
      <c r="AG6423" s="30">
        <f t="shared" ca="1" si="135"/>
        <v>344</v>
      </c>
    </row>
    <row r="6424" spans="1:33" ht="14.4" x14ac:dyDescent="0.3">
      <c r="A6424" s="37">
        <v>44129</v>
      </c>
      <c r="B6424" s="38">
        <f>INDEX(Videolength!D:D,MATCH(D6424,Videolength!A:A,0))</f>
        <v>12</v>
      </c>
      <c r="C6424" s="38">
        <f>INDEX(Videolength!E:E,MATCH(D6424,Videolength!A:A,0))</f>
        <v>33</v>
      </c>
      <c r="D6424" s="39">
        <v>33</v>
      </c>
      <c r="E6424" s="40" t="str">
        <f>INDEX(Videolength!B:B,MATCH(D6424,Videolength!A:A,0))</f>
        <v>https://youtu.be/-xOVApWxOko?list=PLTjhk5BwsiVV8SrR-dPCDjCfaMnt-5HZH</v>
      </c>
      <c r="F6424" s="41">
        <f>INDEX(Videolength!C:C,MATCH(D6424,Videolength!A:A,0))</f>
        <v>4.4594907407407409E-2</v>
      </c>
      <c r="G6424" s="41">
        <v>6.0879629629629643E-3</v>
      </c>
      <c r="H6424" s="71">
        <f>HYPERLINK(_xlfn.CONCAT(E6424,"&amp;t=",G6424*86400),G6424)</f>
        <v>6.0879629629629643E-3</v>
      </c>
      <c r="I6424" s="38">
        <v>12</v>
      </c>
      <c r="J6424" s="38">
        <v>7</v>
      </c>
      <c r="K6424" s="42" t="s">
        <v>346</v>
      </c>
      <c r="L6424" s="42" t="s">
        <v>10</v>
      </c>
      <c r="Z6424" s="64"/>
      <c r="AA6424" s="64"/>
      <c r="AB6424" s="64"/>
      <c r="AE6424" s="42">
        <f>IF(Table32[[#This Row],[Gems]]&gt;0,Table32[[#This Row],[Gems]],0)</f>
        <v>0</v>
      </c>
      <c r="AF6424" s="42">
        <f>IF(Table32[[#This Row],[Gems]]&lt;0,Table32[[#This Row],[Gems]],0)</f>
        <v>0</v>
      </c>
      <c r="AG6424" s="30">
        <f t="shared" ca="1" si="135"/>
        <v>344</v>
      </c>
    </row>
    <row r="6425" spans="1:33" ht="14.4" x14ac:dyDescent="0.3">
      <c r="A6425" s="37">
        <v>44129</v>
      </c>
      <c r="B6425" s="38">
        <f>INDEX(Videolength!D:D,MATCH(D6425,Videolength!A:A,0))</f>
        <v>12</v>
      </c>
      <c r="C6425" s="38">
        <f>INDEX(Videolength!E:E,MATCH(D6425,Videolength!A:A,0))</f>
        <v>33</v>
      </c>
      <c r="D6425" s="39">
        <v>33</v>
      </c>
      <c r="E6425" s="40" t="str">
        <f>INDEX(Videolength!B:B,MATCH(D6425,Videolength!A:A,0))</f>
        <v>https://youtu.be/-xOVApWxOko?list=PLTjhk5BwsiVV8SrR-dPCDjCfaMnt-5HZH</v>
      </c>
      <c r="F6425" s="41">
        <f>INDEX(Videolength!C:C,MATCH(D6425,Videolength!A:A,0))</f>
        <v>4.4594907407407409E-2</v>
      </c>
      <c r="G6425" s="41">
        <v>6.1342592592592594E-3</v>
      </c>
      <c r="H6425" s="71">
        <f>HYPERLINK(_xlfn.CONCAT(E6425,"&amp;t=",G6425*86400),G6425)</f>
        <v>6.1342592592592594E-3</v>
      </c>
      <c r="I6425" s="38">
        <v>12</v>
      </c>
      <c r="J6425" s="38">
        <v>7</v>
      </c>
      <c r="K6425" s="42" t="s">
        <v>353</v>
      </c>
      <c r="L6425" s="42" t="s">
        <v>10</v>
      </c>
      <c r="Z6425" s="64"/>
      <c r="AA6425" s="64"/>
      <c r="AB6425" s="64"/>
      <c r="AE6425" s="42">
        <f>IF(Table32[[#This Row],[Gems]]&gt;0,Table32[[#This Row],[Gems]],0)</f>
        <v>0</v>
      </c>
      <c r="AF6425" s="42">
        <f>IF(Table32[[#This Row],[Gems]]&lt;0,Table32[[#This Row],[Gems]],0)</f>
        <v>0</v>
      </c>
      <c r="AG6425" s="30">
        <f t="shared" ca="1" si="135"/>
        <v>344</v>
      </c>
    </row>
    <row r="6426" spans="1:33" ht="14.4" x14ac:dyDescent="0.3">
      <c r="A6426" s="37">
        <v>44129</v>
      </c>
      <c r="B6426" s="38">
        <f>INDEX(Videolength!D:D,MATCH(D6426,Videolength!A:A,0))</f>
        <v>12</v>
      </c>
      <c r="C6426" s="38">
        <f>INDEX(Videolength!E:E,MATCH(D6426,Videolength!A:A,0))</f>
        <v>33</v>
      </c>
      <c r="D6426" s="39">
        <v>33</v>
      </c>
      <c r="E6426" s="40" t="str">
        <f>INDEX(Videolength!B:B,MATCH(D6426,Videolength!A:A,0))</f>
        <v>https://youtu.be/-xOVApWxOko?list=PLTjhk5BwsiVV8SrR-dPCDjCfaMnt-5HZH</v>
      </c>
      <c r="F6426" s="41">
        <f>INDEX(Videolength!C:C,MATCH(D6426,Videolength!A:A,0))</f>
        <v>4.4594907407407409E-2</v>
      </c>
      <c r="G6426" s="41">
        <v>6.3310185185185197E-3</v>
      </c>
      <c r="H6426" s="71">
        <f>HYPERLINK(_xlfn.CONCAT(E6426,"&amp;t=",G6426*86400),G6426)</f>
        <v>6.3310185185185197E-3</v>
      </c>
      <c r="I6426" s="38">
        <v>12</v>
      </c>
      <c r="J6426" s="38">
        <v>7</v>
      </c>
      <c r="K6426" s="42" t="s">
        <v>365</v>
      </c>
      <c r="L6426" s="42" t="s">
        <v>10</v>
      </c>
      <c r="Z6426" s="64"/>
      <c r="AA6426" s="64"/>
      <c r="AB6426" s="64"/>
      <c r="AE6426" s="42">
        <f>IF(Table32[[#This Row],[Gems]]&gt;0,Table32[[#This Row],[Gems]],0)</f>
        <v>0</v>
      </c>
      <c r="AF6426" s="42">
        <f>IF(Table32[[#This Row],[Gems]]&lt;0,Table32[[#This Row],[Gems]],0)</f>
        <v>0</v>
      </c>
      <c r="AG6426" s="30">
        <f t="shared" ca="1" si="135"/>
        <v>344</v>
      </c>
    </row>
    <row r="6427" spans="1:33" ht="14.4" x14ac:dyDescent="0.3">
      <c r="A6427" s="37">
        <v>44129</v>
      </c>
      <c r="B6427" s="38">
        <f>INDEX(Videolength!D:D,MATCH(D6427,Videolength!A:A,0))</f>
        <v>12</v>
      </c>
      <c r="C6427" s="38">
        <f>INDEX(Videolength!E:E,MATCH(D6427,Videolength!A:A,0))</f>
        <v>33</v>
      </c>
      <c r="D6427" s="39">
        <v>33</v>
      </c>
      <c r="E6427" s="40" t="str">
        <f>INDEX(Videolength!B:B,MATCH(D6427,Videolength!A:A,0))</f>
        <v>https://youtu.be/-xOVApWxOko?list=PLTjhk5BwsiVV8SrR-dPCDjCfaMnt-5HZH</v>
      </c>
      <c r="F6427" s="41">
        <f>INDEX(Videolength!C:C,MATCH(D6427,Videolength!A:A,0))</f>
        <v>4.4594907407407409E-2</v>
      </c>
      <c r="G6427" s="41">
        <v>6.4120370370370364E-3</v>
      </c>
      <c r="H6427" s="71">
        <f>HYPERLINK(_xlfn.CONCAT(E6427,"&amp;t=",G6427*86400),G6427)</f>
        <v>6.4120370370370364E-3</v>
      </c>
      <c r="I6427" s="38">
        <v>12</v>
      </c>
      <c r="J6427" s="38">
        <v>7</v>
      </c>
      <c r="K6427" s="42" t="s">
        <v>346</v>
      </c>
      <c r="L6427" s="42" t="s">
        <v>10</v>
      </c>
      <c r="Z6427" s="64"/>
      <c r="AA6427" s="64"/>
      <c r="AB6427" s="64"/>
      <c r="AE6427" s="42">
        <f>IF(Table32[[#This Row],[Gems]]&gt;0,Table32[[#This Row],[Gems]],0)</f>
        <v>0</v>
      </c>
      <c r="AF6427" s="42">
        <f>IF(Table32[[#This Row],[Gems]]&lt;0,Table32[[#This Row],[Gems]],0)</f>
        <v>0</v>
      </c>
      <c r="AG6427" s="30">
        <f t="shared" ca="1" si="135"/>
        <v>344</v>
      </c>
    </row>
    <row r="6428" spans="1:33" ht="14.4" x14ac:dyDescent="0.3">
      <c r="A6428" s="37">
        <v>44129</v>
      </c>
      <c r="B6428" s="38">
        <f>INDEX(Videolength!D:D,MATCH(D6428,Videolength!A:A,0))</f>
        <v>12</v>
      </c>
      <c r="C6428" s="38">
        <f>INDEX(Videolength!E:E,MATCH(D6428,Videolength!A:A,0))</f>
        <v>33</v>
      </c>
      <c r="D6428" s="39">
        <v>33</v>
      </c>
      <c r="E6428" s="40" t="str">
        <f>INDEX(Videolength!B:B,MATCH(D6428,Videolength!A:A,0))</f>
        <v>https://youtu.be/-xOVApWxOko?list=PLTjhk5BwsiVV8SrR-dPCDjCfaMnt-5HZH</v>
      </c>
      <c r="F6428" s="41">
        <f>INDEX(Videolength!C:C,MATCH(D6428,Videolength!A:A,0))</f>
        <v>4.4594907407407409E-2</v>
      </c>
      <c r="G6428" s="41">
        <v>6.4583333333333333E-3</v>
      </c>
      <c r="H6428" s="71">
        <f>HYPERLINK(_xlfn.CONCAT(E6428,"&amp;t=",G6428*86400),G6428)</f>
        <v>6.4583333333333333E-3</v>
      </c>
      <c r="I6428" s="38">
        <v>12</v>
      </c>
      <c r="J6428" s="38">
        <v>7</v>
      </c>
      <c r="K6428" s="42" t="s">
        <v>133</v>
      </c>
      <c r="L6428" s="42" t="s">
        <v>10</v>
      </c>
      <c r="Z6428" s="64"/>
      <c r="AA6428" s="64"/>
      <c r="AB6428" s="64"/>
      <c r="AE6428" s="42">
        <f>IF(Table32[[#This Row],[Gems]]&gt;0,Table32[[#This Row],[Gems]],0)</f>
        <v>0</v>
      </c>
      <c r="AF6428" s="42">
        <f>IF(Table32[[#This Row],[Gems]]&lt;0,Table32[[#This Row],[Gems]],0)</f>
        <v>0</v>
      </c>
      <c r="AG6428" s="30">
        <f t="shared" ca="1" si="135"/>
        <v>344</v>
      </c>
    </row>
    <row r="6429" spans="1:33" ht="14.4" x14ac:dyDescent="0.3">
      <c r="A6429" s="37">
        <v>44129</v>
      </c>
      <c r="B6429" s="38">
        <f>INDEX(Videolength!D:D,MATCH(D6429,Videolength!A:A,0))</f>
        <v>12</v>
      </c>
      <c r="C6429" s="38">
        <f>INDEX(Videolength!E:E,MATCH(D6429,Videolength!A:A,0))</f>
        <v>33</v>
      </c>
      <c r="D6429" s="39">
        <v>33</v>
      </c>
      <c r="E6429" s="40" t="str">
        <f>INDEX(Videolength!B:B,MATCH(D6429,Videolength!A:A,0))</f>
        <v>https://youtu.be/-xOVApWxOko?list=PLTjhk5BwsiVV8SrR-dPCDjCfaMnt-5HZH</v>
      </c>
      <c r="F6429" s="41">
        <f>INDEX(Videolength!C:C,MATCH(D6429,Videolength!A:A,0))</f>
        <v>4.4594907407407409E-2</v>
      </c>
      <c r="G6429" s="41">
        <v>6.5509259259259262E-3</v>
      </c>
      <c r="H6429" s="71">
        <f>HYPERLINK(_xlfn.CONCAT(E6429,"&amp;t=",G6429*86400),G6429)</f>
        <v>6.5509259259259262E-3</v>
      </c>
      <c r="I6429" s="38">
        <v>12</v>
      </c>
      <c r="J6429" s="38">
        <v>7</v>
      </c>
      <c r="K6429" s="42" t="s">
        <v>114</v>
      </c>
      <c r="L6429" s="42" t="s">
        <v>10</v>
      </c>
      <c r="Z6429" s="64"/>
      <c r="AA6429" s="64"/>
      <c r="AB6429" s="64"/>
      <c r="AE6429" s="42">
        <f>IF(Table32[[#This Row],[Gems]]&gt;0,Table32[[#This Row],[Gems]],0)</f>
        <v>0</v>
      </c>
      <c r="AF6429" s="42">
        <f>IF(Table32[[#This Row],[Gems]]&lt;0,Table32[[#This Row],[Gems]],0)</f>
        <v>0</v>
      </c>
      <c r="AG6429" s="30">
        <f t="shared" ca="1" si="135"/>
        <v>344</v>
      </c>
    </row>
    <row r="6430" spans="1:33" ht="14.4" x14ac:dyDescent="0.3">
      <c r="A6430" s="37">
        <v>44129</v>
      </c>
      <c r="B6430" s="38">
        <f>INDEX(Videolength!D:D,MATCH(D6430,Videolength!A:A,0))</f>
        <v>12</v>
      </c>
      <c r="C6430" s="38">
        <f>INDEX(Videolength!E:E,MATCH(D6430,Videolength!A:A,0))</f>
        <v>33</v>
      </c>
      <c r="D6430" s="39">
        <v>33</v>
      </c>
      <c r="E6430" s="40" t="str">
        <f>INDEX(Videolength!B:B,MATCH(D6430,Videolength!A:A,0))</f>
        <v>https://youtu.be/-xOVApWxOko?list=PLTjhk5BwsiVV8SrR-dPCDjCfaMnt-5HZH</v>
      </c>
      <c r="F6430" s="41">
        <f>INDEX(Videolength!C:C,MATCH(D6430,Videolength!A:A,0))</f>
        <v>4.4594907407407409E-2</v>
      </c>
      <c r="G6430" s="41">
        <v>6.6087962962962966E-3</v>
      </c>
      <c r="H6430" s="71">
        <f>HYPERLINK(_xlfn.CONCAT(E6430,"&amp;t=",G6430*86400),G6430)</f>
        <v>6.6087962962962966E-3</v>
      </c>
      <c r="I6430" s="38">
        <v>12</v>
      </c>
      <c r="J6430" s="38">
        <v>7</v>
      </c>
      <c r="K6430" s="42" t="s">
        <v>329</v>
      </c>
      <c r="L6430" s="42" t="s">
        <v>10</v>
      </c>
      <c r="Z6430" s="64"/>
      <c r="AA6430" s="64"/>
      <c r="AB6430" s="64"/>
      <c r="AE6430" s="42">
        <f>IF(Table32[[#This Row],[Gems]]&gt;0,Table32[[#This Row],[Gems]],0)</f>
        <v>0</v>
      </c>
      <c r="AF6430" s="42">
        <f>IF(Table32[[#This Row],[Gems]]&lt;0,Table32[[#This Row],[Gems]],0)</f>
        <v>0</v>
      </c>
      <c r="AG6430" s="30">
        <f t="shared" ref="AG6430:AG6447" ca="1" si="136">SUM(OFFSET(AG6430,-1,0),AD6430)</f>
        <v>344</v>
      </c>
    </row>
    <row r="6431" spans="1:33" ht="14.4" x14ac:dyDescent="0.3">
      <c r="A6431" s="37">
        <v>44129</v>
      </c>
      <c r="B6431" s="38">
        <f>INDEX(Videolength!D:D,MATCH(D6431,Videolength!A:A,0))</f>
        <v>12</v>
      </c>
      <c r="C6431" s="38">
        <f>INDEX(Videolength!E:E,MATCH(D6431,Videolength!A:A,0))</f>
        <v>33</v>
      </c>
      <c r="D6431" s="39">
        <v>33</v>
      </c>
      <c r="E6431" s="40" t="str">
        <f>INDEX(Videolength!B:B,MATCH(D6431,Videolength!A:A,0))</f>
        <v>https://youtu.be/-xOVApWxOko?list=PLTjhk5BwsiVV8SrR-dPCDjCfaMnt-5HZH</v>
      </c>
      <c r="F6431" s="41">
        <f>INDEX(Videolength!C:C,MATCH(D6431,Videolength!A:A,0))</f>
        <v>4.4594907407407409E-2</v>
      </c>
      <c r="G6431" s="41">
        <v>6.6898148148148142E-3</v>
      </c>
      <c r="H6431" s="71">
        <f>HYPERLINK(_xlfn.CONCAT(E6431,"&amp;t=",G6431*86400),G6431)</f>
        <v>6.6898148148148142E-3</v>
      </c>
      <c r="I6431" s="38">
        <v>12</v>
      </c>
      <c r="J6431" s="38">
        <v>7</v>
      </c>
      <c r="K6431" s="42" t="s">
        <v>126</v>
      </c>
      <c r="L6431" s="42" t="s">
        <v>1259</v>
      </c>
      <c r="Z6431" s="64"/>
      <c r="AA6431" s="64"/>
      <c r="AB6431" s="64"/>
      <c r="AE6431" s="42">
        <f>IF(Table32[[#This Row],[Gems]]&gt;0,Table32[[#This Row],[Gems]],0)</f>
        <v>0</v>
      </c>
      <c r="AF6431" s="42">
        <f>IF(Table32[[#This Row],[Gems]]&lt;0,Table32[[#This Row],[Gems]],0)</f>
        <v>0</v>
      </c>
      <c r="AG6431" s="30">
        <f t="shared" ca="1" si="136"/>
        <v>344</v>
      </c>
    </row>
    <row r="6432" spans="1:33" ht="14.4" x14ac:dyDescent="0.3">
      <c r="A6432" s="37">
        <v>44129</v>
      </c>
      <c r="B6432" s="38">
        <f>INDEX(Videolength!D:D,MATCH(D6432,Videolength!A:A,0))</f>
        <v>12</v>
      </c>
      <c r="C6432" s="38">
        <f>INDEX(Videolength!E:E,MATCH(D6432,Videolength!A:A,0))</f>
        <v>33</v>
      </c>
      <c r="D6432" s="39">
        <v>33</v>
      </c>
      <c r="E6432" s="40" t="str">
        <f>INDEX(Videolength!B:B,MATCH(D6432,Videolength!A:A,0))</f>
        <v>https://youtu.be/-xOVApWxOko?list=PLTjhk5BwsiVV8SrR-dPCDjCfaMnt-5HZH</v>
      </c>
      <c r="F6432" s="41">
        <f>INDEX(Videolength!C:C,MATCH(D6432,Videolength!A:A,0))</f>
        <v>4.4594907407407409E-2</v>
      </c>
      <c r="G6432" s="41">
        <v>6.7129629629629622E-3</v>
      </c>
      <c r="H6432" s="71">
        <f>HYPERLINK(_xlfn.CONCAT(E6432,"&amp;t=",G6432*86400),G6432)</f>
        <v>6.7129629629629622E-3</v>
      </c>
      <c r="I6432" s="38">
        <v>12</v>
      </c>
      <c r="J6432" s="38">
        <v>7</v>
      </c>
      <c r="K6432" s="42" t="s">
        <v>329</v>
      </c>
      <c r="L6432" s="42" t="s">
        <v>336</v>
      </c>
      <c r="Z6432" s="64"/>
      <c r="AA6432" s="64"/>
      <c r="AB6432" s="64"/>
      <c r="AE6432" s="42">
        <f>IF(Table32[[#This Row],[Gems]]&gt;0,Table32[[#This Row],[Gems]],0)</f>
        <v>0</v>
      </c>
      <c r="AF6432" s="42">
        <f>IF(Table32[[#This Row],[Gems]]&lt;0,Table32[[#This Row],[Gems]],0)</f>
        <v>0</v>
      </c>
      <c r="AG6432" s="30">
        <f t="shared" ca="1" si="136"/>
        <v>344</v>
      </c>
    </row>
    <row r="6433" spans="1:33" ht="14.4" x14ac:dyDescent="0.3">
      <c r="A6433" s="37">
        <v>44129</v>
      </c>
      <c r="B6433" s="38">
        <f>INDEX(Videolength!D:D,MATCH(D6433,Videolength!A:A,0))</f>
        <v>12</v>
      </c>
      <c r="C6433" s="38">
        <f>INDEX(Videolength!E:E,MATCH(D6433,Videolength!A:A,0))</f>
        <v>33</v>
      </c>
      <c r="D6433" s="39">
        <v>33</v>
      </c>
      <c r="E6433" s="40" t="str">
        <f>INDEX(Videolength!B:B,MATCH(D6433,Videolength!A:A,0))</f>
        <v>https://youtu.be/-xOVApWxOko?list=PLTjhk5BwsiVV8SrR-dPCDjCfaMnt-5HZH</v>
      </c>
      <c r="F6433" s="41">
        <f>INDEX(Videolength!C:C,MATCH(D6433,Videolength!A:A,0))</f>
        <v>4.4594907407407409E-2</v>
      </c>
      <c r="G6433" s="41">
        <v>6.9097222222222225E-3</v>
      </c>
      <c r="H6433" s="71">
        <f>HYPERLINK(_xlfn.CONCAT(E6433,"&amp;t=",G6433*86400),G6433)</f>
        <v>6.9097222222222225E-3</v>
      </c>
      <c r="I6433" s="38">
        <v>12</v>
      </c>
      <c r="J6433" s="38">
        <v>7</v>
      </c>
      <c r="K6433" s="42" t="s">
        <v>329</v>
      </c>
      <c r="L6433" s="42" t="s">
        <v>1215</v>
      </c>
      <c r="V6433" s="43">
        <v>1057</v>
      </c>
      <c r="Z6433" s="64"/>
      <c r="AA6433" s="64"/>
      <c r="AB6433" s="64"/>
      <c r="AE6433" s="42">
        <f>IF(Table32[[#This Row],[Gems]]&gt;0,Table32[[#This Row],[Gems]],0)</f>
        <v>0</v>
      </c>
      <c r="AF6433" s="42">
        <f>IF(Table32[[#This Row],[Gems]]&lt;0,Table32[[#This Row],[Gems]],0)</f>
        <v>0</v>
      </c>
      <c r="AG6433" s="29">
        <f t="shared" ca="1" si="136"/>
        <v>344</v>
      </c>
    </row>
    <row r="6434" spans="1:33" ht="14.4" x14ac:dyDescent="0.3">
      <c r="A6434" s="37">
        <v>44129</v>
      </c>
      <c r="B6434" s="38">
        <f>INDEX(Videolength!D:D,MATCH(D6434,Videolength!A:A,0))</f>
        <v>12</v>
      </c>
      <c r="C6434" s="38">
        <f>INDEX(Videolength!E:E,MATCH(D6434,Videolength!A:A,0))</f>
        <v>33</v>
      </c>
      <c r="D6434" s="39">
        <v>33</v>
      </c>
      <c r="E6434" s="40" t="str">
        <f>INDEX(Videolength!B:B,MATCH(D6434,Videolength!A:A,0))</f>
        <v>https://youtu.be/-xOVApWxOko?list=PLTjhk5BwsiVV8SrR-dPCDjCfaMnt-5HZH</v>
      </c>
      <c r="F6434" s="41">
        <f>INDEX(Videolength!C:C,MATCH(D6434,Videolength!A:A,0))</f>
        <v>4.4594907407407409E-2</v>
      </c>
      <c r="G6434" s="41">
        <v>6.9212962962962969E-3</v>
      </c>
      <c r="H6434" s="71">
        <f>HYPERLINK(_xlfn.CONCAT(E6434,"&amp;t=",G6434*86400),G6434)</f>
        <v>6.9212962962962969E-3</v>
      </c>
      <c r="I6434" s="38">
        <v>12</v>
      </c>
      <c r="J6434" s="38">
        <v>7</v>
      </c>
      <c r="K6434" s="42" t="s">
        <v>329</v>
      </c>
      <c r="L6434" s="42" t="s">
        <v>197</v>
      </c>
      <c r="Z6434" s="64"/>
      <c r="AA6434" s="64"/>
      <c r="AB6434" s="64"/>
      <c r="AE6434" s="42">
        <f>IF(Table32[[#This Row],[Gems]]&gt;0,Table32[[#This Row],[Gems]],0)</f>
        <v>0</v>
      </c>
      <c r="AF6434" s="42">
        <f>IF(Table32[[#This Row],[Gems]]&lt;0,Table32[[#This Row],[Gems]],0)</f>
        <v>0</v>
      </c>
      <c r="AG6434" s="30">
        <f t="shared" ca="1" si="136"/>
        <v>344</v>
      </c>
    </row>
    <row r="6435" spans="1:33" ht="14.4" x14ac:dyDescent="0.3">
      <c r="A6435" s="37">
        <v>44129</v>
      </c>
      <c r="B6435" s="38">
        <f>INDEX(Videolength!D:D,MATCH(D6435,Videolength!A:A,0))</f>
        <v>12</v>
      </c>
      <c r="C6435" s="38">
        <f>INDEX(Videolength!E:E,MATCH(D6435,Videolength!A:A,0))</f>
        <v>33</v>
      </c>
      <c r="D6435" s="39">
        <v>33</v>
      </c>
      <c r="E6435" s="40" t="str">
        <f>INDEX(Videolength!B:B,MATCH(D6435,Videolength!A:A,0))</f>
        <v>https://youtu.be/-xOVApWxOko?list=PLTjhk5BwsiVV8SrR-dPCDjCfaMnt-5HZH</v>
      </c>
      <c r="F6435" s="41">
        <f>INDEX(Videolength!C:C,MATCH(D6435,Videolength!A:A,0))</f>
        <v>4.4594907407407409E-2</v>
      </c>
      <c r="G6435" s="41">
        <v>7.3263888888888892E-3</v>
      </c>
      <c r="H6435" s="71">
        <f>HYPERLINK(_xlfn.CONCAT(E6435,"&amp;t=",G6435*86400),G6435)</f>
        <v>7.3263888888888892E-3</v>
      </c>
      <c r="I6435" s="38">
        <v>12</v>
      </c>
      <c r="J6435" s="38">
        <v>7</v>
      </c>
      <c r="K6435" s="42" t="s">
        <v>329</v>
      </c>
      <c r="L6435" s="42" t="s">
        <v>198</v>
      </c>
      <c r="Z6435" s="64"/>
      <c r="AA6435" s="64"/>
      <c r="AB6435" s="64"/>
      <c r="AC6435" s="44" t="s">
        <v>203</v>
      </c>
      <c r="AE6435" s="42">
        <f>IF(Table32[[#This Row],[Gems]]&gt;0,Table32[[#This Row],[Gems]],0)</f>
        <v>0</v>
      </c>
      <c r="AF6435" s="42">
        <f>IF(Table32[[#This Row],[Gems]]&lt;0,Table32[[#This Row],[Gems]],0)</f>
        <v>0</v>
      </c>
      <c r="AG6435" s="30">
        <f t="shared" ca="1" si="136"/>
        <v>344</v>
      </c>
    </row>
    <row r="6436" spans="1:33" ht="14.4" x14ac:dyDescent="0.3">
      <c r="A6436" s="37">
        <v>44129</v>
      </c>
      <c r="B6436" s="38">
        <f>INDEX(Videolength!D:D,MATCH(D6436,Videolength!A:A,0))</f>
        <v>12</v>
      </c>
      <c r="C6436" s="38">
        <f>INDEX(Videolength!E:E,MATCH(D6436,Videolength!A:A,0))</f>
        <v>33</v>
      </c>
      <c r="D6436" s="39">
        <v>33</v>
      </c>
      <c r="E6436" s="40" t="str">
        <f>INDEX(Videolength!B:B,MATCH(D6436,Videolength!A:A,0))</f>
        <v>https://youtu.be/-xOVApWxOko?list=PLTjhk5BwsiVV8SrR-dPCDjCfaMnt-5HZH</v>
      </c>
      <c r="F6436" s="41">
        <f>INDEX(Videolength!C:C,MATCH(D6436,Videolength!A:A,0))</f>
        <v>4.4594907407407409E-2</v>
      </c>
      <c r="G6436" s="41">
        <v>7.3611111111111108E-3</v>
      </c>
      <c r="H6436" s="71">
        <f>HYPERLINK(_xlfn.CONCAT(E6436,"&amp;t=",G6436*86400),G6436)</f>
        <v>7.3611111111111108E-3</v>
      </c>
      <c r="I6436" s="38">
        <v>12</v>
      </c>
      <c r="J6436" s="38">
        <v>7</v>
      </c>
      <c r="K6436" s="42" t="s">
        <v>329</v>
      </c>
      <c r="L6436" s="42" t="s">
        <v>10</v>
      </c>
      <c r="Z6436" s="64"/>
      <c r="AA6436" s="64"/>
      <c r="AB6436" s="64"/>
      <c r="AE6436" s="42">
        <f>IF(Table32[[#This Row],[Gems]]&gt;0,Table32[[#This Row],[Gems]],0)</f>
        <v>0</v>
      </c>
      <c r="AF6436" s="42">
        <f>IF(Table32[[#This Row],[Gems]]&lt;0,Table32[[#This Row],[Gems]],0)</f>
        <v>0</v>
      </c>
      <c r="AG6436" s="30">
        <f t="shared" ca="1" si="136"/>
        <v>344</v>
      </c>
    </row>
    <row r="6437" spans="1:33" ht="14.4" x14ac:dyDescent="0.3">
      <c r="A6437" s="37">
        <v>44129</v>
      </c>
      <c r="B6437" s="38">
        <f>INDEX(Videolength!D:D,MATCH(D6437,Videolength!A:A,0))</f>
        <v>12</v>
      </c>
      <c r="C6437" s="38">
        <f>INDEX(Videolength!E:E,MATCH(D6437,Videolength!A:A,0))</f>
        <v>33</v>
      </c>
      <c r="D6437" s="39">
        <v>33</v>
      </c>
      <c r="E6437" s="40" t="str">
        <f>INDEX(Videolength!B:B,MATCH(D6437,Videolength!A:A,0))</f>
        <v>https://youtu.be/-xOVApWxOko?list=PLTjhk5BwsiVV8SrR-dPCDjCfaMnt-5HZH</v>
      </c>
      <c r="F6437" s="41">
        <f>INDEX(Videolength!C:C,MATCH(D6437,Videolength!A:A,0))</f>
        <v>4.4594907407407409E-2</v>
      </c>
      <c r="G6437" s="41">
        <v>7.5810185185185182E-3</v>
      </c>
      <c r="H6437" s="71">
        <f>HYPERLINK(_xlfn.CONCAT(E6437,"&amp;t=",G6437*86400),G6437)</f>
        <v>7.5810185185185182E-3</v>
      </c>
      <c r="I6437" s="38">
        <v>12</v>
      </c>
      <c r="J6437" s="38">
        <v>7</v>
      </c>
      <c r="K6437" s="42" t="s">
        <v>329</v>
      </c>
      <c r="L6437" s="42" t="s">
        <v>336</v>
      </c>
      <c r="Z6437" s="64"/>
      <c r="AA6437" s="64"/>
      <c r="AB6437" s="64"/>
      <c r="AE6437" s="42">
        <f>IF(Table32[[#This Row],[Gems]]&gt;0,Table32[[#This Row],[Gems]],0)</f>
        <v>0</v>
      </c>
      <c r="AF6437" s="42">
        <f>IF(Table32[[#This Row],[Gems]]&lt;0,Table32[[#This Row],[Gems]],0)</f>
        <v>0</v>
      </c>
      <c r="AG6437" s="30">
        <f t="shared" ca="1" si="136"/>
        <v>344</v>
      </c>
    </row>
    <row r="6438" spans="1:33" ht="14.4" x14ac:dyDescent="0.3">
      <c r="A6438" s="37">
        <v>44129</v>
      </c>
      <c r="B6438" s="38">
        <f>INDEX(Videolength!D:D,MATCH(D6438,Videolength!A:A,0))</f>
        <v>12</v>
      </c>
      <c r="C6438" s="38">
        <f>INDEX(Videolength!E:E,MATCH(D6438,Videolength!A:A,0))</f>
        <v>33</v>
      </c>
      <c r="D6438" s="39">
        <v>33</v>
      </c>
      <c r="E6438" s="40" t="str">
        <f>INDEX(Videolength!B:B,MATCH(D6438,Videolength!A:A,0))</f>
        <v>https://youtu.be/-xOVApWxOko?list=PLTjhk5BwsiVV8SrR-dPCDjCfaMnt-5HZH</v>
      </c>
      <c r="F6438" s="41">
        <f>INDEX(Videolength!C:C,MATCH(D6438,Videolength!A:A,0))</f>
        <v>4.4594907407407409E-2</v>
      </c>
      <c r="G6438" s="41">
        <v>7.5925925925925926E-3</v>
      </c>
      <c r="H6438" s="71">
        <f>HYPERLINK(_xlfn.CONCAT(E6438,"&amp;t=",G6438*86400),G6438)</f>
        <v>7.5925925925925926E-3</v>
      </c>
      <c r="I6438" s="38">
        <v>12</v>
      </c>
      <c r="J6438" s="38">
        <v>7</v>
      </c>
      <c r="K6438" s="42" t="s">
        <v>329</v>
      </c>
      <c r="L6438" s="42" t="s">
        <v>1215</v>
      </c>
      <c r="V6438" s="43">
        <v>1039</v>
      </c>
      <c r="Z6438" s="64"/>
      <c r="AA6438" s="64"/>
      <c r="AB6438" s="64"/>
      <c r="AE6438" s="42">
        <f>IF(Table32[[#This Row],[Gems]]&gt;0,Table32[[#This Row],[Gems]],0)</f>
        <v>0</v>
      </c>
      <c r="AF6438" s="42">
        <f>IF(Table32[[#This Row],[Gems]]&lt;0,Table32[[#This Row],[Gems]],0)</f>
        <v>0</v>
      </c>
      <c r="AG6438" s="29">
        <f t="shared" ca="1" si="136"/>
        <v>344</v>
      </c>
    </row>
    <row r="6439" spans="1:33" ht="14.4" x14ac:dyDescent="0.3">
      <c r="A6439" s="37">
        <v>44129</v>
      </c>
      <c r="B6439" s="38">
        <f>INDEX(Videolength!D:D,MATCH(D6439,Videolength!A:A,0))</f>
        <v>12</v>
      </c>
      <c r="C6439" s="38">
        <f>INDEX(Videolength!E:E,MATCH(D6439,Videolength!A:A,0))</f>
        <v>33</v>
      </c>
      <c r="D6439" s="39">
        <v>33</v>
      </c>
      <c r="E6439" s="40" t="str">
        <f>INDEX(Videolength!B:B,MATCH(D6439,Videolength!A:A,0))</f>
        <v>https://youtu.be/-xOVApWxOko?list=PLTjhk5BwsiVV8SrR-dPCDjCfaMnt-5HZH</v>
      </c>
      <c r="F6439" s="41">
        <f>INDEX(Videolength!C:C,MATCH(D6439,Videolength!A:A,0))</f>
        <v>4.4594907407407409E-2</v>
      </c>
      <c r="G6439" s="41">
        <v>7.6041666666666662E-3</v>
      </c>
      <c r="H6439" s="71">
        <f>HYPERLINK(_xlfn.CONCAT(E6439,"&amp;t=",G6439*86400),G6439)</f>
        <v>7.6041666666666662E-3</v>
      </c>
      <c r="I6439" s="38">
        <v>12</v>
      </c>
      <c r="J6439" s="38">
        <v>7</v>
      </c>
      <c r="K6439" s="42" t="s">
        <v>329</v>
      </c>
      <c r="L6439" s="42" t="s">
        <v>197</v>
      </c>
      <c r="Z6439" s="64"/>
      <c r="AA6439" s="64"/>
      <c r="AB6439" s="64"/>
      <c r="AE6439" s="42">
        <f>IF(Table32[[#This Row],[Gems]]&gt;0,Table32[[#This Row],[Gems]],0)</f>
        <v>0</v>
      </c>
      <c r="AF6439" s="42">
        <f>IF(Table32[[#This Row],[Gems]]&lt;0,Table32[[#This Row],[Gems]],0)</f>
        <v>0</v>
      </c>
      <c r="AG6439" s="30">
        <f t="shared" ca="1" si="136"/>
        <v>344</v>
      </c>
    </row>
    <row r="6440" spans="1:33" ht="14.4" x14ac:dyDescent="0.3">
      <c r="A6440" s="37">
        <v>44129</v>
      </c>
      <c r="B6440" s="38">
        <f>INDEX(Videolength!D:D,MATCH(D6440,Videolength!A:A,0))</f>
        <v>12</v>
      </c>
      <c r="C6440" s="38">
        <f>INDEX(Videolength!E:E,MATCH(D6440,Videolength!A:A,0))</f>
        <v>33</v>
      </c>
      <c r="D6440" s="39">
        <v>33</v>
      </c>
      <c r="E6440" s="40" t="str">
        <f>INDEX(Videolength!B:B,MATCH(D6440,Videolength!A:A,0))</f>
        <v>https://youtu.be/-xOVApWxOko?list=PLTjhk5BwsiVV8SrR-dPCDjCfaMnt-5HZH</v>
      </c>
      <c r="F6440" s="41">
        <f>INDEX(Videolength!C:C,MATCH(D6440,Videolength!A:A,0))</f>
        <v>4.4594907407407409E-2</v>
      </c>
      <c r="G6440" s="41">
        <v>8.0555555555555554E-3</v>
      </c>
      <c r="H6440" s="71">
        <f>HYPERLINK(_xlfn.CONCAT(E6440,"&amp;t=",G6440*86400),G6440)</f>
        <v>8.0555555555555554E-3</v>
      </c>
      <c r="I6440" s="38">
        <v>12</v>
      </c>
      <c r="J6440" s="38">
        <v>7</v>
      </c>
      <c r="K6440" s="42" t="s">
        <v>329</v>
      </c>
      <c r="L6440" s="42" t="s">
        <v>198</v>
      </c>
      <c r="Z6440" s="64"/>
      <c r="AA6440" s="64"/>
      <c r="AB6440" s="64"/>
      <c r="AC6440" s="44" t="s">
        <v>203</v>
      </c>
      <c r="AE6440" s="42">
        <f>IF(Table32[[#This Row],[Gems]]&gt;0,Table32[[#This Row],[Gems]],0)</f>
        <v>0</v>
      </c>
      <c r="AF6440" s="42">
        <f>IF(Table32[[#This Row],[Gems]]&lt;0,Table32[[#This Row],[Gems]],0)</f>
        <v>0</v>
      </c>
      <c r="AG6440" s="29">
        <f t="shared" ca="1" si="136"/>
        <v>344</v>
      </c>
    </row>
    <row r="6441" spans="1:33" ht="14.4" x14ac:dyDescent="0.3">
      <c r="A6441" s="37">
        <v>44129</v>
      </c>
      <c r="B6441" s="38">
        <f>INDEX(Videolength!D:D,MATCH(D6441,Videolength!A:A,0))</f>
        <v>12</v>
      </c>
      <c r="C6441" s="38">
        <f>INDEX(Videolength!E:E,MATCH(D6441,Videolength!A:A,0))</f>
        <v>33</v>
      </c>
      <c r="D6441" s="39">
        <v>33</v>
      </c>
      <c r="E6441" s="40" t="str">
        <f>INDEX(Videolength!B:B,MATCH(D6441,Videolength!A:A,0))</f>
        <v>https://youtu.be/-xOVApWxOko?list=PLTjhk5BwsiVV8SrR-dPCDjCfaMnt-5HZH</v>
      </c>
      <c r="F6441" s="41">
        <f>INDEX(Videolength!C:C,MATCH(D6441,Videolength!A:A,0))</f>
        <v>4.4594907407407409E-2</v>
      </c>
      <c r="G6441" s="41">
        <v>8.113425925925925E-3</v>
      </c>
      <c r="H6441" s="71">
        <f>HYPERLINK(_xlfn.CONCAT(E6441,"&amp;t=",G6441*86400),G6441)</f>
        <v>8.113425925925925E-3</v>
      </c>
      <c r="I6441" s="38">
        <v>12</v>
      </c>
      <c r="J6441" s="38">
        <v>7</v>
      </c>
      <c r="K6441" s="42" t="s">
        <v>329</v>
      </c>
      <c r="L6441" s="42" t="s">
        <v>10</v>
      </c>
      <c r="Z6441" s="64"/>
      <c r="AA6441" s="64"/>
      <c r="AB6441" s="64"/>
      <c r="AE6441" s="42">
        <f>IF(Table32[[#This Row],[Gems]]&gt;0,Table32[[#This Row],[Gems]],0)</f>
        <v>0</v>
      </c>
      <c r="AF6441" s="42">
        <f>IF(Table32[[#This Row],[Gems]]&lt;0,Table32[[#This Row],[Gems]],0)</f>
        <v>0</v>
      </c>
      <c r="AG6441" s="30">
        <f t="shared" ca="1" si="136"/>
        <v>344</v>
      </c>
    </row>
    <row r="6442" spans="1:33" ht="14.4" x14ac:dyDescent="0.3">
      <c r="A6442" s="37">
        <v>44129</v>
      </c>
      <c r="B6442" s="38">
        <f>INDEX(Videolength!D:D,MATCH(D6442,Videolength!A:A,0))</f>
        <v>12</v>
      </c>
      <c r="C6442" s="38">
        <f>INDEX(Videolength!E:E,MATCH(D6442,Videolength!A:A,0))</f>
        <v>33</v>
      </c>
      <c r="D6442" s="39">
        <v>33</v>
      </c>
      <c r="E6442" s="40" t="str">
        <f>INDEX(Videolength!B:B,MATCH(D6442,Videolength!A:A,0))</f>
        <v>https://youtu.be/-xOVApWxOko?list=PLTjhk5BwsiVV8SrR-dPCDjCfaMnt-5HZH</v>
      </c>
      <c r="F6442" s="41">
        <f>INDEX(Videolength!C:C,MATCH(D6442,Videolength!A:A,0))</f>
        <v>4.4594907407407409E-2</v>
      </c>
      <c r="G6442" s="41">
        <v>8.2060185185185187E-3</v>
      </c>
      <c r="H6442" s="71">
        <f>HYPERLINK(_xlfn.CONCAT(E6442,"&amp;t=",G6442*86400),G6442)</f>
        <v>8.2060185185185187E-3</v>
      </c>
      <c r="I6442" s="38">
        <v>12</v>
      </c>
      <c r="J6442" s="38">
        <v>7</v>
      </c>
      <c r="K6442" s="42" t="s">
        <v>329</v>
      </c>
      <c r="L6442" s="42" t="s">
        <v>336</v>
      </c>
      <c r="M6442" s="42" t="s">
        <v>1260</v>
      </c>
      <c r="Z6442" s="64"/>
      <c r="AA6442" s="64"/>
      <c r="AB6442" s="64"/>
      <c r="AE6442" s="42">
        <f>IF(Table32[[#This Row],[Gems]]&gt;0,Table32[[#This Row],[Gems]],0)</f>
        <v>0</v>
      </c>
      <c r="AF6442" s="42">
        <f>IF(Table32[[#This Row],[Gems]]&lt;0,Table32[[#This Row],[Gems]],0)</f>
        <v>0</v>
      </c>
      <c r="AG6442" s="30">
        <f t="shared" ca="1" si="136"/>
        <v>344</v>
      </c>
    </row>
    <row r="6443" spans="1:33" ht="14.4" x14ac:dyDescent="0.3">
      <c r="A6443" s="37">
        <v>44129</v>
      </c>
      <c r="B6443" s="38">
        <f>INDEX(Videolength!D:D,MATCH(D6443,Videolength!A:A,0))</f>
        <v>12</v>
      </c>
      <c r="C6443" s="38">
        <f>INDEX(Videolength!E:E,MATCH(D6443,Videolength!A:A,0))</f>
        <v>33</v>
      </c>
      <c r="D6443" s="39">
        <v>33</v>
      </c>
      <c r="E6443" s="40" t="str">
        <f>INDEX(Videolength!B:B,MATCH(D6443,Videolength!A:A,0))</f>
        <v>https://youtu.be/-xOVApWxOko?list=PLTjhk5BwsiVV8SrR-dPCDjCfaMnt-5HZH</v>
      </c>
      <c r="F6443" s="41">
        <f>INDEX(Videolength!C:C,MATCH(D6443,Videolength!A:A,0))</f>
        <v>4.4594907407407409E-2</v>
      </c>
      <c r="G6443" s="41">
        <v>8.2291666666666659E-3</v>
      </c>
      <c r="H6443" s="71">
        <f>HYPERLINK(_xlfn.CONCAT(E6443,"&amp;t=",G6443*86400),G6443)</f>
        <v>8.2291666666666659E-3</v>
      </c>
      <c r="I6443" s="38">
        <v>12</v>
      </c>
      <c r="J6443" s="38">
        <v>7</v>
      </c>
      <c r="K6443" s="42" t="s">
        <v>329</v>
      </c>
      <c r="L6443" s="42" t="s">
        <v>10</v>
      </c>
      <c r="Z6443" s="64"/>
      <c r="AA6443" s="64"/>
      <c r="AB6443" s="64"/>
      <c r="AE6443" s="42">
        <f>IF(Table32[[#This Row],[Gems]]&gt;0,Table32[[#This Row],[Gems]],0)</f>
        <v>0</v>
      </c>
      <c r="AF6443" s="42">
        <f>IF(Table32[[#This Row],[Gems]]&lt;0,Table32[[#This Row],[Gems]],0)</f>
        <v>0</v>
      </c>
      <c r="AG6443" s="29">
        <f t="shared" ca="1" si="136"/>
        <v>344</v>
      </c>
    </row>
    <row r="6444" spans="1:33" ht="14.4" x14ac:dyDescent="0.3">
      <c r="A6444" s="37">
        <v>44129</v>
      </c>
      <c r="B6444" s="38">
        <f>INDEX(Videolength!D:D,MATCH(D6444,Videolength!A:A,0))</f>
        <v>12</v>
      </c>
      <c r="C6444" s="38">
        <f>INDEX(Videolength!E:E,MATCH(D6444,Videolength!A:A,0))</f>
        <v>33</v>
      </c>
      <c r="D6444" s="39">
        <v>33</v>
      </c>
      <c r="E6444" s="40" t="str">
        <f>INDEX(Videolength!B:B,MATCH(D6444,Videolength!A:A,0))</f>
        <v>https://youtu.be/-xOVApWxOko?list=PLTjhk5BwsiVV8SrR-dPCDjCfaMnt-5HZH</v>
      </c>
      <c r="F6444" s="41">
        <f>INDEX(Videolength!C:C,MATCH(D6444,Videolength!A:A,0))</f>
        <v>4.4594907407407409E-2</v>
      </c>
      <c r="G6444" s="41">
        <v>8.2986111111111108E-3</v>
      </c>
      <c r="H6444" s="71">
        <f>HYPERLINK(_xlfn.CONCAT(E6444,"&amp;t=",G6444*86400),G6444)</f>
        <v>8.2986111111111108E-3</v>
      </c>
      <c r="I6444" s="38">
        <v>12</v>
      </c>
      <c r="J6444" s="38">
        <v>7</v>
      </c>
      <c r="K6444" s="42" t="s">
        <v>329</v>
      </c>
      <c r="L6444" s="42" t="s">
        <v>336</v>
      </c>
      <c r="Z6444" s="64"/>
      <c r="AA6444" s="64"/>
      <c r="AB6444" s="64"/>
      <c r="AE6444" s="42">
        <f>IF(Table32[[#This Row],[Gems]]&gt;0,Table32[[#This Row],[Gems]],0)</f>
        <v>0</v>
      </c>
      <c r="AF6444" s="42">
        <f>IF(Table32[[#This Row],[Gems]]&lt;0,Table32[[#This Row],[Gems]],0)</f>
        <v>0</v>
      </c>
      <c r="AG6444" s="29">
        <f t="shared" ca="1" si="136"/>
        <v>344</v>
      </c>
    </row>
    <row r="6445" spans="1:33" ht="14.4" x14ac:dyDescent="0.3">
      <c r="A6445" s="37">
        <v>44129</v>
      </c>
      <c r="B6445" s="38">
        <f>INDEX(Videolength!D:D,MATCH(D6445,Videolength!A:A,0))</f>
        <v>12</v>
      </c>
      <c r="C6445" s="38">
        <f>INDEX(Videolength!E:E,MATCH(D6445,Videolength!A:A,0))</f>
        <v>33</v>
      </c>
      <c r="D6445" s="39">
        <v>33</v>
      </c>
      <c r="E6445" s="40" t="str">
        <f>INDEX(Videolength!B:B,MATCH(D6445,Videolength!A:A,0))</f>
        <v>https://youtu.be/-xOVApWxOko?list=PLTjhk5BwsiVV8SrR-dPCDjCfaMnt-5HZH</v>
      </c>
      <c r="F6445" s="41">
        <f>INDEX(Videolength!C:C,MATCH(D6445,Videolength!A:A,0))</f>
        <v>4.4594907407407409E-2</v>
      </c>
      <c r="G6445" s="41">
        <v>8.3101851851851861E-3</v>
      </c>
      <c r="H6445" s="71">
        <f>HYPERLINK(_xlfn.CONCAT(E6445,"&amp;t=",G6445*86400),G6445)</f>
        <v>8.3101851851851861E-3</v>
      </c>
      <c r="I6445" s="38">
        <v>12</v>
      </c>
      <c r="J6445" s="38">
        <v>7</v>
      </c>
      <c r="K6445" s="42" t="s">
        <v>329</v>
      </c>
      <c r="L6445" s="42" t="s">
        <v>1215</v>
      </c>
      <c r="V6445" s="43">
        <v>887</v>
      </c>
      <c r="Z6445" s="64"/>
      <c r="AA6445" s="64"/>
      <c r="AB6445" s="64"/>
      <c r="AE6445" s="42">
        <f>IF(Table32[[#This Row],[Gems]]&gt;0,Table32[[#This Row],[Gems]],0)</f>
        <v>0</v>
      </c>
      <c r="AF6445" s="42">
        <f>IF(Table32[[#This Row],[Gems]]&lt;0,Table32[[#This Row],[Gems]],0)</f>
        <v>0</v>
      </c>
      <c r="AG6445" s="29">
        <f t="shared" ca="1" si="136"/>
        <v>344</v>
      </c>
    </row>
    <row r="6446" spans="1:33" ht="14.4" x14ac:dyDescent="0.3">
      <c r="A6446" s="37">
        <v>44129</v>
      </c>
      <c r="B6446" s="38">
        <f>INDEX(Videolength!D:D,MATCH(D6446,Videolength!A:A,0))</f>
        <v>12</v>
      </c>
      <c r="C6446" s="38">
        <f>INDEX(Videolength!E:E,MATCH(D6446,Videolength!A:A,0))</f>
        <v>33</v>
      </c>
      <c r="D6446" s="39">
        <v>33</v>
      </c>
      <c r="E6446" s="40" t="str">
        <f>INDEX(Videolength!B:B,MATCH(D6446,Videolength!A:A,0))</f>
        <v>https://youtu.be/-xOVApWxOko?list=PLTjhk5BwsiVV8SrR-dPCDjCfaMnt-5HZH</v>
      </c>
      <c r="F6446" s="41">
        <f>INDEX(Videolength!C:C,MATCH(D6446,Videolength!A:A,0))</f>
        <v>4.4594907407407409E-2</v>
      </c>
      <c r="G6446" s="41">
        <v>8.3333333333333332E-3</v>
      </c>
      <c r="H6446" s="71">
        <f>HYPERLINK(_xlfn.CONCAT(E6446,"&amp;t=",G6446*86400),G6446)</f>
        <v>8.3333333333333332E-3</v>
      </c>
      <c r="I6446" s="38">
        <v>12</v>
      </c>
      <c r="J6446" s="38">
        <v>7</v>
      </c>
      <c r="K6446" s="42" t="s">
        <v>329</v>
      </c>
      <c r="L6446" s="42" t="s">
        <v>197</v>
      </c>
      <c r="M6446" s="42" t="s">
        <v>1261</v>
      </c>
      <c r="Z6446" s="64"/>
      <c r="AA6446" s="64"/>
      <c r="AB6446" s="64"/>
      <c r="AE6446" s="42">
        <f>IF(Table32[[#This Row],[Gems]]&gt;0,Table32[[#This Row],[Gems]],0)</f>
        <v>0</v>
      </c>
      <c r="AF6446" s="42">
        <f>IF(Table32[[#This Row],[Gems]]&lt;0,Table32[[#This Row],[Gems]],0)</f>
        <v>0</v>
      </c>
      <c r="AG6446" s="29">
        <f t="shared" ca="1" si="136"/>
        <v>344</v>
      </c>
    </row>
    <row r="6447" spans="1:33" ht="14.4" x14ac:dyDescent="0.3">
      <c r="A6447" s="37">
        <v>44129</v>
      </c>
      <c r="B6447" s="38">
        <f>INDEX(Videolength!D:D,MATCH(D6447,Videolength!A:A,0))</f>
        <v>12</v>
      </c>
      <c r="C6447" s="38">
        <f>INDEX(Videolength!E:E,MATCH(D6447,Videolength!A:A,0))</f>
        <v>33</v>
      </c>
      <c r="D6447" s="39">
        <v>33</v>
      </c>
      <c r="E6447" s="40" t="str">
        <f>INDEX(Videolength!B:B,MATCH(D6447,Videolength!A:A,0))</f>
        <v>https://youtu.be/-xOVApWxOko?list=PLTjhk5BwsiVV8SrR-dPCDjCfaMnt-5HZH</v>
      </c>
      <c r="F6447" s="41">
        <f>INDEX(Videolength!C:C,MATCH(D6447,Videolength!A:A,0))</f>
        <v>4.4594907407407409E-2</v>
      </c>
      <c r="G6447" s="41">
        <v>8.6458333333333335E-3</v>
      </c>
      <c r="H6447" s="71">
        <f>HYPERLINK(_xlfn.CONCAT(E6447,"&amp;t=",G6447*86400),G6447)</f>
        <v>8.6458333333333335E-3</v>
      </c>
      <c r="I6447" s="38">
        <v>12</v>
      </c>
      <c r="J6447" s="38">
        <v>7</v>
      </c>
      <c r="K6447" s="42" t="s">
        <v>329</v>
      </c>
      <c r="L6447" s="42" t="s">
        <v>198</v>
      </c>
      <c r="Z6447" s="64"/>
      <c r="AA6447" s="64"/>
      <c r="AB6447" s="64"/>
      <c r="AC6447" s="44" t="s">
        <v>203</v>
      </c>
      <c r="AE6447" s="42">
        <f>IF(Table32[[#This Row],[Gems]]&gt;0,Table32[[#This Row],[Gems]],0)</f>
        <v>0</v>
      </c>
      <c r="AF6447" s="42">
        <f>IF(Table32[[#This Row],[Gems]]&lt;0,Table32[[#This Row],[Gems]],0)</f>
        <v>0</v>
      </c>
      <c r="AG6447" s="29">
        <f t="shared" ca="1" si="136"/>
        <v>344</v>
      </c>
    </row>
    <row r="6448" spans="1:33" ht="14.4" x14ac:dyDescent="0.3">
      <c r="A6448" s="37">
        <v>44129</v>
      </c>
      <c r="B6448" s="38">
        <f>INDEX(Videolength!D:D,MATCH(D6448,Videolength!A:A,0))</f>
        <v>12</v>
      </c>
      <c r="C6448" s="38">
        <f>INDEX(Videolength!E:E,MATCH(D6448,Videolength!A:A,0))</f>
        <v>33</v>
      </c>
      <c r="D6448" s="39">
        <v>33</v>
      </c>
      <c r="E6448" s="40" t="str">
        <f>INDEX(Videolength!B:B,MATCH(D6448,Videolength!A:A,0))</f>
        <v>https://youtu.be/-xOVApWxOko?list=PLTjhk5BwsiVV8SrR-dPCDjCfaMnt-5HZH</v>
      </c>
      <c r="F6448" s="41">
        <f>INDEX(Videolength!C:C,MATCH(D6448,Videolength!A:A,0))</f>
        <v>4.4594907407407409E-2</v>
      </c>
      <c r="G6448" s="41">
        <v>8.7152777777777784E-3</v>
      </c>
      <c r="H6448" s="71">
        <f>HYPERLINK(_xlfn.CONCAT(E6448,"&amp;t=",G6448*86400),G6448)</f>
        <v>8.7152777777777784E-3</v>
      </c>
      <c r="I6448" s="38">
        <v>12</v>
      </c>
      <c r="J6448" s="38">
        <v>7</v>
      </c>
      <c r="K6448" s="42" t="s">
        <v>329</v>
      </c>
      <c r="L6448" s="42" t="s">
        <v>10</v>
      </c>
      <c r="Z6448" s="64"/>
      <c r="AA6448" s="64"/>
      <c r="AB6448" s="64"/>
      <c r="AE6448" s="42">
        <f>IF(Table32[[#This Row],[Gems]]&gt;0,Table32[[#This Row],[Gems]],0)</f>
        <v>0</v>
      </c>
      <c r="AF6448" s="42">
        <f>IF(Table32[[#This Row],[Gems]]&lt;0,Table32[[#This Row],[Gems]],0)</f>
        <v>0</v>
      </c>
      <c r="AG6448" s="30">
        <f ca="1">SUM(OFFSET(AG6448,-1,0),AD6448)</f>
        <v>344</v>
      </c>
    </row>
    <row r="6449" spans="1:33" ht="14.4" x14ac:dyDescent="0.3">
      <c r="A6449" s="37">
        <v>44129</v>
      </c>
      <c r="B6449" s="38">
        <f>INDEX(Videolength!D:D,MATCH(D6449,Videolength!A:A,0))</f>
        <v>12</v>
      </c>
      <c r="C6449" s="38">
        <f>INDEX(Videolength!E:E,MATCH(D6449,Videolength!A:A,0))</f>
        <v>33</v>
      </c>
      <c r="D6449" s="39">
        <v>33</v>
      </c>
      <c r="E6449" s="40" t="str">
        <f>INDEX(Videolength!B:B,MATCH(D6449,Videolength!A:A,0))</f>
        <v>https://youtu.be/-xOVApWxOko?list=PLTjhk5BwsiVV8SrR-dPCDjCfaMnt-5HZH</v>
      </c>
      <c r="F6449" s="41">
        <f>INDEX(Videolength!C:C,MATCH(D6449,Videolength!A:A,0))</f>
        <v>4.4594907407407409E-2</v>
      </c>
      <c r="G6449" s="41">
        <v>8.8773148148148153E-3</v>
      </c>
      <c r="H6449" s="71">
        <f>HYPERLINK(_xlfn.CONCAT(E6449,"&amp;t=",G6449*86400),G6449)</f>
        <v>8.8773148148148153E-3</v>
      </c>
      <c r="I6449" s="38">
        <v>12</v>
      </c>
      <c r="J6449" s="38">
        <v>7</v>
      </c>
      <c r="K6449" s="42" t="s">
        <v>329</v>
      </c>
      <c r="L6449" s="42" t="s">
        <v>336</v>
      </c>
      <c r="Z6449" s="64"/>
      <c r="AA6449" s="64"/>
      <c r="AB6449" s="64"/>
      <c r="AE6449" s="42">
        <f>IF(Table32[[#This Row],[Gems]]&gt;0,Table32[[#This Row],[Gems]],0)</f>
        <v>0</v>
      </c>
      <c r="AF6449" s="42">
        <f>IF(Table32[[#This Row],[Gems]]&lt;0,Table32[[#This Row],[Gems]],0)</f>
        <v>0</v>
      </c>
      <c r="AG6449" s="30">
        <f ca="1">SUM(OFFSET(AG6449,-1,0),AD6449)</f>
        <v>344</v>
      </c>
    </row>
    <row r="6450" spans="1:33" ht="14.4" x14ac:dyDescent="0.3">
      <c r="A6450" s="37">
        <v>44129</v>
      </c>
      <c r="B6450" s="38">
        <f>INDEX(Videolength!D:D,MATCH(D6450,Videolength!A:A,0))</f>
        <v>12</v>
      </c>
      <c r="C6450" s="38">
        <f>INDEX(Videolength!E:E,MATCH(D6450,Videolength!A:A,0))</f>
        <v>33</v>
      </c>
      <c r="D6450" s="39">
        <v>33</v>
      </c>
      <c r="E6450" s="40" t="str">
        <f>INDEX(Videolength!B:B,MATCH(D6450,Videolength!A:A,0))</f>
        <v>https://youtu.be/-xOVApWxOko?list=PLTjhk5BwsiVV8SrR-dPCDjCfaMnt-5HZH</v>
      </c>
      <c r="F6450" s="41">
        <f>INDEX(Videolength!C:C,MATCH(D6450,Videolength!A:A,0))</f>
        <v>4.4594907407407409E-2</v>
      </c>
      <c r="G6450" s="41">
        <v>8.8888888888888889E-3</v>
      </c>
      <c r="H6450" s="71">
        <f>HYPERLINK(_xlfn.CONCAT(E6450,"&amp;t=",G6450*86400),G6450)</f>
        <v>8.8888888888888889E-3</v>
      </c>
      <c r="I6450" s="38">
        <v>12</v>
      </c>
      <c r="J6450" s="38">
        <v>7</v>
      </c>
      <c r="K6450" s="42" t="s">
        <v>329</v>
      </c>
      <c r="L6450" s="42" t="s">
        <v>1215</v>
      </c>
      <c r="V6450" s="43">
        <v>818</v>
      </c>
      <c r="Z6450" s="64"/>
      <c r="AA6450" s="64"/>
      <c r="AB6450" s="64"/>
      <c r="AE6450" s="42">
        <f>IF(Table32[[#This Row],[Gems]]&gt;0,Table32[[#This Row],[Gems]],0)</f>
        <v>0</v>
      </c>
      <c r="AF6450" s="42">
        <f>IF(Table32[[#This Row],[Gems]]&lt;0,Table32[[#This Row],[Gems]],0)</f>
        <v>0</v>
      </c>
      <c r="AG6450" s="29">
        <f t="shared" ref="AG6450:AG6452" ca="1" si="137">SUM(OFFSET(AG6450,-1,0),AD6450)</f>
        <v>344</v>
      </c>
    </row>
    <row r="6451" spans="1:33" ht="14.4" x14ac:dyDescent="0.3">
      <c r="A6451" s="37">
        <v>44129</v>
      </c>
      <c r="B6451" s="38">
        <f>INDEX(Videolength!D:D,MATCH(D6451,Videolength!A:A,0))</f>
        <v>12</v>
      </c>
      <c r="C6451" s="38">
        <f>INDEX(Videolength!E:E,MATCH(D6451,Videolength!A:A,0))</f>
        <v>33</v>
      </c>
      <c r="D6451" s="39">
        <v>33</v>
      </c>
      <c r="E6451" s="40" t="str">
        <f>INDEX(Videolength!B:B,MATCH(D6451,Videolength!A:A,0))</f>
        <v>https://youtu.be/-xOVApWxOko?list=PLTjhk5BwsiVV8SrR-dPCDjCfaMnt-5HZH</v>
      </c>
      <c r="F6451" s="41">
        <f>INDEX(Videolength!C:C,MATCH(D6451,Videolength!A:A,0))</f>
        <v>4.4594907407407409E-2</v>
      </c>
      <c r="G6451" s="41">
        <v>8.9004629629629625E-3</v>
      </c>
      <c r="H6451" s="71">
        <f>HYPERLINK(_xlfn.CONCAT(E6451,"&amp;t=",G6451*86400),G6451)</f>
        <v>8.9004629629629625E-3</v>
      </c>
      <c r="I6451" s="38">
        <v>12</v>
      </c>
      <c r="J6451" s="38">
        <v>7</v>
      </c>
      <c r="K6451" s="42" t="s">
        <v>329</v>
      </c>
      <c r="L6451" s="42" t="s">
        <v>197</v>
      </c>
      <c r="Z6451" s="64"/>
      <c r="AA6451" s="64"/>
      <c r="AB6451" s="64"/>
      <c r="AE6451" s="42">
        <f>IF(Table32[[#This Row],[Gems]]&gt;0,Table32[[#This Row],[Gems]],0)</f>
        <v>0</v>
      </c>
      <c r="AF6451" s="42">
        <f>IF(Table32[[#This Row],[Gems]]&lt;0,Table32[[#This Row],[Gems]],0)</f>
        <v>0</v>
      </c>
      <c r="AG6451" s="29">
        <f t="shared" ca="1" si="137"/>
        <v>344</v>
      </c>
    </row>
    <row r="6452" spans="1:33" ht="14.4" x14ac:dyDescent="0.3">
      <c r="A6452" s="37">
        <v>44129</v>
      </c>
      <c r="B6452" s="38">
        <f>INDEX(Videolength!D:D,MATCH(D6452,Videolength!A:A,0))</f>
        <v>12</v>
      </c>
      <c r="C6452" s="38">
        <f>INDEX(Videolength!E:E,MATCH(D6452,Videolength!A:A,0))</f>
        <v>33</v>
      </c>
      <c r="D6452" s="39">
        <v>33</v>
      </c>
      <c r="E6452" s="40" t="str">
        <f>INDEX(Videolength!B:B,MATCH(D6452,Videolength!A:A,0))</f>
        <v>https://youtu.be/-xOVApWxOko?list=PLTjhk5BwsiVV8SrR-dPCDjCfaMnt-5HZH</v>
      </c>
      <c r="F6452" s="41">
        <f>INDEX(Videolength!C:C,MATCH(D6452,Videolength!A:A,0))</f>
        <v>4.4594907407407409E-2</v>
      </c>
      <c r="G6452" s="41">
        <v>9.2592592592592605E-3</v>
      </c>
      <c r="H6452" s="71">
        <f>HYPERLINK(_xlfn.CONCAT(E6452,"&amp;t=",G6452*86400),G6452)</f>
        <v>9.2592592592592605E-3</v>
      </c>
      <c r="I6452" s="38">
        <v>12</v>
      </c>
      <c r="J6452" s="38">
        <v>7</v>
      </c>
      <c r="K6452" s="42" t="s">
        <v>329</v>
      </c>
      <c r="L6452" s="42" t="s">
        <v>198</v>
      </c>
      <c r="Z6452" s="64"/>
      <c r="AA6452" s="64"/>
      <c r="AB6452" s="64"/>
      <c r="AC6452" s="44" t="s">
        <v>203</v>
      </c>
      <c r="AE6452" s="42">
        <f>IF(Table32[[#This Row],[Gems]]&gt;0,Table32[[#This Row],[Gems]],0)</f>
        <v>0</v>
      </c>
      <c r="AF6452" s="42">
        <f>IF(Table32[[#This Row],[Gems]]&lt;0,Table32[[#This Row],[Gems]],0)</f>
        <v>0</v>
      </c>
      <c r="AG6452" s="29">
        <f t="shared" ca="1" si="137"/>
        <v>344</v>
      </c>
    </row>
    <row r="6453" spans="1:33" ht="14.4" x14ac:dyDescent="0.3">
      <c r="A6453" s="37">
        <v>44129</v>
      </c>
      <c r="B6453" s="38">
        <f>INDEX(Videolength!D:D,MATCH(D6453,Videolength!A:A,0))</f>
        <v>12</v>
      </c>
      <c r="C6453" s="38">
        <f>INDEX(Videolength!E:E,MATCH(D6453,Videolength!A:A,0))</f>
        <v>33</v>
      </c>
      <c r="D6453" s="39">
        <v>33</v>
      </c>
      <c r="E6453" s="40" t="str">
        <f>INDEX(Videolength!B:B,MATCH(D6453,Videolength!A:A,0))</f>
        <v>https://youtu.be/-xOVApWxOko?list=PLTjhk5BwsiVV8SrR-dPCDjCfaMnt-5HZH</v>
      </c>
      <c r="F6453" s="41">
        <f>INDEX(Videolength!C:C,MATCH(D6453,Videolength!A:A,0))</f>
        <v>4.4594907407407409E-2</v>
      </c>
      <c r="G6453" s="41">
        <v>9.3055555555555548E-3</v>
      </c>
      <c r="H6453" s="71">
        <f>HYPERLINK(_xlfn.CONCAT(E6453,"&amp;t=",G6453*86400),G6453)</f>
        <v>9.3055555555555548E-3</v>
      </c>
      <c r="I6453" s="38">
        <v>12</v>
      </c>
      <c r="J6453" s="38">
        <v>7</v>
      </c>
      <c r="K6453" s="42" t="s">
        <v>329</v>
      </c>
      <c r="L6453" s="42" t="s">
        <v>10</v>
      </c>
      <c r="Z6453" s="64"/>
      <c r="AA6453" s="64"/>
      <c r="AB6453" s="64"/>
      <c r="AE6453" s="42">
        <f>IF(Table32[[#This Row],[Gems]]&gt;0,Table32[[#This Row],[Gems]],0)</f>
        <v>0</v>
      </c>
      <c r="AF6453" s="42">
        <f>IF(Table32[[#This Row],[Gems]]&lt;0,Table32[[#This Row],[Gems]],0)</f>
        <v>0</v>
      </c>
      <c r="AG6453" s="30">
        <f ca="1">SUM(OFFSET(AG6453,-1,0),AD6453)</f>
        <v>344</v>
      </c>
    </row>
    <row r="6454" spans="1:33" ht="14.4" x14ac:dyDescent="0.3">
      <c r="A6454" s="37">
        <v>44129</v>
      </c>
      <c r="B6454" s="38">
        <f>INDEX(Videolength!D:D,MATCH(D6454,Videolength!A:A,0))</f>
        <v>12</v>
      </c>
      <c r="C6454" s="38">
        <f>INDEX(Videolength!E:E,MATCH(D6454,Videolength!A:A,0))</f>
        <v>33</v>
      </c>
      <c r="D6454" s="39">
        <v>33</v>
      </c>
      <c r="E6454" s="40" t="str">
        <f>INDEX(Videolength!B:B,MATCH(D6454,Videolength!A:A,0))</f>
        <v>https://youtu.be/-xOVApWxOko?list=PLTjhk5BwsiVV8SrR-dPCDjCfaMnt-5HZH</v>
      </c>
      <c r="F6454" s="41">
        <f>INDEX(Videolength!C:C,MATCH(D6454,Videolength!A:A,0))</f>
        <v>4.4594907407407409E-2</v>
      </c>
      <c r="G6454" s="41">
        <v>9.3981481481481485E-3</v>
      </c>
      <c r="H6454" s="71">
        <f>HYPERLINK(_xlfn.CONCAT(E6454,"&amp;t=",G6454*86400),G6454)</f>
        <v>9.3981481481481485E-3</v>
      </c>
      <c r="I6454" s="38">
        <v>12</v>
      </c>
      <c r="J6454" s="38">
        <v>7</v>
      </c>
      <c r="K6454" s="42" t="s">
        <v>329</v>
      </c>
      <c r="L6454" s="42" t="s">
        <v>336</v>
      </c>
      <c r="M6454" s="58" t="s">
        <v>1262</v>
      </c>
      <c r="N6454" s="42" t="s">
        <v>1835</v>
      </c>
      <c r="O6454" s="58"/>
      <c r="P6454" s="58"/>
      <c r="Q6454" s="58"/>
      <c r="R6454" s="58"/>
      <c r="S6454" s="58"/>
      <c r="Z6454" s="64"/>
      <c r="AA6454" s="64"/>
      <c r="AB6454" s="64"/>
      <c r="AE6454" s="42">
        <f>IF(Table32[[#This Row],[Gems]]&gt;0,Table32[[#This Row],[Gems]],0)</f>
        <v>0</v>
      </c>
      <c r="AF6454" s="42">
        <f>IF(Table32[[#This Row],[Gems]]&lt;0,Table32[[#This Row],[Gems]],0)</f>
        <v>0</v>
      </c>
      <c r="AG6454" s="30">
        <f ca="1">SUM(OFFSET(AG6454,-1,0),AD6454)</f>
        <v>344</v>
      </c>
    </row>
    <row r="6455" spans="1:33" ht="14.4" x14ac:dyDescent="0.3">
      <c r="A6455" s="37">
        <v>44129</v>
      </c>
      <c r="B6455" s="38">
        <f>INDEX(Videolength!D:D,MATCH(D6455,Videolength!A:A,0))</f>
        <v>12</v>
      </c>
      <c r="C6455" s="38">
        <f>INDEX(Videolength!E:E,MATCH(D6455,Videolength!A:A,0))</f>
        <v>33</v>
      </c>
      <c r="D6455" s="39">
        <v>33</v>
      </c>
      <c r="E6455" s="40" t="str">
        <f>INDEX(Videolength!B:B,MATCH(D6455,Videolength!A:A,0))</f>
        <v>https://youtu.be/-xOVApWxOko?list=PLTjhk5BwsiVV8SrR-dPCDjCfaMnt-5HZH</v>
      </c>
      <c r="F6455" s="41">
        <f>INDEX(Videolength!C:C,MATCH(D6455,Videolength!A:A,0))</f>
        <v>4.4594907407407409E-2</v>
      </c>
      <c r="G6455" s="41">
        <v>9.4097222222222238E-3</v>
      </c>
      <c r="H6455" s="71">
        <f>HYPERLINK(_xlfn.CONCAT(E6455,"&amp;t=",G6455*86400),G6455)</f>
        <v>9.4097222222222238E-3</v>
      </c>
      <c r="I6455" s="38">
        <v>12</v>
      </c>
      <c r="J6455" s="38">
        <v>7</v>
      </c>
      <c r="K6455" s="42" t="s">
        <v>329</v>
      </c>
      <c r="L6455" s="42" t="s">
        <v>1215</v>
      </c>
      <c r="M6455" s="58"/>
      <c r="N6455" s="58"/>
      <c r="O6455" s="58"/>
      <c r="P6455" s="58"/>
      <c r="Q6455" s="58"/>
      <c r="R6455" s="58"/>
      <c r="S6455" s="58"/>
      <c r="V6455" s="43">
        <v>0</v>
      </c>
      <c r="Z6455" s="64"/>
      <c r="AA6455" s="64"/>
      <c r="AB6455" s="64"/>
      <c r="AE6455" s="42">
        <f>IF(Table32[[#This Row],[Gems]]&gt;0,Table32[[#This Row],[Gems]],0)</f>
        <v>0</v>
      </c>
      <c r="AF6455" s="42">
        <f>IF(Table32[[#This Row],[Gems]]&lt;0,Table32[[#This Row],[Gems]],0)</f>
        <v>0</v>
      </c>
      <c r="AG6455" s="30">
        <f ca="1">SUM(OFFSET(AG6455,-1,0),AD6455)</f>
        <v>344</v>
      </c>
    </row>
    <row r="6456" spans="1:33" ht="14.4" x14ac:dyDescent="0.3">
      <c r="A6456" s="37">
        <v>44129</v>
      </c>
      <c r="B6456" s="38">
        <f>INDEX(Videolength!D:D,MATCH(D6456,Videolength!A:A,0))</f>
        <v>12</v>
      </c>
      <c r="C6456" s="38">
        <f>INDEX(Videolength!E:E,MATCH(D6456,Videolength!A:A,0))</f>
        <v>33</v>
      </c>
      <c r="D6456" s="39">
        <v>33</v>
      </c>
      <c r="E6456" s="40" t="str">
        <f>INDEX(Videolength!B:B,MATCH(D6456,Videolength!A:A,0))</f>
        <v>https://youtu.be/-xOVApWxOko?list=PLTjhk5BwsiVV8SrR-dPCDjCfaMnt-5HZH</v>
      </c>
      <c r="F6456" s="41">
        <f>INDEX(Videolength!C:C,MATCH(D6456,Videolength!A:A,0))</f>
        <v>4.4594907407407409E-2</v>
      </c>
      <c r="G6456" s="41">
        <v>9.5370370370370366E-3</v>
      </c>
      <c r="H6456" s="71">
        <f>HYPERLINK(_xlfn.CONCAT(E6456,"&amp;t=",G6456*86400),G6456)</f>
        <v>9.5370370370370366E-3</v>
      </c>
      <c r="I6456" s="38">
        <v>12</v>
      </c>
      <c r="J6456" s="38">
        <v>7</v>
      </c>
      <c r="K6456" s="42" t="s">
        <v>329</v>
      </c>
      <c r="L6456" s="42" t="s">
        <v>10</v>
      </c>
      <c r="Z6456" s="64"/>
      <c r="AA6456" s="64"/>
      <c r="AB6456" s="64"/>
      <c r="AE6456" s="42">
        <f>IF(Table32[[#This Row],[Gems]]&gt;0,Table32[[#This Row],[Gems]],0)</f>
        <v>0</v>
      </c>
      <c r="AF6456" s="42">
        <f>IF(Table32[[#This Row],[Gems]]&lt;0,Table32[[#This Row],[Gems]],0)</f>
        <v>0</v>
      </c>
      <c r="AG6456" s="30">
        <f ca="1">SUM(OFFSET(AG6456,-1,0),AD6456)</f>
        <v>344</v>
      </c>
    </row>
    <row r="6457" spans="1:33" ht="14.4" x14ac:dyDescent="0.3">
      <c r="A6457" s="37">
        <v>44129</v>
      </c>
      <c r="B6457" s="38">
        <f>INDEX(Videolength!D:D,MATCH(D6457,Videolength!A:A,0))</f>
        <v>12</v>
      </c>
      <c r="C6457" s="38">
        <f>INDEX(Videolength!E:E,MATCH(D6457,Videolength!A:A,0))</f>
        <v>33</v>
      </c>
      <c r="D6457" s="39">
        <v>33</v>
      </c>
      <c r="E6457" s="40" t="str">
        <f>INDEX(Videolength!B:B,MATCH(D6457,Videolength!A:A,0))</f>
        <v>https://youtu.be/-xOVApWxOko?list=PLTjhk5BwsiVV8SrR-dPCDjCfaMnt-5HZH</v>
      </c>
      <c r="F6457" s="41">
        <f>INDEX(Videolength!C:C,MATCH(D6457,Videolength!A:A,0))</f>
        <v>4.4594907407407409E-2</v>
      </c>
      <c r="G6457" s="41">
        <v>9.5370370370370366E-3</v>
      </c>
      <c r="H6457" s="71">
        <f>HYPERLINK(_xlfn.CONCAT(E6457,"&amp;t=",G6457*86400),G6457)</f>
        <v>9.5370370370370366E-3</v>
      </c>
      <c r="I6457" s="38">
        <v>12</v>
      </c>
      <c r="J6457" s="38">
        <v>7</v>
      </c>
      <c r="K6457" s="42" t="s">
        <v>114</v>
      </c>
      <c r="L6457" s="42" t="s">
        <v>10</v>
      </c>
      <c r="Z6457" s="64"/>
      <c r="AA6457" s="64"/>
      <c r="AB6457" s="64"/>
      <c r="AE6457" s="42">
        <f>IF(Table32[[#This Row],[Gems]]&gt;0,Table32[[#This Row],[Gems]],0)</f>
        <v>0</v>
      </c>
      <c r="AF6457" s="42">
        <f>IF(Table32[[#This Row],[Gems]]&lt;0,Table32[[#This Row],[Gems]],0)</f>
        <v>0</v>
      </c>
      <c r="AG6457" s="29">
        <f t="shared" ref="AG6457:AG6505" ca="1" si="138">SUM(OFFSET(AG6457,-1,0),AD6457)</f>
        <v>344</v>
      </c>
    </row>
    <row r="6458" spans="1:33" ht="14.4" x14ac:dyDescent="0.3">
      <c r="A6458" s="37">
        <v>44129</v>
      </c>
      <c r="B6458" s="38">
        <f>INDEX(Videolength!D:D,MATCH(D6458,Videolength!A:A,0))</f>
        <v>12</v>
      </c>
      <c r="C6458" s="38">
        <f>INDEX(Videolength!E:E,MATCH(D6458,Videolength!A:A,0))</f>
        <v>33</v>
      </c>
      <c r="D6458" s="39">
        <v>33</v>
      </c>
      <c r="E6458" s="40" t="str">
        <f>INDEX(Videolength!B:B,MATCH(D6458,Videolength!A:A,0))</f>
        <v>https://youtu.be/-xOVApWxOko?list=PLTjhk5BwsiVV8SrR-dPCDjCfaMnt-5HZH</v>
      </c>
      <c r="F6458" s="41">
        <f>INDEX(Videolength!C:C,MATCH(D6458,Videolength!A:A,0))</f>
        <v>4.4594907407407409E-2</v>
      </c>
      <c r="G6458" s="41">
        <v>9.5601851851851855E-3</v>
      </c>
      <c r="H6458" s="71">
        <f>HYPERLINK(_xlfn.CONCAT(E6458,"&amp;t=",G6458*86400),G6458)</f>
        <v>9.5601851851851855E-3</v>
      </c>
      <c r="I6458" s="38">
        <v>12</v>
      </c>
      <c r="J6458" s="38">
        <v>7</v>
      </c>
      <c r="K6458" s="42" t="s">
        <v>346</v>
      </c>
      <c r="L6458" s="42" t="s">
        <v>10</v>
      </c>
      <c r="Z6458" s="64"/>
      <c r="AA6458" s="64"/>
      <c r="AB6458" s="64"/>
      <c r="AE6458" s="42">
        <f>IF(Table32[[#This Row],[Gems]]&gt;0,Table32[[#This Row],[Gems]],0)</f>
        <v>0</v>
      </c>
      <c r="AF6458" s="42">
        <f>IF(Table32[[#This Row],[Gems]]&lt;0,Table32[[#This Row],[Gems]],0)</f>
        <v>0</v>
      </c>
      <c r="AG6458" s="29">
        <f t="shared" ca="1" si="138"/>
        <v>344</v>
      </c>
    </row>
    <row r="6459" spans="1:33" ht="14.4" x14ac:dyDescent="0.3">
      <c r="A6459" s="37">
        <v>44129</v>
      </c>
      <c r="B6459" s="38">
        <f>INDEX(Videolength!D:D,MATCH(D6459,Videolength!A:A,0))</f>
        <v>12</v>
      </c>
      <c r="C6459" s="38">
        <f>INDEX(Videolength!E:E,MATCH(D6459,Videolength!A:A,0))</f>
        <v>33</v>
      </c>
      <c r="D6459" s="39">
        <v>33</v>
      </c>
      <c r="E6459" s="40" t="str">
        <f>INDEX(Videolength!B:B,MATCH(D6459,Videolength!A:A,0))</f>
        <v>https://youtu.be/-xOVApWxOko?list=PLTjhk5BwsiVV8SrR-dPCDjCfaMnt-5HZH</v>
      </c>
      <c r="F6459" s="41">
        <f>INDEX(Videolength!C:C,MATCH(D6459,Videolength!A:A,0))</f>
        <v>4.4594907407407409E-2</v>
      </c>
      <c r="G6459" s="41">
        <v>9.6412037037037039E-3</v>
      </c>
      <c r="H6459" s="71">
        <f>HYPERLINK(_xlfn.CONCAT(E6459,"&amp;t=",G6459*86400),G6459)</f>
        <v>9.6412037037037039E-3</v>
      </c>
      <c r="I6459" s="38">
        <v>12</v>
      </c>
      <c r="J6459" s="38">
        <v>7</v>
      </c>
      <c r="K6459" s="42" t="s">
        <v>102</v>
      </c>
      <c r="L6459" s="42" t="s">
        <v>10</v>
      </c>
      <c r="M6459" s="42" t="s">
        <v>1731</v>
      </c>
      <c r="N6459" s="42" t="s">
        <v>1770</v>
      </c>
      <c r="Z6459" s="64"/>
      <c r="AA6459" s="64"/>
      <c r="AB6459" s="64"/>
      <c r="AE6459" s="42">
        <f>IF(Table32[[#This Row],[Gems]]&gt;0,Table32[[#This Row],[Gems]],0)</f>
        <v>0</v>
      </c>
      <c r="AF6459" s="42">
        <f>IF(Table32[[#This Row],[Gems]]&lt;0,Table32[[#This Row],[Gems]],0)</f>
        <v>0</v>
      </c>
      <c r="AG6459" s="30">
        <f t="shared" ca="1" si="138"/>
        <v>344</v>
      </c>
    </row>
    <row r="6460" spans="1:33" ht="14.4" x14ac:dyDescent="0.3">
      <c r="A6460" s="37">
        <v>44129</v>
      </c>
      <c r="B6460" s="38">
        <f>INDEX(Videolength!D:D,MATCH(D6460,Videolength!A:A,0))</f>
        <v>12</v>
      </c>
      <c r="C6460" s="38">
        <f>INDEX(Videolength!E:E,MATCH(D6460,Videolength!A:A,0))</f>
        <v>33</v>
      </c>
      <c r="D6460" s="39">
        <v>33</v>
      </c>
      <c r="E6460" s="40" t="str">
        <f>INDEX(Videolength!B:B,MATCH(D6460,Videolength!A:A,0))</f>
        <v>https://youtu.be/-xOVApWxOko?list=PLTjhk5BwsiVV8SrR-dPCDjCfaMnt-5HZH</v>
      </c>
      <c r="F6460" s="41">
        <f>INDEX(Videolength!C:C,MATCH(D6460,Videolength!A:A,0))</f>
        <v>4.4594907407407409E-2</v>
      </c>
      <c r="G6460" s="41">
        <v>9.6990740740740735E-3</v>
      </c>
      <c r="H6460" s="71">
        <f>HYPERLINK(_xlfn.CONCAT(E6460,"&amp;t=",G6460*86400),G6460)</f>
        <v>9.6990740740740735E-3</v>
      </c>
      <c r="I6460" s="38">
        <v>12</v>
      </c>
      <c r="J6460" s="38">
        <v>7</v>
      </c>
      <c r="K6460" s="42" t="s">
        <v>102</v>
      </c>
      <c r="L6460" s="42" t="s">
        <v>350</v>
      </c>
      <c r="M6460" s="42" t="s">
        <v>1263</v>
      </c>
      <c r="N6460" s="42" t="s">
        <v>1770</v>
      </c>
      <c r="Z6460" s="64"/>
      <c r="AA6460" s="64"/>
      <c r="AB6460" s="64"/>
      <c r="AE6460" s="42">
        <f>IF(Table32[[#This Row],[Gems]]&gt;0,Table32[[#This Row],[Gems]],0)</f>
        <v>0</v>
      </c>
      <c r="AF6460" s="42">
        <f>IF(Table32[[#This Row],[Gems]]&lt;0,Table32[[#This Row],[Gems]],0)</f>
        <v>0</v>
      </c>
      <c r="AG6460" s="30">
        <f t="shared" ca="1" si="138"/>
        <v>344</v>
      </c>
    </row>
    <row r="6461" spans="1:33" ht="14.4" x14ac:dyDescent="0.3">
      <c r="A6461" s="37">
        <v>44129</v>
      </c>
      <c r="B6461" s="38">
        <f>INDEX(Videolength!D:D,MATCH(D6461,Videolength!A:A,0))</f>
        <v>12</v>
      </c>
      <c r="C6461" s="38">
        <f>INDEX(Videolength!E:E,MATCH(D6461,Videolength!A:A,0))</f>
        <v>33</v>
      </c>
      <c r="D6461" s="39">
        <v>33</v>
      </c>
      <c r="E6461" s="40" t="str">
        <f>INDEX(Videolength!B:B,MATCH(D6461,Videolength!A:A,0))</f>
        <v>https://youtu.be/-xOVApWxOko?list=PLTjhk5BwsiVV8SrR-dPCDjCfaMnt-5HZH</v>
      </c>
      <c r="F6461" s="41">
        <f>INDEX(Videolength!C:C,MATCH(D6461,Videolength!A:A,0))</f>
        <v>4.4594907407407409E-2</v>
      </c>
      <c r="G6461" s="41">
        <v>9.7106481481481471E-3</v>
      </c>
      <c r="H6461" s="71">
        <f>HYPERLINK(_xlfn.CONCAT(E6461,"&amp;t=",G6461*86400),G6461)</f>
        <v>9.7106481481481471E-3</v>
      </c>
      <c r="I6461" s="38">
        <v>12</v>
      </c>
      <c r="J6461" s="38">
        <v>7</v>
      </c>
      <c r="K6461" s="42" t="s">
        <v>346</v>
      </c>
      <c r="L6461" s="42" t="s">
        <v>10</v>
      </c>
      <c r="Z6461" s="64"/>
      <c r="AA6461" s="64"/>
      <c r="AB6461" s="64"/>
      <c r="AE6461" s="42">
        <f>IF(Table32[[#This Row],[Gems]]&gt;0,Table32[[#This Row],[Gems]],0)</f>
        <v>0</v>
      </c>
      <c r="AF6461" s="42">
        <f>IF(Table32[[#This Row],[Gems]]&lt;0,Table32[[#This Row],[Gems]],0)</f>
        <v>0</v>
      </c>
      <c r="AG6461" s="30">
        <f t="shared" ca="1" si="138"/>
        <v>344</v>
      </c>
    </row>
    <row r="6462" spans="1:33" ht="14.4" x14ac:dyDescent="0.3">
      <c r="A6462" s="37">
        <v>44129</v>
      </c>
      <c r="B6462" s="38">
        <f>INDEX(Videolength!D:D,MATCH(D6462,Videolength!A:A,0))</f>
        <v>12</v>
      </c>
      <c r="C6462" s="38">
        <f>INDEX(Videolength!E:E,MATCH(D6462,Videolength!A:A,0))</f>
        <v>33</v>
      </c>
      <c r="D6462" s="39">
        <v>33</v>
      </c>
      <c r="E6462" s="40" t="str">
        <f>INDEX(Videolength!B:B,MATCH(D6462,Videolength!A:A,0))</f>
        <v>https://youtu.be/-xOVApWxOko?list=PLTjhk5BwsiVV8SrR-dPCDjCfaMnt-5HZH</v>
      </c>
      <c r="F6462" s="41">
        <f>INDEX(Videolength!C:C,MATCH(D6462,Videolength!A:A,0))</f>
        <v>4.4594907407407409E-2</v>
      </c>
      <c r="G6462" s="41">
        <v>9.7453703703703713E-3</v>
      </c>
      <c r="H6462" s="71">
        <f>HYPERLINK(_xlfn.CONCAT(E6462,"&amp;t=",G6462*86400),G6462)</f>
        <v>9.7453703703703713E-3</v>
      </c>
      <c r="I6462" s="38">
        <v>12</v>
      </c>
      <c r="J6462" s="38">
        <v>7</v>
      </c>
      <c r="K6462" s="42" t="s">
        <v>114</v>
      </c>
      <c r="L6462" s="42" t="s">
        <v>10</v>
      </c>
      <c r="Z6462" s="64"/>
      <c r="AA6462" s="64"/>
      <c r="AB6462" s="64"/>
      <c r="AE6462" s="42">
        <f>IF(Table32[[#This Row],[Gems]]&gt;0,Table32[[#This Row],[Gems]],0)</f>
        <v>0</v>
      </c>
      <c r="AF6462" s="42">
        <f>IF(Table32[[#This Row],[Gems]]&lt;0,Table32[[#This Row],[Gems]],0)</f>
        <v>0</v>
      </c>
      <c r="AG6462" s="30">
        <f t="shared" ca="1" si="138"/>
        <v>344</v>
      </c>
    </row>
    <row r="6463" spans="1:33" ht="14.4" x14ac:dyDescent="0.3">
      <c r="A6463" s="37">
        <v>44129</v>
      </c>
      <c r="B6463" s="38">
        <f>INDEX(Videolength!D:D,MATCH(D6463,Videolength!A:A,0))</f>
        <v>12</v>
      </c>
      <c r="C6463" s="38">
        <f>INDEX(Videolength!E:E,MATCH(D6463,Videolength!A:A,0))</f>
        <v>33</v>
      </c>
      <c r="D6463" s="39">
        <v>33</v>
      </c>
      <c r="E6463" s="40" t="str">
        <f>INDEX(Videolength!B:B,MATCH(D6463,Videolength!A:A,0))</f>
        <v>https://youtu.be/-xOVApWxOko?list=PLTjhk5BwsiVV8SrR-dPCDjCfaMnt-5HZH</v>
      </c>
      <c r="F6463" s="41">
        <f>INDEX(Videolength!C:C,MATCH(D6463,Videolength!A:A,0))</f>
        <v>4.4594907407407409E-2</v>
      </c>
      <c r="G6463" s="41">
        <v>9.7569444444444448E-3</v>
      </c>
      <c r="H6463" s="71">
        <f>HYPERLINK(_xlfn.CONCAT(E6463,"&amp;t=",G6463*86400),G6463)</f>
        <v>9.7569444444444448E-3</v>
      </c>
      <c r="I6463" s="38">
        <v>12</v>
      </c>
      <c r="J6463" s="38">
        <v>7</v>
      </c>
      <c r="K6463" s="42" t="s">
        <v>8</v>
      </c>
      <c r="L6463" s="42" t="s">
        <v>165</v>
      </c>
      <c r="Z6463" s="64"/>
      <c r="AA6463" s="64"/>
      <c r="AB6463" s="64"/>
      <c r="AE6463" s="42">
        <f>IF(Table32[[#This Row],[Gems]]&gt;0,Table32[[#This Row],[Gems]],0)</f>
        <v>0</v>
      </c>
      <c r="AF6463" s="42">
        <f>IF(Table32[[#This Row],[Gems]]&lt;0,Table32[[#This Row],[Gems]],0)</f>
        <v>0</v>
      </c>
      <c r="AG6463" s="30">
        <f t="shared" ca="1" si="138"/>
        <v>344</v>
      </c>
    </row>
    <row r="6464" spans="1:33" ht="14.4" x14ac:dyDescent="0.3">
      <c r="A6464" s="37">
        <v>44129</v>
      </c>
      <c r="B6464" s="38">
        <f>INDEX(Videolength!D:D,MATCH(D6464,Videolength!A:A,0))</f>
        <v>12</v>
      </c>
      <c r="C6464" s="38">
        <f>INDEX(Videolength!E:E,MATCH(D6464,Videolength!A:A,0))</f>
        <v>33</v>
      </c>
      <c r="D6464" s="39">
        <v>33</v>
      </c>
      <c r="E6464" s="40" t="str">
        <f>INDEX(Videolength!B:B,MATCH(D6464,Videolength!A:A,0))</f>
        <v>https://youtu.be/-xOVApWxOko?list=PLTjhk5BwsiVV8SrR-dPCDjCfaMnt-5HZH</v>
      </c>
      <c r="F6464" s="41">
        <f>INDEX(Videolength!C:C,MATCH(D6464,Videolength!A:A,0))</f>
        <v>4.4594907407407409E-2</v>
      </c>
      <c r="G6464" s="41">
        <v>9.7916666666666655E-3</v>
      </c>
      <c r="H6464" s="71">
        <f>HYPERLINK(_xlfn.CONCAT(E6464,"&amp;t=",G6464*86400),G6464)</f>
        <v>9.7916666666666655E-3</v>
      </c>
      <c r="I6464" s="38">
        <v>12</v>
      </c>
      <c r="J6464" s="38">
        <v>7</v>
      </c>
      <c r="K6464" s="42" t="s">
        <v>346</v>
      </c>
      <c r="L6464" s="42" t="s">
        <v>10</v>
      </c>
      <c r="Z6464" s="64"/>
      <c r="AA6464" s="64"/>
      <c r="AB6464" s="64"/>
      <c r="AE6464" s="42">
        <f>IF(Table32[[#This Row],[Gems]]&gt;0,Table32[[#This Row],[Gems]],0)</f>
        <v>0</v>
      </c>
      <c r="AF6464" s="42">
        <f>IF(Table32[[#This Row],[Gems]]&lt;0,Table32[[#This Row],[Gems]],0)</f>
        <v>0</v>
      </c>
      <c r="AG6464" s="30">
        <f t="shared" ca="1" si="138"/>
        <v>344</v>
      </c>
    </row>
    <row r="6465" spans="1:33" ht="14.4" x14ac:dyDescent="0.3">
      <c r="A6465" s="37">
        <v>44129</v>
      </c>
      <c r="B6465" s="38">
        <f>INDEX(Videolength!D:D,MATCH(D6465,Videolength!A:A,0))</f>
        <v>12</v>
      </c>
      <c r="C6465" s="38">
        <f>INDEX(Videolength!E:E,MATCH(D6465,Videolength!A:A,0))</f>
        <v>33</v>
      </c>
      <c r="D6465" s="39">
        <v>33</v>
      </c>
      <c r="E6465" s="40" t="str">
        <f>INDEX(Videolength!B:B,MATCH(D6465,Videolength!A:A,0))</f>
        <v>https://youtu.be/-xOVApWxOko?list=PLTjhk5BwsiVV8SrR-dPCDjCfaMnt-5HZH</v>
      </c>
      <c r="F6465" s="41">
        <f>INDEX(Videolength!C:C,MATCH(D6465,Videolength!A:A,0))</f>
        <v>4.4594907407407409E-2</v>
      </c>
      <c r="G6465" s="41">
        <v>9.8495370370370369E-3</v>
      </c>
      <c r="H6465" s="71">
        <f>HYPERLINK(_xlfn.CONCAT(E6465,"&amp;t=",G6465*86400),G6465)</f>
        <v>9.8495370370370369E-3</v>
      </c>
      <c r="I6465" s="38">
        <v>12</v>
      </c>
      <c r="J6465" s="38">
        <v>7</v>
      </c>
      <c r="K6465" s="42" t="s">
        <v>353</v>
      </c>
      <c r="L6465" s="42" t="s">
        <v>10</v>
      </c>
      <c r="M6465" s="42" t="s">
        <v>1264</v>
      </c>
      <c r="Z6465" s="64"/>
      <c r="AA6465" s="64"/>
      <c r="AB6465" s="64"/>
      <c r="AE6465" s="42">
        <f>IF(Table32[[#This Row],[Gems]]&gt;0,Table32[[#This Row],[Gems]],0)</f>
        <v>0</v>
      </c>
      <c r="AF6465" s="42">
        <f>IF(Table32[[#This Row],[Gems]]&lt;0,Table32[[#This Row],[Gems]],0)</f>
        <v>0</v>
      </c>
      <c r="AG6465" s="30">
        <f t="shared" ca="1" si="138"/>
        <v>344</v>
      </c>
    </row>
    <row r="6466" spans="1:33" ht="14.4" x14ac:dyDescent="0.3">
      <c r="A6466" s="37">
        <v>44129</v>
      </c>
      <c r="B6466" s="38">
        <f>INDEX(Videolength!D:D,MATCH(D6466,Videolength!A:A,0))</f>
        <v>12</v>
      </c>
      <c r="C6466" s="38">
        <f>INDEX(Videolength!E:E,MATCH(D6466,Videolength!A:A,0))</f>
        <v>33</v>
      </c>
      <c r="D6466" s="39">
        <v>33</v>
      </c>
      <c r="E6466" s="40" t="str">
        <f>INDEX(Videolength!B:B,MATCH(D6466,Videolength!A:A,0))</f>
        <v>https://youtu.be/-xOVApWxOko?list=PLTjhk5BwsiVV8SrR-dPCDjCfaMnt-5HZH</v>
      </c>
      <c r="F6466" s="41">
        <f>INDEX(Videolength!C:C,MATCH(D6466,Videolength!A:A,0))</f>
        <v>4.4594907407407409E-2</v>
      </c>
      <c r="G6466" s="41">
        <v>9.9652777777777778E-3</v>
      </c>
      <c r="H6466" s="71">
        <f>HYPERLINK(_xlfn.CONCAT(E6466,"&amp;t=",G6466*86400),G6466)</f>
        <v>9.9652777777777778E-3</v>
      </c>
      <c r="I6466" s="38">
        <v>12</v>
      </c>
      <c r="J6466" s="38">
        <v>7</v>
      </c>
      <c r="K6466" s="42" t="s">
        <v>346</v>
      </c>
      <c r="L6466" s="42" t="s">
        <v>10</v>
      </c>
      <c r="Z6466" s="64"/>
      <c r="AA6466" s="64"/>
      <c r="AB6466" s="64"/>
      <c r="AE6466" s="42">
        <f>IF(Table32[[#This Row],[Gems]]&gt;0,Table32[[#This Row],[Gems]],0)</f>
        <v>0</v>
      </c>
      <c r="AF6466" s="42">
        <f>IF(Table32[[#This Row],[Gems]]&lt;0,Table32[[#This Row],[Gems]],0)</f>
        <v>0</v>
      </c>
      <c r="AG6466" s="30">
        <f t="shared" ca="1" si="138"/>
        <v>344</v>
      </c>
    </row>
    <row r="6467" spans="1:33" ht="14.4" x14ac:dyDescent="0.3">
      <c r="A6467" s="37">
        <v>44129</v>
      </c>
      <c r="B6467" s="38">
        <f>INDEX(Videolength!D:D,MATCH(D6467,Videolength!A:A,0))</f>
        <v>12</v>
      </c>
      <c r="C6467" s="38">
        <f>INDEX(Videolength!E:E,MATCH(D6467,Videolength!A:A,0))</f>
        <v>33</v>
      </c>
      <c r="D6467" s="39">
        <v>33</v>
      </c>
      <c r="E6467" s="40" t="str">
        <f>INDEX(Videolength!B:B,MATCH(D6467,Videolength!A:A,0))</f>
        <v>https://youtu.be/-xOVApWxOko?list=PLTjhk5BwsiVV8SrR-dPCDjCfaMnt-5HZH</v>
      </c>
      <c r="F6467" s="41">
        <f>INDEX(Videolength!C:C,MATCH(D6467,Videolength!A:A,0))</f>
        <v>4.4594907407407409E-2</v>
      </c>
      <c r="G6467" s="41">
        <v>1.0127314814814815E-2</v>
      </c>
      <c r="H6467" s="71">
        <f>HYPERLINK(_xlfn.CONCAT(E6467,"&amp;t=",G6467*86400),G6467)</f>
        <v>1.0127314814814815E-2</v>
      </c>
      <c r="I6467" s="38">
        <v>12</v>
      </c>
      <c r="J6467" s="38">
        <v>7</v>
      </c>
      <c r="K6467" s="42" t="s">
        <v>107</v>
      </c>
      <c r="L6467" s="42" t="s">
        <v>10</v>
      </c>
      <c r="Z6467" s="64"/>
      <c r="AA6467" s="64"/>
      <c r="AB6467" s="64"/>
      <c r="AE6467" s="42">
        <f>IF(Table32[[#This Row],[Gems]]&gt;0,Table32[[#This Row],[Gems]],0)</f>
        <v>0</v>
      </c>
      <c r="AF6467" s="42">
        <f>IF(Table32[[#This Row],[Gems]]&lt;0,Table32[[#This Row],[Gems]],0)</f>
        <v>0</v>
      </c>
      <c r="AG6467" s="30">
        <f t="shared" ca="1" si="138"/>
        <v>344</v>
      </c>
    </row>
    <row r="6468" spans="1:33" ht="14.4" x14ac:dyDescent="0.3">
      <c r="A6468" s="37">
        <v>44129</v>
      </c>
      <c r="B6468" s="38">
        <f>INDEX(Videolength!D:D,MATCH(D6468,Videolength!A:A,0))</f>
        <v>12</v>
      </c>
      <c r="C6468" s="38">
        <f>INDEX(Videolength!E:E,MATCH(D6468,Videolength!A:A,0))</f>
        <v>33</v>
      </c>
      <c r="D6468" s="39">
        <v>33</v>
      </c>
      <c r="E6468" s="40" t="str">
        <f>INDEX(Videolength!B:B,MATCH(D6468,Videolength!A:A,0))</f>
        <v>https://youtu.be/-xOVApWxOko?list=PLTjhk5BwsiVV8SrR-dPCDjCfaMnt-5HZH</v>
      </c>
      <c r="F6468" s="41">
        <f>INDEX(Videolength!C:C,MATCH(D6468,Videolength!A:A,0))</f>
        <v>4.4594907407407409E-2</v>
      </c>
      <c r="G6468" s="41">
        <v>1.0266203703703703E-2</v>
      </c>
      <c r="H6468" s="71">
        <f>HYPERLINK(_xlfn.CONCAT(E6468,"&amp;t=",G6468*86400),G6468)</f>
        <v>1.0266203703703703E-2</v>
      </c>
      <c r="I6468" s="38">
        <v>12</v>
      </c>
      <c r="J6468" s="38">
        <v>7</v>
      </c>
      <c r="K6468" s="42" t="s">
        <v>107</v>
      </c>
      <c r="L6468" s="42" t="s">
        <v>229</v>
      </c>
      <c r="M6468" s="42" t="s">
        <v>1265</v>
      </c>
      <c r="Z6468" s="64"/>
      <c r="AA6468" s="64"/>
      <c r="AB6468" s="64"/>
      <c r="AE6468" s="42">
        <f>IF(Table32[[#This Row],[Gems]]&gt;0,Table32[[#This Row],[Gems]],0)</f>
        <v>0</v>
      </c>
      <c r="AF6468" s="42">
        <f>IF(Table32[[#This Row],[Gems]]&lt;0,Table32[[#This Row],[Gems]],0)</f>
        <v>0</v>
      </c>
      <c r="AG6468" s="30">
        <f t="shared" ca="1" si="138"/>
        <v>344</v>
      </c>
    </row>
    <row r="6469" spans="1:33" ht="14.4" x14ac:dyDescent="0.3">
      <c r="A6469" s="37">
        <v>44129</v>
      </c>
      <c r="B6469" s="38">
        <f>INDEX(Videolength!D:D,MATCH(D6469,Videolength!A:A,0))</f>
        <v>12</v>
      </c>
      <c r="C6469" s="38">
        <f>INDEX(Videolength!E:E,MATCH(D6469,Videolength!A:A,0))</f>
        <v>33</v>
      </c>
      <c r="D6469" s="39">
        <v>33</v>
      </c>
      <c r="E6469" s="40" t="str">
        <f>INDEX(Videolength!B:B,MATCH(D6469,Videolength!A:A,0))</f>
        <v>https://youtu.be/-xOVApWxOko?list=PLTjhk5BwsiVV8SrR-dPCDjCfaMnt-5HZH</v>
      </c>
      <c r="F6469" s="41">
        <f>INDEX(Videolength!C:C,MATCH(D6469,Videolength!A:A,0))</f>
        <v>4.4594907407407409E-2</v>
      </c>
      <c r="G6469" s="41">
        <v>1.0405092592592593E-2</v>
      </c>
      <c r="H6469" s="71">
        <f>HYPERLINK(_xlfn.CONCAT(E6469,"&amp;t=",G6469*86400),G6469)</f>
        <v>1.0405092592592593E-2</v>
      </c>
      <c r="I6469" s="38">
        <v>12</v>
      </c>
      <c r="J6469" s="38">
        <v>7</v>
      </c>
      <c r="K6469" s="42" t="s">
        <v>107</v>
      </c>
      <c r="L6469" s="42" t="s">
        <v>231</v>
      </c>
      <c r="V6469" s="43">
        <v>1340</v>
      </c>
      <c r="Z6469" s="64"/>
      <c r="AA6469" s="64"/>
      <c r="AB6469" s="64"/>
      <c r="AE6469" s="42">
        <f>IF(Table32[[#This Row],[Gems]]&gt;0,Table32[[#This Row],[Gems]],0)</f>
        <v>0</v>
      </c>
      <c r="AF6469" s="42">
        <f>IF(Table32[[#This Row],[Gems]]&lt;0,Table32[[#This Row],[Gems]],0)</f>
        <v>0</v>
      </c>
      <c r="AG6469" s="29">
        <f t="shared" ca="1" si="138"/>
        <v>344</v>
      </c>
    </row>
    <row r="6470" spans="1:33" ht="14.4" x14ac:dyDescent="0.3">
      <c r="A6470" s="37">
        <v>44129</v>
      </c>
      <c r="B6470" s="38">
        <f>INDEX(Videolength!D:D,MATCH(D6470,Videolength!A:A,0))</f>
        <v>12</v>
      </c>
      <c r="C6470" s="38">
        <f>INDEX(Videolength!E:E,MATCH(D6470,Videolength!A:A,0))</f>
        <v>33</v>
      </c>
      <c r="D6470" s="39">
        <v>33</v>
      </c>
      <c r="E6470" s="40" t="str">
        <f>INDEX(Videolength!B:B,MATCH(D6470,Videolength!A:A,0))</f>
        <v>https://youtu.be/-xOVApWxOko?list=PLTjhk5BwsiVV8SrR-dPCDjCfaMnt-5HZH</v>
      </c>
      <c r="F6470" s="41">
        <f>INDEX(Videolength!C:C,MATCH(D6470,Videolength!A:A,0))</f>
        <v>4.4594907407407409E-2</v>
      </c>
      <c r="G6470" s="41">
        <v>1.042824074074074E-2</v>
      </c>
      <c r="H6470" s="71">
        <f>HYPERLINK(_xlfn.CONCAT(E6470,"&amp;t=",G6470*86400),G6470)</f>
        <v>1.042824074074074E-2</v>
      </c>
      <c r="I6470" s="38">
        <v>12</v>
      </c>
      <c r="J6470" s="38">
        <v>7</v>
      </c>
      <c r="K6470" s="42" t="s">
        <v>346</v>
      </c>
      <c r="L6470" s="42" t="s">
        <v>10</v>
      </c>
      <c r="Z6470" s="64"/>
      <c r="AA6470" s="64"/>
      <c r="AB6470" s="64"/>
      <c r="AE6470" s="42">
        <f>IF(Table32[[#This Row],[Gems]]&gt;0,Table32[[#This Row],[Gems]],0)</f>
        <v>0</v>
      </c>
      <c r="AF6470" s="42">
        <f>IF(Table32[[#This Row],[Gems]]&lt;0,Table32[[#This Row],[Gems]],0)</f>
        <v>0</v>
      </c>
      <c r="AG6470" s="30">
        <f t="shared" ca="1" si="138"/>
        <v>344</v>
      </c>
    </row>
    <row r="6471" spans="1:33" ht="14.4" x14ac:dyDescent="0.3">
      <c r="A6471" s="37">
        <v>44129</v>
      </c>
      <c r="B6471" s="38">
        <f>INDEX(Videolength!D:D,MATCH(D6471,Videolength!A:A,0))</f>
        <v>12</v>
      </c>
      <c r="C6471" s="38">
        <f>INDEX(Videolength!E:E,MATCH(D6471,Videolength!A:A,0))</f>
        <v>33</v>
      </c>
      <c r="D6471" s="39">
        <v>33</v>
      </c>
      <c r="E6471" s="40" t="str">
        <f>INDEX(Videolength!B:B,MATCH(D6471,Videolength!A:A,0))</f>
        <v>https://youtu.be/-xOVApWxOko?list=PLTjhk5BwsiVV8SrR-dPCDjCfaMnt-5HZH</v>
      </c>
      <c r="F6471" s="41">
        <f>INDEX(Videolength!C:C,MATCH(D6471,Videolength!A:A,0))</f>
        <v>4.4594907407407409E-2</v>
      </c>
      <c r="G6471" s="41">
        <v>1.045138888888889E-2</v>
      </c>
      <c r="H6471" s="71">
        <f>HYPERLINK(_xlfn.CONCAT(E6471,"&amp;t=",G6471*86400),G6471)</f>
        <v>1.045138888888889E-2</v>
      </c>
      <c r="I6471" s="38">
        <v>12</v>
      </c>
      <c r="J6471" s="38">
        <v>7</v>
      </c>
      <c r="K6471" s="42" t="s">
        <v>107</v>
      </c>
      <c r="L6471" s="42" t="s">
        <v>10</v>
      </c>
      <c r="Z6471" s="64"/>
      <c r="AA6471" s="64"/>
      <c r="AB6471" s="64"/>
      <c r="AE6471" s="42">
        <f>IF(Table32[[#This Row],[Gems]]&gt;0,Table32[[#This Row],[Gems]],0)</f>
        <v>0</v>
      </c>
      <c r="AF6471" s="42">
        <f>IF(Table32[[#This Row],[Gems]]&lt;0,Table32[[#This Row],[Gems]],0)</f>
        <v>0</v>
      </c>
      <c r="AG6471" s="30">
        <f t="shared" ca="1" si="138"/>
        <v>344</v>
      </c>
    </row>
    <row r="6472" spans="1:33" ht="14.4" x14ac:dyDescent="0.3">
      <c r="A6472" s="37">
        <v>44129</v>
      </c>
      <c r="B6472" s="38">
        <f>INDEX(Videolength!D:D,MATCH(D6472,Videolength!A:A,0))</f>
        <v>12</v>
      </c>
      <c r="C6472" s="38">
        <f>INDEX(Videolength!E:E,MATCH(D6472,Videolength!A:A,0))</f>
        <v>33</v>
      </c>
      <c r="D6472" s="39">
        <v>33</v>
      </c>
      <c r="E6472" s="40" t="str">
        <f>INDEX(Videolength!B:B,MATCH(D6472,Videolength!A:A,0))</f>
        <v>https://youtu.be/-xOVApWxOko?list=PLTjhk5BwsiVV8SrR-dPCDjCfaMnt-5HZH</v>
      </c>
      <c r="F6472" s="41">
        <f>INDEX(Videolength!C:C,MATCH(D6472,Videolength!A:A,0))</f>
        <v>4.4594907407407409E-2</v>
      </c>
      <c r="G6472" s="41">
        <v>1.0474537037037037E-2</v>
      </c>
      <c r="H6472" s="71">
        <f>HYPERLINK(_xlfn.CONCAT(E6472,"&amp;t=",G6472*86400),G6472)</f>
        <v>1.0474537037037037E-2</v>
      </c>
      <c r="I6472" s="38">
        <v>12</v>
      </c>
      <c r="J6472" s="38">
        <v>7</v>
      </c>
      <c r="K6472" s="42" t="s">
        <v>107</v>
      </c>
      <c r="L6472" s="42" t="s">
        <v>140</v>
      </c>
      <c r="Q6472" s="42" t="s">
        <v>228</v>
      </c>
      <c r="V6472" s="43">
        <v>1345</v>
      </c>
      <c r="W6472" s="44" t="s">
        <v>241</v>
      </c>
      <c r="X6472" s="65">
        <v>37</v>
      </c>
      <c r="Z6472" s="64"/>
      <c r="AA6472" s="64"/>
      <c r="AB6472" s="64"/>
      <c r="AE6472" s="42">
        <f>IF(Table32[[#This Row],[Gems]]&gt;0,Table32[[#This Row],[Gems]],0)</f>
        <v>0</v>
      </c>
      <c r="AF6472" s="42">
        <f>IF(Table32[[#This Row],[Gems]]&lt;0,Table32[[#This Row],[Gems]],0)</f>
        <v>0</v>
      </c>
      <c r="AG6472" s="30">
        <f t="shared" ca="1" si="138"/>
        <v>344</v>
      </c>
    </row>
    <row r="6473" spans="1:33" ht="14.4" x14ac:dyDescent="0.3">
      <c r="A6473" s="37">
        <v>44129</v>
      </c>
      <c r="B6473" s="38">
        <f>INDEX(Videolength!D:D,MATCH(D6473,Videolength!A:A,0))</f>
        <v>12</v>
      </c>
      <c r="C6473" s="38">
        <f>INDEX(Videolength!E:E,MATCH(D6473,Videolength!A:A,0))</f>
        <v>33</v>
      </c>
      <c r="D6473" s="39">
        <v>33</v>
      </c>
      <c r="E6473" s="40" t="str">
        <f>INDEX(Videolength!B:B,MATCH(D6473,Videolength!A:A,0))</f>
        <v>https://youtu.be/-xOVApWxOko?list=PLTjhk5BwsiVV8SrR-dPCDjCfaMnt-5HZH</v>
      </c>
      <c r="F6473" s="41">
        <f>INDEX(Videolength!C:C,MATCH(D6473,Videolength!A:A,0))</f>
        <v>4.4594907407407409E-2</v>
      </c>
      <c r="G6473" s="41">
        <v>1.0844907407407407E-2</v>
      </c>
      <c r="H6473" s="71">
        <f>HYPERLINK(_xlfn.CONCAT(E6473,"&amp;t=",G6473*86400),G6473)</f>
        <v>1.0844907407407407E-2</v>
      </c>
      <c r="I6473" s="38">
        <v>12</v>
      </c>
      <c r="J6473" s="38">
        <v>7</v>
      </c>
      <c r="K6473" s="42" t="s">
        <v>107</v>
      </c>
      <c r="L6473" s="42" t="s">
        <v>10</v>
      </c>
      <c r="Z6473" s="64"/>
      <c r="AA6473" s="64"/>
      <c r="AB6473" s="64"/>
      <c r="AE6473" s="42">
        <f>IF(Table32[[#This Row],[Gems]]&gt;0,Table32[[#This Row],[Gems]],0)</f>
        <v>0</v>
      </c>
      <c r="AF6473" s="42">
        <f>IF(Table32[[#This Row],[Gems]]&lt;0,Table32[[#This Row],[Gems]],0)</f>
        <v>0</v>
      </c>
      <c r="AG6473" s="30">
        <f t="shared" ca="1" si="138"/>
        <v>344</v>
      </c>
    </row>
    <row r="6474" spans="1:33" ht="14.4" x14ac:dyDescent="0.3">
      <c r="A6474" s="37">
        <v>44129</v>
      </c>
      <c r="B6474" s="38">
        <f>INDEX(Videolength!D:D,MATCH(D6474,Videolength!A:A,0))</f>
        <v>12</v>
      </c>
      <c r="C6474" s="38">
        <f>INDEX(Videolength!E:E,MATCH(D6474,Videolength!A:A,0))</f>
        <v>33</v>
      </c>
      <c r="D6474" s="39">
        <v>33</v>
      </c>
      <c r="E6474" s="40" t="str">
        <f>INDEX(Videolength!B:B,MATCH(D6474,Videolength!A:A,0))</f>
        <v>https://youtu.be/-xOVApWxOko?list=PLTjhk5BwsiVV8SrR-dPCDjCfaMnt-5HZH</v>
      </c>
      <c r="F6474" s="41">
        <f>INDEX(Videolength!C:C,MATCH(D6474,Videolength!A:A,0))</f>
        <v>4.4594907407407409E-2</v>
      </c>
      <c r="G6474" s="41">
        <v>1.087962962962963E-2</v>
      </c>
      <c r="H6474" s="71">
        <f>HYPERLINK(_xlfn.CONCAT(E6474,"&amp;t=",G6474*86400),G6474)</f>
        <v>1.087962962962963E-2</v>
      </c>
      <c r="I6474" s="38">
        <v>12</v>
      </c>
      <c r="J6474" s="38">
        <v>7</v>
      </c>
      <c r="K6474" s="42" t="s">
        <v>346</v>
      </c>
      <c r="L6474" s="42" t="s">
        <v>10</v>
      </c>
      <c r="Z6474" s="64"/>
      <c r="AA6474" s="64"/>
      <c r="AB6474" s="64"/>
      <c r="AE6474" s="42">
        <f>IF(Table32[[#This Row],[Gems]]&gt;0,Table32[[#This Row],[Gems]],0)</f>
        <v>0</v>
      </c>
      <c r="AF6474" s="42">
        <f>IF(Table32[[#This Row],[Gems]]&lt;0,Table32[[#This Row],[Gems]],0)</f>
        <v>0</v>
      </c>
      <c r="AG6474" s="30">
        <f t="shared" ca="1" si="138"/>
        <v>344</v>
      </c>
    </row>
    <row r="6475" spans="1:33" ht="14.4" x14ac:dyDescent="0.3">
      <c r="A6475" s="37">
        <v>44129</v>
      </c>
      <c r="B6475" s="38">
        <f>INDEX(Videolength!D:D,MATCH(D6475,Videolength!A:A,0))</f>
        <v>12</v>
      </c>
      <c r="C6475" s="38">
        <f>INDEX(Videolength!E:E,MATCH(D6475,Videolength!A:A,0))</f>
        <v>33</v>
      </c>
      <c r="D6475" s="39">
        <v>33</v>
      </c>
      <c r="E6475" s="40" t="str">
        <f>INDEX(Videolength!B:B,MATCH(D6475,Videolength!A:A,0))</f>
        <v>https://youtu.be/-xOVApWxOko?list=PLTjhk5BwsiVV8SrR-dPCDjCfaMnt-5HZH</v>
      </c>
      <c r="F6475" s="41">
        <f>INDEX(Videolength!C:C,MATCH(D6475,Videolength!A:A,0))</f>
        <v>4.4594907407407409E-2</v>
      </c>
      <c r="G6475" s="41">
        <v>1.0937500000000001E-2</v>
      </c>
      <c r="H6475" s="71">
        <f>HYPERLINK(_xlfn.CONCAT(E6475,"&amp;t=",G6475*86400),G6475)</f>
        <v>1.0937500000000001E-2</v>
      </c>
      <c r="I6475" s="38">
        <v>12</v>
      </c>
      <c r="J6475" s="38">
        <v>7</v>
      </c>
      <c r="K6475" s="42" t="s">
        <v>114</v>
      </c>
      <c r="L6475" s="42" t="s">
        <v>10</v>
      </c>
      <c r="M6475" s="42" t="s">
        <v>1266</v>
      </c>
      <c r="Z6475" s="64"/>
      <c r="AA6475" s="64"/>
      <c r="AB6475" s="64"/>
      <c r="AE6475" s="42">
        <f>IF(Table32[[#This Row],[Gems]]&gt;0,Table32[[#This Row],[Gems]],0)</f>
        <v>0</v>
      </c>
      <c r="AF6475" s="42">
        <f>IF(Table32[[#This Row],[Gems]]&lt;0,Table32[[#This Row],[Gems]],0)</f>
        <v>0</v>
      </c>
      <c r="AG6475" s="30">
        <f t="shared" ca="1" si="138"/>
        <v>344</v>
      </c>
    </row>
    <row r="6476" spans="1:33" ht="14.4" x14ac:dyDescent="0.3">
      <c r="A6476" s="37">
        <v>44129</v>
      </c>
      <c r="B6476" s="38">
        <f>INDEX(Videolength!D:D,MATCH(D6476,Videolength!A:A,0))</f>
        <v>12</v>
      </c>
      <c r="C6476" s="38">
        <f>INDEX(Videolength!E:E,MATCH(D6476,Videolength!A:A,0))</f>
        <v>33</v>
      </c>
      <c r="D6476" s="39">
        <v>33</v>
      </c>
      <c r="E6476" s="40" t="str">
        <f>INDEX(Videolength!B:B,MATCH(D6476,Videolength!A:A,0))</f>
        <v>https://youtu.be/-xOVApWxOko?list=PLTjhk5BwsiVV8SrR-dPCDjCfaMnt-5HZH</v>
      </c>
      <c r="F6476" s="41">
        <f>INDEX(Videolength!C:C,MATCH(D6476,Videolength!A:A,0))</f>
        <v>4.4594907407407409E-2</v>
      </c>
      <c r="G6476" s="41">
        <v>1.0972222222222223E-2</v>
      </c>
      <c r="H6476" s="71">
        <f>HYPERLINK(_xlfn.CONCAT(E6476,"&amp;t=",G6476*86400),G6476)</f>
        <v>1.0972222222222223E-2</v>
      </c>
      <c r="I6476" s="38">
        <v>12</v>
      </c>
      <c r="J6476" s="38">
        <v>7</v>
      </c>
      <c r="K6476" s="42" t="s">
        <v>346</v>
      </c>
      <c r="L6476" s="42" t="s">
        <v>10</v>
      </c>
      <c r="Z6476" s="64"/>
      <c r="AA6476" s="64"/>
      <c r="AB6476" s="64"/>
      <c r="AE6476" s="42">
        <f>IF(Table32[[#This Row],[Gems]]&gt;0,Table32[[#This Row],[Gems]],0)</f>
        <v>0</v>
      </c>
      <c r="AF6476" s="42">
        <f>IF(Table32[[#This Row],[Gems]]&lt;0,Table32[[#This Row],[Gems]],0)</f>
        <v>0</v>
      </c>
      <c r="AG6476" s="30">
        <f t="shared" ca="1" si="138"/>
        <v>344</v>
      </c>
    </row>
    <row r="6477" spans="1:33" ht="14.4" x14ac:dyDescent="0.3">
      <c r="A6477" s="37">
        <v>44129</v>
      </c>
      <c r="B6477" s="38">
        <f>INDEX(Videolength!D:D,MATCH(D6477,Videolength!A:A,0))</f>
        <v>12</v>
      </c>
      <c r="C6477" s="38">
        <f>INDEX(Videolength!E:E,MATCH(D6477,Videolength!A:A,0))</f>
        <v>33</v>
      </c>
      <c r="D6477" s="39">
        <v>33</v>
      </c>
      <c r="E6477" s="40" t="str">
        <f>INDEX(Videolength!B:B,MATCH(D6477,Videolength!A:A,0))</f>
        <v>https://youtu.be/-xOVApWxOko?list=PLTjhk5BwsiVV8SrR-dPCDjCfaMnt-5HZH</v>
      </c>
      <c r="F6477" s="41">
        <f>INDEX(Videolength!C:C,MATCH(D6477,Videolength!A:A,0))</f>
        <v>4.4594907407407409E-2</v>
      </c>
      <c r="G6477" s="41">
        <v>1.1064814814814814E-2</v>
      </c>
      <c r="H6477" s="71">
        <f>HYPERLINK(_xlfn.CONCAT(E6477,"&amp;t=",G6477*86400),G6477)</f>
        <v>1.1064814814814814E-2</v>
      </c>
      <c r="I6477" s="38">
        <v>12</v>
      </c>
      <c r="J6477" s="38">
        <v>7</v>
      </c>
      <c r="K6477" s="42" t="s">
        <v>353</v>
      </c>
      <c r="L6477" s="42" t="s">
        <v>10</v>
      </c>
      <c r="M6477" s="42" t="s">
        <v>1121</v>
      </c>
      <c r="Z6477" s="64"/>
      <c r="AA6477" s="64"/>
      <c r="AB6477" s="64"/>
      <c r="AE6477" s="42">
        <f>IF(Table32[[#This Row],[Gems]]&gt;0,Table32[[#This Row],[Gems]],0)</f>
        <v>0</v>
      </c>
      <c r="AF6477" s="42">
        <f>IF(Table32[[#This Row],[Gems]]&lt;0,Table32[[#This Row],[Gems]],0)</f>
        <v>0</v>
      </c>
      <c r="AG6477" s="30">
        <f t="shared" ca="1" si="138"/>
        <v>344</v>
      </c>
    </row>
    <row r="6478" spans="1:33" ht="14.4" x14ac:dyDescent="0.3">
      <c r="A6478" s="37">
        <v>44129</v>
      </c>
      <c r="B6478" s="38">
        <f>INDEX(Videolength!D:D,MATCH(D6478,Videolength!A:A,0))</f>
        <v>12</v>
      </c>
      <c r="C6478" s="38">
        <f>INDEX(Videolength!E:E,MATCH(D6478,Videolength!A:A,0))</f>
        <v>33</v>
      </c>
      <c r="D6478" s="39">
        <v>33</v>
      </c>
      <c r="E6478" s="40" t="str">
        <f>INDEX(Videolength!B:B,MATCH(D6478,Videolength!A:A,0))</f>
        <v>https://youtu.be/-xOVApWxOko?list=PLTjhk5BwsiVV8SrR-dPCDjCfaMnt-5HZH</v>
      </c>
      <c r="F6478" s="41">
        <f>INDEX(Videolength!C:C,MATCH(D6478,Videolength!A:A,0))</f>
        <v>4.4594907407407409E-2</v>
      </c>
      <c r="G6478" s="41">
        <v>1.1203703703703704E-2</v>
      </c>
      <c r="H6478" s="71">
        <f>HYPERLINK(_xlfn.CONCAT(E6478,"&amp;t=",G6478*86400),G6478)</f>
        <v>1.1203703703703704E-2</v>
      </c>
      <c r="I6478" s="38">
        <v>12</v>
      </c>
      <c r="J6478" s="38">
        <v>7</v>
      </c>
      <c r="K6478" s="42" t="s">
        <v>133</v>
      </c>
      <c r="L6478" s="42" t="s">
        <v>10</v>
      </c>
      <c r="Z6478" s="64"/>
      <c r="AA6478" s="64"/>
      <c r="AB6478" s="64"/>
      <c r="AE6478" s="42">
        <f>IF(Table32[[#This Row],[Gems]]&gt;0,Table32[[#This Row],[Gems]],0)</f>
        <v>0</v>
      </c>
      <c r="AF6478" s="42">
        <f>IF(Table32[[#This Row],[Gems]]&lt;0,Table32[[#This Row],[Gems]],0)</f>
        <v>0</v>
      </c>
      <c r="AG6478" s="30">
        <f t="shared" ca="1" si="138"/>
        <v>344</v>
      </c>
    </row>
    <row r="6479" spans="1:33" ht="14.4" x14ac:dyDescent="0.3">
      <c r="A6479" s="37">
        <v>44129</v>
      </c>
      <c r="B6479" s="38">
        <f>INDEX(Videolength!D:D,MATCH(D6479,Videolength!A:A,0))</f>
        <v>12</v>
      </c>
      <c r="C6479" s="38">
        <f>INDEX(Videolength!E:E,MATCH(D6479,Videolength!A:A,0))</f>
        <v>33</v>
      </c>
      <c r="D6479" s="39">
        <v>33</v>
      </c>
      <c r="E6479" s="40" t="str">
        <f>INDEX(Videolength!B:B,MATCH(D6479,Videolength!A:A,0))</f>
        <v>https://youtu.be/-xOVApWxOko?list=PLTjhk5BwsiVV8SrR-dPCDjCfaMnt-5HZH</v>
      </c>
      <c r="F6479" s="41">
        <f>INDEX(Videolength!C:C,MATCH(D6479,Videolength!A:A,0))</f>
        <v>4.4594907407407409E-2</v>
      </c>
      <c r="G6479" s="41">
        <v>1.1319444444444444E-2</v>
      </c>
      <c r="H6479" s="71">
        <f>HYPERLINK(_xlfn.CONCAT(E6479,"&amp;t=",G6479*86400),G6479)</f>
        <v>1.1319444444444444E-2</v>
      </c>
      <c r="I6479" s="38">
        <v>12</v>
      </c>
      <c r="J6479" s="38">
        <v>7</v>
      </c>
      <c r="K6479" s="42" t="s">
        <v>123</v>
      </c>
      <c r="L6479" s="42" t="s">
        <v>10</v>
      </c>
      <c r="Z6479" s="64"/>
      <c r="AA6479" s="64"/>
      <c r="AB6479" s="64"/>
      <c r="AE6479" s="42">
        <f>IF(Table32[[#This Row],[Gems]]&gt;0,Table32[[#This Row],[Gems]],0)</f>
        <v>0</v>
      </c>
      <c r="AF6479" s="42">
        <f>IF(Table32[[#This Row],[Gems]]&lt;0,Table32[[#This Row],[Gems]],0)</f>
        <v>0</v>
      </c>
      <c r="AG6479" s="30">
        <f t="shared" ca="1" si="138"/>
        <v>344</v>
      </c>
    </row>
    <row r="6480" spans="1:33" ht="14.4" x14ac:dyDescent="0.3">
      <c r="A6480" s="37">
        <v>44129</v>
      </c>
      <c r="B6480" s="38">
        <f>INDEX(Videolength!D:D,MATCH(D6480,Videolength!A:A,0))</f>
        <v>12</v>
      </c>
      <c r="C6480" s="38">
        <f>INDEX(Videolength!E:E,MATCH(D6480,Videolength!A:A,0))</f>
        <v>33</v>
      </c>
      <c r="D6480" s="39">
        <v>33</v>
      </c>
      <c r="E6480" s="40" t="str">
        <f>INDEX(Videolength!B:B,MATCH(D6480,Videolength!A:A,0))</f>
        <v>https://youtu.be/-xOVApWxOko?list=PLTjhk5BwsiVV8SrR-dPCDjCfaMnt-5HZH</v>
      </c>
      <c r="F6480" s="41">
        <f>INDEX(Videolength!C:C,MATCH(D6480,Videolength!A:A,0))</f>
        <v>4.4594907407407409E-2</v>
      </c>
      <c r="G6480" s="41">
        <v>1.1469907407407408E-2</v>
      </c>
      <c r="H6480" s="71">
        <f>HYPERLINK(_xlfn.CONCAT(E6480,"&amp;t=",G6480*86400),G6480)</f>
        <v>1.1469907407407408E-2</v>
      </c>
      <c r="I6480" s="38">
        <v>12</v>
      </c>
      <c r="J6480" s="38">
        <v>7</v>
      </c>
      <c r="K6480" s="42" t="s">
        <v>133</v>
      </c>
      <c r="L6480" s="42" t="s">
        <v>10</v>
      </c>
      <c r="Z6480" s="64"/>
      <c r="AA6480" s="64"/>
      <c r="AB6480" s="64"/>
      <c r="AE6480" s="42">
        <f>IF(Table32[[#This Row],[Gems]]&gt;0,Table32[[#This Row],[Gems]],0)</f>
        <v>0</v>
      </c>
      <c r="AF6480" s="42">
        <f>IF(Table32[[#This Row],[Gems]]&lt;0,Table32[[#This Row],[Gems]],0)</f>
        <v>0</v>
      </c>
      <c r="AG6480" s="30">
        <f t="shared" ca="1" si="138"/>
        <v>344</v>
      </c>
    </row>
    <row r="6481" spans="1:33" ht="14.4" x14ac:dyDescent="0.3">
      <c r="A6481" s="37">
        <v>44129</v>
      </c>
      <c r="B6481" s="38">
        <f>INDEX(Videolength!D:D,MATCH(D6481,Videolength!A:A,0))</f>
        <v>12</v>
      </c>
      <c r="C6481" s="38">
        <f>INDEX(Videolength!E:E,MATCH(D6481,Videolength!A:A,0))</f>
        <v>33</v>
      </c>
      <c r="D6481" s="39">
        <v>33</v>
      </c>
      <c r="E6481" s="40" t="str">
        <f>INDEX(Videolength!B:B,MATCH(D6481,Videolength!A:A,0))</f>
        <v>https://youtu.be/-xOVApWxOko?list=PLTjhk5BwsiVV8SrR-dPCDjCfaMnt-5HZH</v>
      </c>
      <c r="F6481" s="41">
        <f>INDEX(Videolength!C:C,MATCH(D6481,Videolength!A:A,0))</f>
        <v>4.4594907407407409E-2</v>
      </c>
      <c r="G6481" s="41">
        <v>1.1817129629629629E-2</v>
      </c>
      <c r="H6481" s="71">
        <f>HYPERLINK(_xlfn.CONCAT(E6481,"&amp;t=",G6481*86400),G6481)</f>
        <v>1.1817129629629629E-2</v>
      </c>
      <c r="I6481" s="38">
        <v>12</v>
      </c>
      <c r="J6481" s="38">
        <v>7</v>
      </c>
      <c r="K6481" s="42" t="s">
        <v>346</v>
      </c>
      <c r="L6481" s="42" t="s">
        <v>10</v>
      </c>
      <c r="Z6481" s="64"/>
      <c r="AA6481" s="64"/>
      <c r="AB6481" s="64"/>
      <c r="AE6481" s="42">
        <f>IF(Table32[[#This Row],[Gems]]&gt;0,Table32[[#This Row],[Gems]],0)</f>
        <v>0</v>
      </c>
      <c r="AF6481" s="42">
        <f>IF(Table32[[#This Row],[Gems]]&lt;0,Table32[[#This Row],[Gems]],0)</f>
        <v>0</v>
      </c>
      <c r="AG6481" s="30">
        <f t="shared" ca="1" si="138"/>
        <v>344</v>
      </c>
    </row>
    <row r="6482" spans="1:33" ht="14.4" x14ac:dyDescent="0.3">
      <c r="A6482" s="37">
        <v>44129</v>
      </c>
      <c r="B6482" s="38">
        <f>INDEX(Videolength!D:D,MATCH(D6482,Videolength!A:A,0))</f>
        <v>12</v>
      </c>
      <c r="C6482" s="38">
        <f>INDEX(Videolength!E:E,MATCH(D6482,Videolength!A:A,0))</f>
        <v>33</v>
      </c>
      <c r="D6482" s="39">
        <v>33</v>
      </c>
      <c r="E6482" s="40" t="str">
        <f>INDEX(Videolength!B:B,MATCH(D6482,Videolength!A:A,0))</f>
        <v>https://youtu.be/-xOVApWxOko?list=PLTjhk5BwsiVV8SrR-dPCDjCfaMnt-5HZH</v>
      </c>
      <c r="F6482" s="41">
        <f>INDEX(Videolength!C:C,MATCH(D6482,Videolength!A:A,0))</f>
        <v>4.4594907407407409E-2</v>
      </c>
      <c r="G6482" s="41">
        <v>1.1851851851851851E-2</v>
      </c>
      <c r="H6482" s="71">
        <f>HYPERLINK(_xlfn.CONCAT(E6482,"&amp;t=",G6482*86400),G6482)</f>
        <v>1.1851851851851851E-2</v>
      </c>
      <c r="I6482" s="38">
        <v>12</v>
      </c>
      <c r="J6482" s="38">
        <v>7</v>
      </c>
      <c r="K6482" s="42" t="s">
        <v>133</v>
      </c>
      <c r="L6482" s="42" t="s">
        <v>10</v>
      </c>
      <c r="Z6482" s="64"/>
      <c r="AA6482" s="64"/>
      <c r="AB6482" s="64"/>
      <c r="AE6482" s="42">
        <f>IF(Table32[[#This Row],[Gems]]&gt;0,Table32[[#This Row],[Gems]],0)</f>
        <v>0</v>
      </c>
      <c r="AF6482" s="42">
        <f>IF(Table32[[#This Row],[Gems]]&lt;0,Table32[[#This Row],[Gems]],0)</f>
        <v>0</v>
      </c>
      <c r="AG6482" s="30">
        <f t="shared" ca="1" si="138"/>
        <v>344</v>
      </c>
    </row>
    <row r="6483" spans="1:33" ht="14.4" x14ac:dyDescent="0.3">
      <c r="A6483" s="37">
        <v>44129</v>
      </c>
      <c r="B6483" s="38">
        <f>INDEX(Videolength!D:D,MATCH(D6483,Videolength!A:A,0))</f>
        <v>12</v>
      </c>
      <c r="C6483" s="38">
        <f>INDEX(Videolength!E:E,MATCH(D6483,Videolength!A:A,0))</f>
        <v>33</v>
      </c>
      <c r="D6483" s="39">
        <v>33</v>
      </c>
      <c r="E6483" s="40" t="str">
        <f>INDEX(Videolength!B:B,MATCH(D6483,Videolength!A:A,0))</f>
        <v>https://youtu.be/-xOVApWxOko?list=PLTjhk5BwsiVV8SrR-dPCDjCfaMnt-5HZH</v>
      </c>
      <c r="F6483" s="41">
        <f>INDEX(Videolength!C:C,MATCH(D6483,Videolength!A:A,0))</f>
        <v>4.4594907407407409E-2</v>
      </c>
      <c r="G6483" s="41">
        <v>1.1932870370370371E-2</v>
      </c>
      <c r="H6483" s="71">
        <f>HYPERLINK(_xlfn.CONCAT(E6483,"&amp;t=",G6483*86400),G6483)</f>
        <v>1.1932870370370371E-2</v>
      </c>
      <c r="I6483" s="38">
        <v>12</v>
      </c>
      <c r="J6483" s="38">
        <v>7</v>
      </c>
      <c r="K6483" s="42" t="s">
        <v>51</v>
      </c>
      <c r="L6483" s="42" t="s">
        <v>10</v>
      </c>
      <c r="M6483" s="42" t="s">
        <v>1267</v>
      </c>
      <c r="N6483" s="42" t="s">
        <v>34</v>
      </c>
      <c r="Z6483" s="64"/>
      <c r="AA6483" s="64"/>
      <c r="AB6483" s="64"/>
      <c r="AE6483" s="42">
        <f>IF(Table32[[#This Row],[Gems]]&gt;0,Table32[[#This Row],[Gems]],0)</f>
        <v>0</v>
      </c>
      <c r="AF6483" s="42">
        <f>IF(Table32[[#This Row],[Gems]]&lt;0,Table32[[#This Row],[Gems]],0)</f>
        <v>0</v>
      </c>
      <c r="AG6483" s="30">
        <f t="shared" ca="1" si="138"/>
        <v>344</v>
      </c>
    </row>
    <row r="6484" spans="1:33" ht="14.4" x14ac:dyDescent="0.3">
      <c r="A6484" s="37">
        <v>44129</v>
      </c>
      <c r="B6484" s="38">
        <f>INDEX(Videolength!D:D,MATCH(D6484,Videolength!A:A,0))</f>
        <v>12</v>
      </c>
      <c r="C6484" s="38">
        <f>INDEX(Videolength!E:E,MATCH(D6484,Videolength!A:A,0))</f>
        <v>33</v>
      </c>
      <c r="D6484" s="39">
        <v>33</v>
      </c>
      <c r="E6484" s="40" t="str">
        <f>INDEX(Videolength!B:B,MATCH(D6484,Videolength!A:A,0))</f>
        <v>https://youtu.be/-xOVApWxOko?list=PLTjhk5BwsiVV8SrR-dPCDjCfaMnt-5HZH</v>
      </c>
      <c r="F6484" s="41">
        <f>INDEX(Videolength!C:C,MATCH(D6484,Videolength!A:A,0))</f>
        <v>4.4594907407407409E-2</v>
      </c>
      <c r="G6484" s="41">
        <v>1.1990740740740739E-2</v>
      </c>
      <c r="H6484" s="71">
        <f>HYPERLINK(_xlfn.CONCAT(E6484,"&amp;t=",G6484*86400),G6484)</f>
        <v>1.1990740740740739E-2</v>
      </c>
      <c r="I6484" s="38">
        <v>12</v>
      </c>
      <c r="J6484" s="38">
        <v>7</v>
      </c>
      <c r="K6484" s="42" t="s">
        <v>346</v>
      </c>
      <c r="L6484" s="42" t="s">
        <v>10</v>
      </c>
      <c r="Z6484" s="64"/>
      <c r="AA6484" s="64"/>
      <c r="AB6484" s="64"/>
      <c r="AE6484" s="42">
        <f>IF(Table32[[#This Row],[Gems]]&gt;0,Table32[[#This Row],[Gems]],0)</f>
        <v>0</v>
      </c>
      <c r="AF6484" s="42">
        <f>IF(Table32[[#This Row],[Gems]]&lt;0,Table32[[#This Row],[Gems]],0)</f>
        <v>0</v>
      </c>
      <c r="AG6484" s="30">
        <f t="shared" ca="1" si="138"/>
        <v>344</v>
      </c>
    </row>
    <row r="6485" spans="1:33" ht="14.4" x14ac:dyDescent="0.3">
      <c r="A6485" s="37">
        <v>44129</v>
      </c>
      <c r="B6485" s="38">
        <f>INDEX(Videolength!D:D,MATCH(D6485,Videolength!A:A,0))</f>
        <v>12</v>
      </c>
      <c r="C6485" s="38">
        <f>INDEX(Videolength!E:E,MATCH(D6485,Videolength!A:A,0))</f>
        <v>33</v>
      </c>
      <c r="D6485" s="39">
        <v>33</v>
      </c>
      <c r="E6485" s="40" t="str">
        <f>INDEX(Videolength!B:B,MATCH(D6485,Videolength!A:A,0))</f>
        <v>https://youtu.be/-xOVApWxOko?list=PLTjhk5BwsiVV8SrR-dPCDjCfaMnt-5HZH</v>
      </c>
      <c r="F6485" s="41">
        <f>INDEX(Videolength!C:C,MATCH(D6485,Videolength!A:A,0))</f>
        <v>4.4594907407407409E-2</v>
      </c>
      <c r="G6485" s="41">
        <v>1.2048611111111112E-2</v>
      </c>
      <c r="H6485" s="71">
        <f>HYPERLINK(_xlfn.CONCAT(E6485,"&amp;t=",G6485*86400),G6485)</f>
        <v>1.2048611111111112E-2</v>
      </c>
      <c r="I6485" s="38">
        <v>12</v>
      </c>
      <c r="J6485" s="38">
        <v>7</v>
      </c>
      <c r="K6485" s="42" t="s">
        <v>15</v>
      </c>
      <c r="L6485" s="42" t="s">
        <v>216</v>
      </c>
      <c r="M6485" s="42" t="s">
        <v>1268</v>
      </c>
      <c r="Z6485" s="64"/>
      <c r="AA6485" s="64"/>
      <c r="AB6485" s="64"/>
      <c r="AE6485" s="42">
        <f>IF(Table32[[#This Row],[Gems]]&gt;0,Table32[[#This Row],[Gems]],0)</f>
        <v>0</v>
      </c>
      <c r="AF6485" s="42">
        <f>IF(Table32[[#This Row],[Gems]]&lt;0,Table32[[#This Row],[Gems]],0)</f>
        <v>0</v>
      </c>
      <c r="AG6485" s="30">
        <f t="shared" ca="1" si="138"/>
        <v>344</v>
      </c>
    </row>
    <row r="6486" spans="1:33" ht="14.4" x14ac:dyDescent="0.3">
      <c r="A6486" s="37">
        <v>44129</v>
      </c>
      <c r="B6486" s="38">
        <f>INDEX(Videolength!D:D,MATCH(D6486,Videolength!A:A,0))</f>
        <v>12</v>
      </c>
      <c r="C6486" s="38">
        <f>INDEX(Videolength!E:E,MATCH(D6486,Videolength!A:A,0))</f>
        <v>33</v>
      </c>
      <c r="D6486" s="39">
        <v>33</v>
      </c>
      <c r="E6486" s="40" t="str">
        <f>INDEX(Videolength!B:B,MATCH(D6486,Videolength!A:A,0))</f>
        <v>https://youtu.be/-xOVApWxOko?list=PLTjhk5BwsiVV8SrR-dPCDjCfaMnt-5HZH</v>
      </c>
      <c r="F6486" s="41">
        <f>INDEX(Videolength!C:C,MATCH(D6486,Videolength!A:A,0))</f>
        <v>4.4594907407407409E-2</v>
      </c>
      <c r="G6486" s="41">
        <v>1.2372685185185186E-2</v>
      </c>
      <c r="H6486" s="71">
        <f>HYPERLINK(_xlfn.CONCAT(E6486,"&amp;t=",G6486*86400),G6486)</f>
        <v>1.2372685185185186E-2</v>
      </c>
      <c r="I6486" s="38">
        <v>12</v>
      </c>
      <c r="J6486" s="38">
        <v>7</v>
      </c>
      <c r="K6486" s="42" t="s">
        <v>346</v>
      </c>
      <c r="L6486" s="42" t="s">
        <v>10</v>
      </c>
      <c r="Z6486" s="64"/>
      <c r="AA6486" s="64"/>
      <c r="AB6486" s="64"/>
      <c r="AE6486" s="42">
        <f>IF(Table32[[#This Row],[Gems]]&gt;0,Table32[[#This Row],[Gems]],0)</f>
        <v>0</v>
      </c>
      <c r="AF6486" s="42">
        <f>IF(Table32[[#This Row],[Gems]]&lt;0,Table32[[#This Row],[Gems]],0)</f>
        <v>0</v>
      </c>
      <c r="AG6486" s="30">
        <f t="shared" ca="1" si="138"/>
        <v>344</v>
      </c>
    </row>
    <row r="6487" spans="1:33" ht="14.4" x14ac:dyDescent="0.3">
      <c r="A6487" s="37">
        <v>44129</v>
      </c>
      <c r="B6487" s="38">
        <f>INDEX(Videolength!D:D,MATCH(D6487,Videolength!A:A,0))</f>
        <v>12</v>
      </c>
      <c r="C6487" s="38">
        <f>INDEX(Videolength!E:E,MATCH(D6487,Videolength!A:A,0))</f>
        <v>33</v>
      </c>
      <c r="D6487" s="39">
        <v>33</v>
      </c>
      <c r="E6487" s="40" t="str">
        <f>INDEX(Videolength!B:B,MATCH(D6487,Videolength!A:A,0))</f>
        <v>https://youtu.be/-xOVApWxOko?list=PLTjhk5BwsiVV8SrR-dPCDjCfaMnt-5HZH</v>
      </c>
      <c r="F6487" s="41">
        <f>INDEX(Videolength!C:C,MATCH(D6487,Videolength!A:A,0))</f>
        <v>4.4594907407407409E-2</v>
      </c>
      <c r="G6487" s="41">
        <v>1.2395833333333335E-2</v>
      </c>
      <c r="H6487" s="71">
        <f>HYPERLINK(_xlfn.CONCAT(E6487,"&amp;t=",G6487*86400),G6487)</f>
        <v>1.2395833333333335E-2</v>
      </c>
      <c r="I6487" s="38">
        <v>12</v>
      </c>
      <c r="J6487" s="38">
        <v>7</v>
      </c>
      <c r="K6487" s="42" t="s">
        <v>15</v>
      </c>
      <c r="L6487" s="42" t="s">
        <v>216</v>
      </c>
      <c r="Z6487" s="64"/>
      <c r="AA6487" s="64"/>
      <c r="AB6487" s="64"/>
      <c r="AE6487" s="42">
        <f>IF(Table32[[#This Row],[Gems]]&gt;0,Table32[[#This Row],[Gems]],0)</f>
        <v>0</v>
      </c>
      <c r="AF6487" s="42">
        <f>IF(Table32[[#This Row],[Gems]]&lt;0,Table32[[#This Row],[Gems]],0)</f>
        <v>0</v>
      </c>
      <c r="AG6487" s="30">
        <f t="shared" ca="1" si="138"/>
        <v>344</v>
      </c>
    </row>
    <row r="6488" spans="1:33" ht="14.4" x14ac:dyDescent="0.3">
      <c r="A6488" s="37">
        <v>44129</v>
      </c>
      <c r="B6488" s="38">
        <f>INDEX(Videolength!D:D,MATCH(D6488,Videolength!A:A,0))</f>
        <v>12</v>
      </c>
      <c r="C6488" s="38">
        <f>INDEX(Videolength!E:E,MATCH(D6488,Videolength!A:A,0))</f>
        <v>33</v>
      </c>
      <c r="D6488" s="39">
        <v>33</v>
      </c>
      <c r="E6488" s="40" t="str">
        <f>INDEX(Videolength!B:B,MATCH(D6488,Videolength!A:A,0))</f>
        <v>https://youtu.be/-xOVApWxOko?list=PLTjhk5BwsiVV8SrR-dPCDjCfaMnt-5HZH</v>
      </c>
      <c r="F6488" s="41">
        <f>INDEX(Videolength!C:C,MATCH(D6488,Videolength!A:A,0))</f>
        <v>4.4594907407407409E-2</v>
      </c>
      <c r="G6488" s="41">
        <v>1.2430555555555554E-2</v>
      </c>
      <c r="H6488" s="71">
        <f>HYPERLINK(_xlfn.CONCAT(E6488,"&amp;t=",G6488*86400),G6488)</f>
        <v>1.2430555555555554E-2</v>
      </c>
      <c r="I6488" s="38">
        <v>12</v>
      </c>
      <c r="J6488" s="38">
        <v>7</v>
      </c>
      <c r="K6488" s="42" t="s">
        <v>346</v>
      </c>
      <c r="L6488" s="42" t="s">
        <v>10</v>
      </c>
      <c r="Z6488" s="64"/>
      <c r="AA6488" s="64"/>
      <c r="AB6488" s="64"/>
      <c r="AE6488" s="42">
        <f>IF(Table32[[#This Row],[Gems]]&gt;0,Table32[[#This Row],[Gems]],0)</f>
        <v>0</v>
      </c>
      <c r="AF6488" s="42">
        <f>IF(Table32[[#This Row],[Gems]]&lt;0,Table32[[#This Row],[Gems]],0)</f>
        <v>0</v>
      </c>
      <c r="AG6488" s="30">
        <f t="shared" ca="1" si="138"/>
        <v>344</v>
      </c>
    </row>
    <row r="6489" spans="1:33" ht="14.4" x14ac:dyDescent="0.3">
      <c r="A6489" s="37">
        <v>44129</v>
      </c>
      <c r="B6489" s="38">
        <f>INDEX(Videolength!D:D,MATCH(D6489,Videolength!A:A,0))</f>
        <v>12</v>
      </c>
      <c r="C6489" s="38">
        <f>INDEX(Videolength!E:E,MATCH(D6489,Videolength!A:A,0))</f>
        <v>33</v>
      </c>
      <c r="D6489" s="39">
        <v>33</v>
      </c>
      <c r="E6489" s="40" t="str">
        <f>INDEX(Videolength!B:B,MATCH(D6489,Videolength!A:A,0))</f>
        <v>https://youtu.be/-xOVApWxOko?list=PLTjhk5BwsiVV8SrR-dPCDjCfaMnt-5HZH</v>
      </c>
      <c r="F6489" s="41">
        <f>INDEX(Videolength!C:C,MATCH(D6489,Videolength!A:A,0))</f>
        <v>4.4594907407407409E-2</v>
      </c>
      <c r="G6489" s="41">
        <v>1.2453703703703703E-2</v>
      </c>
      <c r="H6489" s="71">
        <f>HYPERLINK(_xlfn.CONCAT(E6489,"&amp;t=",G6489*86400),G6489)</f>
        <v>1.2453703703703703E-2</v>
      </c>
      <c r="I6489" s="38">
        <v>12</v>
      </c>
      <c r="J6489" s="38">
        <v>7</v>
      </c>
      <c r="K6489" s="42" t="s">
        <v>365</v>
      </c>
      <c r="L6489" s="42" t="s">
        <v>10</v>
      </c>
      <c r="Z6489" s="64"/>
      <c r="AA6489" s="64"/>
      <c r="AB6489" s="64"/>
      <c r="AE6489" s="42">
        <f>IF(Table32[[#This Row],[Gems]]&gt;0,Table32[[#This Row],[Gems]],0)</f>
        <v>0</v>
      </c>
      <c r="AF6489" s="42">
        <f>IF(Table32[[#This Row],[Gems]]&lt;0,Table32[[#This Row],[Gems]],0)</f>
        <v>0</v>
      </c>
      <c r="AG6489" s="30">
        <f t="shared" ca="1" si="138"/>
        <v>344</v>
      </c>
    </row>
    <row r="6490" spans="1:33" ht="14.4" x14ac:dyDescent="0.3">
      <c r="A6490" s="37">
        <v>44129</v>
      </c>
      <c r="B6490" s="38">
        <f>INDEX(Videolength!D:D,MATCH(D6490,Videolength!A:A,0))</f>
        <v>12</v>
      </c>
      <c r="C6490" s="38">
        <f>INDEX(Videolength!E:E,MATCH(D6490,Videolength!A:A,0))</f>
        <v>33</v>
      </c>
      <c r="D6490" s="39">
        <v>33</v>
      </c>
      <c r="E6490" s="40" t="str">
        <f>INDEX(Videolength!B:B,MATCH(D6490,Videolength!A:A,0))</f>
        <v>https://youtu.be/-xOVApWxOko?list=PLTjhk5BwsiVV8SrR-dPCDjCfaMnt-5HZH</v>
      </c>
      <c r="F6490" s="41">
        <f>INDEX(Videolength!C:C,MATCH(D6490,Videolength!A:A,0))</f>
        <v>4.4594907407407409E-2</v>
      </c>
      <c r="G6490" s="41">
        <v>1.247685185185185E-2</v>
      </c>
      <c r="H6490" s="71">
        <f>HYPERLINK(_xlfn.CONCAT(E6490,"&amp;t=",G6490*86400),G6490)</f>
        <v>1.247685185185185E-2</v>
      </c>
      <c r="I6490" s="38">
        <v>12</v>
      </c>
      <c r="J6490" s="38">
        <v>7</v>
      </c>
      <c r="K6490" s="42" t="s">
        <v>1050</v>
      </c>
      <c r="L6490" s="42" t="s">
        <v>219</v>
      </c>
      <c r="W6490" s="44" t="s">
        <v>1051</v>
      </c>
      <c r="Z6490" s="64"/>
      <c r="AA6490" s="64"/>
      <c r="AB6490" s="64"/>
      <c r="AE6490" s="42">
        <f>IF(Table32[[#This Row],[Gems]]&gt;0,Table32[[#This Row],[Gems]],0)</f>
        <v>0</v>
      </c>
      <c r="AF6490" s="42">
        <f>IF(Table32[[#This Row],[Gems]]&lt;0,Table32[[#This Row],[Gems]],0)</f>
        <v>0</v>
      </c>
      <c r="AG6490" s="30">
        <f t="shared" ca="1" si="138"/>
        <v>344</v>
      </c>
    </row>
    <row r="6491" spans="1:33" ht="14.4" x14ac:dyDescent="0.3">
      <c r="A6491" s="37">
        <v>44129</v>
      </c>
      <c r="B6491" s="38">
        <f>INDEX(Videolength!D:D,MATCH(D6491,Videolength!A:A,0))</f>
        <v>12</v>
      </c>
      <c r="C6491" s="38">
        <f>INDEX(Videolength!E:E,MATCH(D6491,Videolength!A:A,0))</f>
        <v>33</v>
      </c>
      <c r="D6491" s="39">
        <v>33</v>
      </c>
      <c r="E6491" s="40" t="str">
        <f>INDEX(Videolength!B:B,MATCH(D6491,Videolength!A:A,0))</f>
        <v>https://youtu.be/-xOVApWxOko?list=PLTjhk5BwsiVV8SrR-dPCDjCfaMnt-5HZH</v>
      </c>
      <c r="F6491" s="41">
        <f>INDEX(Videolength!C:C,MATCH(D6491,Videolength!A:A,0))</f>
        <v>4.4594907407407409E-2</v>
      </c>
      <c r="G6491" s="41">
        <v>1.2511574074074073E-2</v>
      </c>
      <c r="H6491" s="71">
        <f>HYPERLINK(_xlfn.CONCAT(E6491,"&amp;t=",G6491*86400),G6491)</f>
        <v>1.2511574074074073E-2</v>
      </c>
      <c r="I6491" s="38">
        <v>12</v>
      </c>
      <c r="J6491" s="38">
        <v>7</v>
      </c>
      <c r="K6491" s="42" t="s">
        <v>365</v>
      </c>
      <c r="L6491" s="42" t="s">
        <v>10</v>
      </c>
      <c r="Z6491" s="64"/>
      <c r="AA6491" s="64"/>
      <c r="AB6491" s="64"/>
      <c r="AE6491" s="42">
        <f>IF(Table32[[#This Row],[Gems]]&gt;0,Table32[[#This Row],[Gems]],0)</f>
        <v>0</v>
      </c>
      <c r="AF6491" s="42">
        <f>IF(Table32[[#This Row],[Gems]]&lt;0,Table32[[#This Row],[Gems]],0)</f>
        <v>0</v>
      </c>
      <c r="AG6491" s="30">
        <f t="shared" ca="1" si="138"/>
        <v>344</v>
      </c>
    </row>
    <row r="6492" spans="1:33" ht="14.4" x14ac:dyDescent="0.3">
      <c r="A6492" s="37">
        <v>44129</v>
      </c>
      <c r="B6492" s="38">
        <f>INDEX(Videolength!D:D,MATCH(D6492,Videolength!A:A,0))</f>
        <v>12</v>
      </c>
      <c r="C6492" s="38">
        <f>INDEX(Videolength!E:E,MATCH(D6492,Videolength!A:A,0))</f>
        <v>33</v>
      </c>
      <c r="D6492" s="39">
        <v>33</v>
      </c>
      <c r="E6492" s="40" t="str">
        <f>INDEX(Videolength!B:B,MATCH(D6492,Videolength!A:A,0))</f>
        <v>https://youtu.be/-xOVApWxOko?list=PLTjhk5BwsiVV8SrR-dPCDjCfaMnt-5HZH</v>
      </c>
      <c r="F6492" s="41">
        <f>INDEX(Videolength!C:C,MATCH(D6492,Videolength!A:A,0))</f>
        <v>4.4594907407407409E-2</v>
      </c>
      <c r="G6492" s="41">
        <v>1.252314814814815E-2</v>
      </c>
      <c r="H6492" s="71">
        <f>HYPERLINK(_xlfn.CONCAT(E6492,"&amp;t=",G6492*86400),G6492)</f>
        <v>1.252314814814815E-2</v>
      </c>
      <c r="I6492" s="38">
        <v>12</v>
      </c>
      <c r="J6492" s="38">
        <v>7</v>
      </c>
      <c r="K6492" s="42" t="s">
        <v>8</v>
      </c>
      <c r="L6492" s="42" t="s">
        <v>163</v>
      </c>
      <c r="M6492" s="42" t="s">
        <v>1269</v>
      </c>
      <c r="Z6492" s="64"/>
      <c r="AA6492" s="64"/>
      <c r="AB6492" s="64"/>
      <c r="AE6492" s="42">
        <f>IF(Table32[[#This Row],[Gems]]&gt;0,Table32[[#This Row],[Gems]],0)</f>
        <v>0</v>
      </c>
      <c r="AF6492" s="42">
        <f>IF(Table32[[#This Row],[Gems]]&lt;0,Table32[[#This Row],[Gems]],0)</f>
        <v>0</v>
      </c>
      <c r="AG6492" s="30">
        <f t="shared" ca="1" si="138"/>
        <v>344</v>
      </c>
    </row>
    <row r="6493" spans="1:33" ht="14.4" x14ac:dyDescent="0.3">
      <c r="A6493" s="37">
        <v>44129</v>
      </c>
      <c r="B6493" s="38">
        <f>INDEX(Videolength!D:D,MATCH(D6493,Videolength!A:A,0))</f>
        <v>12</v>
      </c>
      <c r="C6493" s="38">
        <f>INDEX(Videolength!E:E,MATCH(D6493,Videolength!A:A,0))</f>
        <v>33</v>
      </c>
      <c r="D6493" s="39">
        <v>33</v>
      </c>
      <c r="E6493" s="40" t="str">
        <f>INDEX(Videolength!B:B,MATCH(D6493,Videolength!A:A,0))</f>
        <v>https://youtu.be/-xOVApWxOko?list=PLTjhk5BwsiVV8SrR-dPCDjCfaMnt-5HZH</v>
      </c>
      <c r="F6493" s="41">
        <f>INDEX(Videolength!C:C,MATCH(D6493,Videolength!A:A,0))</f>
        <v>4.4594907407407409E-2</v>
      </c>
      <c r="G6493" s="41">
        <v>1.2534722222222223E-2</v>
      </c>
      <c r="H6493" s="71">
        <f>HYPERLINK(_xlfn.CONCAT(E6493,"&amp;t=",G6493*86400),G6493)</f>
        <v>1.2534722222222223E-2</v>
      </c>
      <c r="I6493" s="38">
        <v>12</v>
      </c>
      <c r="J6493" s="38">
        <v>7</v>
      </c>
      <c r="K6493" s="42" t="s">
        <v>365</v>
      </c>
      <c r="L6493" s="42" t="s">
        <v>10</v>
      </c>
      <c r="M6493" s="42" t="s">
        <v>1270</v>
      </c>
      <c r="Z6493" s="64"/>
      <c r="AA6493" s="64"/>
      <c r="AB6493" s="64"/>
      <c r="AE6493" s="42">
        <f>IF(Table32[[#This Row],[Gems]]&gt;0,Table32[[#This Row],[Gems]],0)</f>
        <v>0</v>
      </c>
      <c r="AF6493" s="42">
        <f>IF(Table32[[#This Row],[Gems]]&lt;0,Table32[[#This Row],[Gems]],0)</f>
        <v>0</v>
      </c>
      <c r="AG6493" s="30">
        <f t="shared" ca="1" si="138"/>
        <v>344</v>
      </c>
    </row>
    <row r="6494" spans="1:33" ht="14.4" x14ac:dyDescent="0.3">
      <c r="A6494" s="37">
        <v>44129</v>
      </c>
      <c r="B6494" s="38">
        <f>INDEX(Videolength!D:D,MATCH(D6494,Videolength!A:A,0))</f>
        <v>12</v>
      </c>
      <c r="C6494" s="38">
        <f>INDEX(Videolength!E:E,MATCH(D6494,Videolength!A:A,0))</f>
        <v>33</v>
      </c>
      <c r="D6494" s="39">
        <v>33</v>
      </c>
      <c r="E6494" s="40" t="str">
        <f>INDEX(Videolength!B:B,MATCH(D6494,Videolength!A:A,0))</f>
        <v>https://youtu.be/-xOVApWxOko?list=PLTjhk5BwsiVV8SrR-dPCDjCfaMnt-5HZH</v>
      </c>
      <c r="F6494" s="41">
        <f>INDEX(Videolength!C:C,MATCH(D6494,Videolength!A:A,0))</f>
        <v>4.4594907407407409E-2</v>
      </c>
      <c r="G6494" s="41">
        <v>1.269675925925926E-2</v>
      </c>
      <c r="H6494" s="71">
        <f>HYPERLINK(_xlfn.CONCAT(E6494,"&amp;t=",G6494*86400),G6494)</f>
        <v>1.269675925925926E-2</v>
      </c>
      <c r="I6494" s="38">
        <v>12</v>
      </c>
      <c r="J6494" s="38">
        <v>7</v>
      </c>
      <c r="K6494" s="42" t="s">
        <v>1050</v>
      </c>
      <c r="L6494" s="42" t="s">
        <v>219</v>
      </c>
      <c r="W6494" s="44" t="s">
        <v>1271</v>
      </c>
      <c r="Z6494" s="64"/>
      <c r="AA6494" s="64"/>
      <c r="AB6494" s="64"/>
      <c r="AE6494" s="42">
        <f>IF(Table32[[#This Row],[Gems]]&gt;0,Table32[[#This Row],[Gems]],0)</f>
        <v>0</v>
      </c>
      <c r="AF6494" s="42">
        <f>IF(Table32[[#This Row],[Gems]]&lt;0,Table32[[#This Row],[Gems]],0)</f>
        <v>0</v>
      </c>
      <c r="AG6494" s="30">
        <f t="shared" ca="1" si="138"/>
        <v>344</v>
      </c>
    </row>
    <row r="6495" spans="1:33" ht="14.4" x14ac:dyDescent="0.3">
      <c r="A6495" s="37">
        <v>44129</v>
      </c>
      <c r="B6495" s="38">
        <f>INDEX(Videolength!D:D,MATCH(D6495,Videolength!A:A,0))</f>
        <v>12</v>
      </c>
      <c r="C6495" s="38">
        <f>INDEX(Videolength!E:E,MATCH(D6495,Videolength!A:A,0))</f>
        <v>33</v>
      </c>
      <c r="D6495" s="39">
        <v>33</v>
      </c>
      <c r="E6495" s="40" t="str">
        <f>INDEX(Videolength!B:B,MATCH(D6495,Videolength!A:A,0))</f>
        <v>https://youtu.be/-xOVApWxOko?list=PLTjhk5BwsiVV8SrR-dPCDjCfaMnt-5HZH</v>
      </c>
      <c r="F6495" s="41">
        <f>INDEX(Videolength!C:C,MATCH(D6495,Videolength!A:A,0))</f>
        <v>4.4594907407407409E-2</v>
      </c>
      <c r="G6495" s="41">
        <v>1.2719907407407407E-2</v>
      </c>
      <c r="H6495" s="71">
        <f>HYPERLINK(_xlfn.CONCAT(E6495,"&amp;t=",G6495*86400),G6495)</f>
        <v>1.2719907407407407E-2</v>
      </c>
      <c r="I6495" s="38">
        <v>12</v>
      </c>
      <c r="J6495" s="38">
        <v>7</v>
      </c>
      <c r="K6495" s="42" t="s">
        <v>365</v>
      </c>
      <c r="L6495" s="42" t="s">
        <v>10</v>
      </c>
      <c r="Z6495" s="64"/>
      <c r="AA6495" s="64"/>
      <c r="AB6495" s="64"/>
      <c r="AE6495" s="42">
        <f>IF(Table32[[#This Row],[Gems]]&gt;0,Table32[[#This Row],[Gems]],0)</f>
        <v>0</v>
      </c>
      <c r="AF6495" s="42">
        <f>IF(Table32[[#This Row],[Gems]]&lt;0,Table32[[#This Row],[Gems]],0)</f>
        <v>0</v>
      </c>
      <c r="AG6495" s="30">
        <f t="shared" ca="1" si="138"/>
        <v>344</v>
      </c>
    </row>
    <row r="6496" spans="1:33" ht="14.4" x14ac:dyDescent="0.3">
      <c r="A6496" s="37">
        <v>44129</v>
      </c>
      <c r="B6496" s="38">
        <f>INDEX(Videolength!D:D,MATCH(D6496,Videolength!A:A,0))</f>
        <v>12</v>
      </c>
      <c r="C6496" s="38">
        <f>INDEX(Videolength!E:E,MATCH(D6496,Videolength!A:A,0))</f>
        <v>33</v>
      </c>
      <c r="D6496" s="39">
        <v>33</v>
      </c>
      <c r="E6496" s="40" t="str">
        <f>INDEX(Videolength!B:B,MATCH(D6496,Videolength!A:A,0))</f>
        <v>https://youtu.be/-xOVApWxOko?list=PLTjhk5BwsiVV8SrR-dPCDjCfaMnt-5HZH</v>
      </c>
      <c r="F6496" s="41">
        <f>INDEX(Videolength!C:C,MATCH(D6496,Videolength!A:A,0))</f>
        <v>4.4594907407407409E-2</v>
      </c>
      <c r="G6496" s="41">
        <v>1.2812499999999999E-2</v>
      </c>
      <c r="H6496" s="71">
        <f>HYPERLINK(_xlfn.CONCAT(E6496,"&amp;t=",G6496*86400),G6496)</f>
        <v>1.2812499999999999E-2</v>
      </c>
      <c r="I6496" s="38">
        <v>12</v>
      </c>
      <c r="J6496" s="38">
        <v>7</v>
      </c>
      <c r="K6496" s="42" t="s">
        <v>346</v>
      </c>
      <c r="L6496" s="42" t="s">
        <v>10</v>
      </c>
      <c r="Z6496" s="64"/>
      <c r="AA6496" s="64"/>
      <c r="AB6496" s="64"/>
      <c r="AE6496" s="42">
        <f>IF(Table32[[#This Row],[Gems]]&gt;0,Table32[[#This Row],[Gems]],0)</f>
        <v>0</v>
      </c>
      <c r="AF6496" s="42">
        <f>IF(Table32[[#This Row],[Gems]]&lt;0,Table32[[#This Row],[Gems]],0)</f>
        <v>0</v>
      </c>
      <c r="AG6496" s="30">
        <f t="shared" ca="1" si="138"/>
        <v>344</v>
      </c>
    </row>
    <row r="6497" spans="1:33" ht="14.4" x14ac:dyDescent="0.3">
      <c r="A6497" s="37">
        <v>44129</v>
      </c>
      <c r="B6497" s="38">
        <f>INDEX(Videolength!D:D,MATCH(D6497,Videolength!A:A,0))</f>
        <v>12</v>
      </c>
      <c r="C6497" s="38">
        <f>INDEX(Videolength!E:E,MATCH(D6497,Videolength!A:A,0))</f>
        <v>33</v>
      </c>
      <c r="D6497" s="39">
        <v>33</v>
      </c>
      <c r="E6497" s="40" t="str">
        <f>INDEX(Videolength!B:B,MATCH(D6497,Videolength!A:A,0))</f>
        <v>https://youtu.be/-xOVApWxOko?list=PLTjhk5BwsiVV8SrR-dPCDjCfaMnt-5HZH</v>
      </c>
      <c r="F6497" s="41">
        <f>INDEX(Videolength!C:C,MATCH(D6497,Videolength!A:A,0))</f>
        <v>4.4594907407407409E-2</v>
      </c>
      <c r="G6497" s="41">
        <v>1.2847222222222223E-2</v>
      </c>
      <c r="H6497" s="71">
        <f>HYPERLINK(_xlfn.CONCAT(E6497,"&amp;t=",G6497*86400),G6497)</f>
        <v>1.2847222222222223E-2</v>
      </c>
      <c r="I6497" s="38">
        <v>12</v>
      </c>
      <c r="J6497" s="38">
        <v>7</v>
      </c>
      <c r="K6497" s="42" t="s">
        <v>353</v>
      </c>
      <c r="L6497" s="42" t="s">
        <v>10</v>
      </c>
      <c r="Z6497" s="64"/>
      <c r="AA6497" s="64"/>
      <c r="AB6497" s="64"/>
      <c r="AE6497" s="42">
        <f>IF(Table32[[#This Row],[Gems]]&gt;0,Table32[[#This Row],[Gems]],0)</f>
        <v>0</v>
      </c>
      <c r="AF6497" s="42">
        <f>IF(Table32[[#This Row],[Gems]]&lt;0,Table32[[#This Row],[Gems]],0)</f>
        <v>0</v>
      </c>
      <c r="AG6497" s="30">
        <f t="shared" ca="1" si="138"/>
        <v>344</v>
      </c>
    </row>
    <row r="6498" spans="1:33" ht="14.4" x14ac:dyDescent="0.3">
      <c r="A6498" s="37">
        <v>44129</v>
      </c>
      <c r="B6498" s="38">
        <f>INDEX(Videolength!D:D,MATCH(D6498,Videolength!A:A,0))</f>
        <v>12</v>
      </c>
      <c r="C6498" s="38">
        <f>INDEX(Videolength!E:E,MATCH(D6498,Videolength!A:A,0))</f>
        <v>33</v>
      </c>
      <c r="D6498" s="39">
        <v>33</v>
      </c>
      <c r="E6498" s="40" t="str">
        <f>INDEX(Videolength!B:B,MATCH(D6498,Videolength!A:A,0))</f>
        <v>https://youtu.be/-xOVApWxOko?list=PLTjhk5BwsiVV8SrR-dPCDjCfaMnt-5HZH</v>
      </c>
      <c r="F6498" s="41">
        <f>INDEX(Videolength!C:C,MATCH(D6498,Videolength!A:A,0))</f>
        <v>4.4594907407407409E-2</v>
      </c>
      <c r="G6498" s="41">
        <v>1.2870370370370372E-2</v>
      </c>
      <c r="H6498" s="71">
        <f>HYPERLINK(_xlfn.CONCAT(E6498,"&amp;t=",G6498*86400),G6498)</f>
        <v>1.2870370370370372E-2</v>
      </c>
      <c r="I6498" s="38">
        <v>12</v>
      </c>
      <c r="J6498" s="38">
        <v>7</v>
      </c>
      <c r="K6498" s="42" t="s">
        <v>346</v>
      </c>
      <c r="L6498" s="42" t="s">
        <v>10</v>
      </c>
      <c r="Z6498" s="64"/>
      <c r="AA6498" s="64"/>
      <c r="AB6498" s="64"/>
      <c r="AE6498" s="42">
        <f>IF(Table32[[#This Row],[Gems]]&gt;0,Table32[[#This Row],[Gems]],0)</f>
        <v>0</v>
      </c>
      <c r="AF6498" s="42">
        <f>IF(Table32[[#This Row],[Gems]]&lt;0,Table32[[#This Row],[Gems]],0)</f>
        <v>0</v>
      </c>
      <c r="AG6498" s="30">
        <f t="shared" ca="1" si="138"/>
        <v>344</v>
      </c>
    </row>
    <row r="6499" spans="1:33" ht="14.4" x14ac:dyDescent="0.3">
      <c r="A6499" s="37">
        <v>44129</v>
      </c>
      <c r="B6499" s="38">
        <f>INDEX(Videolength!D:D,MATCH(D6499,Videolength!A:A,0))</f>
        <v>12</v>
      </c>
      <c r="C6499" s="38">
        <f>INDEX(Videolength!E:E,MATCH(D6499,Videolength!A:A,0))</f>
        <v>33</v>
      </c>
      <c r="D6499" s="39">
        <v>33</v>
      </c>
      <c r="E6499" s="40" t="str">
        <f>INDEX(Videolength!B:B,MATCH(D6499,Videolength!A:A,0))</f>
        <v>https://youtu.be/-xOVApWxOko?list=PLTjhk5BwsiVV8SrR-dPCDjCfaMnt-5HZH</v>
      </c>
      <c r="F6499" s="41">
        <f>INDEX(Videolength!C:C,MATCH(D6499,Videolength!A:A,0))</f>
        <v>4.4594907407407409E-2</v>
      </c>
      <c r="G6499" s="41">
        <v>1.2881944444444446E-2</v>
      </c>
      <c r="H6499" s="71">
        <f>HYPERLINK(_xlfn.CONCAT(E6499,"&amp;t=",G6499*86400),G6499)</f>
        <v>1.2881944444444446E-2</v>
      </c>
      <c r="I6499" s="38">
        <v>12</v>
      </c>
      <c r="J6499" s="38">
        <v>7</v>
      </c>
      <c r="K6499" s="42" t="s">
        <v>123</v>
      </c>
      <c r="L6499" s="42" t="s">
        <v>10</v>
      </c>
      <c r="Z6499" s="64"/>
      <c r="AA6499" s="64"/>
      <c r="AB6499" s="64"/>
      <c r="AE6499" s="42">
        <f>IF(Table32[[#This Row],[Gems]]&gt;0,Table32[[#This Row],[Gems]],0)</f>
        <v>0</v>
      </c>
      <c r="AF6499" s="42">
        <f>IF(Table32[[#This Row],[Gems]]&lt;0,Table32[[#This Row],[Gems]],0)</f>
        <v>0</v>
      </c>
      <c r="AG6499" s="29">
        <f t="shared" ca="1" si="138"/>
        <v>344</v>
      </c>
    </row>
    <row r="6500" spans="1:33" ht="14.4" x14ac:dyDescent="0.3">
      <c r="A6500" s="37">
        <v>44129</v>
      </c>
      <c r="B6500" s="38">
        <f>INDEX(Videolength!D:D,MATCH(D6500,Videolength!A:A,0))</f>
        <v>12</v>
      </c>
      <c r="C6500" s="38">
        <f>INDEX(Videolength!E:E,MATCH(D6500,Videolength!A:A,0))</f>
        <v>33</v>
      </c>
      <c r="D6500" s="39">
        <v>33</v>
      </c>
      <c r="E6500" s="40" t="str">
        <f>INDEX(Videolength!B:B,MATCH(D6500,Videolength!A:A,0))</f>
        <v>https://youtu.be/-xOVApWxOko?list=PLTjhk5BwsiVV8SrR-dPCDjCfaMnt-5HZH</v>
      </c>
      <c r="F6500" s="41">
        <f>INDEX(Videolength!C:C,MATCH(D6500,Videolength!A:A,0))</f>
        <v>4.4594907407407409E-2</v>
      </c>
      <c r="G6500" s="41">
        <v>1.3136574074074077E-2</v>
      </c>
      <c r="H6500" s="71">
        <f>HYPERLINK(_xlfn.CONCAT(E6500,"&amp;t=",G6500*86400),G6500)</f>
        <v>1.3136574074074077E-2</v>
      </c>
      <c r="I6500" s="38">
        <v>12</v>
      </c>
      <c r="J6500" s="38">
        <v>7</v>
      </c>
      <c r="K6500" s="42" t="s">
        <v>15</v>
      </c>
      <c r="L6500" s="42" t="s">
        <v>216</v>
      </c>
      <c r="M6500" s="42" t="s">
        <v>1272</v>
      </c>
      <c r="Z6500" s="64"/>
      <c r="AA6500" s="64"/>
      <c r="AB6500" s="64"/>
      <c r="AE6500" s="42">
        <f>IF(Table32[[#This Row],[Gems]]&gt;0,Table32[[#This Row],[Gems]],0)</f>
        <v>0</v>
      </c>
      <c r="AF6500" s="42">
        <f>IF(Table32[[#This Row],[Gems]]&lt;0,Table32[[#This Row],[Gems]],0)</f>
        <v>0</v>
      </c>
      <c r="AG6500" s="30">
        <f t="shared" ca="1" si="138"/>
        <v>344</v>
      </c>
    </row>
    <row r="6501" spans="1:33" ht="14.4" x14ac:dyDescent="0.3">
      <c r="A6501" s="37">
        <v>44129</v>
      </c>
      <c r="B6501" s="38">
        <f>INDEX(Videolength!D:D,MATCH(D6501,Videolength!A:A,0))</f>
        <v>12</v>
      </c>
      <c r="C6501" s="38">
        <f>INDEX(Videolength!E:E,MATCH(D6501,Videolength!A:A,0))</f>
        <v>33</v>
      </c>
      <c r="D6501" s="39">
        <v>33</v>
      </c>
      <c r="E6501" s="40" t="str">
        <f>INDEX(Videolength!B:B,MATCH(D6501,Videolength!A:A,0))</f>
        <v>https://youtu.be/-xOVApWxOko?list=PLTjhk5BwsiVV8SrR-dPCDjCfaMnt-5HZH</v>
      </c>
      <c r="F6501" s="41">
        <f>INDEX(Videolength!C:C,MATCH(D6501,Videolength!A:A,0))</f>
        <v>4.4594907407407409E-2</v>
      </c>
      <c r="G6501" s="41">
        <v>1.3344907407407408E-2</v>
      </c>
      <c r="H6501" s="71">
        <f>HYPERLINK(_xlfn.CONCAT(E6501,"&amp;t=",G6501*86400),G6501)</f>
        <v>1.3344907407407408E-2</v>
      </c>
      <c r="I6501" s="38">
        <v>12</v>
      </c>
      <c r="J6501" s="38">
        <v>7</v>
      </c>
      <c r="K6501" s="42" t="s">
        <v>15</v>
      </c>
      <c r="L6501" s="42" t="s">
        <v>197</v>
      </c>
      <c r="M6501" s="42" t="s">
        <v>1204</v>
      </c>
      <c r="Z6501" s="64" t="s">
        <v>507</v>
      </c>
      <c r="AA6501" s="64">
        <v>5</v>
      </c>
      <c r="AB6501" s="64">
        <v>3</v>
      </c>
      <c r="AE6501" s="42">
        <f>IF(Table32[[#This Row],[Gems]]&gt;0,Table32[[#This Row],[Gems]],0)</f>
        <v>0</v>
      </c>
      <c r="AF6501" s="42">
        <f>IF(Table32[[#This Row],[Gems]]&lt;0,Table32[[#This Row],[Gems]],0)</f>
        <v>0</v>
      </c>
      <c r="AG6501" s="30">
        <f t="shared" ca="1" si="138"/>
        <v>344</v>
      </c>
    </row>
    <row r="6502" spans="1:33" ht="14.4" x14ac:dyDescent="0.3">
      <c r="A6502" s="37">
        <v>44129</v>
      </c>
      <c r="B6502" s="38">
        <f>INDEX(Videolength!D:D,MATCH(D6502,Videolength!A:A,0))</f>
        <v>12</v>
      </c>
      <c r="C6502" s="38">
        <f>INDEX(Videolength!E:E,MATCH(D6502,Videolength!A:A,0))</f>
        <v>33</v>
      </c>
      <c r="D6502" s="39">
        <v>33</v>
      </c>
      <c r="E6502" s="40" t="str">
        <f>INDEX(Videolength!B:B,MATCH(D6502,Videolength!A:A,0))</f>
        <v>https://youtu.be/-xOVApWxOko?list=PLTjhk5BwsiVV8SrR-dPCDjCfaMnt-5HZH</v>
      </c>
      <c r="F6502" s="41">
        <f>INDEX(Videolength!C:C,MATCH(D6502,Videolength!A:A,0))</f>
        <v>4.4594907407407409E-2</v>
      </c>
      <c r="G6502" s="41">
        <v>1.4745370370370372E-2</v>
      </c>
      <c r="H6502" s="71">
        <f>HYPERLINK(_xlfn.CONCAT(E6502,"&amp;t=",G6502*86400),G6502)</f>
        <v>1.4745370370370372E-2</v>
      </c>
      <c r="I6502" s="38">
        <v>12</v>
      </c>
      <c r="J6502" s="38">
        <v>7</v>
      </c>
      <c r="K6502" s="42" t="s">
        <v>15</v>
      </c>
      <c r="L6502" s="42" t="s">
        <v>198</v>
      </c>
      <c r="Z6502" s="64" t="s">
        <v>507</v>
      </c>
      <c r="AA6502" s="68">
        <v>5</v>
      </c>
      <c r="AB6502" s="68">
        <v>3</v>
      </c>
      <c r="AC6502" s="44" t="s">
        <v>201</v>
      </c>
      <c r="AE6502" s="42">
        <f>IF(Table32[[#This Row],[Gems]]&gt;0,Table32[[#This Row],[Gems]],0)</f>
        <v>0</v>
      </c>
      <c r="AF6502" s="42">
        <f>IF(Table32[[#This Row],[Gems]]&lt;0,Table32[[#This Row],[Gems]],0)</f>
        <v>0</v>
      </c>
      <c r="AG6502" s="30">
        <f t="shared" ca="1" si="138"/>
        <v>344</v>
      </c>
    </row>
    <row r="6503" spans="1:33" ht="14.4" x14ac:dyDescent="0.3">
      <c r="A6503" s="37">
        <v>44129</v>
      </c>
      <c r="B6503" s="38">
        <f>INDEX(Videolength!D:D,MATCH(D6503,Videolength!A:A,0))</f>
        <v>12</v>
      </c>
      <c r="C6503" s="38">
        <f>INDEX(Videolength!E:E,MATCH(D6503,Videolength!A:A,0))</f>
        <v>33</v>
      </c>
      <c r="D6503" s="39">
        <v>33</v>
      </c>
      <c r="E6503" s="40" t="str">
        <f>INDEX(Videolength!B:B,MATCH(D6503,Videolength!A:A,0))</f>
        <v>https://youtu.be/-xOVApWxOko?list=PLTjhk5BwsiVV8SrR-dPCDjCfaMnt-5HZH</v>
      </c>
      <c r="F6503" s="41">
        <f>INDEX(Videolength!C:C,MATCH(D6503,Videolength!A:A,0))</f>
        <v>4.4594907407407409E-2</v>
      </c>
      <c r="G6503" s="41">
        <v>1.4826388888888889E-2</v>
      </c>
      <c r="H6503" s="71">
        <f>HYPERLINK(_xlfn.CONCAT(E6503,"&amp;t=",G6503*86400),G6503)</f>
        <v>1.4826388888888889E-2</v>
      </c>
      <c r="I6503" s="38">
        <v>12</v>
      </c>
      <c r="J6503" s="38">
        <v>7</v>
      </c>
      <c r="K6503" s="42" t="s">
        <v>15</v>
      </c>
      <c r="L6503" s="42" t="s">
        <v>216</v>
      </c>
      <c r="Z6503" s="64"/>
      <c r="AA6503" s="64"/>
      <c r="AB6503" s="64"/>
      <c r="AE6503" s="42">
        <f>IF(Table32[[#This Row],[Gems]]&gt;0,Table32[[#This Row],[Gems]],0)</f>
        <v>0</v>
      </c>
      <c r="AF6503" s="42">
        <f>IF(Table32[[#This Row],[Gems]]&lt;0,Table32[[#This Row],[Gems]],0)</f>
        <v>0</v>
      </c>
      <c r="AG6503" s="30">
        <f t="shared" ca="1" si="138"/>
        <v>344</v>
      </c>
    </row>
    <row r="6504" spans="1:33" ht="14.4" x14ac:dyDescent="0.3">
      <c r="A6504" s="37">
        <v>44129</v>
      </c>
      <c r="B6504" s="38">
        <f>INDEX(Videolength!D:D,MATCH(D6504,Videolength!A:A,0))</f>
        <v>12</v>
      </c>
      <c r="C6504" s="38">
        <f>INDEX(Videolength!E:E,MATCH(D6504,Videolength!A:A,0))</f>
        <v>33</v>
      </c>
      <c r="D6504" s="39">
        <v>33</v>
      </c>
      <c r="E6504" s="40" t="str">
        <f>INDEX(Videolength!B:B,MATCH(D6504,Videolength!A:A,0))</f>
        <v>https://youtu.be/-xOVApWxOko?list=PLTjhk5BwsiVV8SrR-dPCDjCfaMnt-5HZH</v>
      </c>
      <c r="F6504" s="41">
        <f>INDEX(Videolength!C:C,MATCH(D6504,Videolength!A:A,0))</f>
        <v>4.4594907407407409E-2</v>
      </c>
      <c r="G6504" s="41">
        <v>1.486111111111111E-2</v>
      </c>
      <c r="H6504" s="71">
        <f>HYPERLINK(_xlfn.CONCAT(E6504,"&amp;t=",G6504*86400),G6504)</f>
        <v>1.486111111111111E-2</v>
      </c>
      <c r="I6504" s="38">
        <v>12</v>
      </c>
      <c r="J6504" s="38">
        <v>7</v>
      </c>
      <c r="K6504" s="42" t="s">
        <v>15</v>
      </c>
      <c r="L6504" s="42" t="s">
        <v>197</v>
      </c>
      <c r="M6504" s="42" t="s">
        <v>1204</v>
      </c>
      <c r="Z6504" s="64" t="s">
        <v>507</v>
      </c>
      <c r="AA6504" s="64">
        <v>5</v>
      </c>
      <c r="AB6504" s="64">
        <v>3</v>
      </c>
      <c r="AE6504" s="42">
        <f>IF(Table32[[#This Row],[Gems]]&gt;0,Table32[[#This Row],[Gems]],0)</f>
        <v>0</v>
      </c>
      <c r="AF6504" s="42">
        <f>IF(Table32[[#This Row],[Gems]]&lt;0,Table32[[#This Row],[Gems]],0)</f>
        <v>0</v>
      </c>
      <c r="AG6504" s="29">
        <f t="shared" ca="1" si="138"/>
        <v>344</v>
      </c>
    </row>
    <row r="6505" spans="1:33" ht="14.4" x14ac:dyDescent="0.3">
      <c r="A6505" s="37">
        <v>44129</v>
      </c>
      <c r="B6505" s="38">
        <f>INDEX(Videolength!D:D,MATCH(D6505,Videolength!A:A,0))</f>
        <v>12</v>
      </c>
      <c r="C6505" s="38">
        <f>INDEX(Videolength!E:E,MATCH(D6505,Videolength!A:A,0))</f>
        <v>33</v>
      </c>
      <c r="D6505" s="39">
        <v>33</v>
      </c>
      <c r="E6505" s="40" t="str">
        <f>INDEX(Videolength!B:B,MATCH(D6505,Videolength!A:A,0))</f>
        <v>https://youtu.be/-xOVApWxOko?list=PLTjhk5BwsiVV8SrR-dPCDjCfaMnt-5HZH</v>
      </c>
      <c r="F6505" s="41">
        <f>INDEX(Videolength!C:C,MATCH(D6505,Videolength!A:A,0))</f>
        <v>4.4594907407407409E-2</v>
      </c>
      <c r="G6505" s="41">
        <v>1.59375E-2</v>
      </c>
      <c r="H6505" s="71">
        <f>HYPERLINK(_xlfn.CONCAT(E6505,"&amp;t=",G6505*86400),G6505)</f>
        <v>1.59375E-2</v>
      </c>
      <c r="I6505" s="38">
        <v>12</v>
      </c>
      <c r="J6505" s="38">
        <v>7</v>
      </c>
      <c r="K6505" s="42" t="s">
        <v>15</v>
      </c>
      <c r="L6505" s="42" t="s">
        <v>198</v>
      </c>
      <c r="Z6505" s="64" t="s">
        <v>507</v>
      </c>
      <c r="AA6505" s="68">
        <v>5</v>
      </c>
      <c r="AB6505" s="68">
        <v>3</v>
      </c>
      <c r="AC6505" s="44" t="s">
        <v>201</v>
      </c>
      <c r="AE6505" s="42">
        <f>IF(Table32[[#This Row],[Gems]]&gt;0,Table32[[#This Row],[Gems]],0)</f>
        <v>0</v>
      </c>
      <c r="AF6505" s="42">
        <f>IF(Table32[[#This Row],[Gems]]&lt;0,Table32[[#This Row],[Gems]],0)</f>
        <v>0</v>
      </c>
      <c r="AG6505" s="29">
        <f t="shared" ca="1" si="138"/>
        <v>344</v>
      </c>
    </row>
    <row r="6506" spans="1:33" ht="14.4" x14ac:dyDescent="0.3">
      <c r="A6506" s="37">
        <v>44129</v>
      </c>
      <c r="B6506" s="38">
        <f>INDEX(Videolength!D:D,MATCH(D6506,Videolength!A:A,0))</f>
        <v>12</v>
      </c>
      <c r="C6506" s="38">
        <f>INDEX(Videolength!E:E,MATCH(D6506,Videolength!A:A,0))</f>
        <v>33</v>
      </c>
      <c r="D6506" s="39">
        <v>33</v>
      </c>
      <c r="E6506" s="40" t="str">
        <f>INDEX(Videolength!B:B,MATCH(D6506,Videolength!A:A,0))</f>
        <v>https://youtu.be/-xOVApWxOko?list=PLTjhk5BwsiVV8SrR-dPCDjCfaMnt-5HZH</v>
      </c>
      <c r="F6506" s="41">
        <f>INDEX(Videolength!C:C,MATCH(D6506,Videolength!A:A,0))</f>
        <v>4.4594907407407409E-2</v>
      </c>
      <c r="G6506" s="41">
        <v>1.6006944444444445E-2</v>
      </c>
      <c r="H6506" s="71">
        <f>HYPERLINK(_xlfn.CONCAT(E6506,"&amp;t=",G6506*86400),G6506)</f>
        <v>1.6006944444444445E-2</v>
      </c>
      <c r="I6506" s="38">
        <v>12</v>
      </c>
      <c r="J6506" s="38">
        <v>7</v>
      </c>
      <c r="K6506" s="42" t="s">
        <v>15</v>
      </c>
      <c r="L6506" s="42" t="s">
        <v>301</v>
      </c>
      <c r="W6506" s="44" t="s">
        <v>442</v>
      </c>
      <c r="X6506" s="43">
        <v>1</v>
      </c>
      <c r="Y6506" s="43">
        <v>1</v>
      </c>
      <c r="Z6506" s="64"/>
      <c r="AA6506" s="64"/>
      <c r="AB6506" s="64"/>
      <c r="AE6506" s="42">
        <f>IF(Table32[[#This Row],[Gems]]&gt;0,Table32[[#This Row],[Gems]],0)</f>
        <v>0</v>
      </c>
      <c r="AF6506" s="42">
        <f>IF(Table32[[#This Row],[Gems]]&lt;0,Table32[[#This Row],[Gems]],0)</f>
        <v>0</v>
      </c>
      <c r="AG6506" s="30">
        <f ca="1">SUM(OFFSET(AG6506,-1,0),AD6506)</f>
        <v>344</v>
      </c>
    </row>
    <row r="6507" spans="1:33" ht="14.4" x14ac:dyDescent="0.3">
      <c r="A6507" s="37">
        <v>44129</v>
      </c>
      <c r="B6507" s="38">
        <f>INDEX(Videolength!D:D,MATCH(D6507,Videolength!A:A,0))</f>
        <v>12</v>
      </c>
      <c r="C6507" s="38">
        <f>INDEX(Videolength!E:E,MATCH(D6507,Videolength!A:A,0))</f>
        <v>33</v>
      </c>
      <c r="D6507" s="39">
        <v>33</v>
      </c>
      <c r="E6507" s="40" t="str">
        <f>INDEX(Videolength!B:B,MATCH(D6507,Videolength!A:A,0))</f>
        <v>https://youtu.be/-xOVApWxOko?list=PLTjhk5BwsiVV8SrR-dPCDjCfaMnt-5HZH</v>
      </c>
      <c r="F6507" s="41">
        <f>INDEX(Videolength!C:C,MATCH(D6507,Videolength!A:A,0))</f>
        <v>4.4594907407407409E-2</v>
      </c>
      <c r="G6507" s="41">
        <v>1.6041666666666666E-2</v>
      </c>
      <c r="H6507" s="71">
        <f>HYPERLINK(_xlfn.CONCAT(E6507,"&amp;t=",G6507*86400),G6507)</f>
        <v>1.6041666666666666E-2</v>
      </c>
      <c r="I6507" s="38">
        <v>12</v>
      </c>
      <c r="J6507" s="38">
        <v>7</v>
      </c>
      <c r="K6507" s="42" t="s">
        <v>15</v>
      </c>
      <c r="L6507" s="42" t="s">
        <v>216</v>
      </c>
      <c r="M6507" s="42" t="s">
        <v>1272</v>
      </c>
      <c r="Z6507" s="64"/>
      <c r="AA6507" s="64"/>
      <c r="AB6507" s="64"/>
      <c r="AE6507" s="42">
        <f>IF(Table32[[#This Row],[Gems]]&gt;0,Table32[[#This Row],[Gems]],0)</f>
        <v>0</v>
      </c>
      <c r="AF6507" s="42">
        <f>IF(Table32[[#This Row],[Gems]]&lt;0,Table32[[#This Row],[Gems]],0)</f>
        <v>0</v>
      </c>
      <c r="AG6507" s="30">
        <f ca="1">SUM(OFFSET(AG6507,-1,0),AD6507)</f>
        <v>344</v>
      </c>
    </row>
    <row r="6508" spans="1:33" ht="14.4" x14ac:dyDescent="0.3">
      <c r="A6508" s="37">
        <v>44129</v>
      </c>
      <c r="B6508" s="38">
        <f>INDEX(Videolength!D:D,MATCH(D6508,Videolength!A:A,0))</f>
        <v>12</v>
      </c>
      <c r="C6508" s="38">
        <f>INDEX(Videolength!E:E,MATCH(D6508,Videolength!A:A,0))</f>
        <v>33</v>
      </c>
      <c r="D6508" s="39">
        <v>33</v>
      </c>
      <c r="E6508" s="40" t="str">
        <f>INDEX(Videolength!B:B,MATCH(D6508,Videolength!A:A,0))</f>
        <v>https://youtu.be/-xOVApWxOko?list=PLTjhk5BwsiVV8SrR-dPCDjCfaMnt-5HZH</v>
      </c>
      <c r="F6508" s="41">
        <f>INDEX(Videolength!C:C,MATCH(D6508,Videolength!A:A,0))</f>
        <v>4.4594907407407409E-2</v>
      </c>
      <c r="G6508" s="41">
        <v>1.6238425925925924E-2</v>
      </c>
      <c r="H6508" s="71">
        <f>HYPERLINK(_xlfn.CONCAT(E6508,"&amp;t=",G6508*86400),G6508)</f>
        <v>1.6238425925925924E-2</v>
      </c>
      <c r="I6508" s="38">
        <v>12</v>
      </c>
      <c r="J6508" s="38">
        <v>7</v>
      </c>
      <c r="K6508" s="42" t="s">
        <v>15</v>
      </c>
      <c r="L6508" s="42" t="s">
        <v>197</v>
      </c>
      <c r="M6508" s="42" t="s">
        <v>1204</v>
      </c>
      <c r="Z6508" s="64" t="s">
        <v>547</v>
      </c>
      <c r="AA6508" s="64">
        <v>5</v>
      </c>
      <c r="AB6508" s="64">
        <v>7</v>
      </c>
      <c r="AE6508" s="42">
        <f>IF(Table32[[#This Row],[Gems]]&gt;0,Table32[[#This Row],[Gems]],0)</f>
        <v>0</v>
      </c>
      <c r="AF6508" s="42">
        <f>IF(Table32[[#This Row],[Gems]]&lt;0,Table32[[#This Row],[Gems]],0)</f>
        <v>0</v>
      </c>
      <c r="AG6508" s="29">
        <f t="shared" ref="AG6508:AG6509" ca="1" si="139">SUM(OFFSET(AG6508,-1,0),AD6508)</f>
        <v>344</v>
      </c>
    </row>
    <row r="6509" spans="1:33" ht="14.4" x14ac:dyDescent="0.3">
      <c r="A6509" s="37">
        <v>44129</v>
      </c>
      <c r="B6509" s="38">
        <f>INDEX(Videolength!D:D,MATCH(D6509,Videolength!A:A,0))</f>
        <v>12</v>
      </c>
      <c r="C6509" s="38">
        <f>INDEX(Videolength!E:E,MATCH(D6509,Videolength!A:A,0))</f>
        <v>33</v>
      </c>
      <c r="D6509" s="39">
        <v>33</v>
      </c>
      <c r="E6509" s="40" t="str">
        <f>INDEX(Videolength!B:B,MATCH(D6509,Videolength!A:A,0))</f>
        <v>https://youtu.be/-xOVApWxOko?list=PLTjhk5BwsiVV8SrR-dPCDjCfaMnt-5HZH</v>
      </c>
      <c r="F6509" s="41">
        <f>INDEX(Videolength!C:C,MATCH(D6509,Videolength!A:A,0))</f>
        <v>4.4594907407407409E-2</v>
      </c>
      <c r="G6509" s="41">
        <v>1.7326388888888888E-2</v>
      </c>
      <c r="H6509" s="71">
        <f>HYPERLINK(_xlfn.CONCAT(E6509,"&amp;t=",G6509*86400),G6509)</f>
        <v>1.7326388888888888E-2</v>
      </c>
      <c r="I6509" s="38">
        <v>12</v>
      </c>
      <c r="J6509" s="38">
        <v>7</v>
      </c>
      <c r="K6509" s="42" t="s">
        <v>15</v>
      </c>
      <c r="L6509" s="42" t="s">
        <v>198</v>
      </c>
      <c r="Z6509" s="64" t="s">
        <v>547</v>
      </c>
      <c r="AA6509" s="68">
        <v>5</v>
      </c>
      <c r="AB6509" s="68">
        <v>7</v>
      </c>
      <c r="AC6509" s="44" t="s">
        <v>201</v>
      </c>
      <c r="AE6509" s="42">
        <f>IF(Table32[[#This Row],[Gems]]&gt;0,Table32[[#This Row],[Gems]],0)</f>
        <v>0</v>
      </c>
      <c r="AF6509" s="42">
        <f>IF(Table32[[#This Row],[Gems]]&lt;0,Table32[[#This Row],[Gems]],0)</f>
        <v>0</v>
      </c>
      <c r="AG6509" s="29">
        <f t="shared" ca="1" si="139"/>
        <v>344</v>
      </c>
    </row>
    <row r="6510" spans="1:33" ht="14.4" x14ac:dyDescent="0.3">
      <c r="A6510" s="37">
        <v>44129</v>
      </c>
      <c r="B6510" s="38">
        <f>INDEX(Videolength!D:D,MATCH(D6510,Videolength!A:A,0))</f>
        <v>12</v>
      </c>
      <c r="C6510" s="38">
        <f>INDEX(Videolength!E:E,MATCH(D6510,Videolength!A:A,0))</f>
        <v>33</v>
      </c>
      <c r="D6510" s="39">
        <v>33</v>
      </c>
      <c r="E6510" s="40" t="str">
        <f>INDEX(Videolength!B:B,MATCH(D6510,Videolength!A:A,0))</f>
        <v>https://youtu.be/-xOVApWxOko?list=PLTjhk5BwsiVV8SrR-dPCDjCfaMnt-5HZH</v>
      </c>
      <c r="F6510" s="41">
        <f>INDEX(Videolength!C:C,MATCH(D6510,Videolength!A:A,0))</f>
        <v>4.4594907407407409E-2</v>
      </c>
      <c r="G6510" s="41">
        <v>1.7395833333333336E-2</v>
      </c>
      <c r="H6510" s="71">
        <f>HYPERLINK(_xlfn.CONCAT(E6510,"&amp;t=",G6510*86400),G6510)</f>
        <v>1.7395833333333336E-2</v>
      </c>
      <c r="I6510" s="38">
        <v>12</v>
      </c>
      <c r="J6510" s="38">
        <v>7</v>
      </c>
      <c r="K6510" s="42" t="s">
        <v>15</v>
      </c>
      <c r="L6510" s="42" t="s">
        <v>301</v>
      </c>
      <c r="W6510" s="44" t="s">
        <v>262</v>
      </c>
      <c r="X6510" s="43">
        <v>1</v>
      </c>
      <c r="Y6510" s="43">
        <v>1</v>
      </c>
      <c r="Z6510" s="64"/>
      <c r="AA6510" s="64"/>
      <c r="AB6510" s="64"/>
      <c r="AE6510" s="42">
        <f>IF(Table32[[#This Row],[Gems]]&gt;0,Table32[[#This Row],[Gems]],0)</f>
        <v>0</v>
      </c>
      <c r="AF6510" s="42">
        <f>IF(Table32[[#This Row],[Gems]]&lt;0,Table32[[#This Row],[Gems]],0)</f>
        <v>0</v>
      </c>
      <c r="AG6510" s="30">
        <f ca="1">SUM(OFFSET(AG6510,-1,0),AD6510)</f>
        <v>344</v>
      </c>
    </row>
    <row r="6511" spans="1:33" ht="14.4" x14ac:dyDescent="0.3">
      <c r="A6511" s="37">
        <v>44129</v>
      </c>
      <c r="B6511" s="38">
        <f>INDEX(Videolength!D:D,MATCH(D6511,Videolength!A:A,0))</f>
        <v>12</v>
      </c>
      <c r="C6511" s="38">
        <f>INDEX(Videolength!E:E,MATCH(D6511,Videolength!A:A,0))</f>
        <v>33</v>
      </c>
      <c r="D6511" s="39">
        <v>33</v>
      </c>
      <c r="E6511" s="40" t="str">
        <f>INDEX(Videolength!B:B,MATCH(D6511,Videolength!A:A,0))</f>
        <v>https://youtu.be/-xOVApWxOko?list=PLTjhk5BwsiVV8SrR-dPCDjCfaMnt-5HZH</v>
      </c>
      <c r="F6511" s="41">
        <f>INDEX(Videolength!C:C,MATCH(D6511,Videolength!A:A,0))</f>
        <v>4.4594907407407409E-2</v>
      </c>
      <c r="G6511" s="41">
        <v>1.7453703703703704E-2</v>
      </c>
      <c r="H6511" s="71">
        <f>HYPERLINK(_xlfn.CONCAT(E6511,"&amp;t=",G6511*86400),G6511)</f>
        <v>1.7453703703703704E-2</v>
      </c>
      <c r="I6511" s="38">
        <v>12</v>
      </c>
      <c r="J6511" s="38">
        <v>7</v>
      </c>
      <c r="K6511" s="42" t="s">
        <v>15</v>
      </c>
      <c r="L6511" s="42" t="s">
        <v>216</v>
      </c>
      <c r="M6511" s="42" t="s">
        <v>1272</v>
      </c>
      <c r="Z6511" s="64"/>
      <c r="AA6511" s="64"/>
      <c r="AB6511" s="64"/>
      <c r="AE6511" s="42">
        <f>IF(Table32[[#This Row],[Gems]]&gt;0,Table32[[#This Row],[Gems]],0)</f>
        <v>0</v>
      </c>
      <c r="AF6511" s="42">
        <f>IF(Table32[[#This Row],[Gems]]&lt;0,Table32[[#This Row],[Gems]],0)</f>
        <v>0</v>
      </c>
      <c r="AG6511" s="30">
        <f ca="1">SUM(OFFSET(AG6511,-1,0),AD6511)</f>
        <v>344</v>
      </c>
    </row>
    <row r="6512" spans="1:33" ht="14.4" x14ac:dyDescent="0.3">
      <c r="A6512" s="37">
        <v>44129</v>
      </c>
      <c r="B6512" s="38">
        <f>INDEX(Videolength!D:D,MATCH(D6512,Videolength!A:A,0))</f>
        <v>12</v>
      </c>
      <c r="C6512" s="38">
        <f>INDEX(Videolength!E:E,MATCH(D6512,Videolength!A:A,0))</f>
        <v>33</v>
      </c>
      <c r="D6512" s="39">
        <v>33</v>
      </c>
      <c r="E6512" s="40" t="str">
        <f>INDEX(Videolength!B:B,MATCH(D6512,Videolength!A:A,0))</f>
        <v>https://youtu.be/-xOVApWxOko?list=PLTjhk5BwsiVV8SrR-dPCDjCfaMnt-5HZH</v>
      </c>
      <c r="F6512" s="41">
        <f>INDEX(Videolength!C:C,MATCH(D6512,Videolength!A:A,0))</f>
        <v>4.4594907407407409E-2</v>
      </c>
      <c r="G6512" s="41">
        <v>1.7592592592592594E-2</v>
      </c>
      <c r="H6512" s="71">
        <f>HYPERLINK(_xlfn.CONCAT(E6512,"&amp;t=",G6512*86400),G6512)</f>
        <v>1.7592592592592594E-2</v>
      </c>
      <c r="I6512" s="38">
        <v>12</v>
      </c>
      <c r="J6512" s="38">
        <v>7</v>
      </c>
      <c r="K6512" s="42" t="s">
        <v>346</v>
      </c>
      <c r="L6512" s="42" t="s">
        <v>10</v>
      </c>
      <c r="Z6512" s="64"/>
      <c r="AA6512" s="64"/>
      <c r="AB6512" s="64"/>
      <c r="AE6512" s="42">
        <f>IF(Table32[[#This Row],[Gems]]&gt;0,Table32[[#This Row],[Gems]],0)</f>
        <v>0</v>
      </c>
      <c r="AF6512" s="42">
        <f>IF(Table32[[#This Row],[Gems]]&lt;0,Table32[[#This Row],[Gems]],0)</f>
        <v>0</v>
      </c>
      <c r="AG6512" s="29">
        <f t="shared" ref="AG6512:AG6514" ca="1" si="140">SUM(OFFSET(AG6512,-1,0),AD6512)</f>
        <v>344</v>
      </c>
    </row>
    <row r="6513" spans="1:33" ht="14.4" x14ac:dyDescent="0.3">
      <c r="A6513" s="37">
        <v>44129</v>
      </c>
      <c r="B6513" s="38">
        <f>INDEX(Videolength!D:D,MATCH(D6513,Videolength!A:A,0))</f>
        <v>12</v>
      </c>
      <c r="C6513" s="38">
        <f>INDEX(Videolength!E:E,MATCH(D6513,Videolength!A:A,0))</f>
        <v>33</v>
      </c>
      <c r="D6513" s="39">
        <v>33</v>
      </c>
      <c r="E6513" s="40" t="str">
        <f>INDEX(Videolength!B:B,MATCH(D6513,Videolength!A:A,0))</f>
        <v>https://youtu.be/-xOVApWxOko?list=PLTjhk5BwsiVV8SrR-dPCDjCfaMnt-5HZH</v>
      </c>
      <c r="F6513" s="41">
        <f>INDEX(Videolength!C:C,MATCH(D6513,Videolength!A:A,0))</f>
        <v>4.4594907407407409E-2</v>
      </c>
      <c r="G6513" s="41">
        <v>1.7604166666666667E-2</v>
      </c>
      <c r="H6513" s="71">
        <f>HYPERLINK(_xlfn.CONCAT(E6513,"&amp;t=",G6513*86400),G6513)</f>
        <v>1.7604166666666667E-2</v>
      </c>
      <c r="I6513" s="38">
        <v>12</v>
      </c>
      <c r="J6513" s="38">
        <v>7</v>
      </c>
      <c r="K6513" s="42" t="s">
        <v>107</v>
      </c>
      <c r="L6513" s="42" t="s">
        <v>10</v>
      </c>
      <c r="N6513" s="42" t="s">
        <v>228</v>
      </c>
      <c r="Z6513" s="64"/>
      <c r="AA6513" s="64"/>
      <c r="AB6513" s="64"/>
      <c r="AE6513" s="42">
        <f>IF(Table32[[#This Row],[Gems]]&gt;0,Table32[[#This Row],[Gems]],0)</f>
        <v>0</v>
      </c>
      <c r="AF6513" s="42">
        <f>IF(Table32[[#This Row],[Gems]]&lt;0,Table32[[#This Row],[Gems]],0)</f>
        <v>0</v>
      </c>
      <c r="AG6513" s="29">
        <f t="shared" ca="1" si="140"/>
        <v>344</v>
      </c>
    </row>
    <row r="6514" spans="1:33" ht="14.4" x14ac:dyDescent="0.3">
      <c r="A6514" s="37">
        <v>44129</v>
      </c>
      <c r="B6514" s="38">
        <f>INDEX(Videolength!D:D,MATCH(D6514,Videolength!A:A,0))</f>
        <v>12</v>
      </c>
      <c r="C6514" s="38">
        <f>INDEX(Videolength!E:E,MATCH(D6514,Videolength!A:A,0))</f>
        <v>33</v>
      </c>
      <c r="D6514" s="39">
        <v>33</v>
      </c>
      <c r="E6514" s="40" t="str">
        <f>INDEX(Videolength!B:B,MATCH(D6514,Videolength!A:A,0))</f>
        <v>https://youtu.be/-xOVApWxOko?list=PLTjhk5BwsiVV8SrR-dPCDjCfaMnt-5HZH</v>
      </c>
      <c r="F6514" s="41">
        <f>INDEX(Videolength!C:C,MATCH(D6514,Videolength!A:A,0))</f>
        <v>4.4594907407407409E-2</v>
      </c>
      <c r="G6514" s="41">
        <v>1.7638888888888888E-2</v>
      </c>
      <c r="H6514" s="71">
        <f>HYPERLINK(_xlfn.CONCAT(E6514,"&amp;t=",G6514*86400),G6514)</f>
        <v>1.7638888888888888E-2</v>
      </c>
      <c r="I6514" s="38">
        <v>12</v>
      </c>
      <c r="J6514" s="38">
        <v>7</v>
      </c>
      <c r="K6514" s="42" t="s">
        <v>114</v>
      </c>
      <c r="L6514" s="42" t="s">
        <v>10</v>
      </c>
      <c r="Z6514" s="64"/>
      <c r="AA6514" s="64"/>
      <c r="AB6514" s="64"/>
      <c r="AE6514" s="42">
        <f>IF(Table32[[#This Row],[Gems]]&gt;0,Table32[[#This Row],[Gems]],0)</f>
        <v>0</v>
      </c>
      <c r="AF6514" s="42">
        <f>IF(Table32[[#This Row],[Gems]]&lt;0,Table32[[#This Row],[Gems]],0)</f>
        <v>0</v>
      </c>
      <c r="AG6514" s="29">
        <f t="shared" ca="1" si="140"/>
        <v>344</v>
      </c>
    </row>
    <row r="6515" spans="1:33" ht="14.4" x14ac:dyDescent="0.3">
      <c r="A6515" s="37">
        <v>44129</v>
      </c>
      <c r="B6515" s="38">
        <f>INDEX(Videolength!D:D,MATCH(D6515,Videolength!A:A,0))</f>
        <v>12</v>
      </c>
      <c r="C6515" s="38">
        <f>INDEX(Videolength!E:E,MATCH(D6515,Videolength!A:A,0))</f>
        <v>33</v>
      </c>
      <c r="D6515" s="39">
        <v>33</v>
      </c>
      <c r="E6515" s="40" t="str">
        <f>INDEX(Videolength!B:B,MATCH(D6515,Videolength!A:A,0))</f>
        <v>https://youtu.be/-xOVApWxOko?list=PLTjhk5BwsiVV8SrR-dPCDjCfaMnt-5HZH</v>
      </c>
      <c r="F6515" s="41">
        <f>INDEX(Videolength!C:C,MATCH(D6515,Videolength!A:A,0))</f>
        <v>4.4594907407407409E-2</v>
      </c>
      <c r="G6515" s="41">
        <v>1.7662037037037035E-2</v>
      </c>
      <c r="H6515" s="71">
        <f>HYPERLINK(_xlfn.CONCAT(E6515,"&amp;t=",G6515*86400),G6515)</f>
        <v>1.7662037037037035E-2</v>
      </c>
      <c r="I6515" s="38">
        <v>12</v>
      </c>
      <c r="J6515" s="38">
        <v>7</v>
      </c>
      <c r="K6515" s="42" t="s">
        <v>329</v>
      </c>
      <c r="L6515" s="42" t="s">
        <v>10</v>
      </c>
      <c r="Z6515" s="64"/>
      <c r="AA6515" s="64"/>
      <c r="AB6515" s="64"/>
      <c r="AE6515" s="42">
        <f>IF(Table32[[#This Row],[Gems]]&gt;0,Table32[[#This Row],[Gems]],0)</f>
        <v>0</v>
      </c>
      <c r="AF6515" s="42">
        <f>IF(Table32[[#This Row],[Gems]]&lt;0,Table32[[#This Row],[Gems]],0)</f>
        <v>0</v>
      </c>
      <c r="AG6515" s="30">
        <f ca="1">SUM(OFFSET(AG6515,-1,0),AD6515)</f>
        <v>344</v>
      </c>
    </row>
    <row r="6516" spans="1:33" ht="14.4" x14ac:dyDescent="0.3">
      <c r="A6516" s="37">
        <v>44129</v>
      </c>
      <c r="B6516" s="38">
        <f>INDEX(Videolength!D:D,MATCH(D6516,Videolength!A:A,0))</f>
        <v>12</v>
      </c>
      <c r="C6516" s="38">
        <f>INDEX(Videolength!E:E,MATCH(D6516,Videolength!A:A,0))</f>
        <v>33</v>
      </c>
      <c r="D6516" s="39">
        <v>33</v>
      </c>
      <c r="E6516" s="40" t="str">
        <f>INDEX(Videolength!B:B,MATCH(D6516,Videolength!A:A,0))</f>
        <v>https://youtu.be/-xOVApWxOko?list=PLTjhk5BwsiVV8SrR-dPCDjCfaMnt-5HZH</v>
      </c>
      <c r="F6516" s="41">
        <f>INDEX(Videolength!C:C,MATCH(D6516,Videolength!A:A,0))</f>
        <v>4.4594907407407409E-2</v>
      </c>
      <c r="G6516" s="41">
        <v>1.7731481481481483E-2</v>
      </c>
      <c r="H6516" s="71">
        <f>HYPERLINK(_xlfn.CONCAT(E6516,"&amp;t=",G6516*86400),G6516)</f>
        <v>1.7731481481481483E-2</v>
      </c>
      <c r="I6516" s="38">
        <v>12</v>
      </c>
      <c r="J6516" s="38">
        <v>7</v>
      </c>
      <c r="K6516" s="42" t="s">
        <v>329</v>
      </c>
      <c r="L6516" s="42" t="s">
        <v>336</v>
      </c>
      <c r="Z6516" s="64"/>
      <c r="AA6516" s="64"/>
      <c r="AB6516" s="64"/>
      <c r="AE6516" s="42">
        <f>IF(Table32[[#This Row],[Gems]]&gt;0,Table32[[#This Row],[Gems]],0)</f>
        <v>0</v>
      </c>
      <c r="AF6516" s="42">
        <f>IF(Table32[[#This Row],[Gems]]&lt;0,Table32[[#This Row],[Gems]],0)</f>
        <v>0</v>
      </c>
      <c r="AG6516" s="30">
        <f ca="1">SUM(OFFSET(AG6516,-1,0),AD6516)</f>
        <v>344</v>
      </c>
    </row>
    <row r="6517" spans="1:33" ht="14.4" x14ac:dyDescent="0.3">
      <c r="A6517" s="37">
        <v>44129</v>
      </c>
      <c r="B6517" s="38">
        <f>INDEX(Videolength!D:D,MATCH(D6517,Videolength!A:A,0))</f>
        <v>12</v>
      </c>
      <c r="C6517" s="38">
        <f>INDEX(Videolength!E:E,MATCH(D6517,Videolength!A:A,0))</f>
        <v>33</v>
      </c>
      <c r="D6517" s="39">
        <v>33</v>
      </c>
      <c r="E6517" s="40" t="str">
        <f>INDEX(Videolength!B:B,MATCH(D6517,Videolength!A:A,0))</f>
        <v>https://youtu.be/-xOVApWxOko?list=PLTjhk5BwsiVV8SrR-dPCDjCfaMnt-5HZH</v>
      </c>
      <c r="F6517" s="41">
        <f>INDEX(Videolength!C:C,MATCH(D6517,Videolength!A:A,0))</f>
        <v>4.4594907407407409E-2</v>
      </c>
      <c r="G6517" s="41">
        <v>1.7754629629629631E-2</v>
      </c>
      <c r="H6517" s="71">
        <f>HYPERLINK(_xlfn.CONCAT(E6517,"&amp;t=",G6517*86400),G6517)</f>
        <v>1.7754629629629631E-2</v>
      </c>
      <c r="I6517" s="38">
        <v>12</v>
      </c>
      <c r="J6517" s="38">
        <v>7</v>
      </c>
      <c r="K6517" s="42" t="s">
        <v>329</v>
      </c>
      <c r="L6517" s="42" t="s">
        <v>1215</v>
      </c>
      <c r="V6517" s="43">
        <v>323</v>
      </c>
      <c r="Z6517" s="64"/>
      <c r="AA6517" s="64"/>
      <c r="AB6517" s="64"/>
      <c r="AE6517" s="42">
        <f>IF(Table32[[#This Row],[Gems]]&gt;0,Table32[[#This Row],[Gems]],0)</f>
        <v>0</v>
      </c>
      <c r="AF6517" s="42">
        <f>IF(Table32[[#This Row],[Gems]]&lt;0,Table32[[#This Row],[Gems]],0)</f>
        <v>0</v>
      </c>
      <c r="AG6517" s="29">
        <f t="shared" ref="AG6517:AG6535" ca="1" si="141">SUM(OFFSET(AG6517,-1,0),AD6517)</f>
        <v>344</v>
      </c>
    </row>
    <row r="6518" spans="1:33" ht="14.4" x14ac:dyDescent="0.3">
      <c r="A6518" s="37">
        <v>44129</v>
      </c>
      <c r="B6518" s="38">
        <f>INDEX(Videolength!D:D,MATCH(D6518,Videolength!A:A,0))</f>
        <v>12</v>
      </c>
      <c r="C6518" s="38">
        <f>INDEX(Videolength!E:E,MATCH(D6518,Videolength!A:A,0))</f>
        <v>33</v>
      </c>
      <c r="D6518" s="39">
        <v>33</v>
      </c>
      <c r="E6518" s="40" t="str">
        <f>INDEX(Videolength!B:B,MATCH(D6518,Videolength!A:A,0))</f>
        <v>https://youtu.be/-xOVApWxOko?list=PLTjhk5BwsiVV8SrR-dPCDjCfaMnt-5HZH</v>
      </c>
      <c r="F6518" s="41">
        <f>INDEX(Videolength!C:C,MATCH(D6518,Videolength!A:A,0))</f>
        <v>4.4594907407407409E-2</v>
      </c>
      <c r="G6518" s="41">
        <v>1.7766203703703704E-2</v>
      </c>
      <c r="H6518" s="71">
        <f>HYPERLINK(_xlfn.CONCAT(E6518,"&amp;t=",G6518*86400),G6518)</f>
        <v>1.7766203703703704E-2</v>
      </c>
      <c r="I6518" s="38">
        <v>12</v>
      </c>
      <c r="J6518" s="38">
        <v>7</v>
      </c>
      <c r="K6518" s="42" t="s">
        <v>329</v>
      </c>
      <c r="L6518" s="42" t="s">
        <v>197</v>
      </c>
      <c r="M6518" s="42" t="s">
        <v>1273</v>
      </c>
      <c r="Z6518" s="64"/>
      <c r="AA6518" s="64"/>
      <c r="AB6518" s="64"/>
      <c r="AE6518" s="42">
        <f>IF(Table32[[#This Row],[Gems]]&gt;0,Table32[[#This Row],[Gems]],0)</f>
        <v>0</v>
      </c>
      <c r="AF6518" s="42">
        <f>IF(Table32[[#This Row],[Gems]]&lt;0,Table32[[#This Row],[Gems]],0)</f>
        <v>0</v>
      </c>
      <c r="AG6518" s="29">
        <f t="shared" ca="1" si="141"/>
        <v>344</v>
      </c>
    </row>
    <row r="6519" spans="1:33" ht="14.4" x14ac:dyDescent="0.3">
      <c r="A6519" s="37">
        <v>44129</v>
      </c>
      <c r="B6519" s="38">
        <f>INDEX(Videolength!D:D,MATCH(D6519,Videolength!A:A,0))</f>
        <v>12</v>
      </c>
      <c r="C6519" s="38">
        <f>INDEX(Videolength!E:E,MATCH(D6519,Videolength!A:A,0))</f>
        <v>33</v>
      </c>
      <c r="D6519" s="39">
        <v>33</v>
      </c>
      <c r="E6519" s="40" t="str">
        <f>INDEX(Videolength!B:B,MATCH(D6519,Videolength!A:A,0))</f>
        <v>https://youtu.be/-xOVApWxOko?list=PLTjhk5BwsiVV8SrR-dPCDjCfaMnt-5HZH</v>
      </c>
      <c r="F6519" s="41">
        <f>INDEX(Videolength!C:C,MATCH(D6519,Videolength!A:A,0))</f>
        <v>4.4594907407407409E-2</v>
      </c>
      <c r="G6519" s="41">
        <v>1.8078703703703704E-2</v>
      </c>
      <c r="H6519" s="71">
        <f>HYPERLINK(_xlfn.CONCAT(E6519,"&amp;t=",G6519*86400),G6519)</f>
        <v>1.8078703703703704E-2</v>
      </c>
      <c r="I6519" s="38">
        <v>12</v>
      </c>
      <c r="J6519" s="38">
        <v>7</v>
      </c>
      <c r="K6519" s="42" t="s">
        <v>329</v>
      </c>
      <c r="L6519" s="42" t="s">
        <v>198</v>
      </c>
      <c r="Q6519" s="42" t="s">
        <v>121</v>
      </c>
      <c r="Z6519" s="64"/>
      <c r="AA6519" s="64"/>
      <c r="AB6519" s="64"/>
      <c r="AC6519" s="44" t="s">
        <v>203</v>
      </c>
      <c r="AE6519" s="42">
        <f>IF(Table32[[#This Row],[Gems]]&gt;0,Table32[[#This Row],[Gems]],0)</f>
        <v>0</v>
      </c>
      <c r="AF6519" s="42">
        <f>IF(Table32[[#This Row],[Gems]]&lt;0,Table32[[#This Row],[Gems]],0)</f>
        <v>0</v>
      </c>
      <c r="AG6519" s="29">
        <f t="shared" ca="1" si="141"/>
        <v>344</v>
      </c>
    </row>
    <row r="6520" spans="1:33" ht="14.4" x14ac:dyDescent="0.3">
      <c r="A6520" s="37">
        <v>44129</v>
      </c>
      <c r="B6520" s="38">
        <f>INDEX(Videolength!D:D,MATCH(D6520,Videolength!A:A,0))</f>
        <v>12</v>
      </c>
      <c r="C6520" s="38">
        <f>INDEX(Videolength!E:E,MATCH(D6520,Videolength!A:A,0))</f>
        <v>33</v>
      </c>
      <c r="D6520" s="39">
        <v>33</v>
      </c>
      <c r="E6520" s="40" t="str">
        <f>INDEX(Videolength!B:B,MATCH(D6520,Videolength!A:A,0))</f>
        <v>https://youtu.be/-xOVApWxOko?list=PLTjhk5BwsiVV8SrR-dPCDjCfaMnt-5HZH</v>
      </c>
      <c r="F6520" s="41">
        <f>INDEX(Videolength!C:C,MATCH(D6520,Videolength!A:A,0))</f>
        <v>4.4594907407407409E-2</v>
      </c>
      <c r="G6520" s="41">
        <v>1.8159722222222219E-2</v>
      </c>
      <c r="H6520" s="71">
        <f>HYPERLINK(_xlfn.CONCAT(E6520,"&amp;t=",G6520*86400),G6520)</f>
        <v>1.8159722222222219E-2</v>
      </c>
      <c r="I6520" s="38">
        <v>12</v>
      </c>
      <c r="J6520" s="38">
        <v>7</v>
      </c>
      <c r="K6520" s="42" t="s">
        <v>329</v>
      </c>
      <c r="L6520" s="42" t="s">
        <v>10</v>
      </c>
      <c r="Z6520" s="64"/>
      <c r="AA6520" s="64"/>
      <c r="AB6520" s="64"/>
      <c r="AE6520" s="42">
        <f>IF(Table32[[#This Row],[Gems]]&gt;0,Table32[[#This Row],[Gems]],0)</f>
        <v>0</v>
      </c>
      <c r="AF6520" s="42">
        <f>IF(Table32[[#This Row],[Gems]]&lt;0,Table32[[#This Row],[Gems]],0)</f>
        <v>0</v>
      </c>
      <c r="AG6520" s="30">
        <f t="shared" ca="1" si="141"/>
        <v>344</v>
      </c>
    </row>
    <row r="6521" spans="1:33" ht="14.4" x14ac:dyDescent="0.3">
      <c r="A6521" s="37">
        <v>44129</v>
      </c>
      <c r="B6521" s="38">
        <f>INDEX(Videolength!D:D,MATCH(D6521,Videolength!A:A,0))</f>
        <v>12</v>
      </c>
      <c r="C6521" s="38">
        <f>INDEX(Videolength!E:E,MATCH(D6521,Videolength!A:A,0))</f>
        <v>33</v>
      </c>
      <c r="D6521" s="39">
        <v>33</v>
      </c>
      <c r="E6521" s="40" t="str">
        <f>INDEX(Videolength!B:B,MATCH(D6521,Videolength!A:A,0))</f>
        <v>https://youtu.be/-xOVApWxOko?list=PLTjhk5BwsiVV8SrR-dPCDjCfaMnt-5HZH</v>
      </c>
      <c r="F6521" s="41">
        <f>INDEX(Videolength!C:C,MATCH(D6521,Videolength!A:A,0))</f>
        <v>4.4594907407407409E-2</v>
      </c>
      <c r="G6521" s="41">
        <v>1.8206018518518517E-2</v>
      </c>
      <c r="H6521" s="71">
        <f>HYPERLINK(_xlfn.CONCAT(E6521,"&amp;t=",G6521*86400),G6521)</f>
        <v>1.8206018518518517E-2</v>
      </c>
      <c r="I6521" s="38">
        <v>12</v>
      </c>
      <c r="J6521" s="38">
        <v>7</v>
      </c>
      <c r="K6521" s="42" t="s">
        <v>114</v>
      </c>
      <c r="L6521" s="42" t="s">
        <v>10</v>
      </c>
      <c r="Z6521" s="64"/>
      <c r="AA6521" s="64"/>
      <c r="AB6521" s="64"/>
      <c r="AE6521" s="42">
        <f>IF(Table32[[#This Row],[Gems]]&gt;0,Table32[[#This Row],[Gems]],0)</f>
        <v>0</v>
      </c>
      <c r="AF6521" s="42">
        <f>IF(Table32[[#This Row],[Gems]]&lt;0,Table32[[#This Row],[Gems]],0)</f>
        <v>0</v>
      </c>
      <c r="AG6521" s="30">
        <f t="shared" ca="1" si="141"/>
        <v>344</v>
      </c>
    </row>
    <row r="6522" spans="1:33" ht="14.4" x14ac:dyDescent="0.3">
      <c r="A6522" s="37">
        <v>44129</v>
      </c>
      <c r="B6522" s="38">
        <f>INDEX(Videolength!D:D,MATCH(D6522,Videolength!A:A,0))</f>
        <v>12</v>
      </c>
      <c r="C6522" s="38">
        <f>INDEX(Videolength!E:E,MATCH(D6522,Videolength!A:A,0))</f>
        <v>33</v>
      </c>
      <c r="D6522" s="39">
        <v>33</v>
      </c>
      <c r="E6522" s="40" t="str">
        <f>INDEX(Videolength!B:B,MATCH(D6522,Videolength!A:A,0))</f>
        <v>https://youtu.be/-xOVApWxOko?list=PLTjhk5BwsiVV8SrR-dPCDjCfaMnt-5HZH</v>
      </c>
      <c r="F6522" s="41">
        <f>INDEX(Videolength!C:C,MATCH(D6522,Videolength!A:A,0))</f>
        <v>4.4594907407407409E-2</v>
      </c>
      <c r="G6522" s="41">
        <v>1.8275462962962962E-2</v>
      </c>
      <c r="H6522" s="71">
        <f>HYPERLINK(_xlfn.CONCAT(E6522,"&amp;t=",G6522*86400),G6522)</f>
        <v>1.8275462962962962E-2</v>
      </c>
      <c r="I6522" s="38">
        <v>12</v>
      </c>
      <c r="J6522" s="38">
        <v>7</v>
      </c>
      <c r="K6522" s="42" t="s">
        <v>346</v>
      </c>
      <c r="L6522" s="42" t="s">
        <v>10</v>
      </c>
      <c r="Z6522" s="64"/>
      <c r="AA6522" s="64"/>
      <c r="AB6522" s="64"/>
      <c r="AE6522" s="42">
        <f>IF(Table32[[#This Row],[Gems]]&gt;0,Table32[[#This Row],[Gems]],0)</f>
        <v>0</v>
      </c>
      <c r="AF6522" s="42">
        <f>IF(Table32[[#This Row],[Gems]]&lt;0,Table32[[#This Row],[Gems]],0)</f>
        <v>0</v>
      </c>
      <c r="AG6522" s="30">
        <f t="shared" ca="1" si="141"/>
        <v>344</v>
      </c>
    </row>
    <row r="6523" spans="1:33" ht="14.4" x14ac:dyDescent="0.3">
      <c r="A6523" s="37">
        <v>44129</v>
      </c>
      <c r="B6523" s="38">
        <f>INDEX(Videolength!D:D,MATCH(D6523,Videolength!A:A,0))</f>
        <v>12</v>
      </c>
      <c r="C6523" s="38">
        <f>INDEX(Videolength!E:E,MATCH(D6523,Videolength!A:A,0))</f>
        <v>33</v>
      </c>
      <c r="D6523" s="39">
        <v>33</v>
      </c>
      <c r="E6523" s="40" t="str">
        <f>INDEX(Videolength!B:B,MATCH(D6523,Videolength!A:A,0))</f>
        <v>https://youtu.be/-xOVApWxOko?list=PLTjhk5BwsiVV8SrR-dPCDjCfaMnt-5HZH</v>
      </c>
      <c r="F6523" s="41">
        <f>INDEX(Videolength!C:C,MATCH(D6523,Videolength!A:A,0))</f>
        <v>4.4594907407407409E-2</v>
      </c>
      <c r="G6523" s="41">
        <v>1.8287037037037036E-2</v>
      </c>
      <c r="H6523" s="71">
        <f>HYPERLINK(_xlfn.CONCAT(E6523,"&amp;t=",G6523*86400),G6523)</f>
        <v>1.8287037037037036E-2</v>
      </c>
      <c r="I6523" s="38">
        <v>12</v>
      </c>
      <c r="J6523" s="38">
        <v>7</v>
      </c>
      <c r="K6523" s="42" t="s">
        <v>353</v>
      </c>
      <c r="L6523" s="42" t="s">
        <v>10</v>
      </c>
      <c r="Z6523" s="64"/>
      <c r="AA6523" s="64"/>
      <c r="AB6523" s="64"/>
      <c r="AE6523" s="42">
        <f>IF(Table32[[#This Row],[Gems]]&gt;0,Table32[[#This Row],[Gems]],0)</f>
        <v>0</v>
      </c>
      <c r="AF6523" s="42">
        <f>IF(Table32[[#This Row],[Gems]]&lt;0,Table32[[#This Row],[Gems]],0)</f>
        <v>0</v>
      </c>
      <c r="AG6523" s="30">
        <f t="shared" ca="1" si="141"/>
        <v>344</v>
      </c>
    </row>
    <row r="6524" spans="1:33" ht="14.4" x14ac:dyDescent="0.3">
      <c r="A6524" s="37">
        <v>44129</v>
      </c>
      <c r="B6524" s="38">
        <f>INDEX(Videolength!D:D,MATCH(D6524,Videolength!A:A,0))</f>
        <v>12</v>
      </c>
      <c r="C6524" s="38">
        <f>INDEX(Videolength!E:E,MATCH(D6524,Videolength!A:A,0))</f>
        <v>33</v>
      </c>
      <c r="D6524" s="39">
        <v>33</v>
      </c>
      <c r="E6524" s="40" t="str">
        <f>INDEX(Videolength!B:B,MATCH(D6524,Videolength!A:A,0))</f>
        <v>https://youtu.be/-xOVApWxOko?list=PLTjhk5BwsiVV8SrR-dPCDjCfaMnt-5HZH</v>
      </c>
      <c r="F6524" s="41">
        <f>INDEX(Videolength!C:C,MATCH(D6524,Videolength!A:A,0))</f>
        <v>4.4594907407407409E-2</v>
      </c>
      <c r="G6524" s="41">
        <v>1.8310185185185186E-2</v>
      </c>
      <c r="H6524" s="71">
        <f>HYPERLINK(_xlfn.CONCAT(E6524,"&amp;t=",G6524*86400),G6524)</f>
        <v>1.8310185185185186E-2</v>
      </c>
      <c r="I6524" s="38">
        <v>12</v>
      </c>
      <c r="J6524" s="38">
        <v>7</v>
      </c>
      <c r="K6524" s="42" t="s">
        <v>353</v>
      </c>
      <c r="L6524" s="42" t="s">
        <v>140</v>
      </c>
      <c r="X6524" s="43">
        <v>8</v>
      </c>
      <c r="Z6524" s="64"/>
      <c r="AA6524" s="64"/>
      <c r="AB6524" s="64"/>
      <c r="AE6524" s="42">
        <f>IF(Table32[[#This Row],[Gems]]&gt;0,Table32[[#This Row],[Gems]],0)</f>
        <v>0</v>
      </c>
      <c r="AF6524" s="42">
        <f>IF(Table32[[#This Row],[Gems]]&lt;0,Table32[[#This Row],[Gems]],0)</f>
        <v>0</v>
      </c>
      <c r="AG6524" s="30">
        <f t="shared" ca="1" si="141"/>
        <v>344</v>
      </c>
    </row>
    <row r="6525" spans="1:33" ht="14.4" x14ac:dyDescent="0.3">
      <c r="A6525" s="37">
        <v>44129</v>
      </c>
      <c r="B6525" s="38">
        <f>INDEX(Videolength!D:D,MATCH(D6525,Videolength!A:A,0))</f>
        <v>12</v>
      </c>
      <c r="C6525" s="38">
        <f>INDEX(Videolength!E:E,MATCH(D6525,Videolength!A:A,0))</f>
        <v>33</v>
      </c>
      <c r="D6525" s="39">
        <v>33</v>
      </c>
      <c r="E6525" s="40" t="str">
        <f>INDEX(Videolength!B:B,MATCH(D6525,Videolength!A:A,0))</f>
        <v>https://youtu.be/-xOVApWxOko?list=PLTjhk5BwsiVV8SrR-dPCDjCfaMnt-5HZH</v>
      </c>
      <c r="F6525" s="41">
        <f>INDEX(Videolength!C:C,MATCH(D6525,Videolength!A:A,0))</f>
        <v>4.4594907407407409E-2</v>
      </c>
      <c r="G6525" s="41">
        <v>1.8333333333333333E-2</v>
      </c>
      <c r="H6525" s="71">
        <f>HYPERLINK(_xlfn.CONCAT(E6525,"&amp;t=",G6525*86400),G6525)</f>
        <v>1.8333333333333333E-2</v>
      </c>
      <c r="I6525" s="38">
        <v>12</v>
      </c>
      <c r="J6525" s="38">
        <v>7</v>
      </c>
      <c r="K6525" s="42" t="s">
        <v>353</v>
      </c>
      <c r="L6525" s="42" t="s">
        <v>10</v>
      </c>
      <c r="Z6525" s="64"/>
      <c r="AA6525" s="64"/>
      <c r="AB6525" s="64"/>
      <c r="AE6525" s="42">
        <f>IF(Table32[[#This Row],[Gems]]&gt;0,Table32[[#This Row],[Gems]],0)</f>
        <v>0</v>
      </c>
      <c r="AF6525" s="42">
        <f>IF(Table32[[#This Row],[Gems]]&lt;0,Table32[[#This Row],[Gems]],0)</f>
        <v>0</v>
      </c>
      <c r="AG6525" s="30">
        <f t="shared" ca="1" si="141"/>
        <v>344</v>
      </c>
    </row>
    <row r="6526" spans="1:33" ht="14.4" x14ac:dyDescent="0.3">
      <c r="A6526" s="37">
        <v>44129</v>
      </c>
      <c r="B6526" s="38">
        <f>INDEX(Videolength!D:D,MATCH(D6526,Videolength!A:A,0))</f>
        <v>12</v>
      </c>
      <c r="C6526" s="38">
        <f>INDEX(Videolength!E:E,MATCH(D6526,Videolength!A:A,0))</f>
        <v>33</v>
      </c>
      <c r="D6526" s="39">
        <v>33</v>
      </c>
      <c r="E6526" s="40" t="str">
        <f>INDEX(Videolength!B:B,MATCH(D6526,Videolength!A:A,0))</f>
        <v>https://youtu.be/-xOVApWxOko?list=PLTjhk5BwsiVV8SrR-dPCDjCfaMnt-5HZH</v>
      </c>
      <c r="F6526" s="41">
        <f>INDEX(Videolength!C:C,MATCH(D6526,Videolength!A:A,0))</f>
        <v>4.4594907407407409E-2</v>
      </c>
      <c r="G6526" s="41">
        <v>1.8541666666666668E-2</v>
      </c>
      <c r="H6526" s="71">
        <f>HYPERLINK(_xlfn.CONCAT(E6526,"&amp;t=",G6526*86400),G6526)</f>
        <v>1.8541666666666668E-2</v>
      </c>
      <c r="I6526" s="38">
        <v>12</v>
      </c>
      <c r="J6526" s="38">
        <v>7</v>
      </c>
      <c r="K6526" s="42" t="s">
        <v>346</v>
      </c>
      <c r="L6526" s="42" t="s">
        <v>10</v>
      </c>
      <c r="Z6526" s="64"/>
      <c r="AA6526" s="64"/>
      <c r="AB6526" s="64"/>
      <c r="AE6526" s="42">
        <f>IF(Table32[[#This Row],[Gems]]&gt;0,Table32[[#This Row],[Gems]],0)</f>
        <v>0</v>
      </c>
      <c r="AF6526" s="42">
        <f>IF(Table32[[#This Row],[Gems]]&lt;0,Table32[[#This Row],[Gems]],0)</f>
        <v>0</v>
      </c>
      <c r="AG6526" s="30">
        <f t="shared" ca="1" si="141"/>
        <v>344</v>
      </c>
    </row>
    <row r="6527" spans="1:33" ht="14.4" x14ac:dyDescent="0.3">
      <c r="A6527" s="37">
        <v>44129</v>
      </c>
      <c r="B6527" s="38">
        <f>INDEX(Videolength!D:D,MATCH(D6527,Videolength!A:A,0))</f>
        <v>12</v>
      </c>
      <c r="C6527" s="38">
        <f>INDEX(Videolength!E:E,MATCH(D6527,Videolength!A:A,0))</f>
        <v>33</v>
      </c>
      <c r="D6527" s="39">
        <v>33</v>
      </c>
      <c r="E6527" s="40" t="str">
        <f>INDEX(Videolength!B:B,MATCH(D6527,Videolength!A:A,0))</f>
        <v>https://youtu.be/-xOVApWxOko?list=PLTjhk5BwsiVV8SrR-dPCDjCfaMnt-5HZH</v>
      </c>
      <c r="F6527" s="41">
        <f>INDEX(Videolength!C:C,MATCH(D6527,Videolength!A:A,0))</f>
        <v>4.4594907407407409E-2</v>
      </c>
      <c r="G6527" s="41">
        <v>1.8587962962962962E-2</v>
      </c>
      <c r="H6527" s="71">
        <f>HYPERLINK(_xlfn.CONCAT(E6527,"&amp;t=",G6527*86400),G6527)</f>
        <v>1.8587962962962962E-2</v>
      </c>
      <c r="I6527" s="38">
        <v>12</v>
      </c>
      <c r="J6527" s="38">
        <v>7</v>
      </c>
      <c r="K6527" s="42" t="s">
        <v>133</v>
      </c>
      <c r="L6527" s="42" t="s">
        <v>10</v>
      </c>
      <c r="Z6527" s="64"/>
      <c r="AA6527" s="64"/>
      <c r="AB6527" s="64"/>
      <c r="AE6527" s="42">
        <f>IF(Table32[[#This Row],[Gems]]&gt;0,Table32[[#This Row],[Gems]],0)</f>
        <v>0</v>
      </c>
      <c r="AF6527" s="42">
        <f>IF(Table32[[#This Row],[Gems]]&lt;0,Table32[[#This Row],[Gems]],0)</f>
        <v>0</v>
      </c>
      <c r="AG6527" s="30">
        <f t="shared" ca="1" si="141"/>
        <v>344</v>
      </c>
    </row>
    <row r="6528" spans="1:33" ht="14.4" x14ac:dyDescent="0.3">
      <c r="A6528" s="37">
        <v>44129</v>
      </c>
      <c r="B6528" s="38">
        <f>INDEX(Videolength!D:D,MATCH(D6528,Videolength!A:A,0))</f>
        <v>12</v>
      </c>
      <c r="C6528" s="38">
        <f>INDEX(Videolength!E:E,MATCH(D6528,Videolength!A:A,0))</f>
        <v>33</v>
      </c>
      <c r="D6528" s="39">
        <v>33</v>
      </c>
      <c r="E6528" s="40" t="str">
        <f>INDEX(Videolength!B:B,MATCH(D6528,Videolength!A:A,0))</f>
        <v>https://youtu.be/-xOVApWxOko?list=PLTjhk5BwsiVV8SrR-dPCDjCfaMnt-5HZH</v>
      </c>
      <c r="F6528" s="41">
        <f>INDEX(Videolength!C:C,MATCH(D6528,Videolength!A:A,0))</f>
        <v>4.4594907407407409E-2</v>
      </c>
      <c r="G6528" s="41">
        <v>1.9375E-2</v>
      </c>
      <c r="H6528" s="71">
        <f>HYPERLINK(_xlfn.CONCAT(E6528,"&amp;t=",G6528*86400),G6528)</f>
        <v>1.9375E-2</v>
      </c>
      <c r="I6528" s="38">
        <v>12</v>
      </c>
      <c r="J6528" s="38">
        <v>7</v>
      </c>
      <c r="K6528" s="42" t="s">
        <v>346</v>
      </c>
      <c r="L6528" s="42" t="s">
        <v>10</v>
      </c>
      <c r="Z6528" s="64"/>
      <c r="AA6528" s="64"/>
      <c r="AB6528" s="64"/>
      <c r="AE6528" s="42">
        <f>IF(Table32[[#This Row],[Gems]]&gt;0,Table32[[#This Row],[Gems]],0)</f>
        <v>0</v>
      </c>
      <c r="AF6528" s="42">
        <f>IF(Table32[[#This Row],[Gems]]&lt;0,Table32[[#This Row],[Gems]],0)</f>
        <v>0</v>
      </c>
      <c r="AG6528" s="30">
        <f t="shared" ca="1" si="141"/>
        <v>344</v>
      </c>
    </row>
    <row r="6529" spans="1:33" ht="14.4" x14ac:dyDescent="0.3">
      <c r="A6529" s="37">
        <v>44129</v>
      </c>
      <c r="B6529" s="38">
        <f>INDEX(Videolength!D:D,MATCH(D6529,Videolength!A:A,0))</f>
        <v>12</v>
      </c>
      <c r="C6529" s="38">
        <f>INDEX(Videolength!E:E,MATCH(D6529,Videolength!A:A,0))</f>
        <v>33</v>
      </c>
      <c r="D6529" s="39">
        <v>33</v>
      </c>
      <c r="E6529" s="40" t="str">
        <f>INDEX(Videolength!B:B,MATCH(D6529,Videolength!A:A,0))</f>
        <v>https://youtu.be/-xOVApWxOko?list=PLTjhk5BwsiVV8SrR-dPCDjCfaMnt-5HZH</v>
      </c>
      <c r="F6529" s="41">
        <f>INDEX(Videolength!C:C,MATCH(D6529,Videolength!A:A,0))</f>
        <v>4.4594907407407409E-2</v>
      </c>
      <c r="G6529" s="41">
        <v>1.9444444444444445E-2</v>
      </c>
      <c r="H6529" s="71">
        <f>HYPERLINK(_xlfn.CONCAT(E6529,"&amp;t=",G6529*86400),G6529)</f>
        <v>1.9444444444444445E-2</v>
      </c>
      <c r="I6529" s="38">
        <v>12</v>
      </c>
      <c r="J6529" s="38">
        <v>7</v>
      </c>
      <c r="K6529" s="42" t="s">
        <v>51</v>
      </c>
      <c r="L6529" s="42" t="s">
        <v>10</v>
      </c>
      <c r="W6529" s="44" t="s">
        <v>211</v>
      </c>
      <c r="X6529" s="43">
        <v>6</v>
      </c>
      <c r="Z6529" s="64"/>
      <c r="AA6529" s="64"/>
      <c r="AB6529" s="64"/>
      <c r="AE6529" s="42">
        <f>IF(Table32[[#This Row],[Gems]]&gt;0,Table32[[#This Row],[Gems]],0)</f>
        <v>0</v>
      </c>
      <c r="AF6529" s="42">
        <f>IF(Table32[[#This Row],[Gems]]&lt;0,Table32[[#This Row],[Gems]],0)</f>
        <v>0</v>
      </c>
      <c r="AG6529" s="30">
        <f t="shared" ca="1" si="141"/>
        <v>344</v>
      </c>
    </row>
    <row r="6530" spans="1:33" ht="14.4" x14ac:dyDescent="0.3">
      <c r="A6530" s="37">
        <v>44129</v>
      </c>
      <c r="B6530" s="38">
        <f>INDEX(Videolength!D:D,MATCH(D6530,Videolength!A:A,0))</f>
        <v>12</v>
      </c>
      <c r="C6530" s="38">
        <f>INDEX(Videolength!E:E,MATCH(D6530,Videolength!A:A,0))</f>
        <v>33</v>
      </c>
      <c r="D6530" s="39">
        <v>33</v>
      </c>
      <c r="E6530" s="40" t="str">
        <f>INDEX(Videolength!B:B,MATCH(D6530,Videolength!A:A,0))</f>
        <v>https://youtu.be/-xOVApWxOko?list=PLTjhk5BwsiVV8SrR-dPCDjCfaMnt-5HZH</v>
      </c>
      <c r="F6530" s="41">
        <f>INDEX(Videolength!C:C,MATCH(D6530,Videolength!A:A,0))</f>
        <v>4.4594907407407409E-2</v>
      </c>
      <c r="G6530" s="41">
        <v>1.9456018518518518E-2</v>
      </c>
      <c r="H6530" s="71">
        <f>HYPERLINK(_xlfn.CONCAT(E6530,"&amp;t=",G6530*86400),G6530)</f>
        <v>1.9456018518518518E-2</v>
      </c>
      <c r="I6530" s="38">
        <v>12</v>
      </c>
      <c r="J6530" s="38">
        <v>7</v>
      </c>
      <c r="K6530" s="42" t="s">
        <v>346</v>
      </c>
      <c r="L6530" s="42" t="s">
        <v>10</v>
      </c>
      <c r="Z6530" s="64"/>
      <c r="AA6530" s="64"/>
      <c r="AB6530" s="64"/>
      <c r="AE6530" s="42">
        <f>IF(Table32[[#This Row],[Gems]]&gt;0,Table32[[#This Row],[Gems]],0)</f>
        <v>0</v>
      </c>
      <c r="AF6530" s="42">
        <f>IF(Table32[[#This Row],[Gems]]&lt;0,Table32[[#This Row],[Gems]],0)</f>
        <v>0</v>
      </c>
      <c r="AG6530" s="30">
        <f t="shared" ca="1" si="141"/>
        <v>344</v>
      </c>
    </row>
    <row r="6531" spans="1:33" ht="14.4" x14ac:dyDescent="0.3">
      <c r="A6531" s="37">
        <v>44129</v>
      </c>
      <c r="B6531" s="38">
        <f>INDEX(Videolength!D:D,MATCH(D6531,Videolength!A:A,0))</f>
        <v>12</v>
      </c>
      <c r="C6531" s="38">
        <f>INDEX(Videolength!E:E,MATCH(D6531,Videolength!A:A,0))</f>
        <v>33</v>
      </c>
      <c r="D6531" s="39">
        <v>33</v>
      </c>
      <c r="E6531" s="40" t="str">
        <f>INDEX(Videolength!B:B,MATCH(D6531,Videolength!A:A,0))</f>
        <v>https://youtu.be/-xOVApWxOko?list=PLTjhk5BwsiVV8SrR-dPCDjCfaMnt-5HZH</v>
      </c>
      <c r="F6531" s="41">
        <f>INDEX(Videolength!C:C,MATCH(D6531,Videolength!A:A,0))</f>
        <v>4.4594907407407409E-2</v>
      </c>
      <c r="G6531" s="41">
        <v>1.9490740740740743E-2</v>
      </c>
      <c r="H6531" s="71">
        <f>HYPERLINK(_xlfn.CONCAT(E6531,"&amp;t=",G6531*86400),G6531)</f>
        <v>1.9490740740740743E-2</v>
      </c>
      <c r="I6531" s="38">
        <v>12</v>
      </c>
      <c r="J6531" s="38">
        <v>7</v>
      </c>
      <c r="K6531" s="42" t="s">
        <v>133</v>
      </c>
      <c r="L6531" s="42" t="s">
        <v>10</v>
      </c>
      <c r="M6531" s="42" t="s">
        <v>1274</v>
      </c>
      <c r="Z6531" s="64"/>
      <c r="AA6531" s="64"/>
      <c r="AB6531" s="64"/>
      <c r="AE6531" s="42">
        <f>IF(Table32[[#This Row],[Gems]]&gt;0,Table32[[#This Row],[Gems]],0)</f>
        <v>0</v>
      </c>
      <c r="AF6531" s="42">
        <f>IF(Table32[[#This Row],[Gems]]&lt;0,Table32[[#This Row],[Gems]],0)</f>
        <v>0</v>
      </c>
      <c r="AG6531" s="30">
        <f t="shared" ca="1" si="141"/>
        <v>344</v>
      </c>
    </row>
    <row r="6532" spans="1:33" ht="14.4" x14ac:dyDescent="0.3">
      <c r="A6532" s="37">
        <v>44129</v>
      </c>
      <c r="B6532" s="38">
        <f>INDEX(Videolength!D:D,MATCH(D6532,Videolength!A:A,0))</f>
        <v>12</v>
      </c>
      <c r="C6532" s="38">
        <f>INDEX(Videolength!E:E,MATCH(D6532,Videolength!A:A,0))</f>
        <v>33</v>
      </c>
      <c r="D6532" s="39">
        <v>33</v>
      </c>
      <c r="E6532" s="40" t="str">
        <f>INDEX(Videolength!B:B,MATCH(D6532,Videolength!A:A,0))</f>
        <v>https://youtu.be/-xOVApWxOko?list=PLTjhk5BwsiVV8SrR-dPCDjCfaMnt-5HZH</v>
      </c>
      <c r="F6532" s="41">
        <f>INDEX(Videolength!C:C,MATCH(D6532,Videolength!A:A,0))</f>
        <v>4.4594907407407409E-2</v>
      </c>
      <c r="G6532" s="41">
        <v>1.9699074074074074E-2</v>
      </c>
      <c r="H6532" s="71">
        <f>HYPERLINK(_xlfn.CONCAT(E6532,"&amp;t=",G6532*86400),G6532)</f>
        <v>1.9699074074074074E-2</v>
      </c>
      <c r="I6532" s="38">
        <v>12</v>
      </c>
      <c r="J6532" s="38">
        <v>7</v>
      </c>
      <c r="K6532" s="42" t="s">
        <v>346</v>
      </c>
      <c r="L6532" s="42" t="s">
        <v>10</v>
      </c>
      <c r="Z6532" s="64"/>
      <c r="AA6532" s="64"/>
      <c r="AB6532" s="64"/>
      <c r="AE6532" s="42">
        <f>IF(Table32[[#This Row],[Gems]]&gt;0,Table32[[#This Row],[Gems]],0)</f>
        <v>0</v>
      </c>
      <c r="AF6532" s="42">
        <f>IF(Table32[[#This Row],[Gems]]&lt;0,Table32[[#This Row],[Gems]],0)</f>
        <v>0</v>
      </c>
      <c r="AG6532" s="30">
        <f t="shared" ca="1" si="141"/>
        <v>344</v>
      </c>
    </row>
    <row r="6533" spans="1:33" ht="14.4" x14ac:dyDescent="0.3">
      <c r="A6533" s="37">
        <v>44129</v>
      </c>
      <c r="B6533" s="38">
        <f>INDEX(Videolength!D:D,MATCH(D6533,Videolength!A:A,0))</f>
        <v>12</v>
      </c>
      <c r="C6533" s="38">
        <f>INDEX(Videolength!E:E,MATCH(D6533,Videolength!A:A,0))</f>
        <v>33</v>
      </c>
      <c r="D6533" s="39">
        <v>33</v>
      </c>
      <c r="E6533" s="40" t="str">
        <f>INDEX(Videolength!B:B,MATCH(D6533,Videolength!A:A,0))</f>
        <v>https://youtu.be/-xOVApWxOko?list=PLTjhk5BwsiVV8SrR-dPCDjCfaMnt-5HZH</v>
      </c>
      <c r="F6533" s="41">
        <f>INDEX(Videolength!C:C,MATCH(D6533,Videolength!A:A,0))</f>
        <v>4.4594907407407409E-2</v>
      </c>
      <c r="G6533" s="41">
        <v>1.9861111111111111E-2</v>
      </c>
      <c r="H6533" s="71">
        <f>HYPERLINK(_xlfn.CONCAT(E6533,"&amp;t=",G6533*86400),G6533)</f>
        <v>1.9861111111111111E-2</v>
      </c>
      <c r="I6533" s="38">
        <v>12</v>
      </c>
      <c r="J6533" s="38">
        <v>7</v>
      </c>
      <c r="K6533" s="42" t="s">
        <v>15</v>
      </c>
      <c r="L6533" s="42" t="s">
        <v>216</v>
      </c>
      <c r="M6533" s="42" t="s">
        <v>1272</v>
      </c>
      <c r="Z6533" s="64"/>
      <c r="AA6533" s="64"/>
      <c r="AB6533" s="64"/>
      <c r="AE6533" s="42">
        <f>IF(Table32[[#This Row],[Gems]]&gt;0,Table32[[#This Row],[Gems]],0)</f>
        <v>0</v>
      </c>
      <c r="AF6533" s="42">
        <f>IF(Table32[[#This Row],[Gems]]&lt;0,Table32[[#This Row],[Gems]],0)</f>
        <v>0</v>
      </c>
      <c r="AG6533" s="30">
        <f t="shared" ca="1" si="141"/>
        <v>344</v>
      </c>
    </row>
    <row r="6534" spans="1:33" ht="14.4" x14ac:dyDescent="0.3">
      <c r="A6534" s="37">
        <v>44129</v>
      </c>
      <c r="B6534" s="38">
        <f>INDEX(Videolength!D:D,MATCH(D6534,Videolength!A:A,0))</f>
        <v>12</v>
      </c>
      <c r="C6534" s="38">
        <f>INDEX(Videolength!E:E,MATCH(D6534,Videolength!A:A,0))</f>
        <v>33</v>
      </c>
      <c r="D6534" s="39">
        <v>33</v>
      </c>
      <c r="E6534" s="40" t="str">
        <f>INDEX(Videolength!B:B,MATCH(D6534,Videolength!A:A,0))</f>
        <v>https://youtu.be/-xOVApWxOko?list=PLTjhk5BwsiVV8SrR-dPCDjCfaMnt-5HZH</v>
      </c>
      <c r="F6534" s="41">
        <f>INDEX(Videolength!C:C,MATCH(D6534,Videolength!A:A,0))</f>
        <v>4.4594907407407409E-2</v>
      </c>
      <c r="G6534" s="41">
        <v>1.9953703703703706E-2</v>
      </c>
      <c r="H6534" s="71">
        <f>HYPERLINK(_xlfn.CONCAT(E6534,"&amp;t=",G6534*86400),G6534)</f>
        <v>1.9953703703703706E-2</v>
      </c>
      <c r="I6534" s="38">
        <v>12</v>
      </c>
      <c r="J6534" s="38">
        <v>7</v>
      </c>
      <c r="K6534" s="42" t="s">
        <v>15</v>
      </c>
      <c r="L6534" s="42" t="s">
        <v>197</v>
      </c>
      <c r="M6534" s="42" t="s">
        <v>1204</v>
      </c>
      <c r="Z6534" s="64" t="s">
        <v>496</v>
      </c>
      <c r="AA6534" s="64">
        <v>5</v>
      </c>
      <c r="AB6534" s="64">
        <v>2</v>
      </c>
      <c r="AE6534" s="42">
        <f>IF(Table32[[#This Row],[Gems]]&gt;0,Table32[[#This Row],[Gems]],0)</f>
        <v>0</v>
      </c>
      <c r="AF6534" s="42">
        <f>IF(Table32[[#This Row],[Gems]]&lt;0,Table32[[#This Row],[Gems]],0)</f>
        <v>0</v>
      </c>
      <c r="AG6534" s="29">
        <f t="shared" ca="1" si="141"/>
        <v>344</v>
      </c>
    </row>
    <row r="6535" spans="1:33" ht="14.4" x14ac:dyDescent="0.3">
      <c r="A6535" s="37">
        <v>44129</v>
      </c>
      <c r="B6535" s="38">
        <f>INDEX(Videolength!D:D,MATCH(D6535,Videolength!A:A,0))</f>
        <v>12</v>
      </c>
      <c r="C6535" s="38">
        <f>INDEX(Videolength!E:E,MATCH(D6535,Videolength!A:A,0))</f>
        <v>33</v>
      </c>
      <c r="D6535" s="39">
        <v>33</v>
      </c>
      <c r="E6535" s="40" t="str">
        <f>INDEX(Videolength!B:B,MATCH(D6535,Videolength!A:A,0))</f>
        <v>https://youtu.be/-xOVApWxOko?list=PLTjhk5BwsiVV8SrR-dPCDjCfaMnt-5HZH</v>
      </c>
      <c r="F6535" s="41">
        <f>INDEX(Videolength!C:C,MATCH(D6535,Videolength!A:A,0))</f>
        <v>4.4594907407407409E-2</v>
      </c>
      <c r="G6535" s="41">
        <v>2.1342592592592594E-2</v>
      </c>
      <c r="H6535" s="71">
        <f>HYPERLINK(_xlfn.CONCAT(E6535,"&amp;t=",G6535*86400),G6535)</f>
        <v>2.1342592592592594E-2</v>
      </c>
      <c r="I6535" s="38">
        <v>12</v>
      </c>
      <c r="J6535" s="38">
        <v>7</v>
      </c>
      <c r="K6535" s="42" t="s">
        <v>15</v>
      </c>
      <c r="L6535" s="42" t="s">
        <v>198</v>
      </c>
      <c r="Z6535" s="64" t="s">
        <v>496</v>
      </c>
      <c r="AA6535" s="68">
        <v>5</v>
      </c>
      <c r="AB6535" s="68">
        <v>2</v>
      </c>
      <c r="AC6535" s="44" t="s">
        <v>201</v>
      </c>
      <c r="AE6535" s="42">
        <f>IF(Table32[[#This Row],[Gems]]&gt;0,Table32[[#This Row],[Gems]],0)</f>
        <v>0</v>
      </c>
      <c r="AF6535" s="42">
        <f>IF(Table32[[#This Row],[Gems]]&lt;0,Table32[[#This Row],[Gems]],0)</f>
        <v>0</v>
      </c>
      <c r="AG6535" s="29">
        <f t="shared" ca="1" si="141"/>
        <v>344</v>
      </c>
    </row>
    <row r="6536" spans="1:33" ht="14.4" x14ac:dyDescent="0.3">
      <c r="A6536" s="37">
        <v>44129</v>
      </c>
      <c r="B6536" s="38">
        <f>INDEX(Videolength!D:D,MATCH(D6536,Videolength!A:A,0))</f>
        <v>12</v>
      </c>
      <c r="C6536" s="38">
        <f>INDEX(Videolength!E:E,MATCH(D6536,Videolength!A:A,0))</f>
        <v>33</v>
      </c>
      <c r="D6536" s="39">
        <v>33</v>
      </c>
      <c r="E6536" s="40" t="str">
        <f>INDEX(Videolength!B:B,MATCH(D6536,Videolength!A:A,0))</f>
        <v>https://youtu.be/-xOVApWxOko?list=PLTjhk5BwsiVV8SrR-dPCDjCfaMnt-5HZH</v>
      </c>
      <c r="F6536" s="41">
        <f>INDEX(Videolength!C:C,MATCH(D6536,Videolength!A:A,0))</f>
        <v>4.4594907407407409E-2</v>
      </c>
      <c r="G6536" s="41">
        <v>2.1435185185185186E-2</v>
      </c>
      <c r="H6536" s="71">
        <f>HYPERLINK(_xlfn.CONCAT(E6536,"&amp;t=",G6536*86400),G6536)</f>
        <v>2.1435185185185186E-2</v>
      </c>
      <c r="I6536" s="38">
        <v>12</v>
      </c>
      <c r="J6536" s="38">
        <v>7</v>
      </c>
      <c r="K6536" s="42" t="s">
        <v>15</v>
      </c>
      <c r="L6536" s="42" t="s">
        <v>350</v>
      </c>
      <c r="M6536" s="42" t="s">
        <v>1106</v>
      </c>
      <c r="Z6536" s="64"/>
      <c r="AA6536" s="64"/>
      <c r="AB6536" s="64"/>
      <c r="AE6536" s="42">
        <f>IF(Table32[[#This Row],[Gems]]&gt;0,Table32[[#This Row],[Gems]],0)</f>
        <v>0</v>
      </c>
      <c r="AF6536" s="42">
        <f>IF(Table32[[#This Row],[Gems]]&lt;0,Table32[[#This Row],[Gems]],0)</f>
        <v>0</v>
      </c>
      <c r="AG6536" s="30">
        <f ca="1">SUM(OFFSET(AG6536,-1,0),AD6536)</f>
        <v>344</v>
      </c>
    </row>
    <row r="6537" spans="1:33" ht="14.4" x14ac:dyDescent="0.3">
      <c r="A6537" s="37">
        <v>44129</v>
      </c>
      <c r="B6537" s="38">
        <f>INDEX(Videolength!D:D,MATCH(D6537,Videolength!A:A,0))</f>
        <v>12</v>
      </c>
      <c r="C6537" s="38">
        <f>INDEX(Videolength!E:E,MATCH(D6537,Videolength!A:A,0))</f>
        <v>33</v>
      </c>
      <c r="D6537" s="39">
        <v>33</v>
      </c>
      <c r="E6537" s="40" t="str">
        <f>INDEX(Videolength!B:B,MATCH(D6537,Videolength!A:A,0))</f>
        <v>https://youtu.be/-xOVApWxOko?list=PLTjhk5BwsiVV8SrR-dPCDjCfaMnt-5HZH</v>
      </c>
      <c r="F6537" s="41">
        <f>INDEX(Videolength!C:C,MATCH(D6537,Videolength!A:A,0))</f>
        <v>4.4594907407407409E-2</v>
      </c>
      <c r="G6537" s="41">
        <v>2.1458333333333333E-2</v>
      </c>
      <c r="H6537" s="71">
        <f>HYPERLINK(_xlfn.CONCAT(E6537,"&amp;t=",G6537*86400),G6537)</f>
        <v>2.1458333333333333E-2</v>
      </c>
      <c r="I6537" s="38">
        <v>12</v>
      </c>
      <c r="J6537" s="38">
        <v>7</v>
      </c>
      <c r="K6537" s="42" t="s">
        <v>15</v>
      </c>
      <c r="L6537" s="42" t="s">
        <v>216</v>
      </c>
      <c r="Z6537" s="64"/>
      <c r="AA6537" s="64"/>
      <c r="AB6537" s="64"/>
      <c r="AE6537" s="42">
        <f>IF(Table32[[#This Row],[Gems]]&gt;0,Table32[[#This Row],[Gems]],0)</f>
        <v>0</v>
      </c>
      <c r="AF6537" s="42">
        <f>IF(Table32[[#This Row],[Gems]]&lt;0,Table32[[#This Row],[Gems]],0)</f>
        <v>0</v>
      </c>
      <c r="AG6537" s="30">
        <f ca="1">SUM(OFFSET(AG6537,-1,0),AD6537)</f>
        <v>344</v>
      </c>
    </row>
    <row r="6538" spans="1:33" ht="14.4" x14ac:dyDescent="0.3">
      <c r="A6538" s="37">
        <v>44129</v>
      </c>
      <c r="B6538" s="38">
        <f>INDEX(Videolength!D:D,MATCH(D6538,Videolength!A:A,0))</f>
        <v>12</v>
      </c>
      <c r="C6538" s="38">
        <f>INDEX(Videolength!E:E,MATCH(D6538,Videolength!A:A,0))</f>
        <v>33</v>
      </c>
      <c r="D6538" s="39">
        <v>33</v>
      </c>
      <c r="E6538" s="40" t="str">
        <f>INDEX(Videolength!B:B,MATCH(D6538,Videolength!A:A,0))</f>
        <v>https://youtu.be/-xOVApWxOko?list=PLTjhk5BwsiVV8SrR-dPCDjCfaMnt-5HZH</v>
      </c>
      <c r="F6538" s="41">
        <f>INDEX(Videolength!C:C,MATCH(D6538,Videolength!A:A,0))</f>
        <v>4.4594907407407409E-2</v>
      </c>
      <c r="G6538" s="41">
        <v>2.1759259259259259E-2</v>
      </c>
      <c r="H6538" s="71">
        <f>HYPERLINK(_xlfn.CONCAT(E6538,"&amp;t=",G6538*86400),G6538)</f>
        <v>2.1759259259259259E-2</v>
      </c>
      <c r="I6538" s="38">
        <v>12</v>
      </c>
      <c r="J6538" s="38">
        <v>7</v>
      </c>
      <c r="K6538" s="42" t="s">
        <v>15</v>
      </c>
      <c r="L6538" s="42" t="s">
        <v>197</v>
      </c>
      <c r="M6538" s="42" t="s">
        <v>1204</v>
      </c>
      <c r="Z6538" s="64" t="s">
        <v>513</v>
      </c>
      <c r="AA6538" s="64">
        <v>5</v>
      </c>
      <c r="AB6538" s="64">
        <v>4</v>
      </c>
      <c r="AE6538" s="42">
        <f>IF(Table32[[#This Row],[Gems]]&gt;0,Table32[[#This Row],[Gems]],0)</f>
        <v>0</v>
      </c>
      <c r="AF6538" s="42">
        <f>IF(Table32[[#This Row],[Gems]]&lt;0,Table32[[#This Row],[Gems]],0)</f>
        <v>0</v>
      </c>
      <c r="AG6538" s="29">
        <f t="shared" ref="AG6538:AG6539" ca="1" si="142">SUM(OFFSET(AG6538,-1,0),AD6538)</f>
        <v>344</v>
      </c>
    </row>
    <row r="6539" spans="1:33" ht="14.4" x14ac:dyDescent="0.3">
      <c r="A6539" s="37">
        <v>44129</v>
      </c>
      <c r="B6539" s="38">
        <f>INDEX(Videolength!D:D,MATCH(D6539,Videolength!A:A,0))</f>
        <v>12</v>
      </c>
      <c r="C6539" s="38">
        <f>INDEX(Videolength!E:E,MATCH(D6539,Videolength!A:A,0))</f>
        <v>33</v>
      </c>
      <c r="D6539" s="39">
        <v>33</v>
      </c>
      <c r="E6539" s="40" t="str">
        <f>INDEX(Videolength!B:B,MATCH(D6539,Videolength!A:A,0))</f>
        <v>https://youtu.be/-xOVApWxOko?list=PLTjhk5BwsiVV8SrR-dPCDjCfaMnt-5HZH</v>
      </c>
      <c r="F6539" s="41">
        <f>INDEX(Videolength!C:C,MATCH(D6539,Videolength!A:A,0))</f>
        <v>4.4594907407407409E-2</v>
      </c>
      <c r="G6539" s="41">
        <v>2.3865740740740743E-2</v>
      </c>
      <c r="H6539" s="71">
        <f>HYPERLINK(_xlfn.CONCAT(E6539,"&amp;t=",G6539*86400),G6539)</f>
        <v>2.3865740740740743E-2</v>
      </c>
      <c r="I6539" s="38">
        <v>12</v>
      </c>
      <c r="J6539" s="38">
        <v>7</v>
      </c>
      <c r="K6539" s="42" t="s">
        <v>15</v>
      </c>
      <c r="L6539" s="42" t="s">
        <v>198</v>
      </c>
      <c r="Z6539" s="64" t="s">
        <v>513</v>
      </c>
      <c r="AA6539" s="68">
        <v>5</v>
      </c>
      <c r="AB6539" s="68">
        <v>4</v>
      </c>
      <c r="AC6539" s="44" t="s">
        <v>201</v>
      </c>
      <c r="AE6539" s="42">
        <f>IF(Table32[[#This Row],[Gems]]&gt;0,Table32[[#This Row],[Gems]],0)</f>
        <v>0</v>
      </c>
      <c r="AF6539" s="42">
        <f>IF(Table32[[#This Row],[Gems]]&lt;0,Table32[[#This Row],[Gems]],0)</f>
        <v>0</v>
      </c>
      <c r="AG6539" s="29">
        <f t="shared" ca="1" si="142"/>
        <v>344</v>
      </c>
    </row>
    <row r="6540" spans="1:33" ht="14.4" x14ac:dyDescent="0.3">
      <c r="A6540" s="37">
        <v>44129</v>
      </c>
      <c r="B6540" s="38">
        <f>INDEX(Videolength!D:D,MATCH(D6540,Videolength!A:A,0))</f>
        <v>12</v>
      </c>
      <c r="C6540" s="38">
        <f>INDEX(Videolength!E:E,MATCH(D6540,Videolength!A:A,0))</f>
        <v>33</v>
      </c>
      <c r="D6540" s="39">
        <v>33</v>
      </c>
      <c r="E6540" s="40" t="str">
        <f>INDEX(Videolength!B:B,MATCH(D6540,Videolength!A:A,0))</f>
        <v>https://youtu.be/-xOVApWxOko?list=PLTjhk5BwsiVV8SrR-dPCDjCfaMnt-5HZH</v>
      </c>
      <c r="F6540" s="41">
        <f>INDEX(Videolength!C:C,MATCH(D6540,Videolength!A:A,0))</f>
        <v>4.4594907407407409E-2</v>
      </c>
      <c r="G6540" s="41">
        <v>2.3958333333333331E-2</v>
      </c>
      <c r="H6540" s="71">
        <f>HYPERLINK(_xlfn.CONCAT(E6540,"&amp;t=",G6540*86400),G6540)</f>
        <v>2.3958333333333331E-2</v>
      </c>
      <c r="I6540" s="38">
        <v>12</v>
      </c>
      <c r="J6540" s="38">
        <v>7</v>
      </c>
      <c r="K6540" s="42" t="s">
        <v>15</v>
      </c>
      <c r="L6540" s="42" t="s">
        <v>216</v>
      </c>
      <c r="M6540" s="42" t="s">
        <v>1272</v>
      </c>
      <c r="Z6540" s="64"/>
      <c r="AA6540" s="64"/>
      <c r="AB6540" s="64"/>
      <c r="AE6540" s="42">
        <f>IF(Table32[[#This Row],[Gems]]&gt;0,Table32[[#This Row],[Gems]],0)</f>
        <v>0</v>
      </c>
      <c r="AF6540" s="42">
        <f>IF(Table32[[#This Row],[Gems]]&lt;0,Table32[[#This Row],[Gems]],0)</f>
        <v>0</v>
      </c>
      <c r="AG6540" s="30">
        <f ca="1">SUM(OFFSET(AG6540,-1,0),AD6540)</f>
        <v>344</v>
      </c>
    </row>
    <row r="6541" spans="1:33" ht="14.4" x14ac:dyDescent="0.3">
      <c r="A6541" s="37">
        <v>44129</v>
      </c>
      <c r="B6541" s="38">
        <f>INDEX(Videolength!D:D,MATCH(D6541,Videolength!A:A,0))</f>
        <v>12</v>
      </c>
      <c r="C6541" s="38">
        <f>INDEX(Videolength!E:E,MATCH(D6541,Videolength!A:A,0))</f>
        <v>33</v>
      </c>
      <c r="D6541" s="39">
        <v>33</v>
      </c>
      <c r="E6541" s="40" t="str">
        <f>INDEX(Videolength!B:B,MATCH(D6541,Videolength!A:A,0))</f>
        <v>https://youtu.be/-xOVApWxOko?list=PLTjhk5BwsiVV8SrR-dPCDjCfaMnt-5HZH</v>
      </c>
      <c r="F6541" s="41">
        <f>INDEX(Videolength!C:C,MATCH(D6541,Videolength!A:A,0))</f>
        <v>4.4594907407407409E-2</v>
      </c>
      <c r="G6541" s="41">
        <v>2.4224537037037034E-2</v>
      </c>
      <c r="H6541" s="71">
        <f>HYPERLINK(_xlfn.CONCAT(E6541,"&amp;t=",G6541*86400),G6541)</f>
        <v>2.4224537037037034E-2</v>
      </c>
      <c r="I6541" s="38">
        <v>12</v>
      </c>
      <c r="J6541" s="38">
        <v>7</v>
      </c>
      <c r="K6541" s="42" t="s">
        <v>15</v>
      </c>
      <c r="L6541" s="42" t="s">
        <v>197</v>
      </c>
      <c r="M6541" s="42" t="s">
        <v>1204</v>
      </c>
      <c r="Z6541" s="64" t="s">
        <v>532</v>
      </c>
      <c r="AA6541" s="64">
        <v>5</v>
      </c>
      <c r="AB6541" s="64">
        <v>5</v>
      </c>
      <c r="AE6541" s="42">
        <f>IF(Table32[[#This Row],[Gems]]&gt;0,Table32[[#This Row],[Gems]],0)</f>
        <v>0</v>
      </c>
      <c r="AF6541" s="42">
        <f>IF(Table32[[#This Row],[Gems]]&lt;0,Table32[[#This Row],[Gems]],0)</f>
        <v>0</v>
      </c>
      <c r="AG6541" s="29">
        <f t="shared" ref="AG6541:AG6602" ca="1" si="143">SUM(OFFSET(AG6541,-1,0),AD6541)</f>
        <v>344</v>
      </c>
    </row>
    <row r="6542" spans="1:33" ht="14.4" x14ac:dyDescent="0.3">
      <c r="A6542" s="37">
        <v>44129</v>
      </c>
      <c r="B6542" s="38">
        <f>INDEX(Videolength!D:D,MATCH(D6542,Videolength!A:A,0))</f>
        <v>12</v>
      </c>
      <c r="C6542" s="38">
        <f>INDEX(Videolength!E:E,MATCH(D6542,Videolength!A:A,0))</f>
        <v>33</v>
      </c>
      <c r="D6542" s="39">
        <v>33</v>
      </c>
      <c r="E6542" s="40" t="str">
        <f>INDEX(Videolength!B:B,MATCH(D6542,Videolength!A:A,0))</f>
        <v>https://youtu.be/-xOVApWxOko?list=PLTjhk5BwsiVV8SrR-dPCDjCfaMnt-5HZH</v>
      </c>
      <c r="F6542" s="41">
        <f>INDEX(Videolength!C:C,MATCH(D6542,Videolength!A:A,0))</f>
        <v>4.4594907407407409E-2</v>
      </c>
      <c r="G6542" s="41">
        <v>2.6226851851851852E-2</v>
      </c>
      <c r="H6542" s="71">
        <f>HYPERLINK(_xlfn.CONCAT(E6542,"&amp;t=",G6542*86400),G6542)</f>
        <v>2.6226851851851852E-2</v>
      </c>
      <c r="I6542" s="38">
        <v>12</v>
      </c>
      <c r="J6542" s="38">
        <v>7</v>
      </c>
      <c r="K6542" s="42" t="s">
        <v>15</v>
      </c>
      <c r="L6542" s="42" t="s">
        <v>198</v>
      </c>
      <c r="Z6542" s="64" t="s">
        <v>532</v>
      </c>
      <c r="AA6542" s="68">
        <v>5</v>
      </c>
      <c r="AB6542" s="68">
        <v>5</v>
      </c>
      <c r="AC6542" s="44" t="s">
        <v>201</v>
      </c>
      <c r="AE6542" s="42">
        <f>IF(Table32[[#This Row],[Gems]]&gt;0,Table32[[#This Row],[Gems]],0)</f>
        <v>0</v>
      </c>
      <c r="AF6542" s="42">
        <f>IF(Table32[[#This Row],[Gems]]&lt;0,Table32[[#This Row],[Gems]],0)</f>
        <v>0</v>
      </c>
      <c r="AG6542" s="29">
        <f t="shared" ca="1" si="143"/>
        <v>344</v>
      </c>
    </row>
    <row r="6543" spans="1:33" ht="14.4" x14ac:dyDescent="0.3">
      <c r="A6543" s="37">
        <v>44129</v>
      </c>
      <c r="B6543" s="38">
        <f>INDEX(Videolength!D:D,MATCH(D6543,Videolength!A:A,0))</f>
        <v>12</v>
      </c>
      <c r="C6543" s="38">
        <f>INDEX(Videolength!E:E,MATCH(D6543,Videolength!A:A,0))</f>
        <v>33</v>
      </c>
      <c r="D6543" s="39">
        <v>33</v>
      </c>
      <c r="E6543" s="40" t="str">
        <f>INDEX(Videolength!B:B,MATCH(D6543,Videolength!A:A,0))</f>
        <v>https://youtu.be/-xOVApWxOko?list=PLTjhk5BwsiVV8SrR-dPCDjCfaMnt-5HZH</v>
      </c>
      <c r="F6543" s="41">
        <f>INDEX(Videolength!C:C,MATCH(D6543,Videolength!A:A,0))</f>
        <v>4.4594907407407409E-2</v>
      </c>
      <c r="G6543" s="41">
        <v>2.6296296296296293E-2</v>
      </c>
      <c r="H6543" s="71">
        <f>HYPERLINK(_xlfn.CONCAT(E6543,"&amp;t=",G6543*86400),G6543)</f>
        <v>2.6296296296296293E-2</v>
      </c>
      <c r="I6543" s="38">
        <v>12</v>
      </c>
      <c r="J6543" s="38">
        <v>7</v>
      </c>
      <c r="K6543" s="42" t="s">
        <v>15</v>
      </c>
      <c r="L6543" s="42" t="s">
        <v>323</v>
      </c>
      <c r="W6543" s="44" t="s">
        <v>1275</v>
      </c>
      <c r="Z6543" s="64"/>
      <c r="AA6543" s="64"/>
      <c r="AB6543" s="64"/>
      <c r="AE6543" s="42">
        <f>IF(Table32[[#This Row],[Gems]]&gt;0,Table32[[#This Row],[Gems]],0)</f>
        <v>0</v>
      </c>
      <c r="AF6543" s="42">
        <f>IF(Table32[[#This Row],[Gems]]&lt;0,Table32[[#This Row],[Gems]],0)</f>
        <v>0</v>
      </c>
      <c r="AG6543" s="30">
        <f t="shared" ca="1" si="143"/>
        <v>344</v>
      </c>
    </row>
    <row r="6544" spans="1:33" ht="14.4" x14ac:dyDescent="0.3">
      <c r="A6544" s="37">
        <v>44129</v>
      </c>
      <c r="B6544" s="38">
        <f>INDEX(Videolength!D:D,MATCH(D6544,Videolength!A:A,0))</f>
        <v>12</v>
      </c>
      <c r="C6544" s="38">
        <f>INDEX(Videolength!E:E,MATCH(D6544,Videolength!A:A,0))</f>
        <v>33</v>
      </c>
      <c r="D6544" s="39">
        <v>33</v>
      </c>
      <c r="E6544" s="40" t="str">
        <f>INDEX(Videolength!B:B,MATCH(D6544,Videolength!A:A,0))</f>
        <v>https://youtu.be/-xOVApWxOko?list=PLTjhk5BwsiVV8SrR-dPCDjCfaMnt-5HZH</v>
      </c>
      <c r="F6544" s="41">
        <f>INDEX(Videolength!C:C,MATCH(D6544,Videolength!A:A,0))</f>
        <v>4.4594907407407409E-2</v>
      </c>
      <c r="G6544" s="41">
        <v>2.6331018518518517E-2</v>
      </c>
      <c r="H6544" s="71">
        <f>HYPERLINK(_xlfn.CONCAT(E6544,"&amp;t=",G6544*86400),G6544)</f>
        <v>2.6331018518518517E-2</v>
      </c>
      <c r="I6544" s="38">
        <v>12</v>
      </c>
      <c r="J6544" s="38">
        <v>7</v>
      </c>
      <c r="K6544" s="42" t="s">
        <v>15</v>
      </c>
      <c r="L6544" s="42" t="s">
        <v>216</v>
      </c>
      <c r="Z6544" s="64"/>
      <c r="AA6544" s="64"/>
      <c r="AB6544" s="64"/>
      <c r="AE6544" s="42">
        <f>IF(Table32[[#This Row],[Gems]]&gt;0,Table32[[#This Row],[Gems]],0)</f>
        <v>0</v>
      </c>
      <c r="AF6544" s="42">
        <f>IF(Table32[[#This Row],[Gems]]&lt;0,Table32[[#This Row],[Gems]],0)</f>
        <v>0</v>
      </c>
      <c r="AG6544" s="30">
        <f t="shared" ca="1" si="143"/>
        <v>344</v>
      </c>
    </row>
    <row r="6545" spans="1:33" ht="14.4" x14ac:dyDescent="0.3">
      <c r="A6545" s="37">
        <v>44129</v>
      </c>
      <c r="B6545" s="38">
        <f>INDEX(Videolength!D:D,MATCH(D6545,Videolength!A:A,0))</f>
        <v>12</v>
      </c>
      <c r="C6545" s="38">
        <f>INDEX(Videolength!E:E,MATCH(D6545,Videolength!A:A,0))</f>
        <v>33</v>
      </c>
      <c r="D6545" s="39">
        <v>33</v>
      </c>
      <c r="E6545" s="40" t="str">
        <f>INDEX(Videolength!B:B,MATCH(D6545,Videolength!A:A,0))</f>
        <v>https://youtu.be/-xOVApWxOko?list=PLTjhk5BwsiVV8SrR-dPCDjCfaMnt-5HZH</v>
      </c>
      <c r="F6545" s="41">
        <f>INDEX(Videolength!C:C,MATCH(D6545,Videolength!A:A,0))</f>
        <v>4.4594907407407409E-2</v>
      </c>
      <c r="G6545" s="41">
        <v>2.6388888888888889E-2</v>
      </c>
      <c r="H6545" s="71">
        <f>HYPERLINK(_xlfn.CONCAT(E6545,"&amp;t=",G6545*86400),G6545)</f>
        <v>2.6388888888888889E-2</v>
      </c>
      <c r="I6545" s="38">
        <v>12</v>
      </c>
      <c r="J6545" s="38">
        <v>7</v>
      </c>
      <c r="K6545" s="42" t="s">
        <v>346</v>
      </c>
      <c r="L6545" s="42" t="s">
        <v>10</v>
      </c>
      <c r="Z6545" s="64"/>
      <c r="AA6545" s="64"/>
      <c r="AB6545" s="64"/>
      <c r="AE6545" s="42">
        <f>IF(Table32[[#This Row],[Gems]]&gt;0,Table32[[#This Row],[Gems]],0)</f>
        <v>0</v>
      </c>
      <c r="AF6545" s="42">
        <f>IF(Table32[[#This Row],[Gems]]&lt;0,Table32[[#This Row],[Gems]],0)</f>
        <v>0</v>
      </c>
      <c r="AG6545" s="30">
        <f t="shared" ca="1" si="143"/>
        <v>344</v>
      </c>
    </row>
    <row r="6546" spans="1:33" ht="14.4" x14ac:dyDescent="0.3">
      <c r="A6546" s="37">
        <v>44129</v>
      </c>
      <c r="B6546" s="38">
        <f>INDEX(Videolength!D:D,MATCH(D6546,Videolength!A:A,0))</f>
        <v>12</v>
      </c>
      <c r="C6546" s="38">
        <f>INDEX(Videolength!E:E,MATCH(D6546,Videolength!A:A,0))</f>
        <v>33</v>
      </c>
      <c r="D6546" s="39">
        <v>33</v>
      </c>
      <c r="E6546" s="40" t="str">
        <f>INDEX(Videolength!B:B,MATCH(D6546,Videolength!A:A,0))</f>
        <v>https://youtu.be/-xOVApWxOko?list=PLTjhk5BwsiVV8SrR-dPCDjCfaMnt-5HZH</v>
      </c>
      <c r="F6546" s="41">
        <f>INDEX(Videolength!C:C,MATCH(D6546,Videolength!A:A,0))</f>
        <v>4.4594907407407409E-2</v>
      </c>
      <c r="G6546" s="41">
        <v>2.642361111111111E-2</v>
      </c>
      <c r="H6546" s="71">
        <f>HYPERLINK(_xlfn.CONCAT(E6546,"&amp;t=",G6546*86400),G6546)</f>
        <v>2.642361111111111E-2</v>
      </c>
      <c r="I6546" s="38">
        <v>12</v>
      </c>
      <c r="J6546" s="38">
        <v>7</v>
      </c>
      <c r="K6546" s="42" t="s">
        <v>365</v>
      </c>
      <c r="L6546" s="42" t="s">
        <v>10</v>
      </c>
      <c r="Z6546" s="64"/>
      <c r="AA6546" s="64"/>
      <c r="AB6546" s="64"/>
      <c r="AE6546" s="42">
        <f>IF(Table32[[#This Row],[Gems]]&gt;0,Table32[[#This Row],[Gems]],0)</f>
        <v>0</v>
      </c>
      <c r="AF6546" s="42">
        <f>IF(Table32[[#This Row],[Gems]]&lt;0,Table32[[#This Row],[Gems]],0)</f>
        <v>0</v>
      </c>
      <c r="AG6546" s="30">
        <f t="shared" ca="1" si="143"/>
        <v>344</v>
      </c>
    </row>
    <row r="6547" spans="1:33" ht="14.4" x14ac:dyDescent="0.3">
      <c r="A6547" s="37">
        <v>44129</v>
      </c>
      <c r="B6547" s="38">
        <f>INDEX(Videolength!D:D,MATCH(D6547,Videolength!A:A,0))</f>
        <v>12</v>
      </c>
      <c r="C6547" s="38">
        <f>INDEX(Videolength!E:E,MATCH(D6547,Videolength!A:A,0))</f>
        <v>33</v>
      </c>
      <c r="D6547" s="39">
        <v>33</v>
      </c>
      <c r="E6547" s="40" t="str">
        <f>INDEX(Videolength!B:B,MATCH(D6547,Videolength!A:A,0))</f>
        <v>https://youtu.be/-xOVApWxOko?list=PLTjhk5BwsiVV8SrR-dPCDjCfaMnt-5HZH</v>
      </c>
      <c r="F6547" s="41">
        <f>INDEX(Videolength!C:C,MATCH(D6547,Videolength!A:A,0))</f>
        <v>4.4594907407407409E-2</v>
      </c>
      <c r="G6547" s="41">
        <v>2.6446759259259264E-2</v>
      </c>
      <c r="H6547" s="71">
        <f>HYPERLINK(_xlfn.CONCAT(E6547,"&amp;t=",G6547*86400),G6547)</f>
        <v>2.6446759259259264E-2</v>
      </c>
      <c r="I6547" s="38">
        <v>12</v>
      </c>
      <c r="J6547" s="38">
        <v>7</v>
      </c>
      <c r="K6547" s="42" t="s">
        <v>1050</v>
      </c>
      <c r="L6547" s="42" t="s">
        <v>350</v>
      </c>
      <c r="M6547" s="42" t="s">
        <v>1662</v>
      </c>
      <c r="S6547" s="42" t="s">
        <v>212</v>
      </c>
      <c r="Z6547" s="64"/>
      <c r="AA6547" s="64"/>
      <c r="AB6547" s="64"/>
      <c r="AE6547" s="42">
        <f>IF(Table32[[#This Row],[Gems]]&gt;0,Table32[[#This Row],[Gems]],0)</f>
        <v>0</v>
      </c>
      <c r="AF6547" s="42">
        <f>IF(Table32[[#This Row],[Gems]]&lt;0,Table32[[#This Row],[Gems]],0)</f>
        <v>0</v>
      </c>
      <c r="AG6547" s="30">
        <f t="shared" ca="1" si="143"/>
        <v>344</v>
      </c>
    </row>
    <row r="6548" spans="1:33" ht="14.4" x14ac:dyDescent="0.3">
      <c r="A6548" s="37">
        <v>44129</v>
      </c>
      <c r="B6548" s="38">
        <f>INDEX(Videolength!D:D,MATCH(D6548,Videolength!A:A,0))</f>
        <v>12</v>
      </c>
      <c r="C6548" s="38">
        <f>INDEX(Videolength!E:E,MATCH(D6548,Videolength!A:A,0))</f>
        <v>33</v>
      </c>
      <c r="D6548" s="39">
        <v>33</v>
      </c>
      <c r="E6548" s="40" t="str">
        <f>INDEX(Videolength!B:B,MATCH(D6548,Videolength!A:A,0))</f>
        <v>https://youtu.be/-xOVApWxOko?list=PLTjhk5BwsiVV8SrR-dPCDjCfaMnt-5HZH</v>
      </c>
      <c r="F6548" s="41">
        <f>INDEX(Videolength!C:C,MATCH(D6548,Videolength!A:A,0))</f>
        <v>4.4594907407407409E-2</v>
      </c>
      <c r="G6548" s="41">
        <v>2.6458333333333334E-2</v>
      </c>
      <c r="H6548" s="71">
        <f>HYPERLINK(_xlfn.CONCAT(E6548,"&amp;t=",G6548*86400),G6548)</f>
        <v>2.6458333333333334E-2</v>
      </c>
      <c r="I6548" s="38">
        <v>12</v>
      </c>
      <c r="J6548" s="38">
        <v>7</v>
      </c>
      <c r="K6548" s="42" t="s">
        <v>365</v>
      </c>
      <c r="L6548" s="42" t="s">
        <v>10</v>
      </c>
      <c r="Z6548" s="64"/>
      <c r="AA6548" s="64"/>
      <c r="AB6548" s="64"/>
      <c r="AE6548" s="42">
        <f>IF(Table32[[#This Row],[Gems]]&gt;0,Table32[[#This Row],[Gems]],0)</f>
        <v>0</v>
      </c>
      <c r="AF6548" s="42">
        <f>IF(Table32[[#This Row],[Gems]]&lt;0,Table32[[#This Row],[Gems]],0)</f>
        <v>0</v>
      </c>
      <c r="AG6548" s="30">
        <f t="shared" ca="1" si="143"/>
        <v>344</v>
      </c>
    </row>
    <row r="6549" spans="1:33" ht="14.4" x14ac:dyDescent="0.3">
      <c r="A6549" s="37">
        <v>44129</v>
      </c>
      <c r="B6549" s="38">
        <f>INDEX(Videolength!D:D,MATCH(D6549,Videolength!A:A,0))</f>
        <v>12</v>
      </c>
      <c r="C6549" s="38">
        <f>INDEX(Videolength!E:E,MATCH(D6549,Videolength!A:A,0))</f>
        <v>33</v>
      </c>
      <c r="D6549" s="39">
        <v>33</v>
      </c>
      <c r="E6549" s="40" t="str">
        <f>INDEX(Videolength!B:B,MATCH(D6549,Videolength!A:A,0))</f>
        <v>https://youtu.be/-xOVApWxOko?list=PLTjhk5BwsiVV8SrR-dPCDjCfaMnt-5HZH</v>
      </c>
      <c r="F6549" s="41">
        <f>INDEX(Videolength!C:C,MATCH(D6549,Videolength!A:A,0))</f>
        <v>4.4594907407407409E-2</v>
      </c>
      <c r="G6549" s="41">
        <v>2.6469907407407411E-2</v>
      </c>
      <c r="H6549" s="71">
        <f>HYPERLINK(_xlfn.CONCAT(E6549,"&amp;t=",G6549*86400),G6549)</f>
        <v>2.6469907407407411E-2</v>
      </c>
      <c r="I6549" s="38">
        <v>12</v>
      </c>
      <c r="J6549" s="38">
        <v>7</v>
      </c>
      <c r="K6549" s="42" t="s">
        <v>346</v>
      </c>
      <c r="L6549" s="42" t="s">
        <v>10</v>
      </c>
      <c r="Z6549" s="64"/>
      <c r="AA6549" s="64"/>
      <c r="AB6549" s="64"/>
      <c r="AE6549" s="42">
        <f>IF(Table32[[#This Row],[Gems]]&gt;0,Table32[[#This Row],[Gems]],0)</f>
        <v>0</v>
      </c>
      <c r="AF6549" s="42">
        <f>IF(Table32[[#This Row],[Gems]]&lt;0,Table32[[#This Row],[Gems]],0)</f>
        <v>0</v>
      </c>
      <c r="AG6549" s="30">
        <f t="shared" ca="1" si="143"/>
        <v>344</v>
      </c>
    </row>
    <row r="6550" spans="1:33" ht="14.4" x14ac:dyDescent="0.3">
      <c r="A6550" s="37">
        <v>44129</v>
      </c>
      <c r="B6550" s="38">
        <f>INDEX(Videolength!D:D,MATCH(D6550,Videolength!A:A,0))</f>
        <v>12</v>
      </c>
      <c r="C6550" s="38">
        <f>INDEX(Videolength!E:E,MATCH(D6550,Videolength!A:A,0))</f>
        <v>33</v>
      </c>
      <c r="D6550" s="39">
        <v>33</v>
      </c>
      <c r="E6550" s="40" t="str">
        <f>INDEX(Videolength!B:B,MATCH(D6550,Videolength!A:A,0))</f>
        <v>https://youtu.be/-xOVApWxOko?list=PLTjhk5BwsiVV8SrR-dPCDjCfaMnt-5HZH</v>
      </c>
      <c r="F6550" s="41">
        <f>INDEX(Videolength!C:C,MATCH(D6550,Videolength!A:A,0))</f>
        <v>4.4594907407407409E-2</v>
      </c>
      <c r="G6550" s="41">
        <v>2.6516203703703698E-2</v>
      </c>
      <c r="H6550" s="71">
        <f>HYPERLINK(_xlfn.CONCAT(E6550,"&amp;t=",G6550*86400),G6550)</f>
        <v>2.6516203703703698E-2</v>
      </c>
      <c r="I6550" s="38">
        <v>12</v>
      </c>
      <c r="J6550" s="38">
        <v>7</v>
      </c>
      <c r="K6550" s="42" t="s">
        <v>133</v>
      </c>
      <c r="L6550" s="42" t="s">
        <v>10</v>
      </c>
      <c r="Z6550" s="64"/>
      <c r="AA6550" s="64"/>
      <c r="AB6550" s="64"/>
      <c r="AE6550" s="42">
        <f>IF(Table32[[#This Row],[Gems]]&gt;0,Table32[[#This Row],[Gems]],0)</f>
        <v>0</v>
      </c>
      <c r="AF6550" s="42">
        <f>IF(Table32[[#This Row],[Gems]]&lt;0,Table32[[#This Row],[Gems]],0)</f>
        <v>0</v>
      </c>
      <c r="AG6550" s="30">
        <f t="shared" ca="1" si="143"/>
        <v>344</v>
      </c>
    </row>
    <row r="6551" spans="1:33" ht="14.4" x14ac:dyDescent="0.3">
      <c r="A6551" s="37">
        <v>44129</v>
      </c>
      <c r="B6551" s="38">
        <f>INDEX(Videolength!D:D,MATCH(D6551,Videolength!A:A,0))</f>
        <v>12</v>
      </c>
      <c r="C6551" s="38">
        <f>INDEX(Videolength!E:E,MATCH(D6551,Videolength!A:A,0))</f>
        <v>33</v>
      </c>
      <c r="D6551" s="39">
        <v>33</v>
      </c>
      <c r="E6551" s="40" t="str">
        <f>INDEX(Videolength!B:B,MATCH(D6551,Videolength!A:A,0))</f>
        <v>https://youtu.be/-xOVApWxOko?list=PLTjhk5BwsiVV8SrR-dPCDjCfaMnt-5HZH</v>
      </c>
      <c r="F6551" s="41">
        <f>INDEX(Videolength!C:C,MATCH(D6551,Videolength!A:A,0))</f>
        <v>4.4594907407407409E-2</v>
      </c>
      <c r="G6551" s="41">
        <v>2.6666666666666668E-2</v>
      </c>
      <c r="H6551" s="71">
        <f>HYPERLINK(_xlfn.CONCAT(E6551,"&amp;t=",G6551*86400),G6551)</f>
        <v>2.6666666666666668E-2</v>
      </c>
      <c r="I6551" s="38">
        <v>12</v>
      </c>
      <c r="J6551" s="38">
        <v>7</v>
      </c>
      <c r="K6551" s="42" t="s">
        <v>346</v>
      </c>
      <c r="L6551" s="42" t="s">
        <v>10</v>
      </c>
      <c r="M6551" s="42" t="s">
        <v>1276</v>
      </c>
      <c r="Z6551" s="64"/>
      <c r="AA6551" s="64"/>
      <c r="AB6551" s="64"/>
      <c r="AE6551" s="42">
        <f>IF(Table32[[#This Row],[Gems]]&gt;0,Table32[[#This Row],[Gems]],0)</f>
        <v>0</v>
      </c>
      <c r="AF6551" s="42">
        <f>IF(Table32[[#This Row],[Gems]]&lt;0,Table32[[#This Row],[Gems]],0)</f>
        <v>0</v>
      </c>
      <c r="AG6551" s="30">
        <f t="shared" ca="1" si="143"/>
        <v>344</v>
      </c>
    </row>
    <row r="6552" spans="1:33" ht="14.4" x14ac:dyDescent="0.3">
      <c r="A6552" s="37">
        <v>44129</v>
      </c>
      <c r="B6552" s="38">
        <f>INDEX(Videolength!D:D,MATCH(D6552,Videolength!A:A,0))</f>
        <v>12</v>
      </c>
      <c r="C6552" s="38">
        <f>INDEX(Videolength!E:E,MATCH(D6552,Videolength!A:A,0))</f>
        <v>33</v>
      </c>
      <c r="D6552" s="39">
        <v>33</v>
      </c>
      <c r="E6552" s="40" t="str">
        <f>INDEX(Videolength!B:B,MATCH(D6552,Videolength!A:A,0))</f>
        <v>https://youtu.be/-xOVApWxOko?list=PLTjhk5BwsiVV8SrR-dPCDjCfaMnt-5HZH</v>
      </c>
      <c r="F6552" s="41">
        <f>INDEX(Videolength!C:C,MATCH(D6552,Videolength!A:A,0))</f>
        <v>4.4594907407407409E-2</v>
      </c>
      <c r="G6552" s="41">
        <v>2.6689814814814816E-2</v>
      </c>
      <c r="H6552" s="71">
        <f>HYPERLINK(_xlfn.CONCAT(E6552,"&amp;t=",G6552*86400),G6552)</f>
        <v>2.6689814814814816E-2</v>
      </c>
      <c r="I6552" s="38">
        <v>12</v>
      </c>
      <c r="J6552" s="38">
        <v>7</v>
      </c>
      <c r="K6552" s="42" t="s">
        <v>15</v>
      </c>
      <c r="L6552" s="42" t="s">
        <v>216</v>
      </c>
      <c r="Z6552" s="64"/>
      <c r="AA6552" s="64"/>
      <c r="AB6552" s="64"/>
      <c r="AE6552" s="42">
        <f>IF(Table32[[#This Row],[Gems]]&gt;0,Table32[[#This Row],[Gems]],0)</f>
        <v>0</v>
      </c>
      <c r="AF6552" s="42">
        <f>IF(Table32[[#This Row],[Gems]]&lt;0,Table32[[#This Row],[Gems]],0)</f>
        <v>0</v>
      </c>
      <c r="AG6552" s="30">
        <f t="shared" ca="1" si="143"/>
        <v>344</v>
      </c>
    </row>
    <row r="6553" spans="1:33" ht="14.4" x14ac:dyDescent="0.3">
      <c r="A6553" s="37">
        <v>44129</v>
      </c>
      <c r="B6553" s="38">
        <f>INDEX(Videolength!D:D,MATCH(D6553,Videolength!A:A,0))</f>
        <v>12</v>
      </c>
      <c r="C6553" s="38">
        <f>INDEX(Videolength!E:E,MATCH(D6553,Videolength!A:A,0))</f>
        <v>33</v>
      </c>
      <c r="D6553" s="39">
        <v>33</v>
      </c>
      <c r="E6553" s="40" t="str">
        <f>INDEX(Videolength!B:B,MATCH(D6553,Videolength!A:A,0))</f>
        <v>https://youtu.be/-xOVApWxOko?list=PLTjhk5BwsiVV8SrR-dPCDjCfaMnt-5HZH</v>
      </c>
      <c r="F6553" s="41">
        <f>INDEX(Videolength!C:C,MATCH(D6553,Videolength!A:A,0))</f>
        <v>4.4594907407407409E-2</v>
      </c>
      <c r="G6553" s="41">
        <v>2.6759259259259257E-2</v>
      </c>
      <c r="H6553" s="71">
        <f>HYPERLINK(_xlfn.CONCAT(E6553,"&amp;t=",G6553*86400),G6553)</f>
        <v>2.6759259259259257E-2</v>
      </c>
      <c r="I6553" s="38">
        <v>12</v>
      </c>
      <c r="J6553" s="38">
        <v>7</v>
      </c>
      <c r="K6553" s="42" t="s">
        <v>346</v>
      </c>
      <c r="L6553" s="42" t="s">
        <v>10</v>
      </c>
      <c r="Z6553" s="64"/>
      <c r="AA6553" s="64"/>
      <c r="AB6553" s="64"/>
      <c r="AE6553" s="42">
        <f>IF(Table32[[#This Row],[Gems]]&gt;0,Table32[[#This Row],[Gems]],0)</f>
        <v>0</v>
      </c>
      <c r="AF6553" s="42">
        <f>IF(Table32[[#This Row],[Gems]]&lt;0,Table32[[#This Row],[Gems]],0)</f>
        <v>0</v>
      </c>
      <c r="AG6553" s="30">
        <f t="shared" ca="1" si="143"/>
        <v>344</v>
      </c>
    </row>
    <row r="6554" spans="1:33" ht="14.4" x14ac:dyDescent="0.3">
      <c r="A6554" s="37">
        <v>44129</v>
      </c>
      <c r="B6554" s="38">
        <f>INDEX(Videolength!D:D,MATCH(D6554,Videolength!A:A,0))</f>
        <v>12</v>
      </c>
      <c r="C6554" s="38">
        <f>INDEX(Videolength!E:E,MATCH(D6554,Videolength!A:A,0))</f>
        <v>33</v>
      </c>
      <c r="D6554" s="39">
        <v>33</v>
      </c>
      <c r="E6554" s="40" t="str">
        <f>INDEX(Videolength!B:B,MATCH(D6554,Videolength!A:A,0))</f>
        <v>https://youtu.be/-xOVApWxOko?list=PLTjhk5BwsiVV8SrR-dPCDjCfaMnt-5HZH</v>
      </c>
      <c r="F6554" s="41">
        <f>INDEX(Videolength!C:C,MATCH(D6554,Videolength!A:A,0))</f>
        <v>4.4594907407407409E-2</v>
      </c>
      <c r="G6554" s="41">
        <v>2.6770833333333331E-2</v>
      </c>
      <c r="H6554" s="71">
        <f>HYPERLINK(_xlfn.CONCAT(E6554,"&amp;t=",G6554*86400),G6554)</f>
        <v>2.6770833333333331E-2</v>
      </c>
      <c r="I6554" s="38">
        <v>12</v>
      </c>
      <c r="J6554" s="38">
        <v>7</v>
      </c>
      <c r="K6554" s="42" t="s">
        <v>25</v>
      </c>
      <c r="L6554" s="42" t="s">
        <v>10</v>
      </c>
      <c r="M6554" s="42" t="s">
        <v>1277</v>
      </c>
      <c r="N6554" s="42" t="s">
        <v>1837</v>
      </c>
      <c r="Z6554" s="64"/>
      <c r="AA6554" s="64"/>
      <c r="AB6554" s="64"/>
      <c r="AE6554" s="42">
        <f>IF(Table32[[#This Row],[Gems]]&gt;0,Table32[[#This Row],[Gems]],0)</f>
        <v>0</v>
      </c>
      <c r="AF6554" s="42">
        <f>IF(Table32[[#This Row],[Gems]]&lt;0,Table32[[#This Row],[Gems]],0)</f>
        <v>0</v>
      </c>
      <c r="AG6554" s="30">
        <f t="shared" ca="1" si="143"/>
        <v>344</v>
      </c>
    </row>
    <row r="6555" spans="1:33" ht="14.4" x14ac:dyDescent="0.3">
      <c r="A6555" s="37">
        <v>44129</v>
      </c>
      <c r="B6555" s="38">
        <f>INDEX(Videolength!D:D,MATCH(D6555,Videolength!A:A,0))</f>
        <v>12</v>
      </c>
      <c r="C6555" s="38">
        <f>INDEX(Videolength!E:E,MATCH(D6555,Videolength!A:A,0))</f>
        <v>33</v>
      </c>
      <c r="D6555" s="39">
        <v>33</v>
      </c>
      <c r="E6555" s="40" t="str">
        <f>INDEX(Videolength!B:B,MATCH(D6555,Videolength!A:A,0))</f>
        <v>https://youtu.be/-xOVApWxOko?list=PLTjhk5BwsiVV8SrR-dPCDjCfaMnt-5HZH</v>
      </c>
      <c r="F6555" s="41">
        <f>INDEX(Videolength!C:C,MATCH(D6555,Videolength!A:A,0))</f>
        <v>4.4594907407407409E-2</v>
      </c>
      <c r="G6555" s="41">
        <v>2.6817129629629632E-2</v>
      </c>
      <c r="H6555" s="71">
        <f>HYPERLINK(_xlfn.CONCAT(E6555,"&amp;t=",G6555*86400),G6555)</f>
        <v>2.6817129629629632E-2</v>
      </c>
      <c r="I6555" s="38">
        <v>12</v>
      </c>
      <c r="J6555" s="38">
        <v>7</v>
      </c>
      <c r="K6555" s="42" t="s">
        <v>346</v>
      </c>
      <c r="L6555" s="42" t="s">
        <v>10</v>
      </c>
      <c r="Z6555" s="64"/>
      <c r="AA6555" s="64"/>
      <c r="AB6555" s="64"/>
      <c r="AE6555" s="42">
        <f>IF(Table32[[#This Row],[Gems]]&gt;0,Table32[[#This Row],[Gems]],0)</f>
        <v>0</v>
      </c>
      <c r="AF6555" s="42">
        <f>IF(Table32[[#This Row],[Gems]]&lt;0,Table32[[#This Row],[Gems]],0)</f>
        <v>0</v>
      </c>
      <c r="AG6555" s="30">
        <f t="shared" ca="1" si="143"/>
        <v>344</v>
      </c>
    </row>
    <row r="6556" spans="1:33" ht="14.4" x14ac:dyDescent="0.3">
      <c r="A6556" s="37">
        <v>44129</v>
      </c>
      <c r="B6556" s="38">
        <f>INDEX(Videolength!D:D,MATCH(D6556,Videolength!A:A,0))</f>
        <v>12</v>
      </c>
      <c r="C6556" s="38">
        <f>INDEX(Videolength!E:E,MATCH(D6556,Videolength!A:A,0))</f>
        <v>33</v>
      </c>
      <c r="D6556" s="39">
        <v>33</v>
      </c>
      <c r="E6556" s="40" t="str">
        <f>INDEX(Videolength!B:B,MATCH(D6556,Videolength!A:A,0))</f>
        <v>https://youtu.be/-xOVApWxOko?list=PLTjhk5BwsiVV8SrR-dPCDjCfaMnt-5HZH</v>
      </c>
      <c r="F6556" s="41">
        <f>INDEX(Videolength!C:C,MATCH(D6556,Videolength!A:A,0))</f>
        <v>4.4594907407407409E-2</v>
      </c>
      <c r="G6556" s="41">
        <v>2.6863425925925926E-2</v>
      </c>
      <c r="H6556" s="71">
        <f>HYPERLINK(_xlfn.CONCAT(E6556,"&amp;t=",G6556*86400),G6556)</f>
        <v>2.6863425925925926E-2</v>
      </c>
      <c r="I6556" s="38">
        <v>12</v>
      </c>
      <c r="J6556" s="38">
        <v>7</v>
      </c>
      <c r="K6556" s="42" t="s">
        <v>15</v>
      </c>
      <c r="L6556" s="42" t="s">
        <v>216</v>
      </c>
      <c r="M6556" s="42" t="s">
        <v>1272</v>
      </c>
      <c r="Z6556" s="64"/>
      <c r="AA6556" s="64"/>
      <c r="AB6556" s="64"/>
      <c r="AE6556" s="42">
        <f>IF(Table32[[#This Row],[Gems]]&gt;0,Table32[[#This Row],[Gems]],0)</f>
        <v>0</v>
      </c>
      <c r="AF6556" s="42">
        <f>IF(Table32[[#This Row],[Gems]]&lt;0,Table32[[#This Row],[Gems]],0)</f>
        <v>0</v>
      </c>
      <c r="AG6556" s="30">
        <f t="shared" ca="1" si="143"/>
        <v>344</v>
      </c>
    </row>
    <row r="6557" spans="1:33" ht="14.4" x14ac:dyDescent="0.3">
      <c r="A6557" s="37">
        <v>44129</v>
      </c>
      <c r="B6557" s="38">
        <f>INDEX(Videolength!D:D,MATCH(D6557,Videolength!A:A,0))</f>
        <v>12</v>
      </c>
      <c r="C6557" s="38">
        <f>INDEX(Videolength!E:E,MATCH(D6557,Videolength!A:A,0))</f>
        <v>33</v>
      </c>
      <c r="D6557" s="39">
        <v>33</v>
      </c>
      <c r="E6557" s="40" t="str">
        <f>INDEX(Videolength!B:B,MATCH(D6557,Videolength!A:A,0))</f>
        <v>https://youtu.be/-xOVApWxOko?list=PLTjhk5BwsiVV8SrR-dPCDjCfaMnt-5HZH</v>
      </c>
      <c r="F6557" s="41">
        <f>INDEX(Videolength!C:C,MATCH(D6557,Videolength!A:A,0))</f>
        <v>4.4594907407407409E-2</v>
      </c>
      <c r="G6557" s="41">
        <v>2.71875E-2</v>
      </c>
      <c r="H6557" s="71">
        <f>HYPERLINK(_xlfn.CONCAT(E6557,"&amp;t=",G6557*86400),G6557)</f>
        <v>2.71875E-2</v>
      </c>
      <c r="I6557" s="38">
        <v>12</v>
      </c>
      <c r="J6557" s="38">
        <v>7</v>
      </c>
      <c r="K6557" s="42" t="s">
        <v>15</v>
      </c>
      <c r="L6557" s="42" t="s">
        <v>197</v>
      </c>
      <c r="M6557" s="42" t="s">
        <v>1204</v>
      </c>
      <c r="Z6557" s="64" t="s">
        <v>545</v>
      </c>
      <c r="AA6557" s="64">
        <v>5</v>
      </c>
      <c r="AB6557" s="64">
        <v>6</v>
      </c>
      <c r="AE6557" s="42">
        <f>IF(Table32[[#This Row],[Gems]]&gt;0,Table32[[#This Row],[Gems]],0)</f>
        <v>0</v>
      </c>
      <c r="AF6557" s="42">
        <f>IF(Table32[[#This Row],[Gems]]&lt;0,Table32[[#This Row],[Gems]],0)</f>
        <v>0</v>
      </c>
      <c r="AG6557" s="29">
        <f t="shared" ca="1" si="143"/>
        <v>344</v>
      </c>
    </row>
    <row r="6558" spans="1:33" ht="14.4" x14ac:dyDescent="0.3">
      <c r="A6558" s="37">
        <v>44129</v>
      </c>
      <c r="B6558" s="38">
        <f>INDEX(Videolength!D:D,MATCH(D6558,Videolength!A:A,0))</f>
        <v>12</v>
      </c>
      <c r="C6558" s="38">
        <f>INDEX(Videolength!E:E,MATCH(D6558,Videolength!A:A,0))</f>
        <v>33</v>
      </c>
      <c r="D6558" s="39">
        <v>33</v>
      </c>
      <c r="E6558" s="40" t="str">
        <f>INDEX(Videolength!B:B,MATCH(D6558,Videolength!A:A,0))</f>
        <v>https://youtu.be/-xOVApWxOko?list=PLTjhk5BwsiVV8SrR-dPCDjCfaMnt-5HZH</v>
      </c>
      <c r="F6558" s="41">
        <f>INDEX(Videolength!C:C,MATCH(D6558,Videolength!A:A,0))</f>
        <v>4.4594907407407409E-2</v>
      </c>
      <c r="G6558" s="41">
        <v>2.837962962962963E-2</v>
      </c>
      <c r="H6558" s="71">
        <f>HYPERLINK(_xlfn.CONCAT(E6558,"&amp;t=",G6558*86400),G6558)</f>
        <v>2.837962962962963E-2</v>
      </c>
      <c r="I6558" s="38">
        <v>12</v>
      </c>
      <c r="J6558" s="38">
        <v>7</v>
      </c>
      <c r="K6558" s="42" t="s">
        <v>15</v>
      </c>
      <c r="L6558" s="42" t="s">
        <v>198</v>
      </c>
      <c r="Z6558" s="64" t="s">
        <v>545</v>
      </c>
      <c r="AA6558" s="68">
        <v>5</v>
      </c>
      <c r="AB6558" s="68">
        <v>6</v>
      </c>
      <c r="AC6558" s="44" t="s">
        <v>201</v>
      </c>
      <c r="AE6558" s="42">
        <f>IF(Table32[[#This Row],[Gems]]&gt;0,Table32[[#This Row],[Gems]],0)</f>
        <v>0</v>
      </c>
      <c r="AF6558" s="42">
        <f>IF(Table32[[#This Row],[Gems]]&lt;0,Table32[[#This Row],[Gems]],0)</f>
        <v>0</v>
      </c>
      <c r="AG6558" s="29">
        <f t="shared" ca="1" si="143"/>
        <v>344</v>
      </c>
    </row>
    <row r="6559" spans="1:33" ht="14.4" x14ac:dyDescent="0.3">
      <c r="A6559" s="37">
        <v>44129</v>
      </c>
      <c r="B6559" s="38">
        <f>INDEX(Videolength!D:D,MATCH(D6559,Videolength!A:A,0))</f>
        <v>12</v>
      </c>
      <c r="C6559" s="38">
        <f>INDEX(Videolength!E:E,MATCH(D6559,Videolength!A:A,0))</f>
        <v>33</v>
      </c>
      <c r="D6559" s="39">
        <v>33</v>
      </c>
      <c r="E6559" s="40" t="str">
        <f>INDEX(Videolength!B:B,MATCH(D6559,Videolength!A:A,0))</f>
        <v>https://youtu.be/-xOVApWxOko?list=PLTjhk5BwsiVV8SrR-dPCDjCfaMnt-5HZH</v>
      </c>
      <c r="F6559" s="41">
        <f>INDEX(Videolength!C:C,MATCH(D6559,Videolength!A:A,0))</f>
        <v>4.4594907407407409E-2</v>
      </c>
      <c r="G6559" s="41">
        <v>2.8425925925925924E-2</v>
      </c>
      <c r="H6559" s="71">
        <f>HYPERLINK(_xlfn.CONCAT(E6559,"&amp;t=",G6559*86400),G6559)</f>
        <v>2.8425925925925924E-2</v>
      </c>
      <c r="I6559" s="38">
        <v>12</v>
      </c>
      <c r="J6559" s="38">
        <v>7</v>
      </c>
      <c r="K6559" s="42" t="s">
        <v>15</v>
      </c>
      <c r="L6559" s="42" t="s">
        <v>323</v>
      </c>
      <c r="W6559" s="44" t="s">
        <v>493</v>
      </c>
      <c r="X6559" s="43">
        <v>1</v>
      </c>
      <c r="Y6559" s="43">
        <v>1</v>
      </c>
      <c r="Z6559" s="64"/>
      <c r="AA6559" s="64"/>
      <c r="AB6559" s="64"/>
      <c r="AE6559" s="42">
        <f>IF(Table32[[#This Row],[Gems]]&gt;0,Table32[[#This Row],[Gems]],0)</f>
        <v>0</v>
      </c>
      <c r="AF6559" s="42">
        <f>IF(Table32[[#This Row],[Gems]]&lt;0,Table32[[#This Row],[Gems]],0)</f>
        <v>0</v>
      </c>
      <c r="AG6559" s="30">
        <f t="shared" ca="1" si="143"/>
        <v>344</v>
      </c>
    </row>
    <row r="6560" spans="1:33" ht="14.4" x14ac:dyDescent="0.3">
      <c r="A6560" s="37">
        <v>44129</v>
      </c>
      <c r="B6560" s="38">
        <f>INDEX(Videolength!D:D,MATCH(D6560,Videolength!A:A,0))</f>
        <v>12</v>
      </c>
      <c r="C6560" s="38">
        <f>INDEX(Videolength!E:E,MATCH(D6560,Videolength!A:A,0))</f>
        <v>33</v>
      </c>
      <c r="D6560" s="39">
        <v>33</v>
      </c>
      <c r="E6560" s="40" t="str">
        <f>INDEX(Videolength!B:B,MATCH(D6560,Videolength!A:A,0))</f>
        <v>https://youtu.be/-xOVApWxOko?list=PLTjhk5BwsiVV8SrR-dPCDjCfaMnt-5HZH</v>
      </c>
      <c r="F6560" s="41">
        <f>INDEX(Videolength!C:C,MATCH(D6560,Videolength!A:A,0))</f>
        <v>4.4594907407407409E-2</v>
      </c>
      <c r="G6560" s="41">
        <v>2.8483796296296295E-2</v>
      </c>
      <c r="H6560" s="71">
        <f>HYPERLINK(_xlfn.CONCAT(E6560,"&amp;t=",G6560*86400),G6560)</f>
        <v>2.8483796296296295E-2</v>
      </c>
      <c r="I6560" s="38">
        <v>12</v>
      </c>
      <c r="J6560" s="38">
        <v>7</v>
      </c>
      <c r="K6560" s="42" t="s">
        <v>15</v>
      </c>
      <c r="L6560" s="42" t="s">
        <v>216</v>
      </c>
      <c r="Z6560" s="64"/>
      <c r="AA6560" s="64"/>
      <c r="AB6560" s="64"/>
      <c r="AE6560" s="42">
        <f>IF(Table32[[#This Row],[Gems]]&gt;0,Table32[[#This Row],[Gems]],0)</f>
        <v>0</v>
      </c>
      <c r="AF6560" s="42">
        <f>IF(Table32[[#This Row],[Gems]]&lt;0,Table32[[#This Row],[Gems]],0)</f>
        <v>0</v>
      </c>
      <c r="AG6560" s="30">
        <f t="shared" ca="1" si="143"/>
        <v>344</v>
      </c>
    </row>
    <row r="6561" spans="1:33" ht="14.4" x14ac:dyDescent="0.3">
      <c r="A6561" s="37">
        <v>44129</v>
      </c>
      <c r="B6561" s="38">
        <f>INDEX(Videolength!D:D,MATCH(D6561,Videolength!A:A,0))</f>
        <v>12</v>
      </c>
      <c r="C6561" s="38">
        <f>INDEX(Videolength!E:E,MATCH(D6561,Videolength!A:A,0))</f>
        <v>33</v>
      </c>
      <c r="D6561" s="39">
        <v>33</v>
      </c>
      <c r="E6561" s="40" t="str">
        <f>INDEX(Videolength!B:B,MATCH(D6561,Videolength!A:A,0))</f>
        <v>https://youtu.be/-xOVApWxOko?list=PLTjhk5BwsiVV8SrR-dPCDjCfaMnt-5HZH</v>
      </c>
      <c r="F6561" s="41">
        <f>INDEX(Videolength!C:C,MATCH(D6561,Videolength!A:A,0))</f>
        <v>4.4594907407407409E-2</v>
      </c>
      <c r="G6561" s="41">
        <v>2.8518518518518523E-2</v>
      </c>
      <c r="H6561" s="71">
        <f>HYPERLINK(_xlfn.CONCAT(E6561,"&amp;t=",G6561*86400),G6561)</f>
        <v>2.8518518518518523E-2</v>
      </c>
      <c r="I6561" s="38">
        <v>12</v>
      </c>
      <c r="J6561" s="38">
        <v>7</v>
      </c>
      <c r="K6561" s="42" t="s">
        <v>346</v>
      </c>
      <c r="L6561" s="42" t="s">
        <v>10</v>
      </c>
      <c r="Z6561" s="64"/>
      <c r="AA6561" s="64"/>
      <c r="AB6561" s="64"/>
      <c r="AE6561" s="42">
        <f>IF(Table32[[#This Row],[Gems]]&gt;0,Table32[[#This Row],[Gems]],0)</f>
        <v>0</v>
      </c>
      <c r="AF6561" s="42">
        <f>IF(Table32[[#This Row],[Gems]]&lt;0,Table32[[#This Row],[Gems]],0)</f>
        <v>0</v>
      </c>
      <c r="AG6561" s="30">
        <f t="shared" ca="1" si="143"/>
        <v>344</v>
      </c>
    </row>
    <row r="6562" spans="1:33" ht="14.4" x14ac:dyDescent="0.3">
      <c r="A6562" s="37">
        <v>44129</v>
      </c>
      <c r="B6562" s="38">
        <f>INDEX(Videolength!D:D,MATCH(D6562,Videolength!A:A,0))</f>
        <v>12</v>
      </c>
      <c r="C6562" s="38">
        <f>INDEX(Videolength!E:E,MATCH(D6562,Videolength!A:A,0))</f>
        <v>33</v>
      </c>
      <c r="D6562" s="39">
        <v>33</v>
      </c>
      <c r="E6562" s="40" t="str">
        <f>INDEX(Videolength!B:B,MATCH(D6562,Videolength!A:A,0))</f>
        <v>https://youtu.be/-xOVApWxOko?list=PLTjhk5BwsiVV8SrR-dPCDjCfaMnt-5HZH</v>
      </c>
      <c r="F6562" s="41">
        <f>INDEX(Videolength!C:C,MATCH(D6562,Videolength!A:A,0))</f>
        <v>4.4594907407407409E-2</v>
      </c>
      <c r="G6562" s="41">
        <v>2.8576388888888887E-2</v>
      </c>
      <c r="H6562" s="71">
        <f>HYPERLINK(_xlfn.CONCAT(E6562,"&amp;t=",G6562*86400),G6562)</f>
        <v>2.8576388888888887E-2</v>
      </c>
      <c r="I6562" s="38">
        <v>12</v>
      </c>
      <c r="J6562" s="38">
        <v>7</v>
      </c>
      <c r="K6562" s="42" t="s">
        <v>133</v>
      </c>
      <c r="L6562" s="42" t="s">
        <v>10</v>
      </c>
      <c r="Z6562" s="64"/>
      <c r="AA6562" s="64"/>
      <c r="AB6562" s="64"/>
      <c r="AE6562" s="42">
        <f>IF(Table32[[#This Row],[Gems]]&gt;0,Table32[[#This Row],[Gems]],0)</f>
        <v>0</v>
      </c>
      <c r="AF6562" s="42">
        <f>IF(Table32[[#This Row],[Gems]]&lt;0,Table32[[#This Row],[Gems]],0)</f>
        <v>0</v>
      </c>
      <c r="AG6562" s="30">
        <f t="shared" ca="1" si="143"/>
        <v>344</v>
      </c>
    </row>
    <row r="6563" spans="1:33" ht="14.4" x14ac:dyDescent="0.3">
      <c r="A6563" s="37">
        <v>44129</v>
      </c>
      <c r="B6563" s="38">
        <f>INDEX(Videolength!D:D,MATCH(D6563,Videolength!A:A,0))</f>
        <v>12</v>
      </c>
      <c r="C6563" s="38">
        <f>INDEX(Videolength!E:E,MATCH(D6563,Videolength!A:A,0))</f>
        <v>33</v>
      </c>
      <c r="D6563" s="39">
        <v>33</v>
      </c>
      <c r="E6563" s="40" t="str">
        <f>INDEX(Videolength!B:B,MATCH(D6563,Videolength!A:A,0))</f>
        <v>https://youtu.be/-xOVApWxOko?list=PLTjhk5BwsiVV8SrR-dPCDjCfaMnt-5HZH</v>
      </c>
      <c r="F6563" s="41">
        <f>INDEX(Videolength!C:C,MATCH(D6563,Videolength!A:A,0))</f>
        <v>4.4594907407407409E-2</v>
      </c>
      <c r="G6563" s="41">
        <v>2.8611111111111115E-2</v>
      </c>
      <c r="H6563" s="71">
        <f>HYPERLINK(_xlfn.CONCAT(E6563,"&amp;t=",G6563*86400),G6563)</f>
        <v>2.8611111111111115E-2</v>
      </c>
      <c r="I6563" s="38">
        <v>12</v>
      </c>
      <c r="J6563" s="38">
        <v>7</v>
      </c>
      <c r="K6563" s="42" t="s">
        <v>346</v>
      </c>
      <c r="L6563" s="42" t="s">
        <v>10</v>
      </c>
      <c r="Z6563" s="64"/>
      <c r="AA6563" s="64"/>
      <c r="AB6563" s="64"/>
      <c r="AE6563" s="42">
        <f>IF(Table32[[#This Row],[Gems]]&gt;0,Table32[[#This Row],[Gems]],0)</f>
        <v>0</v>
      </c>
      <c r="AF6563" s="42">
        <f>IF(Table32[[#This Row],[Gems]]&lt;0,Table32[[#This Row],[Gems]],0)</f>
        <v>0</v>
      </c>
      <c r="AG6563" s="30">
        <f t="shared" ca="1" si="143"/>
        <v>344</v>
      </c>
    </row>
    <row r="6564" spans="1:33" ht="14.4" x14ac:dyDescent="0.3">
      <c r="A6564" s="37">
        <v>44129</v>
      </c>
      <c r="B6564" s="38">
        <f>INDEX(Videolength!D:D,MATCH(D6564,Videolength!A:A,0))</f>
        <v>12</v>
      </c>
      <c r="C6564" s="38">
        <f>INDEX(Videolength!E:E,MATCH(D6564,Videolength!A:A,0))</f>
        <v>33</v>
      </c>
      <c r="D6564" s="39">
        <v>33</v>
      </c>
      <c r="E6564" s="40" t="str">
        <f>INDEX(Videolength!B:B,MATCH(D6564,Videolength!A:A,0))</f>
        <v>https://youtu.be/-xOVApWxOko?list=PLTjhk5BwsiVV8SrR-dPCDjCfaMnt-5HZH</v>
      </c>
      <c r="F6564" s="41">
        <f>INDEX(Videolength!C:C,MATCH(D6564,Videolength!A:A,0))</f>
        <v>4.4594907407407409E-2</v>
      </c>
      <c r="G6564" s="41">
        <v>2.8738425925925928E-2</v>
      </c>
      <c r="H6564" s="71">
        <f>HYPERLINK(_xlfn.CONCAT(E6564,"&amp;t=",G6564*86400),G6564)</f>
        <v>2.8738425925925928E-2</v>
      </c>
      <c r="I6564" s="38">
        <v>12</v>
      </c>
      <c r="J6564" s="38">
        <v>7</v>
      </c>
      <c r="K6564" s="42" t="s">
        <v>90</v>
      </c>
      <c r="L6564" s="42" t="s">
        <v>10</v>
      </c>
      <c r="Z6564" s="64"/>
      <c r="AA6564" s="64"/>
      <c r="AB6564" s="64"/>
      <c r="AE6564" s="42">
        <f>IF(Table32[[#This Row],[Gems]]&gt;0,Table32[[#This Row],[Gems]],0)</f>
        <v>0</v>
      </c>
      <c r="AF6564" s="42">
        <f>IF(Table32[[#This Row],[Gems]]&lt;0,Table32[[#This Row],[Gems]],0)</f>
        <v>0</v>
      </c>
      <c r="AG6564" s="30">
        <f t="shared" ca="1" si="143"/>
        <v>344</v>
      </c>
    </row>
    <row r="6565" spans="1:33" ht="14.4" x14ac:dyDescent="0.3">
      <c r="A6565" s="37">
        <v>44129</v>
      </c>
      <c r="B6565" s="38">
        <f>INDEX(Videolength!D:D,MATCH(D6565,Videolength!A:A,0))</f>
        <v>12</v>
      </c>
      <c r="C6565" s="38">
        <f>INDEX(Videolength!E:E,MATCH(D6565,Videolength!A:A,0))</f>
        <v>33</v>
      </c>
      <c r="D6565" s="39">
        <v>33</v>
      </c>
      <c r="E6565" s="40" t="str">
        <f>INDEX(Videolength!B:B,MATCH(D6565,Videolength!A:A,0))</f>
        <v>https://youtu.be/-xOVApWxOko?list=PLTjhk5BwsiVV8SrR-dPCDjCfaMnt-5HZH</v>
      </c>
      <c r="F6565" s="41">
        <f>INDEX(Videolength!C:C,MATCH(D6565,Videolength!A:A,0))</f>
        <v>4.4594907407407409E-2</v>
      </c>
      <c r="G6565" s="41">
        <v>2.8749999999999998E-2</v>
      </c>
      <c r="H6565" s="71">
        <f>HYPERLINK(_xlfn.CONCAT(E6565,"&amp;t=",G6565*86400),G6565)</f>
        <v>2.8749999999999998E-2</v>
      </c>
      <c r="I6565" s="38">
        <v>12</v>
      </c>
      <c r="J6565" s="38">
        <v>7</v>
      </c>
      <c r="K6565" s="42" t="s">
        <v>90</v>
      </c>
      <c r="L6565" s="42" t="s">
        <v>256</v>
      </c>
      <c r="Z6565" s="64"/>
      <c r="AA6565" s="64"/>
      <c r="AB6565" s="64"/>
      <c r="AE6565" s="42">
        <f>IF(Table32[[#This Row],[Gems]]&gt;0,Table32[[#This Row],[Gems]],0)</f>
        <v>0</v>
      </c>
      <c r="AF6565" s="42">
        <f>IF(Table32[[#This Row],[Gems]]&lt;0,Table32[[#This Row],[Gems]],0)</f>
        <v>0</v>
      </c>
      <c r="AG6565" s="30">
        <f t="shared" ca="1" si="143"/>
        <v>344</v>
      </c>
    </row>
    <row r="6566" spans="1:33" ht="14.4" x14ac:dyDescent="0.3">
      <c r="A6566" s="37">
        <v>44129</v>
      </c>
      <c r="B6566" s="38">
        <f>INDEX(Videolength!D:D,MATCH(D6566,Videolength!A:A,0))</f>
        <v>12</v>
      </c>
      <c r="C6566" s="38">
        <f>INDEX(Videolength!E:E,MATCH(D6566,Videolength!A:A,0))</f>
        <v>33</v>
      </c>
      <c r="D6566" s="39">
        <v>33</v>
      </c>
      <c r="E6566" s="40" t="str">
        <f>INDEX(Videolength!B:B,MATCH(D6566,Videolength!A:A,0))</f>
        <v>https://youtu.be/-xOVApWxOko?list=PLTjhk5BwsiVV8SrR-dPCDjCfaMnt-5HZH</v>
      </c>
      <c r="F6566" s="41">
        <f>INDEX(Videolength!C:C,MATCH(D6566,Videolength!A:A,0))</f>
        <v>4.4594907407407409E-2</v>
      </c>
      <c r="G6566" s="41">
        <v>2.8807870370370373E-2</v>
      </c>
      <c r="H6566" s="71">
        <f>HYPERLINK(_xlfn.CONCAT(E6566,"&amp;t=",G6566*86400),G6566)</f>
        <v>2.8807870370370373E-2</v>
      </c>
      <c r="I6566" s="38">
        <v>12</v>
      </c>
      <c r="J6566" s="38">
        <v>7</v>
      </c>
      <c r="K6566" s="42" t="s">
        <v>90</v>
      </c>
      <c r="L6566" s="42" t="s">
        <v>197</v>
      </c>
      <c r="V6566" s="43">
        <v>1345</v>
      </c>
      <c r="Z6566" s="64"/>
      <c r="AA6566" s="64"/>
      <c r="AB6566" s="64"/>
      <c r="AE6566" s="42">
        <f>IF(Table32[[#This Row],[Gems]]&gt;0,Table32[[#This Row],[Gems]],0)</f>
        <v>0</v>
      </c>
      <c r="AF6566" s="42">
        <f>IF(Table32[[#This Row],[Gems]]&lt;0,Table32[[#This Row],[Gems]],0)</f>
        <v>0</v>
      </c>
      <c r="AG6566" s="30">
        <f t="shared" ca="1" si="143"/>
        <v>344</v>
      </c>
    </row>
    <row r="6567" spans="1:33" ht="14.4" x14ac:dyDescent="0.3">
      <c r="A6567" s="37">
        <v>44129</v>
      </c>
      <c r="B6567" s="38">
        <f>INDEX(Videolength!D:D,MATCH(D6567,Videolength!A:A,0))</f>
        <v>12</v>
      </c>
      <c r="C6567" s="38">
        <f>INDEX(Videolength!E:E,MATCH(D6567,Videolength!A:A,0))</f>
        <v>33</v>
      </c>
      <c r="D6567" s="39">
        <v>33</v>
      </c>
      <c r="E6567" s="40" t="str">
        <f>INDEX(Videolength!B:B,MATCH(D6567,Videolength!A:A,0))</f>
        <v>https://youtu.be/-xOVApWxOko?list=PLTjhk5BwsiVV8SrR-dPCDjCfaMnt-5HZH</v>
      </c>
      <c r="F6567" s="41">
        <f>INDEX(Videolength!C:C,MATCH(D6567,Videolength!A:A,0))</f>
        <v>4.4594907407407409E-2</v>
      </c>
      <c r="G6567" s="41">
        <v>3.0011574074074076E-2</v>
      </c>
      <c r="H6567" s="71">
        <f>HYPERLINK(_xlfn.CONCAT(E6567,"&amp;t=",G6567*86400),G6567)</f>
        <v>3.0011574074074076E-2</v>
      </c>
      <c r="I6567" s="38">
        <v>12</v>
      </c>
      <c r="J6567" s="38">
        <v>7</v>
      </c>
      <c r="K6567" s="42" t="s">
        <v>90</v>
      </c>
      <c r="L6567" s="42" t="s">
        <v>198</v>
      </c>
      <c r="M6567" s="42" t="s">
        <v>1278</v>
      </c>
      <c r="V6567" s="43">
        <v>1345</v>
      </c>
      <c r="Z6567" s="64"/>
      <c r="AA6567" s="64"/>
      <c r="AB6567" s="64"/>
      <c r="AC6567" s="44" t="s">
        <v>201</v>
      </c>
      <c r="AE6567" s="42">
        <f>IF(Table32[[#This Row],[Gems]]&gt;0,Table32[[#This Row],[Gems]],0)</f>
        <v>0</v>
      </c>
      <c r="AF6567" s="42">
        <f>IF(Table32[[#This Row],[Gems]]&lt;0,Table32[[#This Row],[Gems]],0)</f>
        <v>0</v>
      </c>
      <c r="AG6567" s="30">
        <f t="shared" ca="1" si="143"/>
        <v>344</v>
      </c>
    </row>
    <row r="6568" spans="1:33" ht="14.4" x14ac:dyDescent="0.3">
      <c r="A6568" s="37">
        <v>44129</v>
      </c>
      <c r="B6568" s="38">
        <f>INDEX(Videolength!D:D,MATCH(D6568,Videolength!A:A,0))</f>
        <v>12</v>
      </c>
      <c r="C6568" s="38">
        <f>INDEX(Videolength!E:E,MATCH(D6568,Videolength!A:A,0))</f>
        <v>33</v>
      </c>
      <c r="D6568" s="39">
        <v>33</v>
      </c>
      <c r="E6568" s="40" t="str">
        <f>INDEX(Videolength!B:B,MATCH(D6568,Videolength!A:A,0))</f>
        <v>https://youtu.be/-xOVApWxOko?list=PLTjhk5BwsiVV8SrR-dPCDjCfaMnt-5HZH</v>
      </c>
      <c r="F6568" s="41">
        <f>INDEX(Videolength!C:C,MATCH(D6568,Videolength!A:A,0))</f>
        <v>4.4594907407407409E-2</v>
      </c>
      <c r="G6568" s="41">
        <v>3.0092592592592591E-2</v>
      </c>
      <c r="H6568" s="71">
        <f>HYPERLINK(_xlfn.CONCAT(E6568,"&amp;t=",G6568*86400),G6568)</f>
        <v>3.0092592592592591E-2</v>
      </c>
      <c r="I6568" s="38">
        <v>12</v>
      </c>
      <c r="J6568" s="38">
        <v>7</v>
      </c>
      <c r="K6568" s="42" t="s">
        <v>90</v>
      </c>
      <c r="L6568" s="42" t="s">
        <v>10</v>
      </c>
      <c r="Z6568" s="64"/>
      <c r="AA6568" s="64"/>
      <c r="AB6568" s="64"/>
      <c r="AE6568" s="42">
        <f>IF(Table32[[#This Row],[Gems]]&gt;0,Table32[[#This Row],[Gems]],0)</f>
        <v>0</v>
      </c>
      <c r="AF6568" s="42">
        <f>IF(Table32[[#This Row],[Gems]]&lt;0,Table32[[#This Row],[Gems]],0)</f>
        <v>0</v>
      </c>
      <c r="AG6568" s="30">
        <f t="shared" ca="1" si="143"/>
        <v>344</v>
      </c>
    </row>
    <row r="6569" spans="1:33" ht="14.4" x14ac:dyDescent="0.3">
      <c r="A6569" s="37">
        <v>44129</v>
      </c>
      <c r="B6569" s="38">
        <f>INDEX(Videolength!D:D,MATCH(D6569,Videolength!A:A,0))</f>
        <v>12</v>
      </c>
      <c r="C6569" s="38">
        <f>INDEX(Videolength!E:E,MATCH(D6569,Videolength!A:A,0))</f>
        <v>33</v>
      </c>
      <c r="D6569" s="39">
        <v>33</v>
      </c>
      <c r="E6569" s="40" t="str">
        <f>INDEX(Videolength!B:B,MATCH(D6569,Videolength!A:A,0))</f>
        <v>https://youtu.be/-xOVApWxOko?list=PLTjhk5BwsiVV8SrR-dPCDjCfaMnt-5HZH</v>
      </c>
      <c r="F6569" s="41">
        <f>INDEX(Videolength!C:C,MATCH(D6569,Videolength!A:A,0))</f>
        <v>4.4594907407407409E-2</v>
      </c>
      <c r="G6569" s="41">
        <v>3.0115740740740738E-2</v>
      </c>
      <c r="H6569" s="71">
        <f>HYPERLINK(_xlfn.CONCAT(E6569,"&amp;t=",G6569*86400),G6569)</f>
        <v>3.0115740740740738E-2</v>
      </c>
      <c r="I6569" s="38">
        <v>12</v>
      </c>
      <c r="J6569" s="38">
        <v>7</v>
      </c>
      <c r="K6569" s="42" t="s">
        <v>90</v>
      </c>
      <c r="L6569" s="42" t="s">
        <v>256</v>
      </c>
      <c r="Z6569" s="64"/>
      <c r="AA6569" s="64"/>
      <c r="AB6569" s="64"/>
      <c r="AE6569" s="42">
        <f>IF(Table32[[#This Row],[Gems]]&gt;0,Table32[[#This Row],[Gems]],0)</f>
        <v>0</v>
      </c>
      <c r="AF6569" s="42">
        <f>IF(Table32[[#This Row],[Gems]]&lt;0,Table32[[#This Row],[Gems]],0)</f>
        <v>0</v>
      </c>
      <c r="AG6569" s="29">
        <f t="shared" ca="1" si="143"/>
        <v>344</v>
      </c>
    </row>
    <row r="6570" spans="1:33" ht="14.4" x14ac:dyDescent="0.3">
      <c r="A6570" s="37">
        <v>44129</v>
      </c>
      <c r="B6570" s="38">
        <f>INDEX(Videolength!D:D,MATCH(D6570,Videolength!A:A,0))</f>
        <v>12</v>
      </c>
      <c r="C6570" s="38">
        <f>INDEX(Videolength!E:E,MATCH(D6570,Videolength!A:A,0))</f>
        <v>33</v>
      </c>
      <c r="D6570" s="39">
        <v>33</v>
      </c>
      <c r="E6570" s="40" t="str">
        <f>INDEX(Videolength!B:B,MATCH(D6570,Videolength!A:A,0))</f>
        <v>https://youtu.be/-xOVApWxOko?list=PLTjhk5BwsiVV8SrR-dPCDjCfaMnt-5HZH</v>
      </c>
      <c r="F6570" s="41">
        <f>INDEX(Videolength!C:C,MATCH(D6570,Videolength!A:A,0))</f>
        <v>4.4594907407407409E-2</v>
      </c>
      <c r="G6570" s="41">
        <v>3.0162037037037032E-2</v>
      </c>
      <c r="H6570" s="71">
        <f>HYPERLINK(_xlfn.CONCAT(E6570,"&amp;t=",G6570*86400),G6570)</f>
        <v>3.0162037037037032E-2</v>
      </c>
      <c r="I6570" s="38">
        <v>12</v>
      </c>
      <c r="J6570" s="38">
        <v>7</v>
      </c>
      <c r="K6570" s="42" t="s">
        <v>90</v>
      </c>
      <c r="L6570" s="42" t="s">
        <v>148</v>
      </c>
      <c r="M6570" s="42" t="s">
        <v>446</v>
      </c>
      <c r="Z6570" s="64"/>
      <c r="AA6570" s="64"/>
      <c r="AB6570" s="64"/>
      <c r="AE6570" s="42">
        <f>IF(Table32[[#This Row],[Gems]]&gt;0,Table32[[#This Row],[Gems]],0)</f>
        <v>0</v>
      </c>
      <c r="AF6570" s="42">
        <f>IF(Table32[[#This Row],[Gems]]&lt;0,Table32[[#This Row],[Gems]],0)</f>
        <v>0</v>
      </c>
      <c r="AG6570" s="30">
        <f t="shared" ca="1" si="143"/>
        <v>344</v>
      </c>
    </row>
    <row r="6571" spans="1:33" ht="14.4" x14ac:dyDescent="0.3">
      <c r="A6571" s="37">
        <v>44129</v>
      </c>
      <c r="B6571" s="38">
        <f>INDEX(Videolength!D:D,MATCH(D6571,Videolength!A:A,0))</f>
        <v>12</v>
      </c>
      <c r="C6571" s="38">
        <f>INDEX(Videolength!E:E,MATCH(D6571,Videolength!A:A,0))</f>
        <v>33</v>
      </c>
      <c r="D6571" s="39">
        <v>33</v>
      </c>
      <c r="E6571" s="40" t="str">
        <f>INDEX(Videolength!B:B,MATCH(D6571,Videolength!A:A,0))</f>
        <v>https://youtu.be/-xOVApWxOko?list=PLTjhk5BwsiVV8SrR-dPCDjCfaMnt-5HZH</v>
      </c>
      <c r="F6571" s="41">
        <f>INDEX(Videolength!C:C,MATCH(D6571,Videolength!A:A,0))</f>
        <v>4.4594907407407409E-2</v>
      </c>
      <c r="G6571" s="41">
        <v>3.0219907407407407E-2</v>
      </c>
      <c r="H6571" s="71">
        <f>HYPERLINK(_xlfn.CONCAT(E6571,"&amp;t=",G6571*86400),G6571)</f>
        <v>3.0219907407407407E-2</v>
      </c>
      <c r="I6571" s="38">
        <v>12</v>
      </c>
      <c r="J6571" s="38">
        <v>7</v>
      </c>
      <c r="K6571" s="42" t="s">
        <v>90</v>
      </c>
      <c r="L6571" s="42" t="s">
        <v>197</v>
      </c>
      <c r="V6571" s="43">
        <v>1345</v>
      </c>
      <c r="Z6571" s="64"/>
      <c r="AA6571" s="64"/>
      <c r="AB6571" s="64"/>
      <c r="AE6571" s="42">
        <f>IF(Table32[[#This Row],[Gems]]&gt;0,Table32[[#This Row],[Gems]],0)</f>
        <v>0</v>
      </c>
      <c r="AF6571" s="42">
        <f>IF(Table32[[#This Row],[Gems]]&lt;0,Table32[[#This Row],[Gems]],0)</f>
        <v>0</v>
      </c>
      <c r="AG6571" s="30">
        <f t="shared" ca="1" si="143"/>
        <v>344</v>
      </c>
    </row>
    <row r="6572" spans="1:33" ht="14.4" x14ac:dyDescent="0.3">
      <c r="A6572" s="37">
        <v>44129</v>
      </c>
      <c r="B6572" s="38">
        <f>INDEX(Videolength!D:D,MATCH(D6572,Videolength!A:A,0))</f>
        <v>12</v>
      </c>
      <c r="C6572" s="38">
        <f>INDEX(Videolength!E:E,MATCH(D6572,Videolength!A:A,0))</f>
        <v>33</v>
      </c>
      <c r="D6572" s="39">
        <v>33</v>
      </c>
      <c r="E6572" s="40" t="str">
        <f>INDEX(Videolength!B:B,MATCH(D6572,Videolength!A:A,0))</f>
        <v>https://youtu.be/-xOVApWxOko?list=PLTjhk5BwsiVV8SrR-dPCDjCfaMnt-5HZH</v>
      </c>
      <c r="F6572" s="41">
        <f>INDEX(Videolength!C:C,MATCH(D6572,Videolength!A:A,0))</f>
        <v>4.4594907407407409E-2</v>
      </c>
      <c r="G6572" s="41">
        <v>3.107638888888889E-2</v>
      </c>
      <c r="H6572" s="71">
        <f>HYPERLINK(_xlfn.CONCAT(E6572,"&amp;t=",G6572*86400),G6572)</f>
        <v>3.107638888888889E-2</v>
      </c>
      <c r="I6572" s="38">
        <v>12</v>
      </c>
      <c r="J6572" s="38">
        <v>7</v>
      </c>
      <c r="K6572" s="42" t="s">
        <v>90</v>
      </c>
      <c r="L6572" s="42" t="s">
        <v>198</v>
      </c>
      <c r="V6572" s="43">
        <v>1345</v>
      </c>
      <c r="Z6572" s="64"/>
      <c r="AA6572" s="64"/>
      <c r="AB6572" s="64"/>
      <c r="AC6572" s="44" t="s">
        <v>201</v>
      </c>
      <c r="AE6572" s="42">
        <f>IF(Table32[[#This Row],[Gems]]&gt;0,Table32[[#This Row],[Gems]],0)</f>
        <v>0</v>
      </c>
      <c r="AF6572" s="42">
        <f>IF(Table32[[#This Row],[Gems]]&lt;0,Table32[[#This Row],[Gems]],0)</f>
        <v>0</v>
      </c>
      <c r="AG6572" s="29">
        <f t="shared" ca="1" si="143"/>
        <v>344</v>
      </c>
    </row>
    <row r="6573" spans="1:33" ht="14.4" x14ac:dyDescent="0.3">
      <c r="A6573" s="37">
        <v>44129</v>
      </c>
      <c r="B6573" s="38">
        <f>INDEX(Videolength!D:D,MATCH(D6573,Videolength!A:A,0))</f>
        <v>12</v>
      </c>
      <c r="C6573" s="38">
        <f>INDEX(Videolength!E:E,MATCH(D6573,Videolength!A:A,0))</f>
        <v>33</v>
      </c>
      <c r="D6573" s="39">
        <v>33</v>
      </c>
      <c r="E6573" s="40" t="str">
        <f>INDEX(Videolength!B:B,MATCH(D6573,Videolength!A:A,0))</f>
        <v>https://youtu.be/-xOVApWxOko?list=PLTjhk5BwsiVV8SrR-dPCDjCfaMnt-5HZH</v>
      </c>
      <c r="F6573" s="41">
        <f>INDEX(Videolength!C:C,MATCH(D6573,Videolength!A:A,0))</f>
        <v>4.4594907407407409E-2</v>
      </c>
      <c r="G6573" s="41">
        <v>3.1157407407407408E-2</v>
      </c>
      <c r="H6573" s="71">
        <f>HYPERLINK(_xlfn.CONCAT(E6573,"&amp;t=",G6573*86400),G6573)</f>
        <v>3.1157407407407408E-2</v>
      </c>
      <c r="I6573" s="38">
        <v>12</v>
      </c>
      <c r="J6573" s="38">
        <v>7</v>
      </c>
      <c r="K6573" s="42" t="s">
        <v>90</v>
      </c>
      <c r="L6573" s="42" t="s">
        <v>10</v>
      </c>
      <c r="Z6573" s="64"/>
      <c r="AA6573" s="64"/>
      <c r="AB6573" s="64"/>
      <c r="AE6573" s="42">
        <f>IF(Table32[[#This Row],[Gems]]&gt;0,Table32[[#This Row],[Gems]],0)</f>
        <v>0</v>
      </c>
      <c r="AF6573" s="42">
        <f>IF(Table32[[#This Row],[Gems]]&lt;0,Table32[[#This Row],[Gems]],0)</f>
        <v>0</v>
      </c>
      <c r="AG6573" s="30">
        <f t="shared" ca="1" si="143"/>
        <v>344</v>
      </c>
    </row>
    <row r="6574" spans="1:33" ht="14.4" x14ac:dyDescent="0.3">
      <c r="A6574" s="37">
        <v>44129</v>
      </c>
      <c r="B6574" s="38">
        <f>INDEX(Videolength!D:D,MATCH(D6574,Videolength!A:A,0))</f>
        <v>12</v>
      </c>
      <c r="C6574" s="38">
        <f>INDEX(Videolength!E:E,MATCH(D6574,Videolength!A:A,0))</f>
        <v>33</v>
      </c>
      <c r="D6574" s="39">
        <v>33</v>
      </c>
      <c r="E6574" s="40" t="str">
        <f>INDEX(Videolength!B:B,MATCH(D6574,Videolength!A:A,0))</f>
        <v>https://youtu.be/-xOVApWxOko?list=PLTjhk5BwsiVV8SrR-dPCDjCfaMnt-5HZH</v>
      </c>
      <c r="F6574" s="41">
        <f>INDEX(Videolength!C:C,MATCH(D6574,Videolength!A:A,0))</f>
        <v>4.4594907407407409E-2</v>
      </c>
      <c r="G6574" s="41">
        <v>3.1192129629629629E-2</v>
      </c>
      <c r="H6574" s="71">
        <f>HYPERLINK(_xlfn.CONCAT(E6574,"&amp;t=",G6574*86400),G6574)</f>
        <v>3.1192129629629629E-2</v>
      </c>
      <c r="I6574" s="38">
        <v>12</v>
      </c>
      <c r="J6574" s="38">
        <v>7</v>
      </c>
      <c r="K6574" s="42" t="s">
        <v>90</v>
      </c>
      <c r="L6574" s="42" t="s">
        <v>256</v>
      </c>
      <c r="Z6574" s="64"/>
      <c r="AA6574" s="64"/>
      <c r="AB6574" s="64"/>
      <c r="AE6574" s="42">
        <f>IF(Table32[[#This Row],[Gems]]&gt;0,Table32[[#This Row],[Gems]],0)</f>
        <v>0</v>
      </c>
      <c r="AF6574" s="42">
        <f>IF(Table32[[#This Row],[Gems]]&lt;0,Table32[[#This Row],[Gems]],0)</f>
        <v>0</v>
      </c>
      <c r="AG6574" s="30">
        <f t="shared" ca="1" si="143"/>
        <v>344</v>
      </c>
    </row>
    <row r="6575" spans="1:33" ht="14.4" x14ac:dyDescent="0.3">
      <c r="A6575" s="37">
        <v>44129</v>
      </c>
      <c r="B6575" s="38">
        <f>INDEX(Videolength!D:D,MATCH(D6575,Videolength!A:A,0))</f>
        <v>12</v>
      </c>
      <c r="C6575" s="38">
        <f>INDEX(Videolength!E:E,MATCH(D6575,Videolength!A:A,0))</f>
        <v>33</v>
      </c>
      <c r="D6575" s="39">
        <v>33</v>
      </c>
      <c r="E6575" s="40" t="str">
        <f>INDEX(Videolength!B:B,MATCH(D6575,Videolength!A:A,0))</f>
        <v>https://youtu.be/-xOVApWxOko?list=PLTjhk5BwsiVV8SrR-dPCDjCfaMnt-5HZH</v>
      </c>
      <c r="F6575" s="41">
        <f>INDEX(Videolength!C:C,MATCH(D6575,Videolength!A:A,0))</f>
        <v>4.4594907407407409E-2</v>
      </c>
      <c r="G6575" s="41">
        <v>3.1215277777777783E-2</v>
      </c>
      <c r="H6575" s="71">
        <f>HYPERLINK(_xlfn.CONCAT(E6575,"&amp;t=",G6575*86400),G6575)</f>
        <v>3.1215277777777783E-2</v>
      </c>
      <c r="I6575" s="38">
        <v>12</v>
      </c>
      <c r="J6575" s="38">
        <v>7</v>
      </c>
      <c r="K6575" s="42" t="s">
        <v>90</v>
      </c>
      <c r="L6575" s="42" t="s">
        <v>148</v>
      </c>
      <c r="M6575" s="42" t="s">
        <v>446</v>
      </c>
      <c r="Z6575" s="64"/>
      <c r="AA6575" s="64"/>
      <c r="AB6575" s="64"/>
      <c r="AE6575" s="42">
        <f>IF(Table32[[#This Row],[Gems]]&gt;0,Table32[[#This Row],[Gems]],0)</f>
        <v>0</v>
      </c>
      <c r="AF6575" s="42">
        <f>IF(Table32[[#This Row],[Gems]]&lt;0,Table32[[#This Row],[Gems]],0)</f>
        <v>0</v>
      </c>
      <c r="AG6575" s="29">
        <f t="shared" ca="1" si="143"/>
        <v>344</v>
      </c>
    </row>
    <row r="6576" spans="1:33" ht="14.4" x14ac:dyDescent="0.3">
      <c r="A6576" s="37">
        <v>44129</v>
      </c>
      <c r="B6576" s="38">
        <f>INDEX(Videolength!D:D,MATCH(D6576,Videolength!A:A,0))</f>
        <v>12</v>
      </c>
      <c r="C6576" s="38">
        <f>INDEX(Videolength!E:E,MATCH(D6576,Videolength!A:A,0))</f>
        <v>33</v>
      </c>
      <c r="D6576" s="39">
        <v>33</v>
      </c>
      <c r="E6576" s="40" t="str">
        <f>INDEX(Videolength!B:B,MATCH(D6576,Videolength!A:A,0))</f>
        <v>https://youtu.be/-xOVApWxOko?list=PLTjhk5BwsiVV8SrR-dPCDjCfaMnt-5HZH</v>
      </c>
      <c r="F6576" s="41">
        <f>INDEX(Videolength!C:C,MATCH(D6576,Videolength!A:A,0))</f>
        <v>4.4594907407407409E-2</v>
      </c>
      <c r="G6576" s="41">
        <v>3.1319444444444448E-2</v>
      </c>
      <c r="H6576" s="71">
        <f>HYPERLINK(_xlfn.CONCAT(E6576,"&amp;t=",G6576*86400),G6576)</f>
        <v>3.1319444444444448E-2</v>
      </c>
      <c r="I6576" s="38">
        <v>12</v>
      </c>
      <c r="J6576" s="38">
        <v>7</v>
      </c>
      <c r="K6576" s="42" t="s">
        <v>90</v>
      </c>
      <c r="L6576" s="42" t="s">
        <v>197</v>
      </c>
      <c r="V6576" s="43">
        <v>1345</v>
      </c>
      <c r="Z6576" s="64"/>
      <c r="AA6576" s="64"/>
      <c r="AB6576" s="64"/>
      <c r="AE6576" s="42">
        <f>IF(Table32[[#This Row],[Gems]]&gt;0,Table32[[#This Row],[Gems]],0)</f>
        <v>0</v>
      </c>
      <c r="AF6576" s="42">
        <f>IF(Table32[[#This Row],[Gems]]&lt;0,Table32[[#This Row],[Gems]],0)</f>
        <v>0</v>
      </c>
      <c r="AG6576" s="30">
        <f t="shared" ca="1" si="143"/>
        <v>344</v>
      </c>
    </row>
    <row r="6577" spans="1:33" ht="14.4" x14ac:dyDescent="0.3">
      <c r="A6577" s="37">
        <v>44129</v>
      </c>
      <c r="B6577" s="38">
        <f>INDEX(Videolength!D:D,MATCH(D6577,Videolength!A:A,0))</f>
        <v>12</v>
      </c>
      <c r="C6577" s="38">
        <f>INDEX(Videolength!E:E,MATCH(D6577,Videolength!A:A,0))</f>
        <v>33</v>
      </c>
      <c r="D6577" s="39">
        <v>33</v>
      </c>
      <c r="E6577" s="40" t="str">
        <f>INDEX(Videolength!B:B,MATCH(D6577,Videolength!A:A,0))</f>
        <v>https://youtu.be/-xOVApWxOko?list=PLTjhk5BwsiVV8SrR-dPCDjCfaMnt-5HZH</v>
      </c>
      <c r="F6577" s="41">
        <f>INDEX(Videolength!C:C,MATCH(D6577,Videolength!A:A,0))</f>
        <v>4.4594907407407409E-2</v>
      </c>
      <c r="G6577" s="41">
        <v>3.201388888888889E-2</v>
      </c>
      <c r="H6577" s="71">
        <f>HYPERLINK(_xlfn.CONCAT(E6577,"&amp;t=",G6577*86400),G6577)</f>
        <v>3.201388888888889E-2</v>
      </c>
      <c r="I6577" s="38">
        <v>12</v>
      </c>
      <c r="J6577" s="38">
        <v>7</v>
      </c>
      <c r="K6577" s="42" t="s">
        <v>90</v>
      </c>
      <c r="L6577" s="42" t="s">
        <v>198</v>
      </c>
      <c r="V6577" s="43">
        <v>1345</v>
      </c>
      <c r="Z6577" s="64"/>
      <c r="AA6577" s="64"/>
      <c r="AB6577" s="64"/>
      <c r="AC6577" s="44" t="s">
        <v>201</v>
      </c>
      <c r="AE6577" s="42">
        <f>IF(Table32[[#This Row],[Gems]]&gt;0,Table32[[#This Row],[Gems]],0)</f>
        <v>0</v>
      </c>
      <c r="AF6577" s="42">
        <f>IF(Table32[[#This Row],[Gems]]&lt;0,Table32[[#This Row],[Gems]],0)</f>
        <v>0</v>
      </c>
      <c r="AG6577" s="29">
        <f t="shared" ca="1" si="143"/>
        <v>344</v>
      </c>
    </row>
    <row r="6578" spans="1:33" ht="14.4" x14ac:dyDescent="0.3">
      <c r="A6578" s="37">
        <v>44129</v>
      </c>
      <c r="B6578" s="38">
        <f>INDEX(Videolength!D:D,MATCH(D6578,Videolength!A:A,0))</f>
        <v>12</v>
      </c>
      <c r="C6578" s="38">
        <f>INDEX(Videolength!E:E,MATCH(D6578,Videolength!A:A,0))</f>
        <v>33</v>
      </c>
      <c r="D6578" s="39">
        <v>33</v>
      </c>
      <c r="E6578" s="40" t="str">
        <f>INDEX(Videolength!B:B,MATCH(D6578,Videolength!A:A,0))</f>
        <v>https://youtu.be/-xOVApWxOko?list=PLTjhk5BwsiVV8SrR-dPCDjCfaMnt-5HZH</v>
      </c>
      <c r="F6578" s="41">
        <f>INDEX(Videolength!C:C,MATCH(D6578,Videolength!A:A,0))</f>
        <v>4.4594907407407409E-2</v>
      </c>
      <c r="G6578" s="41">
        <v>3.2094907407407412E-2</v>
      </c>
      <c r="H6578" s="71">
        <f>HYPERLINK(_xlfn.CONCAT(E6578,"&amp;t=",G6578*86400),G6578)</f>
        <v>3.2094907407407412E-2</v>
      </c>
      <c r="I6578" s="38">
        <v>12</v>
      </c>
      <c r="J6578" s="38">
        <v>7</v>
      </c>
      <c r="K6578" s="42" t="s">
        <v>90</v>
      </c>
      <c r="L6578" s="42" t="s">
        <v>10</v>
      </c>
      <c r="Z6578" s="64"/>
      <c r="AA6578" s="64"/>
      <c r="AB6578" s="64"/>
      <c r="AE6578" s="42">
        <f>IF(Table32[[#This Row],[Gems]]&gt;0,Table32[[#This Row],[Gems]],0)</f>
        <v>0</v>
      </c>
      <c r="AF6578" s="42">
        <f>IF(Table32[[#This Row],[Gems]]&lt;0,Table32[[#This Row],[Gems]],0)</f>
        <v>0</v>
      </c>
      <c r="AG6578" s="30">
        <f t="shared" ca="1" si="143"/>
        <v>344</v>
      </c>
    </row>
    <row r="6579" spans="1:33" ht="14.4" x14ac:dyDescent="0.3">
      <c r="A6579" s="37">
        <v>44129</v>
      </c>
      <c r="B6579" s="38">
        <f>INDEX(Videolength!D:D,MATCH(D6579,Videolength!A:A,0))</f>
        <v>12</v>
      </c>
      <c r="C6579" s="38">
        <f>INDEX(Videolength!E:E,MATCH(D6579,Videolength!A:A,0))</f>
        <v>33</v>
      </c>
      <c r="D6579" s="39">
        <v>33</v>
      </c>
      <c r="E6579" s="40" t="str">
        <f>INDEX(Videolength!B:B,MATCH(D6579,Videolength!A:A,0))</f>
        <v>https://youtu.be/-xOVApWxOko?list=PLTjhk5BwsiVV8SrR-dPCDjCfaMnt-5HZH</v>
      </c>
      <c r="F6579" s="41">
        <f>INDEX(Videolength!C:C,MATCH(D6579,Videolength!A:A,0))</f>
        <v>4.4594907407407409E-2</v>
      </c>
      <c r="G6579" s="41">
        <v>3.2106481481481479E-2</v>
      </c>
      <c r="H6579" s="71">
        <f>HYPERLINK(_xlfn.CONCAT(E6579,"&amp;t=",G6579*86400),G6579)</f>
        <v>3.2106481481481479E-2</v>
      </c>
      <c r="I6579" s="38">
        <v>12</v>
      </c>
      <c r="J6579" s="38">
        <v>7</v>
      </c>
      <c r="K6579" s="42" t="s">
        <v>90</v>
      </c>
      <c r="L6579" s="42" t="s">
        <v>256</v>
      </c>
      <c r="Z6579" s="64"/>
      <c r="AA6579" s="64"/>
      <c r="AB6579" s="64"/>
      <c r="AE6579" s="42">
        <f>IF(Table32[[#This Row],[Gems]]&gt;0,Table32[[#This Row],[Gems]],0)</f>
        <v>0</v>
      </c>
      <c r="AF6579" s="42">
        <f>IF(Table32[[#This Row],[Gems]]&lt;0,Table32[[#This Row],[Gems]],0)</f>
        <v>0</v>
      </c>
      <c r="AG6579" s="29">
        <f t="shared" ca="1" si="143"/>
        <v>344</v>
      </c>
    </row>
    <row r="6580" spans="1:33" ht="14.4" x14ac:dyDescent="0.3">
      <c r="A6580" s="37">
        <v>44129</v>
      </c>
      <c r="B6580" s="38">
        <f>INDEX(Videolength!D:D,MATCH(D6580,Videolength!A:A,0))</f>
        <v>12</v>
      </c>
      <c r="C6580" s="38">
        <f>INDEX(Videolength!E:E,MATCH(D6580,Videolength!A:A,0))</f>
        <v>33</v>
      </c>
      <c r="D6580" s="39">
        <v>33</v>
      </c>
      <c r="E6580" s="40" t="str">
        <f>INDEX(Videolength!B:B,MATCH(D6580,Videolength!A:A,0))</f>
        <v>https://youtu.be/-xOVApWxOko?list=PLTjhk5BwsiVV8SrR-dPCDjCfaMnt-5HZH</v>
      </c>
      <c r="F6580" s="41">
        <f>INDEX(Videolength!C:C,MATCH(D6580,Videolength!A:A,0))</f>
        <v>4.4594907407407409E-2</v>
      </c>
      <c r="G6580" s="41">
        <v>3.229166666666667E-2</v>
      </c>
      <c r="H6580" s="71">
        <f>HYPERLINK(_xlfn.CONCAT(E6580,"&amp;t=",G6580*86400),G6580)</f>
        <v>3.229166666666667E-2</v>
      </c>
      <c r="I6580" s="38">
        <v>12</v>
      </c>
      <c r="J6580" s="38">
        <v>7</v>
      </c>
      <c r="K6580" s="42" t="s">
        <v>90</v>
      </c>
      <c r="L6580" s="42" t="s">
        <v>148</v>
      </c>
      <c r="M6580" s="42" t="s">
        <v>400</v>
      </c>
      <c r="Z6580" s="64"/>
      <c r="AA6580" s="64"/>
      <c r="AB6580" s="64"/>
      <c r="AE6580" s="42">
        <f>IF(Table32[[#This Row],[Gems]]&gt;0,Table32[[#This Row],[Gems]],0)</f>
        <v>0</v>
      </c>
      <c r="AF6580" s="42">
        <f>IF(Table32[[#This Row],[Gems]]&lt;0,Table32[[#This Row],[Gems]],0)</f>
        <v>0</v>
      </c>
      <c r="AG6580" s="30">
        <f t="shared" ca="1" si="143"/>
        <v>344</v>
      </c>
    </row>
    <row r="6581" spans="1:33" ht="14.4" x14ac:dyDescent="0.3">
      <c r="A6581" s="37">
        <v>44129</v>
      </c>
      <c r="B6581" s="38">
        <f>INDEX(Videolength!D:D,MATCH(D6581,Videolength!A:A,0))</f>
        <v>12</v>
      </c>
      <c r="C6581" s="38">
        <f>INDEX(Videolength!E:E,MATCH(D6581,Videolength!A:A,0))</f>
        <v>33</v>
      </c>
      <c r="D6581" s="39">
        <v>33</v>
      </c>
      <c r="E6581" s="40" t="str">
        <f>INDEX(Videolength!B:B,MATCH(D6581,Videolength!A:A,0))</f>
        <v>https://youtu.be/-xOVApWxOko?list=PLTjhk5BwsiVV8SrR-dPCDjCfaMnt-5HZH</v>
      </c>
      <c r="F6581" s="41">
        <f>INDEX(Videolength!C:C,MATCH(D6581,Videolength!A:A,0))</f>
        <v>4.4594907407407409E-2</v>
      </c>
      <c r="G6581" s="41">
        <v>3.2314814814814817E-2</v>
      </c>
      <c r="H6581" s="71">
        <f>HYPERLINK(_xlfn.CONCAT(E6581,"&amp;t=",G6581*86400),G6581)</f>
        <v>3.2314814814814817E-2</v>
      </c>
      <c r="I6581" s="38">
        <v>12</v>
      </c>
      <c r="J6581" s="38">
        <v>7</v>
      </c>
      <c r="K6581" s="42" t="s">
        <v>90</v>
      </c>
      <c r="L6581" s="42" t="s">
        <v>197</v>
      </c>
      <c r="V6581" s="43">
        <v>1345</v>
      </c>
      <c r="Z6581" s="64"/>
      <c r="AA6581" s="64"/>
      <c r="AB6581" s="64"/>
      <c r="AE6581" s="42">
        <f>IF(Table32[[#This Row],[Gems]]&gt;0,Table32[[#This Row],[Gems]],0)</f>
        <v>0</v>
      </c>
      <c r="AF6581" s="42">
        <f>IF(Table32[[#This Row],[Gems]]&lt;0,Table32[[#This Row],[Gems]],0)</f>
        <v>0</v>
      </c>
      <c r="AG6581" s="30">
        <f t="shared" ca="1" si="143"/>
        <v>344</v>
      </c>
    </row>
    <row r="6582" spans="1:33" ht="14.4" x14ac:dyDescent="0.3">
      <c r="A6582" s="37">
        <v>44129</v>
      </c>
      <c r="B6582" s="38">
        <f>INDEX(Videolength!D:D,MATCH(D6582,Videolength!A:A,0))</f>
        <v>12</v>
      </c>
      <c r="C6582" s="38">
        <f>INDEX(Videolength!E:E,MATCH(D6582,Videolength!A:A,0))</f>
        <v>33</v>
      </c>
      <c r="D6582" s="39">
        <v>33</v>
      </c>
      <c r="E6582" s="40" t="str">
        <f>INDEX(Videolength!B:B,MATCH(D6582,Videolength!A:A,0))</f>
        <v>https://youtu.be/-xOVApWxOko?list=PLTjhk5BwsiVV8SrR-dPCDjCfaMnt-5HZH</v>
      </c>
      <c r="F6582" s="41">
        <f>INDEX(Videolength!C:C,MATCH(D6582,Videolength!A:A,0))</f>
        <v>4.4594907407407409E-2</v>
      </c>
      <c r="G6582" s="41">
        <v>3.2962962962962965E-2</v>
      </c>
      <c r="H6582" s="71">
        <f>HYPERLINK(_xlfn.CONCAT(E6582,"&amp;t=",G6582*86400),G6582)</f>
        <v>3.2962962962962965E-2</v>
      </c>
      <c r="I6582" s="38">
        <v>12</v>
      </c>
      <c r="J6582" s="38">
        <v>7</v>
      </c>
      <c r="K6582" s="42" t="s">
        <v>90</v>
      </c>
      <c r="L6582" s="42" t="s">
        <v>198</v>
      </c>
      <c r="V6582" s="43">
        <v>1345</v>
      </c>
      <c r="Z6582" s="64"/>
      <c r="AA6582" s="64"/>
      <c r="AB6582" s="64"/>
      <c r="AC6582" s="44" t="s">
        <v>201</v>
      </c>
      <c r="AE6582" s="42">
        <f>IF(Table32[[#This Row],[Gems]]&gt;0,Table32[[#This Row],[Gems]],0)</f>
        <v>0</v>
      </c>
      <c r="AF6582" s="42">
        <f>IF(Table32[[#This Row],[Gems]]&lt;0,Table32[[#This Row],[Gems]],0)</f>
        <v>0</v>
      </c>
      <c r="AG6582" s="29">
        <f t="shared" ca="1" si="143"/>
        <v>344</v>
      </c>
    </row>
    <row r="6583" spans="1:33" ht="14.4" x14ac:dyDescent="0.3">
      <c r="A6583" s="37">
        <v>44129</v>
      </c>
      <c r="B6583" s="38">
        <f>INDEX(Videolength!D:D,MATCH(D6583,Videolength!A:A,0))</f>
        <v>12</v>
      </c>
      <c r="C6583" s="38">
        <f>INDEX(Videolength!E:E,MATCH(D6583,Videolength!A:A,0))</f>
        <v>33</v>
      </c>
      <c r="D6583" s="39">
        <v>33</v>
      </c>
      <c r="E6583" s="40" t="str">
        <f>INDEX(Videolength!B:B,MATCH(D6583,Videolength!A:A,0))</f>
        <v>https://youtu.be/-xOVApWxOko?list=PLTjhk5BwsiVV8SrR-dPCDjCfaMnt-5HZH</v>
      </c>
      <c r="F6583" s="41">
        <f>INDEX(Videolength!C:C,MATCH(D6583,Videolength!A:A,0))</f>
        <v>4.4594907407407409E-2</v>
      </c>
      <c r="G6583" s="41">
        <v>3.3055555555555553E-2</v>
      </c>
      <c r="H6583" s="71">
        <f>HYPERLINK(_xlfn.CONCAT(E6583,"&amp;t=",G6583*86400),G6583)</f>
        <v>3.3055555555555553E-2</v>
      </c>
      <c r="I6583" s="38">
        <v>12</v>
      </c>
      <c r="J6583" s="38">
        <v>7</v>
      </c>
      <c r="K6583" s="42" t="s">
        <v>90</v>
      </c>
      <c r="L6583" s="42" t="s">
        <v>10</v>
      </c>
      <c r="Z6583" s="64"/>
      <c r="AA6583" s="64"/>
      <c r="AB6583" s="64"/>
      <c r="AE6583" s="42">
        <f>IF(Table32[[#This Row],[Gems]]&gt;0,Table32[[#This Row],[Gems]],0)</f>
        <v>0</v>
      </c>
      <c r="AF6583" s="42">
        <f>IF(Table32[[#This Row],[Gems]]&lt;0,Table32[[#This Row],[Gems]],0)</f>
        <v>0</v>
      </c>
      <c r="AG6583" s="30">
        <f t="shared" ca="1" si="143"/>
        <v>344</v>
      </c>
    </row>
    <row r="6584" spans="1:33" ht="14.4" x14ac:dyDescent="0.3">
      <c r="A6584" s="37">
        <v>44129</v>
      </c>
      <c r="B6584" s="38">
        <f>INDEX(Videolength!D:D,MATCH(D6584,Videolength!A:A,0))</f>
        <v>12</v>
      </c>
      <c r="C6584" s="38">
        <f>INDEX(Videolength!E:E,MATCH(D6584,Videolength!A:A,0))</f>
        <v>33</v>
      </c>
      <c r="D6584" s="39">
        <v>33</v>
      </c>
      <c r="E6584" s="40" t="str">
        <f>INDEX(Videolength!B:B,MATCH(D6584,Videolength!A:A,0))</f>
        <v>https://youtu.be/-xOVApWxOko?list=PLTjhk5BwsiVV8SrR-dPCDjCfaMnt-5HZH</v>
      </c>
      <c r="F6584" s="41">
        <f>INDEX(Videolength!C:C,MATCH(D6584,Videolength!A:A,0))</f>
        <v>4.4594907407407409E-2</v>
      </c>
      <c r="G6584" s="41">
        <v>3.3113425925925928E-2</v>
      </c>
      <c r="H6584" s="71">
        <f>HYPERLINK(_xlfn.CONCAT(E6584,"&amp;t=",G6584*86400),G6584)</f>
        <v>3.3113425925925928E-2</v>
      </c>
      <c r="I6584" s="38">
        <v>12</v>
      </c>
      <c r="J6584" s="38">
        <v>7</v>
      </c>
      <c r="K6584" s="42" t="s">
        <v>90</v>
      </c>
      <c r="L6584" s="42" t="s">
        <v>256</v>
      </c>
      <c r="Z6584" s="64"/>
      <c r="AA6584" s="64"/>
      <c r="AB6584" s="64"/>
      <c r="AE6584" s="42">
        <f>IF(Table32[[#This Row],[Gems]]&gt;0,Table32[[#This Row],[Gems]],0)</f>
        <v>0</v>
      </c>
      <c r="AF6584" s="42">
        <f>IF(Table32[[#This Row],[Gems]]&lt;0,Table32[[#This Row],[Gems]],0)</f>
        <v>0</v>
      </c>
      <c r="AG6584" s="30">
        <f t="shared" ca="1" si="143"/>
        <v>344</v>
      </c>
    </row>
    <row r="6585" spans="1:33" ht="14.4" x14ac:dyDescent="0.3">
      <c r="A6585" s="37">
        <v>44129</v>
      </c>
      <c r="B6585" s="38">
        <f>INDEX(Videolength!D:D,MATCH(D6585,Videolength!A:A,0))</f>
        <v>12</v>
      </c>
      <c r="C6585" s="38">
        <f>INDEX(Videolength!E:E,MATCH(D6585,Videolength!A:A,0))</f>
        <v>33</v>
      </c>
      <c r="D6585" s="39">
        <v>33</v>
      </c>
      <c r="E6585" s="40" t="str">
        <f>INDEX(Videolength!B:B,MATCH(D6585,Videolength!A:A,0))</f>
        <v>https://youtu.be/-xOVApWxOko?list=PLTjhk5BwsiVV8SrR-dPCDjCfaMnt-5HZH</v>
      </c>
      <c r="F6585" s="41">
        <f>INDEX(Videolength!C:C,MATCH(D6585,Videolength!A:A,0))</f>
        <v>4.4594907407407409E-2</v>
      </c>
      <c r="G6585" s="41">
        <v>3.3159722222222222E-2</v>
      </c>
      <c r="H6585" s="71">
        <f>HYPERLINK(_xlfn.CONCAT(E6585,"&amp;t=",G6585*86400),G6585)</f>
        <v>3.3159722222222222E-2</v>
      </c>
      <c r="I6585" s="38">
        <v>12</v>
      </c>
      <c r="J6585" s="38">
        <v>7</v>
      </c>
      <c r="K6585" s="42" t="s">
        <v>90</v>
      </c>
      <c r="L6585" s="42" t="s">
        <v>148</v>
      </c>
      <c r="M6585" s="42" t="s">
        <v>400</v>
      </c>
      <c r="Z6585" s="64"/>
      <c r="AA6585" s="64"/>
      <c r="AB6585" s="64"/>
      <c r="AE6585" s="42">
        <f>IF(Table32[[#This Row],[Gems]]&gt;0,Table32[[#This Row],[Gems]],0)</f>
        <v>0</v>
      </c>
      <c r="AF6585" s="42">
        <f>IF(Table32[[#This Row],[Gems]]&lt;0,Table32[[#This Row],[Gems]],0)</f>
        <v>0</v>
      </c>
      <c r="AG6585" s="29">
        <f t="shared" ca="1" si="143"/>
        <v>344</v>
      </c>
    </row>
    <row r="6586" spans="1:33" ht="14.4" x14ac:dyDescent="0.3">
      <c r="A6586" s="37">
        <v>44129</v>
      </c>
      <c r="B6586" s="38">
        <f>INDEX(Videolength!D:D,MATCH(D6586,Videolength!A:A,0))</f>
        <v>12</v>
      </c>
      <c r="C6586" s="38">
        <f>INDEX(Videolength!E:E,MATCH(D6586,Videolength!A:A,0))</f>
        <v>33</v>
      </c>
      <c r="D6586" s="39">
        <v>33</v>
      </c>
      <c r="E6586" s="40" t="str">
        <f>INDEX(Videolength!B:B,MATCH(D6586,Videolength!A:A,0))</f>
        <v>https://youtu.be/-xOVApWxOko?list=PLTjhk5BwsiVV8SrR-dPCDjCfaMnt-5HZH</v>
      </c>
      <c r="F6586" s="41">
        <f>INDEX(Videolength!C:C,MATCH(D6586,Videolength!A:A,0))</f>
        <v>4.4594907407407409E-2</v>
      </c>
      <c r="G6586" s="41">
        <v>3.3263888888888891E-2</v>
      </c>
      <c r="H6586" s="71">
        <f>HYPERLINK(_xlfn.CONCAT(E6586,"&amp;t=",G6586*86400),G6586)</f>
        <v>3.3263888888888891E-2</v>
      </c>
      <c r="I6586" s="38">
        <v>12</v>
      </c>
      <c r="J6586" s="38">
        <v>7</v>
      </c>
      <c r="K6586" s="42" t="s">
        <v>90</v>
      </c>
      <c r="L6586" s="42" t="s">
        <v>197</v>
      </c>
      <c r="V6586" s="43">
        <v>1345</v>
      </c>
      <c r="Z6586" s="64"/>
      <c r="AA6586" s="64"/>
      <c r="AB6586" s="64"/>
      <c r="AE6586" s="42">
        <f>IF(Table32[[#This Row],[Gems]]&gt;0,Table32[[#This Row],[Gems]],0)</f>
        <v>0</v>
      </c>
      <c r="AF6586" s="42">
        <f>IF(Table32[[#This Row],[Gems]]&lt;0,Table32[[#This Row],[Gems]],0)</f>
        <v>0</v>
      </c>
      <c r="AG6586" s="30">
        <f t="shared" ca="1" si="143"/>
        <v>344</v>
      </c>
    </row>
    <row r="6587" spans="1:33" ht="14.4" x14ac:dyDescent="0.3">
      <c r="A6587" s="37">
        <v>44129</v>
      </c>
      <c r="B6587" s="38">
        <f>INDEX(Videolength!D:D,MATCH(D6587,Videolength!A:A,0))</f>
        <v>12</v>
      </c>
      <c r="C6587" s="38">
        <f>INDEX(Videolength!E:E,MATCH(D6587,Videolength!A:A,0))</f>
        <v>33</v>
      </c>
      <c r="D6587" s="39">
        <v>33</v>
      </c>
      <c r="E6587" s="40" t="str">
        <f>INDEX(Videolength!B:B,MATCH(D6587,Videolength!A:A,0))</f>
        <v>https://youtu.be/-xOVApWxOko?list=PLTjhk5BwsiVV8SrR-dPCDjCfaMnt-5HZH</v>
      </c>
      <c r="F6587" s="41">
        <f>INDEX(Videolength!C:C,MATCH(D6587,Videolength!A:A,0))</f>
        <v>4.4594907407407409E-2</v>
      </c>
      <c r="G6587" s="41">
        <v>3.3923611111111113E-2</v>
      </c>
      <c r="H6587" s="71">
        <f>HYPERLINK(_xlfn.CONCAT(E6587,"&amp;t=",G6587*86400),G6587)</f>
        <v>3.3923611111111113E-2</v>
      </c>
      <c r="I6587" s="38">
        <v>12</v>
      </c>
      <c r="J6587" s="38">
        <v>7</v>
      </c>
      <c r="K6587" s="42" t="s">
        <v>90</v>
      </c>
      <c r="L6587" s="42" t="s">
        <v>198</v>
      </c>
      <c r="V6587" s="43">
        <v>1345</v>
      </c>
      <c r="Z6587" s="64"/>
      <c r="AA6587" s="64"/>
      <c r="AB6587" s="64"/>
      <c r="AC6587" s="44" t="s">
        <v>203</v>
      </c>
      <c r="AE6587" s="42">
        <f>IF(Table32[[#This Row],[Gems]]&gt;0,Table32[[#This Row],[Gems]],0)</f>
        <v>0</v>
      </c>
      <c r="AF6587" s="42">
        <f>IF(Table32[[#This Row],[Gems]]&lt;0,Table32[[#This Row],[Gems]],0)</f>
        <v>0</v>
      </c>
      <c r="AG6587" s="29">
        <f t="shared" ca="1" si="143"/>
        <v>344</v>
      </c>
    </row>
    <row r="6588" spans="1:33" ht="14.4" x14ac:dyDescent="0.3">
      <c r="A6588" s="37">
        <v>44129</v>
      </c>
      <c r="B6588" s="38">
        <f>INDEX(Videolength!D:D,MATCH(D6588,Videolength!A:A,0))</f>
        <v>12</v>
      </c>
      <c r="C6588" s="38">
        <f>INDEX(Videolength!E:E,MATCH(D6588,Videolength!A:A,0))</f>
        <v>33</v>
      </c>
      <c r="D6588" s="39">
        <v>33</v>
      </c>
      <c r="E6588" s="40" t="str">
        <f>INDEX(Videolength!B:B,MATCH(D6588,Videolength!A:A,0))</f>
        <v>https://youtu.be/-xOVApWxOko?list=PLTjhk5BwsiVV8SrR-dPCDjCfaMnt-5HZH</v>
      </c>
      <c r="F6588" s="41">
        <f>INDEX(Videolength!C:C,MATCH(D6588,Videolength!A:A,0))</f>
        <v>4.4594907407407409E-2</v>
      </c>
      <c r="G6588" s="41">
        <v>3.4016203703703708E-2</v>
      </c>
      <c r="H6588" s="71">
        <f>HYPERLINK(_xlfn.CONCAT(E6588,"&amp;t=",G6588*86400),G6588)</f>
        <v>3.4016203703703708E-2</v>
      </c>
      <c r="I6588" s="38">
        <v>12</v>
      </c>
      <c r="J6588" s="38">
        <v>7</v>
      </c>
      <c r="K6588" s="42" t="s">
        <v>90</v>
      </c>
      <c r="L6588" s="42" t="s">
        <v>10</v>
      </c>
      <c r="Z6588" s="64"/>
      <c r="AA6588" s="64"/>
      <c r="AB6588" s="64"/>
      <c r="AE6588" s="42">
        <f>IF(Table32[[#This Row],[Gems]]&gt;0,Table32[[#This Row],[Gems]],0)</f>
        <v>0</v>
      </c>
      <c r="AF6588" s="42">
        <f>IF(Table32[[#This Row],[Gems]]&lt;0,Table32[[#This Row],[Gems]],0)</f>
        <v>0</v>
      </c>
      <c r="AG6588" s="30">
        <f t="shared" ca="1" si="143"/>
        <v>344</v>
      </c>
    </row>
    <row r="6589" spans="1:33" ht="14.4" x14ac:dyDescent="0.3">
      <c r="A6589" s="37">
        <v>44129</v>
      </c>
      <c r="B6589" s="38">
        <f>INDEX(Videolength!D:D,MATCH(D6589,Videolength!A:A,0))</f>
        <v>12</v>
      </c>
      <c r="C6589" s="38">
        <f>INDEX(Videolength!E:E,MATCH(D6589,Videolength!A:A,0))</f>
        <v>33</v>
      </c>
      <c r="D6589" s="39">
        <v>33</v>
      </c>
      <c r="E6589" s="40" t="str">
        <f>INDEX(Videolength!B:B,MATCH(D6589,Videolength!A:A,0))</f>
        <v>https://youtu.be/-xOVApWxOko?list=PLTjhk5BwsiVV8SrR-dPCDjCfaMnt-5HZH</v>
      </c>
      <c r="F6589" s="41">
        <f>INDEX(Videolength!C:C,MATCH(D6589,Videolength!A:A,0))</f>
        <v>4.4594907407407409E-2</v>
      </c>
      <c r="G6589" s="41">
        <v>3.4016203703703708E-2</v>
      </c>
      <c r="H6589" s="71">
        <f>HYPERLINK(_xlfn.CONCAT(E6589,"&amp;t=",G6589*86400),G6589)</f>
        <v>3.4016203703703708E-2</v>
      </c>
      <c r="I6589" s="38">
        <v>12</v>
      </c>
      <c r="J6589" s="38">
        <v>7</v>
      </c>
      <c r="K6589" s="42" t="s">
        <v>90</v>
      </c>
      <c r="L6589" s="42" t="s">
        <v>256</v>
      </c>
      <c r="Z6589" s="64"/>
      <c r="AA6589" s="64"/>
      <c r="AB6589" s="64"/>
      <c r="AE6589" s="42">
        <f>IF(Table32[[#This Row],[Gems]]&gt;0,Table32[[#This Row],[Gems]],0)</f>
        <v>0</v>
      </c>
      <c r="AF6589" s="42">
        <f>IF(Table32[[#This Row],[Gems]]&lt;0,Table32[[#This Row],[Gems]],0)</f>
        <v>0</v>
      </c>
      <c r="AG6589" s="30">
        <f t="shared" ca="1" si="143"/>
        <v>344</v>
      </c>
    </row>
    <row r="6590" spans="1:33" ht="14.4" x14ac:dyDescent="0.3">
      <c r="A6590" s="37">
        <v>44129</v>
      </c>
      <c r="B6590" s="38">
        <f>INDEX(Videolength!D:D,MATCH(D6590,Videolength!A:A,0))</f>
        <v>12</v>
      </c>
      <c r="C6590" s="38">
        <f>INDEX(Videolength!E:E,MATCH(D6590,Videolength!A:A,0))</f>
        <v>33</v>
      </c>
      <c r="D6590" s="39">
        <v>33</v>
      </c>
      <c r="E6590" s="40" t="str">
        <f>INDEX(Videolength!B:B,MATCH(D6590,Videolength!A:A,0))</f>
        <v>https://youtu.be/-xOVApWxOko?list=PLTjhk5BwsiVV8SrR-dPCDjCfaMnt-5HZH</v>
      </c>
      <c r="F6590" s="41">
        <f>INDEX(Videolength!C:C,MATCH(D6590,Videolength!A:A,0))</f>
        <v>4.4594907407407409E-2</v>
      </c>
      <c r="G6590" s="41">
        <v>3.4039351851851855E-2</v>
      </c>
      <c r="H6590" s="71">
        <f>HYPERLINK(_xlfn.CONCAT(E6590,"&amp;t=",G6590*86400),G6590)</f>
        <v>3.4039351851851855E-2</v>
      </c>
      <c r="I6590" s="38">
        <v>12</v>
      </c>
      <c r="J6590" s="38">
        <v>7</v>
      </c>
      <c r="K6590" s="42" t="s">
        <v>90</v>
      </c>
      <c r="L6590" s="42" t="s">
        <v>148</v>
      </c>
      <c r="M6590" s="42" t="s">
        <v>398</v>
      </c>
      <c r="Z6590" s="64"/>
      <c r="AA6590" s="64"/>
      <c r="AB6590" s="64"/>
      <c r="AE6590" s="42">
        <f>IF(Table32[[#This Row],[Gems]]&gt;0,Table32[[#This Row],[Gems]],0)</f>
        <v>0</v>
      </c>
      <c r="AF6590" s="42">
        <f>IF(Table32[[#This Row],[Gems]]&lt;0,Table32[[#This Row],[Gems]],0)</f>
        <v>0</v>
      </c>
      <c r="AG6590" s="29">
        <f t="shared" ca="1" si="143"/>
        <v>344</v>
      </c>
    </row>
    <row r="6591" spans="1:33" ht="14.4" x14ac:dyDescent="0.3">
      <c r="A6591" s="37">
        <v>44129</v>
      </c>
      <c r="B6591" s="38">
        <f>INDEX(Videolength!D:D,MATCH(D6591,Videolength!A:A,0))</f>
        <v>12</v>
      </c>
      <c r="C6591" s="38">
        <f>INDEX(Videolength!E:E,MATCH(D6591,Videolength!A:A,0))</f>
        <v>33</v>
      </c>
      <c r="D6591" s="39">
        <v>33</v>
      </c>
      <c r="E6591" s="40" t="str">
        <f>INDEX(Videolength!B:B,MATCH(D6591,Videolength!A:A,0))</f>
        <v>https://youtu.be/-xOVApWxOko?list=PLTjhk5BwsiVV8SrR-dPCDjCfaMnt-5HZH</v>
      </c>
      <c r="F6591" s="41">
        <f>INDEX(Videolength!C:C,MATCH(D6591,Videolength!A:A,0))</f>
        <v>4.4594907407407409E-2</v>
      </c>
      <c r="G6591" s="41">
        <v>3.4189814814814819E-2</v>
      </c>
      <c r="H6591" s="71">
        <f>HYPERLINK(_xlfn.CONCAT(E6591,"&amp;t=",G6591*86400),G6591)</f>
        <v>3.4189814814814819E-2</v>
      </c>
      <c r="I6591" s="38">
        <v>12</v>
      </c>
      <c r="J6591" s="38">
        <v>7</v>
      </c>
      <c r="K6591" s="42" t="s">
        <v>90</v>
      </c>
      <c r="L6591" s="42" t="s">
        <v>197</v>
      </c>
      <c r="V6591" s="43">
        <v>1345</v>
      </c>
      <c r="Z6591" s="64"/>
      <c r="AA6591" s="64"/>
      <c r="AB6591" s="64"/>
      <c r="AE6591" s="42">
        <f>IF(Table32[[#This Row],[Gems]]&gt;0,Table32[[#This Row],[Gems]],0)</f>
        <v>0</v>
      </c>
      <c r="AF6591" s="42">
        <f>IF(Table32[[#This Row],[Gems]]&lt;0,Table32[[#This Row],[Gems]],0)</f>
        <v>0</v>
      </c>
      <c r="AG6591" s="30">
        <f t="shared" ca="1" si="143"/>
        <v>344</v>
      </c>
    </row>
    <row r="6592" spans="1:33" ht="14.4" x14ac:dyDescent="0.3">
      <c r="A6592" s="37">
        <v>44129</v>
      </c>
      <c r="B6592" s="38">
        <f>INDEX(Videolength!D:D,MATCH(D6592,Videolength!A:A,0))</f>
        <v>12</v>
      </c>
      <c r="C6592" s="38">
        <f>INDEX(Videolength!E:E,MATCH(D6592,Videolength!A:A,0))</f>
        <v>33</v>
      </c>
      <c r="D6592" s="39">
        <v>33</v>
      </c>
      <c r="E6592" s="40" t="str">
        <f>INDEX(Videolength!B:B,MATCH(D6592,Videolength!A:A,0))</f>
        <v>https://youtu.be/-xOVApWxOko?list=PLTjhk5BwsiVV8SrR-dPCDjCfaMnt-5HZH</v>
      </c>
      <c r="F6592" s="41">
        <f>INDEX(Videolength!C:C,MATCH(D6592,Videolength!A:A,0))</f>
        <v>4.4594907407407409E-2</v>
      </c>
      <c r="G6592" s="41">
        <v>3.5011574074074077E-2</v>
      </c>
      <c r="H6592" s="71">
        <f>HYPERLINK(_xlfn.CONCAT(E6592,"&amp;t=",G6592*86400),G6592)</f>
        <v>3.5011574074074077E-2</v>
      </c>
      <c r="I6592" s="38">
        <v>12</v>
      </c>
      <c r="J6592" s="38">
        <v>7</v>
      </c>
      <c r="K6592" s="42" t="s">
        <v>90</v>
      </c>
      <c r="L6592" s="42" t="s">
        <v>198</v>
      </c>
      <c r="Q6592" s="42" t="s">
        <v>121</v>
      </c>
      <c r="V6592" s="43">
        <v>1345</v>
      </c>
      <c r="Z6592" s="64"/>
      <c r="AA6592" s="64"/>
      <c r="AB6592" s="64"/>
      <c r="AC6592" s="44" t="s">
        <v>203</v>
      </c>
      <c r="AE6592" s="42">
        <f>IF(Table32[[#This Row],[Gems]]&gt;0,Table32[[#This Row],[Gems]],0)</f>
        <v>0</v>
      </c>
      <c r="AF6592" s="42">
        <f>IF(Table32[[#This Row],[Gems]]&lt;0,Table32[[#This Row],[Gems]],0)</f>
        <v>0</v>
      </c>
      <c r="AG6592" s="29">
        <f t="shared" ca="1" si="143"/>
        <v>344</v>
      </c>
    </row>
    <row r="6593" spans="1:33" ht="14.4" x14ac:dyDescent="0.3">
      <c r="A6593" s="37">
        <v>44129</v>
      </c>
      <c r="B6593" s="38">
        <f>INDEX(Videolength!D:D,MATCH(D6593,Videolength!A:A,0))</f>
        <v>12</v>
      </c>
      <c r="C6593" s="38">
        <f>INDEX(Videolength!E:E,MATCH(D6593,Videolength!A:A,0))</f>
        <v>33</v>
      </c>
      <c r="D6593" s="39">
        <v>33</v>
      </c>
      <c r="E6593" s="40" t="str">
        <f>INDEX(Videolength!B:B,MATCH(D6593,Videolength!A:A,0))</f>
        <v>https://youtu.be/-xOVApWxOko?list=PLTjhk5BwsiVV8SrR-dPCDjCfaMnt-5HZH</v>
      </c>
      <c r="F6593" s="41">
        <f>INDEX(Videolength!C:C,MATCH(D6593,Videolength!A:A,0))</f>
        <v>4.4594907407407409E-2</v>
      </c>
      <c r="G6593" s="41">
        <v>3.5115740740740746E-2</v>
      </c>
      <c r="H6593" s="71">
        <f>HYPERLINK(_xlfn.CONCAT(E6593,"&amp;t=",G6593*86400),G6593)</f>
        <v>3.5115740740740746E-2</v>
      </c>
      <c r="I6593" s="38">
        <v>12</v>
      </c>
      <c r="J6593" s="38">
        <v>7</v>
      </c>
      <c r="K6593" s="42" t="s">
        <v>346</v>
      </c>
      <c r="L6593" s="42" t="s">
        <v>10</v>
      </c>
      <c r="Z6593" s="64"/>
      <c r="AA6593" s="64"/>
      <c r="AB6593" s="64"/>
      <c r="AE6593" s="42">
        <f>IF(Table32[[#This Row],[Gems]]&gt;0,Table32[[#This Row],[Gems]],0)</f>
        <v>0</v>
      </c>
      <c r="AF6593" s="42">
        <f>IF(Table32[[#This Row],[Gems]]&lt;0,Table32[[#This Row],[Gems]],0)</f>
        <v>0</v>
      </c>
      <c r="AG6593" s="30">
        <f t="shared" ca="1" si="143"/>
        <v>344</v>
      </c>
    </row>
    <row r="6594" spans="1:33" ht="14.4" x14ac:dyDescent="0.3">
      <c r="A6594" s="37">
        <v>44129</v>
      </c>
      <c r="B6594" s="38">
        <f>INDEX(Videolength!D:D,MATCH(D6594,Videolength!A:A,0))</f>
        <v>12</v>
      </c>
      <c r="C6594" s="38">
        <f>INDEX(Videolength!E:E,MATCH(D6594,Videolength!A:A,0))</f>
        <v>33</v>
      </c>
      <c r="D6594" s="39">
        <v>33</v>
      </c>
      <c r="E6594" s="40" t="str">
        <f>INDEX(Videolength!B:B,MATCH(D6594,Videolength!A:A,0))</f>
        <v>https://youtu.be/-xOVApWxOko?list=PLTjhk5BwsiVV8SrR-dPCDjCfaMnt-5HZH</v>
      </c>
      <c r="F6594" s="41">
        <f>INDEX(Videolength!C:C,MATCH(D6594,Videolength!A:A,0))</f>
        <v>4.4594907407407409E-2</v>
      </c>
      <c r="G6594" s="41">
        <v>3.5277777777777776E-2</v>
      </c>
      <c r="H6594" s="71">
        <f>HYPERLINK(_xlfn.CONCAT(E6594,"&amp;t=",G6594*86400),G6594)</f>
        <v>3.5277777777777776E-2</v>
      </c>
      <c r="I6594" s="38">
        <v>12</v>
      </c>
      <c r="J6594" s="38">
        <v>7</v>
      </c>
      <c r="K6594" s="42" t="s">
        <v>15</v>
      </c>
      <c r="L6594" s="42" t="s">
        <v>216</v>
      </c>
      <c r="Z6594" s="64"/>
      <c r="AA6594" s="64"/>
      <c r="AB6594" s="64"/>
      <c r="AE6594" s="42">
        <f>IF(Table32[[#This Row],[Gems]]&gt;0,Table32[[#This Row],[Gems]],0)</f>
        <v>0</v>
      </c>
      <c r="AF6594" s="42">
        <f>IF(Table32[[#This Row],[Gems]]&lt;0,Table32[[#This Row],[Gems]],0)</f>
        <v>0</v>
      </c>
      <c r="AG6594" s="30">
        <f t="shared" ca="1" si="143"/>
        <v>344</v>
      </c>
    </row>
    <row r="6595" spans="1:33" ht="14.4" x14ac:dyDescent="0.3">
      <c r="A6595" s="37">
        <v>44129</v>
      </c>
      <c r="B6595" s="38">
        <f>INDEX(Videolength!D:D,MATCH(D6595,Videolength!A:A,0))</f>
        <v>12</v>
      </c>
      <c r="C6595" s="38">
        <f>INDEX(Videolength!E:E,MATCH(D6595,Videolength!A:A,0))</f>
        <v>33</v>
      </c>
      <c r="D6595" s="39">
        <v>33</v>
      </c>
      <c r="E6595" s="40" t="str">
        <f>INDEX(Videolength!B:B,MATCH(D6595,Videolength!A:A,0))</f>
        <v>https://youtu.be/-xOVApWxOko?list=PLTjhk5BwsiVV8SrR-dPCDjCfaMnt-5HZH</v>
      </c>
      <c r="F6595" s="41">
        <f>INDEX(Videolength!C:C,MATCH(D6595,Videolength!A:A,0))</f>
        <v>4.4594907407407409E-2</v>
      </c>
      <c r="G6595" s="41">
        <v>3.532407407407407E-2</v>
      </c>
      <c r="H6595" s="71">
        <f>HYPERLINK(_xlfn.CONCAT(E6595,"&amp;t=",G6595*86400),G6595)</f>
        <v>3.532407407407407E-2</v>
      </c>
      <c r="I6595" s="38">
        <v>12</v>
      </c>
      <c r="J6595" s="38">
        <v>7</v>
      </c>
      <c r="K6595" s="42" t="s">
        <v>15</v>
      </c>
      <c r="L6595" s="42" t="s">
        <v>197</v>
      </c>
      <c r="Z6595" s="64" t="s">
        <v>492</v>
      </c>
      <c r="AA6595" s="64">
        <v>5</v>
      </c>
      <c r="AB6595" s="64">
        <v>1</v>
      </c>
      <c r="AE6595" s="42">
        <f>IF(Table32[[#This Row],[Gems]]&gt;0,Table32[[#This Row],[Gems]],0)</f>
        <v>0</v>
      </c>
      <c r="AF6595" s="42">
        <f>IF(Table32[[#This Row],[Gems]]&lt;0,Table32[[#This Row],[Gems]],0)</f>
        <v>0</v>
      </c>
      <c r="AG6595" s="30">
        <f t="shared" ca="1" si="143"/>
        <v>344</v>
      </c>
    </row>
    <row r="6596" spans="1:33" ht="14.4" x14ac:dyDescent="0.3">
      <c r="A6596" s="37">
        <v>44129</v>
      </c>
      <c r="B6596" s="38">
        <f>INDEX(Videolength!D:D,MATCH(D6596,Videolength!A:A,0))</f>
        <v>12</v>
      </c>
      <c r="C6596" s="38">
        <f>INDEX(Videolength!E:E,MATCH(D6596,Videolength!A:A,0))</f>
        <v>33</v>
      </c>
      <c r="D6596" s="39">
        <v>33</v>
      </c>
      <c r="E6596" s="40" t="str">
        <f>INDEX(Videolength!B:B,MATCH(D6596,Videolength!A:A,0))</f>
        <v>https://youtu.be/-xOVApWxOko?list=PLTjhk5BwsiVV8SrR-dPCDjCfaMnt-5HZH</v>
      </c>
      <c r="F6596" s="41">
        <f>INDEX(Videolength!C:C,MATCH(D6596,Videolength!A:A,0))</f>
        <v>4.4594907407407409E-2</v>
      </c>
      <c r="G6596" s="41">
        <v>3.6759259259259255E-2</v>
      </c>
      <c r="H6596" s="71">
        <f>HYPERLINK(_xlfn.CONCAT(E6596,"&amp;t=",G6596*86400),G6596)</f>
        <v>3.6759259259259255E-2</v>
      </c>
      <c r="I6596" s="38">
        <v>12</v>
      </c>
      <c r="J6596" s="38">
        <v>7</v>
      </c>
      <c r="K6596" s="42" t="s">
        <v>15</v>
      </c>
      <c r="L6596" s="42" t="s">
        <v>198</v>
      </c>
      <c r="Q6596" s="42" t="s">
        <v>121</v>
      </c>
      <c r="Z6596" s="64" t="s">
        <v>492</v>
      </c>
      <c r="AA6596" s="68">
        <v>5</v>
      </c>
      <c r="AB6596" s="68">
        <v>1</v>
      </c>
      <c r="AC6596" s="44" t="s">
        <v>201</v>
      </c>
      <c r="AE6596" s="42">
        <f>IF(Table32[[#This Row],[Gems]]&gt;0,Table32[[#This Row],[Gems]],0)</f>
        <v>0</v>
      </c>
      <c r="AF6596" s="42">
        <f>IF(Table32[[#This Row],[Gems]]&lt;0,Table32[[#This Row],[Gems]],0)</f>
        <v>0</v>
      </c>
      <c r="AG6596" s="30">
        <f t="shared" ca="1" si="143"/>
        <v>344</v>
      </c>
    </row>
    <row r="6597" spans="1:33" ht="14.4" x14ac:dyDescent="0.3">
      <c r="A6597" s="37">
        <v>44129</v>
      </c>
      <c r="B6597" s="38">
        <f>INDEX(Videolength!D:D,MATCH(D6597,Videolength!A:A,0))</f>
        <v>12</v>
      </c>
      <c r="C6597" s="38">
        <f>INDEX(Videolength!E:E,MATCH(D6597,Videolength!A:A,0))</f>
        <v>33</v>
      </c>
      <c r="D6597" s="39">
        <v>33</v>
      </c>
      <c r="E6597" s="40" t="str">
        <f>INDEX(Videolength!B:B,MATCH(D6597,Videolength!A:A,0))</f>
        <v>https://youtu.be/-xOVApWxOko?list=PLTjhk5BwsiVV8SrR-dPCDjCfaMnt-5HZH</v>
      </c>
      <c r="F6597" s="41">
        <f>INDEX(Videolength!C:C,MATCH(D6597,Videolength!A:A,0))</f>
        <v>4.4594907407407409E-2</v>
      </c>
      <c r="G6597" s="41">
        <v>3.6851851851851851E-2</v>
      </c>
      <c r="H6597" s="71">
        <f>HYPERLINK(_xlfn.CONCAT(E6597,"&amp;t=",G6597*86400),G6597)</f>
        <v>3.6851851851851851E-2</v>
      </c>
      <c r="I6597" s="38">
        <v>12</v>
      </c>
      <c r="J6597" s="38">
        <v>7</v>
      </c>
      <c r="K6597" s="42" t="s">
        <v>15</v>
      </c>
      <c r="L6597" s="42" t="s">
        <v>216</v>
      </c>
      <c r="M6597" s="42" t="s">
        <v>1279</v>
      </c>
      <c r="Z6597" s="64"/>
      <c r="AA6597" s="64"/>
      <c r="AB6597" s="64"/>
      <c r="AE6597" s="42">
        <f>IF(Table32[[#This Row],[Gems]]&gt;0,Table32[[#This Row],[Gems]],0)</f>
        <v>0</v>
      </c>
      <c r="AF6597" s="42">
        <f>IF(Table32[[#This Row],[Gems]]&lt;0,Table32[[#This Row],[Gems]],0)</f>
        <v>0</v>
      </c>
      <c r="AG6597" s="30">
        <f t="shared" ca="1" si="143"/>
        <v>344</v>
      </c>
    </row>
    <row r="6598" spans="1:33" ht="14.4" x14ac:dyDescent="0.3">
      <c r="A6598" s="37">
        <v>44129</v>
      </c>
      <c r="B6598" s="38">
        <f>INDEX(Videolength!D:D,MATCH(D6598,Videolength!A:A,0))</f>
        <v>12</v>
      </c>
      <c r="C6598" s="38">
        <f>INDEX(Videolength!E:E,MATCH(D6598,Videolength!A:A,0))</f>
        <v>33</v>
      </c>
      <c r="D6598" s="39">
        <v>33</v>
      </c>
      <c r="E6598" s="40" t="str">
        <f>INDEX(Videolength!B:B,MATCH(D6598,Videolength!A:A,0))</f>
        <v>https://youtu.be/-xOVApWxOko?list=PLTjhk5BwsiVV8SrR-dPCDjCfaMnt-5HZH</v>
      </c>
      <c r="F6598" s="41">
        <f>INDEX(Videolength!C:C,MATCH(D6598,Videolength!A:A,0))</f>
        <v>4.4594907407407409E-2</v>
      </c>
      <c r="G6598" s="41">
        <v>3.6909722222222226E-2</v>
      </c>
      <c r="H6598" s="71">
        <f>HYPERLINK(_xlfn.CONCAT(E6598,"&amp;t=",G6598*86400),G6598)</f>
        <v>3.6909722222222226E-2</v>
      </c>
      <c r="I6598" s="38">
        <v>12</v>
      </c>
      <c r="J6598" s="38">
        <v>7</v>
      </c>
      <c r="K6598" s="42" t="s">
        <v>346</v>
      </c>
      <c r="L6598" s="42" t="s">
        <v>10</v>
      </c>
      <c r="Z6598" s="64"/>
      <c r="AA6598" s="64"/>
      <c r="AB6598" s="64"/>
      <c r="AE6598" s="42">
        <f>IF(Table32[[#This Row],[Gems]]&gt;0,Table32[[#This Row],[Gems]],0)</f>
        <v>0</v>
      </c>
      <c r="AF6598" s="42">
        <f>IF(Table32[[#This Row],[Gems]]&lt;0,Table32[[#This Row],[Gems]],0)</f>
        <v>0</v>
      </c>
      <c r="AG6598" s="30">
        <f t="shared" ca="1" si="143"/>
        <v>344</v>
      </c>
    </row>
    <row r="6599" spans="1:33" ht="14.4" x14ac:dyDescent="0.3">
      <c r="A6599" s="37">
        <v>44129</v>
      </c>
      <c r="B6599" s="38">
        <f>INDEX(Videolength!D:D,MATCH(D6599,Videolength!A:A,0))</f>
        <v>12</v>
      </c>
      <c r="C6599" s="38">
        <f>INDEX(Videolength!E:E,MATCH(D6599,Videolength!A:A,0))</f>
        <v>33</v>
      </c>
      <c r="D6599" s="39">
        <v>33</v>
      </c>
      <c r="E6599" s="40" t="str">
        <f>INDEX(Videolength!B:B,MATCH(D6599,Videolength!A:A,0))</f>
        <v>https://youtu.be/-xOVApWxOko?list=PLTjhk5BwsiVV8SrR-dPCDjCfaMnt-5HZH</v>
      </c>
      <c r="F6599" s="41">
        <f>INDEX(Videolength!C:C,MATCH(D6599,Videolength!A:A,0))</f>
        <v>4.4594907407407409E-2</v>
      </c>
      <c r="G6599" s="41">
        <v>3.6979166666666667E-2</v>
      </c>
      <c r="H6599" s="71">
        <f>HYPERLINK(_xlfn.CONCAT(E6599,"&amp;t=",G6599*86400),G6599)</f>
        <v>3.6979166666666667E-2</v>
      </c>
      <c r="I6599" s="38">
        <v>12</v>
      </c>
      <c r="J6599" s="38">
        <v>7</v>
      </c>
      <c r="K6599" s="42" t="s">
        <v>142</v>
      </c>
      <c r="L6599" s="42" t="s">
        <v>34</v>
      </c>
      <c r="Z6599" s="64"/>
      <c r="AA6599" s="64"/>
      <c r="AB6599" s="64"/>
      <c r="AE6599" s="42">
        <f>IF(Table32[[#This Row],[Gems]]&gt;0,Table32[[#This Row],[Gems]],0)</f>
        <v>0</v>
      </c>
      <c r="AF6599" s="42">
        <f>IF(Table32[[#This Row],[Gems]]&lt;0,Table32[[#This Row],[Gems]],0)</f>
        <v>0</v>
      </c>
      <c r="AG6599" s="30">
        <f t="shared" ca="1" si="143"/>
        <v>344</v>
      </c>
    </row>
    <row r="6600" spans="1:33" ht="14.4" x14ac:dyDescent="0.3">
      <c r="A6600" s="37">
        <v>44129</v>
      </c>
      <c r="B6600" s="38">
        <f>INDEX(Videolength!D:D,MATCH(D6600,Videolength!A:A,0))</f>
        <v>12</v>
      </c>
      <c r="C6600" s="38">
        <f>INDEX(Videolength!E:E,MATCH(D6600,Videolength!A:A,0))</f>
        <v>33</v>
      </c>
      <c r="D6600" s="39">
        <v>33</v>
      </c>
      <c r="E6600" s="40" t="str">
        <f>INDEX(Videolength!B:B,MATCH(D6600,Videolength!A:A,0))</f>
        <v>https://youtu.be/-xOVApWxOko?list=PLTjhk5BwsiVV8SrR-dPCDjCfaMnt-5HZH</v>
      </c>
      <c r="F6600" s="41">
        <f>INDEX(Videolength!C:C,MATCH(D6600,Videolength!A:A,0))</f>
        <v>4.4594907407407409E-2</v>
      </c>
      <c r="G6600" s="41">
        <v>3.7013888888888888E-2</v>
      </c>
      <c r="H6600" s="71">
        <f>HYPERLINK(_xlfn.CONCAT(E6600,"&amp;t=",G6600*86400),G6600)</f>
        <v>3.7013888888888888E-2</v>
      </c>
      <c r="I6600" s="38">
        <v>12</v>
      </c>
      <c r="J6600" s="38">
        <v>7</v>
      </c>
      <c r="K6600" s="42" t="s">
        <v>346</v>
      </c>
      <c r="L6600" s="42" t="s">
        <v>10</v>
      </c>
      <c r="Z6600" s="64"/>
      <c r="AA6600" s="64"/>
      <c r="AB6600" s="64"/>
      <c r="AE6600" s="42">
        <f>IF(Table32[[#This Row],[Gems]]&gt;0,Table32[[#This Row],[Gems]],0)</f>
        <v>0</v>
      </c>
      <c r="AF6600" s="42">
        <f>IF(Table32[[#This Row],[Gems]]&lt;0,Table32[[#This Row],[Gems]],0)</f>
        <v>0</v>
      </c>
      <c r="AG6600" s="30">
        <f t="shared" ca="1" si="143"/>
        <v>344</v>
      </c>
    </row>
    <row r="6601" spans="1:33" ht="14.4" x14ac:dyDescent="0.3">
      <c r="A6601" s="37">
        <v>44129</v>
      </c>
      <c r="B6601" s="38">
        <f>INDEX(Videolength!D:D,MATCH(D6601,Videolength!A:A,0))</f>
        <v>12</v>
      </c>
      <c r="C6601" s="38">
        <f>INDEX(Videolength!E:E,MATCH(D6601,Videolength!A:A,0))</f>
        <v>33</v>
      </c>
      <c r="D6601" s="39">
        <v>33</v>
      </c>
      <c r="E6601" s="40" t="str">
        <f>INDEX(Videolength!B:B,MATCH(D6601,Videolength!A:A,0))</f>
        <v>https://youtu.be/-xOVApWxOko?list=PLTjhk5BwsiVV8SrR-dPCDjCfaMnt-5HZH</v>
      </c>
      <c r="F6601" s="41">
        <f>INDEX(Videolength!C:C,MATCH(D6601,Videolength!A:A,0))</f>
        <v>4.4594907407407409E-2</v>
      </c>
      <c r="G6601" s="41">
        <v>3.7048611111111109E-2</v>
      </c>
      <c r="H6601" s="71">
        <f>HYPERLINK(_xlfn.CONCAT(E6601,"&amp;t=",G6601*86400),G6601)</f>
        <v>3.7048611111111109E-2</v>
      </c>
      <c r="I6601" s="38">
        <v>12</v>
      </c>
      <c r="J6601" s="38">
        <v>7</v>
      </c>
      <c r="K6601" s="42" t="s">
        <v>55</v>
      </c>
      <c r="L6601" s="42" t="s">
        <v>10</v>
      </c>
      <c r="Z6601" s="64"/>
      <c r="AA6601" s="64"/>
      <c r="AB6601" s="64"/>
      <c r="AE6601" s="42">
        <f>IF(Table32[[#This Row],[Gems]]&gt;0,Table32[[#This Row],[Gems]],0)</f>
        <v>0</v>
      </c>
      <c r="AF6601" s="42">
        <f>IF(Table32[[#This Row],[Gems]]&lt;0,Table32[[#This Row],[Gems]],0)</f>
        <v>0</v>
      </c>
      <c r="AG6601" s="30">
        <f t="shared" ca="1" si="143"/>
        <v>344</v>
      </c>
    </row>
    <row r="6602" spans="1:33" ht="14.4" x14ac:dyDescent="0.3">
      <c r="A6602" s="37">
        <v>44129</v>
      </c>
      <c r="B6602" s="38">
        <f>INDEX(Videolength!D:D,MATCH(D6602,Videolength!A:A,0))</f>
        <v>12</v>
      </c>
      <c r="C6602" s="38">
        <f>INDEX(Videolength!E:E,MATCH(D6602,Videolength!A:A,0))</f>
        <v>33</v>
      </c>
      <c r="D6602" s="39">
        <v>33</v>
      </c>
      <c r="E6602" s="40" t="str">
        <f>INDEX(Videolength!B:B,MATCH(D6602,Videolength!A:A,0))</f>
        <v>https://youtu.be/-xOVApWxOko?list=PLTjhk5BwsiVV8SrR-dPCDjCfaMnt-5HZH</v>
      </c>
      <c r="F6602" s="41">
        <f>INDEX(Videolength!C:C,MATCH(D6602,Videolength!A:A,0))</f>
        <v>4.4594907407407409E-2</v>
      </c>
      <c r="G6602" s="41">
        <v>3.740740740740741E-2</v>
      </c>
      <c r="H6602" s="71">
        <f>HYPERLINK(_xlfn.CONCAT(E6602,"&amp;t=",G6602*86400),G6602)</f>
        <v>3.740740740740741E-2</v>
      </c>
      <c r="I6602" s="38">
        <v>12</v>
      </c>
      <c r="J6602" s="38">
        <v>7</v>
      </c>
      <c r="K6602" s="42" t="s">
        <v>346</v>
      </c>
      <c r="L6602" s="42" t="s">
        <v>10</v>
      </c>
      <c r="Z6602" s="64"/>
      <c r="AA6602" s="64"/>
      <c r="AB6602" s="64"/>
      <c r="AE6602" s="42">
        <f>IF(Table32[[#This Row],[Gems]]&gt;0,Table32[[#This Row],[Gems]],0)</f>
        <v>0</v>
      </c>
      <c r="AF6602" s="42">
        <f>IF(Table32[[#This Row],[Gems]]&lt;0,Table32[[#This Row],[Gems]],0)</f>
        <v>0</v>
      </c>
      <c r="AG6602" s="30">
        <f t="shared" ca="1" si="143"/>
        <v>344</v>
      </c>
    </row>
    <row r="6603" spans="1:33" ht="14.4" x14ac:dyDescent="0.3">
      <c r="A6603" s="37">
        <v>44129</v>
      </c>
      <c r="B6603" s="38">
        <f>INDEX(Videolength!D:D,MATCH(D6603,Videolength!A:A,0))</f>
        <v>12</v>
      </c>
      <c r="C6603" s="38">
        <f>INDEX(Videolength!E:E,MATCH(D6603,Videolength!A:A,0))</f>
        <v>33</v>
      </c>
      <c r="D6603" s="39">
        <v>33</v>
      </c>
      <c r="E6603" s="40" t="str">
        <f>INDEX(Videolength!B:B,MATCH(D6603,Videolength!A:A,0))</f>
        <v>https://youtu.be/-xOVApWxOko?list=PLTjhk5BwsiVV8SrR-dPCDjCfaMnt-5HZH</v>
      </c>
      <c r="F6603" s="41">
        <f>INDEX(Videolength!C:C,MATCH(D6603,Videolength!A:A,0))</f>
        <v>4.4594907407407409E-2</v>
      </c>
      <c r="G6603" s="41">
        <v>3.7581018518518521E-2</v>
      </c>
      <c r="H6603" s="71">
        <f>HYPERLINK(_xlfn.CONCAT(E6603,"&amp;t=",G6603*86400),G6603)</f>
        <v>3.7581018518518521E-2</v>
      </c>
      <c r="I6603" s="38">
        <v>12</v>
      </c>
      <c r="J6603" s="38">
        <v>7</v>
      </c>
      <c r="K6603" s="42" t="s">
        <v>102</v>
      </c>
      <c r="L6603" s="42" t="s">
        <v>10</v>
      </c>
      <c r="W6603" s="44" t="s">
        <v>525</v>
      </c>
      <c r="Z6603" s="64"/>
      <c r="AA6603" s="64"/>
      <c r="AB6603" s="64"/>
      <c r="AE6603" s="42">
        <f>IF(Table32[[#This Row],[Gems]]&gt;0,Table32[[#This Row],[Gems]],0)</f>
        <v>0</v>
      </c>
      <c r="AF6603" s="42">
        <f>IF(Table32[[#This Row],[Gems]]&lt;0,Table32[[#This Row],[Gems]],0)</f>
        <v>0</v>
      </c>
      <c r="AG6603" s="30">
        <f t="shared" ref="AG6603:AG6660" ca="1" si="144">SUM(OFFSET(AG6603,-1,0),AD6603)</f>
        <v>344</v>
      </c>
    </row>
    <row r="6604" spans="1:33" ht="14.4" x14ac:dyDescent="0.3">
      <c r="A6604" s="37">
        <v>44129</v>
      </c>
      <c r="B6604" s="38">
        <f>INDEX(Videolength!D:D,MATCH(D6604,Videolength!A:A,0))</f>
        <v>12</v>
      </c>
      <c r="C6604" s="38">
        <f>INDEX(Videolength!E:E,MATCH(D6604,Videolength!A:A,0))</f>
        <v>33</v>
      </c>
      <c r="D6604" s="39">
        <v>33</v>
      </c>
      <c r="E6604" s="40" t="str">
        <f>INDEX(Videolength!B:B,MATCH(D6604,Videolength!A:A,0))</f>
        <v>https://youtu.be/-xOVApWxOko?list=PLTjhk5BwsiVV8SrR-dPCDjCfaMnt-5HZH</v>
      </c>
      <c r="F6604" s="41">
        <f>INDEX(Videolength!C:C,MATCH(D6604,Videolength!A:A,0))</f>
        <v>4.4594907407407409E-2</v>
      </c>
      <c r="G6604" s="41">
        <v>3.7731481481481484E-2</v>
      </c>
      <c r="H6604" s="71">
        <f>HYPERLINK(_xlfn.CONCAT(E6604,"&amp;t=",G6604*86400),G6604)</f>
        <v>3.7731481481481484E-2</v>
      </c>
      <c r="I6604" s="38">
        <v>12</v>
      </c>
      <c r="J6604" s="38">
        <v>7</v>
      </c>
      <c r="K6604" s="42" t="s">
        <v>346</v>
      </c>
      <c r="L6604" s="42" t="s">
        <v>10</v>
      </c>
      <c r="Z6604" s="64"/>
      <c r="AA6604" s="64"/>
      <c r="AB6604" s="64"/>
      <c r="AE6604" s="42">
        <f>IF(Table32[[#This Row],[Gems]]&gt;0,Table32[[#This Row],[Gems]],0)</f>
        <v>0</v>
      </c>
      <c r="AF6604" s="42">
        <f>IF(Table32[[#This Row],[Gems]]&lt;0,Table32[[#This Row],[Gems]],0)</f>
        <v>0</v>
      </c>
      <c r="AG6604" s="30">
        <f t="shared" ca="1" si="144"/>
        <v>344</v>
      </c>
    </row>
    <row r="6605" spans="1:33" ht="14.4" x14ac:dyDescent="0.3">
      <c r="A6605" s="37">
        <v>44129</v>
      </c>
      <c r="B6605" s="38">
        <f>INDEX(Videolength!D:D,MATCH(D6605,Videolength!A:A,0))</f>
        <v>12</v>
      </c>
      <c r="C6605" s="38">
        <f>INDEX(Videolength!E:E,MATCH(D6605,Videolength!A:A,0))</f>
        <v>33</v>
      </c>
      <c r="D6605" s="39">
        <v>33</v>
      </c>
      <c r="E6605" s="40" t="str">
        <f>INDEX(Videolength!B:B,MATCH(D6605,Videolength!A:A,0))</f>
        <v>https://youtu.be/-xOVApWxOko?list=PLTjhk5BwsiVV8SrR-dPCDjCfaMnt-5HZH</v>
      </c>
      <c r="F6605" s="41">
        <f>INDEX(Videolength!C:C,MATCH(D6605,Videolength!A:A,0))</f>
        <v>4.4594907407407409E-2</v>
      </c>
      <c r="G6605" s="41">
        <v>3.7824074074074072E-2</v>
      </c>
      <c r="H6605" s="71">
        <f>HYPERLINK(_xlfn.CONCAT(E6605,"&amp;t=",G6605*86400),G6605)</f>
        <v>3.7824074074074072E-2</v>
      </c>
      <c r="I6605" s="38">
        <v>12</v>
      </c>
      <c r="J6605" s="38">
        <v>7</v>
      </c>
      <c r="K6605" s="42" t="s">
        <v>13</v>
      </c>
      <c r="L6605" s="42" t="s">
        <v>10</v>
      </c>
      <c r="W6605" s="44" t="s">
        <v>1310</v>
      </c>
      <c r="Z6605" s="64"/>
      <c r="AA6605" s="64"/>
      <c r="AB6605" s="64"/>
      <c r="AE6605" s="42">
        <f>IF(Table32[[#This Row],[Gems]]&gt;0,Table32[[#This Row],[Gems]],0)</f>
        <v>0</v>
      </c>
      <c r="AF6605" s="42">
        <f>IF(Table32[[#This Row],[Gems]]&lt;0,Table32[[#This Row],[Gems]],0)</f>
        <v>0</v>
      </c>
      <c r="AG6605" s="30">
        <f t="shared" ca="1" si="144"/>
        <v>344</v>
      </c>
    </row>
    <row r="6606" spans="1:33" ht="14.4" x14ac:dyDescent="0.3">
      <c r="A6606" s="37">
        <v>44129</v>
      </c>
      <c r="B6606" s="38">
        <f>INDEX(Videolength!D:D,MATCH(D6606,Videolength!A:A,0))</f>
        <v>12</v>
      </c>
      <c r="C6606" s="38">
        <f>INDEX(Videolength!E:E,MATCH(D6606,Videolength!A:A,0))</f>
        <v>33</v>
      </c>
      <c r="D6606" s="39">
        <v>33</v>
      </c>
      <c r="E6606" s="40" t="str">
        <f>INDEX(Videolength!B:B,MATCH(D6606,Videolength!A:A,0))</f>
        <v>https://youtu.be/-xOVApWxOko?list=PLTjhk5BwsiVV8SrR-dPCDjCfaMnt-5HZH</v>
      </c>
      <c r="F6606" s="41">
        <f>INDEX(Videolength!C:C,MATCH(D6606,Videolength!A:A,0))</f>
        <v>4.4594907407407409E-2</v>
      </c>
      <c r="G6606" s="41">
        <v>3.7835648148148153E-2</v>
      </c>
      <c r="H6606" s="71">
        <f>HYPERLINK(_xlfn.CONCAT(E6606,"&amp;t=",G6606*86400),G6606)</f>
        <v>3.7835648148148153E-2</v>
      </c>
      <c r="I6606" s="38">
        <v>12</v>
      </c>
      <c r="J6606" s="38">
        <v>7</v>
      </c>
      <c r="K6606" s="42" t="s">
        <v>346</v>
      </c>
      <c r="L6606" s="42" t="s">
        <v>10</v>
      </c>
      <c r="Z6606" s="64"/>
      <c r="AA6606" s="64"/>
      <c r="AB6606" s="64"/>
      <c r="AE6606" s="42">
        <f>IF(Table32[[#This Row],[Gems]]&gt;0,Table32[[#This Row],[Gems]],0)</f>
        <v>0</v>
      </c>
      <c r="AF6606" s="42">
        <f>IF(Table32[[#This Row],[Gems]]&lt;0,Table32[[#This Row],[Gems]],0)</f>
        <v>0</v>
      </c>
      <c r="AG6606" s="30">
        <f t="shared" ca="1" si="144"/>
        <v>344</v>
      </c>
    </row>
    <row r="6607" spans="1:33" ht="14.4" x14ac:dyDescent="0.3">
      <c r="A6607" s="37">
        <v>44129</v>
      </c>
      <c r="B6607" s="38">
        <f>INDEX(Videolength!D:D,MATCH(D6607,Videolength!A:A,0))</f>
        <v>12</v>
      </c>
      <c r="C6607" s="38">
        <f>INDEX(Videolength!E:E,MATCH(D6607,Videolength!A:A,0))</f>
        <v>33</v>
      </c>
      <c r="D6607" s="39">
        <v>33</v>
      </c>
      <c r="E6607" s="40" t="str">
        <f>INDEX(Videolength!B:B,MATCH(D6607,Videolength!A:A,0))</f>
        <v>https://youtu.be/-xOVApWxOko?list=PLTjhk5BwsiVV8SrR-dPCDjCfaMnt-5HZH</v>
      </c>
      <c r="F6607" s="41">
        <f>INDEX(Videolength!C:C,MATCH(D6607,Videolength!A:A,0))</f>
        <v>4.4594907407407409E-2</v>
      </c>
      <c r="G6607" s="41">
        <v>3.7939814814814815E-2</v>
      </c>
      <c r="H6607" s="71">
        <f>HYPERLINK(_xlfn.CONCAT(E6607,"&amp;t=",G6607*86400),G6607)</f>
        <v>3.7939814814814815E-2</v>
      </c>
      <c r="I6607" s="38">
        <v>12</v>
      </c>
      <c r="J6607" s="38">
        <v>7</v>
      </c>
      <c r="K6607" s="42" t="s">
        <v>114</v>
      </c>
      <c r="L6607" s="42" t="s">
        <v>10</v>
      </c>
      <c r="Z6607" s="64"/>
      <c r="AA6607" s="64"/>
      <c r="AB6607" s="64"/>
      <c r="AE6607" s="42">
        <f>IF(Table32[[#This Row],[Gems]]&gt;0,Table32[[#This Row],[Gems]],0)</f>
        <v>0</v>
      </c>
      <c r="AF6607" s="42">
        <f>IF(Table32[[#This Row],[Gems]]&lt;0,Table32[[#This Row],[Gems]],0)</f>
        <v>0</v>
      </c>
      <c r="AG6607" s="30">
        <f t="shared" ca="1" si="144"/>
        <v>344</v>
      </c>
    </row>
    <row r="6608" spans="1:33" ht="14.4" x14ac:dyDescent="0.3">
      <c r="A6608" s="37">
        <v>44129</v>
      </c>
      <c r="B6608" s="38">
        <f>INDEX(Videolength!D:D,MATCH(D6608,Videolength!A:A,0))</f>
        <v>12</v>
      </c>
      <c r="C6608" s="38">
        <f>INDEX(Videolength!E:E,MATCH(D6608,Videolength!A:A,0))</f>
        <v>33</v>
      </c>
      <c r="D6608" s="39">
        <v>33</v>
      </c>
      <c r="E6608" s="40" t="str">
        <f>INDEX(Videolength!B:B,MATCH(D6608,Videolength!A:A,0))</f>
        <v>https://youtu.be/-xOVApWxOko?list=PLTjhk5BwsiVV8SrR-dPCDjCfaMnt-5HZH</v>
      </c>
      <c r="F6608" s="41">
        <f>INDEX(Videolength!C:C,MATCH(D6608,Videolength!A:A,0))</f>
        <v>4.4594907407407409E-2</v>
      </c>
      <c r="G6608" s="41">
        <v>3.802083333333333E-2</v>
      </c>
      <c r="H6608" s="71">
        <f>HYPERLINK(_xlfn.CONCAT(E6608,"&amp;t=",G6608*86400),G6608)</f>
        <v>3.802083333333333E-2</v>
      </c>
      <c r="I6608" s="38">
        <v>12</v>
      </c>
      <c r="J6608" s="38">
        <v>7</v>
      </c>
      <c r="K6608" s="42" t="s">
        <v>114</v>
      </c>
      <c r="L6608" s="42" t="s">
        <v>177</v>
      </c>
      <c r="Z6608" s="64"/>
      <c r="AA6608" s="64"/>
      <c r="AB6608" s="64"/>
      <c r="AE6608" s="42">
        <f>IF(Table32[[#This Row],[Gems]]&gt;0,Table32[[#This Row],[Gems]],0)</f>
        <v>0</v>
      </c>
      <c r="AF6608" s="42">
        <f>IF(Table32[[#This Row],[Gems]]&lt;0,Table32[[#This Row],[Gems]],0)</f>
        <v>0</v>
      </c>
      <c r="AG6608" s="30">
        <f t="shared" ca="1" si="144"/>
        <v>344</v>
      </c>
    </row>
    <row r="6609" spans="1:33" ht="14.4" x14ac:dyDescent="0.3">
      <c r="A6609" s="37">
        <v>44129</v>
      </c>
      <c r="B6609" s="38">
        <f>INDEX(Videolength!D:D,MATCH(D6609,Videolength!A:A,0))</f>
        <v>12</v>
      </c>
      <c r="C6609" s="38">
        <f>INDEX(Videolength!E:E,MATCH(D6609,Videolength!A:A,0))</f>
        <v>33</v>
      </c>
      <c r="D6609" s="39">
        <v>33</v>
      </c>
      <c r="E6609" s="40" t="str">
        <f>INDEX(Videolength!B:B,MATCH(D6609,Videolength!A:A,0))</f>
        <v>https://youtu.be/-xOVApWxOko?list=PLTjhk5BwsiVV8SrR-dPCDjCfaMnt-5HZH</v>
      </c>
      <c r="F6609" s="41">
        <f>INDEX(Videolength!C:C,MATCH(D6609,Videolength!A:A,0))</f>
        <v>4.4594907407407409E-2</v>
      </c>
      <c r="G6609" s="41">
        <v>3.8460648148148147E-2</v>
      </c>
      <c r="H6609" s="71">
        <f>HYPERLINK(_xlfn.CONCAT(E6609,"&amp;t=",G6609*86400),G6609)</f>
        <v>3.8460648148148147E-2</v>
      </c>
      <c r="I6609" s="38">
        <v>12</v>
      </c>
      <c r="J6609" s="38">
        <v>7</v>
      </c>
      <c r="K6609" s="42" t="s">
        <v>114</v>
      </c>
      <c r="L6609" s="42" t="s">
        <v>178</v>
      </c>
      <c r="Z6609" s="64"/>
      <c r="AA6609" s="64"/>
      <c r="AB6609" s="64"/>
      <c r="AC6609" s="44" t="s">
        <v>203</v>
      </c>
      <c r="AE6609" s="42">
        <f>IF(Table32[[#This Row],[Gems]]&gt;0,Table32[[#This Row],[Gems]],0)</f>
        <v>0</v>
      </c>
      <c r="AF6609" s="42">
        <f>IF(Table32[[#This Row],[Gems]]&lt;0,Table32[[#This Row],[Gems]],0)</f>
        <v>0</v>
      </c>
      <c r="AG6609" s="30">
        <f t="shared" ca="1" si="144"/>
        <v>344</v>
      </c>
    </row>
    <row r="6610" spans="1:33" ht="14.4" x14ac:dyDescent="0.3">
      <c r="A6610" s="37">
        <v>44129</v>
      </c>
      <c r="B6610" s="38">
        <f>INDEX(Videolength!D:D,MATCH(D6610,Videolength!A:A,0))</f>
        <v>12</v>
      </c>
      <c r="C6610" s="38">
        <f>INDEX(Videolength!E:E,MATCH(D6610,Videolength!A:A,0))</f>
        <v>33</v>
      </c>
      <c r="D6610" s="39">
        <v>33</v>
      </c>
      <c r="E6610" s="40" t="str">
        <f>INDEX(Videolength!B:B,MATCH(D6610,Videolength!A:A,0))</f>
        <v>https://youtu.be/-xOVApWxOko?list=PLTjhk5BwsiVV8SrR-dPCDjCfaMnt-5HZH</v>
      </c>
      <c r="F6610" s="41">
        <f>INDEX(Videolength!C:C,MATCH(D6610,Videolength!A:A,0))</f>
        <v>4.4594907407407409E-2</v>
      </c>
      <c r="G6610" s="41">
        <v>3.8553240740740742E-2</v>
      </c>
      <c r="H6610" s="71">
        <f>HYPERLINK(_xlfn.CONCAT(E6610,"&amp;t=",G6610*86400),G6610)</f>
        <v>3.8553240740740742E-2</v>
      </c>
      <c r="I6610" s="38">
        <v>12</v>
      </c>
      <c r="J6610" s="38">
        <v>7</v>
      </c>
      <c r="K6610" s="42" t="s">
        <v>114</v>
      </c>
      <c r="L6610" s="42" t="s">
        <v>177</v>
      </c>
      <c r="Z6610" s="64"/>
      <c r="AA6610" s="64"/>
      <c r="AB6610" s="64"/>
      <c r="AE6610" s="42">
        <f>IF(Table32[[#This Row],[Gems]]&gt;0,Table32[[#This Row],[Gems]],0)</f>
        <v>0</v>
      </c>
      <c r="AF6610" s="42">
        <f>IF(Table32[[#This Row],[Gems]]&lt;0,Table32[[#This Row],[Gems]],0)</f>
        <v>0</v>
      </c>
      <c r="AG6610" s="30">
        <f t="shared" ca="1" si="144"/>
        <v>344</v>
      </c>
    </row>
    <row r="6611" spans="1:33" ht="14.4" x14ac:dyDescent="0.3">
      <c r="A6611" s="37">
        <v>44129</v>
      </c>
      <c r="B6611" s="38">
        <f>INDEX(Videolength!D:D,MATCH(D6611,Videolength!A:A,0))</f>
        <v>12</v>
      </c>
      <c r="C6611" s="38">
        <f>INDEX(Videolength!E:E,MATCH(D6611,Videolength!A:A,0))</f>
        <v>33</v>
      </c>
      <c r="D6611" s="39">
        <v>33</v>
      </c>
      <c r="E6611" s="40" t="str">
        <f>INDEX(Videolength!B:B,MATCH(D6611,Videolength!A:A,0))</f>
        <v>https://youtu.be/-xOVApWxOko?list=PLTjhk5BwsiVV8SrR-dPCDjCfaMnt-5HZH</v>
      </c>
      <c r="F6611" s="41">
        <f>INDEX(Videolength!C:C,MATCH(D6611,Videolength!A:A,0))</f>
        <v>4.4594907407407409E-2</v>
      </c>
      <c r="G6611" s="41">
        <v>3.8993055555555552E-2</v>
      </c>
      <c r="H6611" s="71">
        <f>HYPERLINK(_xlfn.CONCAT(E6611,"&amp;t=",G6611*86400),G6611)</f>
        <v>3.8993055555555552E-2</v>
      </c>
      <c r="I6611" s="38">
        <v>12</v>
      </c>
      <c r="J6611" s="38">
        <v>7</v>
      </c>
      <c r="K6611" s="42" t="s">
        <v>114</v>
      </c>
      <c r="L6611" s="42" t="s">
        <v>178</v>
      </c>
      <c r="Z6611" s="64"/>
      <c r="AA6611" s="64"/>
      <c r="AB6611" s="64"/>
      <c r="AC6611" s="44" t="s">
        <v>203</v>
      </c>
      <c r="AE6611" s="42">
        <f>IF(Table32[[#This Row],[Gems]]&gt;0,Table32[[#This Row],[Gems]],0)</f>
        <v>0</v>
      </c>
      <c r="AF6611" s="42">
        <f>IF(Table32[[#This Row],[Gems]]&lt;0,Table32[[#This Row],[Gems]],0)</f>
        <v>0</v>
      </c>
      <c r="AG6611" s="29">
        <f t="shared" ca="1" si="144"/>
        <v>344</v>
      </c>
    </row>
    <row r="6612" spans="1:33" ht="14.4" x14ac:dyDescent="0.3">
      <c r="A6612" s="37">
        <v>44129</v>
      </c>
      <c r="B6612" s="38">
        <f>INDEX(Videolength!D:D,MATCH(D6612,Videolength!A:A,0))</f>
        <v>12</v>
      </c>
      <c r="C6612" s="38">
        <f>INDEX(Videolength!E:E,MATCH(D6612,Videolength!A:A,0))</f>
        <v>33</v>
      </c>
      <c r="D6612" s="39">
        <v>33</v>
      </c>
      <c r="E6612" s="40" t="str">
        <f>INDEX(Videolength!B:B,MATCH(D6612,Videolength!A:A,0))</f>
        <v>https://youtu.be/-xOVApWxOko?list=PLTjhk5BwsiVV8SrR-dPCDjCfaMnt-5HZH</v>
      </c>
      <c r="F6612" s="41">
        <f>INDEX(Videolength!C:C,MATCH(D6612,Videolength!A:A,0))</f>
        <v>4.4594907407407409E-2</v>
      </c>
      <c r="G6612" s="41">
        <v>3.9074074074074074E-2</v>
      </c>
      <c r="H6612" s="71">
        <f>HYPERLINK(_xlfn.CONCAT(E6612,"&amp;t=",G6612*86400),G6612)</f>
        <v>3.9074074074074074E-2</v>
      </c>
      <c r="I6612" s="38">
        <v>12</v>
      </c>
      <c r="J6612" s="38">
        <v>7</v>
      </c>
      <c r="K6612" s="42" t="s">
        <v>114</v>
      </c>
      <c r="L6612" s="42" t="s">
        <v>177</v>
      </c>
      <c r="Z6612" s="64"/>
      <c r="AA6612" s="64"/>
      <c r="AB6612" s="64"/>
      <c r="AE6612" s="42">
        <f>IF(Table32[[#This Row],[Gems]]&gt;0,Table32[[#This Row],[Gems]],0)</f>
        <v>0</v>
      </c>
      <c r="AF6612" s="42">
        <f>IF(Table32[[#This Row],[Gems]]&lt;0,Table32[[#This Row],[Gems]],0)</f>
        <v>0</v>
      </c>
      <c r="AG6612" s="30">
        <f t="shared" ca="1" si="144"/>
        <v>344</v>
      </c>
    </row>
    <row r="6613" spans="1:33" ht="14.4" x14ac:dyDescent="0.3">
      <c r="A6613" s="37">
        <v>44129</v>
      </c>
      <c r="B6613" s="38">
        <f>INDEX(Videolength!D:D,MATCH(D6613,Videolength!A:A,0))</f>
        <v>12</v>
      </c>
      <c r="C6613" s="38">
        <f>INDEX(Videolength!E:E,MATCH(D6613,Videolength!A:A,0))</f>
        <v>33</v>
      </c>
      <c r="D6613" s="39">
        <v>33</v>
      </c>
      <c r="E6613" s="40" t="str">
        <f>INDEX(Videolength!B:B,MATCH(D6613,Videolength!A:A,0))</f>
        <v>https://youtu.be/-xOVApWxOko?list=PLTjhk5BwsiVV8SrR-dPCDjCfaMnt-5HZH</v>
      </c>
      <c r="F6613" s="41">
        <f>INDEX(Videolength!C:C,MATCH(D6613,Videolength!A:A,0))</f>
        <v>4.4594907407407409E-2</v>
      </c>
      <c r="G6613" s="41">
        <v>3.9872685185185185E-2</v>
      </c>
      <c r="H6613" s="71">
        <f>HYPERLINK(_xlfn.CONCAT(E6613,"&amp;t=",G6613*86400),G6613)</f>
        <v>3.9872685185185185E-2</v>
      </c>
      <c r="I6613" s="38">
        <v>12</v>
      </c>
      <c r="J6613" s="38">
        <v>7</v>
      </c>
      <c r="K6613" s="42" t="s">
        <v>114</v>
      </c>
      <c r="L6613" s="42" t="s">
        <v>178</v>
      </c>
      <c r="Q6613" s="42" t="s">
        <v>121</v>
      </c>
      <c r="Z6613" s="64"/>
      <c r="AA6613" s="64"/>
      <c r="AB6613" s="64"/>
      <c r="AC6613" s="44" t="s">
        <v>203</v>
      </c>
      <c r="AE6613" s="42">
        <f>IF(Table32[[#This Row],[Gems]]&gt;0,Table32[[#This Row],[Gems]],0)</f>
        <v>0</v>
      </c>
      <c r="AF6613" s="42">
        <f>IF(Table32[[#This Row],[Gems]]&lt;0,Table32[[#This Row],[Gems]],0)</f>
        <v>0</v>
      </c>
      <c r="AG6613" s="29">
        <f t="shared" ca="1" si="144"/>
        <v>344</v>
      </c>
    </row>
    <row r="6614" spans="1:33" ht="14.4" x14ac:dyDescent="0.3">
      <c r="A6614" s="37">
        <v>44129</v>
      </c>
      <c r="B6614" s="38">
        <f>INDEX(Videolength!D:D,MATCH(D6614,Videolength!A:A,0))</f>
        <v>12</v>
      </c>
      <c r="C6614" s="38">
        <f>INDEX(Videolength!E:E,MATCH(D6614,Videolength!A:A,0))</f>
        <v>33</v>
      </c>
      <c r="D6614" s="39">
        <v>33</v>
      </c>
      <c r="E6614" s="40" t="str">
        <f>INDEX(Videolength!B:B,MATCH(D6614,Videolength!A:A,0))</f>
        <v>https://youtu.be/-xOVApWxOko?list=PLTjhk5BwsiVV8SrR-dPCDjCfaMnt-5HZH</v>
      </c>
      <c r="F6614" s="41">
        <f>INDEX(Videolength!C:C,MATCH(D6614,Videolength!A:A,0))</f>
        <v>4.4594907407407409E-2</v>
      </c>
      <c r="G6614" s="41">
        <v>3.9976851851851854E-2</v>
      </c>
      <c r="H6614" s="71">
        <f>HYPERLINK(_xlfn.CONCAT(E6614,"&amp;t=",G6614*86400),G6614)</f>
        <v>3.9976851851851854E-2</v>
      </c>
      <c r="I6614" s="38">
        <v>12</v>
      </c>
      <c r="J6614" s="38">
        <v>7</v>
      </c>
      <c r="K6614" s="42" t="s">
        <v>114</v>
      </c>
      <c r="L6614" s="42" t="s">
        <v>10</v>
      </c>
      <c r="M6614" s="42" t="s">
        <v>1280</v>
      </c>
      <c r="Z6614" s="64"/>
      <c r="AA6614" s="64"/>
      <c r="AB6614" s="64"/>
      <c r="AE6614" s="42">
        <f>IF(Table32[[#This Row],[Gems]]&gt;0,Table32[[#This Row],[Gems]],0)</f>
        <v>0</v>
      </c>
      <c r="AF6614" s="42">
        <f>IF(Table32[[#This Row],[Gems]]&lt;0,Table32[[#This Row],[Gems]],0)</f>
        <v>0</v>
      </c>
      <c r="AG6614" s="30">
        <f t="shared" ca="1" si="144"/>
        <v>344</v>
      </c>
    </row>
    <row r="6615" spans="1:33" ht="14.4" x14ac:dyDescent="0.3">
      <c r="A6615" s="37">
        <v>44129</v>
      </c>
      <c r="B6615" s="38">
        <f>INDEX(Videolength!D:D,MATCH(D6615,Videolength!A:A,0))</f>
        <v>12</v>
      </c>
      <c r="C6615" s="38">
        <f>INDEX(Videolength!E:E,MATCH(D6615,Videolength!A:A,0))</f>
        <v>33</v>
      </c>
      <c r="D6615" s="39">
        <v>33</v>
      </c>
      <c r="E6615" s="40" t="str">
        <f>INDEX(Videolength!B:B,MATCH(D6615,Videolength!A:A,0))</f>
        <v>https://youtu.be/-xOVApWxOko?list=PLTjhk5BwsiVV8SrR-dPCDjCfaMnt-5HZH</v>
      </c>
      <c r="F6615" s="41">
        <f>INDEX(Videolength!C:C,MATCH(D6615,Videolength!A:A,0))</f>
        <v>4.4594907407407409E-2</v>
      </c>
      <c r="G6615" s="41">
        <v>4.0069444444444442E-2</v>
      </c>
      <c r="H6615" s="71">
        <f>HYPERLINK(_xlfn.CONCAT(E6615,"&amp;t=",G6615*86400),G6615)</f>
        <v>4.0069444444444442E-2</v>
      </c>
      <c r="I6615" s="38">
        <v>12</v>
      </c>
      <c r="J6615" s="38">
        <v>7</v>
      </c>
      <c r="K6615" s="42" t="s">
        <v>15</v>
      </c>
      <c r="L6615" s="42" t="s">
        <v>216</v>
      </c>
      <c r="Z6615" s="64"/>
      <c r="AA6615" s="64"/>
      <c r="AB6615" s="64"/>
      <c r="AE6615" s="42">
        <f>IF(Table32[[#This Row],[Gems]]&gt;0,Table32[[#This Row],[Gems]],0)</f>
        <v>0</v>
      </c>
      <c r="AF6615" s="42">
        <f>IF(Table32[[#This Row],[Gems]]&lt;0,Table32[[#This Row],[Gems]],0)</f>
        <v>0</v>
      </c>
      <c r="AG6615" s="30">
        <f t="shared" ca="1" si="144"/>
        <v>344</v>
      </c>
    </row>
    <row r="6616" spans="1:33" ht="14.4" x14ac:dyDescent="0.3">
      <c r="A6616" s="37">
        <v>44129</v>
      </c>
      <c r="B6616" s="38">
        <f>INDEX(Videolength!D:D,MATCH(D6616,Videolength!A:A,0))</f>
        <v>12</v>
      </c>
      <c r="C6616" s="38">
        <f>INDEX(Videolength!E:E,MATCH(D6616,Videolength!A:A,0))</f>
        <v>33</v>
      </c>
      <c r="D6616" s="39">
        <v>33</v>
      </c>
      <c r="E6616" s="40" t="str">
        <f>INDEX(Videolength!B:B,MATCH(D6616,Videolength!A:A,0))</f>
        <v>https://youtu.be/-xOVApWxOko?list=PLTjhk5BwsiVV8SrR-dPCDjCfaMnt-5HZH</v>
      </c>
      <c r="F6616" s="41">
        <f>INDEX(Videolength!C:C,MATCH(D6616,Videolength!A:A,0))</f>
        <v>4.4594907407407409E-2</v>
      </c>
      <c r="G6616" s="41">
        <v>4.0092592592592589E-2</v>
      </c>
      <c r="H6616" s="71">
        <f>HYPERLINK(_xlfn.CONCAT(E6616,"&amp;t=",G6616*86400),G6616)</f>
        <v>4.0092592592592589E-2</v>
      </c>
      <c r="I6616" s="38">
        <v>12</v>
      </c>
      <c r="J6616" s="38">
        <v>7</v>
      </c>
      <c r="K6616" s="42" t="s">
        <v>346</v>
      </c>
      <c r="L6616" s="42" t="s">
        <v>10</v>
      </c>
      <c r="Z6616" s="64"/>
      <c r="AA6616" s="64"/>
      <c r="AB6616" s="64"/>
      <c r="AE6616" s="42">
        <f>IF(Table32[[#This Row],[Gems]]&gt;0,Table32[[#This Row],[Gems]],0)</f>
        <v>0</v>
      </c>
      <c r="AF6616" s="42">
        <f>IF(Table32[[#This Row],[Gems]]&lt;0,Table32[[#This Row],[Gems]],0)</f>
        <v>0</v>
      </c>
      <c r="AG6616" s="30">
        <f t="shared" ca="1" si="144"/>
        <v>344</v>
      </c>
    </row>
    <row r="6617" spans="1:33" ht="14.4" x14ac:dyDescent="0.3">
      <c r="A6617" s="37">
        <v>44129</v>
      </c>
      <c r="B6617" s="38">
        <f>INDEX(Videolength!D:D,MATCH(D6617,Videolength!A:A,0))</f>
        <v>12</v>
      </c>
      <c r="C6617" s="38">
        <f>INDEX(Videolength!E:E,MATCH(D6617,Videolength!A:A,0))</f>
        <v>33</v>
      </c>
      <c r="D6617" s="39">
        <v>33</v>
      </c>
      <c r="E6617" s="40" t="str">
        <f>INDEX(Videolength!B:B,MATCH(D6617,Videolength!A:A,0))</f>
        <v>https://youtu.be/-xOVApWxOko?list=PLTjhk5BwsiVV8SrR-dPCDjCfaMnt-5HZH</v>
      </c>
      <c r="F6617" s="41">
        <f>INDEX(Videolength!C:C,MATCH(D6617,Videolength!A:A,0))</f>
        <v>4.4594907407407409E-2</v>
      </c>
      <c r="G6617" s="41">
        <v>4.0138888888888884E-2</v>
      </c>
      <c r="H6617" s="71">
        <f>HYPERLINK(_xlfn.CONCAT(E6617,"&amp;t=",G6617*86400),G6617)</f>
        <v>4.0138888888888884E-2</v>
      </c>
      <c r="I6617" s="38">
        <v>12</v>
      </c>
      <c r="J6617" s="38">
        <v>7</v>
      </c>
      <c r="K6617" s="42" t="s">
        <v>102</v>
      </c>
      <c r="L6617" s="42" t="s">
        <v>11</v>
      </c>
      <c r="W6617" s="44" t="s">
        <v>525</v>
      </c>
      <c r="Z6617" s="64"/>
      <c r="AA6617" s="64"/>
      <c r="AB6617" s="64"/>
      <c r="AE6617" s="42">
        <f>IF(Table32[[#This Row],[Gems]]&gt;0,Table32[[#This Row],[Gems]],0)</f>
        <v>0</v>
      </c>
      <c r="AF6617" s="42">
        <f>IF(Table32[[#This Row],[Gems]]&lt;0,Table32[[#This Row],[Gems]],0)</f>
        <v>0</v>
      </c>
      <c r="AG6617" s="30">
        <f t="shared" ca="1" si="144"/>
        <v>344</v>
      </c>
    </row>
    <row r="6618" spans="1:33" ht="14.4" x14ac:dyDescent="0.3">
      <c r="A6618" s="37">
        <v>44129</v>
      </c>
      <c r="B6618" s="38">
        <f>INDEX(Videolength!D:D,MATCH(D6618,Videolength!A:A,0))</f>
        <v>12</v>
      </c>
      <c r="C6618" s="38">
        <f>INDEX(Videolength!E:E,MATCH(D6618,Videolength!A:A,0))</f>
        <v>33</v>
      </c>
      <c r="D6618" s="39">
        <v>33</v>
      </c>
      <c r="E6618" s="40" t="str">
        <f>INDEX(Videolength!B:B,MATCH(D6618,Videolength!A:A,0))</f>
        <v>https://youtu.be/-xOVApWxOko?list=PLTjhk5BwsiVV8SrR-dPCDjCfaMnt-5HZH</v>
      </c>
      <c r="F6618" s="41">
        <f>INDEX(Videolength!C:C,MATCH(D6618,Videolength!A:A,0))</f>
        <v>4.4594907407407409E-2</v>
      </c>
      <c r="G6618" s="41">
        <v>4.0150462962962964E-2</v>
      </c>
      <c r="H6618" s="71">
        <f>HYPERLINK(_xlfn.CONCAT(E6618,"&amp;t=",G6618*86400),G6618)</f>
        <v>4.0150462962962964E-2</v>
      </c>
      <c r="I6618" s="38">
        <v>12</v>
      </c>
      <c r="J6618" s="38">
        <v>7</v>
      </c>
      <c r="K6618" s="42" t="s">
        <v>102</v>
      </c>
      <c r="L6618" s="42" t="s">
        <v>301</v>
      </c>
      <c r="W6618" s="44" t="s">
        <v>381</v>
      </c>
      <c r="X6618" s="43">
        <v>1</v>
      </c>
      <c r="Y6618" s="43">
        <v>1</v>
      </c>
      <c r="Z6618" s="64"/>
      <c r="AA6618" s="64"/>
      <c r="AB6618" s="64"/>
      <c r="AE6618" s="42">
        <f>IF(Table32[[#This Row],[Gems]]&gt;0,Table32[[#This Row],[Gems]],0)</f>
        <v>0</v>
      </c>
      <c r="AF6618" s="42">
        <f>IF(Table32[[#This Row],[Gems]]&lt;0,Table32[[#This Row],[Gems]],0)</f>
        <v>0</v>
      </c>
      <c r="AG6618" s="30">
        <f t="shared" ca="1" si="144"/>
        <v>344</v>
      </c>
    </row>
    <row r="6619" spans="1:33" ht="14.4" x14ac:dyDescent="0.3">
      <c r="A6619" s="37">
        <v>44129</v>
      </c>
      <c r="B6619" s="38">
        <f>INDEX(Videolength!D:D,MATCH(D6619,Videolength!A:A,0))</f>
        <v>12</v>
      </c>
      <c r="C6619" s="38">
        <f>INDEX(Videolength!E:E,MATCH(D6619,Videolength!A:A,0))</f>
        <v>33</v>
      </c>
      <c r="D6619" s="39">
        <v>33</v>
      </c>
      <c r="E6619" s="40" t="str">
        <f>INDEX(Videolength!B:B,MATCH(D6619,Videolength!A:A,0))</f>
        <v>https://youtu.be/-xOVApWxOko?list=PLTjhk5BwsiVV8SrR-dPCDjCfaMnt-5HZH</v>
      </c>
      <c r="F6619" s="41">
        <f>INDEX(Videolength!C:C,MATCH(D6619,Videolength!A:A,0))</f>
        <v>4.4594907407407409E-2</v>
      </c>
      <c r="G6619" s="41">
        <v>4.0162037037037038E-2</v>
      </c>
      <c r="H6619" s="71">
        <f>HYPERLINK(_xlfn.CONCAT(E6619,"&amp;t=",G6619*86400),G6619)</f>
        <v>4.0162037037037038E-2</v>
      </c>
      <c r="I6619" s="38">
        <v>12</v>
      </c>
      <c r="J6619" s="38">
        <v>7</v>
      </c>
      <c r="K6619" s="42" t="s">
        <v>346</v>
      </c>
      <c r="L6619" s="42" t="s">
        <v>10</v>
      </c>
      <c r="Z6619" s="64"/>
      <c r="AA6619" s="64"/>
      <c r="AB6619" s="64"/>
      <c r="AE6619" s="42">
        <f>IF(Table32[[#This Row],[Gems]]&gt;0,Table32[[#This Row],[Gems]],0)</f>
        <v>0</v>
      </c>
      <c r="AF6619" s="42">
        <f>IF(Table32[[#This Row],[Gems]]&lt;0,Table32[[#This Row],[Gems]],0)</f>
        <v>0</v>
      </c>
      <c r="AG6619" s="30">
        <f t="shared" ca="1" si="144"/>
        <v>344</v>
      </c>
    </row>
    <row r="6620" spans="1:33" ht="14.4" x14ac:dyDescent="0.3">
      <c r="A6620" s="37">
        <v>44129</v>
      </c>
      <c r="B6620" s="38">
        <f>INDEX(Videolength!D:D,MATCH(D6620,Videolength!A:A,0))</f>
        <v>12</v>
      </c>
      <c r="C6620" s="38">
        <f>INDEX(Videolength!E:E,MATCH(D6620,Videolength!A:A,0))</f>
        <v>33</v>
      </c>
      <c r="D6620" s="39">
        <v>33</v>
      </c>
      <c r="E6620" s="40" t="str">
        <f>INDEX(Videolength!B:B,MATCH(D6620,Videolength!A:A,0))</f>
        <v>https://youtu.be/-xOVApWxOko?list=PLTjhk5BwsiVV8SrR-dPCDjCfaMnt-5HZH</v>
      </c>
      <c r="F6620" s="41">
        <f>INDEX(Videolength!C:C,MATCH(D6620,Videolength!A:A,0))</f>
        <v>4.4594907407407409E-2</v>
      </c>
      <c r="G6620" s="41">
        <v>4.0219907407407406E-2</v>
      </c>
      <c r="H6620" s="71">
        <f>HYPERLINK(_xlfn.CONCAT(E6620,"&amp;t=",G6620*86400),G6620)</f>
        <v>4.0219907407407406E-2</v>
      </c>
      <c r="I6620" s="38">
        <v>12</v>
      </c>
      <c r="J6620" s="38">
        <v>7</v>
      </c>
      <c r="K6620" s="42" t="s">
        <v>107</v>
      </c>
      <c r="L6620" s="42" t="s">
        <v>10</v>
      </c>
      <c r="Z6620" s="64"/>
      <c r="AA6620" s="64"/>
      <c r="AB6620" s="64"/>
      <c r="AE6620" s="42">
        <f>IF(Table32[[#This Row],[Gems]]&gt;0,Table32[[#This Row],[Gems]],0)</f>
        <v>0</v>
      </c>
      <c r="AF6620" s="42">
        <f>IF(Table32[[#This Row],[Gems]]&lt;0,Table32[[#This Row],[Gems]],0)</f>
        <v>0</v>
      </c>
      <c r="AG6620" s="30">
        <f t="shared" ca="1" si="144"/>
        <v>344</v>
      </c>
    </row>
    <row r="6621" spans="1:33" ht="14.4" x14ac:dyDescent="0.3">
      <c r="A6621" s="37">
        <v>44129</v>
      </c>
      <c r="B6621" s="38">
        <f>INDEX(Videolength!D:D,MATCH(D6621,Videolength!A:A,0))</f>
        <v>12</v>
      </c>
      <c r="C6621" s="38">
        <f>INDEX(Videolength!E:E,MATCH(D6621,Videolength!A:A,0))</f>
        <v>33</v>
      </c>
      <c r="D6621" s="39">
        <v>33</v>
      </c>
      <c r="E6621" s="40" t="str">
        <f>INDEX(Videolength!B:B,MATCH(D6621,Videolength!A:A,0))</f>
        <v>https://youtu.be/-xOVApWxOko?list=PLTjhk5BwsiVV8SrR-dPCDjCfaMnt-5HZH</v>
      </c>
      <c r="F6621" s="41">
        <f>INDEX(Videolength!C:C,MATCH(D6621,Videolength!A:A,0))</f>
        <v>4.4594907407407409E-2</v>
      </c>
      <c r="G6621" s="41">
        <v>4.027777777777778E-2</v>
      </c>
      <c r="H6621" s="71">
        <f>HYPERLINK(_xlfn.CONCAT(E6621,"&amp;t=",G6621*86400),G6621)</f>
        <v>4.027777777777778E-2</v>
      </c>
      <c r="I6621" s="38">
        <v>12</v>
      </c>
      <c r="J6621" s="38">
        <v>7</v>
      </c>
      <c r="K6621" s="42" t="s">
        <v>107</v>
      </c>
      <c r="L6621" s="42" t="s">
        <v>140</v>
      </c>
      <c r="Q6621" s="42" t="s">
        <v>228</v>
      </c>
      <c r="S6621" s="42" t="s">
        <v>129</v>
      </c>
      <c r="V6621" s="43">
        <v>1349</v>
      </c>
      <c r="W6621" s="44" t="s">
        <v>241</v>
      </c>
      <c r="X6621" s="43">
        <v>40</v>
      </c>
      <c r="Z6621" s="64"/>
      <c r="AA6621" s="64"/>
      <c r="AB6621" s="64"/>
      <c r="AE6621" s="42">
        <f>IF(Table32[[#This Row],[Gems]]&gt;0,Table32[[#This Row],[Gems]],0)</f>
        <v>0</v>
      </c>
      <c r="AF6621" s="42">
        <f>IF(Table32[[#This Row],[Gems]]&lt;0,Table32[[#This Row],[Gems]],0)</f>
        <v>0</v>
      </c>
      <c r="AG6621" s="30">
        <f t="shared" ca="1" si="144"/>
        <v>344</v>
      </c>
    </row>
    <row r="6622" spans="1:33" ht="14.4" x14ac:dyDescent="0.3">
      <c r="A6622" s="37">
        <v>44129</v>
      </c>
      <c r="B6622" s="38">
        <f>INDEX(Videolength!D:D,MATCH(D6622,Videolength!A:A,0))</f>
        <v>12</v>
      </c>
      <c r="C6622" s="38">
        <f>INDEX(Videolength!E:E,MATCH(D6622,Videolength!A:A,0))</f>
        <v>33</v>
      </c>
      <c r="D6622" s="39">
        <v>33</v>
      </c>
      <c r="E6622" s="40" t="str">
        <f>INDEX(Videolength!B:B,MATCH(D6622,Videolength!A:A,0))</f>
        <v>https://youtu.be/-xOVApWxOko?list=PLTjhk5BwsiVV8SrR-dPCDjCfaMnt-5HZH</v>
      </c>
      <c r="F6622" s="41">
        <f>INDEX(Videolength!C:C,MATCH(D6622,Videolength!A:A,0))</f>
        <v>4.4594907407407409E-2</v>
      </c>
      <c r="G6622" s="41">
        <v>4.027777777777778E-2</v>
      </c>
      <c r="H6622" s="71">
        <f>HYPERLINK(_xlfn.CONCAT(E6622,"&amp;t=",G6622*86400),G6622)</f>
        <v>4.027777777777778E-2</v>
      </c>
      <c r="I6622" s="38">
        <v>12</v>
      </c>
      <c r="J6622" s="38">
        <v>7</v>
      </c>
      <c r="K6622" s="42" t="s">
        <v>107</v>
      </c>
      <c r="L6622" s="42" t="s">
        <v>244</v>
      </c>
      <c r="M6622" s="42" t="s">
        <v>717</v>
      </c>
      <c r="N6622" s="42" t="s">
        <v>33</v>
      </c>
      <c r="Z6622" s="64"/>
      <c r="AA6622" s="64"/>
      <c r="AB6622" s="64"/>
      <c r="AE6622" s="42">
        <f>IF(Table32[[#This Row],[Gems]]&gt;0,Table32[[#This Row],[Gems]],0)</f>
        <v>0</v>
      </c>
      <c r="AF6622" s="42">
        <f>IF(Table32[[#This Row],[Gems]]&lt;0,Table32[[#This Row],[Gems]],0)</f>
        <v>0</v>
      </c>
      <c r="AG6622" s="30">
        <f t="shared" ca="1" si="144"/>
        <v>344</v>
      </c>
    </row>
    <row r="6623" spans="1:33" ht="14.4" x14ac:dyDescent="0.3">
      <c r="A6623" s="37">
        <v>44129</v>
      </c>
      <c r="B6623" s="38">
        <f>INDEX(Videolength!D:D,MATCH(D6623,Videolength!A:A,0))</f>
        <v>12</v>
      </c>
      <c r="C6623" s="38">
        <f>INDEX(Videolength!E:E,MATCH(D6623,Videolength!A:A,0))</f>
        <v>33</v>
      </c>
      <c r="D6623" s="39">
        <v>33</v>
      </c>
      <c r="E6623" s="40" t="str">
        <f>INDEX(Videolength!B:B,MATCH(D6623,Videolength!A:A,0))</f>
        <v>https://youtu.be/-xOVApWxOko?list=PLTjhk5BwsiVV8SrR-dPCDjCfaMnt-5HZH</v>
      </c>
      <c r="F6623" s="41">
        <f>INDEX(Videolength!C:C,MATCH(D6623,Videolength!A:A,0))</f>
        <v>4.4594907407407409E-2</v>
      </c>
      <c r="G6623" s="41">
        <v>4.08912037037037E-2</v>
      </c>
      <c r="H6623" s="71">
        <f>HYPERLINK(_xlfn.CONCAT(E6623,"&amp;t=",G6623*86400),G6623)</f>
        <v>4.08912037037037E-2</v>
      </c>
      <c r="I6623" s="38">
        <v>12</v>
      </c>
      <c r="J6623" s="38">
        <v>7</v>
      </c>
      <c r="K6623" s="42" t="s">
        <v>346</v>
      </c>
      <c r="L6623" s="42" t="s">
        <v>10</v>
      </c>
      <c r="Z6623" s="64"/>
      <c r="AA6623" s="64"/>
      <c r="AB6623" s="64"/>
      <c r="AE6623" s="42">
        <f>IF(Table32[[#This Row],[Gems]]&gt;0,Table32[[#This Row],[Gems]],0)</f>
        <v>0</v>
      </c>
      <c r="AF6623" s="42">
        <f>IF(Table32[[#This Row],[Gems]]&lt;0,Table32[[#This Row],[Gems]],0)</f>
        <v>0</v>
      </c>
      <c r="AG6623" s="30">
        <f t="shared" ca="1" si="144"/>
        <v>344</v>
      </c>
    </row>
    <row r="6624" spans="1:33" ht="14.4" x14ac:dyDescent="0.3">
      <c r="A6624" s="37">
        <v>44129</v>
      </c>
      <c r="B6624" s="38">
        <f>INDEX(Videolength!D:D,MATCH(D6624,Videolength!A:A,0))</f>
        <v>12</v>
      </c>
      <c r="C6624" s="38">
        <f>INDEX(Videolength!E:E,MATCH(D6624,Videolength!A:A,0))</f>
        <v>33</v>
      </c>
      <c r="D6624" s="39">
        <v>33</v>
      </c>
      <c r="E6624" s="40" t="str">
        <f>INDEX(Videolength!B:B,MATCH(D6624,Videolength!A:A,0))</f>
        <v>https://youtu.be/-xOVApWxOko?list=PLTjhk5BwsiVV8SrR-dPCDjCfaMnt-5HZH</v>
      </c>
      <c r="F6624" s="41">
        <f>INDEX(Videolength!C:C,MATCH(D6624,Videolength!A:A,0))</f>
        <v>4.4594907407407409E-2</v>
      </c>
      <c r="G6624" s="41">
        <v>4.0914351851851848E-2</v>
      </c>
      <c r="H6624" s="71">
        <f>HYPERLINK(_xlfn.CONCAT(E6624,"&amp;t=",G6624*86400),G6624)</f>
        <v>4.0914351851851848E-2</v>
      </c>
      <c r="I6624" s="38">
        <v>12</v>
      </c>
      <c r="J6624" s="38">
        <v>7</v>
      </c>
      <c r="K6624" s="42" t="s">
        <v>142</v>
      </c>
      <c r="L6624" s="42" t="s">
        <v>33</v>
      </c>
      <c r="Z6624" s="64"/>
      <c r="AA6624" s="64"/>
      <c r="AB6624" s="64"/>
      <c r="AE6624" s="42">
        <f>IF(Table32[[#This Row],[Gems]]&gt;0,Table32[[#This Row],[Gems]],0)</f>
        <v>0</v>
      </c>
      <c r="AF6624" s="42">
        <f>IF(Table32[[#This Row],[Gems]]&lt;0,Table32[[#This Row],[Gems]],0)</f>
        <v>0</v>
      </c>
      <c r="AG6624" s="30">
        <f t="shared" ca="1" si="144"/>
        <v>344</v>
      </c>
    </row>
    <row r="6625" spans="1:33" ht="14.4" x14ac:dyDescent="0.3">
      <c r="A6625" s="37">
        <v>44129</v>
      </c>
      <c r="B6625" s="38">
        <f>INDEX(Videolength!D:D,MATCH(D6625,Videolength!A:A,0))</f>
        <v>12</v>
      </c>
      <c r="C6625" s="38">
        <f>INDEX(Videolength!E:E,MATCH(D6625,Videolength!A:A,0))</f>
        <v>33</v>
      </c>
      <c r="D6625" s="39">
        <v>33</v>
      </c>
      <c r="E6625" s="40" t="str">
        <f>INDEX(Videolength!B:B,MATCH(D6625,Videolength!A:A,0))</f>
        <v>https://youtu.be/-xOVApWxOko?list=PLTjhk5BwsiVV8SrR-dPCDjCfaMnt-5HZH</v>
      </c>
      <c r="F6625" s="41">
        <f>INDEX(Videolength!C:C,MATCH(D6625,Videolength!A:A,0))</f>
        <v>4.4594907407407409E-2</v>
      </c>
      <c r="G6625" s="41">
        <v>4.0972222222222222E-2</v>
      </c>
      <c r="H6625" s="71">
        <f>HYPERLINK(_xlfn.CONCAT(E6625,"&amp;t=",G6625*86400),G6625)</f>
        <v>4.0972222222222222E-2</v>
      </c>
      <c r="I6625" s="38">
        <v>12</v>
      </c>
      <c r="J6625" s="38">
        <v>7</v>
      </c>
      <c r="K6625" s="42" t="s">
        <v>102</v>
      </c>
      <c r="L6625" s="42" t="s">
        <v>11</v>
      </c>
      <c r="W6625" s="44" t="s">
        <v>525</v>
      </c>
      <c r="Z6625" s="64"/>
      <c r="AA6625" s="64"/>
      <c r="AB6625" s="64"/>
      <c r="AE6625" s="42">
        <f>IF(Table32[[#This Row],[Gems]]&gt;0,Table32[[#This Row],[Gems]],0)</f>
        <v>0</v>
      </c>
      <c r="AF6625" s="42">
        <f>IF(Table32[[#This Row],[Gems]]&lt;0,Table32[[#This Row],[Gems]],0)</f>
        <v>0</v>
      </c>
      <c r="AG6625" s="30">
        <f t="shared" ca="1" si="144"/>
        <v>344</v>
      </c>
    </row>
    <row r="6626" spans="1:33" ht="14.4" x14ac:dyDescent="0.3">
      <c r="A6626" s="37">
        <v>44129</v>
      </c>
      <c r="B6626" s="38">
        <f>INDEX(Videolength!D:D,MATCH(D6626,Videolength!A:A,0))</f>
        <v>12</v>
      </c>
      <c r="C6626" s="38">
        <f>INDEX(Videolength!E:E,MATCH(D6626,Videolength!A:A,0))</f>
        <v>33</v>
      </c>
      <c r="D6626" s="39">
        <v>33</v>
      </c>
      <c r="E6626" s="40" t="str">
        <f>INDEX(Videolength!B:B,MATCH(D6626,Videolength!A:A,0))</f>
        <v>https://youtu.be/-xOVApWxOko?list=PLTjhk5BwsiVV8SrR-dPCDjCfaMnt-5HZH</v>
      </c>
      <c r="F6626" s="41">
        <f>INDEX(Videolength!C:C,MATCH(D6626,Videolength!A:A,0))</f>
        <v>4.4594907407407409E-2</v>
      </c>
      <c r="G6626" s="41">
        <v>4.0983796296296296E-2</v>
      </c>
      <c r="H6626" s="71">
        <f>HYPERLINK(_xlfn.CONCAT(E6626,"&amp;t=",G6626*86400),G6626)</f>
        <v>4.0983796296296296E-2</v>
      </c>
      <c r="I6626" s="38">
        <v>12</v>
      </c>
      <c r="J6626" s="38">
        <v>7</v>
      </c>
      <c r="K6626" s="42" t="s">
        <v>102</v>
      </c>
      <c r="L6626" s="42" t="s">
        <v>301</v>
      </c>
      <c r="W6626" s="44" t="s">
        <v>590</v>
      </c>
      <c r="X6626" s="43">
        <v>1</v>
      </c>
      <c r="Y6626" s="43">
        <v>1</v>
      </c>
      <c r="Z6626" s="64"/>
      <c r="AA6626" s="64"/>
      <c r="AB6626" s="64"/>
      <c r="AE6626" s="42">
        <f>IF(Table32[[#This Row],[Gems]]&gt;0,Table32[[#This Row],[Gems]],0)</f>
        <v>0</v>
      </c>
      <c r="AF6626" s="42">
        <f>IF(Table32[[#This Row],[Gems]]&lt;0,Table32[[#This Row],[Gems]],0)</f>
        <v>0</v>
      </c>
      <c r="AG6626" s="30">
        <f t="shared" ca="1" si="144"/>
        <v>344</v>
      </c>
    </row>
    <row r="6627" spans="1:33" ht="14.4" x14ac:dyDescent="0.3">
      <c r="A6627" s="37">
        <v>44129</v>
      </c>
      <c r="B6627" s="38">
        <f>INDEX(Videolength!D:D,MATCH(D6627,Videolength!A:A,0))</f>
        <v>12</v>
      </c>
      <c r="C6627" s="38">
        <f>INDEX(Videolength!E:E,MATCH(D6627,Videolength!A:A,0))</f>
        <v>33</v>
      </c>
      <c r="D6627" s="39">
        <v>33</v>
      </c>
      <c r="E6627" s="40" t="str">
        <f>INDEX(Videolength!B:B,MATCH(D6627,Videolength!A:A,0))</f>
        <v>https://youtu.be/-xOVApWxOko?list=PLTjhk5BwsiVV8SrR-dPCDjCfaMnt-5HZH</v>
      </c>
      <c r="F6627" s="41">
        <f>INDEX(Videolength!C:C,MATCH(D6627,Videolength!A:A,0))</f>
        <v>4.4594907407407409E-2</v>
      </c>
      <c r="G6627" s="41">
        <v>4.1006944444444443E-2</v>
      </c>
      <c r="H6627" s="71">
        <f>HYPERLINK(_xlfn.CONCAT(E6627,"&amp;t=",G6627*86400),G6627)</f>
        <v>4.1006944444444443E-2</v>
      </c>
      <c r="I6627" s="38">
        <v>12</v>
      </c>
      <c r="J6627" s="38">
        <v>7</v>
      </c>
      <c r="K6627" s="42" t="s">
        <v>107</v>
      </c>
      <c r="L6627" s="42" t="s">
        <v>10</v>
      </c>
      <c r="N6627" s="42" t="s">
        <v>228</v>
      </c>
      <c r="Z6627" s="64"/>
      <c r="AA6627" s="64"/>
      <c r="AB6627" s="64"/>
      <c r="AE6627" s="42">
        <f>IF(Table32[[#This Row],[Gems]]&gt;0,Table32[[#This Row],[Gems]],0)</f>
        <v>0</v>
      </c>
      <c r="AF6627" s="42">
        <f>IF(Table32[[#This Row],[Gems]]&lt;0,Table32[[#This Row],[Gems]],0)</f>
        <v>0</v>
      </c>
      <c r="AG6627" s="30">
        <f t="shared" ca="1" si="144"/>
        <v>344</v>
      </c>
    </row>
    <row r="6628" spans="1:33" ht="14.4" x14ac:dyDescent="0.3">
      <c r="A6628" s="37">
        <v>44129</v>
      </c>
      <c r="B6628" s="38">
        <f>INDEX(Videolength!D:D,MATCH(D6628,Videolength!A:A,0))</f>
        <v>12</v>
      </c>
      <c r="C6628" s="38">
        <f>INDEX(Videolength!E:E,MATCH(D6628,Videolength!A:A,0))</f>
        <v>33</v>
      </c>
      <c r="D6628" s="39">
        <v>33</v>
      </c>
      <c r="E6628" s="40" t="str">
        <f>INDEX(Videolength!B:B,MATCH(D6628,Videolength!A:A,0))</f>
        <v>https://youtu.be/-xOVApWxOko?list=PLTjhk5BwsiVV8SrR-dPCDjCfaMnt-5HZH</v>
      </c>
      <c r="F6628" s="41">
        <f>INDEX(Videolength!C:C,MATCH(D6628,Videolength!A:A,0))</f>
        <v>4.4594907407407409E-2</v>
      </c>
      <c r="G6628" s="41">
        <v>4.1030092592592597E-2</v>
      </c>
      <c r="H6628" s="71">
        <f>HYPERLINK(_xlfn.CONCAT(E6628,"&amp;t=",G6628*86400),G6628)</f>
        <v>4.1030092592592597E-2</v>
      </c>
      <c r="I6628" s="38">
        <v>12</v>
      </c>
      <c r="J6628" s="38">
        <v>7</v>
      </c>
      <c r="K6628" s="42" t="s">
        <v>346</v>
      </c>
      <c r="L6628" s="42" t="s">
        <v>10</v>
      </c>
      <c r="Z6628" s="64"/>
      <c r="AA6628" s="64"/>
      <c r="AB6628" s="64"/>
      <c r="AE6628" s="42">
        <f>IF(Table32[[#This Row],[Gems]]&gt;0,Table32[[#This Row],[Gems]],0)</f>
        <v>0</v>
      </c>
      <c r="AF6628" s="42">
        <f>IF(Table32[[#This Row],[Gems]]&lt;0,Table32[[#This Row],[Gems]],0)</f>
        <v>0</v>
      </c>
      <c r="AG6628" s="30">
        <f t="shared" ca="1" si="144"/>
        <v>344</v>
      </c>
    </row>
    <row r="6629" spans="1:33" ht="14.4" x14ac:dyDescent="0.3">
      <c r="A6629" s="37">
        <v>44129</v>
      </c>
      <c r="B6629" s="38">
        <f>INDEX(Videolength!D:D,MATCH(D6629,Videolength!A:A,0))</f>
        <v>12</v>
      </c>
      <c r="C6629" s="38">
        <f>INDEX(Videolength!E:E,MATCH(D6629,Videolength!A:A,0))</f>
        <v>33</v>
      </c>
      <c r="D6629" s="39">
        <v>33</v>
      </c>
      <c r="E6629" s="40" t="str">
        <f>INDEX(Videolength!B:B,MATCH(D6629,Videolength!A:A,0))</f>
        <v>https://youtu.be/-xOVApWxOko?list=PLTjhk5BwsiVV8SrR-dPCDjCfaMnt-5HZH</v>
      </c>
      <c r="F6629" s="41">
        <f>INDEX(Videolength!C:C,MATCH(D6629,Videolength!A:A,0))</f>
        <v>4.4594907407407409E-2</v>
      </c>
      <c r="G6629" s="41">
        <v>4.1111111111111112E-2</v>
      </c>
      <c r="H6629" s="71">
        <f>HYPERLINK(_xlfn.CONCAT(E6629,"&amp;t=",G6629*86400),G6629)</f>
        <v>4.1111111111111112E-2</v>
      </c>
      <c r="I6629" s="38">
        <v>12</v>
      </c>
      <c r="J6629" s="38">
        <v>7</v>
      </c>
      <c r="K6629" s="42" t="s">
        <v>133</v>
      </c>
      <c r="L6629" s="42" t="s">
        <v>10</v>
      </c>
      <c r="Z6629" s="64"/>
      <c r="AA6629" s="64"/>
      <c r="AB6629" s="64"/>
      <c r="AE6629" s="42">
        <f>IF(Table32[[#This Row],[Gems]]&gt;0,Table32[[#This Row],[Gems]],0)</f>
        <v>0</v>
      </c>
      <c r="AF6629" s="42">
        <f>IF(Table32[[#This Row],[Gems]]&lt;0,Table32[[#This Row],[Gems]],0)</f>
        <v>0</v>
      </c>
      <c r="AG6629" s="30">
        <f t="shared" ca="1" si="144"/>
        <v>344</v>
      </c>
    </row>
    <row r="6630" spans="1:33" ht="14.4" x14ac:dyDescent="0.3">
      <c r="A6630" s="37">
        <v>44129</v>
      </c>
      <c r="B6630" s="38">
        <f>INDEX(Videolength!D:D,MATCH(D6630,Videolength!A:A,0))</f>
        <v>12</v>
      </c>
      <c r="C6630" s="38">
        <f>INDEX(Videolength!E:E,MATCH(D6630,Videolength!A:A,0))</f>
        <v>33</v>
      </c>
      <c r="D6630" s="39">
        <v>33</v>
      </c>
      <c r="E6630" s="40" t="str">
        <f>INDEX(Videolength!B:B,MATCH(D6630,Videolength!A:A,0))</f>
        <v>https://youtu.be/-xOVApWxOko?list=PLTjhk5BwsiVV8SrR-dPCDjCfaMnt-5HZH</v>
      </c>
      <c r="F6630" s="41">
        <f>INDEX(Videolength!C:C,MATCH(D6630,Videolength!A:A,0))</f>
        <v>4.4594907407407409E-2</v>
      </c>
      <c r="G6630" s="41">
        <v>4.1226851851851855E-2</v>
      </c>
      <c r="H6630" s="71">
        <f>HYPERLINK(_xlfn.CONCAT(E6630,"&amp;t=",G6630*86400),G6630)</f>
        <v>4.1226851851851855E-2</v>
      </c>
      <c r="I6630" s="38">
        <v>12</v>
      </c>
      <c r="J6630" s="38">
        <v>7</v>
      </c>
      <c r="K6630" s="42" t="s">
        <v>346</v>
      </c>
      <c r="L6630" s="42" t="s">
        <v>10</v>
      </c>
      <c r="Z6630" s="64"/>
      <c r="AA6630" s="64"/>
      <c r="AB6630" s="64"/>
      <c r="AE6630" s="42">
        <f>IF(Table32[[#This Row],[Gems]]&gt;0,Table32[[#This Row],[Gems]],0)</f>
        <v>0</v>
      </c>
      <c r="AF6630" s="42">
        <f>IF(Table32[[#This Row],[Gems]]&lt;0,Table32[[#This Row],[Gems]],0)</f>
        <v>0</v>
      </c>
      <c r="AG6630" s="30">
        <f t="shared" ca="1" si="144"/>
        <v>344</v>
      </c>
    </row>
    <row r="6631" spans="1:33" ht="14.4" x14ac:dyDescent="0.3">
      <c r="A6631" s="37">
        <v>44129</v>
      </c>
      <c r="B6631" s="38">
        <f>INDEX(Videolength!D:D,MATCH(D6631,Videolength!A:A,0))</f>
        <v>12</v>
      </c>
      <c r="C6631" s="38">
        <f>INDEX(Videolength!E:E,MATCH(D6631,Videolength!A:A,0))</f>
        <v>33</v>
      </c>
      <c r="D6631" s="39">
        <v>33</v>
      </c>
      <c r="E6631" s="40" t="str">
        <f>INDEX(Videolength!B:B,MATCH(D6631,Videolength!A:A,0))</f>
        <v>https://youtu.be/-xOVApWxOko?list=PLTjhk5BwsiVV8SrR-dPCDjCfaMnt-5HZH</v>
      </c>
      <c r="F6631" s="41">
        <f>INDEX(Videolength!C:C,MATCH(D6631,Videolength!A:A,0))</f>
        <v>4.4594907407407409E-2</v>
      </c>
      <c r="G6631" s="41">
        <v>4.1284722222222223E-2</v>
      </c>
      <c r="H6631" s="71">
        <f>HYPERLINK(_xlfn.CONCAT(E6631,"&amp;t=",G6631*86400),G6631)</f>
        <v>4.1284722222222223E-2</v>
      </c>
      <c r="I6631" s="38">
        <v>12</v>
      </c>
      <c r="J6631" s="38">
        <v>7</v>
      </c>
      <c r="K6631" s="42" t="s">
        <v>102</v>
      </c>
      <c r="L6631" s="42" t="s">
        <v>10</v>
      </c>
      <c r="M6631" s="42" t="s">
        <v>1281</v>
      </c>
      <c r="N6631" s="42" t="s">
        <v>33</v>
      </c>
      <c r="W6631" s="44" t="s">
        <v>525</v>
      </c>
      <c r="Z6631" s="64"/>
      <c r="AA6631" s="64"/>
      <c r="AB6631" s="64"/>
      <c r="AE6631" s="42">
        <f>IF(Table32[[#This Row],[Gems]]&gt;0,Table32[[#This Row],[Gems]],0)</f>
        <v>0</v>
      </c>
      <c r="AF6631" s="42">
        <f>IF(Table32[[#This Row],[Gems]]&lt;0,Table32[[#This Row],[Gems]],0)</f>
        <v>0</v>
      </c>
      <c r="AG6631" s="30">
        <f t="shared" ca="1" si="144"/>
        <v>344</v>
      </c>
    </row>
    <row r="6632" spans="1:33" ht="14.4" x14ac:dyDescent="0.3">
      <c r="A6632" s="37">
        <v>44129</v>
      </c>
      <c r="B6632" s="38">
        <f>INDEX(Videolength!D:D,MATCH(D6632,Videolength!A:A,0))</f>
        <v>12</v>
      </c>
      <c r="C6632" s="38">
        <f>INDEX(Videolength!E:E,MATCH(D6632,Videolength!A:A,0))</f>
        <v>33</v>
      </c>
      <c r="D6632" s="39">
        <v>33</v>
      </c>
      <c r="E6632" s="40" t="str">
        <f>INDEX(Videolength!B:B,MATCH(D6632,Videolength!A:A,0))</f>
        <v>https://youtu.be/-xOVApWxOko?list=PLTjhk5BwsiVV8SrR-dPCDjCfaMnt-5HZH</v>
      </c>
      <c r="F6632" s="41">
        <f>INDEX(Videolength!C:C,MATCH(D6632,Videolength!A:A,0))</f>
        <v>4.4594907407407409E-2</v>
      </c>
      <c r="G6632" s="41">
        <v>4.1377314814814818E-2</v>
      </c>
      <c r="H6632" s="71">
        <f>HYPERLINK(_xlfn.CONCAT(E6632,"&amp;t=",G6632*86400),G6632)</f>
        <v>4.1377314814814818E-2</v>
      </c>
      <c r="I6632" s="38">
        <v>12</v>
      </c>
      <c r="J6632" s="38">
        <v>7</v>
      </c>
      <c r="K6632" s="42" t="s">
        <v>102</v>
      </c>
      <c r="L6632" s="42" t="s">
        <v>10</v>
      </c>
      <c r="M6632" s="42" t="s">
        <v>1281</v>
      </c>
      <c r="N6632" s="42" t="s">
        <v>33</v>
      </c>
      <c r="W6632" s="44" t="s">
        <v>623</v>
      </c>
      <c r="Z6632" s="64"/>
      <c r="AA6632" s="64"/>
      <c r="AB6632" s="64"/>
      <c r="AE6632" s="42">
        <f>IF(Table32[[#This Row],[Gems]]&gt;0,Table32[[#This Row],[Gems]],0)</f>
        <v>0</v>
      </c>
      <c r="AF6632" s="42">
        <f>IF(Table32[[#This Row],[Gems]]&lt;0,Table32[[#This Row],[Gems]],0)</f>
        <v>0</v>
      </c>
      <c r="AG6632" s="30">
        <f t="shared" ca="1" si="144"/>
        <v>344</v>
      </c>
    </row>
    <row r="6633" spans="1:33" ht="14.4" x14ac:dyDescent="0.3">
      <c r="A6633" s="37">
        <v>44129</v>
      </c>
      <c r="B6633" s="38">
        <f>INDEX(Videolength!D:D,MATCH(D6633,Videolength!A:A,0))</f>
        <v>12</v>
      </c>
      <c r="C6633" s="38">
        <f>INDEX(Videolength!E:E,MATCH(D6633,Videolength!A:A,0))</f>
        <v>33</v>
      </c>
      <c r="D6633" s="39">
        <v>33</v>
      </c>
      <c r="E6633" s="40" t="str">
        <f>INDEX(Videolength!B:B,MATCH(D6633,Videolength!A:A,0))</f>
        <v>https://youtu.be/-xOVApWxOko?list=PLTjhk5BwsiVV8SrR-dPCDjCfaMnt-5HZH</v>
      </c>
      <c r="F6633" s="41">
        <f>INDEX(Videolength!C:C,MATCH(D6633,Videolength!A:A,0))</f>
        <v>4.4594907407407409E-2</v>
      </c>
      <c r="G6633" s="41">
        <v>4.1666666666666664E-2</v>
      </c>
      <c r="H6633" s="71">
        <f>HYPERLINK(_xlfn.CONCAT(E6633,"&amp;t=",G6633*86400),G6633)</f>
        <v>4.1666666666666664E-2</v>
      </c>
      <c r="I6633" s="38">
        <v>12</v>
      </c>
      <c r="J6633" s="38">
        <v>7</v>
      </c>
      <c r="K6633" s="42" t="s">
        <v>346</v>
      </c>
      <c r="L6633" s="42" t="s">
        <v>10</v>
      </c>
      <c r="Z6633" s="64"/>
      <c r="AA6633" s="64"/>
      <c r="AB6633" s="64"/>
      <c r="AE6633" s="42">
        <f>IF(Table32[[#This Row],[Gems]]&gt;0,Table32[[#This Row],[Gems]],0)</f>
        <v>0</v>
      </c>
      <c r="AF6633" s="42">
        <f>IF(Table32[[#This Row],[Gems]]&lt;0,Table32[[#This Row],[Gems]],0)</f>
        <v>0</v>
      </c>
      <c r="AG6633" s="30">
        <f t="shared" ca="1" si="144"/>
        <v>344</v>
      </c>
    </row>
    <row r="6634" spans="1:33" ht="14.4" x14ac:dyDescent="0.3">
      <c r="A6634" s="37">
        <v>44129</v>
      </c>
      <c r="B6634" s="38">
        <f>INDEX(Videolength!D:D,MATCH(D6634,Videolength!A:A,0))</f>
        <v>12</v>
      </c>
      <c r="C6634" s="38">
        <f>INDEX(Videolength!E:E,MATCH(D6634,Videolength!A:A,0))</f>
        <v>33</v>
      </c>
      <c r="D6634" s="39">
        <v>33</v>
      </c>
      <c r="E6634" s="40" t="str">
        <f>INDEX(Videolength!B:B,MATCH(D6634,Videolength!A:A,0))</f>
        <v>https://youtu.be/-xOVApWxOko?list=PLTjhk5BwsiVV8SrR-dPCDjCfaMnt-5HZH</v>
      </c>
      <c r="F6634" s="41">
        <f>INDEX(Videolength!C:C,MATCH(D6634,Videolength!A:A,0))</f>
        <v>4.4594907407407409E-2</v>
      </c>
      <c r="G6634" s="41">
        <v>4.1782407407407407E-2</v>
      </c>
      <c r="H6634" s="71">
        <f>HYPERLINK(_xlfn.CONCAT(E6634,"&amp;t=",G6634*86400),G6634)</f>
        <v>4.1782407407407407E-2</v>
      </c>
      <c r="I6634" s="38">
        <v>12</v>
      </c>
      <c r="J6634" s="38">
        <v>7</v>
      </c>
      <c r="K6634" s="42" t="s">
        <v>102</v>
      </c>
      <c r="L6634" s="42" t="s">
        <v>11</v>
      </c>
      <c r="W6634" s="44" t="s">
        <v>525</v>
      </c>
      <c r="Z6634" s="64"/>
      <c r="AA6634" s="64"/>
      <c r="AB6634" s="64"/>
      <c r="AE6634" s="42">
        <f>IF(Table32[[#This Row],[Gems]]&gt;0,Table32[[#This Row],[Gems]],0)</f>
        <v>0</v>
      </c>
      <c r="AF6634" s="42">
        <f>IF(Table32[[#This Row],[Gems]]&lt;0,Table32[[#This Row],[Gems]],0)</f>
        <v>0</v>
      </c>
      <c r="AG6634" s="30">
        <f t="shared" ca="1" si="144"/>
        <v>344</v>
      </c>
    </row>
    <row r="6635" spans="1:33" ht="14.4" x14ac:dyDescent="0.3">
      <c r="A6635" s="37">
        <v>44129</v>
      </c>
      <c r="B6635" s="38">
        <f>INDEX(Videolength!D:D,MATCH(D6635,Videolength!A:A,0))</f>
        <v>12</v>
      </c>
      <c r="C6635" s="38">
        <f>INDEX(Videolength!E:E,MATCH(D6635,Videolength!A:A,0))</f>
        <v>33</v>
      </c>
      <c r="D6635" s="39">
        <v>33</v>
      </c>
      <c r="E6635" s="40" t="str">
        <f>INDEX(Videolength!B:B,MATCH(D6635,Videolength!A:A,0))</f>
        <v>https://youtu.be/-xOVApWxOko?list=PLTjhk5BwsiVV8SrR-dPCDjCfaMnt-5HZH</v>
      </c>
      <c r="F6635" s="41">
        <f>INDEX(Videolength!C:C,MATCH(D6635,Videolength!A:A,0))</f>
        <v>4.4594907407407409E-2</v>
      </c>
      <c r="G6635" s="41">
        <v>4.1793981481481481E-2</v>
      </c>
      <c r="H6635" s="71">
        <f>HYPERLINK(_xlfn.CONCAT(E6635,"&amp;t=",G6635*86400),G6635)</f>
        <v>4.1793981481481481E-2</v>
      </c>
      <c r="I6635" s="38">
        <v>12</v>
      </c>
      <c r="J6635" s="38">
        <v>7</v>
      </c>
      <c r="K6635" s="42" t="s">
        <v>102</v>
      </c>
      <c r="L6635" s="42" t="s">
        <v>301</v>
      </c>
      <c r="W6635" s="44" t="s">
        <v>442</v>
      </c>
      <c r="X6635" s="43">
        <v>1</v>
      </c>
      <c r="Y6635" s="43">
        <v>1</v>
      </c>
      <c r="Z6635" s="64"/>
      <c r="AA6635" s="64"/>
      <c r="AB6635" s="64"/>
      <c r="AE6635" s="42">
        <f>IF(Table32[[#This Row],[Gems]]&gt;0,Table32[[#This Row],[Gems]],0)</f>
        <v>0</v>
      </c>
      <c r="AF6635" s="42">
        <f>IF(Table32[[#This Row],[Gems]]&lt;0,Table32[[#This Row],[Gems]],0)</f>
        <v>0</v>
      </c>
      <c r="AG6635" s="29">
        <f t="shared" ca="1" si="144"/>
        <v>344</v>
      </c>
    </row>
    <row r="6636" spans="1:33" ht="14.4" x14ac:dyDescent="0.3">
      <c r="A6636" s="37">
        <v>44129</v>
      </c>
      <c r="B6636" s="38">
        <f>INDEX(Videolength!D:D,MATCH(D6636,Videolength!A:A,0))</f>
        <v>12</v>
      </c>
      <c r="C6636" s="38">
        <f>INDEX(Videolength!E:E,MATCH(D6636,Videolength!A:A,0))</f>
        <v>33</v>
      </c>
      <c r="D6636" s="39">
        <v>33</v>
      </c>
      <c r="E6636" s="40" t="str">
        <f>INDEX(Videolength!B:B,MATCH(D6636,Videolength!A:A,0))</f>
        <v>https://youtu.be/-xOVApWxOko?list=PLTjhk5BwsiVV8SrR-dPCDjCfaMnt-5HZH</v>
      </c>
      <c r="F6636" s="41">
        <f>INDEX(Videolength!C:C,MATCH(D6636,Videolength!A:A,0))</f>
        <v>4.4594907407407409E-2</v>
      </c>
      <c r="G6636" s="41">
        <v>4.1805555555555561E-2</v>
      </c>
      <c r="H6636" s="71">
        <f>HYPERLINK(_xlfn.CONCAT(E6636,"&amp;t=",G6636*86400),G6636)</f>
        <v>4.1805555555555561E-2</v>
      </c>
      <c r="I6636" s="38">
        <v>12</v>
      </c>
      <c r="J6636" s="38">
        <v>7</v>
      </c>
      <c r="K6636" s="42" t="s">
        <v>346</v>
      </c>
      <c r="L6636" s="42" t="s">
        <v>10</v>
      </c>
      <c r="Z6636" s="64"/>
      <c r="AA6636" s="64"/>
      <c r="AB6636" s="64"/>
      <c r="AE6636" s="42">
        <f>IF(Table32[[#This Row],[Gems]]&gt;0,Table32[[#This Row],[Gems]],0)</f>
        <v>0</v>
      </c>
      <c r="AF6636" s="42">
        <f>IF(Table32[[#This Row],[Gems]]&lt;0,Table32[[#This Row],[Gems]],0)</f>
        <v>0</v>
      </c>
      <c r="AG6636" s="30">
        <f t="shared" ca="1" si="144"/>
        <v>344</v>
      </c>
    </row>
    <row r="6637" spans="1:33" ht="14.4" x14ac:dyDescent="0.3">
      <c r="A6637" s="37">
        <v>44129</v>
      </c>
      <c r="B6637" s="38">
        <f>INDEX(Videolength!D:D,MATCH(D6637,Videolength!A:A,0))</f>
        <v>12</v>
      </c>
      <c r="C6637" s="38">
        <f>INDEX(Videolength!E:E,MATCH(D6637,Videolength!A:A,0))</f>
        <v>33</v>
      </c>
      <c r="D6637" s="39">
        <v>33</v>
      </c>
      <c r="E6637" s="40" t="str">
        <f>INDEX(Videolength!B:B,MATCH(D6637,Videolength!A:A,0))</f>
        <v>https://youtu.be/-xOVApWxOko?list=PLTjhk5BwsiVV8SrR-dPCDjCfaMnt-5HZH</v>
      </c>
      <c r="F6637" s="41">
        <f>INDEX(Videolength!C:C,MATCH(D6637,Videolength!A:A,0))</f>
        <v>4.4594907407407409E-2</v>
      </c>
      <c r="G6637" s="41">
        <v>4.1828703703703701E-2</v>
      </c>
      <c r="H6637" s="71">
        <f>HYPERLINK(_xlfn.CONCAT(E6637,"&amp;t=",G6637*86400),G6637)</f>
        <v>4.1828703703703701E-2</v>
      </c>
      <c r="I6637" s="38">
        <v>12</v>
      </c>
      <c r="J6637" s="38">
        <v>7</v>
      </c>
      <c r="K6637" s="42" t="s">
        <v>107</v>
      </c>
      <c r="L6637" s="42" t="s">
        <v>10</v>
      </c>
      <c r="N6637" s="42" t="s">
        <v>228</v>
      </c>
      <c r="Z6637" s="64"/>
      <c r="AA6637" s="64"/>
      <c r="AB6637" s="64"/>
      <c r="AE6637" s="42">
        <f>IF(Table32[[#This Row],[Gems]]&gt;0,Table32[[#This Row],[Gems]],0)</f>
        <v>0</v>
      </c>
      <c r="AF6637" s="42">
        <f>IF(Table32[[#This Row],[Gems]]&lt;0,Table32[[#This Row],[Gems]],0)</f>
        <v>0</v>
      </c>
      <c r="AG6637" s="30">
        <f t="shared" ca="1" si="144"/>
        <v>344</v>
      </c>
    </row>
    <row r="6638" spans="1:33" ht="14.4" x14ac:dyDescent="0.3">
      <c r="A6638" s="37">
        <v>44129</v>
      </c>
      <c r="B6638" s="38">
        <f>INDEX(Videolength!D:D,MATCH(D6638,Videolength!A:A,0))</f>
        <v>12</v>
      </c>
      <c r="C6638" s="38">
        <f>INDEX(Videolength!E:E,MATCH(D6638,Videolength!A:A,0))</f>
        <v>33</v>
      </c>
      <c r="D6638" s="39">
        <v>33</v>
      </c>
      <c r="E6638" s="40" t="str">
        <f>INDEX(Videolength!B:B,MATCH(D6638,Videolength!A:A,0))</f>
        <v>https://youtu.be/-xOVApWxOko?list=PLTjhk5BwsiVV8SrR-dPCDjCfaMnt-5HZH</v>
      </c>
      <c r="F6638" s="41">
        <f>INDEX(Videolength!C:C,MATCH(D6638,Videolength!A:A,0))</f>
        <v>4.4594907407407409E-2</v>
      </c>
      <c r="G6638" s="41">
        <v>4.1840277777777775E-2</v>
      </c>
      <c r="H6638" s="71">
        <f>HYPERLINK(_xlfn.CONCAT(E6638,"&amp;t=",G6638*86400),G6638)</f>
        <v>4.1840277777777775E-2</v>
      </c>
      <c r="I6638" s="38">
        <v>12</v>
      </c>
      <c r="J6638" s="38">
        <v>7</v>
      </c>
      <c r="K6638" s="42" t="s">
        <v>346</v>
      </c>
      <c r="L6638" s="42" t="s">
        <v>10</v>
      </c>
      <c r="Z6638" s="64"/>
      <c r="AA6638" s="64"/>
      <c r="AB6638" s="64"/>
      <c r="AE6638" s="42">
        <f>IF(Table32[[#This Row],[Gems]]&gt;0,Table32[[#This Row],[Gems]],0)</f>
        <v>0</v>
      </c>
      <c r="AF6638" s="42">
        <f>IF(Table32[[#This Row],[Gems]]&lt;0,Table32[[#This Row],[Gems]],0)</f>
        <v>0</v>
      </c>
      <c r="AG6638" s="30">
        <f t="shared" ca="1" si="144"/>
        <v>344</v>
      </c>
    </row>
    <row r="6639" spans="1:33" ht="14.4" x14ac:dyDescent="0.3">
      <c r="A6639" s="37">
        <v>44129</v>
      </c>
      <c r="B6639" s="38">
        <f>INDEX(Videolength!D:D,MATCH(D6639,Videolength!A:A,0))</f>
        <v>12</v>
      </c>
      <c r="C6639" s="38">
        <f>INDEX(Videolength!E:E,MATCH(D6639,Videolength!A:A,0))</f>
        <v>33</v>
      </c>
      <c r="D6639" s="39">
        <v>33</v>
      </c>
      <c r="E6639" s="40" t="str">
        <f>INDEX(Videolength!B:B,MATCH(D6639,Videolength!A:A,0))</f>
        <v>https://youtu.be/-xOVApWxOko?list=PLTjhk5BwsiVV8SrR-dPCDjCfaMnt-5HZH</v>
      </c>
      <c r="F6639" s="41">
        <f>INDEX(Videolength!C:C,MATCH(D6639,Videolength!A:A,0))</f>
        <v>4.4594907407407409E-2</v>
      </c>
      <c r="G6639" s="41">
        <v>4.1944444444444444E-2</v>
      </c>
      <c r="H6639" s="71">
        <f>HYPERLINK(_xlfn.CONCAT(E6639,"&amp;t=",G6639*86400),G6639)</f>
        <v>4.1944444444444444E-2</v>
      </c>
      <c r="I6639" s="38">
        <v>12</v>
      </c>
      <c r="J6639" s="38">
        <v>7</v>
      </c>
      <c r="K6639" s="42" t="s">
        <v>55</v>
      </c>
      <c r="L6639" s="42" t="s">
        <v>10</v>
      </c>
      <c r="Z6639" s="64"/>
      <c r="AA6639" s="64"/>
      <c r="AB6639" s="64"/>
      <c r="AE6639" s="42">
        <f>IF(Table32[[#This Row],[Gems]]&gt;0,Table32[[#This Row],[Gems]],0)</f>
        <v>0</v>
      </c>
      <c r="AF6639" s="42">
        <f>IF(Table32[[#This Row],[Gems]]&lt;0,Table32[[#This Row],[Gems]],0)</f>
        <v>0</v>
      </c>
      <c r="AG6639" s="30">
        <f t="shared" ca="1" si="144"/>
        <v>344</v>
      </c>
    </row>
    <row r="6640" spans="1:33" ht="14.4" x14ac:dyDescent="0.3">
      <c r="A6640" s="37">
        <v>44129</v>
      </c>
      <c r="B6640" s="38">
        <f>INDEX(Videolength!D:D,MATCH(D6640,Videolength!A:A,0))</f>
        <v>12</v>
      </c>
      <c r="C6640" s="38">
        <f>INDEX(Videolength!E:E,MATCH(D6640,Videolength!A:A,0))</f>
        <v>33</v>
      </c>
      <c r="D6640" s="39">
        <v>33</v>
      </c>
      <c r="E6640" s="40" t="str">
        <f>INDEX(Videolength!B:B,MATCH(D6640,Videolength!A:A,0))</f>
        <v>https://youtu.be/-xOVApWxOko?list=PLTjhk5BwsiVV8SrR-dPCDjCfaMnt-5HZH</v>
      </c>
      <c r="F6640" s="41">
        <f>INDEX(Videolength!C:C,MATCH(D6640,Videolength!A:A,0))</f>
        <v>4.4594907407407409E-2</v>
      </c>
      <c r="G6640" s="41">
        <v>4.2164351851851856E-2</v>
      </c>
      <c r="H6640" s="71">
        <f>HYPERLINK(_xlfn.CONCAT(E6640,"&amp;t=",G6640*86400),G6640)</f>
        <v>4.2164351851851856E-2</v>
      </c>
      <c r="I6640" s="38">
        <v>12</v>
      </c>
      <c r="J6640" s="38">
        <v>7</v>
      </c>
      <c r="K6640" s="42" t="s">
        <v>346</v>
      </c>
      <c r="L6640" s="42" t="s">
        <v>10</v>
      </c>
      <c r="Z6640" s="64"/>
      <c r="AA6640" s="64"/>
      <c r="AB6640" s="64"/>
      <c r="AE6640" s="42">
        <f>IF(Table32[[#This Row],[Gems]]&gt;0,Table32[[#This Row],[Gems]],0)</f>
        <v>0</v>
      </c>
      <c r="AF6640" s="42">
        <f>IF(Table32[[#This Row],[Gems]]&lt;0,Table32[[#This Row],[Gems]],0)</f>
        <v>0</v>
      </c>
      <c r="AG6640" s="30">
        <f t="shared" ca="1" si="144"/>
        <v>344</v>
      </c>
    </row>
    <row r="6641" spans="1:33" ht="14.4" x14ac:dyDescent="0.3">
      <c r="A6641" s="37">
        <v>44129</v>
      </c>
      <c r="B6641" s="38">
        <f>INDEX(Videolength!D:D,MATCH(D6641,Videolength!A:A,0))</f>
        <v>12</v>
      </c>
      <c r="C6641" s="38">
        <f>INDEX(Videolength!E:E,MATCH(D6641,Videolength!A:A,0))</f>
        <v>33</v>
      </c>
      <c r="D6641" s="39">
        <v>33</v>
      </c>
      <c r="E6641" s="40" t="str">
        <f>INDEX(Videolength!B:B,MATCH(D6641,Videolength!A:A,0))</f>
        <v>https://youtu.be/-xOVApWxOko?list=PLTjhk5BwsiVV8SrR-dPCDjCfaMnt-5HZH</v>
      </c>
      <c r="F6641" s="41">
        <f>INDEX(Videolength!C:C,MATCH(D6641,Videolength!A:A,0))</f>
        <v>4.4594907407407409E-2</v>
      </c>
      <c r="G6641" s="41">
        <v>4.2199074074074076E-2</v>
      </c>
      <c r="H6641" s="71">
        <f>HYPERLINK(_xlfn.CONCAT(E6641,"&amp;t=",G6641*86400),G6641)</f>
        <v>4.2199074074074076E-2</v>
      </c>
      <c r="I6641" s="38">
        <v>12</v>
      </c>
      <c r="J6641" s="38">
        <v>7</v>
      </c>
      <c r="K6641" s="42" t="s">
        <v>25</v>
      </c>
      <c r="L6641" s="42" t="s">
        <v>10</v>
      </c>
      <c r="Z6641" s="64"/>
      <c r="AA6641" s="64"/>
      <c r="AB6641" s="64"/>
      <c r="AE6641" s="42">
        <f>IF(Table32[[#This Row],[Gems]]&gt;0,Table32[[#This Row],[Gems]],0)</f>
        <v>0</v>
      </c>
      <c r="AF6641" s="42">
        <f>IF(Table32[[#This Row],[Gems]]&lt;0,Table32[[#This Row],[Gems]],0)</f>
        <v>0</v>
      </c>
      <c r="AG6641" s="30">
        <f t="shared" ca="1" si="144"/>
        <v>344</v>
      </c>
    </row>
    <row r="6642" spans="1:33" ht="14.4" x14ac:dyDescent="0.3">
      <c r="A6642" s="37">
        <v>44129</v>
      </c>
      <c r="B6642" s="38">
        <f>INDEX(Videolength!D:D,MATCH(D6642,Videolength!A:A,0))</f>
        <v>12</v>
      </c>
      <c r="C6642" s="38">
        <f>INDEX(Videolength!E:E,MATCH(D6642,Videolength!A:A,0))</f>
        <v>33</v>
      </c>
      <c r="D6642" s="39">
        <v>33</v>
      </c>
      <c r="E6642" s="40" t="str">
        <f>INDEX(Videolength!B:B,MATCH(D6642,Videolength!A:A,0))</f>
        <v>https://youtu.be/-xOVApWxOko?list=PLTjhk5BwsiVV8SrR-dPCDjCfaMnt-5HZH</v>
      </c>
      <c r="F6642" s="41">
        <f>INDEX(Videolength!C:C,MATCH(D6642,Videolength!A:A,0))</f>
        <v>4.4594907407407409E-2</v>
      </c>
      <c r="G6642" s="41">
        <v>4.2291666666666665E-2</v>
      </c>
      <c r="H6642" s="71">
        <f>HYPERLINK(_xlfn.CONCAT(E6642,"&amp;t=",G6642*86400),G6642)</f>
        <v>4.2291666666666665E-2</v>
      </c>
      <c r="I6642" s="38">
        <v>12</v>
      </c>
      <c r="J6642" s="38">
        <v>7</v>
      </c>
      <c r="K6642" s="42" t="s">
        <v>346</v>
      </c>
      <c r="L6642" s="42" t="s">
        <v>10</v>
      </c>
      <c r="Z6642" s="64"/>
      <c r="AA6642" s="64"/>
      <c r="AB6642" s="64"/>
      <c r="AE6642" s="42">
        <f>IF(Table32[[#This Row],[Gems]]&gt;0,Table32[[#This Row],[Gems]],0)</f>
        <v>0</v>
      </c>
      <c r="AF6642" s="42">
        <f>IF(Table32[[#This Row],[Gems]]&lt;0,Table32[[#This Row],[Gems]],0)</f>
        <v>0</v>
      </c>
      <c r="AG6642" s="30">
        <f t="shared" ca="1" si="144"/>
        <v>344</v>
      </c>
    </row>
    <row r="6643" spans="1:33" ht="14.4" x14ac:dyDescent="0.3">
      <c r="A6643" s="37">
        <v>44129</v>
      </c>
      <c r="B6643" s="38">
        <f>INDEX(Videolength!D:D,MATCH(D6643,Videolength!A:A,0))</f>
        <v>12</v>
      </c>
      <c r="C6643" s="38">
        <f>INDEX(Videolength!E:E,MATCH(D6643,Videolength!A:A,0))</f>
        <v>33</v>
      </c>
      <c r="D6643" s="39">
        <v>33</v>
      </c>
      <c r="E6643" s="40" t="str">
        <f>INDEX(Videolength!B:B,MATCH(D6643,Videolength!A:A,0))</f>
        <v>https://youtu.be/-xOVApWxOko?list=PLTjhk5BwsiVV8SrR-dPCDjCfaMnt-5HZH</v>
      </c>
      <c r="F6643" s="41">
        <f>INDEX(Videolength!C:C,MATCH(D6643,Videolength!A:A,0))</f>
        <v>4.4594907407407409E-2</v>
      </c>
      <c r="G6643" s="41">
        <v>4.2395833333333334E-2</v>
      </c>
      <c r="H6643" s="71">
        <f>HYPERLINK(_xlfn.CONCAT(E6643,"&amp;t=",G6643*86400),G6643)</f>
        <v>4.2395833333333334E-2</v>
      </c>
      <c r="I6643" s="38">
        <v>12</v>
      </c>
      <c r="J6643" s="38">
        <v>7</v>
      </c>
      <c r="K6643" s="42" t="s">
        <v>353</v>
      </c>
      <c r="L6643" s="42" t="s">
        <v>10</v>
      </c>
      <c r="M6643" s="42" t="s">
        <v>1282</v>
      </c>
      <c r="Z6643" s="64"/>
      <c r="AA6643" s="64"/>
      <c r="AB6643" s="64"/>
      <c r="AE6643" s="42">
        <f>IF(Table32[[#This Row],[Gems]]&gt;0,Table32[[#This Row],[Gems]],0)</f>
        <v>0</v>
      </c>
      <c r="AF6643" s="42">
        <f>IF(Table32[[#This Row],[Gems]]&lt;0,Table32[[#This Row],[Gems]],0)</f>
        <v>0</v>
      </c>
      <c r="AG6643" s="30">
        <f t="shared" ca="1" si="144"/>
        <v>344</v>
      </c>
    </row>
    <row r="6644" spans="1:33" ht="14.4" x14ac:dyDescent="0.3">
      <c r="A6644" s="37">
        <v>44129</v>
      </c>
      <c r="B6644" s="38">
        <f>INDEX(Videolength!D:D,MATCH(D6644,Videolength!A:A,0))</f>
        <v>12</v>
      </c>
      <c r="C6644" s="38">
        <f>INDEX(Videolength!E:E,MATCH(D6644,Videolength!A:A,0))</f>
        <v>33</v>
      </c>
      <c r="D6644" s="39">
        <v>33</v>
      </c>
      <c r="E6644" s="40" t="str">
        <f>INDEX(Videolength!B:B,MATCH(D6644,Videolength!A:A,0))</f>
        <v>https://youtu.be/-xOVApWxOko?list=PLTjhk5BwsiVV8SrR-dPCDjCfaMnt-5HZH</v>
      </c>
      <c r="F6644" s="41">
        <f>INDEX(Videolength!C:C,MATCH(D6644,Videolength!A:A,0))</f>
        <v>4.4594907407407409E-2</v>
      </c>
      <c r="G6644" s="41">
        <v>4.2812500000000003E-2</v>
      </c>
      <c r="H6644" s="71">
        <f>HYPERLINK(_xlfn.CONCAT(E6644,"&amp;t=",G6644*86400),G6644)</f>
        <v>4.2812500000000003E-2</v>
      </c>
      <c r="I6644" s="38">
        <v>12</v>
      </c>
      <c r="J6644" s="38">
        <v>7</v>
      </c>
      <c r="K6644" s="42" t="s">
        <v>353</v>
      </c>
      <c r="L6644" s="42" t="s">
        <v>355</v>
      </c>
      <c r="M6644" s="42" t="s">
        <v>591</v>
      </c>
      <c r="U6644" s="44" t="s">
        <v>1743</v>
      </c>
      <c r="Z6644" s="64"/>
      <c r="AA6644" s="64"/>
      <c r="AB6644" s="64"/>
      <c r="AE6644" s="42">
        <f>IF(Table32[[#This Row],[Gems]]&gt;0,Table32[[#This Row],[Gems]],0)</f>
        <v>0</v>
      </c>
      <c r="AF6644" s="42">
        <f>IF(Table32[[#This Row],[Gems]]&lt;0,Table32[[#This Row],[Gems]],0)</f>
        <v>0</v>
      </c>
      <c r="AG6644" s="30">
        <f t="shared" ca="1" si="144"/>
        <v>344</v>
      </c>
    </row>
    <row r="6645" spans="1:33" ht="14.4" x14ac:dyDescent="0.3">
      <c r="A6645" s="37">
        <v>44129</v>
      </c>
      <c r="B6645" s="38">
        <f>INDEX(Videolength!D:D,MATCH(D6645,Videolength!A:A,0))</f>
        <v>12</v>
      </c>
      <c r="C6645" s="38">
        <f>INDEX(Videolength!E:E,MATCH(D6645,Videolength!A:A,0))</f>
        <v>33</v>
      </c>
      <c r="D6645" s="39">
        <v>33</v>
      </c>
      <c r="E6645" s="40" t="str">
        <f>INDEX(Videolength!B:B,MATCH(D6645,Videolength!A:A,0))</f>
        <v>https://youtu.be/-xOVApWxOko?list=PLTjhk5BwsiVV8SrR-dPCDjCfaMnt-5HZH</v>
      </c>
      <c r="F6645" s="41">
        <f>INDEX(Videolength!C:C,MATCH(D6645,Videolength!A:A,0))</f>
        <v>4.4594907407407409E-2</v>
      </c>
      <c r="G6645" s="41">
        <v>4.2835648148148144E-2</v>
      </c>
      <c r="H6645" s="71">
        <f>HYPERLINK(_xlfn.CONCAT(E6645,"&amp;t=",G6645*86400),G6645)</f>
        <v>4.2835648148148144E-2</v>
      </c>
      <c r="I6645" s="38">
        <v>12</v>
      </c>
      <c r="J6645" s="38">
        <v>7</v>
      </c>
      <c r="K6645" s="42" t="s">
        <v>353</v>
      </c>
      <c r="L6645" s="42" t="s">
        <v>10</v>
      </c>
      <c r="Z6645" s="64"/>
      <c r="AA6645" s="64"/>
      <c r="AB6645" s="64"/>
      <c r="AE6645" s="42">
        <f>IF(Table32[[#This Row],[Gems]]&gt;0,Table32[[#This Row],[Gems]],0)</f>
        <v>0</v>
      </c>
      <c r="AF6645" s="42">
        <f>IF(Table32[[#This Row],[Gems]]&lt;0,Table32[[#This Row],[Gems]],0)</f>
        <v>0</v>
      </c>
      <c r="AG6645" s="30">
        <f t="shared" ca="1" si="144"/>
        <v>344</v>
      </c>
    </row>
    <row r="6646" spans="1:33" ht="14.4" x14ac:dyDescent="0.3">
      <c r="A6646" s="37">
        <v>44129</v>
      </c>
      <c r="B6646" s="38">
        <f>INDEX(Videolength!D:D,MATCH(D6646,Videolength!A:A,0))</f>
        <v>12</v>
      </c>
      <c r="C6646" s="38">
        <f>INDEX(Videolength!E:E,MATCH(D6646,Videolength!A:A,0))</f>
        <v>33</v>
      </c>
      <c r="D6646" s="39">
        <v>33</v>
      </c>
      <c r="E6646" s="40" t="str">
        <f>INDEX(Videolength!B:B,MATCH(D6646,Videolength!A:A,0))</f>
        <v>https://youtu.be/-xOVApWxOko?list=PLTjhk5BwsiVV8SrR-dPCDjCfaMnt-5HZH</v>
      </c>
      <c r="F6646" s="41">
        <f>INDEX(Videolength!C:C,MATCH(D6646,Videolength!A:A,0))</f>
        <v>4.4594907407407409E-2</v>
      </c>
      <c r="G6646" s="41">
        <v>4.2858796296296298E-2</v>
      </c>
      <c r="H6646" s="71">
        <f>HYPERLINK(_xlfn.CONCAT(E6646,"&amp;t=",G6646*86400),G6646)</f>
        <v>4.2858796296296298E-2</v>
      </c>
      <c r="I6646" s="38">
        <v>12</v>
      </c>
      <c r="J6646" s="38">
        <v>7</v>
      </c>
      <c r="K6646" s="42" t="s">
        <v>346</v>
      </c>
      <c r="L6646" s="42" t="s">
        <v>10</v>
      </c>
      <c r="Z6646" s="64"/>
      <c r="AA6646" s="64"/>
      <c r="AB6646" s="64"/>
      <c r="AE6646" s="42">
        <f>IF(Table32[[#This Row],[Gems]]&gt;0,Table32[[#This Row],[Gems]],0)</f>
        <v>0</v>
      </c>
      <c r="AF6646" s="42">
        <f>IF(Table32[[#This Row],[Gems]]&lt;0,Table32[[#This Row],[Gems]],0)</f>
        <v>0</v>
      </c>
      <c r="AG6646" s="30">
        <f t="shared" ca="1" si="144"/>
        <v>344</v>
      </c>
    </row>
    <row r="6647" spans="1:33" ht="14.4" x14ac:dyDescent="0.3">
      <c r="A6647" s="37">
        <v>44129</v>
      </c>
      <c r="B6647" s="38">
        <f>INDEX(Videolength!D:D,MATCH(D6647,Videolength!A:A,0))</f>
        <v>12</v>
      </c>
      <c r="C6647" s="38">
        <f>INDEX(Videolength!E:E,MATCH(D6647,Videolength!A:A,0))</f>
        <v>33</v>
      </c>
      <c r="D6647" s="39">
        <v>33</v>
      </c>
      <c r="E6647" s="40" t="str">
        <f>INDEX(Videolength!B:B,MATCH(D6647,Videolength!A:A,0))</f>
        <v>https://youtu.be/-xOVApWxOko?list=PLTjhk5BwsiVV8SrR-dPCDjCfaMnt-5HZH</v>
      </c>
      <c r="F6647" s="41">
        <f>INDEX(Videolength!C:C,MATCH(D6647,Videolength!A:A,0))</f>
        <v>4.4594907407407409E-2</v>
      </c>
      <c r="G6647" s="41">
        <v>4.2893518518518518E-2</v>
      </c>
      <c r="H6647" s="71">
        <f>HYPERLINK(_xlfn.CONCAT(E6647,"&amp;t=",G6647*86400),G6647)</f>
        <v>4.2893518518518518E-2</v>
      </c>
      <c r="I6647" s="38">
        <v>12</v>
      </c>
      <c r="J6647" s="38">
        <v>7</v>
      </c>
      <c r="K6647" s="42" t="s">
        <v>90</v>
      </c>
      <c r="L6647" s="42" t="s">
        <v>167</v>
      </c>
      <c r="M6647" s="42" t="s">
        <v>591</v>
      </c>
      <c r="Z6647" s="64"/>
      <c r="AA6647" s="64"/>
      <c r="AB6647" s="64"/>
      <c r="AE6647" s="42">
        <f>IF(Table32[[#This Row],[Gems]]&gt;0,Table32[[#This Row],[Gems]],0)</f>
        <v>0</v>
      </c>
      <c r="AF6647" s="42">
        <f>IF(Table32[[#This Row],[Gems]]&lt;0,Table32[[#This Row],[Gems]],0)</f>
        <v>0</v>
      </c>
      <c r="AG6647" s="30">
        <f t="shared" ca="1" si="144"/>
        <v>344</v>
      </c>
    </row>
    <row r="6648" spans="1:33" ht="14.4" x14ac:dyDescent="0.3">
      <c r="A6648" s="37">
        <v>44129</v>
      </c>
      <c r="B6648" s="38">
        <f>INDEX(Videolength!D:D,MATCH(D6648,Videolength!A:A,0))</f>
        <v>12</v>
      </c>
      <c r="C6648" s="38">
        <f>INDEX(Videolength!E:E,MATCH(D6648,Videolength!A:A,0))</f>
        <v>33</v>
      </c>
      <c r="D6648" s="39">
        <v>33</v>
      </c>
      <c r="E6648" s="40" t="str">
        <f>INDEX(Videolength!B:B,MATCH(D6648,Videolength!A:A,0))</f>
        <v>https://youtu.be/-xOVApWxOko?list=PLTjhk5BwsiVV8SrR-dPCDjCfaMnt-5HZH</v>
      </c>
      <c r="F6648" s="41">
        <f>INDEX(Videolength!C:C,MATCH(D6648,Videolength!A:A,0))</f>
        <v>4.4594907407407409E-2</v>
      </c>
      <c r="G6648" s="41">
        <v>4.372685185185185E-2</v>
      </c>
      <c r="H6648" s="71">
        <f>HYPERLINK(_xlfn.CONCAT(E6648,"&amp;t=",G6648*86400),G6648)</f>
        <v>4.372685185185185E-2</v>
      </c>
      <c r="I6648" s="38">
        <v>12</v>
      </c>
      <c r="J6648" s="38">
        <v>7</v>
      </c>
      <c r="K6648" s="42" t="s">
        <v>25</v>
      </c>
      <c r="L6648" s="42" t="s">
        <v>10</v>
      </c>
      <c r="Z6648" s="64"/>
      <c r="AA6648" s="64"/>
      <c r="AB6648" s="64"/>
      <c r="AE6648" s="42">
        <f>IF(Table32[[#This Row],[Gems]]&gt;0,Table32[[#This Row],[Gems]],0)</f>
        <v>0</v>
      </c>
      <c r="AF6648" s="42">
        <f>IF(Table32[[#This Row],[Gems]]&lt;0,Table32[[#This Row],[Gems]],0)</f>
        <v>0</v>
      </c>
      <c r="AG6648" s="30">
        <f t="shared" ca="1" si="144"/>
        <v>344</v>
      </c>
    </row>
    <row r="6649" spans="1:33" ht="14.4" x14ac:dyDescent="0.3">
      <c r="A6649" s="37">
        <v>44129</v>
      </c>
      <c r="B6649" s="38">
        <f>INDEX(Videolength!D:D,MATCH(D6649,Videolength!A:A,0))</f>
        <v>12</v>
      </c>
      <c r="C6649" s="38">
        <f>INDEX(Videolength!E:E,MATCH(D6649,Videolength!A:A,0))</f>
        <v>33</v>
      </c>
      <c r="D6649" s="39">
        <v>33</v>
      </c>
      <c r="E6649" s="40" t="str">
        <f>INDEX(Videolength!B:B,MATCH(D6649,Videolength!A:A,0))</f>
        <v>https://youtu.be/-xOVApWxOko?list=PLTjhk5BwsiVV8SrR-dPCDjCfaMnt-5HZH</v>
      </c>
      <c r="F6649" s="41">
        <f>INDEX(Videolength!C:C,MATCH(D6649,Videolength!A:A,0))</f>
        <v>4.4594907407407409E-2</v>
      </c>
      <c r="G6649" s="41">
        <v>4.3784722222222218E-2</v>
      </c>
      <c r="H6649" s="71">
        <f>HYPERLINK(_xlfn.CONCAT(E6649,"&amp;t=",G6649*86400),G6649)</f>
        <v>4.3784722222222218E-2</v>
      </c>
      <c r="I6649" s="38">
        <v>12</v>
      </c>
      <c r="J6649" s="38">
        <v>7</v>
      </c>
      <c r="K6649" s="42" t="s">
        <v>346</v>
      </c>
      <c r="L6649" s="42" t="s">
        <v>10</v>
      </c>
      <c r="Z6649" s="64"/>
      <c r="AA6649" s="64"/>
      <c r="AB6649" s="64"/>
      <c r="AE6649" s="42">
        <f>IF(Table32[[#This Row],[Gems]]&gt;0,Table32[[#This Row],[Gems]],0)</f>
        <v>0</v>
      </c>
      <c r="AF6649" s="42">
        <f>IF(Table32[[#This Row],[Gems]]&lt;0,Table32[[#This Row],[Gems]],0)</f>
        <v>0</v>
      </c>
      <c r="AG6649" s="30">
        <f t="shared" ca="1" si="144"/>
        <v>344</v>
      </c>
    </row>
    <row r="6650" spans="1:33" ht="14.4" x14ac:dyDescent="0.3">
      <c r="A6650" s="37">
        <v>44129</v>
      </c>
      <c r="B6650" s="38">
        <f>INDEX(Videolength!D:D,MATCH(D6650,Videolength!A:A,0))</f>
        <v>12</v>
      </c>
      <c r="C6650" s="38">
        <f>INDEX(Videolength!E:E,MATCH(D6650,Videolength!A:A,0))</f>
        <v>33</v>
      </c>
      <c r="D6650" s="39">
        <v>33</v>
      </c>
      <c r="E6650" s="40" t="str">
        <f>INDEX(Videolength!B:B,MATCH(D6650,Videolength!A:A,0))</f>
        <v>https://youtu.be/-xOVApWxOko?list=PLTjhk5BwsiVV8SrR-dPCDjCfaMnt-5HZH</v>
      </c>
      <c r="F6650" s="41">
        <f>INDEX(Videolength!C:C,MATCH(D6650,Videolength!A:A,0))</f>
        <v>4.4594907407407409E-2</v>
      </c>
      <c r="G6650" s="41">
        <v>4.3831018518518512E-2</v>
      </c>
      <c r="H6650" s="71">
        <f>HYPERLINK(_xlfn.CONCAT(E6650,"&amp;t=",G6650*86400),G6650)</f>
        <v>4.3831018518518512E-2</v>
      </c>
      <c r="I6650" s="38">
        <v>12</v>
      </c>
      <c r="J6650" s="38">
        <v>7</v>
      </c>
      <c r="K6650" s="42" t="s">
        <v>123</v>
      </c>
      <c r="L6650" s="42" t="s">
        <v>10</v>
      </c>
      <c r="Z6650" s="64"/>
      <c r="AA6650" s="64"/>
      <c r="AB6650" s="64"/>
      <c r="AE6650" s="42">
        <f>IF(Table32[[#This Row],[Gems]]&gt;0,Table32[[#This Row],[Gems]],0)</f>
        <v>0</v>
      </c>
      <c r="AF6650" s="42">
        <f>IF(Table32[[#This Row],[Gems]]&lt;0,Table32[[#This Row],[Gems]],0)</f>
        <v>0</v>
      </c>
      <c r="AG6650" s="30">
        <f t="shared" ca="1" si="144"/>
        <v>344</v>
      </c>
    </row>
    <row r="6651" spans="1:33" ht="14.4" x14ac:dyDescent="0.3">
      <c r="A6651" s="37">
        <v>44129</v>
      </c>
      <c r="B6651" s="38">
        <f>INDEX(Videolength!D:D,MATCH(D6651,Videolength!A:A,0))</f>
        <v>12</v>
      </c>
      <c r="C6651" s="38">
        <f>INDEX(Videolength!E:E,MATCH(D6651,Videolength!A:A,0))</f>
        <v>33</v>
      </c>
      <c r="D6651" s="39">
        <v>33</v>
      </c>
      <c r="E6651" s="40" t="str">
        <f>INDEX(Videolength!B:B,MATCH(D6651,Videolength!A:A,0))</f>
        <v>https://youtu.be/-xOVApWxOko?list=PLTjhk5BwsiVV8SrR-dPCDjCfaMnt-5HZH</v>
      </c>
      <c r="F6651" s="41">
        <f>INDEX(Videolength!C:C,MATCH(D6651,Videolength!A:A,0))</f>
        <v>4.4594907407407409E-2</v>
      </c>
      <c r="G6651" s="41">
        <v>4.3946759259259255E-2</v>
      </c>
      <c r="H6651" s="71">
        <f>HYPERLINK(_xlfn.CONCAT(E6651,"&amp;t=",G6651*86400),G6651)</f>
        <v>4.3946759259259255E-2</v>
      </c>
      <c r="I6651" s="38">
        <v>12</v>
      </c>
      <c r="J6651" s="38">
        <v>7</v>
      </c>
      <c r="K6651" s="42" t="s">
        <v>346</v>
      </c>
      <c r="L6651" s="42" t="s">
        <v>10</v>
      </c>
      <c r="Z6651" s="64"/>
      <c r="AA6651" s="64"/>
      <c r="AB6651" s="64"/>
      <c r="AE6651" s="42">
        <f>IF(Table32[[#This Row],[Gems]]&gt;0,Table32[[#This Row],[Gems]],0)</f>
        <v>0</v>
      </c>
      <c r="AF6651" s="42">
        <f>IF(Table32[[#This Row],[Gems]]&lt;0,Table32[[#This Row],[Gems]],0)</f>
        <v>0</v>
      </c>
      <c r="AG6651" s="30">
        <f t="shared" ca="1" si="144"/>
        <v>344</v>
      </c>
    </row>
    <row r="6652" spans="1:33" ht="14.4" x14ac:dyDescent="0.3">
      <c r="A6652" s="37">
        <v>44129</v>
      </c>
      <c r="B6652" s="38">
        <f>INDEX(Videolength!D:D,MATCH(D6652,Videolength!A:A,0))</f>
        <v>12</v>
      </c>
      <c r="C6652" s="38">
        <f>INDEX(Videolength!E:E,MATCH(D6652,Videolength!A:A,0))</f>
        <v>33</v>
      </c>
      <c r="D6652" s="39">
        <v>33</v>
      </c>
      <c r="E6652" s="40" t="str">
        <f>INDEX(Videolength!B:B,MATCH(D6652,Videolength!A:A,0))</f>
        <v>https://youtu.be/-xOVApWxOko?list=PLTjhk5BwsiVV8SrR-dPCDjCfaMnt-5HZH</v>
      </c>
      <c r="F6652" s="41">
        <f>INDEX(Videolength!C:C,MATCH(D6652,Videolength!A:A,0))</f>
        <v>4.4594907407407409E-2</v>
      </c>
      <c r="G6652" s="41">
        <v>4.3993055555555556E-2</v>
      </c>
      <c r="H6652" s="71">
        <f>HYPERLINK(_xlfn.CONCAT(E6652,"&amp;t=",G6652*86400),G6652)</f>
        <v>4.3993055555555556E-2</v>
      </c>
      <c r="I6652" s="38">
        <v>12</v>
      </c>
      <c r="J6652" s="38">
        <v>7</v>
      </c>
      <c r="K6652" s="42" t="s">
        <v>8</v>
      </c>
      <c r="L6652" s="42" t="s">
        <v>163</v>
      </c>
      <c r="Z6652" s="64"/>
      <c r="AA6652" s="64"/>
      <c r="AB6652" s="64"/>
      <c r="AE6652" s="42">
        <f>IF(Table32[[#This Row],[Gems]]&gt;0,Table32[[#This Row],[Gems]],0)</f>
        <v>0</v>
      </c>
      <c r="AF6652" s="42">
        <f>IF(Table32[[#This Row],[Gems]]&lt;0,Table32[[#This Row],[Gems]],0)</f>
        <v>0</v>
      </c>
      <c r="AG6652" s="30">
        <f t="shared" ca="1" si="144"/>
        <v>344</v>
      </c>
    </row>
    <row r="6653" spans="1:33" ht="14.4" x14ac:dyDescent="0.3">
      <c r="A6653" s="37">
        <v>44129</v>
      </c>
      <c r="B6653" s="38">
        <f>INDEX(Videolength!D:D,MATCH(D6653,Videolength!A:A,0))</f>
        <v>12</v>
      </c>
      <c r="C6653" s="38">
        <f>INDEX(Videolength!E:E,MATCH(D6653,Videolength!A:A,0))</f>
        <v>33</v>
      </c>
      <c r="D6653" s="39">
        <v>33</v>
      </c>
      <c r="E6653" s="40" t="str">
        <f>INDEX(Videolength!B:B,MATCH(D6653,Videolength!A:A,0))</f>
        <v>https://youtu.be/-xOVApWxOko?list=PLTjhk5BwsiVV8SrR-dPCDjCfaMnt-5HZH</v>
      </c>
      <c r="F6653" s="41">
        <f>INDEX(Videolength!C:C,MATCH(D6653,Videolength!A:A,0))</f>
        <v>4.4594907407407409E-2</v>
      </c>
      <c r="G6653" s="41">
        <v>4.4062500000000004E-2</v>
      </c>
      <c r="H6653" s="71">
        <f>HYPERLINK(_xlfn.CONCAT(E6653,"&amp;t=",G6653*86400),G6653)</f>
        <v>4.4062500000000004E-2</v>
      </c>
      <c r="I6653" s="38">
        <v>12</v>
      </c>
      <c r="J6653" s="38">
        <v>7</v>
      </c>
      <c r="K6653" s="42" t="s">
        <v>36</v>
      </c>
      <c r="L6653" s="42" t="s">
        <v>10</v>
      </c>
      <c r="Z6653" s="64"/>
      <c r="AA6653" s="64"/>
      <c r="AB6653" s="64"/>
      <c r="AE6653" s="42">
        <f>IF(Table32[[#This Row],[Gems]]&gt;0,Table32[[#This Row],[Gems]],0)</f>
        <v>0</v>
      </c>
      <c r="AF6653" s="42">
        <f>IF(Table32[[#This Row],[Gems]]&lt;0,Table32[[#This Row],[Gems]],0)</f>
        <v>0</v>
      </c>
      <c r="AG6653" s="30">
        <f t="shared" ca="1" si="144"/>
        <v>344</v>
      </c>
    </row>
    <row r="6654" spans="1:33" ht="14.4" x14ac:dyDescent="0.3">
      <c r="A6654" s="37">
        <v>44129</v>
      </c>
      <c r="B6654" s="38">
        <f>INDEX(Videolength!D:D,MATCH(D6654,Videolength!A:A,0))</f>
        <v>12</v>
      </c>
      <c r="C6654" s="38">
        <f>INDEX(Videolength!E:E,MATCH(D6654,Videolength!A:A,0))</f>
        <v>33</v>
      </c>
      <c r="D6654" s="39">
        <v>33</v>
      </c>
      <c r="E6654" s="40" t="str">
        <f>INDEX(Videolength!B:B,MATCH(D6654,Videolength!A:A,0))</f>
        <v>https://youtu.be/-xOVApWxOko?list=PLTjhk5BwsiVV8SrR-dPCDjCfaMnt-5HZH</v>
      </c>
      <c r="F6654" s="41">
        <f>INDEX(Videolength!C:C,MATCH(D6654,Videolength!A:A,0))</f>
        <v>4.4594907407407409E-2</v>
      </c>
      <c r="G6654" s="41">
        <v>4.4074074074074071E-2</v>
      </c>
      <c r="H6654" s="71">
        <f>HYPERLINK(_xlfn.CONCAT(E6654,"&amp;t=",G6654*86400),G6654)</f>
        <v>4.4074074074074071E-2</v>
      </c>
      <c r="I6654" s="38">
        <v>12</v>
      </c>
      <c r="J6654" s="38">
        <v>7</v>
      </c>
      <c r="K6654" s="42" t="s">
        <v>353</v>
      </c>
      <c r="L6654" s="42" t="s">
        <v>355</v>
      </c>
      <c r="M6654" s="42" t="s">
        <v>591</v>
      </c>
      <c r="U6654" s="44" t="s">
        <v>1743</v>
      </c>
      <c r="Z6654" s="64"/>
      <c r="AA6654" s="64"/>
      <c r="AB6654" s="64"/>
      <c r="AE6654" s="42">
        <f>IF(Table32[[#This Row],[Gems]]&gt;0,Table32[[#This Row],[Gems]],0)</f>
        <v>0</v>
      </c>
      <c r="AF6654" s="42">
        <f>IF(Table32[[#This Row],[Gems]]&lt;0,Table32[[#This Row],[Gems]],0)</f>
        <v>0</v>
      </c>
      <c r="AG6654" s="30">
        <f t="shared" ca="1" si="144"/>
        <v>344</v>
      </c>
    </row>
    <row r="6655" spans="1:33" ht="14.4" x14ac:dyDescent="0.3">
      <c r="A6655" s="37">
        <v>44129</v>
      </c>
      <c r="B6655" s="38">
        <f>INDEX(Videolength!D:D,MATCH(D6655,Videolength!A:A,0))</f>
        <v>12</v>
      </c>
      <c r="C6655" s="38">
        <f>INDEX(Videolength!E:E,MATCH(D6655,Videolength!A:A,0))</f>
        <v>33</v>
      </c>
      <c r="D6655" s="39">
        <v>33</v>
      </c>
      <c r="E6655" s="40" t="str">
        <f>INDEX(Videolength!B:B,MATCH(D6655,Videolength!A:A,0))</f>
        <v>https://youtu.be/-xOVApWxOko?list=PLTjhk5BwsiVV8SrR-dPCDjCfaMnt-5HZH</v>
      </c>
      <c r="F6655" s="41">
        <f>INDEX(Videolength!C:C,MATCH(D6655,Videolength!A:A,0))</f>
        <v>4.4594907407407409E-2</v>
      </c>
      <c r="G6655" s="41">
        <v>4.4097222222222225E-2</v>
      </c>
      <c r="H6655" s="71">
        <f>HYPERLINK(_xlfn.CONCAT(E6655,"&amp;t=",G6655*86400),G6655)</f>
        <v>4.4097222222222225E-2</v>
      </c>
      <c r="I6655" s="38">
        <v>12</v>
      </c>
      <c r="J6655" s="38">
        <v>7</v>
      </c>
      <c r="K6655" s="42" t="s">
        <v>47</v>
      </c>
      <c r="L6655" s="42" t="s">
        <v>10</v>
      </c>
      <c r="M6655" s="42" t="s">
        <v>591</v>
      </c>
      <c r="Z6655" s="64"/>
      <c r="AA6655" s="64"/>
      <c r="AB6655" s="64"/>
      <c r="AE6655" s="42">
        <f>IF(Table32[[#This Row],[Gems]]&gt;0,Table32[[#This Row],[Gems]],0)</f>
        <v>0</v>
      </c>
      <c r="AF6655" s="42">
        <f>IF(Table32[[#This Row],[Gems]]&lt;0,Table32[[#This Row],[Gems]],0)</f>
        <v>0</v>
      </c>
      <c r="AG6655" s="30">
        <f t="shared" ca="1" si="144"/>
        <v>344</v>
      </c>
    </row>
    <row r="6656" spans="1:33" ht="14.4" x14ac:dyDescent="0.3">
      <c r="A6656" s="37">
        <v>44129</v>
      </c>
      <c r="B6656" s="38">
        <f>INDEX(Videolength!D:D,MATCH(D6656,Videolength!A:A,0))</f>
        <v>12</v>
      </c>
      <c r="C6656" s="38">
        <f>INDEX(Videolength!E:E,MATCH(D6656,Videolength!A:A,0))</f>
        <v>33</v>
      </c>
      <c r="D6656" s="39">
        <v>33</v>
      </c>
      <c r="E6656" s="40" t="str">
        <f>INDEX(Videolength!B:B,MATCH(D6656,Videolength!A:A,0))</f>
        <v>https://youtu.be/-xOVApWxOko?list=PLTjhk5BwsiVV8SrR-dPCDjCfaMnt-5HZH</v>
      </c>
      <c r="F6656" s="41">
        <f>INDEX(Videolength!C:C,MATCH(D6656,Videolength!A:A,0))</f>
        <v>4.4594907407407409E-2</v>
      </c>
      <c r="G6656" s="41">
        <v>4.4108796296296299E-2</v>
      </c>
      <c r="H6656" s="71">
        <f>HYPERLINK(_xlfn.CONCAT(E6656,"&amp;t=",G6656*86400),G6656)</f>
        <v>4.4108796296296299E-2</v>
      </c>
      <c r="I6656" s="38">
        <v>12</v>
      </c>
      <c r="J6656" s="38">
        <v>7</v>
      </c>
      <c r="K6656" s="42" t="s">
        <v>36</v>
      </c>
      <c r="L6656" s="42" t="s">
        <v>10</v>
      </c>
      <c r="M6656" s="42" t="s">
        <v>591</v>
      </c>
      <c r="Z6656" s="64"/>
      <c r="AA6656" s="64"/>
      <c r="AB6656" s="64"/>
      <c r="AE6656" s="42">
        <f>IF(Table32[[#This Row],[Gems]]&gt;0,Table32[[#This Row],[Gems]],0)</f>
        <v>0</v>
      </c>
      <c r="AF6656" s="42">
        <f>IF(Table32[[#This Row],[Gems]]&lt;0,Table32[[#This Row],[Gems]],0)</f>
        <v>0</v>
      </c>
      <c r="AG6656" s="30">
        <f t="shared" ca="1" si="144"/>
        <v>344</v>
      </c>
    </row>
    <row r="6657" spans="1:33" ht="14.4" x14ac:dyDescent="0.3">
      <c r="A6657" s="37">
        <v>44129</v>
      </c>
      <c r="B6657" s="38">
        <f>INDEX(Videolength!D:D,MATCH(D6657,Videolength!A:A,0))</f>
        <v>12</v>
      </c>
      <c r="C6657" s="38">
        <f>INDEX(Videolength!E:E,MATCH(D6657,Videolength!A:A,0))</f>
        <v>33</v>
      </c>
      <c r="D6657" s="39">
        <v>33</v>
      </c>
      <c r="E6657" s="40" t="str">
        <f>INDEX(Videolength!B:B,MATCH(D6657,Videolength!A:A,0))</f>
        <v>https://youtu.be/-xOVApWxOko?list=PLTjhk5BwsiVV8SrR-dPCDjCfaMnt-5HZH</v>
      </c>
      <c r="F6657" s="41">
        <f>INDEX(Videolength!C:C,MATCH(D6657,Videolength!A:A,0))</f>
        <v>4.4594907407407409E-2</v>
      </c>
      <c r="G6657" s="41">
        <v>4.4340277777777777E-2</v>
      </c>
      <c r="H6657" s="71">
        <f>HYPERLINK(_xlfn.CONCAT(E6657,"&amp;t=",G6657*86400),G6657)</f>
        <v>4.4340277777777777E-2</v>
      </c>
      <c r="I6657" s="38">
        <v>12</v>
      </c>
      <c r="J6657" s="38">
        <v>7</v>
      </c>
      <c r="K6657" s="42" t="s">
        <v>346</v>
      </c>
      <c r="L6657" s="42" t="s">
        <v>10</v>
      </c>
      <c r="Z6657" s="64"/>
      <c r="AA6657" s="64"/>
      <c r="AB6657" s="64"/>
      <c r="AE6657" s="42">
        <f>IF(Table32[[#This Row],[Gems]]&gt;0,Table32[[#This Row],[Gems]],0)</f>
        <v>0</v>
      </c>
      <c r="AF6657" s="42">
        <f>IF(Table32[[#This Row],[Gems]]&lt;0,Table32[[#This Row],[Gems]],0)</f>
        <v>0</v>
      </c>
      <c r="AG6657" s="30">
        <f t="shared" ca="1" si="144"/>
        <v>344</v>
      </c>
    </row>
    <row r="6658" spans="1:33" ht="14.4" x14ac:dyDescent="0.3">
      <c r="A6658" s="37">
        <v>44129</v>
      </c>
      <c r="B6658" s="38">
        <f>INDEX(Videolength!D:D,MATCH(D6658,Videolength!A:A,0))</f>
        <v>12</v>
      </c>
      <c r="C6658" s="38">
        <f>INDEX(Videolength!E:E,MATCH(D6658,Videolength!A:A,0))</f>
        <v>33</v>
      </c>
      <c r="D6658" s="39">
        <v>33</v>
      </c>
      <c r="E6658" s="40" t="str">
        <f>INDEX(Videolength!B:B,MATCH(D6658,Videolength!A:A,0))</f>
        <v>https://youtu.be/-xOVApWxOko?list=PLTjhk5BwsiVV8SrR-dPCDjCfaMnt-5HZH</v>
      </c>
      <c r="F6658" s="41">
        <f>INDEX(Videolength!C:C,MATCH(D6658,Videolength!A:A,0))</f>
        <v>4.4594907407407409E-2</v>
      </c>
      <c r="G6658" s="41">
        <v>4.4386574074074071E-2</v>
      </c>
      <c r="H6658" s="71">
        <f>HYPERLINK(_xlfn.CONCAT(E6658,"&amp;t=",G6658*86400),G6658)</f>
        <v>4.4386574074074071E-2</v>
      </c>
      <c r="I6658" s="38">
        <v>12</v>
      </c>
      <c r="J6658" s="38">
        <v>7</v>
      </c>
      <c r="K6658" s="42" t="s">
        <v>100</v>
      </c>
      <c r="L6658" s="42" t="s">
        <v>1283</v>
      </c>
      <c r="M6658" s="42" t="s">
        <v>591</v>
      </c>
      <c r="U6658" s="44" t="s">
        <v>1726</v>
      </c>
      <c r="Z6658" s="64"/>
      <c r="AA6658" s="64"/>
      <c r="AB6658" s="64"/>
      <c r="AE6658" s="42">
        <f>IF(Table32[[#This Row],[Gems]]&gt;0,Table32[[#This Row],[Gems]],0)</f>
        <v>0</v>
      </c>
      <c r="AF6658" s="42">
        <f>IF(Table32[[#This Row],[Gems]]&lt;0,Table32[[#This Row],[Gems]],0)</f>
        <v>0</v>
      </c>
      <c r="AG6658" s="30">
        <f t="shared" ca="1" si="144"/>
        <v>344</v>
      </c>
    </row>
    <row r="6659" spans="1:33" ht="14.4" x14ac:dyDescent="0.3">
      <c r="A6659" s="37">
        <v>44129</v>
      </c>
      <c r="B6659" s="38">
        <f>INDEX(Videolength!D:D,MATCH(D6659,Videolength!A:A,0))</f>
        <v>12</v>
      </c>
      <c r="C6659" s="38">
        <f>INDEX(Videolength!E:E,MATCH(D6659,Videolength!A:A,0))</f>
        <v>33</v>
      </c>
      <c r="D6659" s="39">
        <v>33</v>
      </c>
      <c r="E6659" s="40" t="str">
        <f>INDEX(Videolength!B:B,MATCH(D6659,Videolength!A:A,0))</f>
        <v>https://youtu.be/-xOVApWxOko?list=PLTjhk5BwsiVV8SrR-dPCDjCfaMnt-5HZH</v>
      </c>
      <c r="F6659" s="41">
        <f>INDEX(Videolength!C:C,MATCH(D6659,Videolength!A:A,0))</f>
        <v>4.4594907407407409E-2</v>
      </c>
      <c r="G6659" s="41">
        <v>4.4432870370370366E-2</v>
      </c>
      <c r="H6659" s="71">
        <f>HYPERLINK(_xlfn.CONCAT(E6659,"&amp;t=",G6659*86400),G6659)</f>
        <v>4.4432870370370366E-2</v>
      </c>
      <c r="I6659" s="38">
        <v>12</v>
      </c>
      <c r="J6659" s="38">
        <v>7</v>
      </c>
      <c r="K6659" s="42" t="s">
        <v>100</v>
      </c>
      <c r="L6659" s="42" t="s">
        <v>1285</v>
      </c>
      <c r="M6659" s="42" t="s">
        <v>591</v>
      </c>
      <c r="U6659" s="44" t="s">
        <v>1726</v>
      </c>
      <c r="Z6659" s="64"/>
      <c r="AA6659" s="64"/>
      <c r="AB6659" s="64"/>
      <c r="AE6659" s="42">
        <f>IF(Table32[[#This Row],[Gems]]&gt;0,Table32[[#This Row],[Gems]],0)</f>
        <v>0</v>
      </c>
      <c r="AF6659" s="42">
        <f>IF(Table32[[#This Row],[Gems]]&lt;0,Table32[[#This Row],[Gems]],0)</f>
        <v>0</v>
      </c>
      <c r="AG6659" s="29">
        <f t="shared" ca="1" si="144"/>
        <v>344</v>
      </c>
    </row>
    <row r="6660" spans="1:33" ht="14.4" x14ac:dyDescent="0.3">
      <c r="A6660" s="37">
        <v>44129</v>
      </c>
      <c r="B6660" s="38">
        <f>INDEX(Videolength!D:D,MATCH(D6660,Videolength!A:A,0))</f>
        <v>12</v>
      </c>
      <c r="C6660" s="38">
        <f>INDEX(Videolength!E:E,MATCH(D6660,Videolength!A:A,0))</f>
        <v>33</v>
      </c>
      <c r="D6660" s="39">
        <v>33</v>
      </c>
      <c r="E6660" s="40" t="str">
        <f>INDEX(Videolength!B:B,MATCH(D6660,Videolength!A:A,0))</f>
        <v>https://youtu.be/-xOVApWxOko?list=PLTjhk5BwsiVV8SrR-dPCDjCfaMnt-5HZH</v>
      </c>
      <c r="F6660" s="41">
        <f>INDEX(Videolength!C:C,MATCH(D6660,Videolength!A:A,0))</f>
        <v>4.4594907407407409E-2</v>
      </c>
      <c r="G6660" s="41">
        <v>4.445601851851852E-2</v>
      </c>
      <c r="H6660" s="71">
        <f>HYPERLINK(_xlfn.CONCAT(E6660,"&amp;t=",G6660*86400),G6660)</f>
        <v>4.445601851851852E-2</v>
      </c>
      <c r="I6660" s="38">
        <v>12</v>
      </c>
      <c r="J6660" s="38">
        <v>7</v>
      </c>
      <c r="K6660" s="42" t="s">
        <v>100</v>
      </c>
      <c r="L6660" s="42" t="s">
        <v>1287</v>
      </c>
      <c r="M6660" s="42" t="s">
        <v>591</v>
      </c>
      <c r="U6660" s="44" t="s">
        <v>1726</v>
      </c>
      <c r="Z6660" s="64"/>
      <c r="AA6660" s="64"/>
      <c r="AB6660" s="64"/>
      <c r="AE6660" s="42">
        <f>IF(Table32[[#This Row],[Gems]]&gt;0,Table32[[#This Row],[Gems]],0)</f>
        <v>0</v>
      </c>
      <c r="AF6660" s="42">
        <f>IF(Table32[[#This Row],[Gems]]&lt;0,Table32[[#This Row],[Gems]],0)</f>
        <v>0</v>
      </c>
      <c r="AG6660" s="29">
        <f t="shared" ca="1" si="144"/>
        <v>344</v>
      </c>
    </row>
    <row r="6661" spans="1:33" ht="14.4" x14ac:dyDescent="0.3">
      <c r="A6661" s="37">
        <v>44129</v>
      </c>
      <c r="B6661" s="38">
        <f>INDEX(Videolength!D:D,MATCH(D6661,Videolength!A:A,0))</f>
        <v>12</v>
      </c>
      <c r="C6661" s="38">
        <f>INDEX(Videolength!E:E,MATCH(D6661,Videolength!A:A,0))</f>
        <v>33</v>
      </c>
      <c r="D6661" s="39">
        <v>33</v>
      </c>
      <c r="E6661" s="40" t="str">
        <f>INDEX(Videolength!B:B,MATCH(D6661,Videolength!A:A,0))</f>
        <v>https://youtu.be/-xOVApWxOko?list=PLTjhk5BwsiVV8SrR-dPCDjCfaMnt-5HZH</v>
      </c>
      <c r="F6661" s="41">
        <f>INDEX(Videolength!C:C,MATCH(D6661,Videolength!A:A,0))</f>
        <v>4.4594907407407409E-2</v>
      </c>
      <c r="G6661" s="41">
        <v>4.4467592592592593E-2</v>
      </c>
      <c r="H6661" s="71">
        <f>HYPERLINK(_xlfn.CONCAT(E6661,"&amp;t=",G6661*86400),G6661)</f>
        <v>4.4467592592592593E-2</v>
      </c>
      <c r="I6661" s="38">
        <v>12</v>
      </c>
      <c r="J6661" s="38">
        <v>7</v>
      </c>
      <c r="K6661" s="42" t="s">
        <v>100</v>
      </c>
      <c r="L6661" s="42" t="s">
        <v>1288</v>
      </c>
      <c r="M6661" s="42" t="s">
        <v>591</v>
      </c>
      <c r="U6661" s="44" t="s">
        <v>1726</v>
      </c>
      <c r="Z6661" s="64"/>
      <c r="AA6661" s="64"/>
      <c r="AB6661" s="64"/>
      <c r="AE6661" s="42">
        <f>IF(Table32[[#This Row],[Gems]]&gt;0,Table32[[#This Row],[Gems]],0)</f>
        <v>0</v>
      </c>
      <c r="AF6661" s="42">
        <f>IF(Table32[[#This Row],[Gems]]&lt;0,Table32[[#This Row],[Gems]],0)</f>
        <v>0</v>
      </c>
      <c r="AG6661" s="29">
        <f ca="1">SUM(OFFSET(AG6661,-1,0),AD6661)</f>
        <v>344</v>
      </c>
    </row>
    <row r="6662" spans="1:33" ht="14.4" x14ac:dyDescent="0.3">
      <c r="A6662" s="37">
        <v>44129</v>
      </c>
      <c r="B6662" s="38">
        <f>INDEX(Videolength!D:D,MATCH(D6662,Videolength!A:A,0))</f>
        <v>12</v>
      </c>
      <c r="C6662" s="38">
        <f>INDEX(Videolength!E:E,MATCH(D6662,Videolength!A:A,0))</f>
        <v>33</v>
      </c>
      <c r="D6662" s="39">
        <v>33</v>
      </c>
      <c r="E6662" s="40" t="str">
        <f>INDEX(Videolength!B:B,MATCH(D6662,Videolength!A:A,0))</f>
        <v>https://youtu.be/-xOVApWxOko?list=PLTjhk5BwsiVV8SrR-dPCDjCfaMnt-5HZH</v>
      </c>
      <c r="F6662" s="41">
        <f>INDEX(Videolength!C:C,MATCH(D6662,Videolength!A:A,0))</f>
        <v>4.4594907407407409E-2</v>
      </c>
      <c r="G6662" s="41">
        <v>4.447916666666666E-2</v>
      </c>
      <c r="H6662" s="71">
        <f>HYPERLINK(_xlfn.CONCAT(E6662,"&amp;t=",G6662*86400),G6662)</f>
        <v>4.447916666666666E-2</v>
      </c>
      <c r="I6662" s="38">
        <v>12</v>
      </c>
      <c r="J6662" s="38">
        <v>7</v>
      </c>
      <c r="K6662" s="42" t="s">
        <v>346</v>
      </c>
      <c r="L6662" s="42" t="s">
        <v>10</v>
      </c>
      <c r="Z6662" s="64"/>
      <c r="AA6662" s="64"/>
      <c r="AB6662" s="64"/>
      <c r="AE6662" s="42">
        <f>IF(Table32[[#This Row],[Gems]]&gt;0,Table32[[#This Row],[Gems]],0)</f>
        <v>0</v>
      </c>
      <c r="AF6662" s="42">
        <f>IF(Table32[[#This Row],[Gems]]&lt;0,Table32[[#This Row],[Gems]],0)</f>
        <v>0</v>
      </c>
      <c r="AG6662" s="29">
        <f ca="1">SUM(OFFSET(AG6662,-1,0),AD6662)</f>
        <v>344</v>
      </c>
    </row>
    <row r="6663" spans="1:33" ht="14.4" x14ac:dyDescent="0.3">
      <c r="A6663" s="37">
        <v>44129</v>
      </c>
      <c r="B6663" s="38">
        <f>INDEX(Videolength!D:D,MATCH(D6663,Videolength!A:A,0))</f>
        <v>12</v>
      </c>
      <c r="C6663" s="38">
        <f>INDEX(Videolength!E:E,MATCH(D6663,Videolength!A:A,0))</f>
        <v>34</v>
      </c>
      <c r="D6663" s="39">
        <v>34</v>
      </c>
      <c r="E6663" s="40" t="str">
        <f>INDEX(Videolength!B:B,MATCH(D6663,Videolength!A:A,0))</f>
        <v>https://youtu.be/AP_I9CW5beg?list=PLTjhk5BwsiVV8SrR-dPCDjCfaMnt-5HZH</v>
      </c>
      <c r="F6663" s="41">
        <f>INDEX(Videolength!C:C,MATCH(D6663,Videolength!A:A,0))</f>
        <v>2.6817129629629632E-2</v>
      </c>
      <c r="G6663" s="41">
        <v>0</v>
      </c>
      <c r="H6663" s="71">
        <f>HYPERLINK(_xlfn.CONCAT(E6663,"&amp;t=",G6663*86400),G6663)</f>
        <v>0</v>
      </c>
      <c r="I6663" s="38">
        <v>12</v>
      </c>
      <c r="J6663" s="38">
        <v>7</v>
      </c>
      <c r="K6663" s="42" t="s">
        <v>123</v>
      </c>
      <c r="L6663" s="42" t="s">
        <v>10</v>
      </c>
      <c r="M6663" s="42" t="s">
        <v>388</v>
      </c>
      <c r="AA6663" s="45"/>
      <c r="AB6663" s="45"/>
      <c r="AE6663" s="42">
        <f>IF(Table32[[#This Row],[Gems]]&gt;0,Table32[[#This Row],[Gems]],0)</f>
        <v>0</v>
      </c>
      <c r="AF6663" s="42">
        <f>IF(Table32[[#This Row],[Gems]]&lt;0,Table32[[#This Row],[Gems]],0)</f>
        <v>0</v>
      </c>
      <c r="AG6663" s="29">
        <f t="shared" ref="AG6663:AG6726" ca="1" si="145">SUM(OFFSET(AG6663,-1,0),AD6663)</f>
        <v>344</v>
      </c>
    </row>
    <row r="6664" spans="1:33" ht="14.4" x14ac:dyDescent="0.3">
      <c r="A6664" s="37">
        <v>44129</v>
      </c>
      <c r="B6664" s="38">
        <f>INDEX(Videolength!D:D,MATCH(D6664,Videolength!A:A,0))</f>
        <v>12</v>
      </c>
      <c r="C6664" s="38">
        <f>INDEX(Videolength!E:E,MATCH(D6664,Videolength!A:A,0))</f>
        <v>34</v>
      </c>
      <c r="D6664" s="39">
        <v>34</v>
      </c>
      <c r="E6664" s="40" t="str">
        <f>INDEX(Videolength!B:B,MATCH(D6664,Videolength!A:A,0))</f>
        <v>https://youtu.be/AP_I9CW5beg?list=PLTjhk5BwsiVV8SrR-dPCDjCfaMnt-5HZH</v>
      </c>
      <c r="F6664" s="41">
        <f>INDEX(Videolength!C:C,MATCH(D6664,Videolength!A:A,0))</f>
        <v>2.6817129629629632E-2</v>
      </c>
      <c r="G6664" s="41">
        <v>1.3888888888888889E-4</v>
      </c>
      <c r="H6664" s="71">
        <f>HYPERLINK(_xlfn.CONCAT(E6664,"&amp;t=",G6664*86400),G6664)</f>
        <v>1.3888888888888889E-4</v>
      </c>
      <c r="I6664" s="38">
        <v>12</v>
      </c>
      <c r="J6664" s="38">
        <v>7</v>
      </c>
      <c r="K6664" s="42" t="s">
        <v>346</v>
      </c>
      <c r="L6664" s="42" t="s">
        <v>10</v>
      </c>
      <c r="AA6664" s="45"/>
      <c r="AB6664" s="45"/>
      <c r="AE6664" s="42">
        <f>IF(Table32[[#This Row],[Gems]]&gt;0,Table32[[#This Row],[Gems]],0)</f>
        <v>0</v>
      </c>
      <c r="AF6664" s="42">
        <f>IF(Table32[[#This Row],[Gems]]&lt;0,Table32[[#This Row],[Gems]],0)</f>
        <v>0</v>
      </c>
      <c r="AG6664" s="29">
        <f t="shared" ca="1" si="145"/>
        <v>344</v>
      </c>
    </row>
    <row r="6665" spans="1:33" ht="14.4" x14ac:dyDescent="0.3">
      <c r="A6665" s="37">
        <v>44129</v>
      </c>
      <c r="B6665" s="38">
        <f>INDEX(Videolength!D:D,MATCH(D6665,Videolength!A:A,0))</f>
        <v>12</v>
      </c>
      <c r="C6665" s="38">
        <f>INDEX(Videolength!E:E,MATCH(D6665,Videolength!A:A,0))</f>
        <v>34</v>
      </c>
      <c r="D6665" s="39">
        <v>34</v>
      </c>
      <c r="E6665" s="40" t="str">
        <f>INDEX(Videolength!B:B,MATCH(D6665,Videolength!A:A,0))</f>
        <v>https://youtu.be/AP_I9CW5beg?list=PLTjhk5BwsiVV8SrR-dPCDjCfaMnt-5HZH</v>
      </c>
      <c r="F6665" s="41">
        <f>INDEX(Videolength!C:C,MATCH(D6665,Videolength!A:A,0))</f>
        <v>2.6817129629629632E-2</v>
      </c>
      <c r="G6665" s="41">
        <v>1.5046296296296297E-4</v>
      </c>
      <c r="H6665" s="71">
        <f>HYPERLINK(_xlfn.CONCAT(E6665,"&amp;t=",G6665*86400),G6665)</f>
        <v>1.5046296296296297E-4</v>
      </c>
      <c r="I6665" s="38">
        <v>12</v>
      </c>
      <c r="J6665" s="38">
        <v>7</v>
      </c>
      <c r="K6665" s="42" t="s">
        <v>51</v>
      </c>
      <c r="L6665" s="42" t="s">
        <v>11</v>
      </c>
      <c r="W6665" s="44" t="s">
        <v>211</v>
      </c>
      <c r="X6665" s="43">
        <v>7</v>
      </c>
      <c r="AA6665" s="45"/>
      <c r="AB6665" s="45"/>
      <c r="AE6665" s="42">
        <f>IF(Table32[[#This Row],[Gems]]&gt;0,Table32[[#This Row],[Gems]],0)</f>
        <v>0</v>
      </c>
      <c r="AF6665" s="42">
        <f>IF(Table32[[#This Row],[Gems]]&lt;0,Table32[[#This Row],[Gems]],0)</f>
        <v>0</v>
      </c>
      <c r="AG6665" s="29">
        <f ca="1">SUM(OFFSET(AG6665,-1,0),AD6665)</f>
        <v>344</v>
      </c>
    </row>
    <row r="6666" spans="1:33" ht="14.4" x14ac:dyDescent="0.3">
      <c r="A6666" s="37">
        <v>44129</v>
      </c>
      <c r="B6666" s="38">
        <f>INDEX(Videolength!D:D,MATCH(D6666,Videolength!A:A,0))</f>
        <v>12</v>
      </c>
      <c r="C6666" s="38">
        <f>INDEX(Videolength!E:E,MATCH(D6666,Videolength!A:A,0))</f>
        <v>34</v>
      </c>
      <c r="D6666" s="39">
        <v>34</v>
      </c>
      <c r="E6666" s="40" t="str">
        <f>INDEX(Videolength!B:B,MATCH(D6666,Videolength!A:A,0))</f>
        <v>https://youtu.be/AP_I9CW5beg?list=PLTjhk5BwsiVV8SrR-dPCDjCfaMnt-5HZH</v>
      </c>
      <c r="F6666" s="41">
        <f>INDEX(Videolength!C:C,MATCH(D6666,Videolength!A:A,0))</f>
        <v>2.6817129629629632E-2</v>
      </c>
      <c r="G6666" s="41">
        <v>1.9675925925925926E-4</v>
      </c>
      <c r="H6666" s="71">
        <f>HYPERLINK(_xlfn.CONCAT(E6666,"&amp;t=",G6666*86400),G6666)</f>
        <v>1.9675925925925926E-4</v>
      </c>
      <c r="I6666" s="38">
        <v>12</v>
      </c>
      <c r="J6666" s="38">
        <v>7</v>
      </c>
      <c r="K6666" s="42" t="s">
        <v>8</v>
      </c>
      <c r="L6666" s="42" t="s">
        <v>163</v>
      </c>
      <c r="AA6666" s="45"/>
      <c r="AB6666" s="45"/>
      <c r="AE6666" s="42">
        <f>IF(Table32[[#This Row],[Gems]]&gt;0,Table32[[#This Row],[Gems]],0)</f>
        <v>0</v>
      </c>
      <c r="AF6666" s="42">
        <f>IF(Table32[[#This Row],[Gems]]&lt;0,Table32[[#This Row],[Gems]],0)</f>
        <v>0</v>
      </c>
      <c r="AG6666" s="29">
        <f t="shared" ca="1" si="145"/>
        <v>344</v>
      </c>
    </row>
    <row r="6667" spans="1:33" ht="14.4" x14ac:dyDescent="0.3">
      <c r="A6667" s="37">
        <v>44129</v>
      </c>
      <c r="B6667" s="38">
        <f>INDEX(Videolength!D:D,MATCH(D6667,Videolength!A:A,0))</f>
        <v>12</v>
      </c>
      <c r="C6667" s="38">
        <f>INDEX(Videolength!E:E,MATCH(D6667,Videolength!A:A,0))</f>
        <v>34</v>
      </c>
      <c r="D6667" s="39">
        <v>34</v>
      </c>
      <c r="E6667" s="40" t="str">
        <f>INDEX(Videolength!B:B,MATCH(D6667,Videolength!A:A,0))</f>
        <v>https://youtu.be/AP_I9CW5beg?list=PLTjhk5BwsiVV8SrR-dPCDjCfaMnt-5HZH</v>
      </c>
      <c r="F6667" s="41">
        <f>INDEX(Videolength!C:C,MATCH(D6667,Videolength!A:A,0))</f>
        <v>2.6817129629629632E-2</v>
      </c>
      <c r="G6667" s="41">
        <v>2.199074074074074E-4</v>
      </c>
      <c r="H6667" s="71">
        <f>HYPERLINK(_xlfn.CONCAT(E6667,"&amp;t=",G6667*86400),G6667)</f>
        <v>2.199074074074074E-4</v>
      </c>
      <c r="I6667" s="38">
        <v>12</v>
      </c>
      <c r="J6667" s="38">
        <v>7</v>
      </c>
      <c r="K6667" s="42" t="s">
        <v>90</v>
      </c>
      <c r="L6667" s="42" t="s">
        <v>518</v>
      </c>
      <c r="V6667" s="43">
        <v>1349</v>
      </c>
      <c r="AA6667" s="45"/>
      <c r="AB6667" s="45"/>
      <c r="AC6667" s="44" t="s">
        <v>203</v>
      </c>
      <c r="AE6667" s="42">
        <f>IF(Table32[[#This Row],[Gems]]&gt;0,Table32[[#This Row],[Gems]],0)</f>
        <v>0</v>
      </c>
      <c r="AF6667" s="42">
        <f>IF(Table32[[#This Row],[Gems]]&lt;0,Table32[[#This Row],[Gems]],0)</f>
        <v>0</v>
      </c>
      <c r="AG6667" s="29">
        <f ca="1">SUM(OFFSET(AG6667,-1,0),AD6667)</f>
        <v>344</v>
      </c>
    </row>
    <row r="6668" spans="1:33" ht="14.4" x14ac:dyDescent="0.3">
      <c r="A6668" s="37">
        <v>44129</v>
      </c>
      <c r="B6668" s="38">
        <f>INDEX(Videolength!D:D,MATCH(D6668,Videolength!A:A,0))</f>
        <v>12</v>
      </c>
      <c r="C6668" s="38">
        <f>INDEX(Videolength!E:E,MATCH(D6668,Videolength!A:A,0))</f>
        <v>34</v>
      </c>
      <c r="D6668" s="39">
        <v>34</v>
      </c>
      <c r="E6668" s="40" t="str">
        <f>INDEX(Videolength!B:B,MATCH(D6668,Videolength!A:A,0))</f>
        <v>https://youtu.be/AP_I9CW5beg?list=PLTjhk5BwsiVV8SrR-dPCDjCfaMnt-5HZH</v>
      </c>
      <c r="F6668" s="41">
        <f>INDEX(Videolength!C:C,MATCH(D6668,Videolength!A:A,0))</f>
        <v>2.6817129629629632E-2</v>
      </c>
      <c r="G6668" s="41">
        <v>2.6620370370370372E-4</v>
      </c>
      <c r="H6668" s="71">
        <f>HYPERLINK(_xlfn.CONCAT(E6668,"&amp;t=",G6668*86400),G6668)</f>
        <v>2.6620370370370372E-4</v>
      </c>
      <c r="I6668" s="38">
        <v>12</v>
      </c>
      <c r="J6668" s="38">
        <v>7</v>
      </c>
      <c r="K6668" s="42" t="s">
        <v>100</v>
      </c>
      <c r="L6668" s="42" t="s">
        <v>1283</v>
      </c>
      <c r="M6668" s="42" t="s">
        <v>392</v>
      </c>
      <c r="U6668" s="44" t="s">
        <v>1284</v>
      </c>
      <c r="AA6668" s="45"/>
      <c r="AB6668" s="45"/>
      <c r="AE6668" s="42">
        <f>IF(Table32[[#This Row],[Gems]]&gt;0,Table32[[#This Row],[Gems]],0)</f>
        <v>0</v>
      </c>
      <c r="AF6668" s="42">
        <f>IF(Table32[[#This Row],[Gems]]&lt;0,Table32[[#This Row],[Gems]],0)</f>
        <v>0</v>
      </c>
      <c r="AG6668" s="29">
        <f t="shared" ca="1" si="145"/>
        <v>344</v>
      </c>
    </row>
    <row r="6669" spans="1:33" ht="14.4" x14ac:dyDescent="0.3">
      <c r="A6669" s="37">
        <v>44129</v>
      </c>
      <c r="B6669" s="38">
        <f>INDEX(Videolength!D:D,MATCH(D6669,Videolength!A:A,0))</f>
        <v>12</v>
      </c>
      <c r="C6669" s="38">
        <f>INDEX(Videolength!E:E,MATCH(D6669,Videolength!A:A,0))</f>
        <v>34</v>
      </c>
      <c r="D6669" s="39">
        <v>34</v>
      </c>
      <c r="E6669" s="40" t="str">
        <f>INDEX(Videolength!B:B,MATCH(D6669,Videolength!A:A,0))</f>
        <v>https://youtu.be/AP_I9CW5beg?list=PLTjhk5BwsiVV8SrR-dPCDjCfaMnt-5HZH</v>
      </c>
      <c r="F6669" s="41">
        <f>INDEX(Videolength!C:C,MATCH(D6669,Videolength!A:A,0))</f>
        <v>2.6817129629629632E-2</v>
      </c>
      <c r="G6669" s="41">
        <v>3.4722222222222224E-4</v>
      </c>
      <c r="H6669" s="71">
        <f>HYPERLINK(_xlfn.CONCAT(E6669,"&amp;t=",G6669*86400),G6669)</f>
        <v>3.4722222222222224E-4</v>
      </c>
      <c r="I6669" s="38">
        <v>12</v>
      </c>
      <c r="J6669" s="38">
        <v>7</v>
      </c>
      <c r="K6669" s="42" t="s">
        <v>100</v>
      </c>
      <c r="L6669" s="42" t="s">
        <v>1285</v>
      </c>
      <c r="M6669" s="42" t="s">
        <v>1286</v>
      </c>
      <c r="U6669" s="44" t="s">
        <v>1284</v>
      </c>
      <c r="AA6669" s="45"/>
      <c r="AB6669" s="45"/>
      <c r="AE6669" s="42">
        <f>IF(Table32[[#This Row],[Gems]]&gt;0,Table32[[#This Row],[Gems]],0)</f>
        <v>0</v>
      </c>
      <c r="AF6669" s="42">
        <f>IF(Table32[[#This Row],[Gems]]&lt;0,Table32[[#This Row],[Gems]],0)</f>
        <v>0</v>
      </c>
      <c r="AG6669" s="29">
        <f t="shared" ca="1" si="145"/>
        <v>344</v>
      </c>
    </row>
    <row r="6670" spans="1:33" ht="14.4" x14ac:dyDescent="0.3">
      <c r="A6670" s="37">
        <v>44129</v>
      </c>
      <c r="B6670" s="38">
        <f>INDEX(Videolength!D:D,MATCH(D6670,Videolength!A:A,0))</f>
        <v>12</v>
      </c>
      <c r="C6670" s="38">
        <f>INDEX(Videolength!E:E,MATCH(D6670,Videolength!A:A,0))</f>
        <v>34</v>
      </c>
      <c r="D6670" s="39">
        <v>34</v>
      </c>
      <c r="E6670" s="40" t="str">
        <f>INDEX(Videolength!B:B,MATCH(D6670,Videolength!A:A,0))</f>
        <v>https://youtu.be/AP_I9CW5beg?list=PLTjhk5BwsiVV8SrR-dPCDjCfaMnt-5HZH</v>
      </c>
      <c r="F6670" s="41">
        <f>INDEX(Videolength!C:C,MATCH(D6670,Videolength!A:A,0))</f>
        <v>2.6817129629629632E-2</v>
      </c>
      <c r="G6670" s="41">
        <v>3.7037037037037035E-4</v>
      </c>
      <c r="H6670" s="71">
        <f>HYPERLINK(_xlfn.CONCAT(E6670,"&amp;t=",G6670*86400),G6670)</f>
        <v>3.7037037037037035E-4</v>
      </c>
      <c r="I6670" s="38">
        <v>12</v>
      </c>
      <c r="J6670" s="38">
        <v>7</v>
      </c>
      <c r="K6670" s="42" t="s">
        <v>100</v>
      </c>
      <c r="L6670" s="42" t="s">
        <v>1287</v>
      </c>
      <c r="M6670" s="42" t="s">
        <v>1286</v>
      </c>
      <c r="U6670" s="44" t="s">
        <v>1284</v>
      </c>
      <c r="AA6670" s="45"/>
      <c r="AB6670" s="45"/>
      <c r="AE6670" s="42">
        <f>IF(Table32[[#This Row],[Gems]]&gt;0,Table32[[#This Row],[Gems]],0)</f>
        <v>0</v>
      </c>
      <c r="AF6670" s="42">
        <f>IF(Table32[[#This Row],[Gems]]&lt;0,Table32[[#This Row],[Gems]],0)</f>
        <v>0</v>
      </c>
      <c r="AG6670" s="29">
        <f t="shared" ca="1" si="145"/>
        <v>344</v>
      </c>
    </row>
    <row r="6671" spans="1:33" ht="14.4" x14ac:dyDescent="0.3">
      <c r="A6671" s="37">
        <v>44129</v>
      </c>
      <c r="B6671" s="38">
        <f>INDEX(Videolength!D:D,MATCH(D6671,Videolength!A:A,0))</f>
        <v>12</v>
      </c>
      <c r="C6671" s="38">
        <f>INDEX(Videolength!E:E,MATCH(D6671,Videolength!A:A,0))</f>
        <v>34</v>
      </c>
      <c r="D6671" s="39">
        <v>34</v>
      </c>
      <c r="E6671" s="40" t="str">
        <f>INDEX(Videolength!B:B,MATCH(D6671,Videolength!A:A,0))</f>
        <v>https://youtu.be/AP_I9CW5beg?list=PLTjhk5BwsiVV8SrR-dPCDjCfaMnt-5HZH</v>
      </c>
      <c r="F6671" s="41">
        <f>INDEX(Videolength!C:C,MATCH(D6671,Videolength!A:A,0))</f>
        <v>2.6817129629629632E-2</v>
      </c>
      <c r="G6671" s="41">
        <v>4.0509259259259258E-4</v>
      </c>
      <c r="H6671" s="71">
        <f>HYPERLINK(_xlfn.CONCAT(E6671,"&amp;t=",G6671*86400),G6671)</f>
        <v>4.0509259259259258E-4</v>
      </c>
      <c r="I6671" s="38">
        <v>12</v>
      </c>
      <c r="J6671" s="38">
        <v>7</v>
      </c>
      <c r="K6671" s="42" t="s">
        <v>100</v>
      </c>
      <c r="L6671" s="42" t="s">
        <v>1288</v>
      </c>
      <c r="M6671" s="42" t="s">
        <v>1286</v>
      </c>
      <c r="U6671" s="44" t="s">
        <v>1284</v>
      </c>
      <c r="AA6671" s="45"/>
      <c r="AB6671" s="45"/>
      <c r="AE6671" s="42">
        <f>IF(Table32[[#This Row],[Gems]]&gt;0,Table32[[#This Row],[Gems]],0)</f>
        <v>0</v>
      </c>
      <c r="AF6671" s="42">
        <f>IF(Table32[[#This Row],[Gems]]&lt;0,Table32[[#This Row],[Gems]],0)</f>
        <v>0</v>
      </c>
      <c r="AG6671" s="29">
        <f t="shared" ca="1" si="145"/>
        <v>344</v>
      </c>
    </row>
    <row r="6672" spans="1:33" ht="14.4" x14ac:dyDescent="0.3">
      <c r="A6672" s="37">
        <v>44129</v>
      </c>
      <c r="B6672" s="38">
        <f>INDEX(Videolength!D:D,MATCH(D6672,Videolength!A:A,0))</f>
        <v>12</v>
      </c>
      <c r="C6672" s="38">
        <f>INDEX(Videolength!E:E,MATCH(D6672,Videolength!A:A,0))</f>
        <v>34</v>
      </c>
      <c r="D6672" s="39">
        <v>34</v>
      </c>
      <c r="E6672" s="40" t="str">
        <f>INDEX(Videolength!B:B,MATCH(D6672,Videolength!A:A,0))</f>
        <v>https://youtu.be/AP_I9CW5beg?list=PLTjhk5BwsiVV8SrR-dPCDjCfaMnt-5HZH</v>
      </c>
      <c r="F6672" s="41">
        <f>INDEX(Videolength!C:C,MATCH(D6672,Videolength!A:A,0))</f>
        <v>2.6817129629629632E-2</v>
      </c>
      <c r="G6672" s="41">
        <v>4.5138888888888892E-4</v>
      </c>
      <c r="H6672" s="71">
        <f>HYPERLINK(_xlfn.CONCAT(E6672,"&amp;t=",G6672*86400),G6672)</f>
        <v>4.5138888888888892E-4</v>
      </c>
      <c r="I6672" s="38">
        <v>12</v>
      </c>
      <c r="J6672" s="38">
        <v>7</v>
      </c>
      <c r="K6672" s="42" t="s">
        <v>25</v>
      </c>
      <c r="L6672" s="42" t="s">
        <v>392</v>
      </c>
      <c r="M6672" s="42" t="s">
        <v>1289</v>
      </c>
      <c r="AA6672" s="45"/>
      <c r="AB6672" s="45"/>
      <c r="AE6672" s="42">
        <f>IF(Table32[[#This Row],[Gems]]&gt;0,Table32[[#This Row],[Gems]],0)</f>
        <v>0</v>
      </c>
      <c r="AF6672" s="42">
        <f>IF(Table32[[#This Row],[Gems]]&lt;0,Table32[[#This Row],[Gems]],0)</f>
        <v>0</v>
      </c>
      <c r="AG6672" s="29">
        <f t="shared" ca="1" si="145"/>
        <v>344</v>
      </c>
    </row>
    <row r="6673" spans="1:33" ht="14.4" x14ac:dyDescent="0.3">
      <c r="A6673" s="37">
        <v>44129</v>
      </c>
      <c r="B6673" s="38">
        <f>INDEX(Videolength!D:D,MATCH(D6673,Videolength!A:A,0))</f>
        <v>12</v>
      </c>
      <c r="C6673" s="38">
        <f>INDEX(Videolength!E:E,MATCH(D6673,Videolength!A:A,0))</f>
        <v>34</v>
      </c>
      <c r="D6673" s="39">
        <v>34</v>
      </c>
      <c r="E6673" s="40" t="str">
        <f>INDEX(Videolength!B:B,MATCH(D6673,Videolength!A:A,0))</f>
        <v>https://youtu.be/AP_I9CW5beg?list=PLTjhk5BwsiVV8SrR-dPCDjCfaMnt-5HZH</v>
      </c>
      <c r="F6673" s="41">
        <f>INDEX(Videolength!C:C,MATCH(D6673,Videolength!A:A,0))</f>
        <v>2.6817129629629632E-2</v>
      </c>
      <c r="G6673" s="41">
        <v>4.8611111111111104E-4</v>
      </c>
      <c r="H6673" s="71">
        <f>HYPERLINK(_xlfn.CONCAT(E6673,"&amp;t=",G6673*86400),G6673)</f>
        <v>4.8611111111111104E-4</v>
      </c>
      <c r="I6673" s="38">
        <v>12</v>
      </c>
      <c r="J6673" s="38">
        <v>7</v>
      </c>
      <c r="K6673" s="42" t="s">
        <v>346</v>
      </c>
      <c r="L6673" s="42" t="s">
        <v>10</v>
      </c>
      <c r="AA6673" s="45"/>
      <c r="AB6673" s="45"/>
      <c r="AE6673" s="42">
        <f>IF(Table32[[#This Row],[Gems]]&gt;0,Table32[[#This Row],[Gems]],0)</f>
        <v>0</v>
      </c>
      <c r="AF6673" s="42">
        <f>IF(Table32[[#This Row],[Gems]]&lt;0,Table32[[#This Row],[Gems]],0)</f>
        <v>0</v>
      </c>
      <c r="AG6673" s="29">
        <f t="shared" ca="1" si="145"/>
        <v>344</v>
      </c>
    </row>
    <row r="6674" spans="1:33" ht="14.4" x14ac:dyDescent="0.3">
      <c r="A6674" s="37">
        <v>44129</v>
      </c>
      <c r="B6674" s="38">
        <f>INDEX(Videolength!D:D,MATCH(D6674,Videolength!A:A,0))</f>
        <v>12</v>
      </c>
      <c r="C6674" s="38">
        <f>INDEX(Videolength!E:E,MATCH(D6674,Videolength!A:A,0))</f>
        <v>34</v>
      </c>
      <c r="D6674" s="39">
        <v>34</v>
      </c>
      <c r="E6674" s="40" t="str">
        <f>INDEX(Videolength!B:B,MATCH(D6674,Videolength!A:A,0))</f>
        <v>https://youtu.be/AP_I9CW5beg?list=PLTjhk5BwsiVV8SrR-dPCDjCfaMnt-5HZH</v>
      </c>
      <c r="F6674" s="41">
        <f>INDEX(Videolength!C:C,MATCH(D6674,Videolength!A:A,0))</f>
        <v>2.6817129629629632E-2</v>
      </c>
      <c r="G6674" s="41">
        <v>5.3240740740740744E-4</v>
      </c>
      <c r="H6674" s="71">
        <f>HYPERLINK(_xlfn.CONCAT(E6674,"&amp;t=",G6674*86400),G6674)</f>
        <v>5.3240740740740744E-4</v>
      </c>
      <c r="I6674" s="38">
        <v>12</v>
      </c>
      <c r="J6674" s="38">
        <v>7</v>
      </c>
      <c r="K6674" s="42" t="s">
        <v>353</v>
      </c>
      <c r="L6674" s="42" t="s">
        <v>355</v>
      </c>
      <c r="M6674" s="51" t="s">
        <v>591</v>
      </c>
      <c r="N6674" s="51"/>
      <c r="O6674" s="51"/>
      <c r="P6674" s="51"/>
      <c r="Q6674" s="51"/>
      <c r="R6674" s="51"/>
      <c r="S6674" s="51"/>
      <c r="U6674" s="44" t="s">
        <v>1745</v>
      </c>
      <c r="AA6674" s="45"/>
      <c r="AB6674" s="45"/>
      <c r="AE6674" s="42">
        <f>IF(Table32[[#This Row],[Gems]]&gt;0,Table32[[#This Row],[Gems]],0)</f>
        <v>0</v>
      </c>
      <c r="AF6674" s="42">
        <f>IF(Table32[[#This Row],[Gems]]&lt;0,Table32[[#This Row],[Gems]],0)</f>
        <v>0</v>
      </c>
      <c r="AG6674" s="29">
        <f t="shared" ca="1" si="145"/>
        <v>344</v>
      </c>
    </row>
    <row r="6675" spans="1:33" ht="14.4" x14ac:dyDescent="0.3">
      <c r="A6675" s="37">
        <v>44129</v>
      </c>
      <c r="B6675" s="38">
        <f>INDEX(Videolength!D:D,MATCH(D6675,Videolength!A:A,0))</f>
        <v>12</v>
      </c>
      <c r="C6675" s="38">
        <f>INDEX(Videolength!E:E,MATCH(D6675,Videolength!A:A,0))</f>
        <v>34</v>
      </c>
      <c r="D6675" s="39">
        <v>34</v>
      </c>
      <c r="E6675" s="40" t="str">
        <f>INDEX(Videolength!B:B,MATCH(D6675,Videolength!A:A,0))</f>
        <v>https://youtu.be/AP_I9CW5beg?list=PLTjhk5BwsiVV8SrR-dPCDjCfaMnt-5HZH</v>
      </c>
      <c r="F6675" s="41">
        <f>INDEX(Videolength!C:C,MATCH(D6675,Videolength!A:A,0))</f>
        <v>2.6817129629629632E-2</v>
      </c>
      <c r="G6675" s="41">
        <v>5.5555555555555556E-4</v>
      </c>
      <c r="H6675" s="71">
        <f>HYPERLINK(_xlfn.CONCAT(E6675,"&amp;t=",G6675*86400),G6675)</f>
        <v>5.5555555555555556E-4</v>
      </c>
      <c r="I6675" s="38">
        <v>12</v>
      </c>
      <c r="J6675" s="38">
        <v>7</v>
      </c>
      <c r="K6675" s="42" t="s">
        <v>47</v>
      </c>
      <c r="L6675" s="42" t="s">
        <v>10</v>
      </c>
      <c r="M6675" s="51" t="s">
        <v>591</v>
      </c>
      <c r="N6675" s="51"/>
      <c r="O6675" s="51"/>
      <c r="P6675" s="51"/>
      <c r="Q6675" s="51"/>
      <c r="R6675" s="51"/>
      <c r="S6675" s="51"/>
      <c r="AA6675" s="45"/>
      <c r="AB6675" s="45"/>
      <c r="AE6675" s="42">
        <f>IF(Table32[[#This Row],[Gems]]&gt;0,Table32[[#This Row],[Gems]],0)</f>
        <v>0</v>
      </c>
      <c r="AF6675" s="42">
        <f>IF(Table32[[#This Row],[Gems]]&lt;0,Table32[[#This Row],[Gems]],0)</f>
        <v>0</v>
      </c>
      <c r="AG6675" s="29">
        <f t="shared" ca="1" si="145"/>
        <v>344</v>
      </c>
    </row>
    <row r="6676" spans="1:33" ht="14.4" x14ac:dyDescent="0.3">
      <c r="A6676" s="37">
        <v>44129</v>
      </c>
      <c r="B6676" s="38">
        <f>INDEX(Videolength!D:D,MATCH(D6676,Videolength!A:A,0))</f>
        <v>12</v>
      </c>
      <c r="C6676" s="38">
        <f>INDEX(Videolength!E:E,MATCH(D6676,Videolength!A:A,0))</f>
        <v>34</v>
      </c>
      <c r="D6676" s="39">
        <v>34</v>
      </c>
      <c r="E6676" s="40" t="str">
        <f>INDEX(Videolength!B:B,MATCH(D6676,Videolength!A:A,0))</f>
        <v>https://youtu.be/AP_I9CW5beg?list=PLTjhk5BwsiVV8SrR-dPCDjCfaMnt-5HZH</v>
      </c>
      <c r="F6676" s="41">
        <f>INDEX(Videolength!C:C,MATCH(D6676,Videolength!A:A,0))</f>
        <v>2.6817129629629632E-2</v>
      </c>
      <c r="G6676" s="41">
        <v>5.7870370370370378E-4</v>
      </c>
      <c r="H6676" s="71">
        <f>HYPERLINK(_xlfn.CONCAT(E6676,"&amp;t=",G6676*86400),G6676)</f>
        <v>5.7870370370370378E-4</v>
      </c>
      <c r="I6676" s="38">
        <v>12</v>
      </c>
      <c r="J6676" s="38">
        <v>7</v>
      </c>
      <c r="K6676" s="42" t="s">
        <v>36</v>
      </c>
      <c r="L6676" s="42" t="s">
        <v>10</v>
      </c>
      <c r="M6676" s="42" t="s">
        <v>1290</v>
      </c>
      <c r="AA6676" s="45"/>
      <c r="AB6676" s="45"/>
      <c r="AE6676" s="42">
        <f>IF(Table32[[#This Row],[Gems]]&gt;0,Table32[[#This Row],[Gems]],0)</f>
        <v>0</v>
      </c>
      <c r="AF6676" s="42">
        <f>IF(Table32[[#This Row],[Gems]]&lt;0,Table32[[#This Row],[Gems]],0)</f>
        <v>0</v>
      </c>
      <c r="AG6676" s="29">
        <f t="shared" ca="1" si="145"/>
        <v>344</v>
      </c>
    </row>
    <row r="6677" spans="1:33" ht="14.4" x14ac:dyDescent="0.3">
      <c r="A6677" s="37">
        <v>44129</v>
      </c>
      <c r="B6677" s="38">
        <f>INDEX(Videolength!D:D,MATCH(D6677,Videolength!A:A,0))</f>
        <v>12</v>
      </c>
      <c r="C6677" s="38">
        <f>INDEX(Videolength!E:E,MATCH(D6677,Videolength!A:A,0))</f>
        <v>34</v>
      </c>
      <c r="D6677" s="39">
        <v>34</v>
      </c>
      <c r="E6677" s="40" t="str">
        <f>INDEX(Videolength!B:B,MATCH(D6677,Videolength!A:A,0))</f>
        <v>https://youtu.be/AP_I9CW5beg?list=PLTjhk5BwsiVV8SrR-dPCDjCfaMnt-5HZH</v>
      </c>
      <c r="F6677" s="41">
        <f>INDEX(Videolength!C:C,MATCH(D6677,Videolength!A:A,0))</f>
        <v>2.6817129629629632E-2</v>
      </c>
      <c r="G6677" s="41">
        <v>1.2037037037037038E-3</v>
      </c>
      <c r="H6677" s="71">
        <f>HYPERLINK(_xlfn.CONCAT(E6677,"&amp;t=",G6677*86400),G6677)</f>
        <v>1.2037037037037038E-3</v>
      </c>
      <c r="I6677" s="38">
        <v>12</v>
      </c>
      <c r="J6677" s="38">
        <v>7</v>
      </c>
      <c r="K6677" s="42" t="s">
        <v>346</v>
      </c>
      <c r="L6677" s="42" t="s">
        <v>10</v>
      </c>
      <c r="AA6677" s="45"/>
      <c r="AB6677" s="45"/>
      <c r="AE6677" s="42">
        <f>IF(Table32[[#This Row],[Gems]]&gt;0,Table32[[#This Row],[Gems]],0)</f>
        <v>0</v>
      </c>
      <c r="AF6677" s="42">
        <f>IF(Table32[[#This Row],[Gems]]&lt;0,Table32[[#This Row],[Gems]],0)</f>
        <v>0</v>
      </c>
      <c r="AG6677" s="29">
        <f t="shared" ca="1" si="145"/>
        <v>344</v>
      </c>
    </row>
    <row r="6678" spans="1:33" ht="14.4" x14ac:dyDescent="0.3">
      <c r="A6678" s="37">
        <v>44129</v>
      </c>
      <c r="B6678" s="38">
        <f>INDEX(Videolength!D:D,MATCH(D6678,Videolength!A:A,0))</f>
        <v>12</v>
      </c>
      <c r="C6678" s="38">
        <f>INDEX(Videolength!E:E,MATCH(D6678,Videolength!A:A,0))</f>
        <v>34</v>
      </c>
      <c r="D6678" s="39">
        <v>34</v>
      </c>
      <c r="E6678" s="40" t="str">
        <f>INDEX(Videolength!B:B,MATCH(D6678,Videolength!A:A,0))</f>
        <v>https://youtu.be/AP_I9CW5beg?list=PLTjhk5BwsiVV8SrR-dPCDjCfaMnt-5HZH</v>
      </c>
      <c r="F6678" s="41">
        <f>INDEX(Videolength!C:C,MATCH(D6678,Videolength!A:A,0))</f>
        <v>2.6817129629629632E-2</v>
      </c>
      <c r="G6678" s="41">
        <v>1.2384259259259258E-3</v>
      </c>
      <c r="H6678" s="71">
        <f>HYPERLINK(_xlfn.CONCAT(E6678,"&amp;t=",G6678*86400),G6678)</f>
        <v>1.2384259259259258E-3</v>
      </c>
      <c r="I6678" s="38">
        <v>12</v>
      </c>
      <c r="J6678" s="38">
        <v>7</v>
      </c>
      <c r="K6678" s="42" t="s">
        <v>142</v>
      </c>
      <c r="L6678" s="42" t="s">
        <v>407</v>
      </c>
      <c r="M6678" s="42" t="s">
        <v>408</v>
      </c>
      <c r="AA6678" s="45"/>
      <c r="AB6678" s="45"/>
      <c r="AE6678" s="42">
        <f>IF(Table32[[#This Row],[Gems]]&gt;0,Table32[[#This Row],[Gems]],0)</f>
        <v>0</v>
      </c>
      <c r="AF6678" s="42">
        <f>IF(Table32[[#This Row],[Gems]]&lt;0,Table32[[#This Row],[Gems]],0)</f>
        <v>0</v>
      </c>
      <c r="AG6678" s="29">
        <f t="shared" ca="1" si="145"/>
        <v>344</v>
      </c>
    </row>
    <row r="6679" spans="1:33" ht="14.4" x14ac:dyDescent="0.3">
      <c r="A6679" s="37">
        <v>44129</v>
      </c>
      <c r="B6679" s="38">
        <f>INDEX(Videolength!D:D,MATCH(D6679,Videolength!A:A,0))</f>
        <v>12</v>
      </c>
      <c r="C6679" s="38">
        <f>INDEX(Videolength!E:E,MATCH(D6679,Videolength!A:A,0))</f>
        <v>34</v>
      </c>
      <c r="D6679" s="39">
        <v>34</v>
      </c>
      <c r="E6679" s="40" t="str">
        <f>INDEX(Videolength!B:B,MATCH(D6679,Videolength!A:A,0))</f>
        <v>https://youtu.be/AP_I9CW5beg?list=PLTjhk5BwsiVV8SrR-dPCDjCfaMnt-5HZH</v>
      </c>
      <c r="F6679" s="41">
        <f>INDEX(Videolength!C:C,MATCH(D6679,Videolength!A:A,0))</f>
        <v>2.6817129629629632E-2</v>
      </c>
      <c r="G6679" s="41">
        <v>1.261574074074074E-3</v>
      </c>
      <c r="H6679" s="71">
        <f>HYPERLINK(_xlfn.CONCAT(E6679,"&amp;t=",G6679*86400),G6679)</f>
        <v>1.261574074074074E-3</v>
      </c>
      <c r="I6679" s="38">
        <v>12</v>
      </c>
      <c r="J6679" s="38">
        <v>7</v>
      </c>
      <c r="K6679" s="42" t="s">
        <v>284</v>
      </c>
      <c r="L6679" s="42" t="s">
        <v>10</v>
      </c>
      <c r="M6679" s="51" t="s">
        <v>591</v>
      </c>
      <c r="N6679" s="51"/>
      <c r="O6679" s="51"/>
      <c r="P6679" s="51"/>
      <c r="Q6679" s="51"/>
      <c r="R6679" s="51"/>
      <c r="S6679" s="51"/>
      <c r="AA6679" s="45"/>
      <c r="AB6679" s="45"/>
      <c r="AE6679" s="42">
        <f>IF(Table32[[#This Row],[Gems]]&gt;0,Table32[[#This Row],[Gems]],0)</f>
        <v>0</v>
      </c>
      <c r="AF6679" s="42">
        <f>IF(Table32[[#This Row],[Gems]]&lt;0,Table32[[#This Row],[Gems]],0)</f>
        <v>0</v>
      </c>
      <c r="AG6679" s="29">
        <f t="shared" ca="1" si="145"/>
        <v>344</v>
      </c>
    </row>
    <row r="6680" spans="1:33" ht="14.4" x14ac:dyDescent="0.3">
      <c r="A6680" s="37">
        <v>44129</v>
      </c>
      <c r="B6680" s="38">
        <f>INDEX(Videolength!D:D,MATCH(D6680,Videolength!A:A,0))</f>
        <v>12</v>
      </c>
      <c r="C6680" s="38">
        <f>INDEX(Videolength!E:E,MATCH(D6680,Videolength!A:A,0))</f>
        <v>34</v>
      </c>
      <c r="D6680" s="39">
        <v>34</v>
      </c>
      <c r="E6680" s="40" t="str">
        <f>INDEX(Videolength!B:B,MATCH(D6680,Videolength!A:A,0))</f>
        <v>https://youtu.be/AP_I9CW5beg?list=PLTjhk5BwsiVV8SrR-dPCDjCfaMnt-5HZH</v>
      </c>
      <c r="F6680" s="41">
        <f>INDEX(Videolength!C:C,MATCH(D6680,Videolength!A:A,0))</f>
        <v>2.6817129629629632E-2</v>
      </c>
      <c r="G6680" s="41">
        <v>1.3425925925925925E-3</v>
      </c>
      <c r="H6680" s="71">
        <f>HYPERLINK(_xlfn.CONCAT(E6680,"&amp;t=",G6680*86400),G6680)</f>
        <v>1.3425925925925925E-3</v>
      </c>
      <c r="I6680" s="38">
        <v>12</v>
      </c>
      <c r="J6680" s="38">
        <v>7</v>
      </c>
      <c r="K6680" s="42" t="s">
        <v>346</v>
      </c>
      <c r="L6680" s="42" t="s">
        <v>10</v>
      </c>
      <c r="AA6680" s="45"/>
      <c r="AB6680" s="45"/>
      <c r="AE6680" s="42">
        <f>IF(Table32[[#This Row],[Gems]]&gt;0,Table32[[#This Row],[Gems]],0)</f>
        <v>0</v>
      </c>
      <c r="AF6680" s="42">
        <f>IF(Table32[[#This Row],[Gems]]&lt;0,Table32[[#This Row],[Gems]],0)</f>
        <v>0</v>
      </c>
      <c r="AG6680" s="29">
        <f t="shared" ca="1" si="145"/>
        <v>344</v>
      </c>
    </row>
    <row r="6681" spans="1:33" ht="14.4" x14ac:dyDescent="0.3">
      <c r="A6681" s="37">
        <v>44129</v>
      </c>
      <c r="B6681" s="38">
        <f>INDEX(Videolength!D:D,MATCH(D6681,Videolength!A:A,0))</f>
        <v>12</v>
      </c>
      <c r="C6681" s="38">
        <f>INDEX(Videolength!E:E,MATCH(D6681,Videolength!A:A,0))</f>
        <v>34</v>
      </c>
      <c r="D6681" s="39">
        <v>34</v>
      </c>
      <c r="E6681" s="40" t="str">
        <f>INDEX(Videolength!B:B,MATCH(D6681,Videolength!A:A,0))</f>
        <v>https://youtu.be/AP_I9CW5beg?list=PLTjhk5BwsiVV8SrR-dPCDjCfaMnt-5HZH</v>
      </c>
      <c r="F6681" s="41">
        <f>INDEX(Videolength!C:C,MATCH(D6681,Videolength!A:A,0))</f>
        <v>2.6817129629629632E-2</v>
      </c>
      <c r="G6681" s="41">
        <v>1.3657407407407409E-3</v>
      </c>
      <c r="H6681" s="71">
        <f>HYPERLINK(_xlfn.CONCAT(E6681,"&amp;t=",G6681*86400),G6681)</f>
        <v>1.3657407407407409E-3</v>
      </c>
      <c r="I6681" s="38">
        <v>12</v>
      </c>
      <c r="J6681" s="38">
        <v>7</v>
      </c>
      <c r="K6681" s="42" t="s">
        <v>90</v>
      </c>
      <c r="L6681" s="42" t="s">
        <v>167</v>
      </c>
      <c r="AA6681" s="45"/>
      <c r="AB6681" s="45"/>
      <c r="AE6681" s="42">
        <f>IF(Table32[[#This Row],[Gems]]&gt;0,Table32[[#This Row],[Gems]],0)</f>
        <v>0</v>
      </c>
      <c r="AF6681" s="42">
        <f>IF(Table32[[#This Row],[Gems]]&lt;0,Table32[[#This Row],[Gems]],0)</f>
        <v>0</v>
      </c>
      <c r="AG6681" s="29">
        <f t="shared" ca="1" si="145"/>
        <v>344</v>
      </c>
    </row>
    <row r="6682" spans="1:33" ht="14.4" x14ac:dyDescent="0.3">
      <c r="A6682" s="37">
        <v>44129</v>
      </c>
      <c r="B6682" s="38">
        <f>INDEX(Videolength!D:D,MATCH(D6682,Videolength!A:A,0))</f>
        <v>12</v>
      </c>
      <c r="C6682" s="38">
        <f>INDEX(Videolength!E:E,MATCH(D6682,Videolength!A:A,0))</f>
        <v>34</v>
      </c>
      <c r="D6682" s="39">
        <v>34</v>
      </c>
      <c r="E6682" s="40" t="str">
        <f>INDEX(Videolength!B:B,MATCH(D6682,Videolength!A:A,0))</f>
        <v>https://youtu.be/AP_I9CW5beg?list=PLTjhk5BwsiVV8SrR-dPCDjCfaMnt-5HZH</v>
      </c>
      <c r="F6682" s="41">
        <f>INDEX(Videolength!C:C,MATCH(D6682,Videolength!A:A,0))</f>
        <v>2.6817129629629632E-2</v>
      </c>
      <c r="G6682" s="41">
        <v>2.2106481481481478E-3</v>
      </c>
      <c r="H6682" s="71">
        <f>HYPERLINK(_xlfn.CONCAT(E6682,"&amp;t=",G6682*86400),G6682)</f>
        <v>2.2106481481481478E-3</v>
      </c>
      <c r="I6682" s="38">
        <v>12</v>
      </c>
      <c r="J6682" s="38">
        <v>7</v>
      </c>
      <c r="K6682" s="42" t="s">
        <v>346</v>
      </c>
      <c r="L6682" s="42" t="s">
        <v>10</v>
      </c>
      <c r="AA6682" s="45"/>
      <c r="AB6682" s="45"/>
      <c r="AE6682" s="42">
        <f>IF(Table32[[#This Row],[Gems]]&gt;0,Table32[[#This Row],[Gems]],0)</f>
        <v>0</v>
      </c>
      <c r="AF6682" s="42">
        <f>IF(Table32[[#This Row],[Gems]]&lt;0,Table32[[#This Row],[Gems]],0)</f>
        <v>0</v>
      </c>
      <c r="AG6682" s="29">
        <f t="shared" ca="1" si="145"/>
        <v>344</v>
      </c>
    </row>
    <row r="6683" spans="1:33" ht="14.4" x14ac:dyDescent="0.3">
      <c r="A6683" s="37">
        <v>44129</v>
      </c>
      <c r="B6683" s="38">
        <f>INDEX(Videolength!D:D,MATCH(D6683,Videolength!A:A,0))</f>
        <v>12</v>
      </c>
      <c r="C6683" s="38">
        <f>INDEX(Videolength!E:E,MATCH(D6683,Videolength!A:A,0))</f>
        <v>34</v>
      </c>
      <c r="D6683" s="39">
        <v>34</v>
      </c>
      <c r="E6683" s="40" t="str">
        <f>INDEX(Videolength!B:B,MATCH(D6683,Videolength!A:A,0))</f>
        <v>https://youtu.be/AP_I9CW5beg?list=PLTjhk5BwsiVV8SrR-dPCDjCfaMnt-5HZH</v>
      </c>
      <c r="F6683" s="41">
        <f>INDEX(Videolength!C:C,MATCH(D6683,Videolength!A:A,0))</f>
        <v>2.6817129629629632E-2</v>
      </c>
      <c r="G6683" s="41">
        <v>2.2685185185185182E-3</v>
      </c>
      <c r="H6683" s="71">
        <f>HYPERLINK(_xlfn.CONCAT(E6683,"&amp;t=",G6683*86400),G6683)</f>
        <v>2.2685185185185182E-3</v>
      </c>
      <c r="I6683" s="38">
        <v>12</v>
      </c>
      <c r="J6683" s="38">
        <v>7</v>
      </c>
      <c r="K6683" s="42" t="s">
        <v>102</v>
      </c>
      <c r="L6683" s="42" t="s">
        <v>11</v>
      </c>
      <c r="M6683" s="42" t="s">
        <v>883</v>
      </c>
      <c r="W6683" s="44" t="s">
        <v>623</v>
      </c>
      <c r="AA6683" s="45"/>
      <c r="AB6683" s="45"/>
      <c r="AE6683" s="42">
        <f>IF(Table32[[#This Row],[Gems]]&gt;0,Table32[[#This Row],[Gems]],0)</f>
        <v>0</v>
      </c>
      <c r="AF6683" s="42">
        <f>IF(Table32[[#This Row],[Gems]]&lt;0,Table32[[#This Row],[Gems]],0)</f>
        <v>0</v>
      </c>
      <c r="AG6683" s="29">
        <f t="shared" ca="1" si="145"/>
        <v>344</v>
      </c>
    </row>
    <row r="6684" spans="1:33" ht="14.4" x14ac:dyDescent="0.3">
      <c r="A6684" s="37">
        <v>44129</v>
      </c>
      <c r="B6684" s="38">
        <f>INDEX(Videolength!D:D,MATCH(D6684,Videolength!A:A,0))</f>
        <v>12</v>
      </c>
      <c r="C6684" s="38">
        <f>INDEX(Videolength!E:E,MATCH(D6684,Videolength!A:A,0))</f>
        <v>34</v>
      </c>
      <c r="D6684" s="39">
        <v>34</v>
      </c>
      <c r="E6684" s="40" t="str">
        <f>INDEX(Videolength!B:B,MATCH(D6684,Videolength!A:A,0))</f>
        <v>https://youtu.be/AP_I9CW5beg?list=PLTjhk5BwsiVV8SrR-dPCDjCfaMnt-5HZH</v>
      </c>
      <c r="F6684" s="41">
        <f>INDEX(Videolength!C:C,MATCH(D6684,Videolength!A:A,0))</f>
        <v>2.6817129629629632E-2</v>
      </c>
      <c r="G6684" s="41">
        <v>2.2800925925925927E-3</v>
      </c>
      <c r="H6684" s="71">
        <f>HYPERLINK(_xlfn.CONCAT(E6684,"&amp;t=",G6684*86400),G6684)</f>
        <v>2.2800925925925927E-3</v>
      </c>
      <c r="I6684" s="38">
        <v>12</v>
      </c>
      <c r="J6684" s="38">
        <v>7</v>
      </c>
      <c r="K6684" s="42" t="s">
        <v>102</v>
      </c>
      <c r="L6684" s="42" t="s">
        <v>301</v>
      </c>
      <c r="W6684" s="44" t="s">
        <v>379</v>
      </c>
      <c r="X6684" s="43">
        <v>1</v>
      </c>
      <c r="Y6684" s="43">
        <v>1</v>
      </c>
      <c r="AA6684" s="45"/>
      <c r="AB6684" s="45"/>
      <c r="AE6684" s="42">
        <f>IF(Table32[[#This Row],[Gems]]&gt;0,Table32[[#This Row],[Gems]],0)</f>
        <v>0</v>
      </c>
      <c r="AF6684" s="42">
        <f>IF(Table32[[#This Row],[Gems]]&lt;0,Table32[[#This Row],[Gems]],0)</f>
        <v>0</v>
      </c>
      <c r="AG6684" s="29">
        <f t="shared" ca="1" si="145"/>
        <v>344</v>
      </c>
    </row>
    <row r="6685" spans="1:33" ht="14.4" x14ac:dyDescent="0.3">
      <c r="A6685" s="37">
        <v>44129</v>
      </c>
      <c r="B6685" s="38">
        <f>INDEX(Videolength!D:D,MATCH(D6685,Videolength!A:A,0))</f>
        <v>12</v>
      </c>
      <c r="C6685" s="38">
        <f>INDEX(Videolength!E:E,MATCH(D6685,Videolength!A:A,0))</f>
        <v>34</v>
      </c>
      <c r="D6685" s="39">
        <v>34</v>
      </c>
      <c r="E6685" s="40" t="str">
        <f>INDEX(Videolength!B:B,MATCH(D6685,Videolength!A:A,0))</f>
        <v>https://youtu.be/AP_I9CW5beg?list=PLTjhk5BwsiVV8SrR-dPCDjCfaMnt-5HZH</v>
      </c>
      <c r="F6685" s="41">
        <f>INDEX(Videolength!C:C,MATCH(D6685,Videolength!A:A,0))</f>
        <v>2.6817129629629632E-2</v>
      </c>
      <c r="G6685" s="41">
        <v>2.3032407407407407E-3</v>
      </c>
      <c r="H6685" s="71">
        <f>HYPERLINK(_xlfn.CONCAT(E6685,"&amp;t=",G6685*86400),G6685)</f>
        <v>2.3032407407407407E-3</v>
      </c>
      <c r="I6685" s="38">
        <v>12</v>
      </c>
      <c r="J6685" s="38">
        <v>7</v>
      </c>
      <c r="K6685" s="42" t="s">
        <v>346</v>
      </c>
      <c r="L6685" s="42" t="s">
        <v>10</v>
      </c>
      <c r="AA6685" s="45"/>
      <c r="AB6685" s="45"/>
      <c r="AE6685" s="42">
        <f>IF(Table32[[#This Row],[Gems]]&gt;0,Table32[[#This Row],[Gems]],0)</f>
        <v>0</v>
      </c>
      <c r="AF6685" s="42">
        <f>IF(Table32[[#This Row],[Gems]]&lt;0,Table32[[#This Row],[Gems]],0)</f>
        <v>0</v>
      </c>
      <c r="AG6685" s="29">
        <f t="shared" ca="1" si="145"/>
        <v>344</v>
      </c>
    </row>
    <row r="6686" spans="1:33" ht="14.4" x14ac:dyDescent="0.3">
      <c r="A6686" s="37">
        <v>44129</v>
      </c>
      <c r="B6686" s="38">
        <f>INDEX(Videolength!D:D,MATCH(D6686,Videolength!A:A,0))</f>
        <v>12</v>
      </c>
      <c r="C6686" s="38">
        <f>INDEX(Videolength!E:E,MATCH(D6686,Videolength!A:A,0))</f>
        <v>34</v>
      </c>
      <c r="D6686" s="39">
        <v>34</v>
      </c>
      <c r="E6686" s="40" t="str">
        <f>INDEX(Videolength!B:B,MATCH(D6686,Videolength!A:A,0))</f>
        <v>https://youtu.be/AP_I9CW5beg?list=PLTjhk5BwsiVV8SrR-dPCDjCfaMnt-5HZH</v>
      </c>
      <c r="F6686" s="41">
        <f>INDEX(Videolength!C:C,MATCH(D6686,Videolength!A:A,0))</f>
        <v>2.6817129629629632E-2</v>
      </c>
      <c r="G6686" s="41">
        <v>2.3148148148148151E-3</v>
      </c>
      <c r="H6686" s="71">
        <f>HYPERLINK(_xlfn.CONCAT(E6686,"&amp;t=",G6686*86400),G6686)</f>
        <v>2.3148148148148151E-3</v>
      </c>
      <c r="I6686" s="38">
        <v>12</v>
      </c>
      <c r="J6686" s="38">
        <v>7</v>
      </c>
      <c r="K6686" s="42" t="s">
        <v>142</v>
      </c>
      <c r="L6686" s="42" t="s">
        <v>34</v>
      </c>
      <c r="AA6686" s="45"/>
      <c r="AB6686" s="45"/>
      <c r="AE6686" s="42">
        <f>IF(Table32[[#This Row],[Gems]]&gt;0,Table32[[#This Row],[Gems]],0)</f>
        <v>0</v>
      </c>
      <c r="AF6686" s="42">
        <f>IF(Table32[[#This Row],[Gems]]&lt;0,Table32[[#This Row],[Gems]],0)</f>
        <v>0</v>
      </c>
      <c r="AG6686" s="29">
        <f t="shared" ca="1" si="145"/>
        <v>344</v>
      </c>
    </row>
    <row r="6687" spans="1:33" ht="14.4" x14ac:dyDescent="0.3">
      <c r="A6687" s="37">
        <v>44129</v>
      </c>
      <c r="B6687" s="38">
        <f>INDEX(Videolength!D:D,MATCH(D6687,Videolength!A:A,0))</f>
        <v>12</v>
      </c>
      <c r="C6687" s="38">
        <f>INDEX(Videolength!E:E,MATCH(D6687,Videolength!A:A,0))</f>
        <v>34</v>
      </c>
      <c r="D6687" s="39">
        <v>34</v>
      </c>
      <c r="E6687" s="40" t="str">
        <f>INDEX(Videolength!B:B,MATCH(D6687,Videolength!A:A,0))</f>
        <v>https://youtu.be/AP_I9CW5beg?list=PLTjhk5BwsiVV8SrR-dPCDjCfaMnt-5HZH</v>
      </c>
      <c r="F6687" s="41">
        <f>INDEX(Videolength!C:C,MATCH(D6687,Videolength!A:A,0))</f>
        <v>2.6817129629629632E-2</v>
      </c>
      <c r="G6687" s="41">
        <v>2.3263888888888887E-3</v>
      </c>
      <c r="H6687" s="71">
        <f>HYPERLINK(_xlfn.CONCAT(E6687,"&amp;t=",G6687*86400),G6687)</f>
        <v>2.3263888888888887E-3</v>
      </c>
      <c r="I6687" s="38">
        <v>12</v>
      </c>
      <c r="J6687" s="38">
        <v>7</v>
      </c>
      <c r="K6687" s="42" t="s">
        <v>142</v>
      </c>
      <c r="L6687" s="42" t="s">
        <v>33</v>
      </c>
      <c r="AA6687" s="45"/>
      <c r="AB6687" s="45"/>
      <c r="AE6687" s="42">
        <f>IF(Table32[[#This Row],[Gems]]&gt;0,Table32[[#This Row],[Gems]],0)</f>
        <v>0</v>
      </c>
      <c r="AF6687" s="42">
        <f>IF(Table32[[#This Row],[Gems]]&lt;0,Table32[[#This Row],[Gems]],0)</f>
        <v>0</v>
      </c>
      <c r="AG6687" s="29">
        <f t="shared" ca="1" si="145"/>
        <v>344</v>
      </c>
    </row>
    <row r="6688" spans="1:33" ht="14.4" x14ac:dyDescent="0.3">
      <c r="A6688" s="37">
        <v>44129</v>
      </c>
      <c r="B6688" s="38">
        <f>INDEX(Videolength!D:D,MATCH(D6688,Videolength!A:A,0))</f>
        <v>12</v>
      </c>
      <c r="C6688" s="38">
        <f>INDEX(Videolength!E:E,MATCH(D6688,Videolength!A:A,0))</f>
        <v>34</v>
      </c>
      <c r="D6688" s="39">
        <v>34</v>
      </c>
      <c r="E6688" s="40" t="str">
        <f>INDEX(Videolength!B:B,MATCH(D6688,Videolength!A:A,0))</f>
        <v>https://youtu.be/AP_I9CW5beg?list=PLTjhk5BwsiVV8SrR-dPCDjCfaMnt-5HZH</v>
      </c>
      <c r="F6688" s="41">
        <f>INDEX(Videolength!C:C,MATCH(D6688,Videolength!A:A,0))</f>
        <v>2.6817129629629632E-2</v>
      </c>
      <c r="G6688" s="41">
        <v>2.4421296296296296E-3</v>
      </c>
      <c r="H6688" s="71">
        <f>HYPERLINK(_xlfn.CONCAT(E6688,"&amp;t=",G6688*86400),G6688)</f>
        <v>2.4421296296296296E-3</v>
      </c>
      <c r="I6688" s="38">
        <v>12</v>
      </c>
      <c r="J6688" s="38">
        <v>7</v>
      </c>
      <c r="K6688" s="42" t="s">
        <v>346</v>
      </c>
      <c r="L6688" s="42" t="s">
        <v>10</v>
      </c>
      <c r="AA6688" s="45"/>
      <c r="AB6688" s="45"/>
      <c r="AE6688" s="42">
        <f>IF(Table32[[#This Row],[Gems]]&gt;0,Table32[[#This Row],[Gems]],0)</f>
        <v>0</v>
      </c>
      <c r="AF6688" s="42">
        <f>IF(Table32[[#This Row],[Gems]]&lt;0,Table32[[#This Row],[Gems]],0)</f>
        <v>0</v>
      </c>
      <c r="AG6688" s="29">
        <f t="shared" ca="1" si="145"/>
        <v>344</v>
      </c>
    </row>
    <row r="6689" spans="1:33" ht="14.4" x14ac:dyDescent="0.3">
      <c r="A6689" s="37">
        <v>44129</v>
      </c>
      <c r="B6689" s="38">
        <f>INDEX(Videolength!D:D,MATCH(D6689,Videolength!A:A,0))</f>
        <v>12</v>
      </c>
      <c r="C6689" s="38">
        <f>INDEX(Videolength!E:E,MATCH(D6689,Videolength!A:A,0))</f>
        <v>34</v>
      </c>
      <c r="D6689" s="39">
        <v>34</v>
      </c>
      <c r="E6689" s="40" t="str">
        <f>INDEX(Videolength!B:B,MATCH(D6689,Videolength!A:A,0))</f>
        <v>https://youtu.be/AP_I9CW5beg?list=PLTjhk5BwsiVV8SrR-dPCDjCfaMnt-5HZH</v>
      </c>
      <c r="F6689" s="41">
        <f>INDEX(Videolength!C:C,MATCH(D6689,Videolength!A:A,0))</f>
        <v>2.6817129629629632E-2</v>
      </c>
      <c r="G6689" s="41">
        <v>2.4768518518518516E-3</v>
      </c>
      <c r="H6689" s="71">
        <f>HYPERLINK(_xlfn.CONCAT(E6689,"&amp;t=",G6689*86400),G6689)</f>
        <v>2.4768518518518516E-3</v>
      </c>
      <c r="I6689" s="38">
        <v>12</v>
      </c>
      <c r="J6689" s="38">
        <v>7</v>
      </c>
      <c r="K6689" s="42" t="s">
        <v>55</v>
      </c>
      <c r="L6689" s="42" t="s">
        <v>10</v>
      </c>
      <c r="M6689" s="42" t="s">
        <v>763</v>
      </c>
      <c r="AA6689" s="45"/>
      <c r="AB6689" s="45"/>
      <c r="AE6689" s="42">
        <f>IF(Table32[[#This Row],[Gems]]&gt;0,Table32[[#This Row],[Gems]],0)</f>
        <v>0</v>
      </c>
      <c r="AF6689" s="42">
        <f>IF(Table32[[#This Row],[Gems]]&lt;0,Table32[[#This Row],[Gems]],0)</f>
        <v>0</v>
      </c>
      <c r="AG6689" s="29">
        <f t="shared" ca="1" si="145"/>
        <v>344</v>
      </c>
    </row>
    <row r="6690" spans="1:33" ht="14.4" x14ac:dyDescent="0.3">
      <c r="A6690" s="37">
        <v>44129</v>
      </c>
      <c r="B6690" s="38">
        <f>INDEX(Videolength!D:D,MATCH(D6690,Videolength!A:A,0))</f>
        <v>12</v>
      </c>
      <c r="C6690" s="38">
        <f>INDEX(Videolength!E:E,MATCH(D6690,Videolength!A:A,0))</f>
        <v>34</v>
      </c>
      <c r="D6690" s="39">
        <v>34</v>
      </c>
      <c r="E6690" s="40" t="str">
        <f>INDEX(Videolength!B:B,MATCH(D6690,Videolength!A:A,0))</f>
        <v>https://youtu.be/AP_I9CW5beg?list=PLTjhk5BwsiVV8SrR-dPCDjCfaMnt-5HZH</v>
      </c>
      <c r="F6690" s="41">
        <f>INDEX(Videolength!C:C,MATCH(D6690,Videolength!A:A,0))</f>
        <v>2.6817129629629632E-2</v>
      </c>
      <c r="G6690" s="41">
        <v>2.7662037037037034E-3</v>
      </c>
      <c r="H6690" s="71">
        <f>HYPERLINK(_xlfn.CONCAT(E6690,"&amp;t=",G6690*86400),G6690)</f>
        <v>2.7662037037037034E-3</v>
      </c>
      <c r="I6690" s="38">
        <v>12</v>
      </c>
      <c r="J6690" s="38">
        <v>7</v>
      </c>
      <c r="K6690" s="42" t="s">
        <v>346</v>
      </c>
      <c r="L6690" s="42" t="s">
        <v>10</v>
      </c>
      <c r="AA6690" s="45"/>
      <c r="AB6690" s="45"/>
      <c r="AE6690" s="42">
        <f>IF(Table32[[#This Row],[Gems]]&gt;0,Table32[[#This Row],[Gems]],0)</f>
        <v>0</v>
      </c>
      <c r="AF6690" s="42">
        <f>IF(Table32[[#This Row],[Gems]]&lt;0,Table32[[#This Row],[Gems]],0)</f>
        <v>0</v>
      </c>
      <c r="AG6690" s="29">
        <f t="shared" ca="1" si="145"/>
        <v>344</v>
      </c>
    </row>
    <row r="6691" spans="1:33" ht="14.4" x14ac:dyDescent="0.3">
      <c r="A6691" s="37">
        <v>44129</v>
      </c>
      <c r="B6691" s="38">
        <f>INDEX(Videolength!D:D,MATCH(D6691,Videolength!A:A,0))</f>
        <v>12</v>
      </c>
      <c r="C6691" s="38">
        <f>INDEX(Videolength!E:E,MATCH(D6691,Videolength!A:A,0))</f>
        <v>34</v>
      </c>
      <c r="D6691" s="39">
        <v>34</v>
      </c>
      <c r="E6691" s="40" t="str">
        <f>INDEX(Videolength!B:B,MATCH(D6691,Videolength!A:A,0))</f>
        <v>https://youtu.be/AP_I9CW5beg?list=PLTjhk5BwsiVV8SrR-dPCDjCfaMnt-5HZH</v>
      </c>
      <c r="F6691" s="41">
        <f>INDEX(Videolength!C:C,MATCH(D6691,Videolength!A:A,0))</f>
        <v>2.6817129629629632E-2</v>
      </c>
      <c r="G6691" s="41">
        <v>2.7893518518518519E-3</v>
      </c>
      <c r="H6691" s="71">
        <f>HYPERLINK(_xlfn.CONCAT(E6691,"&amp;t=",G6691*86400),G6691)</f>
        <v>2.7893518518518519E-3</v>
      </c>
      <c r="I6691" s="38">
        <v>12</v>
      </c>
      <c r="J6691" s="38">
        <v>7</v>
      </c>
      <c r="K6691" s="42" t="s">
        <v>107</v>
      </c>
      <c r="L6691" s="42" t="s">
        <v>10</v>
      </c>
      <c r="M6691" s="42" t="s">
        <v>763</v>
      </c>
      <c r="N6691" s="42" t="s">
        <v>1837</v>
      </c>
      <c r="AA6691" s="45"/>
      <c r="AB6691" s="45"/>
      <c r="AE6691" s="42">
        <f>IF(Table32[[#This Row],[Gems]]&gt;0,Table32[[#This Row],[Gems]],0)</f>
        <v>0</v>
      </c>
      <c r="AF6691" s="42">
        <f>IF(Table32[[#This Row],[Gems]]&lt;0,Table32[[#This Row],[Gems]],0)</f>
        <v>0</v>
      </c>
      <c r="AG6691" s="29">
        <f t="shared" ca="1" si="145"/>
        <v>344</v>
      </c>
    </row>
    <row r="6692" spans="1:33" ht="14.4" x14ac:dyDescent="0.3">
      <c r="A6692" s="37">
        <v>44129</v>
      </c>
      <c r="B6692" s="38">
        <f>INDEX(Videolength!D:D,MATCH(D6692,Videolength!A:A,0))</f>
        <v>12</v>
      </c>
      <c r="C6692" s="38">
        <f>INDEX(Videolength!E:E,MATCH(D6692,Videolength!A:A,0))</f>
        <v>34</v>
      </c>
      <c r="D6692" s="39">
        <v>34</v>
      </c>
      <c r="E6692" s="40" t="str">
        <f>INDEX(Videolength!B:B,MATCH(D6692,Videolength!A:A,0))</f>
        <v>https://youtu.be/AP_I9CW5beg?list=PLTjhk5BwsiVV8SrR-dPCDjCfaMnt-5HZH</v>
      </c>
      <c r="F6692" s="41">
        <f>INDEX(Videolength!C:C,MATCH(D6692,Videolength!A:A,0))</f>
        <v>2.6817129629629632E-2</v>
      </c>
      <c r="G6692" s="41">
        <v>2.8240740740740739E-3</v>
      </c>
      <c r="H6692" s="71">
        <f>HYPERLINK(_xlfn.CONCAT(E6692,"&amp;t=",G6692*86400),G6692)</f>
        <v>2.8240740740740739E-3</v>
      </c>
      <c r="I6692" s="38">
        <v>12</v>
      </c>
      <c r="J6692" s="38">
        <v>7</v>
      </c>
      <c r="K6692" s="42" t="s">
        <v>346</v>
      </c>
      <c r="L6692" s="42" t="s">
        <v>10</v>
      </c>
      <c r="AA6692" s="45"/>
      <c r="AB6692" s="45"/>
      <c r="AE6692" s="42">
        <f>IF(Table32[[#This Row],[Gems]]&gt;0,Table32[[#This Row],[Gems]],0)</f>
        <v>0</v>
      </c>
      <c r="AF6692" s="42">
        <f>IF(Table32[[#This Row],[Gems]]&lt;0,Table32[[#This Row],[Gems]],0)</f>
        <v>0</v>
      </c>
      <c r="AG6692" s="29">
        <f t="shared" ca="1" si="145"/>
        <v>344</v>
      </c>
    </row>
    <row r="6693" spans="1:33" ht="14.4" x14ac:dyDescent="0.3">
      <c r="A6693" s="37">
        <v>44129</v>
      </c>
      <c r="B6693" s="38">
        <f>INDEX(Videolength!D:D,MATCH(D6693,Videolength!A:A,0))</f>
        <v>12</v>
      </c>
      <c r="C6693" s="38">
        <f>INDEX(Videolength!E:E,MATCH(D6693,Videolength!A:A,0))</f>
        <v>34</v>
      </c>
      <c r="D6693" s="39">
        <v>34</v>
      </c>
      <c r="E6693" s="40" t="str">
        <f>INDEX(Videolength!B:B,MATCH(D6693,Videolength!A:A,0))</f>
        <v>https://youtu.be/AP_I9CW5beg?list=PLTjhk5BwsiVV8SrR-dPCDjCfaMnt-5HZH</v>
      </c>
      <c r="F6693" s="41">
        <f>INDEX(Videolength!C:C,MATCH(D6693,Videolength!A:A,0))</f>
        <v>2.6817129629629632E-2</v>
      </c>
      <c r="G6693" s="41">
        <v>2.8935185185185188E-3</v>
      </c>
      <c r="H6693" s="71">
        <f>HYPERLINK(_xlfn.CONCAT(E6693,"&amp;t=",G6693*86400),G6693)</f>
        <v>2.8935185185185188E-3</v>
      </c>
      <c r="I6693" s="38">
        <v>12</v>
      </c>
      <c r="J6693" s="38">
        <v>7</v>
      </c>
      <c r="K6693" s="42" t="s">
        <v>102</v>
      </c>
      <c r="L6693" s="42" t="s">
        <v>10</v>
      </c>
      <c r="M6693" s="42" t="s">
        <v>1291</v>
      </c>
      <c r="N6693" s="42" t="s">
        <v>33</v>
      </c>
      <c r="W6693" s="44" t="s">
        <v>623</v>
      </c>
      <c r="AA6693" s="45"/>
      <c r="AB6693" s="45"/>
      <c r="AE6693" s="42">
        <f>IF(Table32[[#This Row],[Gems]]&gt;0,Table32[[#This Row],[Gems]],0)</f>
        <v>0</v>
      </c>
      <c r="AF6693" s="42">
        <f>IF(Table32[[#This Row],[Gems]]&lt;0,Table32[[#This Row],[Gems]],0)</f>
        <v>0</v>
      </c>
      <c r="AG6693" s="29">
        <f t="shared" ca="1" si="145"/>
        <v>344</v>
      </c>
    </row>
    <row r="6694" spans="1:33" ht="14.4" x14ac:dyDescent="0.3">
      <c r="A6694" s="37">
        <v>44129</v>
      </c>
      <c r="B6694" s="38">
        <f>INDEX(Videolength!D:D,MATCH(D6694,Videolength!A:A,0))</f>
        <v>12</v>
      </c>
      <c r="C6694" s="38">
        <f>INDEX(Videolength!E:E,MATCH(D6694,Videolength!A:A,0))</f>
        <v>34</v>
      </c>
      <c r="D6694" s="39">
        <v>34</v>
      </c>
      <c r="E6694" s="40" t="str">
        <f>INDEX(Videolength!B:B,MATCH(D6694,Videolength!A:A,0))</f>
        <v>https://youtu.be/AP_I9CW5beg?list=PLTjhk5BwsiVV8SrR-dPCDjCfaMnt-5HZH</v>
      </c>
      <c r="F6694" s="41">
        <f>INDEX(Videolength!C:C,MATCH(D6694,Videolength!A:A,0))</f>
        <v>2.6817129629629632E-2</v>
      </c>
      <c r="G6694" s="41">
        <v>2.9166666666666668E-3</v>
      </c>
      <c r="H6694" s="71">
        <f>HYPERLINK(_xlfn.CONCAT(E6694,"&amp;t=",G6694*86400),G6694)</f>
        <v>2.9166666666666668E-3</v>
      </c>
      <c r="I6694" s="38">
        <v>12</v>
      </c>
      <c r="J6694" s="38">
        <v>7</v>
      </c>
      <c r="K6694" s="42" t="s">
        <v>102</v>
      </c>
      <c r="L6694" s="42" t="s">
        <v>392</v>
      </c>
      <c r="M6694" s="42" t="s">
        <v>1292</v>
      </c>
      <c r="AA6694" s="45"/>
      <c r="AB6694" s="45"/>
      <c r="AE6694" s="42">
        <f>IF(Table32[[#This Row],[Gems]]&gt;0,Table32[[#This Row],[Gems]],0)</f>
        <v>0</v>
      </c>
      <c r="AF6694" s="42">
        <f>IF(Table32[[#This Row],[Gems]]&lt;0,Table32[[#This Row],[Gems]],0)</f>
        <v>0</v>
      </c>
      <c r="AG6694" s="29">
        <f t="shared" ca="1" si="145"/>
        <v>344</v>
      </c>
    </row>
    <row r="6695" spans="1:33" ht="14.4" x14ac:dyDescent="0.3">
      <c r="A6695" s="37">
        <v>44129</v>
      </c>
      <c r="B6695" s="38">
        <f>INDEX(Videolength!D:D,MATCH(D6695,Videolength!A:A,0))</f>
        <v>12</v>
      </c>
      <c r="C6695" s="38">
        <f>INDEX(Videolength!E:E,MATCH(D6695,Videolength!A:A,0))</f>
        <v>34</v>
      </c>
      <c r="D6695" s="39">
        <v>34</v>
      </c>
      <c r="E6695" s="40" t="str">
        <f>INDEX(Videolength!B:B,MATCH(D6695,Videolength!A:A,0))</f>
        <v>https://youtu.be/AP_I9CW5beg?list=PLTjhk5BwsiVV8SrR-dPCDjCfaMnt-5HZH</v>
      </c>
      <c r="F6695" s="41">
        <f>INDEX(Videolength!C:C,MATCH(D6695,Videolength!A:A,0))</f>
        <v>2.6817129629629632E-2</v>
      </c>
      <c r="G6695" s="41">
        <v>2.9513888888888888E-3</v>
      </c>
      <c r="H6695" s="71">
        <f>HYPERLINK(_xlfn.CONCAT(E6695,"&amp;t=",G6695*86400),G6695)</f>
        <v>2.9513888888888888E-3</v>
      </c>
      <c r="I6695" s="38">
        <v>12</v>
      </c>
      <c r="J6695" s="38">
        <v>7</v>
      </c>
      <c r="K6695" s="42" t="s">
        <v>102</v>
      </c>
      <c r="L6695" s="42" t="s">
        <v>10</v>
      </c>
      <c r="M6695" s="42" t="s">
        <v>1293</v>
      </c>
      <c r="W6695" s="44" t="s">
        <v>623</v>
      </c>
      <c r="AA6695" s="45"/>
      <c r="AB6695" s="45"/>
      <c r="AE6695" s="42">
        <f>IF(Table32[[#This Row],[Gems]]&gt;0,Table32[[#This Row],[Gems]],0)</f>
        <v>0</v>
      </c>
      <c r="AF6695" s="42">
        <f>IF(Table32[[#This Row],[Gems]]&lt;0,Table32[[#This Row],[Gems]],0)</f>
        <v>0</v>
      </c>
      <c r="AG6695" s="29">
        <f t="shared" ca="1" si="145"/>
        <v>344</v>
      </c>
    </row>
    <row r="6696" spans="1:33" ht="14.4" x14ac:dyDescent="0.3">
      <c r="A6696" s="37">
        <v>44129</v>
      </c>
      <c r="B6696" s="38">
        <f>INDEX(Videolength!D:D,MATCH(D6696,Videolength!A:A,0))</f>
        <v>12</v>
      </c>
      <c r="C6696" s="38">
        <f>INDEX(Videolength!E:E,MATCH(D6696,Videolength!A:A,0))</f>
        <v>34</v>
      </c>
      <c r="D6696" s="39">
        <v>34</v>
      </c>
      <c r="E6696" s="40" t="str">
        <f>INDEX(Videolength!B:B,MATCH(D6696,Videolength!A:A,0))</f>
        <v>https://youtu.be/AP_I9CW5beg?list=PLTjhk5BwsiVV8SrR-dPCDjCfaMnt-5HZH</v>
      </c>
      <c r="F6696" s="41">
        <f>INDEX(Videolength!C:C,MATCH(D6696,Videolength!A:A,0))</f>
        <v>2.6817129629629632E-2</v>
      </c>
      <c r="G6696" s="41">
        <v>2.9629629629629628E-3</v>
      </c>
      <c r="H6696" s="71">
        <f>HYPERLINK(_xlfn.CONCAT(E6696,"&amp;t=",G6696*86400),G6696)</f>
        <v>2.9629629629629628E-3</v>
      </c>
      <c r="I6696" s="38">
        <v>12</v>
      </c>
      <c r="J6696" s="38">
        <v>7</v>
      </c>
      <c r="K6696" s="42" t="s">
        <v>102</v>
      </c>
      <c r="L6696" s="42" t="s">
        <v>392</v>
      </c>
      <c r="M6696" s="42" t="s">
        <v>1294</v>
      </c>
      <c r="AA6696" s="45"/>
      <c r="AB6696" s="45"/>
      <c r="AE6696" s="42">
        <f>IF(Table32[[#This Row],[Gems]]&gt;0,Table32[[#This Row],[Gems]],0)</f>
        <v>0</v>
      </c>
      <c r="AF6696" s="42">
        <f>IF(Table32[[#This Row],[Gems]]&lt;0,Table32[[#This Row],[Gems]],0)</f>
        <v>0</v>
      </c>
      <c r="AG6696" s="29">
        <f t="shared" ca="1" si="145"/>
        <v>344</v>
      </c>
    </row>
    <row r="6697" spans="1:33" ht="14.4" x14ac:dyDescent="0.3">
      <c r="A6697" s="37">
        <v>44129</v>
      </c>
      <c r="B6697" s="38">
        <f>INDEX(Videolength!D:D,MATCH(D6697,Videolength!A:A,0))</f>
        <v>12</v>
      </c>
      <c r="C6697" s="38">
        <f>INDEX(Videolength!E:E,MATCH(D6697,Videolength!A:A,0))</f>
        <v>34</v>
      </c>
      <c r="D6697" s="39">
        <v>34</v>
      </c>
      <c r="E6697" s="40" t="str">
        <f>INDEX(Videolength!B:B,MATCH(D6697,Videolength!A:A,0))</f>
        <v>https://youtu.be/AP_I9CW5beg?list=PLTjhk5BwsiVV8SrR-dPCDjCfaMnt-5HZH</v>
      </c>
      <c r="F6697" s="41">
        <f>INDEX(Videolength!C:C,MATCH(D6697,Videolength!A:A,0))</f>
        <v>2.6817129629629632E-2</v>
      </c>
      <c r="G6697" s="41">
        <v>2.9745370370370373E-3</v>
      </c>
      <c r="H6697" s="71">
        <f>HYPERLINK(_xlfn.CONCAT(E6697,"&amp;t=",G6697*86400),G6697)</f>
        <v>2.9745370370370373E-3</v>
      </c>
      <c r="I6697" s="38">
        <v>12</v>
      </c>
      <c r="J6697" s="38">
        <v>7</v>
      </c>
      <c r="K6697" s="42" t="s">
        <v>102</v>
      </c>
      <c r="L6697" s="42" t="s">
        <v>10</v>
      </c>
      <c r="M6697" s="42" t="s">
        <v>1295</v>
      </c>
      <c r="W6697" s="44" t="s">
        <v>623</v>
      </c>
      <c r="AA6697" s="45"/>
      <c r="AB6697" s="45"/>
      <c r="AE6697" s="42">
        <f>IF(Table32[[#This Row],[Gems]]&gt;0,Table32[[#This Row],[Gems]],0)</f>
        <v>0</v>
      </c>
      <c r="AF6697" s="42">
        <f>IF(Table32[[#This Row],[Gems]]&lt;0,Table32[[#This Row],[Gems]],0)</f>
        <v>0</v>
      </c>
      <c r="AG6697" s="29">
        <f t="shared" ca="1" si="145"/>
        <v>344</v>
      </c>
    </row>
    <row r="6698" spans="1:33" ht="14.4" x14ac:dyDescent="0.3">
      <c r="A6698" s="37">
        <v>44129</v>
      </c>
      <c r="B6698" s="38">
        <f>INDEX(Videolength!D:D,MATCH(D6698,Videolength!A:A,0))</f>
        <v>12</v>
      </c>
      <c r="C6698" s="38">
        <f>INDEX(Videolength!E:E,MATCH(D6698,Videolength!A:A,0))</f>
        <v>34</v>
      </c>
      <c r="D6698" s="39">
        <v>34</v>
      </c>
      <c r="E6698" s="40" t="str">
        <f>INDEX(Videolength!B:B,MATCH(D6698,Videolength!A:A,0))</f>
        <v>https://youtu.be/AP_I9CW5beg?list=PLTjhk5BwsiVV8SrR-dPCDjCfaMnt-5HZH</v>
      </c>
      <c r="F6698" s="41">
        <f>INDEX(Videolength!C:C,MATCH(D6698,Videolength!A:A,0))</f>
        <v>2.6817129629629632E-2</v>
      </c>
      <c r="G6698" s="41">
        <v>2.9976851851851848E-3</v>
      </c>
      <c r="H6698" s="71">
        <f>HYPERLINK(_xlfn.CONCAT(E6698,"&amp;t=",G6698*86400),G6698)</f>
        <v>2.9976851851851848E-3</v>
      </c>
      <c r="I6698" s="38">
        <v>12</v>
      </c>
      <c r="J6698" s="38">
        <v>7</v>
      </c>
      <c r="K6698" s="42" t="s">
        <v>346</v>
      </c>
      <c r="L6698" s="42" t="s">
        <v>10</v>
      </c>
      <c r="AA6698" s="45"/>
      <c r="AB6698" s="45"/>
      <c r="AE6698" s="42">
        <f>IF(Table32[[#This Row],[Gems]]&gt;0,Table32[[#This Row],[Gems]],0)</f>
        <v>0</v>
      </c>
      <c r="AF6698" s="42">
        <f>IF(Table32[[#This Row],[Gems]]&lt;0,Table32[[#This Row],[Gems]],0)</f>
        <v>0</v>
      </c>
      <c r="AG6698" s="29">
        <f t="shared" ca="1" si="145"/>
        <v>344</v>
      </c>
    </row>
    <row r="6699" spans="1:33" ht="14.4" x14ac:dyDescent="0.3">
      <c r="A6699" s="37">
        <v>44129</v>
      </c>
      <c r="B6699" s="38">
        <f>INDEX(Videolength!D:D,MATCH(D6699,Videolength!A:A,0))</f>
        <v>12</v>
      </c>
      <c r="C6699" s="38">
        <f>INDEX(Videolength!E:E,MATCH(D6699,Videolength!A:A,0))</f>
        <v>34</v>
      </c>
      <c r="D6699" s="39">
        <v>34</v>
      </c>
      <c r="E6699" s="40" t="str">
        <f>INDEX(Videolength!B:B,MATCH(D6699,Videolength!A:A,0))</f>
        <v>https://youtu.be/AP_I9CW5beg?list=PLTjhk5BwsiVV8SrR-dPCDjCfaMnt-5HZH</v>
      </c>
      <c r="F6699" s="41">
        <f>INDEX(Videolength!C:C,MATCH(D6699,Videolength!A:A,0))</f>
        <v>2.6817129629629632E-2</v>
      </c>
      <c r="G6699" s="41">
        <v>3.0208333333333333E-3</v>
      </c>
      <c r="H6699" s="71">
        <f>HYPERLINK(_xlfn.CONCAT(E6699,"&amp;t=",G6699*86400),G6699)</f>
        <v>3.0208333333333333E-3</v>
      </c>
      <c r="I6699" s="38">
        <v>12</v>
      </c>
      <c r="J6699" s="38">
        <v>7</v>
      </c>
      <c r="K6699" s="42" t="s">
        <v>25</v>
      </c>
      <c r="L6699" s="42" t="s">
        <v>10</v>
      </c>
      <c r="AA6699" s="45"/>
      <c r="AB6699" s="45"/>
      <c r="AE6699" s="42">
        <f>IF(Table32[[#This Row],[Gems]]&gt;0,Table32[[#This Row],[Gems]],0)</f>
        <v>0</v>
      </c>
      <c r="AF6699" s="42">
        <f>IF(Table32[[#This Row],[Gems]]&lt;0,Table32[[#This Row],[Gems]],0)</f>
        <v>0</v>
      </c>
      <c r="AG6699" s="29">
        <f t="shared" ca="1" si="145"/>
        <v>344</v>
      </c>
    </row>
    <row r="6700" spans="1:33" ht="14.4" x14ac:dyDescent="0.3">
      <c r="A6700" s="37">
        <v>44129</v>
      </c>
      <c r="B6700" s="38">
        <f>INDEX(Videolength!D:D,MATCH(D6700,Videolength!A:A,0))</f>
        <v>12</v>
      </c>
      <c r="C6700" s="38">
        <f>INDEX(Videolength!E:E,MATCH(D6700,Videolength!A:A,0))</f>
        <v>34</v>
      </c>
      <c r="D6700" s="39">
        <v>34</v>
      </c>
      <c r="E6700" s="40" t="str">
        <f>INDEX(Videolength!B:B,MATCH(D6700,Videolength!A:A,0))</f>
        <v>https://youtu.be/AP_I9CW5beg?list=PLTjhk5BwsiVV8SrR-dPCDjCfaMnt-5HZH</v>
      </c>
      <c r="F6700" s="41">
        <f>INDEX(Videolength!C:C,MATCH(D6700,Videolength!A:A,0))</f>
        <v>2.6817129629629632E-2</v>
      </c>
      <c r="G6700" s="41">
        <v>3.0555555555555557E-3</v>
      </c>
      <c r="H6700" s="71">
        <f>HYPERLINK(_xlfn.CONCAT(E6700,"&amp;t=",G6700*86400),G6700)</f>
        <v>3.0555555555555557E-3</v>
      </c>
      <c r="I6700" s="38">
        <v>12</v>
      </c>
      <c r="J6700" s="38">
        <v>7</v>
      </c>
      <c r="K6700" s="42" t="s">
        <v>25</v>
      </c>
      <c r="L6700" s="42" t="s">
        <v>150</v>
      </c>
      <c r="AA6700" s="45"/>
      <c r="AB6700" s="45"/>
      <c r="AE6700" s="42">
        <f>IF(Table32[[#This Row],[Gems]]&gt;0,Table32[[#This Row],[Gems]],0)</f>
        <v>0</v>
      </c>
      <c r="AF6700" s="42">
        <f>IF(Table32[[#This Row],[Gems]]&lt;0,Table32[[#This Row],[Gems]],0)</f>
        <v>0</v>
      </c>
      <c r="AG6700" s="29">
        <f t="shared" ca="1" si="145"/>
        <v>344</v>
      </c>
    </row>
    <row r="6701" spans="1:33" ht="14.4" x14ac:dyDescent="0.3">
      <c r="A6701" s="37">
        <v>44129</v>
      </c>
      <c r="B6701" s="38">
        <f>INDEX(Videolength!D:D,MATCH(D6701,Videolength!A:A,0))</f>
        <v>12</v>
      </c>
      <c r="C6701" s="38">
        <f>INDEX(Videolength!E:E,MATCH(D6701,Videolength!A:A,0))</f>
        <v>34</v>
      </c>
      <c r="D6701" s="39">
        <v>34</v>
      </c>
      <c r="E6701" s="40" t="str">
        <f>INDEX(Videolength!B:B,MATCH(D6701,Videolength!A:A,0))</f>
        <v>https://youtu.be/AP_I9CW5beg?list=PLTjhk5BwsiVV8SrR-dPCDjCfaMnt-5HZH</v>
      </c>
      <c r="F6701" s="41">
        <f>INDEX(Videolength!C:C,MATCH(D6701,Videolength!A:A,0))</f>
        <v>2.6817129629629632E-2</v>
      </c>
      <c r="G6701" s="41">
        <v>3.0787037037037037E-3</v>
      </c>
      <c r="H6701" s="71">
        <f>HYPERLINK(_xlfn.CONCAT(E6701,"&amp;t=",G6701*86400),G6701)</f>
        <v>3.0787037037037037E-3</v>
      </c>
      <c r="I6701" s="38">
        <v>12</v>
      </c>
      <c r="J6701" s="38">
        <v>7</v>
      </c>
      <c r="K6701" s="42" t="s">
        <v>25</v>
      </c>
      <c r="L6701" s="42" t="s">
        <v>301</v>
      </c>
      <c r="W6701" s="44" t="s">
        <v>544</v>
      </c>
      <c r="X6701" s="43">
        <v>1</v>
      </c>
      <c r="Y6701" s="43">
        <v>2</v>
      </c>
      <c r="AA6701" s="45"/>
      <c r="AB6701" s="45"/>
      <c r="AE6701" s="42">
        <f>IF(Table32[[#This Row],[Gems]]&gt;0,Table32[[#This Row],[Gems]],0)</f>
        <v>0</v>
      </c>
      <c r="AF6701" s="42">
        <f>IF(Table32[[#This Row],[Gems]]&lt;0,Table32[[#This Row],[Gems]],0)</f>
        <v>0</v>
      </c>
      <c r="AG6701" s="30">
        <f t="shared" ca="1" si="145"/>
        <v>344</v>
      </c>
    </row>
    <row r="6702" spans="1:33" ht="14.4" x14ac:dyDescent="0.3">
      <c r="A6702" s="37">
        <v>44129</v>
      </c>
      <c r="B6702" s="38">
        <f>INDEX(Videolength!D:D,MATCH(D6702,Videolength!A:A,0))</f>
        <v>12</v>
      </c>
      <c r="C6702" s="38">
        <f>INDEX(Videolength!E:E,MATCH(D6702,Videolength!A:A,0))</f>
        <v>34</v>
      </c>
      <c r="D6702" s="39">
        <v>34</v>
      </c>
      <c r="E6702" s="40" t="str">
        <f>INDEX(Videolength!B:B,MATCH(D6702,Videolength!A:A,0))</f>
        <v>https://youtu.be/AP_I9CW5beg?list=PLTjhk5BwsiVV8SrR-dPCDjCfaMnt-5HZH</v>
      </c>
      <c r="F6702" s="41">
        <f>INDEX(Videolength!C:C,MATCH(D6702,Videolength!A:A,0))</f>
        <v>2.6817129629629632E-2</v>
      </c>
      <c r="G6702" s="41">
        <v>3.1134259259259257E-3</v>
      </c>
      <c r="H6702" s="71">
        <f>HYPERLINK(_xlfn.CONCAT(E6702,"&amp;t=",G6702*86400),G6702)</f>
        <v>3.1134259259259257E-3</v>
      </c>
      <c r="I6702" s="38">
        <v>12</v>
      </c>
      <c r="J6702" s="38">
        <v>7</v>
      </c>
      <c r="K6702" s="42" t="s">
        <v>25</v>
      </c>
      <c r="L6702" s="42" t="s">
        <v>10</v>
      </c>
      <c r="AA6702" s="45"/>
      <c r="AB6702" s="45"/>
      <c r="AE6702" s="42">
        <f>IF(Table32[[#This Row],[Gems]]&gt;0,Table32[[#This Row],[Gems]],0)</f>
        <v>0</v>
      </c>
      <c r="AF6702" s="42">
        <f>IF(Table32[[#This Row],[Gems]]&lt;0,Table32[[#This Row],[Gems]],0)</f>
        <v>0</v>
      </c>
      <c r="AG6702" s="29">
        <f t="shared" ca="1" si="145"/>
        <v>344</v>
      </c>
    </row>
    <row r="6703" spans="1:33" ht="14.4" x14ac:dyDescent="0.3">
      <c r="A6703" s="37">
        <v>44129</v>
      </c>
      <c r="B6703" s="38">
        <f>INDEX(Videolength!D:D,MATCH(D6703,Videolength!A:A,0))</f>
        <v>12</v>
      </c>
      <c r="C6703" s="38">
        <f>INDEX(Videolength!E:E,MATCH(D6703,Videolength!A:A,0))</f>
        <v>34</v>
      </c>
      <c r="D6703" s="39">
        <v>34</v>
      </c>
      <c r="E6703" s="40" t="str">
        <f>INDEX(Videolength!B:B,MATCH(D6703,Videolength!A:A,0))</f>
        <v>https://youtu.be/AP_I9CW5beg?list=PLTjhk5BwsiVV8SrR-dPCDjCfaMnt-5HZH</v>
      </c>
      <c r="F6703" s="41">
        <f>INDEX(Videolength!C:C,MATCH(D6703,Videolength!A:A,0))</f>
        <v>2.6817129629629632E-2</v>
      </c>
      <c r="G6703" s="41">
        <v>3.2175925925925926E-3</v>
      </c>
      <c r="H6703" s="71">
        <f>HYPERLINK(_xlfn.CONCAT(E6703,"&amp;t=",G6703*86400),G6703)</f>
        <v>3.2175925925925926E-3</v>
      </c>
      <c r="I6703" s="38">
        <v>12</v>
      </c>
      <c r="J6703" s="38">
        <v>7</v>
      </c>
      <c r="K6703" s="42" t="s">
        <v>346</v>
      </c>
      <c r="L6703" s="42" t="s">
        <v>10</v>
      </c>
      <c r="AA6703" s="45"/>
      <c r="AB6703" s="45"/>
      <c r="AE6703" s="42">
        <f>IF(Table32[[#This Row],[Gems]]&gt;0,Table32[[#This Row],[Gems]],0)</f>
        <v>0</v>
      </c>
      <c r="AF6703" s="42">
        <f>IF(Table32[[#This Row],[Gems]]&lt;0,Table32[[#This Row],[Gems]],0)</f>
        <v>0</v>
      </c>
      <c r="AG6703" s="29">
        <f t="shared" ca="1" si="145"/>
        <v>344</v>
      </c>
    </row>
    <row r="6704" spans="1:33" ht="14.4" x14ac:dyDescent="0.3">
      <c r="A6704" s="37">
        <v>44129</v>
      </c>
      <c r="B6704" s="38">
        <f>INDEX(Videolength!D:D,MATCH(D6704,Videolength!A:A,0))</f>
        <v>12</v>
      </c>
      <c r="C6704" s="38">
        <f>INDEX(Videolength!E:E,MATCH(D6704,Videolength!A:A,0))</f>
        <v>34</v>
      </c>
      <c r="D6704" s="39">
        <v>34</v>
      </c>
      <c r="E6704" s="40" t="str">
        <f>INDEX(Videolength!B:B,MATCH(D6704,Videolength!A:A,0))</f>
        <v>https://youtu.be/AP_I9CW5beg?list=PLTjhk5BwsiVV8SrR-dPCDjCfaMnt-5HZH</v>
      </c>
      <c r="F6704" s="41">
        <f>INDEX(Videolength!C:C,MATCH(D6704,Videolength!A:A,0))</f>
        <v>2.6817129629629632E-2</v>
      </c>
      <c r="G6704" s="41">
        <v>3.2407407407407406E-3</v>
      </c>
      <c r="H6704" s="71">
        <f>HYPERLINK(_xlfn.CONCAT(E6704,"&amp;t=",G6704*86400),G6704)</f>
        <v>3.2407407407407406E-3</v>
      </c>
      <c r="I6704" s="38">
        <v>12</v>
      </c>
      <c r="J6704" s="38">
        <v>7</v>
      </c>
      <c r="K6704" s="42" t="s">
        <v>25</v>
      </c>
      <c r="L6704" s="42" t="s">
        <v>10</v>
      </c>
      <c r="M6704" s="42" t="s">
        <v>1296</v>
      </c>
      <c r="AA6704" s="45"/>
      <c r="AB6704" s="45"/>
      <c r="AE6704" s="42">
        <f>IF(Table32[[#This Row],[Gems]]&gt;0,Table32[[#This Row],[Gems]],0)</f>
        <v>0</v>
      </c>
      <c r="AF6704" s="42">
        <f>IF(Table32[[#This Row],[Gems]]&lt;0,Table32[[#This Row],[Gems]],0)</f>
        <v>0</v>
      </c>
      <c r="AG6704" s="29">
        <f t="shared" ca="1" si="145"/>
        <v>344</v>
      </c>
    </row>
    <row r="6705" spans="1:33" ht="14.4" x14ac:dyDescent="0.3">
      <c r="A6705" s="37">
        <v>44129</v>
      </c>
      <c r="B6705" s="38">
        <f>INDEX(Videolength!D:D,MATCH(D6705,Videolength!A:A,0))</f>
        <v>12</v>
      </c>
      <c r="C6705" s="38">
        <f>INDEX(Videolength!E:E,MATCH(D6705,Videolength!A:A,0))</f>
        <v>34</v>
      </c>
      <c r="D6705" s="39">
        <v>34</v>
      </c>
      <c r="E6705" s="40" t="str">
        <f>INDEX(Videolength!B:B,MATCH(D6705,Videolength!A:A,0))</f>
        <v>https://youtu.be/AP_I9CW5beg?list=PLTjhk5BwsiVV8SrR-dPCDjCfaMnt-5HZH</v>
      </c>
      <c r="F6705" s="41">
        <f>INDEX(Videolength!C:C,MATCH(D6705,Videolength!A:A,0))</f>
        <v>2.6817129629629632E-2</v>
      </c>
      <c r="G6705" s="41">
        <v>3.2638888888888891E-3</v>
      </c>
      <c r="H6705" s="71">
        <f>HYPERLINK(_xlfn.CONCAT(E6705,"&amp;t=",G6705*86400),G6705)</f>
        <v>3.2638888888888891E-3</v>
      </c>
      <c r="I6705" s="38">
        <v>12</v>
      </c>
      <c r="J6705" s="38">
        <v>7</v>
      </c>
      <c r="K6705" s="42" t="s">
        <v>346</v>
      </c>
      <c r="L6705" s="42" t="s">
        <v>10</v>
      </c>
      <c r="AA6705" s="45"/>
      <c r="AB6705" s="45"/>
      <c r="AE6705" s="42">
        <f>IF(Table32[[#This Row],[Gems]]&gt;0,Table32[[#This Row],[Gems]],0)</f>
        <v>0</v>
      </c>
      <c r="AF6705" s="42">
        <f>IF(Table32[[#This Row],[Gems]]&lt;0,Table32[[#This Row],[Gems]],0)</f>
        <v>0</v>
      </c>
      <c r="AG6705" s="29">
        <f t="shared" ca="1" si="145"/>
        <v>344</v>
      </c>
    </row>
    <row r="6706" spans="1:33" ht="14.4" x14ac:dyDescent="0.3">
      <c r="A6706" s="37">
        <v>44129</v>
      </c>
      <c r="B6706" s="38">
        <f>INDEX(Videolength!D:D,MATCH(D6706,Videolength!A:A,0))</f>
        <v>12</v>
      </c>
      <c r="C6706" s="38">
        <f>INDEX(Videolength!E:E,MATCH(D6706,Videolength!A:A,0))</f>
        <v>34</v>
      </c>
      <c r="D6706" s="39">
        <v>34</v>
      </c>
      <c r="E6706" s="40" t="str">
        <f>INDEX(Videolength!B:B,MATCH(D6706,Videolength!A:A,0))</f>
        <v>https://youtu.be/AP_I9CW5beg?list=PLTjhk5BwsiVV8SrR-dPCDjCfaMnt-5HZH</v>
      </c>
      <c r="F6706" s="41">
        <f>INDEX(Videolength!C:C,MATCH(D6706,Videolength!A:A,0))</f>
        <v>2.6817129629629632E-2</v>
      </c>
      <c r="G6706" s="41">
        <v>3.2986111111111111E-3</v>
      </c>
      <c r="H6706" s="71">
        <f>HYPERLINK(_xlfn.CONCAT(E6706,"&amp;t=",G6706*86400),G6706)</f>
        <v>3.2986111111111111E-3</v>
      </c>
      <c r="I6706" s="38">
        <v>12</v>
      </c>
      <c r="J6706" s="38">
        <v>7</v>
      </c>
      <c r="K6706" s="42" t="s">
        <v>107</v>
      </c>
      <c r="L6706" s="42" t="s">
        <v>10</v>
      </c>
      <c r="N6706" s="42" t="s">
        <v>228</v>
      </c>
      <c r="AA6706" s="45"/>
      <c r="AB6706" s="45"/>
      <c r="AE6706" s="42">
        <f>IF(Table32[[#This Row],[Gems]]&gt;0,Table32[[#This Row],[Gems]],0)</f>
        <v>0</v>
      </c>
      <c r="AF6706" s="42">
        <f>IF(Table32[[#This Row],[Gems]]&lt;0,Table32[[#This Row],[Gems]],0)</f>
        <v>0</v>
      </c>
      <c r="AG6706" s="29">
        <f t="shared" ca="1" si="145"/>
        <v>344</v>
      </c>
    </row>
    <row r="6707" spans="1:33" ht="14.4" x14ac:dyDescent="0.3">
      <c r="A6707" s="37">
        <v>44129</v>
      </c>
      <c r="B6707" s="38">
        <f>INDEX(Videolength!D:D,MATCH(D6707,Videolength!A:A,0))</f>
        <v>12</v>
      </c>
      <c r="C6707" s="38">
        <f>INDEX(Videolength!E:E,MATCH(D6707,Videolength!A:A,0))</f>
        <v>34</v>
      </c>
      <c r="D6707" s="39">
        <v>34</v>
      </c>
      <c r="E6707" s="40" t="str">
        <f>INDEX(Videolength!B:B,MATCH(D6707,Videolength!A:A,0))</f>
        <v>https://youtu.be/AP_I9CW5beg?list=PLTjhk5BwsiVV8SrR-dPCDjCfaMnt-5HZH</v>
      </c>
      <c r="F6707" s="41">
        <f>INDEX(Videolength!C:C,MATCH(D6707,Videolength!A:A,0))</f>
        <v>2.6817129629629632E-2</v>
      </c>
      <c r="G6707" s="41">
        <v>3.3333333333333335E-3</v>
      </c>
      <c r="H6707" s="71">
        <f>HYPERLINK(_xlfn.CONCAT(E6707,"&amp;t=",G6707*86400),G6707)</f>
        <v>3.3333333333333335E-3</v>
      </c>
      <c r="I6707" s="38">
        <v>12</v>
      </c>
      <c r="J6707" s="38">
        <v>7</v>
      </c>
      <c r="K6707" s="42" t="s">
        <v>346</v>
      </c>
      <c r="L6707" s="42" t="s">
        <v>10</v>
      </c>
      <c r="AA6707" s="45"/>
      <c r="AB6707" s="45"/>
      <c r="AE6707" s="42">
        <f>IF(Table32[[#This Row],[Gems]]&gt;0,Table32[[#This Row],[Gems]],0)</f>
        <v>0</v>
      </c>
      <c r="AF6707" s="42">
        <f>IF(Table32[[#This Row],[Gems]]&lt;0,Table32[[#This Row],[Gems]],0)</f>
        <v>0</v>
      </c>
      <c r="AG6707" s="29">
        <f t="shared" ca="1" si="145"/>
        <v>344</v>
      </c>
    </row>
    <row r="6708" spans="1:33" ht="14.4" x14ac:dyDescent="0.3">
      <c r="A6708" s="37">
        <v>44129</v>
      </c>
      <c r="B6708" s="38">
        <f>INDEX(Videolength!D:D,MATCH(D6708,Videolength!A:A,0))</f>
        <v>12</v>
      </c>
      <c r="C6708" s="38">
        <f>INDEX(Videolength!E:E,MATCH(D6708,Videolength!A:A,0))</f>
        <v>34</v>
      </c>
      <c r="D6708" s="39">
        <v>34</v>
      </c>
      <c r="E6708" s="40" t="str">
        <f>INDEX(Videolength!B:B,MATCH(D6708,Videolength!A:A,0))</f>
        <v>https://youtu.be/AP_I9CW5beg?list=PLTjhk5BwsiVV8SrR-dPCDjCfaMnt-5HZH</v>
      </c>
      <c r="F6708" s="41">
        <f>INDEX(Videolength!C:C,MATCH(D6708,Videolength!A:A,0))</f>
        <v>2.6817129629629632E-2</v>
      </c>
      <c r="G6708" s="41">
        <v>3.3449074074074071E-3</v>
      </c>
      <c r="H6708" s="71">
        <f>HYPERLINK(_xlfn.CONCAT(E6708,"&amp;t=",G6708*86400),G6708)</f>
        <v>3.3449074074074071E-3</v>
      </c>
      <c r="I6708" s="38">
        <v>12</v>
      </c>
      <c r="J6708" s="38">
        <v>7</v>
      </c>
      <c r="K6708" s="42" t="s">
        <v>133</v>
      </c>
      <c r="L6708" s="42" t="s">
        <v>10</v>
      </c>
      <c r="AA6708" s="45"/>
      <c r="AB6708" s="45"/>
      <c r="AE6708" s="42">
        <f>IF(Table32[[#This Row],[Gems]]&gt;0,Table32[[#This Row],[Gems]],0)</f>
        <v>0</v>
      </c>
      <c r="AF6708" s="42">
        <f>IF(Table32[[#This Row],[Gems]]&lt;0,Table32[[#This Row],[Gems]],0)</f>
        <v>0</v>
      </c>
      <c r="AG6708" s="29">
        <f t="shared" ca="1" si="145"/>
        <v>344</v>
      </c>
    </row>
    <row r="6709" spans="1:33" ht="14.4" x14ac:dyDescent="0.3">
      <c r="A6709" s="37">
        <v>44129</v>
      </c>
      <c r="B6709" s="38">
        <f>INDEX(Videolength!D:D,MATCH(D6709,Videolength!A:A,0))</f>
        <v>12</v>
      </c>
      <c r="C6709" s="38">
        <f>INDEX(Videolength!E:E,MATCH(D6709,Videolength!A:A,0))</f>
        <v>34</v>
      </c>
      <c r="D6709" s="39">
        <v>34</v>
      </c>
      <c r="E6709" s="40" t="str">
        <f>INDEX(Videolength!B:B,MATCH(D6709,Videolength!A:A,0))</f>
        <v>https://youtu.be/AP_I9CW5beg?list=PLTjhk5BwsiVV8SrR-dPCDjCfaMnt-5HZH</v>
      </c>
      <c r="F6709" s="41">
        <f>INDEX(Videolength!C:C,MATCH(D6709,Videolength!A:A,0))</f>
        <v>2.6817129629629632E-2</v>
      </c>
      <c r="G6709" s="41">
        <v>3.3680555555555551E-3</v>
      </c>
      <c r="H6709" s="71">
        <f>HYPERLINK(_xlfn.CONCAT(E6709,"&amp;t=",G6709*86400),G6709)</f>
        <v>3.3680555555555551E-3</v>
      </c>
      <c r="I6709" s="38">
        <v>12</v>
      </c>
      <c r="J6709" s="38">
        <v>7</v>
      </c>
      <c r="K6709" s="42" t="s">
        <v>133</v>
      </c>
      <c r="L6709" s="42" t="s">
        <v>312</v>
      </c>
      <c r="AA6709" s="45"/>
      <c r="AB6709" s="45"/>
      <c r="AD6709" s="42">
        <v>3</v>
      </c>
      <c r="AE6709" s="42">
        <f>IF(Table32[[#This Row],[Gems]]&gt;0,Table32[[#This Row],[Gems]],0)</f>
        <v>3</v>
      </c>
      <c r="AF6709" s="42">
        <f>IF(Table32[[#This Row],[Gems]]&lt;0,Table32[[#This Row],[Gems]],0)</f>
        <v>0</v>
      </c>
      <c r="AG6709" s="29">
        <f t="shared" ca="1" si="145"/>
        <v>347</v>
      </c>
    </row>
    <row r="6710" spans="1:33" ht="14.4" x14ac:dyDescent="0.3">
      <c r="A6710" s="37">
        <v>44129</v>
      </c>
      <c r="B6710" s="38">
        <f>INDEX(Videolength!D:D,MATCH(D6710,Videolength!A:A,0))</f>
        <v>12</v>
      </c>
      <c r="C6710" s="38">
        <f>INDEX(Videolength!E:E,MATCH(D6710,Videolength!A:A,0))</f>
        <v>34</v>
      </c>
      <c r="D6710" s="39">
        <v>34</v>
      </c>
      <c r="E6710" s="40" t="str">
        <f>INDEX(Videolength!B:B,MATCH(D6710,Videolength!A:A,0))</f>
        <v>https://youtu.be/AP_I9CW5beg?list=PLTjhk5BwsiVV8SrR-dPCDjCfaMnt-5HZH</v>
      </c>
      <c r="F6710" s="41">
        <f>INDEX(Videolength!C:C,MATCH(D6710,Videolength!A:A,0))</f>
        <v>2.6817129629629632E-2</v>
      </c>
      <c r="G6710" s="41">
        <v>3.4027777777777784E-3</v>
      </c>
      <c r="H6710" s="71">
        <f>HYPERLINK(_xlfn.CONCAT(E6710,"&amp;t=",G6710*86400),G6710)</f>
        <v>3.4027777777777784E-3</v>
      </c>
      <c r="I6710" s="38">
        <v>12</v>
      </c>
      <c r="J6710" s="38">
        <v>7</v>
      </c>
      <c r="K6710" s="42" t="s">
        <v>133</v>
      </c>
      <c r="L6710" s="42" t="s">
        <v>312</v>
      </c>
      <c r="AA6710" s="45"/>
      <c r="AB6710" s="45"/>
      <c r="AD6710" s="42">
        <v>3</v>
      </c>
      <c r="AE6710" s="42">
        <f>IF(Table32[[#This Row],[Gems]]&gt;0,Table32[[#This Row],[Gems]],0)</f>
        <v>3</v>
      </c>
      <c r="AF6710" s="42">
        <f>IF(Table32[[#This Row],[Gems]]&lt;0,Table32[[#This Row],[Gems]],0)</f>
        <v>0</v>
      </c>
      <c r="AG6710" s="29">
        <f t="shared" ca="1" si="145"/>
        <v>350</v>
      </c>
    </row>
    <row r="6711" spans="1:33" ht="14.4" x14ac:dyDescent="0.3">
      <c r="A6711" s="37">
        <v>44129</v>
      </c>
      <c r="B6711" s="38">
        <f>INDEX(Videolength!D:D,MATCH(D6711,Videolength!A:A,0))</f>
        <v>12</v>
      </c>
      <c r="C6711" s="38">
        <f>INDEX(Videolength!E:E,MATCH(D6711,Videolength!A:A,0))</f>
        <v>34</v>
      </c>
      <c r="D6711" s="39">
        <v>34</v>
      </c>
      <c r="E6711" s="40" t="str">
        <f>INDEX(Videolength!B:B,MATCH(D6711,Videolength!A:A,0))</f>
        <v>https://youtu.be/AP_I9CW5beg?list=PLTjhk5BwsiVV8SrR-dPCDjCfaMnt-5HZH</v>
      </c>
      <c r="F6711" s="41">
        <f>INDEX(Videolength!C:C,MATCH(D6711,Videolength!A:A,0))</f>
        <v>2.6817129629629632E-2</v>
      </c>
      <c r="G6711" s="41">
        <v>3.4375E-3</v>
      </c>
      <c r="H6711" s="71">
        <f>HYPERLINK(_xlfn.CONCAT(E6711,"&amp;t=",G6711*86400),G6711)</f>
        <v>3.4375E-3</v>
      </c>
      <c r="I6711" s="38">
        <v>12</v>
      </c>
      <c r="J6711" s="38">
        <v>7</v>
      </c>
      <c r="K6711" s="42" t="s">
        <v>346</v>
      </c>
      <c r="L6711" s="42" t="s">
        <v>10</v>
      </c>
      <c r="AA6711" s="45"/>
      <c r="AB6711" s="45"/>
      <c r="AE6711" s="42">
        <f>IF(Table32[[#This Row],[Gems]]&gt;0,Table32[[#This Row],[Gems]],0)</f>
        <v>0</v>
      </c>
      <c r="AF6711" s="42">
        <f>IF(Table32[[#This Row],[Gems]]&lt;0,Table32[[#This Row],[Gems]],0)</f>
        <v>0</v>
      </c>
      <c r="AG6711" s="29">
        <f t="shared" ca="1" si="145"/>
        <v>350</v>
      </c>
    </row>
    <row r="6712" spans="1:33" ht="14.4" x14ac:dyDescent="0.3">
      <c r="A6712" s="37">
        <v>44129</v>
      </c>
      <c r="B6712" s="38">
        <f>INDEX(Videolength!D:D,MATCH(D6712,Videolength!A:A,0))</f>
        <v>12</v>
      </c>
      <c r="C6712" s="38">
        <f>INDEX(Videolength!E:E,MATCH(D6712,Videolength!A:A,0))</f>
        <v>34</v>
      </c>
      <c r="D6712" s="39">
        <v>34</v>
      </c>
      <c r="E6712" s="40" t="str">
        <f>INDEX(Videolength!B:B,MATCH(D6712,Videolength!A:A,0))</f>
        <v>https://youtu.be/AP_I9CW5beg?list=PLTjhk5BwsiVV8SrR-dPCDjCfaMnt-5HZH</v>
      </c>
      <c r="F6712" s="41">
        <f>INDEX(Videolength!C:C,MATCH(D6712,Videolength!A:A,0))</f>
        <v>2.6817129629629632E-2</v>
      </c>
      <c r="G6712" s="41">
        <v>3.4953703703703705E-3</v>
      </c>
      <c r="H6712" s="71">
        <f>HYPERLINK(_xlfn.CONCAT(E6712,"&amp;t=",G6712*86400),G6712)</f>
        <v>3.4953703703703705E-3</v>
      </c>
      <c r="I6712" s="38">
        <v>12</v>
      </c>
      <c r="J6712" s="38">
        <v>7</v>
      </c>
      <c r="K6712" s="42" t="s">
        <v>25</v>
      </c>
      <c r="L6712" s="42" t="s">
        <v>10</v>
      </c>
      <c r="M6712" s="42" t="s">
        <v>1297</v>
      </c>
      <c r="AA6712" s="45"/>
      <c r="AB6712" s="45"/>
      <c r="AE6712" s="42">
        <f>IF(Table32[[#This Row],[Gems]]&gt;0,Table32[[#This Row],[Gems]],0)</f>
        <v>0</v>
      </c>
      <c r="AF6712" s="42">
        <f>IF(Table32[[#This Row],[Gems]]&lt;0,Table32[[#This Row],[Gems]],0)</f>
        <v>0</v>
      </c>
      <c r="AG6712" s="29">
        <f t="shared" ca="1" si="145"/>
        <v>350</v>
      </c>
    </row>
    <row r="6713" spans="1:33" ht="14.4" x14ac:dyDescent="0.3">
      <c r="A6713" s="37">
        <v>44129</v>
      </c>
      <c r="B6713" s="38">
        <f>INDEX(Videolength!D:D,MATCH(D6713,Videolength!A:A,0))</f>
        <v>12</v>
      </c>
      <c r="C6713" s="38">
        <f>INDEX(Videolength!E:E,MATCH(D6713,Videolength!A:A,0))</f>
        <v>34</v>
      </c>
      <c r="D6713" s="39">
        <v>34</v>
      </c>
      <c r="E6713" s="40" t="str">
        <f>INDEX(Videolength!B:B,MATCH(D6713,Videolength!A:A,0))</f>
        <v>https://youtu.be/AP_I9CW5beg?list=PLTjhk5BwsiVV8SrR-dPCDjCfaMnt-5HZH</v>
      </c>
      <c r="F6713" s="41">
        <f>INDEX(Videolength!C:C,MATCH(D6713,Videolength!A:A,0))</f>
        <v>2.6817129629629632E-2</v>
      </c>
      <c r="G6713" s="41">
        <v>3.5185185185185185E-3</v>
      </c>
      <c r="H6713" s="71">
        <f>HYPERLINK(_xlfn.CONCAT(E6713,"&amp;t=",G6713*86400),G6713)</f>
        <v>3.5185185185185185E-3</v>
      </c>
      <c r="I6713" s="38">
        <v>12</v>
      </c>
      <c r="J6713" s="38">
        <v>7</v>
      </c>
      <c r="K6713" s="42" t="s">
        <v>25</v>
      </c>
      <c r="L6713" s="42" t="s">
        <v>1298</v>
      </c>
      <c r="M6713" s="42" t="s">
        <v>1299</v>
      </c>
      <c r="T6713" s="43">
        <v>1</v>
      </c>
      <c r="AA6713" s="45"/>
      <c r="AB6713" s="45"/>
      <c r="AD6713" s="42">
        <v>-350</v>
      </c>
      <c r="AE6713" s="42">
        <f>IF(Table32[[#This Row],[Gems]]&gt;0,Table32[[#This Row],[Gems]],0)</f>
        <v>0</v>
      </c>
      <c r="AF6713" s="42">
        <f>IF(Table32[[#This Row],[Gems]]&lt;0,Table32[[#This Row],[Gems]],0)</f>
        <v>-350</v>
      </c>
      <c r="AG6713" s="29">
        <f t="shared" ca="1" si="145"/>
        <v>0</v>
      </c>
    </row>
    <row r="6714" spans="1:33" ht="14.4" x14ac:dyDescent="0.3">
      <c r="A6714" s="37">
        <v>44129</v>
      </c>
      <c r="B6714" s="38">
        <f>INDEX(Videolength!D:D,MATCH(D6714,Videolength!A:A,0))</f>
        <v>12</v>
      </c>
      <c r="C6714" s="38">
        <f>INDEX(Videolength!E:E,MATCH(D6714,Videolength!A:A,0))</f>
        <v>34</v>
      </c>
      <c r="D6714" s="39">
        <v>34</v>
      </c>
      <c r="E6714" s="40" t="str">
        <f>INDEX(Videolength!B:B,MATCH(D6714,Videolength!A:A,0))</f>
        <v>https://youtu.be/AP_I9CW5beg?list=PLTjhk5BwsiVV8SrR-dPCDjCfaMnt-5HZH</v>
      </c>
      <c r="F6714" s="41">
        <f>INDEX(Videolength!C:C,MATCH(D6714,Videolength!A:A,0))</f>
        <v>2.6817129629629632E-2</v>
      </c>
      <c r="G6714" s="41">
        <v>3.5532407407407405E-3</v>
      </c>
      <c r="H6714" s="71">
        <f>HYPERLINK(_xlfn.CONCAT(E6714,"&amp;t=",G6714*86400),G6714)</f>
        <v>3.5532407407407405E-3</v>
      </c>
      <c r="I6714" s="38">
        <v>12</v>
      </c>
      <c r="J6714" s="38">
        <v>7</v>
      </c>
      <c r="K6714" s="42" t="s">
        <v>25</v>
      </c>
      <c r="L6714" s="42" t="s">
        <v>392</v>
      </c>
      <c r="M6714" s="42" t="s">
        <v>1300</v>
      </c>
      <c r="AA6714" s="45"/>
      <c r="AB6714" s="45"/>
      <c r="AE6714" s="42">
        <f>IF(Table32[[#This Row],[Gems]]&gt;0,Table32[[#This Row],[Gems]],0)</f>
        <v>0</v>
      </c>
      <c r="AF6714" s="42">
        <f>IF(Table32[[#This Row],[Gems]]&lt;0,Table32[[#This Row],[Gems]],0)</f>
        <v>0</v>
      </c>
      <c r="AG6714" s="29">
        <f t="shared" ca="1" si="145"/>
        <v>0</v>
      </c>
    </row>
    <row r="6715" spans="1:33" ht="14.4" x14ac:dyDescent="0.3">
      <c r="A6715" s="37">
        <v>44129</v>
      </c>
      <c r="B6715" s="38">
        <f>INDEX(Videolength!D:D,MATCH(D6715,Videolength!A:A,0))</f>
        <v>12</v>
      </c>
      <c r="C6715" s="38">
        <f>INDEX(Videolength!E:E,MATCH(D6715,Videolength!A:A,0))</f>
        <v>34</v>
      </c>
      <c r="D6715" s="39">
        <v>34</v>
      </c>
      <c r="E6715" s="40" t="str">
        <f>INDEX(Videolength!B:B,MATCH(D6715,Videolength!A:A,0))</f>
        <v>https://youtu.be/AP_I9CW5beg?list=PLTjhk5BwsiVV8SrR-dPCDjCfaMnt-5HZH</v>
      </c>
      <c r="F6715" s="41">
        <f>INDEX(Videolength!C:C,MATCH(D6715,Videolength!A:A,0))</f>
        <v>2.6817129629629632E-2</v>
      </c>
      <c r="G6715" s="41">
        <v>3.6226851851851854E-3</v>
      </c>
      <c r="H6715" s="71">
        <f>HYPERLINK(_xlfn.CONCAT(E6715,"&amp;t=",G6715*86400),G6715)</f>
        <v>3.6226851851851854E-3</v>
      </c>
      <c r="I6715" s="38">
        <v>12</v>
      </c>
      <c r="J6715" s="38">
        <v>7</v>
      </c>
      <c r="K6715" s="42" t="s">
        <v>25</v>
      </c>
      <c r="L6715" s="42" t="s">
        <v>301</v>
      </c>
      <c r="W6715" s="44" t="s">
        <v>1301</v>
      </c>
      <c r="X6715" s="43">
        <v>1</v>
      </c>
      <c r="Y6715" s="43">
        <v>3</v>
      </c>
      <c r="AA6715" s="45"/>
      <c r="AB6715" s="45"/>
      <c r="AE6715" s="42">
        <f>IF(Table32[[#This Row],[Gems]]&gt;0,Table32[[#This Row],[Gems]],0)</f>
        <v>0</v>
      </c>
      <c r="AF6715" s="42">
        <f>IF(Table32[[#This Row],[Gems]]&lt;0,Table32[[#This Row],[Gems]],0)</f>
        <v>0</v>
      </c>
      <c r="AG6715" s="29">
        <f t="shared" ca="1" si="145"/>
        <v>0</v>
      </c>
    </row>
    <row r="6716" spans="1:33" ht="14.4" x14ac:dyDescent="0.3">
      <c r="A6716" s="37">
        <v>44129</v>
      </c>
      <c r="B6716" s="38">
        <f>INDEX(Videolength!D:D,MATCH(D6716,Videolength!A:A,0))</f>
        <v>12</v>
      </c>
      <c r="C6716" s="38">
        <f>INDEX(Videolength!E:E,MATCH(D6716,Videolength!A:A,0))</f>
        <v>34</v>
      </c>
      <c r="D6716" s="39">
        <v>34</v>
      </c>
      <c r="E6716" s="40" t="str">
        <f>INDEX(Videolength!B:B,MATCH(D6716,Videolength!A:A,0))</f>
        <v>https://youtu.be/AP_I9CW5beg?list=PLTjhk5BwsiVV8SrR-dPCDjCfaMnt-5HZH</v>
      </c>
      <c r="F6716" s="41">
        <f>INDEX(Videolength!C:C,MATCH(D6716,Videolength!A:A,0))</f>
        <v>2.6817129629629632E-2</v>
      </c>
      <c r="G6716" s="41">
        <v>3.6574074074074074E-3</v>
      </c>
      <c r="H6716" s="71">
        <f>HYPERLINK(_xlfn.CONCAT(E6716,"&amp;t=",G6716*86400),G6716)</f>
        <v>3.6574074074074074E-3</v>
      </c>
      <c r="I6716" s="38">
        <v>12</v>
      </c>
      <c r="J6716" s="38">
        <v>7</v>
      </c>
      <c r="K6716" s="42" t="s">
        <v>25</v>
      </c>
      <c r="L6716" s="42" t="s">
        <v>10</v>
      </c>
      <c r="M6716" s="42" t="s">
        <v>1302</v>
      </c>
      <c r="AA6716" s="45"/>
      <c r="AB6716" s="45"/>
      <c r="AE6716" s="42">
        <f>IF(Table32[[#This Row],[Gems]]&gt;0,Table32[[#This Row],[Gems]],0)</f>
        <v>0</v>
      </c>
      <c r="AF6716" s="42">
        <f>IF(Table32[[#This Row],[Gems]]&lt;0,Table32[[#This Row],[Gems]],0)</f>
        <v>0</v>
      </c>
      <c r="AG6716" s="29">
        <f t="shared" ca="1" si="145"/>
        <v>0</v>
      </c>
    </row>
    <row r="6717" spans="1:33" ht="14.4" x14ac:dyDescent="0.3">
      <c r="A6717" s="37">
        <v>44129</v>
      </c>
      <c r="B6717" s="38">
        <f>INDEX(Videolength!D:D,MATCH(D6717,Videolength!A:A,0))</f>
        <v>12</v>
      </c>
      <c r="C6717" s="38">
        <f>INDEX(Videolength!E:E,MATCH(D6717,Videolength!A:A,0))</f>
        <v>34</v>
      </c>
      <c r="D6717" s="39">
        <v>34</v>
      </c>
      <c r="E6717" s="40" t="str">
        <f>INDEX(Videolength!B:B,MATCH(D6717,Videolength!A:A,0))</f>
        <v>https://youtu.be/AP_I9CW5beg?list=PLTjhk5BwsiVV8SrR-dPCDjCfaMnt-5HZH</v>
      </c>
      <c r="F6717" s="41">
        <f>INDEX(Videolength!C:C,MATCH(D6717,Videolength!A:A,0))</f>
        <v>2.6817129629629632E-2</v>
      </c>
      <c r="G6717" s="41">
        <v>4.108796296296297E-3</v>
      </c>
      <c r="H6717" s="71">
        <f>HYPERLINK(_xlfn.CONCAT(E6717,"&amp;t=",G6717*86400),G6717)</f>
        <v>4.108796296296297E-3</v>
      </c>
      <c r="I6717" s="38">
        <v>12</v>
      </c>
      <c r="J6717" s="38">
        <v>7</v>
      </c>
      <c r="K6717" s="42" t="s">
        <v>346</v>
      </c>
      <c r="L6717" s="42" t="s">
        <v>10</v>
      </c>
      <c r="AA6717" s="45"/>
      <c r="AB6717" s="45"/>
      <c r="AE6717" s="42">
        <f>IF(Table32[[#This Row],[Gems]]&gt;0,Table32[[#This Row],[Gems]],0)</f>
        <v>0</v>
      </c>
      <c r="AF6717" s="42">
        <f>IF(Table32[[#This Row],[Gems]]&lt;0,Table32[[#This Row],[Gems]],0)</f>
        <v>0</v>
      </c>
      <c r="AG6717" s="29">
        <f t="shared" ca="1" si="145"/>
        <v>0</v>
      </c>
    </row>
    <row r="6718" spans="1:33" ht="14.4" x14ac:dyDescent="0.3">
      <c r="A6718" s="37">
        <v>44129</v>
      </c>
      <c r="B6718" s="38">
        <f>INDEX(Videolength!D:D,MATCH(D6718,Videolength!A:A,0))</f>
        <v>12</v>
      </c>
      <c r="C6718" s="38">
        <f>INDEX(Videolength!E:E,MATCH(D6718,Videolength!A:A,0))</f>
        <v>34</v>
      </c>
      <c r="D6718" s="39">
        <v>34</v>
      </c>
      <c r="E6718" s="40" t="str">
        <f>INDEX(Videolength!B:B,MATCH(D6718,Videolength!A:A,0))</f>
        <v>https://youtu.be/AP_I9CW5beg?list=PLTjhk5BwsiVV8SrR-dPCDjCfaMnt-5HZH</v>
      </c>
      <c r="F6718" s="41">
        <f>INDEX(Videolength!C:C,MATCH(D6718,Videolength!A:A,0))</f>
        <v>2.6817129629629632E-2</v>
      </c>
      <c r="G6718" s="41">
        <v>4.1435185185185186E-3</v>
      </c>
      <c r="H6718" s="71">
        <f>HYPERLINK(_xlfn.CONCAT(E6718,"&amp;t=",G6718*86400),G6718)</f>
        <v>4.1435185185185186E-3</v>
      </c>
      <c r="I6718" s="38">
        <v>12</v>
      </c>
      <c r="J6718" s="38">
        <v>7</v>
      </c>
      <c r="K6718" s="42" t="s">
        <v>107</v>
      </c>
      <c r="L6718" s="42" t="s">
        <v>10</v>
      </c>
      <c r="AA6718" s="45"/>
      <c r="AB6718" s="45"/>
      <c r="AE6718" s="42">
        <f>IF(Table32[[#This Row],[Gems]]&gt;0,Table32[[#This Row],[Gems]],0)</f>
        <v>0</v>
      </c>
      <c r="AF6718" s="42">
        <f>IF(Table32[[#This Row],[Gems]]&lt;0,Table32[[#This Row],[Gems]],0)</f>
        <v>0</v>
      </c>
      <c r="AG6718" s="29">
        <f t="shared" ca="1" si="145"/>
        <v>0</v>
      </c>
    </row>
    <row r="6719" spans="1:33" ht="14.4" x14ac:dyDescent="0.3">
      <c r="A6719" s="37">
        <v>44129</v>
      </c>
      <c r="B6719" s="38">
        <f>INDEX(Videolength!D:D,MATCH(D6719,Videolength!A:A,0))</f>
        <v>12</v>
      </c>
      <c r="C6719" s="38">
        <f>INDEX(Videolength!E:E,MATCH(D6719,Videolength!A:A,0))</f>
        <v>34</v>
      </c>
      <c r="D6719" s="39">
        <v>34</v>
      </c>
      <c r="E6719" s="40" t="str">
        <f>INDEX(Videolength!B:B,MATCH(D6719,Videolength!A:A,0))</f>
        <v>https://youtu.be/AP_I9CW5beg?list=PLTjhk5BwsiVV8SrR-dPCDjCfaMnt-5HZH</v>
      </c>
      <c r="F6719" s="41">
        <f>INDEX(Videolength!C:C,MATCH(D6719,Videolength!A:A,0))</f>
        <v>2.6817129629629632E-2</v>
      </c>
      <c r="G6719" s="41">
        <v>4.1666666666666666E-3</v>
      </c>
      <c r="H6719" s="71">
        <f>HYPERLINK(_xlfn.CONCAT(E6719,"&amp;t=",G6719*86400),G6719)</f>
        <v>4.1666666666666666E-3</v>
      </c>
      <c r="I6719" s="38">
        <v>12</v>
      </c>
      <c r="J6719" s="38">
        <v>7</v>
      </c>
      <c r="K6719" s="42" t="s">
        <v>107</v>
      </c>
      <c r="L6719" s="42" t="s">
        <v>229</v>
      </c>
      <c r="AA6719" s="45"/>
      <c r="AB6719" s="45"/>
      <c r="AE6719" s="42">
        <f>IF(Table32[[#This Row],[Gems]]&gt;0,Table32[[#This Row],[Gems]],0)</f>
        <v>0</v>
      </c>
      <c r="AF6719" s="42">
        <f>IF(Table32[[#This Row],[Gems]]&lt;0,Table32[[#This Row],[Gems]],0)</f>
        <v>0</v>
      </c>
      <c r="AG6719" s="29">
        <f t="shared" ca="1" si="145"/>
        <v>0</v>
      </c>
    </row>
    <row r="6720" spans="1:33" ht="14.4" x14ac:dyDescent="0.3">
      <c r="A6720" s="37">
        <v>44129</v>
      </c>
      <c r="B6720" s="38">
        <f>INDEX(Videolength!D:D,MATCH(D6720,Videolength!A:A,0))</f>
        <v>12</v>
      </c>
      <c r="C6720" s="38">
        <f>INDEX(Videolength!E:E,MATCH(D6720,Videolength!A:A,0))</f>
        <v>34</v>
      </c>
      <c r="D6720" s="39">
        <v>34</v>
      </c>
      <c r="E6720" s="40" t="str">
        <f>INDEX(Videolength!B:B,MATCH(D6720,Videolength!A:A,0))</f>
        <v>https://youtu.be/AP_I9CW5beg?list=PLTjhk5BwsiVV8SrR-dPCDjCfaMnt-5HZH</v>
      </c>
      <c r="F6720" s="41">
        <f>INDEX(Videolength!C:C,MATCH(D6720,Videolength!A:A,0))</f>
        <v>2.6817129629629632E-2</v>
      </c>
      <c r="G6720" s="41">
        <v>4.2939814814814811E-3</v>
      </c>
      <c r="H6720" s="71">
        <f>HYPERLINK(_xlfn.CONCAT(E6720,"&amp;t=",G6720*86400),G6720)</f>
        <v>4.2939814814814811E-3</v>
      </c>
      <c r="I6720" s="38">
        <v>12</v>
      </c>
      <c r="J6720" s="38">
        <v>7</v>
      </c>
      <c r="K6720" s="42" t="s">
        <v>107</v>
      </c>
      <c r="L6720" s="42" t="s">
        <v>231</v>
      </c>
      <c r="M6720" s="42" t="s">
        <v>1303</v>
      </c>
      <c r="V6720" s="43">
        <v>1392</v>
      </c>
      <c r="AA6720" s="45"/>
      <c r="AB6720" s="45"/>
      <c r="AE6720" s="42">
        <f>IF(Table32[[#This Row],[Gems]]&gt;0,Table32[[#This Row],[Gems]],0)</f>
        <v>0</v>
      </c>
      <c r="AF6720" s="42">
        <f>IF(Table32[[#This Row],[Gems]]&lt;0,Table32[[#This Row],[Gems]],0)</f>
        <v>0</v>
      </c>
      <c r="AG6720" s="29">
        <f t="shared" ca="1" si="145"/>
        <v>0</v>
      </c>
    </row>
    <row r="6721" spans="1:33" ht="14.4" x14ac:dyDescent="0.3">
      <c r="A6721" s="37">
        <v>44129</v>
      </c>
      <c r="B6721" s="38">
        <f>INDEX(Videolength!D:D,MATCH(D6721,Videolength!A:A,0))</f>
        <v>12</v>
      </c>
      <c r="C6721" s="38">
        <f>INDEX(Videolength!E:E,MATCH(D6721,Videolength!A:A,0))</f>
        <v>34</v>
      </c>
      <c r="D6721" s="39">
        <v>34</v>
      </c>
      <c r="E6721" s="40" t="str">
        <f>INDEX(Videolength!B:B,MATCH(D6721,Videolength!A:A,0))</f>
        <v>https://youtu.be/AP_I9CW5beg?list=PLTjhk5BwsiVV8SrR-dPCDjCfaMnt-5HZH</v>
      </c>
      <c r="F6721" s="41">
        <f>INDEX(Videolength!C:C,MATCH(D6721,Videolength!A:A,0))</f>
        <v>2.6817129629629632E-2</v>
      </c>
      <c r="G6721" s="41">
        <v>4.340277777777778E-3</v>
      </c>
      <c r="H6721" s="71">
        <f>HYPERLINK(_xlfn.CONCAT(E6721,"&amp;t=",G6721*86400),G6721)</f>
        <v>4.340277777777778E-3</v>
      </c>
      <c r="I6721" s="38">
        <v>12</v>
      </c>
      <c r="J6721" s="38">
        <v>7</v>
      </c>
      <c r="K6721" s="42" t="s">
        <v>107</v>
      </c>
      <c r="L6721" s="42" t="s">
        <v>306</v>
      </c>
      <c r="AA6721" s="45"/>
      <c r="AB6721" s="45"/>
      <c r="AE6721" s="42">
        <f>IF(Table32[[#This Row],[Gems]]&gt;0,Table32[[#This Row],[Gems]],0)</f>
        <v>0</v>
      </c>
      <c r="AF6721" s="42">
        <f>IF(Table32[[#This Row],[Gems]]&lt;0,Table32[[#This Row],[Gems]],0)</f>
        <v>0</v>
      </c>
      <c r="AG6721" s="29">
        <f t="shared" ca="1" si="145"/>
        <v>0</v>
      </c>
    </row>
    <row r="6722" spans="1:33" ht="14.4" x14ac:dyDescent="0.3">
      <c r="A6722" s="37">
        <v>44129</v>
      </c>
      <c r="B6722" s="38">
        <f>INDEX(Videolength!D:D,MATCH(D6722,Videolength!A:A,0))</f>
        <v>12</v>
      </c>
      <c r="C6722" s="38">
        <f>INDEX(Videolength!E:E,MATCH(D6722,Videolength!A:A,0))</f>
        <v>34</v>
      </c>
      <c r="D6722" s="39">
        <v>34</v>
      </c>
      <c r="E6722" s="40" t="str">
        <f>INDEX(Videolength!B:B,MATCH(D6722,Videolength!A:A,0))</f>
        <v>https://youtu.be/AP_I9CW5beg?list=PLTjhk5BwsiVV8SrR-dPCDjCfaMnt-5HZH</v>
      </c>
      <c r="F6722" s="41">
        <f>INDEX(Videolength!C:C,MATCH(D6722,Videolength!A:A,0))</f>
        <v>2.6817129629629632E-2</v>
      </c>
      <c r="G6722" s="41">
        <v>4.4212962962962956E-3</v>
      </c>
      <c r="H6722" s="71">
        <f>HYPERLINK(_xlfn.CONCAT(E6722,"&amp;t=",G6722*86400),G6722)</f>
        <v>4.4212962962962956E-3</v>
      </c>
      <c r="I6722" s="38">
        <v>12</v>
      </c>
      <c r="J6722" s="38">
        <v>7</v>
      </c>
      <c r="K6722" s="42" t="s">
        <v>107</v>
      </c>
      <c r="L6722" s="42" t="s">
        <v>308</v>
      </c>
      <c r="M6722" s="42" t="s">
        <v>1304</v>
      </c>
      <c r="V6722" s="43">
        <v>1392</v>
      </c>
      <c r="AA6722" s="45"/>
      <c r="AB6722" s="45"/>
      <c r="AE6722" s="42">
        <f>IF(Table32[[#This Row],[Gems]]&gt;0,Table32[[#This Row],[Gems]],0)</f>
        <v>0</v>
      </c>
      <c r="AF6722" s="42">
        <f>IF(Table32[[#This Row],[Gems]]&lt;0,Table32[[#This Row],[Gems]],0)</f>
        <v>0</v>
      </c>
      <c r="AG6722" s="29">
        <f t="shared" ca="1" si="145"/>
        <v>0</v>
      </c>
    </row>
    <row r="6723" spans="1:33" ht="14.4" x14ac:dyDescent="0.3">
      <c r="A6723" s="37">
        <v>44129</v>
      </c>
      <c r="B6723" s="38">
        <f>INDEX(Videolength!D:D,MATCH(D6723,Videolength!A:A,0))</f>
        <v>12</v>
      </c>
      <c r="C6723" s="38">
        <f>INDEX(Videolength!E:E,MATCH(D6723,Videolength!A:A,0))</f>
        <v>34</v>
      </c>
      <c r="D6723" s="39">
        <v>34</v>
      </c>
      <c r="E6723" s="40" t="str">
        <f>INDEX(Videolength!B:B,MATCH(D6723,Videolength!A:A,0))</f>
        <v>https://youtu.be/AP_I9CW5beg?list=PLTjhk5BwsiVV8SrR-dPCDjCfaMnt-5HZH</v>
      </c>
      <c r="F6723" s="41">
        <f>INDEX(Videolength!C:C,MATCH(D6723,Videolength!A:A,0))</f>
        <v>2.6817129629629632E-2</v>
      </c>
      <c r="G6723" s="41">
        <v>4.4675925925925933E-3</v>
      </c>
      <c r="H6723" s="71">
        <f>HYPERLINK(_xlfn.CONCAT(E6723,"&amp;t=",G6723*86400),G6723)</f>
        <v>4.4675925925925933E-3</v>
      </c>
      <c r="I6723" s="38">
        <v>12</v>
      </c>
      <c r="J6723" s="38">
        <v>7</v>
      </c>
      <c r="K6723" s="42" t="s">
        <v>107</v>
      </c>
      <c r="L6723" s="42" t="s">
        <v>306</v>
      </c>
      <c r="AA6723" s="45"/>
      <c r="AB6723" s="45"/>
      <c r="AE6723" s="42">
        <f>IF(Table32[[#This Row],[Gems]]&gt;0,Table32[[#This Row],[Gems]],0)</f>
        <v>0</v>
      </c>
      <c r="AF6723" s="42">
        <f>IF(Table32[[#This Row],[Gems]]&lt;0,Table32[[#This Row],[Gems]],0)</f>
        <v>0</v>
      </c>
      <c r="AG6723" s="29">
        <f t="shared" ca="1" si="145"/>
        <v>0</v>
      </c>
    </row>
    <row r="6724" spans="1:33" ht="14.4" x14ac:dyDescent="0.3">
      <c r="A6724" s="37">
        <v>44129</v>
      </c>
      <c r="B6724" s="38">
        <f>INDEX(Videolength!D:D,MATCH(D6724,Videolength!A:A,0))</f>
        <v>12</v>
      </c>
      <c r="C6724" s="38">
        <f>INDEX(Videolength!E:E,MATCH(D6724,Videolength!A:A,0))</f>
        <v>34</v>
      </c>
      <c r="D6724" s="39">
        <v>34</v>
      </c>
      <c r="E6724" s="40" t="str">
        <f>INDEX(Videolength!B:B,MATCH(D6724,Videolength!A:A,0))</f>
        <v>https://youtu.be/AP_I9CW5beg?list=PLTjhk5BwsiVV8SrR-dPCDjCfaMnt-5HZH</v>
      </c>
      <c r="F6724" s="41">
        <f>INDEX(Videolength!C:C,MATCH(D6724,Videolength!A:A,0))</f>
        <v>2.6817129629629632E-2</v>
      </c>
      <c r="G6724" s="41">
        <v>4.4907407407407405E-3</v>
      </c>
      <c r="H6724" s="71">
        <f>HYPERLINK(_xlfn.CONCAT(E6724,"&amp;t=",G6724*86400),G6724)</f>
        <v>4.4907407407407405E-3</v>
      </c>
      <c r="I6724" s="38">
        <v>12</v>
      </c>
      <c r="J6724" s="38">
        <v>7</v>
      </c>
      <c r="K6724" s="42" t="s">
        <v>107</v>
      </c>
      <c r="L6724" s="42" t="s">
        <v>308</v>
      </c>
      <c r="M6724" s="42" t="s">
        <v>1304</v>
      </c>
      <c r="V6724" s="43">
        <v>1392</v>
      </c>
      <c r="AA6724" s="45"/>
      <c r="AB6724" s="45"/>
      <c r="AE6724" s="42">
        <f>IF(Table32[[#This Row],[Gems]]&gt;0,Table32[[#This Row],[Gems]],0)</f>
        <v>0</v>
      </c>
      <c r="AF6724" s="42">
        <f>IF(Table32[[#This Row],[Gems]]&lt;0,Table32[[#This Row],[Gems]],0)</f>
        <v>0</v>
      </c>
      <c r="AG6724" s="29">
        <f t="shared" ca="1" si="145"/>
        <v>0</v>
      </c>
    </row>
    <row r="6725" spans="1:33" ht="14.4" x14ac:dyDescent="0.3">
      <c r="A6725" s="37">
        <v>44129</v>
      </c>
      <c r="B6725" s="38">
        <f>INDEX(Videolength!D:D,MATCH(D6725,Videolength!A:A,0))</f>
        <v>12</v>
      </c>
      <c r="C6725" s="38">
        <f>INDEX(Videolength!E:E,MATCH(D6725,Videolength!A:A,0))</f>
        <v>34</v>
      </c>
      <c r="D6725" s="39">
        <v>34</v>
      </c>
      <c r="E6725" s="40" t="str">
        <f>INDEX(Videolength!B:B,MATCH(D6725,Videolength!A:A,0))</f>
        <v>https://youtu.be/AP_I9CW5beg?list=PLTjhk5BwsiVV8SrR-dPCDjCfaMnt-5HZH</v>
      </c>
      <c r="F6725" s="41">
        <f>INDEX(Videolength!C:C,MATCH(D6725,Videolength!A:A,0))</f>
        <v>2.6817129629629632E-2</v>
      </c>
      <c r="G6725" s="41">
        <v>4.5138888888888893E-3</v>
      </c>
      <c r="H6725" s="71">
        <f>HYPERLINK(_xlfn.CONCAT(E6725,"&amp;t=",G6725*86400),G6725)</f>
        <v>4.5138888888888893E-3</v>
      </c>
      <c r="I6725" s="38">
        <v>12</v>
      </c>
      <c r="J6725" s="38">
        <v>7</v>
      </c>
      <c r="K6725" s="42" t="s">
        <v>107</v>
      </c>
      <c r="L6725" s="42" t="s">
        <v>10</v>
      </c>
      <c r="AA6725" s="45"/>
      <c r="AB6725" s="45"/>
      <c r="AE6725" s="42">
        <f>IF(Table32[[#This Row],[Gems]]&gt;0,Table32[[#This Row],[Gems]],0)</f>
        <v>0</v>
      </c>
      <c r="AF6725" s="42">
        <f>IF(Table32[[#This Row],[Gems]]&lt;0,Table32[[#This Row],[Gems]],0)</f>
        <v>0</v>
      </c>
      <c r="AG6725" s="29">
        <f t="shared" ca="1" si="145"/>
        <v>0</v>
      </c>
    </row>
    <row r="6726" spans="1:33" ht="14.4" x14ac:dyDescent="0.3">
      <c r="A6726" s="37">
        <v>44129</v>
      </c>
      <c r="B6726" s="38">
        <f>INDEX(Videolength!D:D,MATCH(D6726,Videolength!A:A,0))</f>
        <v>12</v>
      </c>
      <c r="C6726" s="38">
        <f>INDEX(Videolength!E:E,MATCH(D6726,Videolength!A:A,0))</f>
        <v>34</v>
      </c>
      <c r="D6726" s="39">
        <v>34</v>
      </c>
      <c r="E6726" s="40" t="str">
        <f>INDEX(Videolength!B:B,MATCH(D6726,Videolength!A:A,0))</f>
        <v>https://youtu.be/AP_I9CW5beg?list=PLTjhk5BwsiVV8SrR-dPCDjCfaMnt-5HZH</v>
      </c>
      <c r="F6726" s="41">
        <f>INDEX(Videolength!C:C,MATCH(D6726,Videolength!A:A,0))</f>
        <v>2.6817129629629632E-2</v>
      </c>
      <c r="G6726" s="41">
        <v>4.5601851851851853E-3</v>
      </c>
      <c r="H6726" s="71">
        <f>HYPERLINK(_xlfn.CONCAT(E6726,"&amp;t=",G6726*86400),G6726)</f>
        <v>4.5601851851851853E-3</v>
      </c>
      <c r="I6726" s="38">
        <v>12</v>
      </c>
      <c r="J6726" s="38">
        <v>7</v>
      </c>
      <c r="K6726" s="42" t="s">
        <v>346</v>
      </c>
      <c r="L6726" s="42" t="s">
        <v>10</v>
      </c>
      <c r="AA6726" s="45"/>
      <c r="AB6726" s="45"/>
      <c r="AE6726" s="42">
        <f>IF(Table32[[#This Row],[Gems]]&gt;0,Table32[[#This Row],[Gems]],0)</f>
        <v>0</v>
      </c>
      <c r="AF6726" s="42">
        <f>IF(Table32[[#This Row],[Gems]]&lt;0,Table32[[#This Row],[Gems]],0)</f>
        <v>0</v>
      </c>
      <c r="AG6726" s="29">
        <f t="shared" ca="1" si="145"/>
        <v>0</v>
      </c>
    </row>
    <row r="6727" spans="1:33" ht="14.4" x14ac:dyDescent="0.3">
      <c r="A6727" s="37">
        <v>44129</v>
      </c>
      <c r="B6727" s="38">
        <f>INDEX(Videolength!D:D,MATCH(D6727,Videolength!A:A,0))</f>
        <v>12</v>
      </c>
      <c r="C6727" s="38">
        <f>INDEX(Videolength!E:E,MATCH(D6727,Videolength!A:A,0))</f>
        <v>34</v>
      </c>
      <c r="D6727" s="39">
        <v>34</v>
      </c>
      <c r="E6727" s="40" t="str">
        <f>INDEX(Videolength!B:B,MATCH(D6727,Videolength!A:A,0))</f>
        <v>https://youtu.be/AP_I9CW5beg?list=PLTjhk5BwsiVV8SrR-dPCDjCfaMnt-5HZH</v>
      </c>
      <c r="F6727" s="41">
        <f>INDEX(Videolength!C:C,MATCH(D6727,Videolength!A:A,0))</f>
        <v>2.6817129629629632E-2</v>
      </c>
      <c r="G6727" s="41">
        <v>4.5949074074074078E-3</v>
      </c>
      <c r="H6727" s="71">
        <f>HYPERLINK(_xlfn.CONCAT(E6727,"&amp;t=",G6727*86400),G6727)</f>
        <v>4.5949074074074078E-3</v>
      </c>
      <c r="I6727" s="38">
        <v>12</v>
      </c>
      <c r="J6727" s="38">
        <v>7</v>
      </c>
      <c r="K6727" s="42" t="s">
        <v>133</v>
      </c>
      <c r="L6727" s="42" t="s">
        <v>10</v>
      </c>
      <c r="M6727" s="42" t="s">
        <v>1305</v>
      </c>
      <c r="AA6727" s="45"/>
      <c r="AB6727" s="45"/>
      <c r="AE6727" s="42">
        <f>IF(Table32[[#This Row],[Gems]]&gt;0,Table32[[#This Row],[Gems]],0)</f>
        <v>0</v>
      </c>
      <c r="AF6727" s="42">
        <f>IF(Table32[[#This Row],[Gems]]&lt;0,Table32[[#This Row],[Gems]],0)</f>
        <v>0</v>
      </c>
      <c r="AG6727" s="29">
        <f t="shared" ref="AG6727:AG6791" ca="1" si="146">SUM(OFFSET(AG6727,-1,0),AD6727)</f>
        <v>0</v>
      </c>
    </row>
    <row r="6728" spans="1:33" ht="14.4" x14ac:dyDescent="0.3">
      <c r="A6728" s="37">
        <v>44129</v>
      </c>
      <c r="B6728" s="38">
        <f>INDEX(Videolength!D:D,MATCH(D6728,Videolength!A:A,0))</f>
        <v>12</v>
      </c>
      <c r="C6728" s="38">
        <f>INDEX(Videolength!E:E,MATCH(D6728,Videolength!A:A,0))</f>
        <v>34</v>
      </c>
      <c r="D6728" s="39">
        <v>34</v>
      </c>
      <c r="E6728" s="40" t="str">
        <f>INDEX(Videolength!B:B,MATCH(D6728,Videolength!A:A,0))</f>
        <v>https://youtu.be/AP_I9CW5beg?list=PLTjhk5BwsiVV8SrR-dPCDjCfaMnt-5HZH</v>
      </c>
      <c r="F6728" s="41">
        <f>INDEX(Videolength!C:C,MATCH(D6728,Videolength!A:A,0))</f>
        <v>2.6817129629629632E-2</v>
      </c>
      <c r="G6728" s="41">
        <v>4.7222222222222223E-3</v>
      </c>
      <c r="H6728" s="71">
        <f>HYPERLINK(_xlfn.CONCAT(E6728,"&amp;t=",G6728*86400),G6728)</f>
        <v>4.7222222222222223E-3</v>
      </c>
      <c r="I6728" s="38">
        <v>12</v>
      </c>
      <c r="J6728" s="38">
        <v>7</v>
      </c>
      <c r="K6728" s="42" t="s">
        <v>346</v>
      </c>
      <c r="L6728" s="42" t="s">
        <v>10</v>
      </c>
      <c r="AA6728" s="45"/>
      <c r="AB6728" s="45"/>
      <c r="AE6728" s="42">
        <f>IF(Table32[[#This Row],[Gems]]&gt;0,Table32[[#This Row],[Gems]],0)</f>
        <v>0</v>
      </c>
      <c r="AF6728" s="42">
        <f>IF(Table32[[#This Row],[Gems]]&lt;0,Table32[[#This Row],[Gems]],0)</f>
        <v>0</v>
      </c>
      <c r="AG6728" s="29">
        <f t="shared" ca="1" si="146"/>
        <v>0</v>
      </c>
    </row>
    <row r="6729" spans="1:33" ht="14.4" x14ac:dyDescent="0.3">
      <c r="A6729" s="37">
        <v>44129</v>
      </c>
      <c r="B6729" s="38">
        <f>INDEX(Videolength!D:D,MATCH(D6729,Videolength!A:A,0))</f>
        <v>12</v>
      </c>
      <c r="C6729" s="38">
        <f>INDEX(Videolength!E:E,MATCH(D6729,Videolength!A:A,0))</f>
        <v>34</v>
      </c>
      <c r="D6729" s="39">
        <v>34</v>
      </c>
      <c r="E6729" s="40" t="str">
        <f>INDEX(Videolength!B:B,MATCH(D6729,Videolength!A:A,0))</f>
        <v>https://youtu.be/AP_I9CW5beg?list=PLTjhk5BwsiVV8SrR-dPCDjCfaMnt-5HZH</v>
      </c>
      <c r="F6729" s="41">
        <f>INDEX(Videolength!C:C,MATCH(D6729,Videolength!A:A,0))</f>
        <v>2.6817129629629632E-2</v>
      </c>
      <c r="G6729" s="41">
        <v>4.7337962962962958E-3</v>
      </c>
      <c r="H6729" s="71">
        <f>HYPERLINK(_xlfn.CONCAT(E6729,"&amp;t=",G6729*86400),G6729)</f>
        <v>4.7337962962962958E-3</v>
      </c>
      <c r="I6729" s="38">
        <v>12</v>
      </c>
      <c r="J6729" s="38">
        <v>7</v>
      </c>
      <c r="K6729" s="42" t="s">
        <v>25</v>
      </c>
      <c r="L6729" s="42" t="s">
        <v>10</v>
      </c>
      <c r="M6729" s="42" t="s">
        <v>1306</v>
      </c>
      <c r="AA6729" s="45"/>
      <c r="AB6729" s="45"/>
      <c r="AE6729" s="42">
        <f>IF(Table32[[#This Row],[Gems]]&gt;0,Table32[[#This Row],[Gems]],0)</f>
        <v>0</v>
      </c>
      <c r="AF6729" s="42">
        <f>IF(Table32[[#This Row],[Gems]]&lt;0,Table32[[#This Row],[Gems]],0)</f>
        <v>0</v>
      </c>
      <c r="AG6729" s="29">
        <f t="shared" ca="1" si="146"/>
        <v>0</v>
      </c>
    </row>
    <row r="6730" spans="1:33" ht="14.4" x14ac:dyDescent="0.3">
      <c r="A6730" s="37">
        <v>44129</v>
      </c>
      <c r="B6730" s="38">
        <f>INDEX(Videolength!D:D,MATCH(D6730,Videolength!A:A,0))</f>
        <v>12</v>
      </c>
      <c r="C6730" s="38">
        <f>INDEX(Videolength!E:E,MATCH(D6730,Videolength!A:A,0))</f>
        <v>34</v>
      </c>
      <c r="D6730" s="39">
        <v>34</v>
      </c>
      <c r="E6730" s="40" t="str">
        <f>INDEX(Videolength!B:B,MATCH(D6730,Videolength!A:A,0))</f>
        <v>https://youtu.be/AP_I9CW5beg?list=PLTjhk5BwsiVV8SrR-dPCDjCfaMnt-5HZH</v>
      </c>
      <c r="F6730" s="41">
        <f>INDEX(Videolength!C:C,MATCH(D6730,Videolength!A:A,0))</f>
        <v>2.6817129629629632E-2</v>
      </c>
      <c r="G6730" s="41">
        <v>4.9189814814814816E-3</v>
      </c>
      <c r="H6730" s="71">
        <f>HYPERLINK(_xlfn.CONCAT(E6730,"&amp;t=",G6730*86400),G6730)</f>
        <v>4.9189814814814816E-3</v>
      </c>
      <c r="I6730" s="38">
        <v>12</v>
      </c>
      <c r="J6730" s="38">
        <v>7</v>
      </c>
      <c r="K6730" s="42" t="s">
        <v>346</v>
      </c>
      <c r="L6730" s="42" t="s">
        <v>10</v>
      </c>
      <c r="AA6730" s="45"/>
      <c r="AB6730" s="45"/>
      <c r="AE6730" s="42">
        <f>IF(Table32[[#This Row],[Gems]]&gt;0,Table32[[#This Row],[Gems]],0)</f>
        <v>0</v>
      </c>
      <c r="AF6730" s="42">
        <f>IF(Table32[[#This Row],[Gems]]&lt;0,Table32[[#This Row],[Gems]],0)</f>
        <v>0</v>
      </c>
      <c r="AG6730" s="29">
        <f t="shared" ca="1" si="146"/>
        <v>0</v>
      </c>
    </row>
    <row r="6731" spans="1:33" ht="14.4" x14ac:dyDescent="0.3">
      <c r="A6731" s="37">
        <v>44129</v>
      </c>
      <c r="B6731" s="38">
        <f>INDEX(Videolength!D:D,MATCH(D6731,Videolength!A:A,0))</f>
        <v>12</v>
      </c>
      <c r="C6731" s="38">
        <f>INDEX(Videolength!E:E,MATCH(D6731,Videolength!A:A,0))</f>
        <v>34</v>
      </c>
      <c r="D6731" s="39">
        <v>34</v>
      </c>
      <c r="E6731" s="40" t="str">
        <f>INDEX(Videolength!B:B,MATCH(D6731,Videolength!A:A,0))</f>
        <v>https://youtu.be/AP_I9CW5beg?list=PLTjhk5BwsiVV8SrR-dPCDjCfaMnt-5HZH</v>
      </c>
      <c r="F6731" s="41">
        <f>INDEX(Videolength!C:C,MATCH(D6731,Videolength!A:A,0))</f>
        <v>2.6817129629629632E-2</v>
      </c>
      <c r="G6731" s="41">
        <v>5.0462962962962961E-3</v>
      </c>
      <c r="H6731" s="71">
        <f>HYPERLINK(_xlfn.CONCAT(E6731,"&amp;t=",G6731*86400),G6731)</f>
        <v>5.0462962962962961E-3</v>
      </c>
      <c r="I6731" s="38">
        <v>12</v>
      </c>
      <c r="J6731" s="38">
        <v>7</v>
      </c>
      <c r="K6731" s="42" t="s">
        <v>51</v>
      </c>
      <c r="L6731" s="42" t="s">
        <v>10</v>
      </c>
      <c r="W6731" s="44" t="s">
        <v>285</v>
      </c>
      <c r="X6731" s="43">
        <v>6</v>
      </c>
      <c r="AA6731" s="45"/>
      <c r="AB6731" s="45"/>
      <c r="AE6731" s="42">
        <f>IF(Table32[[#This Row],[Gems]]&gt;0,Table32[[#This Row],[Gems]],0)</f>
        <v>0</v>
      </c>
      <c r="AF6731" s="42">
        <f>IF(Table32[[#This Row],[Gems]]&lt;0,Table32[[#This Row],[Gems]],0)</f>
        <v>0</v>
      </c>
      <c r="AG6731" s="30">
        <f t="shared" ca="1" si="146"/>
        <v>0</v>
      </c>
    </row>
    <row r="6732" spans="1:33" ht="14.4" x14ac:dyDescent="0.3">
      <c r="A6732" s="37">
        <v>44129</v>
      </c>
      <c r="B6732" s="38">
        <f>INDEX(Videolength!D:D,MATCH(D6732,Videolength!A:A,0))</f>
        <v>12</v>
      </c>
      <c r="C6732" s="38">
        <f>INDEX(Videolength!E:E,MATCH(D6732,Videolength!A:A,0))</f>
        <v>34</v>
      </c>
      <c r="D6732" s="39">
        <v>34</v>
      </c>
      <c r="E6732" s="40" t="str">
        <f>INDEX(Videolength!B:B,MATCH(D6732,Videolength!A:A,0))</f>
        <v>https://youtu.be/AP_I9CW5beg?list=PLTjhk5BwsiVV8SrR-dPCDjCfaMnt-5HZH</v>
      </c>
      <c r="F6732" s="41">
        <f>INDEX(Videolength!C:C,MATCH(D6732,Videolength!A:A,0))</f>
        <v>2.6817129629629632E-2</v>
      </c>
      <c r="G6732" s="41">
        <v>5.0578703703703706E-3</v>
      </c>
      <c r="H6732" s="71">
        <f>HYPERLINK(_xlfn.CONCAT(E6732,"&amp;t=",G6732*86400),G6732)</f>
        <v>5.0578703703703706E-3</v>
      </c>
      <c r="I6732" s="38">
        <v>12</v>
      </c>
      <c r="J6732" s="38">
        <v>7</v>
      </c>
      <c r="K6732" s="42" t="s">
        <v>142</v>
      </c>
      <c r="L6732" s="42" t="s">
        <v>33</v>
      </c>
      <c r="AA6732" s="45"/>
      <c r="AB6732" s="45"/>
      <c r="AE6732" s="42">
        <f>IF(Table32[[#This Row],[Gems]]&gt;0,Table32[[#This Row],[Gems]],0)</f>
        <v>0</v>
      </c>
      <c r="AF6732" s="42">
        <f>IF(Table32[[#This Row],[Gems]]&lt;0,Table32[[#This Row],[Gems]],0)</f>
        <v>0</v>
      </c>
      <c r="AG6732" s="29">
        <f t="shared" ca="1" si="146"/>
        <v>0</v>
      </c>
    </row>
    <row r="6733" spans="1:33" ht="14.4" x14ac:dyDescent="0.3">
      <c r="A6733" s="37">
        <v>44129</v>
      </c>
      <c r="B6733" s="38">
        <f>INDEX(Videolength!D:D,MATCH(D6733,Videolength!A:A,0))</f>
        <v>12</v>
      </c>
      <c r="C6733" s="38">
        <f>INDEX(Videolength!E:E,MATCH(D6733,Videolength!A:A,0))</f>
        <v>34</v>
      </c>
      <c r="D6733" s="39">
        <v>34</v>
      </c>
      <c r="E6733" s="40" t="str">
        <f>INDEX(Videolength!B:B,MATCH(D6733,Videolength!A:A,0))</f>
        <v>https://youtu.be/AP_I9CW5beg?list=PLTjhk5BwsiVV8SrR-dPCDjCfaMnt-5HZH</v>
      </c>
      <c r="F6733" s="41">
        <f>INDEX(Videolength!C:C,MATCH(D6733,Videolength!A:A,0))</f>
        <v>2.6817129629629632E-2</v>
      </c>
      <c r="G6733" s="41">
        <v>5.0694444444444441E-3</v>
      </c>
      <c r="H6733" s="71">
        <f>HYPERLINK(_xlfn.CONCAT(E6733,"&amp;t=",G6733*86400),G6733)</f>
        <v>5.0694444444444441E-3</v>
      </c>
      <c r="I6733" s="38">
        <v>12</v>
      </c>
      <c r="J6733" s="38">
        <v>7</v>
      </c>
      <c r="K6733" s="42" t="s">
        <v>346</v>
      </c>
      <c r="L6733" s="42" t="s">
        <v>10</v>
      </c>
      <c r="AA6733" s="45"/>
      <c r="AB6733" s="45"/>
      <c r="AE6733" s="42">
        <f>IF(Table32[[#This Row],[Gems]]&gt;0,Table32[[#This Row],[Gems]],0)</f>
        <v>0</v>
      </c>
      <c r="AF6733" s="42">
        <f>IF(Table32[[#This Row],[Gems]]&lt;0,Table32[[#This Row],[Gems]],0)</f>
        <v>0</v>
      </c>
      <c r="AG6733" s="29">
        <f t="shared" ca="1" si="146"/>
        <v>0</v>
      </c>
    </row>
    <row r="6734" spans="1:33" ht="14.4" x14ac:dyDescent="0.3">
      <c r="A6734" s="37">
        <v>44129</v>
      </c>
      <c r="B6734" s="38">
        <f>INDEX(Videolength!D:D,MATCH(D6734,Videolength!A:A,0))</f>
        <v>12</v>
      </c>
      <c r="C6734" s="38">
        <f>INDEX(Videolength!E:E,MATCH(D6734,Videolength!A:A,0))</f>
        <v>34</v>
      </c>
      <c r="D6734" s="39">
        <v>34</v>
      </c>
      <c r="E6734" s="40" t="str">
        <f>INDEX(Videolength!B:B,MATCH(D6734,Videolength!A:A,0))</f>
        <v>https://youtu.be/AP_I9CW5beg?list=PLTjhk5BwsiVV8SrR-dPCDjCfaMnt-5HZH</v>
      </c>
      <c r="F6734" s="41">
        <f>INDEX(Videolength!C:C,MATCH(D6734,Videolength!A:A,0))</f>
        <v>2.6817129629629632E-2</v>
      </c>
      <c r="G6734" s="41">
        <v>5.138888888888889E-3</v>
      </c>
      <c r="H6734" s="71">
        <f>HYPERLINK(_xlfn.CONCAT(E6734,"&amp;t=",G6734*86400),G6734)</f>
        <v>5.138888888888889E-3</v>
      </c>
      <c r="I6734" s="38">
        <v>12</v>
      </c>
      <c r="J6734" s="38">
        <v>7</v>
      </c>
      <c r="K6734" s="42" t="s">
        <v>15</v>
      </c>
      <c r="L6734" s="42" t="s">
        <v>216</v>
      </c>
      <c r="M6734" s="42" t="s">
        <v>1307</v>
      </c>
      <c r="AA6734" s="45"/>
      <c r="AB6734" s="45"/>
      <c r="AE6734" s="42">
        <f>IF(Table32[[#This Row],[Gems]]&gt;0,Table32[[#This Row],[Gems]],0)</f>
        <v>0</v>
      </c>
      <c r="AF6734" s="42">
        <f>IF(Table32[[#This Row],[Gems]]&lt;0,Table32[[#This Row],[Gems]],0)</f>
        <v>0</v>
      </c>
      <c r="AG6734" s="29">
        <f t="shared" ca="1" si="146"/>
        <v>0</v>
      </c>
    </row>
    <row r="6735" spans="1:33" ht="14.4" x14ac:dyDescent="0.3">
      <c r="A6735" s="37">
        <v>44129</v>
      </c>
      <c r="B6735" s="38">
        <f>INDEX(Videolength!D:D,MATCH(D6735,Videolength!A:A,0))</f>
        <v>12</v>
      </c>
      <c r="C6735" s="38">
        <f>INDEX(Videolength!E:E,MATCH(D6735,Videolength!A:A,0))</f>
        <v>34</v>
      </c>
      <c r="D6735" s="39">
        <v>34</v>
      </c>
      <c r="E6735" s="40" t="str">
        <f>INDEX(Videolength!B:B,MATCH(D6735,Videolength!A:A,0))</f>
        <v>https://youtu.be/AP_I9CW5beg?list=PLTjhk5BwsiVV8SrR-dPCDjCfaMnt-5HZH</v>
      </c>
      <c r="F6735" s="41">
        <f>INDEX(Videolength!C:C,MATCH(D6735,Videolength!A:A,0))</f>
        <v>2.6817129629629632E-2</v>
      </c>
      <c r="G6735" s="41">
        <v>5.185185185185185E-3</v>
      </c>
      <c r="H6735" s="71">
        <f>HYPERLINK(_xlfn.CONCAT(E6735,"&amp;t=",G6735*86400),G6735)</f>
        <v>5.185185185185185E-3</v>
      </c>
      <c r="I6735" s="38">
        <v>12</v>
      </c>
      <c r="J6735" s="38">
        <v>7</v>
      </c>
      <c r="K6735" s="42" t="s">
        <v>15</v>
      </c>
      <c r="L6735" s="42" t="s">
        <v>197</v>
      </c>
      <c r="Z6735" s="45" t="s">
        <v>1224</v>
      </c>
      <c r="AA6735" s="45">
        <v>11</v>
      </c>
      <c r="AB6735" s="45">
        <v>7</v>
      </c>
      <c r="AE6735" s="42">
        <f>IF(Table32[[#This Row],[Gems]]&gt;0,Table32[[#This Row],[Gems]],0)</f>
        <v>0</v>
      </c>
      <c r="AF6735" s="42">
        <f>IF(Table32[[#This Row],[Gems]]&lt;0,Table32[[#This Row],[Gems]],0)</f>
        <v>0</v>
      </c>
      <c r="AG6735" s="29">
        <f t="shared" ca="1" si="146"/>
        <v>0</v>
      </c>
    </row>
    <row r="6736" spans="1:33" ht="14.4" x14ac:dyDescent="0.3">
      <c r="A6736" s="37">
        <v>44129</v>
      </c>
      <c r="B6736" s="38">
        <f>INDEX(Videolength!D:D,MATCH(D6736,Videolength!A:A,0))</f>
        <v>12</v>
      </c>
      <c r="C6736" s="38">
        <f>INDEX(Videolength!E:E,MATCH(D6736,Videolength!A:A,0))</f>
        <v>34</v>
      </c>
      <c r="D6736" s="39">
        <v>34</v>
      </c>
      <c r="E6736" s="40" t="str">
        <f>INDEX(Videolength!B:B,MATCH(D6736,Videolength!A:A,0))</f>
        <v>https://youtu.be/AP_I9CW5beg?list=PLTjhk5BwsiVV8SrR-dPCDjCfaMnt-5HZH</v>
      </c>
      <c r="F6736" s="41">
        <f>INDEX(Videolength!C:C,MATCH(D6736,Videolength!A:A,0))</f>
        <v>2.6817129629629632E-2</v>
      </c>
      <c r="G6736" s="41">
        <v>9.1203703703703707E-3</v>
      </c>
      <c r="H6736" s="71">
        <f>HYPERLINK(_xlfn.CONCAT(E6736,"&amp;t=",G6736*86400),G6736)</f>
        <v>9.1203703703703707E-3</v>
      </c>
      <c r="I6736" s="38">
        <v>12</v>
      </c>
      <c r="J6736" s="38">
        <v>7</v>
      </c>
      <c r="K6736" s="42" t="s">
        <v>15</v>
      </c>
      <c r="L6736" s="42" t="s">
        <v>198</v>
      </c>
      <c r="M6736" s="42" t="s">
        <v>1308</v>
      </c>
      <c r="Z6736" s="45" t="s">
        <v>1224</v>
      </c>
      <c r="AA6736" s="38">
        <v>11</v>
      </c>
      <c r="AB6736" s="38">
        <v>7</v>
      </c>
      <c r="AC6736" s="44" t="s">
        <v>201</v>
      </c>
      <c r="AE6736" s="42">
        <f>IF(Table32[[#This Row],[Gems]]&gt;0,Table32[[#This Row],[Gems]],0)</f>
        <v>0</v>
      </c>
      <c r="AF6736" s="42">
        <f>IF(Table32[[#This Row],[Gems]]&lt;0,Table32[[#This Row],[Gems]],0)</f>
        <v>0</v>
      </c>
      <c r="AG6736" s="29">
        <f t="shared" ca="1" si="146"/>
        <v>0</v>
      </c>
    </row>
    <row r="6737" spans="1:33" ht="14.4" x14ac:dyDescent="0.3">
      <c r="A6737" s="37">
        <v>44129</v>
      </c>
      <c r="B6737" s="38">
        <f>INDEX(Videolength!D:D,MATCH(D6737,Videolength!A:A,0))</f>
        <v>12</v>
      </c>
      <c r="C6737" s="38">
        <f>INDEX(Videolength!E:E,MATCH(D6737,Videolength!A:A,0))</f>
        <v>34</v>
      </c>
      <c r="D6737" s="39">
        <v>34</v>
      </c>
      <c r="E6737" s="40" t="str">
        <f>INDEX(Videolength!B:B,MATCH(D6737,Videolength!A:A,0))</f>
        <v>https://youtu.be/AP_I9CW5beg?list=PLTjhk5BwsiVV8SrR-dPCDjCfaMnt-5HZH</v>
      </c>
      <c r="F6737" s="41">
        <f>INDEX(Videolength!C:C,MATCH(D6737,Videolength!A:A,0))</f>
        <v>2.6817129629629632E-2</v>
      </c>
      <c r="G6737" s="41">
        <v>9.1782407407407403E-3</v>
      </c>
      <c r="H6737" s="71">
        <f>HYPERLINK(_xlfn.CONCAT(E6737,"&amp;t=",G6737*86400),G6737)</f>
        <v>9.1782407407407403E-3</v>
      </c>
      <c r="I6737" s="38">
        <v>12</v>
      </c>
      <c r="J6737" s="38">
        <v>7</v>
      </c>
      <c r="K6737" s="42" t="s">
        <v>15</v>
      </c>
      <c r="L6737" s="42" t="s">
        <v>392</v>
      </c>
      <c r="M6737" s="42" t="s">
        <v>681</v>
      </c>
      <c r="S6737" s="42" t="s">
        <v>1770</v>
      </c>
      <c r="AA6737" s="45"/>
      <c r="AB6737" s="45"/>
      <c r="AE6737" s="42">
        <f>IF(Table32[[#This Row],[Gems]]&gt;0,Table32[[#This Row],[Gems]],0)</f>
        <v>0</v>
      </c>
      <c r="AF6737" s="42">
        <f>IF(Table32[[#This Row],[Gems]]&lt;0,Table32[[#This Row],[Gems]],0)</f>
        <v>0</v>
      </c>
      <c r="AG6737" s="29">
        <f t="shared" ca="1" si="146"/>
        <v>0</v>
      </c>
    </row>
    <row r="6738" spans="1:33" ht="14.4" x14ac:dyDescent="0.3">
      <c r="A6738" s="37">
        <v>44129</v>
      </c>
      <c r="B6738" s="38">
        <f>INDEX(Videolength!D:D,MATCH(D6738,Videolength!A:A,0))</f>
        <v>12</v>
      </c>
      <c r="C6738" s="38">
        <f>INDEX(Videolength!E:E,MATCH(D6738,Videolength!A:A,0))</f>
        <v>34</v>
      </c>
      <c r="D6738" s="39">
        <v>34</v>
      </c>
      <c r="E6738" s="40" t="str">
        <f>INDEX(Videolength!B:B,MATCH(D6738,Videolength!A:A,0))</f>
        <v>https://youtu.be/AP_I9CW5beg?list=PLTjhk5BwsiVV8SrR-dPCDjCfaMnt-5HZH</v>
      </c>
      <c r="F6738" s="41">
        <f>INDEX(Videolength!C:C,MATCH(D6738,Videolength!A:A,0))</f>
        <v>2.6817129629629632E-2</v>
      </c>
      <c r="G6738" s="41">
        <v>9.1898148148148139E-3</v>
      </c>
      <c r="H6738" s="71">
        <f>HYPERLINK(_xlfn.CONCAT(E6738,"&amp;t=",G6738*86400),G6738)</f>
        <v>9.1898148148148139E-3</v>
      </c>
      <c r="I6738" s="38">
        <v>12</v>
      </c>
      <c r="J6738" s="38">
        <v>7</v>
      </c>
      <c r="K6738" s="42" t="s">
        <v>15</v>
      </c>
      <c r="L6738" s="42" t="s">
        <v>216</v>
      </c>
      <c r="AA6738" s="45"/>
      <c r="AB6738" s="45"/>
      <c r="AE6738" s="42">
        <f>IF(Table32[[#This Row],[Gems]]&gt;0,Table32[[#This Row],[Gems]],0)</f>
        <v>0</v>
      </c>
      <c r="AF6738" s="42">
        <f>IF(Table32[[#This Row],[Gems]]&lt;0,Table32[[#This Row],[Gems]],0)</f>
        <v>0</v>
      </c>
      <c r="AG6738" s="29">
        <f t="shared" ca="1" si="146"/>
        <v>0</v>
      </c>
    </row>
    <row r="6739" spans="1:33" ht="14.4" x14ac:dyDescent="0.3">
      <c r="A6739" s="37">
        <v>44129</v>
      </c>
      <c r="B6739" s="38">
        <f>INDEX(Videolength!D:D,MATCH(D6739,Videolength!A:A,0))</f>
        <v>12</v>
      </c>
      <c r="C6739" s="38">
        <f>INDEX(Videolength!E:E,MATCH(D6739,Videolength!A:A,0))</f>
        <v>34</v>
      </c>
      <c r="D6739" s="39">
        <v>34</v>
      </c>
      <c r="E6739" s="40" t="str">
        <f>INDEX(Videolength!B:B,MATCH(D6739,Videolength!A:A,0))</f>
        <v>https://youtu.be/AP_I9CW5beg?list=PLTjhk5BwsiVV8SrR-dPCDjCfaMnt-5HZH</v>
      </c>
      <c r="F6739" s="41">
        <f>INDEX(Videolength!C:C,MATCH(D6739,Videolength!A:A,0))</f>
        <v>2.6817129629629632E-2</v>
      </c>
      <c r="G6739" s="41">
        <v>9.2245370370370363E-3</v>
      </c>
      <c r="H6739" s="71">
        <f>HYPERLINK(_xlfn.CONCAT(E6739,"&amp;t=",G6739*86400),G6739)</f>
        <v>9.2245370370370363E-3</v>
      </c>
      <c r="I6739" s="38">
        <v>12</v>
      </c>
      <c r="J6739" s="38">
        <v>7</v>
      </c>
      <c r="K6739" s="42" t="s">
        <v>346</v>
      </c>
      <c r="L6739" s="42" t="s">
        <v>10</v>
      </c>
      <c r="AA6739" s="45"/>
      <c r="AB6739" s="45"/>
      <c r="AE6739" s="42">
        <f>IF(Table32[[#This Row],[Gems]]&gt;0,Table32[[#This Row],[Gems]],0)</f>
        <v>0</v>
      </c>
      <c r="AF6739" s="42">
        <f>IF(Table32[[#This Row],[Gems]]&lt;0,Table32[[#This Row],[Gems]],0)</f>
        <v>0</v>
      </c>
      <c r="AG6739" s="29">
        <f t="shared" ca="1" si="146"/>
        <v>0</v>
      </c>
    </row>
    <row r="6740" spans="1:33" ht="14.4" x14ac:dyDescent="0.3">
      <c r="A6740" s="37">
        <v>44129</v>
      </c>
      <c r="B6740" s="38">
        <f>INDEX(Videolength!D:D,MATCH(D6740,Videolength!A:A,0))</f>
        <v>12</v>
      </c>
      <c r="C6740" s="38">
        <f>INDEX(Videolength!E:E,MATCH(D6740,Videolength!A:A,0))</f>
        <v>34</v>
      </c>
      <c r="D6740" s="39">
        <v>34</v>
      </c>
      <c r="E6740" s="40" t="str">
        <f>INDEX(Videolength!B:B,MATCH(D6740,Videolength!A:A,0))</f>
        <v>https://youtu.be/AP_I9CW5beg?list=PLTjhk5BwsiVV8SrR-dPCDjCfaMnt-5HZH</v>
      </c>
      <c r="F6740" s="41">
        <f>INDEX(Videolength!C:C,MATCH(D6740,Videolength!A:A,0))</f>
        <v>2.6817129629629632E-2</v>
      </c>
      <c r="G6740" s="41">
        <v>9.2361111111111116E-3</v>
      </c>
      <c r="H6740" s="71">
        <f>HYPERLINK(_xlfn.CONCAT(E6740,"&amp;t=",G6740*86400),G6740)</f>
        <v>9.2361111111111116E-3</v>
      </c>
      <c r="I6740" s="38">
        <v>12</v>
      </c>
      <c r="J6740" s="38">
        <v>7</v>
      </c>
      <c r="K6740" s="42" t="s">
        <v>133</v>
      </c>
      <c r="L6740" s="42" t="s">
        <v>312</v>
      </c>
      <c r="M6740" s="42" t="s">
        <v>1309</v>
      </c>
      <c r="AA6740" s="45"/>
      <c r="AB6740" s="45"/>
      <c r="AD6740" s="42">
        <v>2</v>
      </c>
      <c r="AE6740" s="42">
        <f>IF(Table32[[#This Row],[Gems]]&gt;0,Table32[[#This Row],[Gems]],0)</f>
        <v>2</v>
      </c>
      <c r="AF6740" s="42">
        <f>IF(Table32[[#This Row],[Gems]]&lt;0,Table32[[#This Row],[Gems]],0)</f>
        <v>0</v>
      </c>
      <c r="AG6740" s="29">
        <f t="shared" ca="1" si="146"/>
        <v>2</v>
      </c>
    </row>
    <row r="6741" spans="1:33" ht="13.5" customHeight="1" x14ac:dyDescent="0.3">
      <c r="A6741" s="37">
        <v>44129</v>
      </c>
      <c r="B6741" s="38">
        <f>INDEX(Videolength!D:D,MATCH(D6741,Videolength!A:A,0))</f>
        <v>12</v>
      </c>
      <c r="C6741" s="38">
        <f>INDEX(Videolength!E:E,MATCH(D6741,Videolength!A:A,0))</f>
        <v>34</v>
      </c>
      <c r="D6741" s="39">
        <v>34</v>
      </c>
      <c r="E6741" s="40" t="str">
        <f>INDEX(Videolength!B:B,MATCH(D6741,Videolength!A:A,0))</f>
        <v>https://youtu.be/AP_I9CW5beg?list=PLTjhk5BwsiVV8SrR-dPCDjCfaMnt-5HZH</v>
      </c>
      <c r="F6741" s="41">
        <f>INDEX(Videolength!C:C,MATCH(D6741,Videolength!A:A,0))</f>
        <v>2.6817129629629632E-2</v>
      </c>
      <c r="G6741" s="41">
        <v>9.3055555555555548E-3</v>
      </c>
      <c r="H6741" s="71">
        <f>HYPERLINK(_xlfn.CONCAT(E6741,"&amp;t=",G6741*86400),G6741)</f>
        <v>9.3055555555555548E-3</v>
      </c>
      <c r="I6741" s="38">
        <v>12</v>
      </c>
      <c r="J6741" s="38">
        <v>7</v>
      </c>
      <c r="K6741" s="42" t="s">
        <v>346</v>
      </c>
      <c r="L6741" s="42" t="s">
        <v>10</v>
      </c>
      <c r="AA6741" s="45"/>
      <c r="AB6741" s="45"/>
      <c r="AE6741" s="42">
        <f>IF(Table32[[#This Row],[Gems]]&gt;0,Table32[[#This Row],[Gems]],0)</f>
        <v>0</v>
      </c>
      <c r="AF6741" s="42">
        <f>IF(Table32[[#This Row],[Gems]]&lt;0,Table32[[#This Row],[Gems]],0)</f>
        <v>0</v>
      </c>
      <c r="AG6741" s="29">
        <f t="shared" ca="1" si="146"/>
        <v>2</v>
      </c>
    </row>
    <row r="6742" spans="1:33" ht="13.5" customHeight="1" x14ac:dyDescent="0.3">
      <c r="A6742" s="37">
        <v>44129</v>
      </c>
      <c r="B6742" s="38">
        <f>INDEX(Videolength!D:D,MATCH(D6742,Videolength!A:A,0))</f>
        <v>12</v>
      </c>
      <c r="C6742" s="38">
        <f>INDEX(Videolength!E:E,MATCH(D6742,Videolength!A:A,0))</f>
        <v>34</v>
      </c>
      <c r="D6742" s="39">
        <v>34</v>
      </c>
      <c r="E6742" s="40" t="str">
        <f>INDEX(Videolength!B:B,MATCH(D6742,Videolength!A:A,0))</f>
        <v>https://youtu.be/AP_I9CW5beg?list=PLTjhk5BwsiVV8SrR-dPCDjCfaMnt-5HZH</v>
      </c>
      <c r="F6742" s="41">
        <f>INDEX(Videolength!C:C,MATCH(D6742,Videolength!A:A,0))</f>
        <v>2.6817129629629632E-2</v>
      </c>
      <c r="G6742" s="41">
        <v>9.3287037037037036E-3</v>
      </c>
      <c r="H6742" s="71">
        <f>HYPERLINK(_xlfn.CONCAT(E6742,"&amp;t=",G6742*86400),G6742)</f>
        <v>9.3287037037037036E-3</v>
      </c>
      <c r="I6742" s="38">
        <v>12</v>
      </c>
      <c r="J6742" s="38">
        <v>7</v>
      </c>
      <c r="K6742" s="42" t="s">
        <v>13</v>
      </c>
      <c r="L6742" s="42" t="s">
        <v>10</v>
      </c>
      <c r="W6742" s="44" t="s">
        <v>1310</v>
      </c>
      <c r="AA6742" s="45"/>
      <c r="AB6742" s="45"/>
      <c r="AE6742" s="42">
        <f>IF(Table32[[#This Row],[Gems]]&gt;0,Table32[[#This Row],[Gems]],0)</f>
        <v>0</v>
      </c>
      <c r="AF6742" s="42">
        <f>IF(Table32[[#This Row],[Gems]]&lt;0,Table32[[#This Row],[Gems]],0)</f>
        <v>0</v>
      </c>
      <c r="AG6742" s="29">
        <f ca="1">SUM(OFFSET(AG6742,-1,0),AD6742)</f>
        <v>2</v>
      </c>
    </row>
    <row r="6743" spans="1:33" ht="14.4" x14ac:dyDescent="0.3">
      <c r="A6743" s="37">
        <v>44129</v>
      </c>
      <c r="B6743" s="38">
        <f>INDEX(Videolength!D:D,MATCH(D6743,Videolength!A:A,0))</f>
        <v>12</v>
      </c>
      <c r="C6743" s="38">
        <f>INDEX(Videolength!E:E,MATCH(D6743,Videolength!A:A,0))</f>
        <v>34</v>
      </c>
      <c r="D6743" s="39">
        <v>34</v>
      </c>
      <c r="E6743" s="40" t="str">
        <f>INDEX(Videolength!B:B,MATCH(D6743,Videolength!A:A,0))</f>
        <v>https://youtu.be/AP_I9CW5beg?list=PLTjhk5BwsiVV8SrR-dPCDjCfaMnt-5HZH</v>
      </c>
      <c r="F6743" s="41">
        <f>INDEX(Videolength!C:C,MATCH(D6743,Videolength!A:A,0))</f>
        <v>2.6817129629629632E-2</v>
      </c>
      <c r="G6743" s="41">
        <v>9.3287037037037036E-3</v>
      </c>
      <c r="H6743" s="71">
        <f>HYPERLINK(_xlfn.CONCAT(E6743,"&amp;t=",G6743*86400),G6743)</f>
        <v>9.3287037037037036E-3</v>
      </c>
      <c r="I6743" s="38">
        <v>12</v>
      </c>
      <c r="J6743" s="38">
        <v>7</v>
      </c>
      <c r="K6743" s="42" t="s">
        <v>13</v>
      </c>
      <c r="L6743" s="42" t="s">
        <v>1062</v>
      </c>
      <c r="M6743" s="42" t="s">
        <v>1672</v>
      </c>
      <c r="W6743" s="44" t="s">
        <v>1310</v>
      </c>
      <c r="AA6743" s="45"/>
      <c r="AB6743" s="45"/>
      <c r="AE6743" s="42">
        <f>IF(Table32[[#This Row],[Gems]]&gt;0,Table32[[#This Row],[Gems]],0)</f>
        <v>0</v>
      </c>
      <c r="AF6743" s="42">
        <f>IF(Table32[[#This Row],[Gems]]&lt;0,Table32[[#This Row],[Gems]],0)</f>
        <v>0</v>
      </c>
      <c r="AG6743" s="29">
        <f t="shared" ca="1" si="146"/>
        <v>2</v>
      </c>
    </row>
    <row r="6744" spans="1:33" ht="14.4" x14ac:dyDescent="0.3">
      <c r="A6744" s="37">
        <v>44129</v>
      </c>
      <c r="B6744" s="38">
        <f>INDEX(Videolength!D:D,MATCH(D6744,Videolength!A:A,0))</f>
        <v>12</v>
      </c>
      <c r="C6744" s="38">
        <f>INDEX(Videolength!E:E,MATCH(D6744,Videolength!A:A,0))</f>
        <v>34</v>
      </c>
      <c r="D6744" s="39">
        <v>34</v>
      </c>
      <c r="E6744" s="40" t="str">
        <f>INDEX(Videolength!B:B,MATCH(D6744,Videolength!A:A,0))</f>
        <v>https://youtu.be/AP_I9CW5beg?list=PLTjhk5BwsiVV8SrR-dPCDjCfaMnt-5HZH</v>
      </c>
      <c r="F6744" s="41">
        <f>INDEX(Videolength!C:C,MATCH(D6744,Videolength!A:A,0))</f>
        <v>2.6817129629629632E-2</v>
      </c>
      <c r="G6744" s="41">
        <v>9.386574074074075E-3</v>
      </c>
      <c r="H6744" s="71">
        <f>HYPERLINK(_xlfn.CONCAT(E6744,"&amp;t=",G6744*86400),G6744)</f>
        <v>9.386574074074075E-3</v>
      </c>
      <c r="I6744" s="38">
        <v>12</v>
      </c>
      <c r="J6744" s="38">
        <v>7</v>
      </c>
      <c r="K6744" s="42" t="s">
        <v>346</v>
      </c>
      <c r="L6744" s="42" t="s">
        <v>10</v>
      </c>
      <c r="AA6744" s="45"/>
      <c r="AB6744" s="45"/>
      <c r="AE6744" s="42">
        <f>IF(Table32[[#This Row],[Gems]]&gt;0,Table32[[#This Row],[Gems]],0)</f>
        <v>0</v>
      </c>
      <c r="AF6744" s="42">
        <f>IF(Table32[[#This Row],[Gems]]&lt;0,Table32[[#This Row],[Gems]],0)</f>
        <v>0</v>
      </c>
      <c r="AG6744" s="29">
        <f t="shared" ca="1" si="146"/>
        <v>2</v>
      </c>
    </row>
    <row r="6745" spans="1:33" ht="14.4" x14ac:dyDescent="0.3">
      <c r="A6745" s="37">
        <v>44129</v>
      </c>
      <c r="B6745" s="38">
        <f>INDEX(Videolength!D:D,MATCH(D6745,Videolength!A:A,0))</f>
        <v>12</v>
      </c>
      <c r="C6745" s="38">
        <f>INDEX(Videolength!E:E,MATCH(D6745,Videolength!A:A,0))</f>
        <v>34</v>
      </c>
      <c r="D6745" s="39">
        <v>34</v>
      </c>
      <c r="E6745" s="40" t="str">
        <f>INDEX(Videolength!B:B,MATCH(D6745,Videolength!A:A,0))</f>
        <v>https://youtu.be/AP_I9CW5beg?list=PLTjhk5BwsiVV8SrR-dPCDjCfaMnt-5HZH</v>
      </c>
      <c r="F6745" s="41">
        <f>INDEX(Videolength!C:C,MATCH(D6745,Videolength!A:A,0))</f>
        <v>2.6817129629629632E-2</v>
      </c>
      <c r="G6745" s="41">
        <v>9.3981481481481485E-3</v>
      </c>
      <c r="H6745" s="71">
        <f>HYPERLINK(_xlfn.CONCAT(E6745,"&amp;t=",G6745*86400),G6745)</f>
        <v>9.3981481481481485E-3</v>
      </c>
      <c r="I6745" s="38">
        <v>12</v>
      </c>
      <c r="J6745" s="38">
        <v>7</v>
      </c>
      <c r="K6745" s="42" t="s">
        <v>25</v>
      </c>
      <c r="L6745" s="42" t="s">
        <v>10</v>
      </c>
      <c r="AA6745" s="45"/>
      <c r="AB6745" s="45"/>
      <c r="AE6745" s="42">
        <f>IF(Table32[[#This Row],[Gems]]&gt;0,Table32[[#This Row],[Gems]],0)</f>
        <v>0</v>
      </c>
      <c r="AF6745" s="42">
        <f>IF(Table32[[#This Row],[Gems]]&lt;0,Table32[[#This Row],[Gems]],0)</f>
        <v>0</v>
      </c>
      <c r="AG6745" s="29">
        <f t="shared" ca="1" si="146"/>
        <v>2</v>
      </c>
    </row>
    <row r="6746" spans="1:33" ht="14.4" x14ac:dyDescent="0.3">
      <c r="A6746" s="37">
        <v>44129</v>
      </c>
      <c r="B6746" s="38">
        <f>INDEX(Videolength!D:D,MATCH(D6746,Videolength!A:A,0))</f>
        <v>12</v>
      </c>
      <c r="C6746" s="38">
        <f>INDEX(Videolength!E:E,MATCH(D6746,Videolength!A:A,0))</f>
        <v>34</v>
      </c>
      <c r="D6746" s="39">
        <v>34</v>
      </c>
      <c r="E6746" s="40" t="str">
        <f>INDEX(Videolength!B:B,MATCH(D6746,Videolength!A:A,0))</f>
        <v>https://youtu.be/AP_I9CW5beg?list=PLTjhk5BwsiVV8SrR-dPCDjCfaMnt-5HZH</v>
      </c>
      <c r="F6746" s="41">
        <f>INDEX(Videolength!C:C,MATCH(D6746,Videolength!A:A,0))</f>
        <v>2.6817129629629632E-2</v>
      </c>
      <c r="G6746" s="41">
        <v>9.432870370370371E-3</v>
      </c>
      <c r="H6746" s="71">
        <f>HYPERLINK(_xlfn.CONCAT(E6746,"&amp;t=",G6746*86400),G6746)</f>
        <v>9.432870370370371E-3</v>
      </c>
      <c r="I6746" s="38">
        <v>12</v>
      </c>
      <c r="J6746" s="38">
        <v>7</v>
      </c>
      <c r="K6746" s="42" t="s">
        <v>25</v>
      </c>
      <c r="L6746" s="42" t="s">
        <v>29</v>
      </c>
      <c r="AA6746" s="45"/>
      <c r="AB6746" s="45"/>
      <c r="AE6746" s="42">
        <f>IF(Table32[[#This Row],[Gems]]&gt;0,Table32[[#This Row],[Gems]],0)</f>
        <v>0</v>
      </c>
      <c r="AF6746" s="42">
        <f>IF(Table32[[#This Row],[Gems]]&lt;0,Table32[[#This Row],[Gems]],0)</f>
        <v>0</v>
      </c>
      <c r="AG6746" s="29">
        <f t="shared" ca="1" si="146"/>
        <v>2</v>
      </c>
    </row>
    <row r="6747" spans="1:33" ht="14.4" x14ac:dyDescent="0.3">
      <c r="A6747" s="37">
        <v>44129</v>
      </c>
      <c r="B6747" s="38">
        <f>INDEX(Videolength!D:D,MATCH(D6747,Videolength!A:A,0))</f>
        <v>12</v>
      </c>
      <c r="C6747" s="38">
        <f>INDEX(Videolength!E:E,MATCH(D6747,Videolength!A:A,0))</f>
        <v>34</v>
      </c>
      <c r="D6747" s="39">
        <v>34</v>
      </c>
      <c r="E6747" s="40" t="str">
        <f>INDEX(Videolength!B:B,MATCH(D6747,Videolength!A:A,0))</f>
        <v>https://youtu.be/AP_I9CW5beg?list=PLTjhk5BwsiVV8SrR-dPCDjCfaMnt-5HZH</v>
      </c>
      <c r="F6747" s="41">
        <f>INDEX(Videolength!C:C,MATCH(D6747,Videolength!A:A,0))</f>
        <v>2.6817129629629632E-2</v>
      </c>
      <c r="G6747" s="41">
        <v>9.4675925925925917E-3</v>
      </c>
      <c r="H6747" s="71">
        <f>HYPERLINK(_xlfn.CONCAT(E6747,"&amp;t=",G6747*86400),G6747)</f>
        <v>9.4675925925925917E-3</v>
      </c>
      <c r="I6747" s="38">
        <v>12</v>
      </c>
      <c r="J6747" s="38">
        <v>7</v>
      </c>
      <c r="K6747" s="42" t="s">
        <v>25</v>
      </c>
      <c r="L6747" s="42" t="s">
        <v>301</v>
      </c>
      <c r="W6747" s="44" t="s">
        <v>416</v>
      </c>
      <c r="X6747" s="43">
        <v>1</v>
      </c>
      <c r="Y6747" s="43">
        <v>1</v>
      </c>
      <c r="AA6747" s="45"/>
      <c r="AB6747" s="45"/>
      <c r="AE6747" s="42">
        <f>IF(Table32[[#This Row],[Gems]]&gt;0,Table32[[#This Row],[Gems]],0)</f>
        <v>0</v>
      </c>
      <c r="AF6747" s="42">
        <f>IF(Table32[[#This Row],[Gems]]&lt;0,Table32[[#This Row],[Gems]],0)</f>
        <v>0</v>
      </c>
      <c r="AG6747" s="29">
        <f t="shared" ca="1" si="146"/>
        <v>2</v>
      </c>
    </row>
    <row r="6748" spans="1:33" ht="14.4" x14ac:dyDescent="0.3">
      <c r="A6748" s="37">
        <v>44129</v>
      </c>
      <c r="B6748" s="38">
        <f>INDEX(Videolength!D:D,MATCH(D6748,Videolength!A:A,0))</f>
        <v>12</v>
      </c>
      <c r="C6748" s="38">
        <f>INDEX(Videolength!E:E,MATCH(D6748,Videolength!A:A,0))</f>
        <v>34</v>
      </c>
      <c r="D6748" s="39">
        <v>34</v>
      </c>
      <c r="E6748" s="40" t="str">
        <f>INDEX(Videolength!B:B,MATCH(D6748,Videolength!A:A,0))</f>
        <v>https://youtu.be/AP_I9CW5beg?list=PLTjhk5BwsiVV8SrR-dPCDjCfaMnt-5HZH</v>
      </c>
      <c r="F6748" s="41">
        <f>INDEX(Videolength!C:C,MATCH(D6748,Videolength!A:A,0))</f>
        <v>2.6817129629629632E-2</v>
      </c>
      <c r="G6748" s="41">
        <v>9.4907407407407406E-3</v>
      </c>
      <c r="H6748" s="71">
        <f>HYPERLINK(_xlfn.CONCAT(E6748,"&amp;t=",G6748*86400),G6748)</f>
        <v>9.4907407407407406E-3</v>
      </c>
      <c r="I6748" s="38">
        <v>12</v>
      </c>
      <c r="J6748" s="38">
        <v>7</v>
      </c>
      <c r="K6748" s="42" t="s">
        <v>25</v>
      </c>
      <c r="L6748" s="42" t="s">
        <v>10</v>
      </c>
      <c r="AA6748" s="45"/>
      <c r="AB6748" s="45"/>
      <c r="AE6748" s="42">
        <f>IF(Table32[[#This Row],[Gems]]&gt;0,Table32[[#This Row],[Gems]],0)</f>
        <v>0</v>
      </c>
      <c r="AF6748" s="42">
        <f>IF(Table32[[#This Row],[Gems]]&lt;0,Table32[[#This Row],[Gems]],0)</f>
        <v>0</v>
      </c>
      <c r="AG6748" s="29">
        <f t="shared" ca="1" si="146"/>
        <v>2</v>
      </c>
    </row>
    <row r="6749" spans="1:33" ht="14.4" x14ac:dyDescent="0.3">
      <c r="A6749" s="37">
        <v>44129</v>
      </c>
      <c r="B6749" s="38">
        <f>INDEX(Videolength!D:D,MATCH(D6749,Videolength!A:A,0))</f>
        <v>12</v>
      </c>
      <c r="C6749" s="38">
        <f>INDEX(Videolength!E:E,MATCH(D6749,Videolength!A:A,0))</f>
        <v>34</v>
      </c>
      <c r="D6749" s="39">
        <v>34</v>
      </c>
      <c r="E6749" s="40" t="str">
        <f>INDEX(Videolength!B:B,MATCH(D6749,Videolength!A:A,0))</f>
        <v>https://youtu.be/AP_I9CW5beg?list=PLTjhk5BwsiVV8SrR-dPCDjCfaMnt-5HZH</v>
      </c>
      <c r="F6749" s="41">
        <f>INDEX(Videolength!C:C,MATCH(D6749,Videolength!A:A,0))</f>
        <v>2.6817129629629632E-2</v>
      </c>
      <c r="G6749" s="41">
        <v>9.525462962962963E-3</v>
      </c>
      <c r="H6749" s="71">
        <f>HYPERLINK(_xlfn.CONCAT(E6749,"&amp;t=",G6749*86400),G6749)</f>
        <v>9.525462962962963E-3</v>
      </c>
      <c r="I6749" s="38">
        <v>12</v>
      </c>
      <c r="J6749" s="38">
        <v>7</v>
      </c>
      <c r="K6749" s="42" t="s">
        <v>346</v>
      </c>
      <c r="L6749" s="42" t="s">
        <v>10</v>
      </c>
      <c r="AA6749" s="45"/>
      <c r="AB6749" s="45"/>
      <c r="AE6749" s="42">
        <f>IF(Table32[[#This Row],[Gems]]&gt;0,Table32[[#This Row],[Gems]],0)</f>
        <v>0</v>
      </c>
      <c r="AF6749" s="42">
        <f>IF(Table32[[#This Row],[Gems]]&lt;0,Table32[[#This Row],[Gems]],0)</f>
        <v>0</v>
      </c>
      <c r="AG6749" s="29">
        <f t="shared" ca="1" si="146"/>
        <v>2</v>
      </c>
    </row>
    <row r="6750" spans="1:33" ht="14.4" x14ac:dyDescent="0.3">
      <c r="A6750" s="37">
        <v>44129</v>
      </c>
      <c r="B6750" s="38">
        <f>INDEX(Videolength!D:D,MATCH(D6750,Videolength!A:A,0))</f>
        <v>12</v>
      </c>
      <c r="C6750" s="38">
        <f>INDEX(Videolength!E:E,MATCH(D6750,Videolength!A:A,0))</f>
        <v>34</v>
      </c>
      <c r="D6750" s="39">
        <v>34</v>
      </c>
      <c r="E6750" s="40" t="str">
        <f>INDEX(Videolength!B:B,MATCH(D6750,Videolength!A:A,0))</f>
        <v>https://youtu.be/AP_I9CW5beg?list=PLTjhk5BwsiVV8SrR-dPCDjCfaMnt-5HZH</v>
      </c>
      <c r="F6750" s="41">
        <f>INDEX(Videolength!C:C,MATCH(D6750,Videolength!A:A,0))</f>
        <v>2.6817129629629632E-2</v>
      </c>
      <c r="G6750" s="41">
        <v>9.571759259259259E-3</v>
      </c>
      <c r="H6750" s="71">
        <f>HYPERLINK(_xlfn.CONCAT(E6750,"&amp;t=",G6750*86400),G6750)</f>
        <v>9.571759259259259E-3</v>
      </c>
      <c r="I6750" s="38">
        <v>12</v>
      </c>
      <c r="J6750" s="38">
        <v>7</v>
      </c>
      <c r="K6750" s="42" t="s">
        <v>353</v>
      </c>
      <c r="L6750" s="42" t="s">
        <v>10</v>
      </c>
      <c r="M6750" s="42" t="s">
        <v>1311</v>
      </c>
      <c r="AA6750" s="45"/>
      <c r="AB6750" s="45"/>
      <c r="AE6750" s="42">
        <f>IF(Table32[[#This Row],[Gems]]&gt;0,Table32[[#This Row],[Gems]],0)</f>
        <v>0</v>
      </c>
      <c r="AF6750" s="42">
        <f>IF(Table32[[#This Row],[Gems]]&lt;0,Table32[[#This Row],[Gems]],0)</f>
        <v>0</v>
      </c>
      <c r="AG6750" s="29">
        <f t="shared" ca="1" si="146"/>
        <v>2</v>
      </c>
    </row>
    <row r="6751" spans="1:33" ht="14.4" x14ac:dyDescent="0.3">
      <c r="A6751" s="37">
        <v>44129</v>
      </c>
      <c r="B6751" s="38">
        <f>INDEX(Videolength!D:D,MATCH(D6751,Videolength!A:A,0))</f>
        <v>12</v>
      </c>
      <c r="C6751" s="38">
        <f>INDEX(Videolength!E:E,MATCH(D6751,Videolength!A:A,0))</f>
        <v>34</v>
      </c>
      <c r="D6751" s="39">
        <v>34</v>
      </c>
      <c r="E6751" s="40" t="str">
        <f>INDEX(Videolength!B:B,MATCH(D6751,Videolength!A:A,0))</f>
        <v>https://youtu.be/AP_I9CW5beg?list=PLTjhk5BwsiVV8SrR-dPCDjCfaMnt-5HZH</v>
      </c>
      <c r="F6751" s="41">
        <f>INDEX(Videolength!C:C,MATCH(D6751,Videolength!A:A,0))</f>
        <v>2.6817129629629632E-2</v>
      </c>
      <c r="G6751" s="41">
        <v>1.0034722222222221E-2</v>
      </c>
      <c r="H6751" s="71">
        <f>HYPERLINK(_xlfn.CONCAT(E6751,"&amp;t=",G6751*86400),G6751)</f>
        <v>1.0034722222222221E-2</v>
      </c>
      <c r="I6751" s="38">
        <v>12</v>
      </c>
      <c r="J6751" s="38">
        <v>7</v>
      </c>
      <c r="K6751" s="42" t="s">
        <v>346</v>
      </c>
      <c r="L6751" s="42" t="s">
        <v>10</v>
      </c>
      <c r="AA6751" s="45"/>
      <c r="AB6751" s="45"/>
      <c r="AE6751" s="42">
        <f>IF(Table32[[#This Row],[Gems]]&gt;0,Table32[[#This Row],[Gems]],0)</f>
        <v>0</v>
      </c>
      <c r="AF6751" s="42">
        <f>IF(Table32[[#This Row],[Gems]]&lt;0,Table32[[#This Row],[Gems]],0)</f>
        <v>0</v>
      </c>
      <c r="AG6751" s="29">
        <f t="shared" ca="1" si="146"/>
        <v>2</v>
      </c>
    </row>
    <row r="6752" spans="1:33" ht="14.4" x14ac:dyDescent="0.3">
      <c r="A6752" s="37">
        <v>44129</v>
      </c>
      <c r="B6752" s="38">
        <f>INDEX(Videolength!D:D,MATCH(D6752,Videolength!A:A,0))</f>
        <v>12</v>
      </c>
      <c r="C6752" s="38">
        <f>INDEX(Videolength!E:E,MATCH(D6752,Videolength!A:A,0))</f>
        <v>34</v>
      </c>
      <c r="D6752" s="39">
        <v>34</v>
      </c>
      <c r="E6752" s="40" t="str">
        <f>INDEX(Videolength!B:B,MATCH(D6752,Videolength!A:A,0))</f>
        <v>https://youtu.be/AP_I9CW5beg?list=PLTjhk5BwsiVV8SrR-dPCDjCfaMnt-5HZH</v>
      </c>
      <c r="F6752" s="41">
        <f>INDEX(Videolength!C:C,MATCH(D6752,Videolength!A:A,0))</f>
        <v>2.6817129629629632E-2</v>
      </c>
      <c r="G6752" s="41">
        <v>1.0046296296296296E-2</v>
      </c>
      <c r="H6752" s="71">
        <f>HYPERLINK(_xlfn.CONCAT(E6752,"&amp;t=",G6752*86400),G6752)</f>
        <v>1.0046296296296296E-2</v>
      </c>
      <c r="I6752" s="38">
        <v>12</v>
      </c>
      <c r="J6752" s="38">
        <v>7</v>
      </c>
      <c r="K6752" s="42" t="s">
        <v>107</v>
      </c>
      <c r="L6752" s="42" t="s">
        <v>10</v>
      </c>
      <c r="AA6752" s="45"/>
      <c r="AB6752" s="45"/>
      <c r="AE6752" s="42">
        <f>IF(Table32[[#This Row],[Gems]]&gt;0,Table32[[#This Row],[Gems]],0)</f>
        <v>0</v>
      </c>
      <c r="AF6752" s="42">
        <f>IF(Table32[[#This Row],[Gems]]&lt;0,Table32[[#This Row],[Gems]],0)</f>
        <v>0</v>
      </c>
      <c r="AG6752" s="29">
        <f t="shared" ca="1" si="146"/>
        <v>2</v>
      </c>
    </row>
    <row r="6753" spans="1:33" ht="14.4" x14ac:dyDescent="0.3">
      <c r="A6753" s="37">
        <v>44129</v>
      </c>
      <c r="B6753" s="38">
        <f>INDEX(Videolength!D:D,MATCH(D6753,Videolength!A:A,0))</f>
        <v>12</v>
      </c>
      <c r="C6753" s="38">
        <f>INDEX(Videolength!E:E,MATCH(D6753,Videolength!A:A,0))</f>
        <v>34</v>
      </c>
      <c r="D6753" s="39">
        <v>34</v>
      </c>
      <c r="E6753" s="40" t="str">
        <f>INDEX(Videolength!B:B,MATCH(D6753,Videolength!A:A,0))</f>
        <v>https://youtu.be/AP_I9CW5beg?list=PLTjhk5BwsiVV8SrR-dPCDjCfaMnt-5HZH</v>
      </c>
      <c r="F6753" s="41">
        <f>INDEX(Videolength!C:C,MATCH(D6753,Videolength!A:A,0))</f>
        <v>2.6817129629629632E-2</v>
      </c>
      <c r="G6753" s="41">
        <v>1.0127314814814815E-2</v>
      </c>
      <c r="H6753" s="71">
        <f>HYPERLINK(_xlfn.CONCAT(E6753,"&amp;t=",G6753*86400),G6753)</f>
        <v>1.0127314814814815E-2</v>
      </c>
      <c r="I6753" s="38">
        <v>12</v>
      </c>
      <c r="J6753" s="38">
        <v>7</v>
      </c>
      <c r="K6753" s="42" t="s">
        <v>107</v>
      </c>
      <c r="L6753" s="42" t="s">
        <v>140</v>
      </c>
      <c r="M6753" s="42" t="s">
        <v>1312</v>
      </c>
      <c r="V6753" s="43">
        <v>1394</v>
      </c>
      <c r="W6753" s="44" t="s">
        <v>1301</v>
      </c>
      <c r="X6753" s="43">
        <v>3</v>
      </c>
      <c r="AA6753" s="45"/>
      <c r="AB6753" s="45"/>
      <c r="AE6753" s="42">
        <f>IF(Table32[[#This Row],[Gems]]&gt;0,Table32[[#This Row],[Gems]],0)</f>
        <v>0</v>
      </c>
      <c r="AF6753" s="42">
        <f>IF(Table32[[#This Row],[Gems]]&lt;0,Table32[[#This Row],[Gems]],0)</f>
        <v>0</v>
      </c>
      <c r="AG6753" s="29">
        <f t="shared" ca="1" si="146"/>
        <v>2</v>
      </c>
    </row>
    <row r="6754" spans="1:33" ht="14.4" x14ac:dyDescent="0.3">
      <c r="A6754" s="37">
        <v>44129</v>
      </c>
      <c r="B6754" s="38">
        <f>INDEX(Videolength!D:D,MATCH(D6754,Videolength!A:A,0))</f>
        <v>12</v>
      </c>
      <c r="C6754" s="38">
        <f>INDEX(Videolength!E:E,MATCH(D6754,Videolength!A:A,0))</f>
        <v>34</v>
      </c>
      <c r="D6754" s="39">
        <v>34</v>
      </c>
      <c r="E6754" s="40" t="str">
        <f>INDEX(Videolength!B:B,MATCH(D6754,Videolength!A:A,0))</f>
        <v>https://youtu.be/AP_I9CW5beg?list=PLTjhk5BwsiVV8SrR-dPCDjCfaMnt-5HZH</v>
      </c>
      <c r="F6754" s="41">
        <f>INDEX(Videolength!C:C,MATCH(D6754,Videolength!A:A,0))</f>
        <v>2.6817129629629632E-2</v>
      </c>
      <c r="G6754" s="41">
        <v>1.0347222222222223E-2</v>
      </c>
      <c r="H6754" s="71">
        <f>HYPERLINK(_xlfn.CONCAT(E6754,"&amp;t=",G6754*86400),G6754)</f>
        <v>1.0347222222222223E-2</v>
      </c>
      <c r="I6754" s="38">
        <v>12</v>
      </c>
      <c r="J6754" s="38">
        <v>7</v>
      </c>
      <c r="K6754" s="42" t="s">
        <v>346</v>
      </c>
      <c r="L6754" s="42" t="s">
        <v>10</v>
      </c>
      <c r="AA6754" s="45"/>
      <c r="AB6754" s="45"/>
      <c r="AE6754" s="42">
        <f>IF(Table32[[#This Row],[Gems]]&gt;0,Table32[[#This Row],[Gems]],0)</f>
        <v>0</v>
      </c>
      <c r="AF6754" s="42">
        <f>IF(Table32[[#This Row],[Gems]]&lt;0,Table32[[#This Row],[Gems]],0)</f>
        <v>0</v>
      </c>
      <c r="AG6754" s="29">
        <f t="shared" ca="1" si="146"/>
        <v>2</v>
      </c>
    </row>
    <row r="6755" spans="1:33" ht="14.4" x14ac:dyDescent="0.3">
      <c r="A6755" s="37">
        <v>44129</v>
      </c>
      <c r="B6755" s="38">
        <f>INDEX(Videolength!D:D,MATCH(D6755,Videolength!A:A,0))</f>
        <v>12</v>
      </c>
      <c r="C6755" s="38">
        <f>INDEX(Videolength!E:E,MATCH(D6755,Videolength!A:A,0))</f>
        <v>34</v>
      </c>
      <c r="D6755" s="39">
        <v>34</v>
      </c>
      <c r="E6755" s="40" t="str">
        <f>INDEX(Videolength!B:B,MATCH(D6755,Videolength!A:A,0))</f>
        <v>https://youtu.be/AP_I9CW5beg?list=PLTjhk5BwsiVV8SrR-dPCDjCfaMnt-5HZH</v>
      </c>
      <c r="F6755" s="41">
        <f>INDEX(Videolength!C:C,MATCH(D6755,Videolength!A:A,0))</f>
        <v>2.6817129629629632E-2</v>
      </c>
      <c r="G6755" s="41">
        <v>1.0358796296296295E-2</v>
      </c>
      <c r="H6755" s="71">
        <f>HYPERLINK(_xlfn.CONCAT(E6755,"&amp;t=",G6755*86400),G6755)</f>
        <v>1.0358796296296295E-2</v>
      </c>
      <c r="I6755" s="38">
        <v>12</v>
      </c>
      <c r="J6755" s="38">
        <v>7</v>
      </c>
      <c r="K6755" s="42" t="s">
        <v>353</v>
      </c>
      <c r="L6755" s="42" t="s">
        <v>10</v>
      </c>
      <c r="M6755" s="42" t="s">
        <v>1313</v>
      </c>
      <c r="AA6755" s="45"/>
      <c r="AB6755" s="45"/>
      <c r="AE6755" s="42">
        <f>IF(Table32[[#This Row],[Gems]]&gt;0,Table32[[#This Row],[Gems]],0)</f>
        <v>0</v>
      </c>
      <c r="AF6755" s="42">
        <f>IF(Table32[[#This Row],[Gems]]&lt;0,Table32[[#This Row],[Gems]],0)</f>
        <v>0</v>
      </c>
      <c r="AG6755" s="29">
        <f t="shared" ca="1" si="146"/>
        <v>2</v>
      </c>
    </row>
    <row r="6756" spans="1:33" ht="14.4" x14ac:dyDescent="0.3">
      <c r="A6756" s="37">
        <v>44129</v>
      </c>
      <c r="B6756" s="38">
        <f>INDEX(Videolength!D:D,MATCH(D6756,Videolength!A:A,0))</f>
        <v>12</v>
      </c>
      <c r="C6756" s="38">
        <f>INDEX(Videolength!E:E,MATCH(D6756,Videolength!A:A,0))</f>
        <v>34</v>
      </c>
      <c r="D6756" s="39">
        <v>34</v>
      </c>
      <c r="E6756" s="40" t="str">
        <f>INDEX(Videolength!B:B,MATCH(D6756,Videolength!A:A,0))</f>
        <v>https://youtu.be/AP_I9CW5beg?list=PLTjhk5BwsiVV8SrR-dPCDjCfaMnt-5HZH</v>
      </c>
      <c r="F6756" s="41">
        <f>INDEX(Videolength!C:C,MATCH(D6756,Videolength!A:A,0))</f>
        <v>2.6817129629629632E-2</v>
      </c>
      <c r="G6756" s="41">
        <v>1.037037037037037E-2</v>
      </c>
      <c r="H6756" s="71">
        <f>HYPERLINK(_xlfn.CONCAT(E6756,"&amp;t=",G6756*86400),G6756)</f>
        <v>1.037037037037037E-2</v>
      </c>
      <c r="I6756" s="38">
        <v>12</v>
      </c>
      <c r="J6756" s="38">
        <v>7</v>
      </c>
      <c r="K6756" s="42" t="s">
        <v>353</v>
      </c>
      <c r="L6756" s="42" t="s">
        <v>140</v>
      </c>
      <c r="X6756" s="43">
        <v>8</v>
      </c>
      <c r="AA6756" s="45"/>
      <c r="AB6756" s="45"/>
      <c r="AE6756" s="42">
        <f>IF(Table32[[#This Row],[Gems]]&gt;0,Table32[[#This Row],[Gems]],0)</f>
        <v>0</v>
      </c>
      <c r="AF6756" s="42">
        <f>IF(Table32[[#This Row],[Gems]]&lt;0,Table32[[#This Row],[Gems]],0)</f>
        <v>0</v>
      </c>
      <c r="AG6756" s="29">
        <f t="shared" ca="1" si="146"/>
        <v>2</v>
      </c>
    </row>
    <row r="6757" spans="1:33" ht="14.4" x14ac:dyDescent="0.3">
      <c r="A6757" s="37">
        <v>44129</v>
      </c>
      <c r="B6757" s="38">
        <f>INDEX(Videolength!D:D,MATCH(D6757,Videolength!A:A,0))</f>
        <v>12</v>
      </c>
      <c r="C6757" s="38">
        <f>INDEX(Videolength!E:E,MATCH(D6757,Videolength!A:A,0))</f>
        <v>34</v>
      </c>
      <c r="D6757" s="39">
        <v>34</v>
      </c>
      <c r="E6757" s="40" t="str">
        <f>INDEX(Videolength!B:B,MATCH(D6757,Videolength!A:A,0))</f>
        <v>https://youtu.be/AP_I9CW5beg?list=PLTjhk5BwsiVV8SrR-dPCDjCfaMnt-5HZH</v>
      </c>
      <c r="F6757" s="41">
        <f>INDEX(Videolength!C:C,MATCH(D6757,Videolength!A:A,0))</f>
        <v>2.6817129629629632E-2</v>
      </c>
      <c r="G6757" s="41">
        <v>1.0405092592592593E-2</v>
      </c>
      <c r="H6757" s="71">
        <f>HYPERLINK(_xlfn.CONCAT(E6757,"&amp;t=",G6757*86400),G6757)</f>
        <v>1.0405092592592593E-2</v>
      </c>
      <c r="I6757" s="38">
        <v>12</v>
      </c>
      <c r="J6757" s="38">
        <v>7</v>
      </c>
      <c r="K6757" s="42" t="s">
        <v>353</v>
      </c>
      <c r="L6757" s="42" t="s">
        <v>312</v>
      </c>
      <c r="M6757" s="42" t="s">
        <v>1314</v>
      </c>
      <c r="AA6757" s="45"/>
      <c r="AB6757" s="45"/>
      <c r="AE6757" s="42">
        <f>IF(Table32[[#This Row],[Gems]]&gt;0,Table32[[#This Row],[Gems]],0)</f>
        <v>0</v>
      </c>
      <c r="AF6757" s="42">
        <f>IF(Table32[[#This Row],[Gems]]&lt;0,Table32[[#This Row],[Gems]],0)</f>
        <v>0</v>
      </c>
      <c r="AG6757" s="29">
        <f t="shared" ca="1" si="146"/>
        <v>2</v>
      </c>
    </row>
    <row r="6758" spans="1:33" ht="14.4" x14ac:dyDescent="0.3">
      <c r="A6758" s="37">
        <v>44129</v>
      </c>
      <c r="B6758" s="38">
        <f>INDEX(Videolength!D:D,MATCH(D6758,Videolength!A:A,0))</f>
        <v>12</v>
      </c>
      <c r="C6758" s="38">
        <f>INDEX(Videolength!E:E,MATCH(D6758,Videolength!A:A,0))</f>
        <v>34</v>
      </c>
      <c r="D6758" s="39">
        <v>34</v>
      </c>
      <c r="E6758" s="40" t="str">
        <f>INDEX(Videolength!B:B,MATCH(D6758,Videolength!A:A,0))</f>
        <v>https://youtu.be/AP_I9CW5beg?list=PLTjhk5BwsiVV8SrR-dPCDjCfaMnt-5HZH</v>
      </c>
      <c r="F6758" s="41">
        <f>INDEX(Videolength!C:C,MATCH(D6758,Videolength!A:A,0))</f>
        <v>2.6817129629629632E-2</v>
      </c>
      <c r="G6758" s="41">
        <v>1.0486111111111111E-2</v>
      </c>
      <c r="H6758" s="71">
        <f>HYPERLINK(_xlfn.CONCAT(E6758,"&amp;t=",G6758*86400),G6758)</f>
        <v>1.0486111111111111E-2</v>
      </c>
      <c r="I6758" s="38">
        <v>12</v>
      </c>
      <c r="J6758" s="38">
        <v>7</v>
      </c>
      <c r="K6758" s="42" t="s">
        <v>346</v>
      </c>
      <c r="L6758" s="42" t="s">
        <v>10</v>
      </c>
      <c r="AA6758" s="45"/>
      <c r="AB6758" s="45"/>
      <c r="AE6758" s="42">
        <f>IF(Table32[[#This Row],[Gems]]&gt;0,Table32[[#This Row],[Gems]],0)</f>
        <v>0</v>
      </c>
      <c r="AF6758" s="42">
        <f>IF(Table32[[#This Row],[Gems]]&lt;0,Table32[[#This Row],[Gems]],0)</f>
        <v>0</v>
      </c>
      <c r="AG6758" s="29">
        <f t="shared" ca="1" si="146"/>
        <v>2</v>
      </c>
    </row>
    <row r="6759" spans="1:33" ht="14.4" x14ac:dyDescent="0.3">
      <c r="A6759" s="37">
        <v>44129</v>
      </c>
      <c r="B6759" s="38">
        <f>INDEX(Videolength!D:D,MATCH(D6759,Videolength!A:A,0))</f>
        <v>12</v>
      </c>
      <c r="C6759" s="38">
        <f>INDEX(Videolength!E:E,MATCH(D6759,Videolength!A:A,0))</f>
        <v>34</v>
      </c>
      <c r="D6759" s="39">
        <v>34</v>
      </c>
      <c r="E6759" s="40" t="str">
        <f>INDEX(Videolength!B:B,MATCH(D6759,Videolength!A:A,0))</f>
        <v>https://youtu.be/AP_I9CW5beg?list=PLTjhk5BwsiVV8SrR-dPCDjCfaMnt-5HZH</v>
      </c>
      <c r="F6759" s="41">
        <f>INDEX(Videolength!C:C,MATCH(D6759,Videolength!A:A,0))</f>
        <v>2.6817129629629632E-2</v>
      </c>
      <c r="G6759" s="41">
        <v>1.050925925925926E-2</v>
      </c>
      <c r="H6759" s="71">
        <f>HYPERLINK(_xlfn.CONCAT(E6759,"&amp;t=",G6759*86400),G6759)</f>
        <v>1.050925925925926E-2</v>
      </c>
      <c r="I6759" s="38">
        <v>12</v>
      </c>
      <c r="J6759" s="38">
        <v>7</v>
      </c>
      <c r="K6759" s="42" t="s">
        <v>15</v>
      </c>
      <c r="L6759" s="42" t="s">
        <v>216</v>
      </c>
      <c r="M6759" s="42" t="s">
        <v>1315</v>
      </c>
      <c r="AA6759" s="45"/>
      <c r="AB6759" s="45"/>
      <c r="AE6759" s="42">
        <f>IF(Table32[[#This Row],[Gems]]&gt;0,Table32[[#This Row],[Gems]],0)</f>
        <v>0</v>
      </c>
      <c r="AF6759" s="42">
        <f>IF(Table32[[#This Row],[Gems]]&lt;0,Table32[[#This Row],[Gems]],0)</f>
        <v>0</v>
      </c>
      <c r="AG6759" s="29">
        <f t="shared" ca="1" si="146"/>
        <v>2</v>
      </c>
    </row>
    <row r="6760" spans="1:33" ht="14.4" x14ac:dyDescent="0.3">
      <c r="A6760" s="37">
        <v>44129</v>
      </c>
      <c r="B6760" s="38">
        <f>INDEX(Videolength!D:D,MATCH(D6760,Videolength!A:A,0))</f>
        <v>12</v>
      </c>
      <c r="C6760" s="38">
        <f>INDEX(Videolength!E:E,MATCH(D6760,Videolength!A:A,0))</f>
        <v>34</v>
      </c>
      <c r="D6760" s="39">
        <v>34</v>
      </c>
      <c r="E6760" s="40" t="str">
        <f>INDEX(Videolength!B:B,MATCH(D6760,Videolength!A:A,0))</f>
        <v>https://youtu.be/AP_I9CW5beg?list=PLTjhk5BwsiVV8SrR-dPCDjCfaMnt-5HZH</v>
      </c>
      <c r="F6760" s="41">
        <f>INDEX(Videolength!C:C,MATCH(D6760,Videolength!A:A,0))</f>
        <v>2.6817129629629632E-2</v>
      </c>
      <c r="G6760" s="41">
        <v>1.068287037037037E-2</v>
      </c>
      <c r="H6760" s="71">
        <f>HYPERLINK(_xlfn.CONCAT(E6760,"&amp;t=",G6760*86400),G6760)</f>
        <v>1.068287037037037E-2</v>
      </c>
      <c r="I6760" s="38">
        <v>12</v>
      </c>
      <c r="J6760" s="38">
        <v>7</v>
      </c>
      <c r="K6760" s="42" t="s">
        <v>15</v>
      </c>
      <c r="L6760" s="42" t="s">
        <v>229</v>
      </c>
      <c r="M6760" s="42" t="s">
        <v>1316</v>
      </c>
      <c r="AA6760" s="45"/>
      <c r="AB6760" s="45"/>
      <c r="AE6760" s="42">
        <f>IF(Table32[[#This Row],[Gems]]&gt;0,Table32[[#This Row],[Gems]],0)</f>
        <v>0</v>
      </c>
      <c r="AF6760" s="42">
        <f>IF(Table32[[#This Row],[Gems]]&lt;0,Table32[[#This Row],[Gems]],0)</f>
        <v>0</v>
      </c>
      <c r="AG6760" s="29">
        <f t="shared" ca="1" si="146"/>
        <v>2</v>
      </c>
    </row>
    <row r="6761" spans="1:33" ht="14.4" x14ac:dyDescent="0.3">
      <c r="A6761" s="37">
        <v>44129</v>
      </c>
      <c r="B6761" s="38">
        <f>INDEX(Videolength!D:D,MATCH(D6761,Videolength!A:A,0))</f>
        <v>12</v>
      </c>
      <c r="C6761" s="38">
        <f>INDEX(Videolength!E:E,MATCH(D6761,Videolength!A:A,0))</f>
        <v>34</v>
      </c>
      <c r="D6761" s="39">
        <v>34</v>
      </c>
      <c r="E6761" s="40" t="str">
        <f>INDEX(Videolength!B:B,MATCH(D6761,Videolength!A:A,0))</f>
        <v>https://youtu.be/AP_I9CW5beg?list=PLTjhk5BwsiVV8SrR-dPCDjCfaMnt-5HZH</v>
      </c>
      <c r="F6761" s="41">
        <f>INDEX(Videolength!C:C,MATCH(D6761,Videolength!A:A,0))</f>
        <v>2.6817129629629632E-2</v>
      </c>
      <c r="G6761" s="41">
        <v>1.0729166666666666E-2</v>
      </c>
      <c r="H6761" s="71">
        <f>HYPERLINK(_xlfn.CONCAT(E6761,"&amp;t=",G6761*86400),G6761)</f>
        <v>1.0729166666666666E-2</v>
      </c>
      <c r="I6761" s="38">
        <v>12</v>
      </c>
      <c r="J6761" s="38">
        <v>7</v>
      </c>
      <c r="K6761" s="42" t="s">
        <v>15</v>
      </c>
      <c r="L6761" s="42" t="s">
        <v>231</v>
      </c>
      <c r="V6761" s="43">
        <v>1349</v>
      </c>
      <c r="AA6761" s="45"/>
      <c r="AB6761" s="45"/>
      <c r="AE6761" s="42">
        <f>IF(Table32[[#This Row],[Gems]]&gt;0,Table32[[#This Row],[Gems]],0)</f>
        <v>0</v>
      </c>
      <c r="AF6761" s="42">
        <f>IF(Table32[[#This Row],[Gems]]&lt;0,Table32[[#This Row],[Gems]],0)</f>
        <v>0</v>
      </c>
      <c r="AG6761" s="29">
        <f t="shared" ca="1" si="146"/>
        <v>2</v>
      </c>
    </row>
    <row r="6762" spans="1:33" ht="14.4" x14ac:dyDescent="0.3">
      <c r="A6762" s="37">
        <v>44129</v>
      </c>
      <c r="B6762" s="38">
        <f>INDEX(Videolength!D:D,MATCH(D6762,Videolength!A:A,0))</f>
        <v>12</v>
      </c>
      <c r="C6762" s="38">
        <f>INDEX(Videolength!E:E,MATCH(D6762,Videolength!A:A,0))</f>
        <v>34</v>
      </c>
      <c r="D6762" s="39">
        <v>34</v>
      </c>
      <c r="E6762" s="40" t="str">
        <f>INDEX(Videolength!B:B,MATCH(D6762,Videolength!A:A,0))</f>
        <v>https://youtu.be/AP_I9CW5beg?list=PLTjhk5BwsiVV8SrR-dPCDjCfaMnt-5HZH</v>
      </c>
      <c r="F6762" s="41">
        <f>INDEX(Videolength!C:C,MATCH(D6762,Videolength!A:A,0))</f>
        <v>2.6817129629629632E-2</v>
      </c>
      <c r="G6762" s="41">
        <v>1.0752314814814814E-2</v>
      </c>
      <c r="H6762" s="71">
        <f>HYPERLINK(_xlfn.CONCAT(E6762,"&amp;t=",G6762*86400),G6762)</f>
        <v>1.0752314814814814E-2</v>
      </c>
      <c r="I6762" s="38">
        <v>12</v>
      </c>
      <c r="J6762" s="38">
        <v>7</v>
      </c>
      <c r="K6762" s="42" t="s">
        <v>15</v>
      </c>
      <c r="L6762" s="42" t="s">
        <v>197</v>
      </c>
      <c r="Z6762" s="45" t="s">
        <v>547</v>
      </c>
      <c r="AA6762" s="45">
        <v>5</v>
      </c>
      <c r="AB6762" s="45">
        <v>7</v>
      </c>
      <c r="AE6762" s="42">
        <f>IF(Table32[[#This Row],[Gems]]&gt;0,Table32[[#This Row],[Gems]],0)</f>
        <v>0</v>
      </c>
      <c r="AF6762" s="42">
        <f>IF(Table32[[#This Row],[Gems]]&lt;0,Table32[[#This Row],[Gems]],0)</f>
        <v>0</v>
      </c>
      <c r="AG6762" s="29">
        <f t="shared" ca="1" si="146"/>
        <v>2</v>
      </c>
    </row>
    <row r="6763" spans="1:33" ht="14.4" x14ac:dyDescent="0.3">
      <c r="A6763" s="37">
        <v>44129</v>
      </c>
      <c r="B6763" s="38">
        <f>INDEX(Videolength!D:D,MATCH(D6763,Videolength!A:A,0))</f>
        <v>12</v>
      </c>
      <c r="C6763" s="38">
        <f>INDEX(Videolength!E:E,MATCH(D6763,Videolength!A:A,0))</f>
        <v>34</v>
      </c>
      <c r="D6763" s="39">
        <v>34</v>
      </c>
      <c r="E6763" s="40" t="str">
        <f>INDEX(Videolength!B:B,MATCH(D6763,Videolength!A:A,0))</f>
        <v>https://youtu.be/AP_I9CW5beg?list=PLTjhk5BwsiVV8SrR-dPCDjCfaMnt-5HZH</v>
      </c>
      <c r="F6763" s="41">
        <f>INDEX(Videolength!C:C,MATCH(D6763,Videolength!A:A,0))</f>
        <v>2.6817129629629632E-2</v>
      </c>
      <c r="G6763" s="41">
        <v>1.2106481481481482E-2</v>
      </c>
      <c r="H6763" s="71">
        <f>HYPERLINK(_xlfn.CONCAT(E6763,"&amp;t=",G6763*86400),G6763)</f>
        <v>1.2106481481481482E-2</v>
      </c>
      <c r="I6763" s="38">
        <v>12</v>
      </c>
      <c r="J6763" s="38">
        <v>7</v>
      </c>
      <c r="K6763" s="42" t="s">
        <v>15</v>
      </c>
      <c r="L6763" s="42" t="s">
        <v>198</v>
      </c>
      <c r="Z6763" s="45" t="s">
        <v>547</v>
      </c>
      <c r="AA6763" s="38">
        <v>5</v>
      </c>
      <c r="AB6763" s="38">
        <v>7</v>
      </c>
      <c r="AC6763" s="44" t="s">
        <v>201</v>
      </c>
      <c r="AE6763" s="42">
        <f>IF(Table32[[#This Row],[Gems]]&gt;0,Table32[[#This Row],[Gems]],0)</f>
        <v>0</v>
      </c>
      <c r="AF6763" s="42">
        <f>IF(Table32[[#This Row],[Gems]]&lt;0,Table32[[#This Row],[Gems]],0)</f>
        <v>0</v>
      </c>
      <c r="AG6763" s="29">
        <f t="shared" ca="1" si="146"/>
        <v>2</v>
      </c>
    </row>
    <row r="6764" spans="1:33" ht="14.4" x14ac:dyDescent="0.3">
      <c r="A6764" s="37">
        <v>44129</v>
      </c>
      <c r="B6764" s="38">
        <f>INDEX(Videolength!D:D,MATCH(D6764,Videolength!A:A,0))</f>
        <v>12</v>
      </c>
      <c r="C6764" s="38">
        <f>INDEX(Videolength!E:E,MATCH(D6764,Videolength!A:A,0))</f>
        <v>34</v>
      </c>
      <c r="D6764" s="39">
        <v>34</v>
      </c>
      <c r="E6764" s="40" t="str">
        <f>INDEX(Videolength!B:B,MATCH(D6764,Videolength!A:A,0))</f>
        <v>https://youtu.be/AP_I9CW5beg?list=PLTjhk5BwsiVV8SrR-dPCDjCfaMnt-5HZH</v>
      </c>
      <c r="F6764" s="41">
        <f>INDEX(Videolength!C:C,MATCH(D6764,Videolength!A:A,0))</f>
        <v>2.6817129629629632E-2</v>
      </c>
      <c r="G6764" s="41">
        <v>1.2152777777777778E-2</v>
      </c>
      <c r="H6764" s="71">
        <f>HYPERLINK(_xlfn.CONCAT(E6764,"&amp;t=",G6764*86400),G6764)</f>
        <v>1.2152777777777778E-2</v>
      </c>
      <c r="I6764" s="38">
        <v>12</v>
      </c>
      <c r="J6764" s="38">
        <v>7</v>
      </c>
      <c r="K6764" s="42" t="s">
        <v>15</v>
      </c>
      <c r="L6764" s="42" t="s">
        <v>392</v>
      </c>
      <c r="M6764" s="42" t="s">
        <v>681</v>
      </c>
      <c r="S6764" s="42" t="s">
        <v>1770</v>
      </c>
      <c r="AA6764" s="45"/>
      <c r="AB6764" s="45"/>
      <c r="AE6764" s="42">
        <f>IF(Table32[[#This Row],[Gems]]&gt;0,Table32[[#This Row],[Gems]],0)</f>
        <v>0</v>
      </c>
      <c r="AF6764" s="42">
        <f>IF(Table32[[#This Row],[Gems]]&lt;0,Table32[[#This Row],[Gems]],0)</f>
        <v>0</v>
      </c>
      <c r="AG6764" s="29">
        <f t="shared" ca="1" si="146"/>
        <v>2</v>
      </c>
    </row>
    <row r="6765" spans="1:33" ht="14.4" x14ac:dyDescent="0.3">
      <c r="A6765" s="37">
        <v>44129</v>
      </c>
      <c r="B6765" s="38">
        <f>INDEX(Videolength!D:D,MATCH(D6765,Videolength!A:A,0))</f>
        <v>12</v>
      </c>
      <c r="C6765" s="38">
        <f>INDEX(Videolength!E:E,MATCH(D6765,Videolength!A:A,0))</f>
        <v>34</v>
      </c>
      <c r="D6765" s="39">
        <v>34</v>
      </c>
      <c r="E6765" s="40" t="str">
        <f>INDEX(Videolength!B:B,MATCH(D6765,Videolength!A:A,0))</f>
        <v>https://youtu.be/AP_I9CW5beg?list=PLTjhk5BwsiVV8SrR-dPCDjCfaMnt-5HZH</v>
      </c>
      <c r="F6765" s="41">
        <f>INDEX(Videolength!C:C,MATCH(D6765,Videolength!A:A,0))</f>
        <v>2.6817129629629632E-2</v>
      </c>
      <c r="G6765" s="41">
        <v>1.2164351851851852E-2</v>
      </c>
      <c r="H6765" s="71">
        <f>HYPERLINK(_xlfn.CONCAT(E6765,"&amp;t=",G6765*86400),G6765)</f>
        <v>1.2164351851851852E-2</v>
      </c>
      <c r="I6765" s="38">
        <v>12</v>
      </c>
      <c r="J6765" s="38">
        <v>7</v>
      </c>
      <c r="K6765" s="42" t="s">
        <v>15</v>
      </c>
      <c r="L6765" s="42" t="s">
        <v>216</v>
      </c>
      <c r="AA6765" s="45"/>
      <c r="AB6765" s="45"/>
      <c r="AE6765" s="42">
        <f>IF(Table32[[#This Row],[Gems]]&gt;0,Table32[[#This Row],[Gems]],0)</f>
        <v>0</v>
      </c>
      <c r="AF6765" s="42">
        <f>IF(Table32[[#This Row],[Gems]]&lt;0,Table32[[#This Row],[Gems]],0)</f>
        <v>0</v>
      </c>
      <c r="AG6765" s="29">
        <f t="shared" ca="1" si="146"/>
        <v>2</v>
      </c>
    </row>
    <row r="6766" spans="1:33" ht="14.4" x14ac:dyDescent="0.3">
      <c r="A6766" s="37">
        <v>44129</v>
      </c>
      <c r="B6766" s="38">
        <f>INDEX(Videolength!D:D,MATCH(D6766,Videolength!A:A,0))</f>
        <v>12</v>
      </c>
      <c r="C6766" s="38">
        <f>INDEX(Videolength!E:E,MATCH(D6766,Videolength!A:A,0))</f>
        <v>34</v>
      </c>
      <c r="D6766" s="39">
        <v>34</v>
      </c>
      <c r="E6766" s="40" t="str">
        <f>INDEX(Videolength!B:B,MATCH(D6766,Videolength!A:A,0))</f>
        <v>https://youtu.be/AP_I9CW5beg?list=PLTjhk5BwsiVV8SrR-dPCDjCfaMnt-5HZH</v>
      </c>
      <c r="F6766" s="41">
        <f>INDEX(Videolength!C:C,MATCH(D6766,Videolength!A:A,0))</f>
        <v>2.6817129629629632E-2</v>
      </c>
      <c r="G6766" s="41">
        <v>1.2187500000000002E-2</v>
      </c>
      <c r="H6766" s="71">
        <f>HYPERLINK(_xlfn.CONCAT(E6766,"&amp;t=",G6766*86400),G6766)</f>
        <v>1.2187500000000002E-2</v>
      </c>
      <c r="I6766" s="38">
        <v>12</v>
      </c>
      <c r="J6766" s="38">
        <v>7</v>
      </c>
      <c r="K6766" s="42" t="s">
        <v>346</v>
      </c>
      <c r="L6766" s="42" t="s">
        <v>10</v>
      </c>
      <c r="AA6766" s="45"/>
      <c r="AB6766" s="45"/>
      <c r="AE6766" s="42">
        <f>IF(Table32[[#This Row],[Gems]]&gt;0,Table32[[#This Row],[Gems]],0)</f>
        <v>0</v>
      </c>
      <c r="AF6766" s="42">
        <f>IF(Table32[[#This Row],[Gems]]&lt;0,Table32[[#This Row],[Gems]],0)</f>
        <v>0</v>
      </c>
      <c r="AG6766" s="30">
        <f t="shared" ca="1" si="146"/>
        <v>2</v>
      </c>
    </row>
    <row r="6767" spans="1:33" ht="14.4" x14ac:dyDescent="0.3">
      <c r="A6767" s="37">
        <v>44129</v>
      </c>
      <c r="B6767" s="38">
        <f>INDEX(Videolength!D:D,MATCH(D6767,Videolength!A:A,0))</f>
        <v>12</v>
      </c>
      <c r="C6767" s="38">
        <f>INDEX(Videolength!E:E,MATCH(D6767,Videolength!A:A,0))</f>
        <v>34</v>
      </c>
      <c r="D6767" s="39">
        <v>34</v>
      </c>
      <c r="E6767" s="40" t="str">
        <f>INDEX(Videolength!B:B,MATCH(D6767,Videolength!A:A,0))</f>
        <v>https://youtu.be/AP_I9CW5beg?list=PLTjhk5BwsiVV8SrR-dPCDjCfaMnt-5HZH</v>
      </c>
      <c r="F6767" s="41">
        <f>INDEX(Videolength!C:C,MATCH(D6767,Videolength!A:A,0))</f>
        <v>2.6817129629629632E-2</v>
      </c>
      <c r="G6767" s="41">
        <v>1.2210648148148146E-2</v>
      </c>
      <c r="H6767" s="71">
        <f>HYPERLINK(_xlfn.CONCAT(E6767,"&amp;t=",G6767*86400),G6767)</f>
        <v>1.2210648148148146E-2</v>
      </c>
      <c r="I6767" s="38">
        <v>12</v>
      </c>
      <c r="J6767" s="38">
        <v>7</v>
      </c>
      <c r="K6767" s="42" t="s">
        <v>353</v>
      </c>
      <c r="L6767" s="42" t="s">
        <v>10</v>
      </c>
      <c r="M6767" s="42" t="s">
        <v>1313</v>
      </c>
      <c r="AA6767" s="45"/>
      <c r="AB6767" s="45"/>
      <c r="AE6767" s="42">
        <f>IF(Table32[[#This Row],[Gems]]&gt;0,Table32[[#This Row],[Gems]],0)</f>
        <v>0</v>
      </c>
      <c r="AF6767" s="42">
        <f>IF(Table32[[#This Row],[Gems]]&lt;0,Table32[[#This Row],[Gems]],0)</f>
        <v>0</v>
      </c>
      <c r="AG6767" s="29">
        <f t="shared" ca="1" si="146"/>
        <v>2</v>
      </c>
    </row>
    <row r="6768" spans="1:33" ht="14.4" x14ac:dyDescent="0.3">
      <c r="A6768" s="37">
        <v>44129</v>
      </c>
      <c r="B6768" s="38">
        <f>INDEX(Videolength!D:D,MATCH(D6768,Videolength!A:A,0))</f>
        <v>12</v>
      </c>
      <c r="C6768" s="38">
        <f>INDEX(Videolength!E:E,MATCH(D6768,Videolength!A:A,0))</f>
        <v>34</v>
      </c>
      <c r="D6768" s="39">
        <v>34</v>
      </c>
      <c r="E6768" s="40" t="str">
        <f>INDEX(Videolength!B:B,MATCH(D6768,Videolength!A:A,0))</f>
        <v>https://youtu.be/AP_I9CW5beg?list=PLTjhk5BwsiVV8SrR-dPCDjCfaMnt-5HZH</v>
      </c>
      <c r="F6768" s="41">
        <f>INDEX(Videolength!C:C,MATCH(D6768,Videolength!A:A,0))</f>
        <v>2.6817129629629632E-2</v>
      </c>
      <c r="G6768" s="41">
        <v>1.2395833333333335E-2</v>
      </c>
      <c r="H6768" s="71">
        <f>HYPERLINK(_xlfn.CONCAT(E6768,"&amp;t=",G6768*86400),G6768)</f>
        <v>1.2395833333333335E-2</v>
      </c>
      <c r="I6768" s="38">
        <v>12</v>
      </c>
      <c r="J6768" s="38">
        <v>7</v>
      </c>
      <c r="K6768" s="42" t="s">
        <v>346</v>
      </c>
      <c r="L6768" s="42" t="s">
        <v>10</v>
      </c>
      <c r="AA6768" s="45"/>
      <c r="AB6768" s="45"/>
      <c r="AE6768" s="42">
        <f>IF(Table32[[#This Row],[Gems]]&gt;0,Table32[[#This Row],[Gems]],0)</f>
        <v>0</v>
      </c>
      <c r="AF6768" s="42">
        <f>IF(Table32[[#This Row],[Gems]]&lt;0,Table32[[#This Row],[Gems]],0)</f>
        <v>0</v>
      </c>
      <c r="AG6768" s="29">
        <f t="shared" ca="1" si="146"/>
        <v>2</v>
      </c>
    </row>
    <row r="6769" spans="1:33" ht="14.4" x14ac:dyDescent="0.3">
      <c r="A6769" s="37">
        <v>44129</v>
      </c>
      <c r="B6769" s="38">
        <f>INDEX(Videolength!D:D,MATCH(D6769,Videolength!A:A,0))</f>
        <v>12</v>
      </c>
      <c r="C6769" s="38">
        <f>INDEX(Videolength!E:E,MATCH(D6769,Videolength!A:A,0))</f>
        <v>34</v>
      </c>
      <c r="D6769" s="39">
        <v>34</v>
      </c>
      <c r="E6769" s="40" t="str">
        <f>INDEX(Videolength!B:B,MATCH(D6769,Videolength!A:A,0))</f>
        <v>https://youtu.be/AP_I9CW5beg?list=PLTjhk5BwsiVV8SrR-dPCDjCfaMnt-5HZH</v>
      </c>
      <c r="F6769" s="41">
        <f>INDEX(Videolength!C:C,MATCH(D6769,Videolength!A:A,0))</f>
        <v>2.6817129629629632E-2</v>
      </c>
      <c r="G6769" s="41">
        <v>1.2430555555555554E-2</v>
      </c>
      <c r="H6769" s="71">
        <f>HYPERLINK(_xlfn.CONCAT(E6769,"&amp;t=",G6769*86400),G6769)</f>
        <v>1.2430555555555554E-2</v>
      </c>
      <c r="I6769" s="38">
        <v>12</v>
      </c>
      <c r="J6769" s="38">
        <v>7</v>
      </c>
      <c r="K6769" s="42" t="s">
        <v>107</v>
      </c>
      <c r="L6769" s="42" t="s">
        <v>10</v>
      </c>
      <c r="AA6769" s="45"/>
      <c r="AB6769" s="45"/>
      <c r="AE6769" s="42">
        <f>IF(Table32[[#This Row],[Gems]]&gt;0,Table32[[#This Row],[Gems]],0)</f>
        <v>0</v>
      </c>
      <c r="AF6769" s="42">
        <f>IF(Table32[[#This Row],[Gems]]&lt;0,Table32[[#This Row],[Gems]],0)</f>
        <v>0</v>
      </c>
      <c r="AG6769" s="29">
        <f t="shared" ca="1" si="146"/>
        <v>2</v>
      </c>
    </row>
    <row r="6770" spans="1:33" ht="14.4" x14ac:dyDescent="0.3">
      <c r="A6770" s="37">
        <v>44129</v>
      </c>
      <c r="B6770" s="38">
        <f>INDEX(Videolength!D:D,MATCH(D6770,Videolength!A:A,0))</f>
        <v>12</v>
      </c>
      <c r="C6770" s="38">
        <f>INDEX(Videolength!E:E,MATCH(D6770,Videolength!A:A,0))</f>
        <v>34</v>
      </c>
      <c r="D6770" s="39">
        <v>34</v>
      </c>
      <c r="E6770" s="40" t="str">
        <f>INDEX(Videolength!B:B,MATCH(D6770,Videolength!A:A,0))</f>
        <v>https://youtu.be/AP_I9CW5beg?list=PLTjhk5BwsiVV8SrR-dPCDjCfaMnt-5HZH</v>
      </c>
      <c r="F6770" s="41">
        <f>INDEX(Videolength!C:C,MATCH(D6770,Videolength!A:A,0))</f>
        <v>2.6817129629629632E-2</v>
      </c>
      <c r="G6770" s="41">
        <v>1.2453703703703703E-2</v>
      </c>
      <c r="H6770" s="71">
        <f>HYPERLINK(_xlfn.CONCAT(E6770,"&amp;t=",G6770*86400),G6770)</f>
        <v>1.2453703703703703E-2</v>
      </c>
      <c r="I6770" s="38">
        <v>12</v>
      </c>
      <c r="J6770" s="38">
        <v>7</v>
      </c>
      <c r="K6770" s="42" t="s">
        <v>107</v>
      </c>
      <c r="L6770" s="42" t="s">
        <v>229</v>
      </c>
      <c r="M6770" s="42" t="s">
        <v>1303</v>
      </c>
      <c r="AA6770" s="45"/>
      <c r="AB6770" s="45"/>
      <c r="AE6770" s="42">
        <f>IF(Table32[[#This Row],[Gems]]&gt;0,Table32[[#This Row],[Gems]],0)</f>
        <v>0</v>
      </c>
      <c r="AF6770" s="42">
        <f>IF(Table32[[#This Row],[Gems]]&lt;0,Table32[[#This Row],[Gems]],0)</f>
        <v>0</v>
      </c>
      <c r="AG6770" s="29">
        <f t="shared" ca="1" si="146"/>
        <v>2</v>
      </c>
    </row>
    <row r="6771" spans="1:33" ht="14.4" x14ac:dyDescent="0.3">
      <c r="A6771" s="37">
        <v>44129</v>
      </c>
      <c r="B6771" s="38">
        <f>INDEX(Videolength!D:D,MATCH(D6771,Videolength!A:A,0))</f>
        <v>12</v>
      </c>
      <c r="C6771" s="38">
        <f>INDEX(Videolength!E:E,MATCH(D6771,Videolength!A:A,0))</f>
        <v>34</v>
      </c>
      <c r="D6771" s="39">
        <v>34</v>
      </c>
      <c r="E6771" s="40" t="str">
        <f>INDEX(Videolength!B:B,MATCH(D6771,Videolength!A:A,0))</f>
        <v>https://youtu.be/AP_I9CW5beg?list=PLTjhk5BwsiVV8SrR-dPCDjCfaMnt-5HZH</v>
      </c>
      <c r="F6771" s="41">
        <f>INDEX(Videolength!C:C,MATCH(D6771,Videolength!A:A,0))</f>
        <v>2.6817129629629632E-2</v>
      </c>
      <c r="G6771" s="41">
        <v>1.2488425925925925E-2</v>
      </c>
      <c r="H6771" s="71">
        <f>HYPERLINK(_xlfn.CONCAT(E6771,"&amp;t=",G6771*86400),G6771)</f>
        <v>1.2488425925925925E-2</v>
      </c>
      <c r="I6771" s="38">
        <v>12</v>
      </c>
      <c r="J6771" s="38">
        <v>7</v>
      </c>
      <c r="K6771" s="42" t="s">
        <v>107</v>
      </c>
      <c r="L6771" s="42" t="s">
        <v>231</v>
      </c>
      <c r="V6771" s="43">
        <v>1394</v>
      </c>
      <c r="AA6771" s="45"/>
      <c r="AB6771" s="45"/>
      <c r="AE6771" s="42">
        <f>IF(Table32[[#This Row],[Gems]]&gt;0,Table32[[#This Row],[Gems]],0)</f>
        <v>0</v>
      </c>
      <c r="AF6771" s="42">
        <f>IF(Table32[[#This Row],[Gems]]&lt;0,Table32[[#This Row],[Gems]],0)</f>
        <v>0</v>
      </c>
      <c r="AG6771" s="29">
        <f t="shared" ca="1" si="146"/>
        <v>2</v>
      </c>
    </row>
    <row r="6772" spans="1:33" ht="14.4" x14ac:dyDescent="0.3">
      <c r="A6772" s="37">
        <v>44129</v>
      </c>
      <c r="B6772" s="38">
        <f>INDEX(Videolength!D:D,MATCH(D6772,Videolength!A:A,0))</f>
        <v>12</v>
      </c>
      <c r="C6772" s="38">
        <f>INDEX(Videolength!E:E,MATCH(D6772,Videolength!A:A,0))</f>
        <v>34</v>
      </c>
      <c r="D6772" s="39">
        <v>34</v>
      </c>
      <c r="E6772" s="40" t="str">
        <f>INDEX(Videolength!B:B,MATCH(D6772,Videolength!A:A,0))</f>
        <v>https://youtu.be/AP_I9CW5beg?list=PLTjhk5BwsiVV8SrR-dPCDjCfaMnt-5HZH</v>
      </c>
      <c r="F6772" s="41">
        <f>INDEX(Videolength!C:C,MATCH(D6772,Videolength!A:A,0))</f>
        <v>2.6817129629629632E-2</v>
      </c>
      <c r="G6772" s="41">
        <v>1.252314814814815E-2</v>
      </c>
      <c r="H6772" s="71">
        <f>HYPERLINK(_xlfn.CONCAT(E6772,"&amp;t=",G6772*86400),G6772)</f>
        <v>1.252314814814815E-2</v>
      </c>
      <c r="I6772" s="38">
        <v>12</v>
      </c>
      <c r="J6772" s="38">
        <v>7</v>
      </c>
      <c r="K6772" s="42" t="s">
        <v>346</v>
      </c>
      <c r="L6772" s="42" t="s">
        <v>10</v>
      </c>
      <c r="AA6772" s="45"/>
      <c r="AB6772" s="45"/>
      <c r="AE6772" s="42">
        <f>IF(Table32[[#This Row],[Gems]]&gt;0,Table32[[#This Row],[Gems]],0)</f>
        <v>0</v>
      </c>
      <c r="AF6772" s="42">
        <f>IF(Table32[[#This Row],[Gems]]&lt;0,Table32[[#This Row],[Gems]],0)</f>
        <v>0</v>
      </c>
      <c r="AG6772" s="29">
        <f t="shared" ca="1" si="146"/>
        <v>2</v>
      </c>
    </row>
    <row r="6773" spans="1:33" ht="14.4" x14ac:dyDescent="0.3">
      <c r="A6773" s="37">
        <v>44129</v>
      </c>
      <c r="B6773" s="38">
        <f>INDEX(Videolength!D:D,MATCH(D6773,Videolength!A:A,0))</f>
        <v>12</v>
      </c>
      <c r="C6773" s="38">
        <f>INDEX(Videolength!E:E,MATCH(D6773,Videolength!A:A,0))</f>
        <v>34</v>
      </c>
      <c r="D6773" s="39">
        <v>34</v>
      </c>
      <c r="E6773" s="40" t="str">
        <f>INDEX(Videolength!B:B,MATCH(D6773,Videolength!A:A,0))</f>
        <v>https://youtu.be/AP_I9CW5beg?list=PLTjhk5BwsiVV8SrR-dPCDjCfaMnt-5HZH</v>
      </c>
      <c r="F6773" s="41">
        <f>INDEX(Videolength!C:C,MATCH(D6773,Videolength!A:A,0))</f>
        <v>2.6817129629629632E-2</v>
      </c>
      <c r="G6773" s="41">
        <v>1.2592592592592593E-2</v>
      </c>
      <c r="H6773" s="71">
        <f>HYPERLINK(_xlfn.CONCAT(E6773,"&amp;t=",G6773*86400),G6773)</f>
        <v>1.2592592592592593E-2</v>
      </c>
      <c r="I6773" s="38">
        <v>12</v>
      </c>
      <c r="J6773" s="38">
        <v>7</v>
      </c>
      <c r="K6773" s="42" t="s">
        <v>142</v>
      </c>
      <c r="L6773" s="42" t="s">
        <v>33</v>
      </c>
      <c r="AA6773" s="45"/>
      <c r="AB6773" s="45"/>
      <c r="AE6773" s="42">
        <f>IF(Table32[[#This Row],[Gems]]&gt;0,Table32[[#This Row],[Gems]],0)</f>
        <v>0</v>
      </c>
      <c r="AF6773" s="42">
        <f>IF(Table32[[#This Row],[Gems]]&lt;0,Table32[[#This Row],[Gems]],0)</f>
        <v>0</v>
      </c>
      <c r="AG6773" s="29">
        <f t="shared" ca="1" si="146"/>
        <v>2</v>
      </c>
    </row>
    <row r="6774" spans="1:33" ht="14.4" x14ac:dyDescent="0.3">
      <c r="A6774" s="37">
        <v>44129</v>
      </c>
      <c r="B6774" s="38">
        <f>INDEX(Videolength!D:D,MATCH(D6774,Videolength!A:A,0))</f>
        <v>12</v>
      </c>
      <c r="C6774" s="38">
        <f>INDEX(Videolength!E:E,MATCH(D6774,Videolength!A:A,0))</f>
        <v>34</v>
      </c>
      <c r="D6774" s="39">
        <v>34</v>
      </c>
      <c r="E6774" s="40" t="str">
        <f>INDEX(Videolength!B:B,MATCH(D6774,Videolength!A:A,0))</f>
        <v>https://youtu.be/AP_I9CW5beg?list=PLTjhk5BwsiVV8SrR-dPCDjCfaMnt-5HZH</v>
      </c>
      <c r="F6774" s="41">
        <f>INDEX(Videolength!C:C,MATCH(D6774,Videolength!A:A,0))</f>
        <v>2.6817129629629632E-2</v>
      </c>
      <c r="G6774" s="41">
        <v>1.2638888888888889E-2</v>
      </c>
      <c r="H6774" s="71">
        <f>HYPERLINK(_xlfn.CONCAT(E6774,"&amp;t=",G6774*86400),G6774)</f>
        <v>1.2638888888888889E-2</v>
      </c>
      <c r="I6774" s="38">
        <v>12</v>
      </c>
      <c r="J6774" s="38">
        <v>7</v>
      </c>
      <c r="K6774" s="42" t="s">
        <v>353</v>
      </c>
      <c r="L6774" s="42" t="s">
        <v>10</v>
      </c>
      <c r="AA6774" s="45"/>
      <c r="AB6774" s="45"/>
      <c r="AE6774" s="42">
        <f>IF(Table32[[#This Row],[Gems]]&gt;0,Table32[[#This Row],[Gems]],0)</f>
        <v>0</v>
      </c>
      <c r="AF6774" s="42">
        <f>IF(Table32[[#This Row],[Gems]]&lt;0,Table32[[#This Row],[Gems]],0)</f>
        <v>0</v>
      </c>
      <c r="AG6774" s="29">
        <f t="shared" ca="1" si="146"/>
        <v>2</v>
      </c>
    </row>
    <row r="6775" spans="1:33" ht="14.4" x14ac:dyDescent="0.3">
      <c r="A6775" s="37">
        <v>44129</v>
      </c>
      <c r="B6775" s="38">
        <f>INDEX(Videolength!D:D,MATCH(D6775,Videolength!A:A,0))</f>
        <v>12</v>
      </c>
      <c r="C6775" s="38">
        <f>INDEX(Videolength!E:E,MATCH(D6775,Videolength!A:A,0))</f>
        <v>34</v>
      </c>
      <c r="D6775" s="39">
        <v>34</v>
      </c>
      <c r="E6775" s="40" t="str">
        <f>INDEX(Videolength!B:B,MATCH(D6775,Videolength!A:A,0))</f>
        <v>https://youtu.be/AP_I9CW5beg?list=PLTjhk5BwsiVV8SrR-dPCDjCfaMnt-5HZH</v>
      </c>
      <c r="F6775" s="41">
        <f>INDEX(Videolength!C:C,MATCH(D6775,Videolength!A:A,0))</f>
        <v>2.6817129629629632E-2</v>
      </c>
      <c r="G6775" s="41">
        <v>1.2662037037037039E-2</v>
      </c>
      <c r="H6775" s="71">
        <f>HYPERLINK(_xlfn.CONCAT(E6775,"&amp;t=",G6775*86400),G6775)</f>
        <v>1.2662037037037039E-2</v>
      </c>
      <c r="I6775" s="38">
        <v>12</v>
      </c>
      <c r="J6775" s="38">
        <v>7</v>
      </c>
      <c r="K6775" s="42" t="s">
        <v>346</v>
      </c>
      <c r="L6775" s="42" t="s">
        <v>10</v>
      </c>
      <c r="AA6775" s="45"/>
      <c r="AB6775" s="45"/>
      <c r="AE6775" s="42">
        <f>IF(Table32[[#This Row],[Gems]]&gt;0,Table32[[#This Row],[Gems]],0)</f>
        <v>0</v>
      </c>
      <c r="AF6775" s="42">
        <f>IF(Table32[[#This Row],[Gems]]&lt;0,Table32[[#This Row],[Gems]],0)</f>
        <v>0</v>
      </c>
      <c r="AG6775" s="29">
        <f t="shared" ca="1" si="146"/>
        <v>2</v>
      </c>
    </row>
    <row r="6776" spans="1:33" ht="14.4" x14ac:dyDescent="0.3">
      <c r="A6776" s="37">
        <v>44129</v>
      </c>
      <c r="B6776" s="38">
        <f>INDEX(Videolength!D:D,MATCH(D6776,Videolength!A:A,0))</f>
        <v>12</v>
      </c>
      <c r="C6776" s="38">
        <f>INDEX(Videolength!E:E,MATCH(D6776,Videolength!A:A,0))</f>
        <v>34</v>
      </c>
      <c r="D6776" s="39">
        <v>34</v>
      </c>
      <c r="E6776" s="40" t="str">
        <f>INDEX(Videolength!B:B,MATCH(D6776,Videolength!A:A,0))</f>
        <v>https://youtu.be/AP_I9CW5beg?list=PLTjhk5BwsiVV8SrR-dPCDjCfaMnt-5HZH</v>
      </c>
      <c r="F6776" s="41">
        <f>INDEX(Videolength!C:C,MATCH(D6776,Videolength!A:A,0))</f>
        <v>2.6817129629629632E-2</v>
      </c>
      <c r="G6776" s="41">
        <v>1.2673611111111109E-2</v>
      </c>
      <c r="H6776" s="71">
        <f>HYPERLINK(_xlfn.CONCAT(E6776,"&amp;t=",G6776*86400),G6776)</f>
        <v>1.2673611111111109E-2</v>
      </c>
      <c r="I6776" s="38">
        <v>12</v>
      </c>
      <c r="J6776" s="38">
        <v>7</v>
      </c>
      <c r="K6776" s="42" t="s">
        <v>365</v>
      </c>
      <c r="L6776" s="42" t="s">
        <v>10</v>
      </c>
      <c r="AA6776" s="45"/>
      <c r="AB6776" s="45"/>
      <c r="AE6776" s="42">
        <f>IF(Table32[[#This Row],[Gems]]&gt;0,Table32[[#This Row],[Gems]],0)</f>
        <v>0</v>
      </c>
      <c r="AF6776" s="42">
        <f>IF(Table32[[#This Row],[Gems]]&lt;0,Table32[[#This Row],[Gems]],0)</f>
        <v>0</v>
      </c>
      <c r="AG6776" s="29">
        <f t="shared" ca="1" si="146"/>
        <v>2</v>
      </c>
    </row>
    <row r="6777" spans="1:33" ht="14.4" x14ac:dyDescent="0.3">
      <c r="A6777" s="37">
        <v>44129</v>
      </c>
      <c r="B6777" s="38">
        <f>INDEX(Videolength!D:D,MATCH(D6777,Videolength!A:A,0))</f>
        <v>12</v>
      </c>
      <c r="C6777" s="38">
        <f>INDEX(Videolength!E:E,MATCH(D6777,Videolength!A:A,0))</f>
        <v>34</v>
      </c>
      <c r="D6777" s="39">
        <v>34</v>
      </c>
      <c r="E6777" s="40" t="str">
        <f>INDEX(Videolength!B:B,MATCH(D6777,Videolength!A:A,0))</f>
        <v>https://youtu.be/AP_I9CW5beg?list=PLTjhk5BwsiVV8SrR-dPCDjCfaMnt-5HZH</v>
      </c>
      <c r="F6777" s="41">
        <f>INDEX(Videolength!C:C,MATCH(D6777,Videolength!A:A,0))</f>
        <v>2.6817129629629632E-2</v>
      </c>
      <c r="G6777" s="41">
        <v>1.2766203703703703E-2</v>
      </c>
      <c r="H6777" s="71">
        <f>HYPERLINK(_xlfn.CONCAT(E6777,"&amp;t=",G6777*86400),G6777)</f>
        <v>1.2766203703703703E-2</v>
      </c>
      <c r="I6777" s="38">
        <v>12</v>
      </c>
      <c r="J6777" s="38">
        <v>7</v>
      </c>
      <c r="K6777" s="42" t="s">
        <v>1050</v>
      </c>
      <c r="L6777" s="42" t="s">
        <v>368</v>
      </c>
      <c r="AA6777" s="45"/>
      <c r="AB6777" s="45"/>
      <c r="AE6777" s="42">
        <f>IF(Table32[[#This Row],[Gems]]&gt;0,Table32[[#This Row],[Gems]],0)</f>
        <v>0</v>
      </c>
      <c r="AF6777" s="42">
        <f>IF(Table32[[#This Row],[Gems]]&lt;0,Table32[[#This Row],[Gems]],0)</f>
        <v>0</v>
      </c>
      <c r="AG6777" s="29">
        <f t="shared" ca="1" si="146"/>
        <v>2</v>
      </c>
    </row>
    <row r="6778" spans="1:33" ht="14.4" x14ac:dyDescent="0.3">
      <c r="A6778" s="37">
        <v>44129</v>
      </c>
      <c r="B6778" s="38">
        <f>INDEX(Videolength!D:D,MATCH(D6778,Videolength!A:A,0))</f>
        <v>12</v>
      </c>
      <c r="C6778" s="38">
        <f>INDEX(Videolength!E:E,MATCH(D6778,Videolength!A:A,0))</f>
        <v>34</v>
      </c>
      <c r="D6778" s="39">
        <v>34</v>
      </c>
      <c r="E6778" s="40" t="str">
        <f>INDEX(Videolength!B:B,MATCH(D6778,Videolength!A:A,0))</f>
        <v>https://youtu.be/AP_I9CW5beg?list=PLTjhk5BwsiVV8SrR-dPCDjCfaMnt-5HZH</v>
      </c>
      <c r="F6778" s="41">
        <f>INDEX(Videolength!C:C,MATCH(D6778,Videolength!A:A,0))</f>
        <v>2.6817129629629632E-2</v>
      </c>
      <c r="G6778" s="41">
        <v>1.283564814814815E-2</v>
      </c>
      <c r="H6778" s="71">
        <f>HYPERLINK(_xlfn.CONCAT(E6778,"&amp;t=",G6778*86400),G6778)</f>
        <v>1.283564814814815E-2</v>
      </c>
      <c r="I6778" s="38">
        <v>12</v>
      </c>
      <c r="J6778" s="38">
        <v>7</v>
      </c>
      <c r="K6778" s="42" t="s">
        <v>1050</v>
      </c>
      <c r="L6778" s="42" t="s">
        <v>369</v>
      </c>
      <c r="M6778" s="42" t="s">
        <v>1304</v>
      </c>
      <c r="AA6778" s="45"/>
      <c r="AB6778" s="45"/>
      <c r="AE6778" s="42">
        <f>IF(Table32[[#This Row],[Gems]]&gt;0,Table32[[#This Row],[Gems]],0)</f>
        <v>0</v>
      </c>
      <c r="AF6778" s="42">
        <f>IF(Table32[[#This Row],[Gems]]&lt;0,Table32[[#This Row],[Gems]],0)</f>
        <v>0</v>
      </c>
      <c r="AG6778" s="29">
        <f t="shared" ca="1" si="146"/>
        <v>2</v>
      </c>
    </row>
    <row r="6779" spans="1:33" ht="14.4" x14ac:dyDescent="0.3">
      <c r="A6779" s="37">
        <v>44129</v>
      </c>
      <c r="B6779" s="38">
        <f>INDEX(Videolength!D:D,MATCH(D6779,Videolength!A:A,0))</f>
        <v>12</v>
      </c>
      <c r="C6779" s="38">
        <f>INDEX(Videolength!E:E,MATCH(D6779,Videolength!A:A,0))</f>
        <v>34</v>
      </c>
      <c r="D6779" s="39">
        <v>34</v>
      </c>
      <c r="E6779" s="40" t="str">
        <f>INDEX(Videolength!B:B,MATCH(D6779,Videolength!A:A,0))</f>
        <v>https://youtu.be/AP_I9CW5beg?list=PLTjhk5BwsiVV8SrR-dPCDjCfaMnt-5HZH</v>
      </c>
      <c r="F6779" s="41">
        <f>INDEX(Videolength!C:C,MATCH(D6779,Videolength!A:A,0))</f>
        <v>2.6817129629629632E-2</v>
      </c>
      <c r="G6779" s="41">
        <v>1.2847222222222223E-2</v>
      </c>
      <c r="H6779" s="71">
        <f>HYPERLINK(_xlfn.CONCAT(E6779,"&amp;t=",G6779*86400),G6779)</f>
        <v>1.2847222222222223E-2</v>
      </c>
      <c r="I6779" s="38">
        <v>12</v>
      </c>
      <c r="J6779" s="38">
        <v>7</v>
      </c>
      <c r="K6779" s="42" t="s">
        <v>1050</v>
      </c>
      <c r="L6779" s="42" t="s">
        <v>197</v>
      </c>
      <c r="W6779" s="44" t="s">
        <v>1051</v>
      </c>
      <c r="Z6779" s="45" t="s">
        <v>1032</v>
      </c>
      <c r="AA6779" s="45"/>
      <c r="AB6779" s="45"/>
      <c r="AE6779" s="42">
        <f>IF(Table32[[#This Row],[Gems]]&gt;0,Table32[[#This Row],[Gems]],0)</f>
        <v>0</v>
      </c>
      <c r="AF6779" s="42">
        <f>IF(Table32[[#This Row],[Gems]]&lt;0,Table32[[#This Row],[Gems]],0)</f>
        <v>0</v>
      </c>
      <c r="AG6779" s="29">
        <f t="shared" ca="1" si="146"/>
        <v>2</v>
      </c>
    </row>
    <row r="6780" spans="1:33" ht="14.4" x14ac:dyDescent="0.3">
      <c r="A6780" s="37">
        <v>44129</v>
      </c>
      <c r="B6780" s="38">
        <f>INDEX(Videolength!D:D,MATCH(D6780,Videolength!A:A,0))</f>
        <v>12</v>
      </c>
      <c r="C6780" s="38">
        <f>INDEX(Videolength!E:E,MATCH(D6780,Videolength!A:A,0))</f>
        <v>34</v>
      </c>
      <c r="D6780" s="39">
        <v>34</v>
      </c>
      <c r="E6780" s="40" t="str">
        <f>INDEX(Videolength!B:B,MATCH(D6780,Videolength!A:A,0))</f>
        <v>https://youtu.be/AP_I9CW5beg?list=PLTjhk5BwsiVV8SrR-dPCDjCfaMnt-5HZH</v>
      </c>
      <c r="F6780" s="41">
        <f>INDEX(Videolength!C:C,MATCH(D6780,Videolength!A:A,0))</f>
        <v>2.6817129629629632E-2</v>
      </c>
      <c r="G6780" s="41">
        <v>1.4537037037037038E-2</v>
      </c>
      <c r="H6780" s="71">
        <f>HYPERLINK(_xlfn.CONCAT(E6780,"&amp;t=",G6780*86400),G6780)</f>
        <v>1.4537037037037038E-2</v>
      </c>
      <c r="I6780" s="38">
        <v>12</v>
      </c>
      <c r="J6780" s="38">
        <v>7</v>
      </c>
      <c r="K6780" s="42" t="s">
        <v>1050</v>
      </c>
      <c r="L6780" s="42" t="s">
        <v>198</v>
      </c>
      <c r="S6780" s="42" t="s">
        <v>1770</v>
      </c>
      <c r="W6780" s="44" t="s">
        <v>1051</v>
      </c>
      <c r="Z6780" s="45" t="s">
        <v>1032</v>
      </c>
      <c r="AA6780" s="45"/>
      <c r="AB6780" s="45"/>
      <c r="AC6780" s="44" t="s">
        <v>201</v>
      </c>
      <c r="AE6780" s="42">
        <f>IF(Table32[[#This Row],[Gems]]&gt;0,Table32[[#This Row],[Gems]],0)</f>
        <v>0</v>
      </c>
      <c r="AF6780" s="42">
        <f>IF(Table32[[#This Row],[Gems]]&lt;0,Table32[[#This Row],[Gems]],0)</f>
        <v>0</v>
      </c>
      <c r="AG6780" s="29">
        <f t="shared" ca="1" si="146"/>
        <v>2</v>
      </c>
    </row>
    <row r="6781" spans="1:33" ht="14.4" x14ac:dyDescent="0.3">
      <c r="A6781" s="37">
        <v>44129</v>
      </c>
      <c r="B6781" s="38">
        <f>INDEX(Videolength!D:D,MATCH(D6781,Videolength!A:A,0))</f>
        <v>12</v>
      </c>
      <c r="C6781" s="38">
        <f>INDEX(Videolength!E:E,MATCH(D6781,Videolength!A:A,0))</f>
        <v>34</v>
      </c>
      <c r="D6781" s="39">
        <v>34</v>
      </c>
      <c r="E6781" s="40" t="str">
        <f>INDEX(Videolength!B:B,MATCH(D6781,Videolength!A:A,0))</f>
        <v>https://youtu.be/AP_I9CW5beg?list=PLTjhk5BwsiVV8SrR-dPCDjCfaMnt-5HZH</v>
      </c>
      <c r="F6781" s="41">
        <f>INDEX(Videolength!C:C,MATCH(D6781,Videolength!A:A,0))</f>
        <v>2.6817129629629632E-2</v>
      </c>
      <c r="G6781" s="41">
        <v>1.4560185185185183E-2</v>
      </c>
      <c r="H6781" s="71">
        <f>HYPERLINK(_xlfn.CONCAT(E6781,"&amp;t=",G6781*86400),G6781)</f>
        <v>1.4560185185185183E-2</v>
      </c>
      <c r="I6781" s="38">
        <v>12</v>
      </c>
      <c r="J6781" s="38">
        <v>7</v>
      </c>
      <c r="K6781" s="42" t="s">
        <v>1050</v>
      </c>
      <c r="L6781" s="42" t="s">
        <v>301</v>
      </c>
      <c r="W6781" s="44" t="s">
        <v>240</v>
      </c>
      <c r="X6781" s="43">
        <v>1</v>
      </c>
      <c r="Y6781" s="43">
        <v>1</v>
      </c>
      <c r="AA6781" s="45"/>
      <c r="AB6781" s="45"/>
      <c r="AE6781" s="42">
        <f>IF(Table32[[#This Row],[Gems]]&gt;0,Table32[[#This Row],[Gems]],0)</f>
        <v>0</v>
      </c>
      <c r="AF6781" s="42">
        <f>IF(Table32[[#This Row],[Gems]]&lt;0,Table32[[#This Row],[Gems]],0)</f>
        <v>0</v>
      </c>
      <c r="AG6781" s="29">
        <f t="shared" ca="1" si="146"/>
        <v>2</v>
      </c>
    </row>
    <row r="6782" spans="1:33" ht="14.4" x14ac:dyDescent="0.3">
      <c r="A6782" s="37">
        <v>44129</v>
      </c>
      <c r="B6782" s="38">
        <f>INDEX(Videolength!D:D,MATCH(D6782,Videolength!A:A,0))</f>
        <v>12</v>
      </c>
      <c r="C6782" s="38">
        <f>INDEX(Videolength!E:E,MATCH(D6782,Videolength!A:A,0))</f>
        <v>34</v>
      </c>
      <c r="D6782" s="39">
        <v>34</v>
      </c>
      <c r="E6782" s="40" t="str">
        <f>INDEX(Videolength!B:B,MATCH(D6782,Videolength!A:A,0))</f>
        <v>https://youtu.be/AP_I9CW5beg?list=PLTjhk5BwsiVV8SrR-dPCDjCfaMnt-5HZH</v>
      </c>
      <c r="F6782" s="41">
        <f>INDEX(Videolength!C:C,MATCH(D6782,Videolength!A:A,0))</f>
        <v>2.6817129629629632E-2</v>
      </c>
      <c r="G6782" s="41">
        <v>1.4606481481481482E-2</v>
      </c>
      <c r="H6782" s="71">
        <f>HYPERLINK(_xlfn.CONCAT(E6782,"&amp;t=",G6782*86400),G6782)</f>
        <v>1.4606481481481482E-2</v>
      </c>
      <c r="I6782" s="38">
        <v>12</v>
      </c>
      <c r="J6782" s="38">
        <v>7</v>
      </c>
      <c r="K6782" s="42" t="s">
        <v>365</v>
      </c>
      <c r="L6782" s="42" t="s">
        <v>10</v>
      </c>
      <c r="M6782" s="42" t="s">
        <v>1317</v>
      </c>
      <c r="N6782" s="42" t="s">
        <v>121</v>
      </c>
      <c r="AA6782" s="45"/>
      <c r="AB6782" s="45"/>
      <c r="AE6782" s="42">
        <f>IF(Table32[[#This Row],[Gems]]&gt;0,Table32[[#This Row],[Gems]],0)</f>
        <v>0</v>
      </c>
      <c r="AF6782" s="42">
        <f>IF(Table32[[#This Row],[Gems]]&lt;0,Table32[[#This Row],[Gems]],0)</f>
        <v>0</v>
      </c>
      <c r="AG6782" s="29">
        <f t="shared" ca="1" si="146"/>
        <v>2</v>
      </c>
    </row>
    <row r="6783" spans="1:33" ht="14.4" x14ac:dyDescent="0.3">
      <c r="A6783" s="37">
        <v>44129</v>
      </c>
      <c r="B6783" s="38">
        <f>INDEX(Videolength!D:D,MATCH(D6783,Videolength!A:A,0))</f>
        <v>12</v>
      </c>
      <c r="C6783" s="38">
        <f>INDEX(Videolength!E:E,MATCH(D6783,Videolength!A:A,0))</f>
        <v>34</v>
      </c>
      <c r="D6783" s="39">
        <v>34</v>
      </c>
      <c r="E6783" s="40" t="str">
        <f>INDEX(Videolength!B:B,MATCH(D6783,Videolength!A:A,0))</f>
        <v>https://youtu.be/AP_I9CW5beg?list=PLTjhk5BwsiVV8SrR-dPCDjCfaMnt-5HZH</v>
      </c>
      <c r="F6783" s="41">
        <f>INDEX(Videolength!C:C,MATCH(D6783,Videolength!A:A,0))</f>
        <v>2.6817129629629632E-2</v>
      </c>
      <c r="G6783" s="41">
        <v>1.4675925925925926E-2</v>
      </c>
      <c r="H6783" s="71">
        <f>HYPERLINK(_xlfn.CONCAT(E6783,"&amp;t=",G6783*86400),G6783)</f>
        <v>1.4675925925925926E-2</v>
      </c>
      <c r="I6783" s="38">
        <v>12</v>
      </c>
      <c r="J6783" s="38">
        <v>7</v>
      </c>
      <c r="K6783" s="42" t="s">
        <v>346</v>
      </c>
      <c r="L6783" s="42" t="s">
        <v>10</v>
      </c>
      <c r="AA6783" s="45"/>
      <c r="AB6783" s="45"/>
      <c r="AE6783" s="42">
        <f>IF(Table32[[#This Row],[Gems]]&gt;0,Table32[[#This Row],[Gems]],0)</f>
        <v>0</v>
      </c>
      <c r="AF6783" s="42">
        <f>IF(Table32[[#This Row],[Gems]]&lt;0,Table32[[#This Row],[Gems]],0)</f>
        <v>0</v>
      </c>
      <c r="AG6783" s="29">
        <f t="shared" ca="1" si="146"/>
        <v>2</v>
      </c>
    </row>
    <row r="6784" spans="1:33" ht="14.4" x14ac:dyDescent="0.3">
      <c r="A6784" s="37">
        <v>44129</v>
      </c>
      <c r="B6784" s="38">
        <f>INDEX(Videolength!D:D,MATCH(D6784,Videolength!A:A,0))</f>
        <v>12</v>
      </c>
      <c r="C6784" s="38">
        <f>INDEX(Videolength!E:E,MATCH(D6784,Videolength!A:A,0))</f>
        <v>34</v>
      </c>
      <c r="D6784" s="39">
        <v>34</v>
      </c>
      <c r="E6784" s="40" t="str">
        <f>INDEX(Videolength!B:B,MATCH(D6784,Videolength!A:A,0))</f>
        <v>https://youtu.be/AP_I9CW5beg?list=PLTjhk5BwsiVV8SrR-dPCDjCfaMnt-5HZH</v>
      </c>
      <c r="F6784" s="41">
        <f>INDEX(Videolength!C:C,MATCH(D6784,Videolength!A:A,0))</f>
        <v>2.6817129629629632E-2</v>
      </c>
      <c r="G6784" s="41">
        <v>1.4687499999999999E-2</v>
      </c>
      <c r="H6784" s="71">
        <f>HYPERLINK(_xlfn.CONCAT(E6784,"&amp;t=",G6784*86400),G6784)</f>
        <v>1.4687499999999999E-2</v>
      </c>
      <c r="I6784" s="38">
        <v>12</v>
      </c>
      <c r="J6784" s="38">
        <v>7</v>
      </c>
      <c r="K6784" s="42" t="s">
        <v>107</v>
      </c>
      <c r="L6784" s="42" t="s">
        <v>10</v>
      </c>
      <c r="M6784" s="51" t="s">
        <v>1668</v>
      </c>
      <c r="N6784" s="51"/>
      <c r="O6784" s="51"/>
      <c r="P6784" s="51"/>
      <c r="Q6784" s="51"/>
      <c r="R6784" s="51"/>
      <c r="S6784" s="51"/>
      <c r="AA6784" s="45"/>
      <c r="AB6784" s="45"/>
      <c r="AE6784" s="42">
        <f>IF(Table32[[#This Row],[Gems]]&gt;0,Table32[[#This Row],[Gems]],0)</f>
        <v>0</v>
      </c>
      <c r="AF6784" s="42">
        <f>IF(Table32[[#This Row],[Gems]]&lt;0,Table32[[#This Row],[Gems]],0)</f>
        <v>0</v>
      </c>
      <c r="AG6784" s="29">
        <f t="shared" ca="1" si="146"/>
        <v>2</v>
      </c>
    </row>
    <row r="6785" spans="1:33" ht="14.4" x14ac:dyDescent="0.3">
      <c r="A6785" s="37">
        <v>44129</v>
      </c>
      <c r="B6785" s="38">
        <f>INDEX(Videolength!D:D,MATCH(D6785,Videolength!A:A,0))</f>
        <v>12</v>
      </c>
      <c r="C6785" s="38">
        <f>INDEX(Videolength!E:E,MATCH(D6785,Videolength!A:A,0))</f>
        <v>34</v>
      </c>
      <c r="D6785" s="39">
        <v>34</v>
      </c>
      <c r="E6785" s="40" t="str">
        <f>INDEX(Videolength!B:B,MATCH(D6785,Videolength!A:A,0))</f>
        <v>https://youtu.be/AP_I9CW5beg?list=PLTjhk5BwsiVV8SrR-dPCDjCfaMnt-5HZH</v>
      </c>
      <c r="F6785" s="41">
        <f>INDEX(Videolength!C:C,MATCH(D6785,Videolength!A:A,0))</f>
        <v>2.6817129629629632E-2</v>
      </c>
      <c r="G6785" s="41">
        <v>1.4710648148148148E-2</v>
      </c>
      <c r="H6785" s="71">
        <f>HYPERLINK(_xlfn.CONCAT(E6785,"&amp;t=",G6785*86400),G6785)</f>
        <v>1.4710648148148148E-2</v>
      </c>
      <c r="I6785" s="38">
        <v>12</v>
      </c>
      <c r="J6785" s="38">
        <v>7</v>
      </c>
      <c r="K6785" s="42" t="s">
        <v>346</v>
      </c>
      <c r="L6785" s="42" t="s">
        <v>10</v>
      </c>
      <c r="AA6785" s="45"/>
      <c r="AB6785" s="45"/>
      <c r="AE6785" s="42">
        <f>IF(Table32[[#This Row],[Gems]]&gt;0,Table32[[#This Row],[Gems]],0)</f>
        <v>0</v>
      </c>
      <c r="AF6785" s="42">
        <f>IF(Table32[[#This Row],[Gems]]&lt;0,Table32[[#This Row],[Gems]],0)</f>
        <v>0</v>
      </c>
      <c r="AG6785" s="29">
        <f t="shared" ca="1" si="146"/>
        <v>2</v>
      </c>
    </row>
    <row r="6786" spans="1:33" ht="14.4" x14ac:dyDescent="0.3">
      <c r="A6786" s="37">
        <v>44129</v>
      </c>
      <c r="B6786" s="38">
        <f>INDEX(Videolength!D:D,MATCH(D6786,Videolength!A:A,0))</f>
        <v>12</v>
      </c>
      <c r="C6786" s="38">
        <f>INDEX(Videolength!E:E,MATCH(D6786,Videolength!A:A,0))</f>
        <v>34</v>
      </c>
      <c r="D6786" s="39">
        <v>34</v>
      </c>
      <c r="E6786" s="40" t="str">
        <f>INDEX(Videolength!B:B,MATCH(D6786,Videolength!A:A,0))</f>
        <v>https://youtu.be/AP_I9CW5beg?list=PLTjhk5BwsiVV8SrR-dPCDjCfaMnt-5HZH</v>
      </c>
      <c r="F6786" s="41">
        <f>INDEX(Videolength!C:C,MATCH(D6786,Videolength!A:A,0))</f>
        <v>2.6817129629629632E-2</v>
      </c>
      <c r="G6786" s="41">
        <v>1.4768518518518519E-2</v>
      </c>
      <c r="H6786" s="71">
        <f>HYPERLINK(_xlfn.CONCAT(E6786,"&amp;t=",G6786*86400),G6786)</f>
        <v>1.4768518518518519E-2</v>
      </c>
      <c r="I6786" s="38">
        <v>12</v>
      </c>
      <c r="J6786" s="38">
        <v>7</v>
      </c>
      <c r="K6786" s="42" t="s">
        <v>15</v>
      </c>
      <c r="L6786" s="42" t="s">
        <v>216</v>
      </c>
      <c r="AA6786" s="45"/>
      <c r="AB6786" s="45"/>
      <c r="AE6786" s="42">
        <f>IF(Table32[[#This Row],[Gems]]&gt;0,Table32[[#This Row],[Gems]],0)</f>
        <v>0</v>
      </c>
      <c r="AF6786" s="42">
        <f>IF(Table32[[#This Row],[Gems]]&lt;0,Table32[[#This Row],[Gems]],0)</f>
        <v>0</v>
      </c>
      <c r="AG6786" s="29">
        <f t="shared" ca="1" si="146"/>
        <v>2</v>
      </c>
    </row>
    <row r="6787" spans="1:33" ht="14.4" x14ac:dyDescent="0.3">
      <c r="A6787" s="37">
        <v>44129</v>
      </c>
      <c r="B6787" s="38">
        <f>INDEX(Videolength!D:D,MATCH(D6787,Videolength!A:A,0))</f>
        <v>12</v>
      </c>
      <c r="C6787" s="38">
        <f>INDEX(Videolength!E:E,MATCH(D6787,Videolength!A:A,0))</f>
        <v>34</v>
      </c>
      <c r="D6787" s="39">
        <v>34</v>
      </c>
      <c r="E6787" s="40" t="str">
        <f>INDEX(Videolength!B:B,MATCH(D6787,Videolength!A:A,0))</f>
        <v>https://youtu.be/AP_I9CW5beg?list=PLTjhk5BwsiVV8SrR-dPCDjCfaMnt-5HZH</v>
      </c>
      <c r="F6787" s="41">
        <f>INDEX(Videolength!C:C,MATCH(D6787,Videolength!A:A,0))</f>
        <v>2.6817129629629632E-2</v>
      </c>
      <c r="G6787" s="41">
        <v>1.4814814814814814E-2</v>
      </c>
      <c r="H6787" s="71">
        <f>HYPERLINK(_xlfn.CONCAT(E6787,"&amp;t=",G6787*86400),G6787)</f>
        <v>1.4814814814814814E-2</v>
      </c>
      <c r="I6787" s="38">
        <v>12</v>
      </c>
      <c r="J6787" s="38">
        <v>7</v>
      </c>
      <c r="K6787" s="42" t="s">
        <v>15</v>
      </c>
      <c r="L6787" s="42" t="s">
        <v>197</v>
      </c>
      <c r="Z6787" s="45" t="s">
        <v>1318</v>
      </c>
      <c r="AA6787" s="45">
        <v>11</v>
      </c>
      <c r="AB6787" s="45">
        <v>8</v>
      </c>
      <c r="AE6787" s="42">
        <f>IF(Table32[[#This Row],[Gems]]&gt;0,Table32[[#This Row],[Gems]],0)</f>
        <v>0</v>
      </c>
      <c r="AF6787" s="42">
        <f>IF(Table32[[#This Row],[Gems]]&lt;0,Table32[[#This Row],[Gems]],0)</f>
        <v>0</v>
      </c>
      <c r="AG6787" s="29">
        <f t="shared" ca="1" si="146"/>
        <v>2</v>
      </c>
    </row>
    <row r="6788" spans="1:33" ht="14.4" x14ac:dyDescent="0.3">
      <c r="A6788" s="37">
        <v>44129</v>
      </c>
      <c r="B6788" s="38">
        <f>INDEX(Videolength!D:D,MATCH(D6788,Videolength!A:A,0))</f>
        <v>12</v>
      </c>
      <c r="C6788" s="38">
        <f>INDEX(Videolength!E:E,MATCH(D6788,Videolength!A:A,0))</f>
        <v>34</v>
      </c>
      <c r="D6788" s="39">
        <v>34</v>
      </c>
      <c r="E6788" s="40" t="str">
        <f>INDEX(Videolength!B:B,MATCH(D6788,Videolength!A:A,0))</f>
        <v>https://youtu.be/AP_I9CW5beg?list=PLTjhk5BwsiVV8SrR-dPCDjCfaMnt-5HZH</v>
      </c>
      <c r="F6788" s="41">
        <f>INDEX(Videolength!C:C,MATCH(D6788,Videolength!A:A,0))</f>
        <v>2.6817129629629632E-2</v>
      </c>
      <c r="G6788" s="41">
        <v>1.650462962962963E-2</v>
      </c>
      <c r="H6788" s="71">
        <f>HYPERLINK(_xlfn.CONCAT(E6788,"&amp;t=",G6788*86400),G6788)</f>
        <v>1.650462962962963E-2</v>
      </c>
      <c r="I6788" s="38">
        <v>12</v>
      </c>
      <c r="J6788" s="38">
        <v>7</v>
      </c>
      <c r="K6788" s="42" t="s">
        <v>15</v>
      </c>
      <c r="L6788" s="42" t="s">
        <v>198</v>
      </c>
      <c r="Z6788" s="45" t="s">
        <v>1318</v>
      </c>
      <c r="AA6788" s="38">
        <v>11</v>
      </c>
      <c r="AB6788" s="38">
        <v>8</v>
      </c>
      <c r="AC6788" s="44" t="s">
        <v>201</v>
      </c>
      <c r="AE6788" s="42">
        <f>IF(Table32[[#This Row],[Gems]]&gt;0,Table32[[#This Row],[Gems]],0)</f>
        <v>0</v>
      </c>
      <c r="AF6788" s="42">
        <f>IF(Table32[[#This Row],[Gems]]&lt;0,Table32[[#This Row],[Gems]],0)</f>
        <v>0</v>
      </c>
      <c r="AG6788" s="29">
        <f t="shared" ca="1" si="146"/>
        <v>2</v>
      </c>
    </row>
    <row r="6789" spans="1:33" ht="14.4" x14ac:dyDescent="0.3">
      <c r="A6789" s="37">
        <v>44129</v>
      </c>
      <c r="B6789" s="38">
        <f>INDEX(Videolength!D:D,MATCH(D6789,Videolength!A:A,0))</f>
        <v>12</v>
      </c>
      <c r="C6789" s="38">
        <f>INDEX(Videolength!E:E,MATCH(D6789,Videolength!A:A,0))</f>
        <v>34</v>
      </c>
      <c r="D6789" s="39">
        <v>34</v>
      </c>
      <c r="E6789" s="40" t="str">
        <f>INDEX(Videolength!B:B,MATCH(D6789,Videolength!A:A,0))</f>
        <v>https://youtu.be/AP_I9CW5beg?list=PLTjhk5BwsiVV8SrR-dPCDjCfaMnt-5HZH</v>
      </c>
      <c r="F6789" s="41">
        <f>INDEX(Videolength!C:C,MATCH(D6789,Videolength!A:A,0))</f>
        <v>2.6817129629629632E-2</v>
      </c>
      <c r="G6789" s="41">
        <v>1.6597222222222222E-2</v>
      </c>
      <c r="H6789" s="71">
        <f>HYPERLINK(_xlfn.CONCAT(E6789,"&amp;t=",G6789*86400),G6789)</f>
        <v>1.6597222222222222E-2</v>
      </c>
      <c r="I6789" s="38">
        <v>12</v>
      </c>
      <c r="J6789" s="38">
        <v>7</v>
      </c>
      <c r="K6789" s="42" t="s">
        <v>15</v>
      </c>
      <c r="L6789" s="42" t="s">
        <v>392</v>
      </c>
      <c r="M6789" s="42" t="s">
        <v>681</v>
      </c>
      <c r="S6789" s="42" t="s">
        <v>1770</v>
      </c>
      <c r="AA6789" s="45"/>
      <c r="AB6789" s="45"/>
      <c r="AE6789" s="42">
        <f>IF(Table32[[#This Row],[Gems]]&gt;0,Table32[[#This Row],[Gems]],0)</f>
        <v>0</v>
      </c>
      <c r="AF6789" s="42">
        <f>IF(Table32[[#This Row],[Gems]]&lt;0,Table32[[#This Row],[Gems]],0)</f>
        <v>0</v>
      </c>
      <c r="AG6789" s="29">
        <f t="shared" ca="1" si="146"/>
        <v>2</v>
      </c>
    </row>
    <row r="6790" spans="1:33" ht="14.4" x14ac:dyDescent="0.3">
      <c r="A6790" s="37">
        <v>44129</v>
      </c>
      <c r="B6790" s="38">
        <f>INDEX(Videolength!D:D,MATCH(D6790,Videolength!A:A,0))</f>
        <v>12</v>
      </c>
      <c r="C6790" s="38">
        <f>INDEX(Videolength!E:E,MATCH(D6790,Videolength!A:A,0))</f>
        <v>34</v>
      </c>
      <c r="D6790" s="39">
        <v>34</v>
      </c>
      <c r="E6790" s="40" t="str">
        <f>INDEX(Videolength!B:B,MATCH(D6790,Videolength!A:A,0))</f>
        <v>https://youtu.be/AP_I9CW5beg?list=PLTjhk5BwsiVV8SrR-dPCDjCfaMnt-5HZH</v>
      </c>
      <c r="F6790" s="41">
        <f>INDEX(Videolength!C:C,MATCH(D6790,Videolength!A:A,0))</f>
        <v>2.6817129629629632E-2</v>
      </c>
      <c r="G6790" s="41">
        <v>1.6620370370370372E-2</v>
      </c>
      <c r="H6790" s="71">
        <f>HYPERLINK(_xlfn.CONCAT(E6790,"&amp;t=",G6790*86400),G6790)</f>
        <v>1.6620370370370372E-2</v>
      </c>
      <c r="I6790" s="38">
        <v>12</v>
      </c>
      <c r="J6790" s="38">
        <v>7</v>
      </c>
      <c r="K6790" s="42" t="s">
        <v>15</v>
      </c>
      <c r="L6790" s="42" t="s">
        <v>216</v>
      </c>
      <c r="AA6790" s="45"/>
      <c r="AB6790" s="45"/>
      <c r="AE6790" s="42">
        <f>IF(Table32[[#This Row],[Gems]]&gt;0,Table32[[#This Row],[Gems]],0)</f>
        <v>0</v>
      </c>
      <c r="AF6790" s="42">
        <f>IF(Table32[[#This Row],[Gems]]&lt;0,Table32[[#This Row],[Gems]],0)</f>
        <v>0</v>
      </c>
      <c r="AG6790" s="29">
        <f t="shared" ca="1" si="146"/>
        <v>2</v>
      </c>
    </row>
    <row r="6791" spans="1:33" ht="14.4" x14ac:dyDescent="0.3">
      <c r="A6791" s="37">
        <v>44129</v>
      </c>
      <c r="B6791" s="38">
        <f>INDEX(Videolength!D:D,MATCH(D6791,Videolength!A:A,0))</f>
        <v>12</v>
      </c>
      <c r="C6791" s="38">
        <f>INDEX(Videolength!E:E,MATCH(D6791,Videolength!A:A,0))</f>
        <v>34</v>
      </c>
      <c r="D6791" s="39">
        <v>34</v>
      </c>
      <c r="E6791" s="40" t="str">
        <f>INDEX(Videolength!B:B,MATCH(D6791,Videolength!A:A,0))</f>
        <v>https://youtu.be/AP_I9CW5beg?list=PLTjhk5BwsiVV8SrR-dPCDjCfaMnt-5HZH</v>
      </c>
      <c r="F6791" s="41">
        <f>INDEX(Videolength!C:C,MATCH(D6791,Videolength!A:A,0))</f>
        <v>2.6817129629629632E-2</v>
      </c>
      <c r="G6791" s="41">
        <v>1.6724537037037034E-2</v>
      </c>
      <c r="H6791" s="71">
        <f>HYPERLINK(_xlfn.CONCAT(E6791,"&amp;t=",G6791*86400),G6791)</f>
        <v>1.6724537037037034E-2</v>
      </c>
      <c r="I6791" s="38">
        <v>12</v>
      </c>
      <c r="J6791" s="38">
        <v>7</v>
      </c>
      <c r="K6791" s="42" t="s">
        <v>123</v>
      </c>
      <c r="L6791" s="42" t="s">
        <v>10</v>
      </c>
      <c r="AA6791" s="45"/>
      <c r="AB6791" s="45"/>
      <c r="AE6791" s="42">
        <f>IF(Table32[[#This Row],[Gems]]&gt;0,Table32[[#This Row],[Gems]],0)</f>
        <v>0</v>
      </c>
      <c r="AF6791" s="42">
        <f>IF(Table32[[#This Row],[Gems]]&lt;0,Table32[[#This Row],[Gems]],0)</f>
        <v>0</v>
      </c>
      <c r="AG6791" s="29">
        <f t="shared" ca="1" si="146"/>
        <v>2</v>
      </c>
    </row>
    <row r="6792" spans="1:33" ht="14.4" x14ac:dyDescent="0.3">
      <c r="A6792" s="37">
        <v>44129</v>
      </c>
      <c r="B6792" s="38">
        <f>INDEX(Videolength!D:D,MATCH(D6792,Videolength!A:A,0))</f>
        <v>12</v>
      </c>
      <c r="C6792" s="38">
        <f>INDEX(Videolength!E:E,MATCH(D6792,Videolength!A:A,0))</f>
        <v>34</v>
      </c>
      <c r="D6792" s="39">
        <v>34</v>
      </c>
      <c r="E6792" s="40" t="str">
        <f>INDEX(Videolength!B:B,MATCH(D6792,Videolength!A:A,0))</f>
        <v>https://youtu.be/AP_I9CW5beg?list=PLTjhk5BwsiVV8SrR-dPCDjCfaMnt-5HZH</v>
      </c>
      <c r="F6792" s="41">
        <f>INDEX(Videolength!C:C,MATCH(D6792,Videolength!A:A,0))</f>
        <v>2.6817129629629632E-2</v>
      </c>
      <c r="G6792" s="41">
        <v>1.6828703703703703E-2</v>
      </c>
      <c r="H6792" s="71">
        <f>HYPERLINK(_xlfn.CONCAT(E6792,"&amp;t=",G6792*86400),G6792)</f>
        <v>1.6828703703703703E-2</v>
      </c>
      <c r="I6792" s="38">
        <v>12</v>
      </c>
      <c r="J6792" s="38">
        <v>7</v>
      </c>
      <c r="K6792" s="42" t="s">
        <v>15</v>
      </c>
      <c r="L6792" s="42" t="s">
        <v>197</v>
      </c>
      <c r="Z6792" s="45" t="s">
        <v>1319</v>
      </c>
      <c r="AA6792" s="45">
        <v>11</v>
      </c>
      <c r="AB6792" s="45">
        <v>9</v>
      </c>
      <c r="AE6792" s="42">
        <f>IF(Table32[[#This Row],[Gems]]&gt;0,Table32[[#This Row],[Gems]],0)</f>
        <v>0</v>
      </c>
      <c r="AF6792" s="42">
        <f>IF(Table32[[#This Row],[Gems]]&lt;0,Table32[[#This Row],[Gems]],0)</f>
        <v>0</v>
      </c>
      <c r="AG6792" s="29">
        <f t="shared" ref="AG6792:AG6855" ca="1" si="147">SUM(OFFSET(AG6792,-1,0),AD6792)</f>
        <v>2</v>
      </c>
    </row>
    <row r="6793" spans="1:33" ht="14.4" x14ac:dyDescent="0.3">
      <c r="A6793" s="37">
        <v>44129</v>
      </c>
      <c r="B6793" s="38">
        <f>INDEX(Videolength!D:D,MATCH(D6793,Videolength!A:A,0))</f>
        <v>12</v>
      </c>
      <c r="C6793" s="38">
        <f>INDEX(Videolength!E:E,MATCH(D6793,Videolength!A:A,0))</f>
        <v>34</v>
      </c>
      <c r="D6793" s="39">
        <v>34</v>
      </c>
      <c r="E6793" s="40" t="str">
        <f>INDEX(Videolength!B:B,MATCH(D6793,Videolength!A:A,0))</f>
        <v>https://youtu.be/AP_I9CW5beg?list=PLTjhk5BwsiVV8SrR-dPCDjCfaMnt-5HZH</v>
      </c>
      <c r="F6793" s="41">
        <f>INDEX(Videolength!C:C,MATCH(D6793,Videolength!A:A,0))</f>
        <v>2.6817129629629632E-2</v>
      </c>
      <c r="G6793" s="41">
        <v>1.8206018518518517E-2</v>
      </c>
      <c r="H6793" s="71">
        <f>HYPERLINK(_xlfn.CONCAT(E6793,"&amp;t=",G6793*86400),G6793)</f>
        <v>1.8206018518518517E-2</v>
      </c>
      <c r="I6793" s="38">
        <v>12</v>
      </c>
      <c r="J6793" s="38">
        <v>7</v>
      </c>
      <c r="K6793" s="42" t="s">
        <v>15</v>
      </c>
      <c r="L6793" s="42" t="s">
        <v>198</v>
      </c>
      <c r="M6793" s="42" t="s">
        <v>1320</v>
      </c>
      <c r="Q6793" s="42" t="s">
        <v>121</v>
      </c>
      <c r="Z6793" s="45" t="s">
        <v>1319</v>
      </c>
      <c r="AA6793" s="45">
        <v>11</v>
      </c>
      <c r="AB6793" s="45">
        <v>9</v>
      </c>
      <c r="AC6793" s="44" t="s">
        <v>203</v>
      </c>
      <c r="AE6793" s="42">
        <f>IF(Table32[[#This Row],[Gems]]&gt;0,Table32[[#This Row],[Gems]],0)</f>
        <v>0</v>
      </c>
      <c r="AF6793" s="42">
        <f>IF(Table32[[#This Row],[Gems]]&lt;0,Table32[[#This Row],[Gems]],0)</f>
        <v>0</v>
      </c>
      <c r="AG6793" s="29">
        <f t="shared" ca="1" si="147"/>
        <v>2</v>
      </c>
    </row>
    <row r="6794" spans="1:33" ht="14.4" x14ac:dyDescent="0.3">
      <c r="A6794" s="37">
        <v>44129</v>
      </c>
      <c r="B6794" s="38">
        <f>INDEX(Videolength!D:D,MATCH(D6794,Videolength!A:A,0))</f>
        <v>12</v>
      </c>
      <c r="C6794" s="38">
        <f>INDEX(Videolength!E:E,MATCH(D6794,Videolength!A:A,0))</f>
        <v>34</v>
      </c>
      <c r="D6794" s="39">
        <v>34</v>
      </c>
      <c r="E6794" s="40" t="str">
        <f>INDEX(Videolength!B:B,MATCH(D6794,Videolength!A:A,0))</f>
        <v>https://youtu.be/AP_I9CW5beg?list=PLTjhk5BwsiVV8SrR-dPCDjCfaMnt-5HZH</v>
      </c>
      <c r="F6794" s="41">
        <f>INDEX(Videolength!C:C,MATCH(D6794,Videolength!A:A,0))</f>
        <v>2.6817129629629632E-2</v>
      </c>
      <c r="G6794" s="41">
        <v>1.8229166666666668E-2</v>
      </c>
      <c r="H6794" s="71">
        <f>HYPERLINK(_xlfn.CONCAT(E6794,"&amp;t=",G6794*86400),G6794)</f>
        <v>1.8229166666666668E-2</v>
      </c>
      <c r="I6794" s="38">
        <v>12</v>
      </c>
      <c r="J6794" s="38">
        <v>7</v>
      </c>
      <c r="K6794" s="42" t="s">
        <v>15</v>
      </c>
      <c r="L6794" s="42" t="s">
        <v>392</v>
      </c>
      <c r="M6794" s="42" t="s">
        <v>533</v>
      </c>
      <c r="AA6794" s="45"/>
      <c r="AB6794" s="45"/>
      <c r="AE6794" s="42">
        <f>IF(Table32[[#This Row],[Gems]]&gt;0,Table32[[#This Row],[Gems]],0)</f>
        <v>0</v>
      </c>
      <c r="AF6794" s="42">
        <f>IF(Table32[[#This Row],[Gems]]&lt;0,Table32[[#This Row],[Gems]],0)</f>
        <v>0</v>
      </c>
      <c r="AG6794" s="29">
        <f t="shared" ca="1" si="147"/>
        <v>2</v>
      </c>
    </row>
    <row r="6795" spans="1:33" ht="14.4" x14ac:dyDescent="0.3">
      <c r="A6795" s="37">
        <v>44129</v>
      </c>
      <c r="B6795" s="38">
        <f>INDEX(Videolength!D:D,MATCH(D6795,Videolength!A:A,0))</f>
        <v>12</v>
      </c>
      <c r="C6795" s="38">
        <f>INDEX(Videolength!E:E,MATCH(D6795,Videolength!A:A,0))</f>
        <v>34</v>
      </c>
      <c r="D6795" s="39">
        <v>34</v>
      </c>
      <c r="E6795" s="40" t="str">
        <f>INDEX(Videolength!B:B,MATCH(D6795,Videolength!A:A,0))</f>
        <v>https://youtu.be/AP_I9CW5beg?list=PLTjhk5BwsiVV8SrR-dPCDjCfaMnt-5HZH</v>
      </c>
      <c r="F6795" s="41">
        <f>INDEX(Videolength!C:C,MATCH(D6795,Videolength!A:A,0))</f>
        <v>2.6817129629629632E-2</v>
      </c>
      <c r="G6795" s="41">
        <v>1.8240740740740741E-2</v>
      </c>
      <c r="H6795" s="71">
        <f>HYPERLINK(_xlfn.CONCAT(E6795,"&amp;t=",G6795*86400),G6795)</f>
        <v>1.8240740740740741E-2</v>
      </c>
      <c r="I6795" s="38">
        <v>12</v>
      </c>
      <c r="J6795" s="38">
        <v>7</v>
      </c>
      <c r="K6795" s="42" t="s">
        <v>15</v>
      </c>
      <c r="L6795" s="42" t="s">
        <v>216</v>
      </c>
      <c r="M6795" s="42" t="s">
        <v>929</v>
      </c>
      <c r="AA6795" s="45"/>
      <c r="AB6795" s="45"/>
      <c r="AE6795" s="42">
        <f>IF(Table32[[#This Row],[Gems]]&gt;0,Table32[[#This Row],[Gems]],0)</f>
        <v>0</v>
      </c>
      <c r="AF6795" s="42">
        <f>IF(Table32[[#This Row],[Gems]]&lt;0,Table32[[#This Row],[Gems]],0)</f>
        <v>0</v>
      </c>
      <c r="AG6795" s="29">
        <f t="shared" ca="1" si="147"/>
        <v>2</v>
      </c>
    </row>
    <row r="6796" spans="1:33" ht="14.4" x14ac:dyDescent="0.3">
      <c r="A6796" s="37">
        <v>44129</v>
      </c>
      <c r="B6796" s="38">
        <f>INDEX(Videolength!D:D,MATCH(D6796,Videolength!A:A,0))</f>
        <v>12</v>
      </c>
      <c r="C6796" s="38">
        <f>INDEX(Videolength!E:E,MATCH(D6796,Videolength!A:A,0))</f>
        <v>34</v>
      </c>
      <c r="D6796" s="39">
        <v>34</v>
      </c>
      <c r="E6796" s="40" t="str">
        <f>INDEX(Videolength!B:B,MATCH(D6796,Videolength!A:A,0))</f>
        <v>https://youtu.be/AP_I9CW5beg?list=PLTjhk5BwsiVV8SrR-dPCDjCfaMnt-5HZH</v>
      </c>
      <c r="F6796" s="41">
        <f>INDEX(Videolength!C:C,MATCH(D6796,Videolength!A:A,0))</f>
        <v>2.6817129629629632E-2</v>
      </c>
      <c r="G6796" s="41">
        <v>1.8310185185185186E-2</v>
      </c>
      <c r="H6796" s="71">
        <f>HYPERLINK(_xlfn.CONCAT(E6796,"&amp;t=",G6796*86400),G6796)</f>
        <v>1.8310185185185186E-2</v>
      </c>
      <c r="I6796" s="38">
        <v>12</v>
      </c>
      <c r="J6796" s="38">
        <v>7</v>
      </c>
      <c r="K6796" s="42" t="s">
        <v>346</v>
      </c>
      <c r="L6796" s="42" t="s">
        <v>10</v>
      </c>
      <c r="AA6796" s="45"/>
      <c r="AB6796" s="45"/>
      <c r="AE6796" s="42">
        <f>IF(Table32[[#This Row],[Gems]]&gt;0,Table32[[#This Row],[Gems]],0)</f>
        <v>0</v>
      </c>
      <c r="AF6796" s="42">
        <f>IF(Table32[[#This Row],[Gems]]&lt;0,Table32[[#This Row],[Gems]],0)</f>
        <v>0</v>
      </c>
      <c r="AG6796" s="29">
        <f t="shared" ca="1" si="147"/>
        <v>2</v>
      </c>
    </row>
    <row r="6797" spans="1:33" ht="14.4" x14ac:dyDescent="0.3">
      <c r="A6797" s="37">
        <v>44129</v>
      </c>
      <c r="B6797" s="38">
        <f>INDEX(Videolength!D:D,MATCH(D6797,Videolength!A:A,0))</f>
        <v>12</v>
      </c>
      <c r="C6797" s="38">
        <f>INDEX(Videolength!E:E,MATCH(D6797,Videolength!A:A,0))</f>
        <v>34</v>
      </c>
      <c r="D6797" s="39">
        <v>34</v>
      </c>
      <c r="E6797" s="40" t="str">
        <f>INDEX(Videolength!B:B,MATCH(D6797,Videolength!A:A,0))</f>
        <v>https://youtu.be/AP_I9CW5beg?list=PLTjhk5BwsiVV8SrR-dPCDjCfaMnt-5HZH</v>
      </c>
      <c r="F6797" s="41">
        <f>INDEX(Videolength!C:C,MATCH(D6797,Videolength!A:A,0))</f>
        <v>2.6817129629629632E-2</v>
      </c>
      <c r="G6797" s="41">
        <v>1.8414351851851852E-2</v>
      </c>
      <c r="H6797" s="71">
        <f>HYPERLINK(_xlfn.CONCAT(E6797,"&amp;t=",G6797*86400),G6797)</f>
        <v>1.8414351851851852E-2</v>
      </c>
      <c r="I6797" s="38">
        <v>12</v>
      </c>
      <c r="J6797" s="38">
        <v>7</v>
      </c>
      <c r="K6797" s="42" t="s">
        <v>107</v>
      </c>
      <c r="L6797" s="42" t="s">
        <v>10</v>
      </c>
      <c r="AA6797" s="45"/>
      <c r="AB6797" s="45"/>
      <c r="AE6797" s="42">
        <f>IF(Table32[[#This Row],[Gems]]&gt;0,Table32[[#This Row],[Gems]],0)</f>
        <v>0</v>
      </c>
      <c r="AF6797" s="42">
        <f>IF(Table32[[#This Row],[Gems]]&lt;0,Table32[[#This Row],[Gems]],0)</f>
        <v>0</v>
      </c>
      <c r="AG6797" s="29">
        <f t="shared" ca="1" si="147"/>
        <v>2</v>
      </c>
    </row>
    <row r="6798" spans="1:33" ht="14.4" x14ac:dyDescent="0.3">
      <c r="A6798" s="37">
        <v>44129</v>
      </c>
      <c r="B6798" s="38">
        <f>INDEX(Videolength!D:D,MATCH(D6798,Videolength!A:A,0))</f>
        <v>12</v>
      </c>
      <c r="C6798" s="38">
        <f>INDEX(Videolength!E:E,MATCH(D6798,Videolength!A:A,0))</f>
        <v>34</v>
      </c>
      <c r="D6798" s="39">
        <v>34</v>
      </c>
      <c r="E6798" s="40" t="str">
        <f>INDEX(Videolength!B:B,MATCH(D6798,Videolength!A:A,0))</f>
        <v>https://youtu.be/AP_I9CW5beg?list=PLTjhk5BwsiVV8SrR-dPCDjCfaMnt-5HZH</v>
      </c>
      <c r="F6798" s="41">
        <f>INDEX(Videolength!C:C,MATCH(D6798,Videolength!A:A,0))</f>
        <v>2.6817129629629632E-2</v>
      </c>
      <c r="G6798" s="41">
        <v>1.8472222222222223E-2</v>
      </c>
      <c r="H6798" s="71">
        <f>HYPERLINK(_xlfn.CONCAT(E6798,"&amp;t=",G6798*86400),G6798)</f>
        <v>1.8472222222222223E-2</v>
      </c>
      <c r="I6798" s="38">
        <v>12</v>
      </c>
      <c r="J6798" s="38">
        <v>7</v>
      </c>
      <c r="K6798" s="42" t="s">
        <v>107</v>
      </c>
      <c r="L6798" s="42" t="s">
        <v>244</v>
      </c>
      <c r="M6798" s="42" t="s">
        <v>717</v>
      </c>
      <c r="N6798" s="42" t="s">
        <v>33</v>
      </c>
      <c r="AA6798" s="45"/>
      <c r="AB6798" s="45"/>
      <c r="AE6798" s="42">
        <f>IF(Table32[[#This Row],[Gems]]&gt;0,Table32[[#This Row],[Gems]],0)</f>
        <v>0</v>
      </c>
      <c r="AF6798" s="42">
        <f>IF(Table32[[#This Row],[Gems]]&lt;0,Table32[[#This Row],[Gems]],0)</f>
        <v>0</v>
      </c>
      <c r="AG6798" s="29">
        <f t="shared" ca="1" si="147"/>
        <v>2</v>
      </c>
    </row>
    <row r="6799" spans="1:33" ht="14.4" x14ac:dyDescent="0.3">
      <c r="A6799" s="37">
        <v>44129</v>
      </c>
      <c r="B6799" s="38">
        <f>INDEX(Videolength!D:D,MATCH(D6799,Videolength!A:A,0))</f>
        <v>12</v>
      </c>
      <c r="C6799" s="38">
        <f>INDEX(Videolength!E:E,MATCH(D6799,Videolength!A:A,0))</f>
        <v>34</v>
      </c>
      <c r="D6799" s="39">
        <v>34</v>
      </c>
      <c r="E6799" s="40" t="str">
        <f>INDEX(Videolength!B:B,MATCH(D6799,Videolength!A:A,0))</f>
        <v>https://youtu.be/AP_I9CW5beg?list=PLTjhk5BwsiVV8SrR-dPCDjCfaMnt-5HZH</v>
      </c>
      <c r="F6799" s="41">
        <f>INDEX(Videolength!C:C,MATCH(D6799,Videolength!A:A,0))</f>
        <v>2.6817129629629632E-2</v>
      </c>
      <c r="G6799" s="41">
        <v>1.8506944444444444E-2</v>
      </c>
      <c r="H6799" s="71">
        <f>HYPERLINK(_xlfn.CONCAT(E6799,"&amp;t=",G6799*86400),G6799)</f>
        <v>1.8506944444444444E-2</v>
      </c>
      <c r="I6799" s="38">
        <v>12</v>
      </c>
      <c r="J6799" s="38">
        <v>7</v>
      </c>
      <c r="K6799" s="42" t="s">
        <v>346</v>
      </c>
      <c r="L6799" s="42" t="s">
        <v>10</v>
      </c>
      <c r="AA6799" s="45"/>
      <c r="AB6799" s="45"/>
      <c r="AE6799" s="42">
        <f>IF(Table32[[#This Row],[Gems]]&gt;0,Table32[[#This Row],[Gems]],0)</f>
        <v>0</v>
      </c>
      <c r="AF6799" s="42">
        <f>IF(Table32[[#This Row],[Gems]]&lt;0,Table32[[#This Row],[Gems]],0)</f>
        <v>0</v>
      </c>
      <c r="AG6799" s="29">
        <f t="shared" ca="1" si="147"/>
        <v>2</v>
      </c>
    </row>
    <row r="6800" spans="1:33" ht="14.4" x14ac:dyDescent="0.3">
      <c r="A6800" s="37">
        <v>44129</v>
      </c>
      <c r="B6800" s="38">
        <f>INDEX(Videolength!D:D,MATCH(D6800,Videolength!A:A,0))</f>
        <v>12</v>
      </c>
      <c r="C6800" s="38">
        <f>INDEX(Videolength!E:E,MATCH(D6800,Videolength!A:A,0))</f>
        <v>34</v>
      </c>
      <c r="D6800" s="39">
        <v>34</v>
      </c>
      <c r="E6800" s="40" t="str">
        <f>INDEX(Videolength!B:B,MATCH(D6800,Videolength!A:A,0))</f>
        <v>https://youtu.be/AP_I9CW5beg?list=PLTjhk5BwsiVV8SrR-dPCDjCfaMnt-5HZH</v>
      </c>
      <c r="F6800" s="41">
        <f>INDEX(Videolength!C:C,MATCH(D6800,Videolength!A:A,0))</f>
        <v>2.6817129629629632E-2</v>
      </c>
      <c r="G6800" s="41">
        <v>1.8599537037037036E-2</v>
      </c>
      <c r="H6800" s="71">
        <f>HYPERLINK(_xlfn.CONCAT(E6800,"&amp;t=",G6800*86400),G6800)</f>
        <v>1.8599537037037036E-2</v>
      </c>
      <c r="I6800" s="38">
        <v>12</v>
      </c>
      <c r="J6800" s="38">
        <v>7</v>
      </c>
      <c r="K6800" s="42" t="s">
        <v>55</v>
      </c>
      <c r="L6800" s="42" t="s">
        <v>10</v>
      </c>
      <c r="M6800" s="42" t="s">
        <v>763</v>
      </c>
      <c r="AA6800" s="45"/>
      <c r="AB6800" s="45"/>
      <c r="AE6800" s="42">
        <f>IF(Table32[[#This Row],[Gems]]&gt;0,Table32[[#This Row],[Gems]],0)</f>
        <v>0</v>
      </c>
      <c r="AF6800" s="42">
        <f>IF(Table32[[#This Row],[Gems]]&lt;0,Table32[[#This Row],[Gems]],0)</f>
        <v>0</v>
      </c>
      <c r="AG6800" s="29">
        <f t="shared" ca="1" si="147"/>
        <v>2</v>
      </c>
    </row>
    <row r="6801" spans="1:33" ht="14.4" x14ac:dyDescent="0.3">
      <c r="A6801" s="37">
        <v>44129</v>
      </c>
      <c r="B6801" s="38">
        <f>INDEX(Videolength!D:D,MATCH(D6801,Videolength!A:A,0))</f>
        <v>12</v>
      </c>
      <c r="C6801" s="38">
        <f>INDEX(Videolength!E:E,MATCH(D6801,Videolength!A:A,0))</f>
        <v>34</v>
      </c>
      <c r="D6801" s="39">
        <v>34</v>
      </c>
      <c r="E6801" s="40" t="str">
        <f>INDEX(Videolength!B:B,MATCH(D6801,Videolength!A:A,0))</f>
        <v>https://youtu.be/AP_I9CW5beg?list=PLTjhk5BwsiVV8SrR-dPCDjCfaMnt-5HZH</v>
      </c>
      <c r="F6801" s="41">
        <f>INDEX(Videolength!C:C,MATCH(D6801,Videolength!A:A,0))</f>
        <v>2.6817129629629632E-2</v>
      </c>
      <c r="G6801" s="41">
        <v>1.8854166666666665E-2</v>
      </c>
      <c r="H6801" s="71">
        <f>HYPERLINK(_xlfn.CONCAT(E6801,"&amp;t=",G6801*86400),G6801)</f>
        <v>1.8854166666666665E-2</v>
      </c>
      <c r="I6801" s="38">
        <v>12</v>
      </c>
      <c r="J6801" s="38">
        <v>7</v>
      </c>
      <c r="K6801" s="42" t="s">
        <v>346</v>
      </c>
      <c r="L6801" s="42" t="s">
        <v>10</v>
      </c>
      <c r="AA6801" s="45"/>
      <c r="AB6801" s="45"/>
      <c r="AE6801" s="42">
        <f>IF(Table32[[#This Row],[Gems]]&gt;0,Table32[[#This Row],[Gems]],0)</f>
        <v>0</v>
      </c>
      <c r="AF6801" s="42">
        <f>IF(Table32[[#This Row],[Gems]]&lt;0,Table32[[#This Row],[Gems]],0)</f>
        <v>0</v>
      </c>
      <c r="AG6801" s="29">
        <f t="shared" ca="1" si="147"/>
        <v>2</v>
      </c>
    </row>
    <row r="6802" spans="1:33" ht="14.4" x14ac:dyDescent="0.3">
      <c r="A6802" s="37">
        <v>44129</v>
      </c>
      <c r="B6802" s="38">
        <f>INDEX(Videolength!D:D,MATCH(D6802,Videolength!A:A,0))</f>
        <v>12</v>
      </c>
      <c r="C6802" s="38">
        <f>INDEX(Videolength!E:E,MATCH(D6802,Videolength!A:A,0))</f>
        <v>34</v>
      </c>
      <c r="D6802" s="39">
        <v>34</v>
      </c>
      <c r="E6802" s="40" t="str">
        <f>INDEX(Videolength!B:B,MATCH(D6802,Videolength!A:A,0))</f>
        <v>https://youtu.be/AP_I9CW5beg?list=PLTjhk5BwsiVV8SrR-dPCDjCfaMnt-5HZH</v>
      </c>
      <c r="F6802" s="41">
        <f>INDEX(Videolength!C:C,MATCH(D6802,Videolength!A:A,0))</f>
        <v>2.6817129629629632E-2</v>
      </c>
      <c r="G6802" s="41">
        <v>1.8912037037037036E-2</v>
      </c>
      <c r="H6802" s="71">
        <f>HYPERLINK(_xlfn.CONCAT(E6802,"&amp;t=",G6802*86400),G6802)</f>
        <v>1.8912037037037036E-2</v>
      </c>
      <c r="I6802" s="38">
        <v>12</v>
      </c>
      <c r="J6802" s="38">
        <v>7</v>
      </c>
      <c r="K6802" s="42" t="s">
        <v>90</v>
      </c>
      <c r="L6802" s="42" t="s">
        <v>10</v>
      </c>
      <c r="AA6802" s="45"/>
      <c r="AB6802" s="45"/>
      <c r="AE6802" s="42">
        <f>IF(Table32[[#This Row],[Gems]]&gt;0,Table32[[#This Row],[Gems]],0)</f>
        <v>0</v>
      </c>
      <c r="AF6802" s="42">
        <f>IF(Table32[[#This Row],[Gems]]&lt;0,Table32[[#This Row],[Gems]],0)</f>
        <v>0</v>
      </c>
      <c r="AG6802" s="30">
        <f t="shared" ca="1" si="147"/>
        <v>2</v>
      </c>
    </row>
    <row r="6803" spans="1:33" ht="14.4" x14ac:dyDescent="0.3">
      <c r="A6803" s="37">
        <v>44129</v>
      </c>
      <c r="B6803" s="38">
        <f>INDEX(Videolength!D:D,MATCH(D6803,Videolength!A:A,0))</f>
        <v>12</v>
      </c>
      <c r="C6803" s="38">
        <f>INDEX(Videolength!E:E,MATCH(D6803,Videolength!A:A,0))</f>
        <v>34</v>
      </c>
      <c r="D6803" s="39">
        <v>34</v>
      </c>
      <c r="E6803" s="40" t="str">
        <f>INDEX(Videolength!B:B,MATCH(D6803,Videolength!A:A,0))</f>
        <v>https://youtu.be/AP_I9CW5beg?list=PLTjhk5BwsiVV8SrR-dPCDjCfaMnt-5HZH</v>
      </c>
      <c r="F6803" s="41">
        <f>INDEX(Videolength!C:C,MATCH(D6803,Videolength!A:A,0))</f>
        <v>2.6817129629629632E-2</v>
      </c>
      <c r="G6803" s="41">
        <v>1.8935185185185183E-2</v>
      </c>
      <c r="H6803" s="71">
        <f>HYPERLINK(_xlfn.CONCAT(E6803,"&amp;t=",G6803*86400),G6803)</f>
        <v>1.8935185185185183E-2</v>
      </c>
      <c r="I6803" s="38">
        <v>12</v>
      </c>
      <c r="J6803" s="38">
        <v>7</v>
      </c>
      <c r="K6803" s="42" t="s">
        <v>90</v>
      </c>
      <c r="L6803" s="42" t="s">
        <v>256</v>
      </c>
      <c r="AA6803" s="45"/>
      <c r="AB6803" s="45"/>
      <c r="AE6803" s="42">
        <f>IF(Table32[[#This Row],[Gems]]&gt;0,Table32[[#This Row],[Gems]],0)</f>
        <v>0</v>
      </c>
      <c r="AF6803" s="42">
        <f>IF(Table32[[#This Row],[Gems]]&lt;0,Table32[[#This Row],[Gems]],0)</f>
        <v>0</v>
      </c>
      <c r="AG6803" s="29">
        <f t="shared" ca="1" si="147"/>
        <v>2</v>
      </c>
    </row>
    <row r="6804" spans="1:33" ht="14.4" x14ac:dyDescent="0.3">
      <c r="A6804" s="37">
        <v>44129</v>
      </c>
      <c r="B6804" s="38">
        <f>INDEX(Videolength!D:D,MATCH(D6804,Videolength!A:A,0))</f>
        <v>12</v>
      </c>
      <c r="C6804" s="38">
        <f>INDEX(Videolength!E:E,MATCH(D6804,Videolength!A:A,0))</f>
        <v>34</v>
      </c>
      <c r="D6804" s="39">
        <v>34</v>
      </c>
      <c r="E6804" s="40" t="str">
        <f>INDEX(Videolength!B:B,MATCH(D6804,Videolength!A:A,0))</f>
        <v>https://youtu.be/AP_I9CW5beg?list=PLTjhk5BwsiVV8SrR-dPCDjCfaMnt-5HZH</v>
      </c>
      <c r="F6804" s="41">
        <f>INDEX(Videolength!C:C,MATCH(D6804,Videolength!A:A,0))</f>
        <v>2.6817129629629632E-2</v>
      </c>
      <c r="G6804" s="41">
        <v>1.8958333333333334E-2</v>
      </c>
      <c r="H6804" s="71">
        <f>HYPERLINK(_xlfn.CONCAT(E6804,"&amp;t=",G6804*86400),G6804)</f>
        <v>1.8958333333333334E-2</v>
      </c>
      <c r="I6804" s="38">
        <v>12</v>
      </c>
      <c r="J6804" s="38">
        <v>7</v>
      </c>
      <c r="K6804" s="42" t="s">
        <v>90</v>
      </c>
      <c r="L6804" s="42" t="s">
        <v>10</v>
      </c>
      <c r="M6804" s="42" t="s">
        <v>1321</v>
      </c>
      <c r="AA6804" s="45"/>
      <c r="AB6804" s="45"/>
      <c r="AE6804" s="42">
        <f>IF(Table32[[#This Row],[Gems]]&gt;0,Table32[[#This Row],[Gems]],0)</f>
        <v>0</v>
      </c>
      <c r="AF6804" s="42">
        <f>IF(Table32[[#This Row],[Gems]]&lt;0,Table32[[#This Row],[Gems]],0)</f>
        <v>0</v>
      </c>
      <c r="AG6804" s="29">
        <f t="shared" ca="1" si="147"/>
        <v>2</v>
      </c>
    </row>
    <row r="6805" spans="1:33" ht="14.4" x14ac:dyDescent="0.3">
      <c r="A6805" s="37">
        <v>44129</v>
      </c>
      <c r="B6805" s="38">
        <f>INDEX(Videolength!D:D,MATCH(D6805,Videolength!A:A,0))</f>
        <v>12</v>
      </c>
      <c r="C6805" s="38">
        <f>INDEX(Videolength!E:E,MATCH(D6805,Videolength!A:A,0))</f>
        <v>34</v>
      </c>
      <c r="D6805" s="39">
        <v>34</v>
      </c>
      <c r="E6805" s="40" t="str">
        <f>INDEX(Videolength!B:B,MATCH(D6805,Videolength!A:A,0))</f>
        <v>https://youtu.be/AP_I9CW5beg?list=PLTjhk5BwsiVV8SrR-dPCDjCfaMnt-5HZH</v>
      </c>
      <c r="F6805" s="41">
        <f>INDEX(Videolength!C:C,MATCH(D6805,Videolength!A:A,0))</f>
        <v>2.6817129629629632E-2</v>
      </c>
      <c r="G6805" s="41">
        <v>1.8981481481481481E-2</v>
      </c>
      <c r="H6805" s="71">
        <f>HYPERLINK(_xlfn.CONCAT(E6805,"&amp;t=",G6805*86400),G6805)</f>
        <v>1.8981481481481481E-2</v>
      </c>
      <c r="I6805" s="38">
        <v>12</v>
      </c>
      <c r="J6805" s="38">
        <v>7</v>
      </c>
      <c r="K6805" s="42" t="s">
        <v>346</v>
      </c>
      <c r="L6805" s="42" t="s">
        <v>10</v>
      </c>
      <c r="AA6805" s="45"/>
      <c r="AB6805" s="45"/>
      <c r="AE6805" s="42">
        <f>IF(Table32[[#This Row],[Gems]]&gt;0,Table32[[#This Row],[Gems]],0)</f>
        <v>0</v>
      </c>
      <c r="AF6805" s="42">
        <f>IF(Table32[[#This Row],[Gems]]&lt;0,Table32[[#This Row],[Gems]],0)</f>
        <v>0</v>
      </c>
      <c r="AG6805" s="29">
        <f t="shared" ca="1" si="147"/>
        <v>2</v>
      </c>
    </row>
    <row r="6806" spans="1:33" ht="14.4" x14ac:dyDescent="0.3">
      <c r="A6806" s="37">
        <v>44129</v>
      </c>
      <c r="B6806" s="38">
        <f>INDEX(Videolength!D:D,MATCH(D6806,Videolength!A:A,0))</f>
        <v>12</v>
      </c>
      <c r="C6806" s="38">
        <f>INDEX(Videolength!E:E,MATCH(D6806,Videolength!A:A,0))</f>
        <v>34</v>
      </c>
      <c r="D6806" s="39">
        <v>34</v>
      </c>
      <c r="E6806" s="40" t="str">
        <f>INDEX(Videolength!B:B,MATCH(D6806,Videolength!A:A,0))</f>
        <v>https://youtu.be/AP_I9CW5beg?list=PLTjhk5BwsiVV8SrR-dPCDjCfaMnt-5HZH</v>
      </c>
      <c r="F6806" s="41">
        <f>INDEX(Videolength!C:C,MATCH(D6806,Videolength!A:A,0))</f>
        <v>2.6817129629629632E-2</v>
      </c>
      <c r="G6806" s="41">
        <v>1.9004629629629632E-2</v>
      </c>
      <c r="H6806" s="71">
        <f>HYPERLINK(_xlfn.CONCAT(E6806,"&amp;t=",G6806*86400),G6806)</f>
        <v>1.9004629629629632E-2</v>
      </c>
      <c r="I6806" s="38">
        <v>12</v>
      </c>
      <c r="J6806" s="38">
        <v>7</v>
      </c>
      <c r="K6806" s="42" t="s">
        <v>284</v>
      </c>
      <c r="L6806" s="42" t="s">
        <v>10</v>
      </c>
      <c r="M6806" s="42" t="s">
        <v>1322</v>
      </c>
      <c r="AA6806" s="45"/>
      <c r="AB6806" s="45"/>
      <c r="AE6806" s="42">
        <f>IF(Table32[[#This Row],[Gems]]&gt;0,Table32[[#This Row],[Gems]],0)</f>
        <v>0</v>
      </c>
      <c r="AF6806" s="42">
        <f>IF(Table32[[#This Row],[Gems]]&lt;0,Table32[[#This Row],[Gems]],0)</f>
        <v>0</v>
      </c>
      <c r="AG6806" s="29">
        <f t="shared" ca="1" si="147"/>
        <v>2</v>
      </c>
    </row>
    <row r="6807" spans="1:33" ht="14.4" x14ac:dyDescent="0.3">
      <c r="A6807" s="37">
        <v>44129</v>
      </c>
      <c r="B6807" s="38">
        <f>INDEX(Videolength!D:D,MATCH(D6807,Videolength!A:A,0))</f>
        <v>12</v>
      </c>
      <c r="C6807" s="38">
        <f>INDEX(Videolength!E:E,MATCH(D6807,Videolength!A:A,0))</f>
        <v>34</v>
      </c>
      <c r="D6807" s="39">
        <v>34</v>
      </c>
      <c r="E6807" s="40" t="str">
        <f>INDEX(Videolength!B:B,MATCH(D6807,Videolength!A:A,0))</f>
        <v>https://youtu.be/AP_I9CW5beg?list=PLTjhk5BwsiVV8SrR-dPCDjCfaMnt-5HZH</v>
      </c>
      <c r="F6807" s="41">
        <f>INDEX(Videolength!C:C,MATCH(D6807,Videolength!A:A,0))</f>
        <v>2.6817129629629632E-2</v>
      </c>
      <c r="G6807" s="41">
        <v>1.923611111111111E-2</v>
      </c>
      <c r="H6807" s="71">
        <f>HYPERLINK(_xlfn.CONCAT(E6807,"&amp;t=",G6807*86400),G6807)</f>
        <v>1.923611111111111E-2</v>
      </c>
      <c r="I6807" s="38">
        <v>12</v>
      </c>
      <c r="J6807" s="38">
        <v>7</v>
      </c>
      <c r="K6807" s="42" t="s">
        <v>90</v>
      </c>
      <c r="L6807" s="42" t="s">
        <v>10</v>
      </c>
      <c r="M6807" s="42" t="s">
        <v>1323</v>
      </c>
      <c r="AA6807" s="45"/>
      <c r="AB6807" s="45"/>
      <c r="AE6807" s="42">
        <f>IF(Table32[[#This Row],[Gems]]&gt;0,Table32[[#This Row],[Gems]],0)</f>
        <v>0</v>
      </c>
      <c r="AF6807" s="42">
        <f>IF(Table32[[#This Row],[Gems]]&lt;0,Table32[[#This Row],[Gems]],0)</f>
        <v>0</v>
      </c>
      <c r="AG6807" s="29">
        <f t="shared" ca="1" si="147"/>
        <v>2</v>
      </c>
    </row>
    <row r="6808" spans="1:33" ht="14.4" x14ac:dyDescent="0.3">
      <c r="A6808" s="37">
        <v>44129</v>
      </c>
      <c r="B6808" s="38">
        <f>INDEX(Videolength!D:D,MATCH(D6808,Videolength!A:A,0))</f>
        <v>12</v>
      </c>
      <c r="C6808" s="38">
        <f>INDEX(Videolength!E:E,MATCH(D6808,Videolength!A:A,0))</f>
        <v>34</v>
      </c>
      <c r="D6808" s="39">
        <v>34</v>
      </c>
      <c r="E6808" s="40" t="str">
        <f>INDEX(Videolength!B:B,MATCH(D6808,Videolength!A:A,0))</f>
        <v>https://youtu.be/AP_I9CW5beg?list=PLTjhk5BwsiVV8SrR-dPCDjCfaMnt-5HZH</v>
      </c>
      <c r="F6808" s="41">
        <f>INDEX(Videolength!C:C,MATCH(D6808,Videolength!A:A,0))</f>
        <v>2.6817129629629632E-2</v>
      </c>
      <c r="G6808" s="41">
        <v>1.9386574074074073E-2</v>
      </c>
      <c r="H6808" s="71">
        <f>HYPERLINK(_xlfn.CONCAT(E6808,"&amp;t=",G6808*86400),G6808)</f>
        <v>1.9386574074074073E-2</v>
      </c>
      <c r="I6808" s="38">
        <v>12</v>
      </c>
      <c r="J6808" s="38">
        <v>7</v>
      </c>
      <c r="K6808" s="42" t="s">
        <v>284</v>
      </c>
      <c r="L6808" s="42" t="s">
        <v>10</v>
      </c>
      <c r="M6808" s="42" t="s">
        <v>1324</v>
      </c>
      <c r="AA6808" s="45"/>
      <c r="AB6808" s="45"/>
      <c r="AE6808" s="42">
        <f>IF(Table32[[#This Row],[Gems]]&gt;0,Table32[[#This Row],[Gems]],0)</f>
        <v>0</v>
      </c>
      <c r="AF6808" s="42">
        <f>IF(Table32[[#This Row],[Gems]]&lt;0,Table32[[#This Row],[Gems]],0)</f>
        <v>0</v>
      </c>
      <c r="AG6808" s="29">
        <f t="shared" ca="1" si="147"/>
        <v>2</v>
      </c>
    </row>
    <row r="6809" spans="1:33" ht="14.4" x14ac:dyDescent="0.3">
      <c r="A6809" s="37">
        <v>44129</v>
      </c>
      <c r="B6809" s="38">
        <f>INDEX(Videolength!D:D,MATCH(D6809,Videolength!A:A,0))</f>
        <v>12</v>
      </c>
      <c r="C6809" s="38">
        <f>INDEX(Videolength!E:E,MATCH(D6809,Videolength!A:A,0))</f>
        <v>34</v>
      </c>
      <c r="D6809" s="39">
        <v>34</v>
      </c>
      <c r="E6809" s="40" t="str">
        <f>INDEX(Videolength!B:B,MATCH(D6809,Videolength!A:A,0))</f>
        <v>https://youtu.be/AP_I9CW5beg?list=PLTjhk5BwsiVV8SrR-dPCDjCfaMnt-5HZH</v>
      </c>
      <c r="F6809" s="41">
        <f>INDEX(Videolength!C:C,MATCH(D6809,Videolength!A:A,0))</f>
        <v>2.6817129629629632E-2</v>
      </c>
      <c r="G6809" s="41">
        <v>1.9571759259259257E-2</v>
      </c>
      <c r="H6809" s="71">
        <f>HYPERLINK(_xlfn.CONCAT(E6809,"&amp;t=",G6809*86400),G6809)</f>
        <v>1.9571759259259257E-2</v>
      </c>
      <c r="I6809" s="38">
        <v>12</v>
      </c>
      <c r="J6809" s="38">
        <v>7</v>
      </c>
      <c r="K6809" s="42" t="s">
        <v>90</v>
      </c>
      <c r="L6809" s="42" t="s">
        <v>10</v>
      </c>
      <c r="AA6809" s="45"/>
      <c r="AB6809" s="45"/>
      <c r="AE6809" s="42">
        <f>IF(Table32[[#This Row],[Gems]]&gt;0,Table32[[#This Row],[Gems]],0)</f>
        <v>0</v>
      </c>
      <c r="AF6809" s="42">
        <f>IF(Table32[[#This Row],[Gems]]&lt;0,Table32[[#This Row],[Gems]],0)</f>
        <v>0</v>
      </c>
      <c r="AG6809" s="29">
        <f t="shared" ca="1" si="147"/>
        <v>2</v>
      </c>
    </row>
    <row r="6810" spans="1:33" ht="14.4" x14ac:dyDescent="0.3">
      <c r="A6810" s="37">
        <v>44129</v>
      </c>
      <c r="B6810" s="38">
        <f>INDEX(Videolength!D:D,MATCH(D6810,Videolength!A:A,0))</f>
        <v>12</v>
      </c>
      <c r="C6810" s="38">
        <f>INDEX(Videolength!E:E,MATCH(D6810,Videolength!A:A,0))</f>
        <v>34</v>
      </c>
      <c r="D6810" s="39">
        <v>34</v>
      </c>
      <c r="E6810" s="40" t="str">
        <f>INDEX(Videolength!B:B,MATCH(D6810,Videolength!A:A,0))</f>
        <v>https://youtu.be/AP_I9CW5beg?list=PLTjhk5BwsiVV8SrR-dPCDjCfaMnt-5HZH</v>
      </c>
      <c r="F6810" s="41">
        <f>INDEX(Videolength!C:C,MATCH(D6810,Videolength!A:A,0))</f>
        <v>2.6817129629629632E-2</v>
      </c>
      <c r="G6810" s="41">
        <v>1.9583333333333331E-2</v>
      </c>
      <c r="H6810" s="71">
        <f>HYPERLINK(_xlfn.CONCAT(E6810,"&amp;t=",G6810*86400),G6810)</f>
        <v>1.9583333333333331E-2</v>
      </c>
      <c r="I6810" s="38">
        <v>12</v>
      </c>
      <c r="J6810" s="38">
        <v>7</v>
      </c>
      <c r="K6810" s="42" t="s">
        <v>90</v>
      </c>
      <c r="L6810" s="42" t="s">
        <v>197</v>
      </c>
      <c r="M6810" s="42" t="s">
        <v>746</v>
      </c>
      <c r="V6810" s="43">
        <v>1394</v>
      </c>
      <c r="AA6810" s="45"/>
      <c r="AB6810" s="45"/>
      <c r="AE6810" s="42">
        <f>IF(Table32[[#This Row],[Gems]]&gt;0,Table32[[#This Row],[Gems]],0)</f>
        <v>0</v>
      </c>
      <c r="AF6810" s="42">
        <f>IF(Table32[[#This Row],[Gems]]&lt;0,Table32[[#This Row],[Gems]],0)</f>
        <v>0</v>
      </c>
      <c r="AG6810" s="29">
        <f t="shared" ca="1" si="147"/>
        <v>2</v>
      </c>
    </row>
    <row r="6811" spans="1:33" ht="14.4" x14ac:dyDescent="0.3">
      <c r="A6811" s="37">
        <v>44129</v>
      </c>
      <c r="B6811" s="38">
        <f>INDEX(Videolength!D:D,MATCH(D6811,Videolength!A:A,0))</f>
        <v>12</v>
      </c>
      <c r="C6811" s="38">
        <f>INDEX(Videolength!E:E,MATCH(D6811,Videolength!A:A,0))</f>
        <v>34</v>
      </c>
      <c r="D6811" s="39">
        <v>34</v>
      </c>
      <c r="E6811" s="40" t="str">
        <f>INDEX(Videolength!B:B,MATCH(D6811,Videolength!A:A,0))</f>
        <v>https://youtu.be/AP_I9CW5beg?list=PLTjhk5BwsiVV8SrR-dPCDjCfaMnt-5HZH</v>
      </c>
      <c r="F6811" s="41">
        <f>INDEX(Videolength!C:C,MATCH(D6811,Videolength!A:A,0))</f>
        <v>2.6817129629629632E-2</v>
      </c>
      <c r="G6811" s="41">
        <v>2.0462962962962964E-2</v>
      </c>
      <c r="H6811" s="71">
        <f>HYPERLINK(_xlfn.CONCAT(E6811,"&amp;t=",G6811*86400),G6811)</f>
        <v>2.0462962962962964E-2</v>
      </c>
      <c r="I6811" s="38">
        <v>12</v>
      </c>
      <c r="J6811" s="38">
        <v>7</v>
      </c>
      <c r="K6811" s="42" t="s">
        <v>90</v>
      </c>
      <c r="L6811" s="42" t="s">
        <v>198</v>
      </c>
      <c r="V6811" s="43">
        <v>1394</v>
      </c>
      <c r="AA6811" s="45"/>
      <c r="AB6811" s="45"/>
      <c r="AC6811" s="44" t="s">
        <v>201</v>
      </c>
      <c r="AE6811" s="42">
        <f>IF(Table32[[#This Row],[Gems]]&gt;0,Table32[[#This Row],[Gems]],0)</f>
        <v>0</v>
      </c>
      <c r="AF6811" s="42">
        <f>IF(Table32[[#This Row],[Gems]]&lt;0,Table32[[#This Row],[Gems]],0)</f>
        <v>0</v>
      </c>
      <c r="AG6811" s="29">
        <f t="shared" ca="1" si="147"/>
        <v>2</v>
      </c>
    </row>
    <row r="6812" spans="1:33" ht="14.4" x14ac:dyDescent="0.3">
      <c r="A6812" s="37">
        <v>44129</v>
      </c>
      <c r="B6812" s="38">
        <f>INDEX(Videolength!D:D,MATCH(D6812,Videolength!A:A,0))</f>
        <v>12</v>
      </c>
      <c r="C6812" s="38">
        <f>INDEX(Videolength!E:E,MATCH(D6812,Videolength!A:A,0))</f>
        <v>34</v>
      </c>
      <c r="D6812" s="39">
        <v>34</v>
      </c>
      <c r="E6812" s="40" t="str">
        <f>INDEX(Videolength!B:B,MATCH(D6812,Videolength!A:A,0))</f>
        <v>https://youtu.be/AP_I9CW5beg?list=PLTjhk5BwsiVV8SrR-dPCDjCfaMnt-5HZH</v>
      </c>
      <c r="F6812" s="41">
        <f>INDEX(Videolength!C:C,MATCH(D6812,Videolength!A:A,0))</f>
        <v>2.6817129629629632E-2</v>
      </c>
      <c r="G6812" s="41">
        <v>2.0543981481481479E-2</v>
      </c>
      <c r="H6812" s="71">
        <f>HYPERLINK(_xlfn.CONCAT(E6812,"&amp;t=",G6812*86400),G6812)</f>
        <v>2.0543981481481479E-2</v>
      </c>
      <c r="I6812" s="38">
        <v>12</v>
      </c>
      <c r="J6812" s="38">
        <v>7</v>
      </c>
      <c r="K6812" s="42" t="s">
        <v>284</v>
      </c>
      <c r="L6812" s="42" t="s">
        <v>10</v>
      </c>
      <c r="M6812" s="42" t="s">
        <v>1322</v>
      </c>
      <c r="AA6812" s="45"/>
      <c r="AB6812" s="45"/>
      <c r="AE6812" s="42">
        <f>IF(Table32[[#This Row],[Gems]]&gt;0,Table32[[#This Row],[Gems]],0)</f>
        <v>0</v>
      </c>
      <c r="AF6812" s="42">
        <f>IF(Table32[[#This Row],[Gems]]&lt;0,Table32[[#This Row],[Gems]],0)</f>
        <v>0</v>
      </c>
      <c r="AG6812" s="29">
        <f t="shared" ca="1" si="147"/>
        <v>2</v>
      </c>
    </row>
    <row r="6813" spans="1:33" ht="14.4" x14ac:dyDescent="0.3">
      <c r="A6813" s="37">
        <v>44129</v>
      </c>
      <c r="B6813" s="38">
        <f>INDEX(Videolength!D:D,MATCH(D6813,Videolength!A:A,0))</f>
        <v>12</v>
      </c>
      <c r="C6813" s="38">
        <f>INDEX(Videolength!E:E,MATCH(D6813,Videolength!A:A,0))</f>
        <v>34</v>
      </c>
      <c r="D6813" s="39">
        <v>34</v>
      </c>
      <c r="E6813" s="40" t="str">
        <f>INDEX(Videolength!B:B,MATCH(D6813,Videolength!A:A,0))</f>
        <v>https://youtu.be/AP_I9CW5beg?list=PLTjhk5BwsiVV8SrR-dPCDjCfaMnt-5HZH</v>
      </c>
      <c r="F6813" s="41">
        <f>INDEX(Videolength!C:C,MATCH(D6813,Videolength!A:A,0))</f>
        <v>2.6817129629629632E-2</v>
      </c>
      <c r="G6813" s="41">
        <v>2.0659722222222222E-2</v>
      </c>
      <c r="H6813" s="71">
        <f>HYPERLINK(_xlfn.CONCAT(E6813,"&amp;t=",G6813*86400),G6813)</f>
        <v>2.0659722222222222E-2</v>
      </c>
      <c r="I6813" s="38">
        <v>12</v>
      </c>
      <c r="J6813" s="38">
        <v>7</v>
      </c>
      <c r="K6813" s="42" t="s">
        <v>90</v>
      </c>
      <c r="L6813" s="42" t="s">
        <v>10</v>
      </c>
      <c r="AA6813" s="45"/>
      <c r="AB6813" s="45"/>
      <c r="AE6813" s="42">
        <f>IF(Table32[[#This Row],[Gems]]&gt;0,Table32[[#This Row],[Gems]],0)</f>
        <v>0</v>
      </c>
      <c r="AF6813" s="42">
        <f>IF(Table32[[#This Row],[Gems]]&lt;0,Table32[[#This Row],[Gems]],0)</f>
        <v>0</v>
      </c>
      <c r="AG6813" s="29">
        <f t="shared" ca="1" si="147"/>
        <v>2</v>
      </c>
    </row>
    <row r="6814" spans="1:33" ht="14.4" x14ac:dyDescent="0.3">
      <c r="A6814" s="37">
        <v>44129</v>
      </c>
      <c r="B6814" s="38">
        <f>INDEX(Videolength!D:D,MATCH(D6814,Videolength!A:A,0))</f>
        <v>12</v>
      </c>
      <c r="C6814" s="38">
        <f>INDEX(Videolength!E:E,MATCH(D6814,Videolength!A:A,0))</f>
        <v>34</v>
      </c>
      <c r="D6814" s="39">
        <v>34</v>
      </c>
      <c r="E6814" s="40" t="str">
        <f>INDEX(Videolength!B:B,MATCH(D6814,Videolength!A:A,0))</f>
        <v>https://youtu.be/AP_I9CW5beg?list=PLTjhk5BwsiVV8SrR-dPCDjCfaMnt-5HZH</v>
      </c>
      <c r="F6814" s="41">
        <f>INDEX(Videolength!C:C,MATCH(D6814,Videolength!A:A,0))</f>
        <v>2.6817129629629632E-2</v>
      </c>
      <c r="G6814" s="41">
        <v>2.071759259259259E-2</v>
      </c>
      <c r="H6814" s="71">
        <f>HYPERLINK(_xlfn.CONCAT(E6814,"&amp;t=",G6814*86400),G6814)</f>
        <v>2.071759259259259E-2</v>
      </c>
      <c r="I6814" s="38">
        <v>12</v>
      </c>
      <c r="J6814" s="38">
        <v>7</v>
      </c>
      <c r="K6814" s="42" t="s">
        <v>90</v>
      </c>
      <c r="L6814" s="42" t="s">
        <v>197</v>
      </c>
      <c r="M6814" s="42" t="s">
        <v>746</v>
      </c>
      <c r="V6814" s="43">
        <v>1394</v>
      </c>
      <c r="AA6814" s="45"/>
      <c r="AB6814" s="45"/>
      <c r="AE6814" s="42">
        <f>IF(Table32[[#This Row],[Gems]]&gt;0,Table32[[#This Row],[Gems]],0)</f>
        <v>0</v>
      </c>
      <c r="AF6814" s="42">
        <f>IF(Table32[[#This Row],[Gems]]&lt;0,Table32[[#This Row],[Gems]],0)</f>
        <v>0</v>
      </c>
      <c r="AG6814" s="29">
        <f t="shared" ca="1" si="147"/>
        <v>2</v>
      </c>
    </row>
    <row r="6815" spans="1:33" ht="14.4" x14ac:dyDescent="0.3">
      <c r="A6815" s="37">
        <v>44129</v>
      </c>
      <c r="B6815" s="38">
        <f>INDEX(Videolength!D:D,MATCH(D6815,Videolength!A:A,0))</f>
        <v>12</v>
      </c>
      <c r="C6815" s="38">
        <f>INDEX(Videolength!E:E,MATCH(D6815,Videolength!A:A,0))</f>
        <v>34</v>
      </c>
      <c r="D6815" s="39">
        <v>34</v>
      </c>
      <c r="E6815" s="40" t="str">
        <f>INDEX(Videolength!B:B,MATCH(D6815,Videolength!A:A,0))</f>
        <v>https://youtu.be/AP_I9CW5beg?list=PLTjhk5BwsiVV8SrR-dPCDjCfaMnt-5HZH</v>
      </c>
      <c r="F6815" s="41">
        <f>INDEX(Videolength!C:C,MATCH(D6815,Videolength!A:A,0))</f>
        <v>2.6817129629629632E-2</v>
      </c>
      <c r="G6815" s="41">
        <v>2.146990740740741E-2</v>
      </c>
      <c r="H6815" s="71">
        <f>HYPERLINK(_xlfn.CONCAT(E6815,"&amp;t=",G6815*86400),G6815)</f>
        <v>2.146990740740741E-2</v>
      </c>
      <c r="I6815" s="38">
        <v>12</v>
      </c>
      <c r="J6815" s="38">
        <v>7</v>
      </c>
      <c r="K6815" s="42" t="s">
        <v>90</v>
      </c>
      <c r="L6815" s="42" t="s">
        <v>198</v>
      </c>
      <c r="V6815" s="43">
        <v>1394</v>
      </c>
      <c r="AA6815" s="45"/>
      <c r="AB6815" s="45"/>
      <c r="AC6815" s="44" t="s">
        <v>201</v>
      </c>
      <c r="AE6815" s="42">
        <f>IF(Table32[[#This Row],[Gems]]&gt;0,Table32[[#This Row],[Gems]],0)</f>
        <v>0</v>
      </c>
      <c r="AF6815" s="42">
        <f>IF(Table32[[#This Row],[Gems]]&lt;0,Table32[[#This Row],[Gems]],0)</f>
        <v>0</v>
      </c>
      <c r="AG6815" s="29">
        <f t="shared" ca="1" si="147"/>
        <v>2</v>
      </c>
    </row>
    <row r="6816" spans="1:33" ht="14.4" x14ac:dyDescent="0.3">
      <c r="A6816" s="37">
        <v>44129</v>
      </c>
      <c r="B6816" s="38">
        <f>INDEX(Videolength!D:D,MATCH(D6816,Videolength!A:A,0))</f>
        <v>12</v>
      </c>
      <c r="C6816" s="38">
        <f>INDEX(Videolength!E:E,MATCH(D6816,Videolength!A:A,0))</f>
        <v>34</v>
      </c>
      <c r="D6816" s="39">
        <v>34</v>
      </c>
      <c r="E6816" s="40" t="str">
        <f>INDEX(Videolength!B:B,MATCH(D6816,Videolength!A:A,0))</f>
        <v>https://youtu.be/AP_I9CW5beg?list=PLTjhk5BwsiVV8SrR-dPCDjCfaMnt-5HZH</v>
      </c>
      <c r="F6816" s="41">
        <f>INDEX(Videolength!C:C,MATCH(D6816,Videolength!A:A,0))</f>
        <v>2.6817129629629632E-2</v>
      </c>
      <c r="G6816" s="41">
        <v>2.1550925925925928E-2</v>
      </c>
      <c r="H6816" s="71">
        <f>HYPERLINK(_xlfn.CONCAT(E6816,"&amp;t=",G6816*86400),G6816)</f>
        <v>2.1550925925925928E-2</v>
      </c>
      <c r="I6816" s="38">
        <v>12</v>
      </c>
      <c r="J6816" s="38">
        <v>7</v>
      </c>
      <c r="K6816" s="42" t="s">
        <v>284</v>
      </c>
      <c r="L6816" s="42" t="s">
        <v>10</v>
      </c>
      <c r="M6816" s="42" t="s">
        <v>1322</v>
      </c>
      <c r="AA6816" s="45"/>
      <c r="AB6816" s="45"/>
      <c r="AE6816" s="42">
        <f>IF(Table32[[#This Row],[Gems]]&gt;0,Table32[[#This Row],[Gems]],0)</f>
        <v>0</v>
      </c>
      <c r="AF6816" s="42">
        <f>IF(Table32[[#This Row],[Gems]]&lt;0,Table32[[#This Row],[Gems]],0)</f>
        <v>0</v>
      </c>
      <c r="AG6816" s="29">
        <f t="shared" ca="1" si="147"/>
        <v>2</v>
      </c>
    </row>
    <row r="6817" spans="1:33" ht="14.4" x14ac:dyDescent="0.3">
      <c r="A6817" s="37">
        <v>44129</v>
      </c>
      <c r="B6817" s="38">
        <f>INDEX(Videolength!D:D,MATCH(D6817,Videolength!A:A,0))</f>
        <v>12</v>
      </c>
      <c r="C6817" s="38">
        <f>INDEX(Videolength!E:E,MATCH(D6817,Videolength!A:A,0))</f>
        <v>34</v>
      </c>
      <c r="D6817" s="39">
        <v>34</v>
      </c>
      <c r="E6817" s="40" t="str">
        <f>INDEX(Videolength!B:B,MATCH(D6817,Videolength!A:A,0))</f>
        <v>https://youtu.be/AP_I9CW5beg?list=PLTjhk5BwsiVV8SrR-dPCDjCfaMnt-5HZH</v>
      </c>
      <c r="F6817" s="41">
        <f>INDEX(Videolength!C:C,MATCH(D6817,Videolength!A:A,0))</f>
        <v>2.6817129629629632E-2</v>
      </c>
      <c r="G6817" s="41">
        <v>2.1851851851851848E-2</v>
      </c>
      <c r="H6817" s="71">
        <f>HYPERLINK(_xlfn.CONCAT(E6817,"&amp;t=",G6817*86400),G6817)</f>
        <v>2.1851851851851848E-2</v>
      </c>
      <c r="I6817" s="38">
        <v>12</v>
      </c>
      <c r="J6817" s="38">
        <v>7</v>
      </c>
      <c r="K6817" s="42" t="s">
        <v>90</v>
      </c>
      <c r="L6817" s="42" t="s">
        <v>10</v>
      </c>
      <c r="AA6817" s="45"/>
      <c r="AB6817" s="45"/>
      <c r="AE6817" s="42">
        <f>IF(Table32[[#This Row],[Gems]]&gt;0,Table32[[#This Row],[Gems]],0)</f>
        <v>0</v>
      </c>
      <c r="AF6817" s="42">
        <f>IF(Table32[[#This Row],[Gems]]&lt;0,Table32[[#This Row],[Gems]],0)</f>
        <v>0</v>
      </c>
      <c r="AG6817" s="29">
        <f t="shared" ca="1" si="147"/>
        <v>2</v>
      </c>
    </row>
    <row r="6818" spans="1:33" ht="14.4" x14ac:dyDescent="0.3">
      <c r="A6818" s="37">
        <v>44129</v>
      </c>
      <c r="B6818" s="38">
        <f>INDEX(Videolength!D:D,MATCH(D6818,Videolength!A:A,0))</f>
        <v>12</v>
      </c>
      <c r="C6818" s="38">
        <f>INDEX(Videolength!E:E,MATCH(D6818,Videolength!A:A,0))</f>
        <v>34</v>
      </c>
      <c r="D6818" s="39">
        <v>34</v>
      </c>
      <c r="E6818" s="40" t="str">
        <f>INDEX(Videolength!B:B,MATCH(D6818,Videolength!A:A,0))</f>
        <v>https://youtu.be/AP_I9CW5beg?list=PLTjhk5BwsiVV8SrR-dPCDjCfaMnt-5HZH</v>
      </c>
      <c r="F6818" s="41">
        <f>INDEX(Videolength!C:C,MATCH(D6818,Videolength!A:A,0))</f>
        <v>2.6817129629629632E-2</v>
      </c>
      <c r="G6818" s="41">
        <v>2.1909722222222223E-2</v>
      </c>
      <c r="H6818" s="71">
        <f>HYPERLINK(_xlfn.CONCAT(E6818,"&amp;t=",G6818*86400),G6818)</f>
        <v>2.1909722222222223E-2</v>
      </c>
      <c r="I6818" s="38">
        <v>12</v>
      </c>
      <c r="J6818" s="38">
        <v>7</v>
      </c>
      <c r="K6818" s="42" t="s">
        <v>90</v>
      </c>
      <c r="L6818" s="42" t="s">
        <v>197</v>
      </c>
      <c r="M6818" s="42" t="s">
        <v>746</v>
      </c>
      <c r="V6818" s="43">
        <v>1394</v>
      </c>
      <c r="AA6818" s="45"/>
      <c r="AB6818" s="45"/>
      <c r="AE6818" s="42">
        <f>IF(Table32[[#This Row],[Gems]]&gt;0,Table32[[#This Row],[Gems]],0)</f>
        <v>0</v>
      </c>
      <c r="AF6818" s="42">
        <f>IF(Table32[[#This Row],[Gems]]&lt;0,Table32[[#This Row],[Gems]],0)</f>
        <v>0</v>
      </c>
      <c r="AG6818" s="29">
        <f t="shared" ca="1" si="147"/>
        <v>2</v>
      </c>
    </row>
    <row r="6819" spans="1:33" ht="14.4" x14ac:dyDescent="0.3">
      <c r="A6819" s="37">
        <v>44129</v>
      </c>
      <c r="B6819" s="38">
        <f>INDEX(Videolength!D:D,MATCH(D6819,Videolength!A:A,0))</f>
        <v>12</v>
      </c>
      <c r="C6819" s="38">
        <f>INDEX(Videolength!E:E,MATCH(D6819,Videolength!A:A,0))</f>
        <v>34</v>
      </c>
      <c r="D6819" s="39">
        <v>34</v>
      </c>
      <c r="E6819" s="40" t="str">
        <f>INDEX(Videolength!B:B,MATCH(D6819,Videolength!A:A,0))</f>
        <v>https://youtu.be/AP_I9CW5beg?list=PLTjhk5BwsiVV8SrR-dPCDjCfaMnt-5HZH</v>
      </c>
      <c r="F6819" s="41">
        <f>INDEX(Videolength!C:C,MATCH(D6819,Videolength!A:A,0))</f>
        <v>2.6817129629629632E-2</v>
      </c>
      <c r="G6819" s="41">
        <v>2.3020833333333334E-2</v>
      </c>
      <c r="H6819" s="71">
        <f>HYPERLINK(_xlfn.CONCAT(E6819,"&amp;t=",G6819*86400),G6819)</f>
        <v>2.3020833333333334E-2</v>
      </c>
      <c r="I6819" s="38">
        <v>12</v>
      </c>
      <c r="J6819" s="38">
        <v>7</v>
      </c>
      <c r="K6819" s="42" t="s">
        <v>90</v>
      </c>
      <c r="L6819" s="42" t="s">
        <v>198</v>
      </c>
      <c r="Q6819" s="42" t="s">
        <v>121</v>
      </c>
      <c r="V6819" s="43">
        <v>1394</v>
      </c>
      <c r="AA6819" s="45"/>
      <c r="AB6819" s="45"/>
      <c r="AC6819" s="44" t="s">
        <v>201</v>
      </c>
      <c r="AE6819" s="42">
        <f>IF(Table32[[#This Row],[Gems]]&gt;0,Table32[[#This Row],[Gems]],0)</f>
        <v>0</v>
      </c>
      <c r="AF6819" s="42">
        <f>IF(Table32[[#This Row],[Gems]]&lt;0,Table32[[#This Row],[Gems]],0)</f>
        <v>0</v>
      </c>
      <c r="AG6819" s="29">
        <f t="shared" ca="1" si="147"/>
        <v>2</v>
      </c>
    </row>
    <row r="6820" spans="1:33" ht="14.4" x14ac:dyDescent="0.3">
      <c r="A6820" s="37">
        <v>44129</v>
      </c>
      <c r="B6820" s="38">
        <f>INDEX(Videolength!D:D,MATCH(D6820,Videolength!A:A,0))</f>
        <v>12</v>
      </c>
      <c r="C6820" s="38">
        <f>INDEX(Videolength!E:E,MATCH(D6820,Videolength!A:A,0))</f>
        <v>34</v>
      </c>
      <c r="D6820" s="39">
        <v>34</v>
      </c>
      <c r="E6820" s="40" t="str">
        <f>INDEX(Videolength!B:B,MATCH(D6820,Videolength!A:A,0))</f>
        <v>https://youtu.be/AP_I9CW5beg?list=PLTjhk5BwsiVV8SrR-dPCDjCfaMnt-5HZH</v>
      </c>
      <c r="F6820" s="41">
        <f>INDEX(Videolength!C:C,MATCH(D6820,Videolength!A:A,0))</f>
        <v>2.6817129629629632E-2</v>
      </c>
      <c r="G6820" s="41">
        <v>2.3136574074074077E-2</v>
      </c>
      <c r="H6820" s="71">
        <f>HYPERLINK(_xlfn.CONCAT(E6820,"&amp;t=",G6820*86400),G6820)</f>
        <v>2.3136574074074077E-2</v>
      </c>
      <c r="I6820" s="38">
        <v>12</v>
      </c>
      <c r="J6820" s="38">
        <v>7</v>
      </c>
      <c r="K6820" s="42" t="s">
        <v>284</v>
      </c>
      <c r="L6820" s="42" t="s">
        <v>10</v>
      </c>
      <c r="M6820" s="42" t="s">
        <v>1325</v>
      </c>
      <c r="AA6820" s="45"/>
      <c r="AB6820" s="45"/>
      <c r="AE6820" s="42">
        <f>IF(Table32[[#This Row],[Gems]]&gt;0,Table32[[#This Row],[Gems]],0)</f>
        <v>0</v>
      </c>
      <c r="AF6820" s="42">
        <f>IF(Table32[[#This Row],[Gems]]&lt;0,Table32[[#This Row],[Gems]],0)</f>
        <v>0</v>
      </c>
      <c r="AG6820" s="29">
        <f t="shared" ca="1" si="147"/>
        <v>2</v>
      </c>
    </row>
    <row r="6821" spans="1:33" ht="14.4" x14ac:dyDescent="0.3">
      <c r="A6821" s="37">
        <v>44129</v>
      </c>
      <c r="B6821" s="38">
        <f>INDEX(Videolength!D:D,MATCH(D6821,Videolength!A:A,0))</f>
        <v>12</v>
      </c>
      <c r="C6821" s="38">
        <f>INDEX(Videolength!E:E,MATCH(D6821,Videolength!A:A,0))</f>
        <v>34</v>
      </c>
      <c r="D6821" s="39">
        <v>34</v>
      </c>
      <c r="E6821" s="40" t="str">
        <f>INDEX(Videolength!B:B,MATCH(D6821,Videolength!A:A,0))</f>
        <v>https://youtu.be/AP_I9CW5beg?list=PLTjhk5BwsiVV8SrR-dPCDjCfaMnt-5HZH</v>
      </c>
      <c r="F6821" s="41">
        <f>INDEX(Videolength!C:C,MATCH(D6821,Videolength!A:A,0))</f>
        <v>2.6817129629629632E-2</v>
      </c>
      <c r="G6821" s="41">
        <v>2.327546296296296E-2</v>
      </c>
      <c r="H6821" s="71">
        <f>HYPERLINK(_xlfn.CONCAT(E6821,"&amp;t=",G6821*86400),G6821)</f>
        <v>2.327546296296296E-2</v>
      </c>
      <c r="I6821" s="38">
        <v>12</v>
      </c>
      <c r="J6821" s="38">
        <v>7</v>
      </c>
      <c r="K6821" s="42" t="s">
        <v>346</v>
      </c>
      <c r="L6821" s="42" t="s">
        <v>10</v>
      </c>
      <c r="AA6821" s="45"/>
      <c r="AB6821" s="45"/>
      <c r="AE6821" s="42">
        <f>IF(Table32[[#This Row],[Gems]]&gt;0,Table32[[#This Row],[Gems]],0)</f>
        <v>0</v>
      </c>
      <c r="AF6821" s="42">
        <f>IF(Table32[[#This Row],[Gems]]&lt;0,Table32[[#This Row],[Gems]],0)</f>
        <v>0</v>
      </c>
      <c r="AG6821" s="29">
        <f t="shared" ca="1" si="147"/>
        <v>2</v>
      </c>
    </row>
    <row r="6822" spans="1:33" ht="14.4" x14ac:dyDescent="0.3">
      <c r="A6822" s="37">
        <v>44129</v>
      </c>
      <c r="B6822" s="38">
        <f>INDEX(Videolength!D:D,MATCH(D6822,Videolength!A:A,0))</f>
        <v>12</v>
      </c>
      <c r="C6822" s="38">
        <f>INDEX(Videolength!E:E,MATCH(D6822,Videolength!A:A,0))</f>
        <v>34</v>
      </c>
      <c r="D6822" s="39">
        <v>34</v>
      </c>
      <c r="E6822" s="40" t="str">
        <f>INDEX(Videolength!B:B,MATCH(D6822,Videolength!A:A,0))</f>
        <v>https://youtu.be/AP_I9CW5beg?list=PLTjhk5BwsiVV8SrR-dPCDjCfaMnt-5HZH</v>
      </c>
      <c r="F6822" s="41">
        <f>INDEX(Videolength!C:C,MATCH(D6822,Videolength!A:A,0))</f>
        <v>2.6817129629629632E-2</v>
      </c>
      <c r="G6822" s="41">
        <v>2.344907407407407E-2</v>
      </c>
      <c r="H6822" s="71">
        <f>HYPERLINK(_xlfn.CONCAT(E6822,"&amp;t=",G6822*86400),G6822)</f>
        <v>2.344907407407407E-2</v>
      </c>
      <c r="I6822" s="38">
        <v>12</v>
      </c>
      <c r="J6822" s="38">
        <v>7</v>
      </c>
      <c r="K6822" s="42" t="s">
        <v>90</v>
      </c>
      <c r="L6822" s="42" t="s">
        <v>10</v>
      </c>
      <c r="M6822" s="42" t="s">
        <v>880</v>
      </c>
      <c r="AA6822" s="45"/>
      <c r="AB6822" s="45"/>
      <c r="AE6822" s="42">
        <f>IF(Table32[[#This Row],[Gems]]&gt;0,Table32[[#This Row],[Gems]],0)</f>
        <v>0</v>
      </c>
      <c r="AF6822" s="42">
        <f>IF(Table32[[#This Row],[Gems]]&lt;0,Table32[[#This Row],[Gems]],0)</f>
        <v>0</v>
      </c>
      <c r="AG6822" s="29">
        <f t="shared" ca="1" si="147"/>
        <v>2</v>
      </c>
    </row>
    <row r="6823" spans="1:33" ht="14.4" x14ac:dyDescent="0.3">
      <c r="A6823" s="37">
        <v>44129</v>
      </c>
      <c r="B6823" s="38">
        <f>INDEX(Videolength!D:D,MATCH(D6823,Videolength!A:A,0))</f>
        <v>12</v>
      </c>
      <c r="C6823" s="38">
        <f>INDEX(Videolength!E:E,MATCH(D6823,Videolength!A:A,0))</f>
        <v>34</v>
      </c>
      <c r="D6823" s="39">
        <v>34</v>
      </c>
      <c r="E6823" s="40" t="str">
        <f>INDEX(Videolength!B:B,MATCH(D6823,Videolength!A:A,0))</f>
        <v>https://youtu.be/AP_I9CW5beg?list=PLTjhk5BwsiVV8SrR-dPCDjCfaMnt-5HZH</v>
      </c>
      <c r="F6823" s="41">
        <f>INDEX(Videolength!C:C,MATCH(D6823,Videolength!A:A,0))</f>
        <v>2.6817129629629632E-2</v>
      </c>
      <c r="G6823" s="41">
        <v>2.3460648148148147E-2</v>
      </c>
      <c r="H6823" s="71">
        <f>HYPERLINK(_xlfn.CONCAT(E6823,"&amp;t=",G6823*86400),G6823)</f>
        <v>2.3460648148148147E-2</v>
      </c>
      <c r="I6823" s="38">
        <v>12</v>
      </c>
      <c r="J6823" s="38">
        <v>7</v>
      </c>
      <c r="K6823" s="42" t="s">
        <v>90</v>
      </c>
      <c r="L6823" s="42" t="s">
        <v>256</v>
      </c>
      <c r="M6823" s="42" t="s">
        <v>1326</v>
      </c>
      <c r="N6823" s="42" t="s">
        <v>121</v>
      </c>
      <c r="AA6823" s="45"/>
      <c r="AB6823" s="45"/>
      <c r="AE6823" s="42">
        <f>IF(Table32[[#This Row],[Gems]]&gt;0,Table32[[#This Row],[Gems]],0)</f>
        <v>0</v>
      </c>
      <c r="AF6823" s="42">
        <f>IF(Table32[[#This Row],[Gems]]&lt;0,Table32[[#This Row],[Gems]],0)</f>
        <v>0</v>
      </c>
      <c r="AG6823" s="29">
        <f t="shared" ca="1" si="147"/>
        <v>2</v>
      </c>
    </row>
    <row r="6824" spans="1:33" ht="14.4" x14ac:dyDescent="0.3">
      <c r="A6824" s="37">
        <v>44129</v>
      </c>
      <c r="B6824" s="38">
        <f>INDEX(Videolength!D:D,MATCH(D6824,Videolength!A:A,0))</f>
        <v>12</v>
      </c>
      <c r="C6824" s="38">
        <f>INDEX(Videolength!E:E,MATCH(D6824,Videolength!A:A,0))</f>
        <v>34</v>
      </c>
      <c r="D6824" s="39">
        <v>34</v>
      </c>
      <c r="E6824" s="40" t="str">
        <f>INDEX(Videolength!B:B,MATCH(D6824,Videolength!A:A,0))</f>
        <v>https://youtu.be/AP_I9CW5beg?list=PLTjhk5BwsiVV8SrR-dPCDjCfaMnt-5HZH</v>
      </c>
      <c r="F6824" s="41">
        <f>INDEX(Videolength!C:C,MATCH(D6824,Videolength!A:A,0))</f>
        <v>2.6817129629629632E-2</v>
      </c>
      <c r="G6824" s="41">
        <v>2.3506944444444445E-2</v>
      </c>
      <c r="H6824" s="71">
        <f>HYPERLINK(_xlfn.CONCAT(E6824,"&amp;t=",G6824*86400),G6824)</f>
        <v>2.3506944444444445E-2</v>
      </c>
      <c r="I6824" s="38">
        <v>12</v>
      </c>
      <c r="J6824" s="38">
        <v>7</v>
      </c>
      <c r="K6824" s="42" t="s">
        <v>90</v>
      </c>
      <c r="L6824" s="42" t="s">
        <v>392</v>
      </c>
      <c r="M6824" s="42" t="s">
        <v>1327</v>
      </c>
      <c r="N6824" s="42" t="s">
        <v>121</v>
      </c>
      <c r="AA6824" s="45"/>
      <c r="AB6824" s="45"/>
      <c r="AE6824" s="42">
        <f>IF(Table32[[#This Row],[Gems]]&gt;0,Table32[[#This Row],[Gems]],0)</f>
        <v>0</v>
      </c>
      <c r="AF6824" s="42">
        <f>IF(Table32[[#This Row],[Gems]]&lt;0,Table32[[#This Row],[Gems]],0)</f>
        <v>0</v>
      </c>
      <c r="AG6824" s="29">
        <f t="shared" ca="1" si="147"/>
        <v>2</v>
      </c>
    </row>
    <row r="6825" spans="1:33" ht="14.4" x14ac:dyDescent="0.3">
      <c r="A6825" s="37">
        <v>44129</v>
      </c>
      <c r="B6825" s="38">
        <f>INDEX(Videolength!D:D,MATCH(D6825,Videolength!A:A,0))</f>
        <v>12</v>
      </c>
      <c r="C6825" s="38">
        <f>INDEX(Videolength!E:E,MATCH(D6825,Videolength!A:A,0))</f>
        <v>34</v>
      </c>
      <c r="D6825" s="39">
        <v>34</v>
      </c>
      <c r="E6825" s="40" t="str">
        <f>INDEX(Videolength!B:B,MATCH(D6825,Videolength!A:A,0))</f>
        <v>https://youtu.be/AP_I9CW5beg?list=PLTjhk5BwsiVV8SrR-dPCDjCfaMnt-5HZH</v>
      </c>
      <c r="F6825" s="41">
        <f>INDEX(Videolength!C:C,MATCH(D6825,Videolength!A:A,0))</f>
        <v>2.6817129629629632E-2</v>
      </c>
      <c r="G6825" s="41">
        <v>2.3530092592592592E-2</v>
      </c>
      <c r="H6825" s="71">
        <f>HYPERLINK(_xlfn.CONCAT(E6825,"&amp;t=",G6825*86400),G6825)</f>
        <v>2.3530092592592592E-2</v>
      </c>
      <c r="I6825" s="38">
        <v>12</v>
      </c>
      <c r="J6825" s="38">
        <v>7</v>
      </c>
      <c r="K6825" s="42" t="s">
        <v>90</v>
      </c>
      <c r="L6825" s="42" t="s">
        <v>10</v>
      </c>
      <c r="AA6825" s="45"/>
      <c r="AB6825" s="45"/>
      <c r="AE6825" s="42">
        <f>IF(Table32[[#This Row],[Gems]]&gt;0,Table32[[#This Row],[Gems]],0)</f>
        <v>0</v>
      </c>
      <c r="AF6825" s="42">
        <f>IF(Table32[[#This Row],[Gems]]&lt;0,Table32[[#This Row],[Gems]],0)</f>
        <v>0</v>
      </c>
      <c r="AG6825" s="29">
        <f t="shared" ca="1" si="147"/>
        <v>2</v>
      </c>
    </row>
    <row r="6826" spans="1:33" ht="14.4" x14ac:dyDescent="0.3">
      <c r="A6826" s="37">
        <v>44129</v>
      </c>
      <c r="B6826" s="38">
        <f>INDEX(Videolength!D:D,MATCH(D6826,Videolength!A:A,0))</f>
        <v>12</v>
      </c>
      <c r="C6826" s="38">
        <f>INDEX(Videolength!E:E,MATCH(D6826,Videolength!A:A,0))</f>
        <v>34</v>
      </c>
      <c r="D6826" s="39">
        <v>34</v>
      </c>
      <c r="E6826" s="40" t="str">
        <f>INDEX(Videolength!B:B,MATCH(D6826,Videolength!A:A,0))</f>
        <v>https://youtu.be/AP_I9CW5beg?list=PLTjhk5BwsiVV8SrR-dPCDjCfaMnt-5HZH</v>
      </c>
      <c r="F6826" s="41">
        <f>INDEX(Videolength!C:C,MATCH(D6826,Videolength!A:A,0))</f>
        <v>2.6817129629629632E-2</v>
      </c>
      <c r="G6826" s="41">
        <v>2.359953703703704E-2</v>
      </c>
      <c r="H6826" s="71">
        <f>HYPERLINK(_xlfn.CONCAT(E6826,"&amp;t=",G6826*86400),G6826)</f>
        <v>2.359953703703704E-2</v>
      </c>
      <c r="I6826" s="38">
        <v>12</v>
      </c>
      <c r="J6826" s="38">
        <v>7</v>
      </c>
      <c r="K6826" s="42" t="s">
        <v>346</v>
      </c>
      <c r="L6826" s="42" t="s">
        <v>10</v>
      </c>
      <c r="AA6826" s="45"/>
      <c r="AB6826" s="45"/>
      <c r="AE6826" s="42">
        <f>IF(Table32[[#This Row],[Gems]]&gt;0,Table32[[#This Row],[Gems]],0)</f>
        <v>0</v>
      </c>
      <c r="AF6826" s="42">
        <f>IF(Table32[[#This Row],[Gems]]&lt;0,Table32[[#This Row],[Gems]],0)</f>
        <v>0</v>
      </c>
      <c r="AG6826" s="29">
        <f t="shared" ca="1" si="147"/>
        <v>2</v>
      </c>
    </row>
    <row r="6827" spans="1:33" ht="14.4" x14ac:dyDescent="0.3">
      <c r="A6827" s="37">
        <v>44129</v>
      </c>
      <c r="B6827" s="38">
        <f>INDEX(Videolength!D:D,MATCH(D6827,Videolength!A:A,0))</f>
        <v>12</v>
      </c>
      <c r="C6827" s="38">
        <f>INDEX(Videolength!E:E,MATCH(D6827,Videolength!A:A,0))</f>
        <v>34</v>
      </c>
      <c r="D6827" s="39">
        <v>34</v>
      </c>
      <c r="E6827" s="40" t="str">
        <f>INDEX(Videolength!B:B,MATCH(D6827,Videolength!A:A,0))</f>
        <v>https://youtu.be/AP_I9CW5beg?list=PLTjhk5BwsiVV8SrR-dPCDjCfaMnt-5HZH</v>
      </c>
      <c r="F6827" s="41">
        <f>INDEX(Videolength!C:C,MATCH(D6827,Videolength!A:A,0))</f>
        <v>2.6817129629629632E-2</v>
      </c>
      <c r="G6827" s="41">
        <v>2.3622685185185188E-2</v>
      </c>
      <c r="H6827" s="71">
        <f>HYPERLINK(_xlfn.CONCAT(E6827,"&amp;t=",G6827*86400),G6827)</f>
        <v>2.3622685185185188E-2</v>
      </c>
      <c r="I6827" s="38">
        <v>12</v>
      </c>
      <c r="J6827" s="38">
        <v>7</v>
      </c>
      <c r="K6827" s="42" t="s">
        <v>142</v>
      </c>
      <c r="L6827" s="42" t="s">
        <v>33</v>
      </c>
      <c r="M6827" s="42" t="s">
        <v>1328</v>
      </c>
      <c r="AA6827" s="45"/>
      <c r="AB6827" s="45"/>
      <c r="AE6827" s="42">
        <f>IF(Table32[[#This Row],[Gems]]&gt;0,Table32[[#This Row],[Gems]],0)</f>
        <v>0</v>
      </c>
      <c r="AF6827" s="42">
        <f>IF(Table32[[#This Row],[Gems]]&lt;0,Table32[[#This Row],[Gems]],0)</f>
        <v>0</v>
      </c>
      <c r="AG6827" s="29">
        <f t="shared" ca="1" si="147"/>
        <v>2</v>
      </c>
    </row>
    <row r="6828" spans="1:33" ht="14.4" x14ac:dyDescent="0.3">
      <c r="A6828" s="37">
        <v>44129</v>
      </c>
      <c r="B6828" s="38">
        <f>INDEX(Videolength!D:D,MATCH(D6828,Videolength!A:A,0))</f>
        <v>12</v>
      </c>
      <c r="C6828" s="38">
        <f>INDEX(Videolength!E:E,MATCH(D6828,Videolength!A:A,0))</f>
        <v>34</v>
      </c>
      <c r="D6828" s="39">
        <v>34</v>
      </c>
      <c r="E6828" s="40" t="str">
        <f>INDEX(Videolength!B:B,MATCH(D6828,Videolength!A:A,0))</f>
        <v>https://youtu.be/AP_I9CW5beg?list=PLTjhk5BwsiVV8SrR-dPCDjCfaMnt-5HZH</v>
      </c>
      <c r="F6828" s="41">
        <f>INDEX(Videolength!C:C,MATCH(D6828,Videolength!A:A,0))</f>
        <v>2.6817129629629632E-2</v>
      </c>
      <c r="G6828" s="41">
        <v>2.3773148148148151E-2</v>
      </c>
      <c r="H6828" s="71">
        <f>HYPERLINK(_xlfn.CONCAT(E6828,"&amp;t=",G6828*86400),G6828)</f>
        <v>2.3773148148148151E-2</v>
      </c>
      <c r="I6828" s="38">
        <v>12</v>
      </c>
      <c r="J6828" s="38">
        <v>7</v>
      </c>
      <c r="K6828" s="42" t="s">
        <v>346</v>
      </c>
      <c r="L6828" s="42" t="s">
        <v>10</v>
      </c>
      <c r="AA6828" s="45"/>
      <c r="AB6828" s="45"/>
      <c r="AE6828" s="42">
        <f>IF(Table32[[#This Row],[Gems]]&gt;0,Table32[[#This Row],[Gems]],0)</f>
        <v>0</v>
      </c>
      <c r="AF6828" s="42">
        <f>IF(Table32[[#This Row],[Gems]]&lt;0,Table32[[#This Row],[Gems]],0)</f>
        <v>0</v>
      </c>
      <c r="AG6828" s="29">
        <f t="shared" ca="1" si="147"/>
        <v>2</v>
      </c>
    </row>
    <row r="6829" spans="1:33" ht="14.4" x14ac:dyDescent="0.3">
      <c r="A6829" s="37">
        <v>44129</v>
      </c>
      <c r="B6829" s="38">
        <f>INDEX(Videolength!D:D,MATCH(D6829,Videolength!A:A,0))</f>
        <v>12</v>
      </c>
      <c r="C6829" s="38">
        <f>INDEX(Videolength!E:E,MATCH(D6829,Videolength!A:A,0))</f>
        <v>34</v>
      </c>
      <c r="D6829" s="39">
        <v>34</v>
      </c>
      <c r="E6829" s="40" t="str">
        <f>INDEX(Videolength!B:B,MATCH(D6829,Videolength!A:A,0))</f>
        <v>https://youtu.be/AP_I9CW5beg?list=PLTjhk5BwsiVV8SrR-dPCDjCfaMnt-5HZH</v>
      </c>
      <c r="F6829" s="41">
        <f>INDEX(Videolength!C:C,MATCH(D6829,Videolength!A:A,0))</f>
        <v>2.6817129629629632E-2</v>
      </c>
      <c r="G6829" s="41">
        <v>2.3819444444444445E-2</v>
      </c>
      <c r="H6829" s="71">
        <f>HYPERLINK(_xlfn.CONCAT(E6829,"&amp;t=",G6829*86400),G6829)</f>
        <v>2.3819444444444445E-2</v>
      </c>
      <c r="I6829" s="38">
        <v>12</v>
      </c>
      <c r="J6829" s="38">
        <v>7</v>
      </c>
      <c r="K6829" s="42" t="s">
        <v>25</v>
      </c>
      <c r="L6829" s="42" t="s">
        <v>10</v>
      </c>
      <c r="M6829" s="42" t="s">
        <v>1329</v>
      </c>
      <c r="N6829" s="42" t="s">
        <v>1837</v>
      </c>
      <c r="AA6829" s="45"/>
      <c r="AB6829" s="45"/>
      <c r="AE6829" s="42">
        <f>IF(Table32[[#This Row],[Gems]]&gt;0,Table32[[#This Row],[Gems]],0)</f>
        <v>0</v>
      </c>
      <c r="AF6829" s="42">
        <f>IF(Table32[[#This Row],[Gems]]&lt;0,Table32[[#This Row],[Gems]],0)</f>
        <v>0</v>
      </c>
      <c r="AG6829" s="29">
        <f t="shared" ca="1" si="147"/>
        <v>2</v>
      </c>
    </row>
    <row r="6830" spans="1:33" ht="14.4" x14ac:dyDescent="0.3">
      <c r="A6830" s="37">
        <v>44129</v>
      </c>
      <c r="B6830" s="38">
        <f>INDEX(Videolength!D:D,MATCH(D6830,Videolength!A:A,0))</f>
        <v>12</v>
      </c>
      <c r="C6830" s="38">
        <f>INDEX(Videolength!E:E,MATCH(D6830,Videolength!A:A,0))</f>
        <v>34</v>
      </c>
      <c r="D6830" s="39">
        <v>34</v>
      </c>
      <c r="E6830" s="40" t="str">
        <f>INDEX(Videolength!B:B,MATCH(D6830,Videolength!A:A,0))</f>
        <v>https://youtu.be/AP_I9CW5beg?list=PLTjhk5BwsiVV8SrR-dPCDjCfaMnt-5HZH</v>
      </c>
      <c r="F6830" s="41">
        <f>INDEX(Videolength!C:C,MATCH(D6830,Videolength!A:A,0))</f>
        <v>2.6817129629629632E-2</v>
      </c>
      <c r="G6830" s="41">
        <v>2.3935185185185184E-2</v>
      </c>
      <c r="H6830" s="71">
        <f>HYPERLINK(_xlfn.CONCAT(E6830,"&amp;t=",G6830*86400),G6830)</f>
        <v>2.3935185185185184E-2</v>
      </c>
      <c r="I6830" s="38">
        <v>12</v>
      </c>
      <c r="J6830" s="38">
        <v>7</v>
      </c>
      <c r="K6830" s="42" t="s">
        <v>346</v>
      </c>
      <c r="L6830" s="42" t="s">
        <v>10</v>
      </c>
      <c r="AA6830" s="45"/>
      <c r="AB6830" s="45"/>
      <c r="AE6830" s="42">
        <f>IF(Table32[[#This Row],[Gems]]&gt;0,Table32[[#This Row],[Gems]],0)</f>
        <v>0</v>
      </c>
      <c r="AF6830" s="42">
        <f>IF(Table32[[#This Row],[Gems]]&lt;0,Table32[[#This Row],[Gems]],0)</f>
        <v>0</v>
      </c>
      <c r="AG6830" s="29">
        <f t="shared" ca="1" si="147"/>
        <v>2</v>
      </c>
    </row>
    <row r="6831" spans="1:33" ht="14.4" x14ac:dyDescent="0.3">
      <c r="A6831" s="37">
        <v>44129</v>
      </c>
      <c r="B6831" s="38">
        <f>INDEX(Videolength!D:D,MATCH(D6831,Videolength!A:A,0))</f>
        <v>12</v>
      </c>
      <c r="C6831" s="38">
        <f>INDEX(Videolength!E:E,MATCH(D6831,Videolength!A:A,0))</f>
        <v>34</v>
      </c>
      <c r="D6831" s="39">
        <v>34</v>
      </c>
      <c r="E6831" s="40" t="str">
        <f>INDEX(Videolength!B:B,MATCH(D6831,Videolength!A:A,0))</f>
        <v>https://youtu.be/AP_I9CW5beg?list=PLTjhk5BwsiVV8SrR-dPCDjCfaMnt-5HZH</v>
      </c>
      <c r="F6831" s="41">
        <f>INDEX(Videolength!C:C,MATCH(D6831,Videolength!A:A,0))</f>
        <v>2.6817129629629632E-2</v>
      </c>
      <c r="G6831" s="41">
        <v>2.3969907407407409E-2</v>
      </c>
      <c r="H6831" s="71">
        <f>HYPERLINK(_xlfn.CONCAT(E6831,"&amp;t=",G6831*86400),G6831)</f>
        <v>2.3969907407407409E-2</v>
      </c>
      <c r="I6831" s="38">
        <v>12</v>
      </c>
      <c r="J6831" s="38">
        <v>7</v>
      </c>
      <c r="K6831" s="42" t="s">
        <v>8</v>
      </c>
      <c r="L6831" s="42" t="s">
        <v>163</v>
      </c>
      <c r="M6831" s="42" t="s">
        <v>1330</v>
      </c>
      <c r="AA6831" s="45"/>
      <c r="AB6831" s="45"/>
      <c r="AE6831" s="42">
        <f>IF(Table32[[#This Row],[Gems]]&gt;0,Table32[[#This Row],[Gems]],0)</f>
        <v>0</v>
      </c>
      <c r="AF6831" s="42">
        <f>IF(Table32[[#This Row],[Gems]]&lt;0,Table32[[#This Row],[Gems]],0)</f>
        <v>0</v>
      </c>
      <c r="AG6831" s="29">
        <f t="shared" ca="1" si="147"/>
        <v>2</v>
      </c>
    </row>
    <row r="6832" spans="1:33" ht="14.4" x14ac:dyDescent="0.3">
      <c r="A6832" s="37">
        <v>44129</v>
      </c>
      <c r="B6832" s="38">
        <f>INDEX(Videolength!D:D,MATCH(D6832,Videolength!A:A,0))</f>
        <v>12</v>
      </c>
      <c r="C6832" s="38">
        <f>INDEX(Videolength!E:E,MATCH(D6832,Videolength!A:A,0))</f>
        <v>34</v>
      </c>
      <c r="D6832" s="39">
        <v>34</v>
      </c>
      <c r="E6832" s="40" t="str">
        <f>INDEX(Videolength!B:B,MATCH(D6832,Videolength!A:A,0))</f>
        <v>https://youtu.be/AP_I9CW5beg?list=PLTjhk5BwsiVV8SrR-dPCDjCfaMnt-5HZH</v>
      </c>
      <c r="F6832" s="41">
        <f>INDEX(Videolength!C:C,MATCH(D6832,Videolength!A:A,0))</f>
        <v>2.6817129629629632E-2</v>
      </c>
      <c r="G6832" s="41">
        <v>2.3981481481481479E-2</v>
      </c>
      <c r="H6832" s="71">
        <f>HYPERLINK(_xlfn.CONCAT(E6832,"&amp;t=",G6832*86400),G6832)</f>
        <v>2.3981481481481479E-2</v>
      </c>
      <c r="I6832" s="38">
        <v>12</v>
      </c>
      <c r="J6832" s="38">
        <v>7</v>
      </c>
      <c r="K6832" s="42" t="s">
        <v>346</v>
      </c>
      <c r="L6832" s="42" t="s">
        <v>10</v>
      </c>
      <c r="AA6832" s="45"/>
      <c r="AB6832" s="45"/>
      <c r="AE6832" s="42">
        <f>IF(Table32[[#This Row],[Gems]]&gt;0,Table32[[#This Row],[Gems]],0)</f>
        <v>0</v>
      </c>
      <c r="AF6832" s="42">
        <f>IF(Table32[[#This Row],[Gems]]&lt;0,Table32[[#This Row],[Gems]],0)</f>
        <v>0</v>
      </c>
      <c r="AG6832" s="29">
        <f t="shared" ca="1" si="147"/>
        <v>2</v>
      </c>
    </row>
    <row r="6833" spans="1:33" ht="14.4" x14ac:dyDescent="0.3">
      <c r="A6833" s="37">
        <v>44129</v>
      </c>
      <c r="B6833" s="38">
        <f>INDEX(Videolength!D:D,MATCH(D6833,Videolength!A:A,0))</f>
        <v>12</v>
      </c>
      <c r="C6833" s="38">
        <f>INDEX(Videolength!E:E,MATCH(D6833,Videolength!A:A,0))</f>
        <v>34</v>
      </c>
      <c r="D6833" s="39">
        <v>34</v>
      </c>
      <c r="E6833" s="40" t="str">
        <f>INDEX(Videolength!B:B,MATCH(D6833,Videolength!A:A,0))</f>
        <v>https://youtu.be/AP_I9CW5beg?list=PLTjhk5BwsiVV8SrR-dPCDjCfaMnt-5HZH</v>
      </c>
      <c r="F6833" s="41">
        <f>INDEX(Videolength!C:C,MATCH(D6833,Videolength!A:A,0))</f>
        <v>2.6817129629629632E-2</v>
      </c>
      <c r="G6833" s="41">
        <v>2.3993055555555556E-2</v>
      </c>
      <c r="H6833" s="71">
        <f>HYPERLINK(_xlfn.CONCAT(E6833,"&amp;t=",G6833*86400),G6833)</f>
        <v>2.3993055555555556E-2</v>
      </c>
      <c r="I6833" s="38">
        <v>12</v>
      </c>
      <c r="J6833" s="38">
        <v>7</v>
      </c>
      <c r="K6833" s="42" t="s">
        <v>353</v>
      </c>
      <c r="L6833" s="42" t="s">
        <v>355</v>
      </c>
      <c r="M6833" s="51" t="s">
        <v>591</v>
      </c>
      <c r="N6833" s="51"/>
      <c r="O6833" s="51"/>
      <c r="P6833" s="51"/>
      <c r="Q6833" s="51"/>
      <c r="R6833" s="51"/>
      <c r="S6833" s="51"/>
      <c r="U6833" s="44" t="s">
        <v>1746</v>
      </c>
      <c r="AA6833" s="45"/>
      <c r="AB6833" s="45"/>
      <c r="AE6833" s="42">
        <f>IF(Table32[[#This Row],[Gems]]&gt;0,Table32[[#This Row],[Gems]],0)</f>
        <v>0</v>
      </c>
      <c r="AF6833" s="42">
        <f>IF(Table32[[#This Row],[Gems]]&lt;0,Table32[[#This Row],[Gems]],0)</f>
        <v>0</v>
      </c>
      <c r="AG6833" s="29">
        <f t="shared" ca="1" si="147"/>
        <v>2</v>
      </c>
    </row>
    <row r="6834" spans="1:33" ht="14.4" x14ac:dyDescent="0.3">
      <c r="A6834" s="37">
        <v>44129</v>
      </c>
      <c r="B6834" s="38">
        <f>INDEX(Videolength!D:D,MATCH(D6834,Videolength!A:A,0))</f>
        <v>12</v>
      </c>
      <c r="C6834" s="38">
        <f>INDEX(Videolength!E:E,MATCH(D6834,Videolength!A:A,0))</f>
        <v>34</v>
      </c>
      <c r="D6834" s="39">
        <v>34</v>
      </c>
      <c r="E6834" s="40" t="str">
        <f>INDEX(Videolength!B:B,MATCH(D6834,Videolength!A:A,0))</f>
        <v>https://youtu.be/AP_I9CW5beg?list=PLTjhk5BwsiVV8SrR-dPCDjCfaMnt-5HZH</v>
      </c>
      <c r="F6834" s="41">
        <f>INDEX(Videolength!C:C,MATCH(D6834,Videolength!A:A,0))</f>
        <v>2.6817129629629632E-2</v>
      </c>
      <c r="G6834" s="41">
        <v>2.4027777777777776E-2</v>
      </c>
      <c r="H6834" s="71">
        <f>HYPERLINK(_xlfn.CONCAT(E6834,"&amp;t=",G6834*86400),G6834)</f>
        <v>2.4027777777777776E-2</v>
      </c>
      <c r="I6834" s="38">
        <v>12</v>
      </c>
      <c r="J6834" s="38">
        <v>7</v>
      </c>
      <c r="K6834" s="42" t="s">
        <v>47</v>
      </c>
      <c r="L6834" s="42" t="s">
        <v>10</v>
      </c>
      <c r="M6834" s="51" t="s">
        <v>591</v>
      </c>
      <c r="N6834" s="51"/>
      <c r="O6834" s="51"/>
      <c r="P6834" s="51"/>
      <c r="Q6834" s="51"/>
      <c r="R6834" s="51"/>
      <c r="S6834" s="51"/>
      <c r="AA6834" s="45"/>
      <c r="AB6834" s="45"/>
      <c r="AE6834" s="42">
        <f>IF(Table32[[#This Row],[Gems]]&gt;0,Table32[[#This Row],[Gems]],0)</f>
        <v>0</v>
      </c>
      <c r="AF6834" s="42">
        <f>IF(Table32[[#This Row],[Gems]]&lt;0,Table32[[#This Row],[Gems]],0)</f>
        <v>0</v>
      </c>
      <c r="AG6834" s="29">
        <f t="shared" ca="1" si="147"/>
        <v>2</v>
      </c>
    </row>
    <row r="6835" spans="1:33" ht="14.4" x14ac:dyDescent="0.3">
      <c r="A6835" s="37">
        <v>44129</v>
      </c>
      <c r="B6835" s="38">
        <f>INDEX(Videolength!D:D,MATCH(D6835,Videolength!A:A,0))</f>
        <v>12</v>
      </c>
      <c r="C6835" s="38">
        <f>INDEX(Videolength!E:E,MATCH(D6835,Videolength!A:A,0))</f>
        <v>34</v>
      </c>
      <c r="D6835" s="39">
        <v>34</v>
      </c>
      <c r="E6835" s="40" t="str">
        <f>INDEX(Videolength!B:B,MATCH(D6835,Videolength!A:A,0))</f>
        <v>https://youtu.be/AP_I9CW5beg?list=PLTjhk5BwsiVV8SrR-dPCDjCfaMnt-5HZH</v>
      </c>
      <c r="F6835" s="41">
        <f>INDEX(Videolength!C:C,MATCH(D6835,Videolength!A:A,0))</f>
        <v>2.6817129629629632E-2</v>
      </c>
      <c r="G6835" s="41">
        <v>2.4050925925925924E-2</v>
      </c>
      <c r="H6835" s="71">
        <f>HYPERLINK(_xlfn.CONCAT(E6835,"&amp;t=",G6835*86400),G6835)</f>
        <v>2.4050925925925924E-2</v>
      </c>
      <c r="I6835" s="38">
        <v>12</v>
      </c>
      <c r="J6835" s="38">
        <v>7</v>
      </c>
      <c r="K6835" s="42" t="s">
        <v>36</v>
      </c>
      <c r="L6835" s="42" t="s">
        <v>10</v>
      </c>
      <c r="M6835" s="51" t="s">
        <v>591</v>
      </c>
      <c r="N6835" s="51"/>
      <c r="O6835" s="51"/>
      <c r="P6835" s="51"/>
      <c r="Q6835" s="51"/>
      <c r="R6835" s="51"/>
      <c r="S6835" s="51"/>
      <c r="AA6835" s="45"/>
      <c r="AB6835" s="45"/>
      <c r="AE6835" s="42">
        <f>IF(Table32[[#This Row],[Gems]]&gt;0,Table32[[#This Row],[Gems]],0)</f>
        <v>0</v>
      </c>
      <c r="AF6835" s="42">
        <f>IF(Table32[[#This Row],[Gems]]&lt;0,Table32[[#This Row],[Gems]],0)</f>
        <v>0</v>
      </c>
      <c r="AG6835" s="29">
        <f t="shared" ca="1" si="147"/>
        <v>2</v>
      </c>
    </row>
    <row r="6836" spans="1:33" ht="14.4" x14ac:dyDescent="0.3">
      <c r="A6836" s="37">
        <v>44129</v>
      </c>
      <c r="B6836" s="38">
        <f>INDEX(Videolength!D:D,MATCH(D6836,Videolength!A:A,0))</f>
        <v>12</v>
      </c>
      <c r="C6836" s="38">
        <f>INDEX(Videolength!E:E,MATCH(D6836,Videolength!A:A,0))</f>
        <v>34</v>
      </c>
      <c r="D6836" s="39">
        <v>34</v>
      </c>
      <c r="E6836" s="40" t="str">
        <f>INDEX(Videolength!B:B,MATCH(D6836,Videolength!A:A,0))</f>
        <v>https://youtu.be/AP_I9CW5beg?list=PLTjhk5BwsiVV8SrR-dPCDjCfaMnt-5HZH</v>
      </c>
      <c r="F6836" s="41">
        <f>INDEX(Videolength!C:C,MATCH(D6836,Videolength!A:A,0))</f>
        <v>2.6817129629629632E-2</v>
      </c>
      <c r="G6836" s="41">
        <v>2.4305555555555556E-2</v>
      </c>
      <c r="H6836" s="71">
        <f>HYPERLINK(_xlfn.CONCAT(E6836,"&amp;t=",G6836*86400),G6836)</f>
        <v>2.4305555555555556E-2</v>
      </c>
      <c r="I6836" s="38">
        <v>12</v>
      </c>
      <c r="J6836" s="38">
        <v>7</v>
      </c>
      <c r="K6836" s="42" t="s">
        <v>346</v>
      </c>
      <c r="L6836" s="42" t="s">
        <v>10</v>
      </c>
      <c r="AA6836" s="45"/>
      <c r="AB6836" s="45"/>
      <c r="AE6836" s="42">
        <f>IF(Table32[[#This Row],[Gems]]&gt;0,Table32[[#This Row],[Gems]],0)</f>
        <v>0</v>
      </c>
      <c r="AF6836" s="42">
        <f>IF(Table32[[#This Row],[Gems]]&lt;0,Table32[[#This Row],[Gems]],0)</f>
        <v>0</v>
      </c>
      <c r="AG6836" s="30">
        <f t="shared" ca="1" si="147"/>
        <v>2</v>
      </c>
    </row>
    <row r="6837" spans="1:33" ht="14.4" x14ac:dyDescent="0.3">
      <c r="A6837" s="37">
        <v>44129</v>
      </c>
      <c r="B6837" s="38">
        <f>INDEX(Videolength!D:D,MATCH(D6837,Videolength!A:A,0))</f>
        <v>12</v>
      </c>
      <c r="C6837" s="38">
        <f>INDEX(Videolength!E:E,MATCH(D6837,Videolength!A:A,0))</f>
        <v>34</v>
      </c>
      <c r="D6837" s="39">
        <v>34</v>
      </c>
      <c r="E6837" s="40" t="str">
        <f>INDEX(Videolength!B:B,MATCH(D6837,Videolength!A:A,0))</f>
        <v>https://youtu.be/AP_I9CW5beg?list=PLTjhk5BwsiVV8SrR-dPCDjCfaMnt-5HZH</v>
      </c>
      <c r="F6837" s="41">
        <f>INDEX(Videolength!C:C,MATCH(D6837,Videolength!A:A,0))</f>
        <v>2.6817129629629632E-2</v>
      </c>
      <c r="G6837" s="41">
        <v>2.4363425925925927E-2</v>
      </c>
      <c r="H6837" s="71">
        <f>HYPERLINK(_xlfn.CONCAT(E6837,"&amp;t=",G6837*86400),G6837)</f>
        <v>2.4363425925925927E-2</v>
      </c>
      <c r="I6837" s="38">
        <v>12</v>
      </c>
      <c r="J6837" s="38">
        <v>7</v>
      </c>
      <c r="K6837" s="42" t="s">
        <v>123</v>
      </c>
      <c r="L6837" s="42" t="s">
        <v>10</v>
      </c>
      <c r="AA6837" s="45"/>
      <c r="AB6837" s="45"/>
      <c r="AE6837" s="42">
        <f>IF(Table32[[#This Row],[Gems]]&gt;0,Table32[[#This Row],[Gems]],0)</f>
        <v>0</v>
      </c>
      <c r="AF6837" s="42">
        <f>IF(Table32[[#This Row],[Gems]]&lt;0,Table32[[#This Row],[Gems]],0)</f>
        <v>0</v>
      </c>
      <c r="AG6837" s="29">
        <f t="shared" ca="1" si="147"/>
        <v>2</v>
      </c>
    </row>
    <row r="6838" spans="1:33" ht="14.4" x14ac:dyDescent="0.3">
      <c r="A6838" s="37">
        <v>44129</v>
      </c>
      <c r="B6838" s="38">
        <f>INDEX(Videolength!D:D,MATCH(D6838,Videolength!A:A,0))</f>
        <v>12</v>
      </c>
      <c r="C6838" s="38">
        <f>INDEX(Videolength!E:E,MATCH(D6838,Videolength!A:A,0))</f>
        <v>34</v>
      </c>
      <c r="D6838" s="39">
        <v>34</v>
      </c>
      <c r="E6838" s="40" t="str">
        <f>INDEX(Videolength!B:B,MATCH(D6838,Videolength!A:A,0))</f>
        <v>https://youtu.be/AP_I9CW5beg?list=PLTjhk5BwsiVV8SrR-dPCDjCfaMnt-5HZH</v>
      </c>
      <c r="F6838" s="41">
        <f>INDEX(Videolength!C:C,MATCH(D6838,Videolength!A:A,0))</f>
        <v>2.6817129629629632E-2</v>
      </c>
      <c r="G6838" s="41">
        <v>2.4444444444444446E-2</v>
      </c>
      <c r="H6838" s="71">
        <f>HYPERLINK(_xlfn.CONCAT(E6838,"&amp;t=",G6838*86400),G6838)</f>
        <v>2.4444444444444446E-2</v>
      </c>
      <c r="I6838" s="38">
        <v>12</v>
      </c>
      <c r="J6838" s="38">
        <v>7</v>
      </c>
      <c r="K6838" s="42" t="s">
        <v>107</v>
      </c>
      <c r="L6838" s="42" t="s">
        <v>10</v>
      </c>
      <c r="M6838" s="42" t="s">
        <v>763</v>
      </c>
      <c r="N6838" s="42" t="s">
        <v>1835</v>
      </c>
      <c r="AA6838" s="45"/>
      <c r="AB6838" s="45"/>
      <c r="AE6838" s="42">
        <f>IF(Table32[[#This Row],[Gems]]&gt;0,Table32[[#This Row],[Gems]],0)</f>
        <v>0</v>
      </c>
      <c r="AF6838" s="42">
        <f>IF(Table32[[#This Row],[Gems]]&lt;0,Table32[[#This Row],[Gems]],0)</f>
        <v>0</v>
      </c>
      <c r="AG6838" s="29">
        <f t="shared" ca="1" si="147"/>
        <v>2</v>
      </c>
    </row>
    <row r="6839" spans="1:33" ht="14.4" x14ac:dyDescent="0.3">
      <c r="A6839" s="37">
        <v>44129</v>
      </c>
      <c r="B6839" s="38">
        <f>INDEX(Videolength!D:D,MATCH(D6839,Videolength!A:A,0))</f>
        <v>12</v>
      </c>
      <c r="C6839" s="38">
        <f>INDEX(Videolength!E:E,MATCH(D6839,Videolength!A:A,0))</f>
        <v>34</v>
      </c>
      <c r="D6839" s="39">
        <v>34</v>
      </c>
      <c r="E6839" s="40" t="str">
        <f>INDEX(Videolength!B:B,MATCH(D6839,Videolength!A:A,0))</f>
        <v>https://youtu.be/AP_I9CW5beg?list=PLTjhk5BwsiVV8SrR-dPCDjCfaMnt-5HZH</v>
      </c>
      <c r="F6839" s="41">
        <f>INDEX(Videolength!C:C,MATCH(D6839,Videolength!A:A,0))</f>
        <v>2.6817129629629632E-2</v>
      </c>
      <c r="G6839" s="41">
        <v>2.4479166666666666E-2</v>
      </c>
      <c r="H6839" s="71">
        <f>HYPERLINK(_xlfn.CONCAT(E6839,"&amp;t=",G6839*86400),G6839)</f>
        <v>2.4479166666666666E-2</v>
      </c>
      <c r="I6839" s="38">
        <v>12</v>
      </c>
      <c r="J6839" s="38">
        <v>7</v>
      </c>
      <c r="K6839" s="42" t="s">
        <v>346</v>
      </c>
      <c r="L6839" s="42" t="s">
        <v>10</v>
      </c>
      <c r="AA6839" s="45"/>
      <c r="AB6839" s="45"/>
      <c r="AE6839" s="42">
        <f>IF(Table32[[#This Row],[Gems]]&gt;0,Table32[[#This Row],[Gems]],0)</f>
        <v>0</v>
      </c>
      <c r="AF6839" s="42">
        <f>IF(Table32[[#This Row],[Gems]]&lt;0,Table32[[#This Row],[Gems]],0)</f>
        <v>0</v>
      </c>
      <c r="AG6839" s="29">
        <f t="shared" ca="1" si="147"/>
        <v>2</v>
      </c>
    </row>
    <row r="6840" spans="1:33" ht="14.4" x14ac:dyDescent="0.3">
      <c r="A6840" s="37">
        <v>44129</v>
      </c>
      <c r="B6840" s="38">
        <f>INDEX(Videolength!D:D,MATCH(D6840,Videolength!A:A,0))</f>
        <v>12</v>
      </c>
      <c r="C6840" s="38">
        <f>INDEX(Videolength!E:E,MATCH(D6840,Videolength!A:A,0))</f>
        <v>34</v>
      </c>
      <c r="D6840" s="39">
        <v>34</v>
      </c>
      <c r="E6840" s="40" t="str">
        <f>INDEX(Videolength!B:B,MATCH(D6840,Videolength!A:A,0))</f>
        <v>https://youtu.be/AP_I9CW5beg?list=PLTjhk5BwsiVV8SrR-dPCDjCfaMnt-5HZH</v>
      </c>
      <c r="F6840" s="41">
        <f>INDEX(Videolength!C:C,MATCH(D6840,Videolength!A:A,0))</f>
        <v>2.6817129629629632E-2</v>
      </c>
      <c r="G6840" s="41">
        <v>2.4513888888888887E-2</v>
      </c>
      <c r="H6840" s="71">
        <f>HYPERLINK(_xlfn.CONCAT(E6840,"&amp;t=",G6840*86400),G6840)</f>
        <v>2.4513888888888887E-2</v>
      </c>
      <c r="I6840" s="38">
        <v>12</v>
      </c>
      <c r="J6840" s="38">
        <v>7</v>
      </c>
      <c r="K6840" s="42" t="s">
        <v>90</v>
      </c>
      <c r="L6840" s="42" t="s">
        <v>167</v>
      </c>
      <c r="M6840" s="51" t="s">
        <v>591</v>
      </c>
      <c r="N6840" s="51"/>
      <c r="O6840" s="51"/>
      <c r="P6840" s="51"/>
      <c r="Q6840" s="51"/>
      <c r="R6840" s="51"/>
      <c r="S6840" s="51"/>
      <c r="AA6840" s="45"/>
      <c r="AB6840" s="45"/>
      <c r="AE6840" s="42">
        <f>IF(Table32[[#This Row],[Gems]]&gt;0,Table32[[#This Row],[Gems]],0)</f>
        <v>0</v>
      </c>
      <c r="AF6840" s="42">
        <f>IF(Table32[[#This Row],[Gems]]&lt;0,Table32[[#This Row],[Gems]],0)</f>
        <v>0</v>
      </c>
      <c r="AG6840" s="29">
        <f t="shared" ca="1" si="147"/>
        <v>2</v>
      </c>
    </row>
    <row r="6841" spans="1:33" ht="14.4" x14ac:dyDescent="0.3">
      <c r="A6841" s="37">
        <v>44129</v>
      </c>
      <c r="B6841" s="38">
        <f>INDEX(Videolength!D:D,MATCH(D6841,Videolength!A:A,0))</f>
        <v>12</v>
      </c>
      <c r="C6841" s="38">
        <f>INDEX(Videolength!E:E,MATCH(D6841,Videolength!A:A,0))</f>
        <v>34</v>
      </c>
      <c r="D6841" s="39">
        <v>34</v>
      </c>
      <c r="E6841" s="40" t="str">
        <f>INDEX(Videolength!B:B,MATCH(D6841,Videolength!A:A,0))</f>
        <v>https://youtu.be/AP_I9CW5beg?list=PLTjhk5BwsiVV8SrR-dPCDjCfaMnt-5HZH</v>
      </c>
      <c r="F6841" s="41">
        <f>INDEX(Videolength!C:C,MATCH(D6841,Videolength!A:A,0))</f>
        <v>2.6817129629629632E-2</v>
      </c>
      <c r="G6841" s="41">
        <v>2.5335648148148149E-2</v>
      </c>
      <c r="H6841" s="71">
        <f>HYPERLINK(_xlfn.CONCAT(E6841,"&amp;t=",G6841*86400),G6841)</f>
        <v>2.5335648148148149E-2</v>
      </c>
      <c r="I6841" s="38">
        <v>12</v>
      </c>
      <c r="J6841" s="38">
        <v>7</v>
      </c>
      <c r="K6841" s="42" t="s">
        <v>346</v>
      </c>
      <c r="L6841" s="42" t="s">
        <v>10</v>
      </c>
      <c r="AA6841" s="45"/>
      <c r="AB6841" s="45"/>
      <c r="AE6841" s="42">
        <f>IF(Table32[[#This Row],[Gems]]&gt;0,Table32[[#This Row],[Gems]],0)</f>
        <v>0</v>
      </c>
      <c r="AF6841" s="42">
        <f>IF(Table32[[#This Row],[Gems]]&lt;0,Table32[[#This Row],[Gems]],0)</f>
        <v>0</v>
      </c>
      <c r="AG6841" s="29">
        <f t="shared" ca="1" si="147"/>
        <v>2</v>
      </c>
    </row>
    <row r="6842" spans="1:33" ht="14.4" x14ac:dyDescent="0.3">
      <c r="A6842" s="37">
        <v>44129</v>
      </c>
      <c r="B6842" s="38">
        <f>INDEX(Videolength!D:D,MATCH(D6842,Videolength!A:A,0))</f>
        <v>12</v>
      </c>
      <c r="C6842" s="38">
        <f>INDEX(Videolength!E:E,MATCH(D6842,Videolength!A:A,0))</f>
        <v>34</v>
      </c>
      <c r="D6842" s="39">
        <v>34</v>
      </c>
      <c r="E6842" s="40" t="str">
        <f>INDEX(Videolength!B:B,MATCH(D6842,Videolength!A:A,0))</f>
        <v>https://youtu.be/AP_I9CW5beg?list=PLTjhk5BwsiVV8SrR-dPCDjCfaMnt-5HZH</v>
      </c>
      <c r="F6842" s="41">
        <f>INDEX(Videolength!C:C,MATCH(D6842,Videolength!A:A,0))</f>
        <v>2.6817129629629632E-2</v>
      </c>
      <c r="G6842" s="41">
        <v>2.5381944444444443E-2</v>
      </c>
      <c r="H6842" s="71">
        <f>HYPERLINK(_xlfn.CONCAT(E6842,"&amp;t=",G6842*86400),G6842)</f>
        <v>2.5381944444444443E-2</v>
      </c>
      <c r="I6842" s="38">
        <v>12</v>
      </c>
      <c r="J6842" s="38">
        <v>7</v>
      </c>
      <c r="K6842" s="42" t="s">
        <v>55</v>
      </c>
      <c r="L6842" s="42" t="s">
        <v>10</v>
      </c>
      <c r="M6842" s="42" t="s">
        <v>763</v>
      </c>
      <c r="AA6842" s="45"/>
      <c r="AB6842" s="45"/>
      <c r="AE6842" s="42">
        <f>IF(Table32[[#This Row],[Gems]]&gt;0,Table32[[#This Row],[Gems]],0)</f>
        <v>0</v>
      </c>
      <c r="AF6842" s="42">
        <f>IF(Table32[[#This Row],[Gems]]&lt;0,Table32[[#This Row],[Gems]],0)</f>
        <v>0</v>
      </c>
      <c r="AG6842" s="29">
        <f t="shared" ca="1" si="147"/>
        <v>2</v>
      </c>
    </row>
    <row r="6843" spans="1:33" ht="14.4" x14ac:dyDescent="0.3">
      <c r="A6843" s="37">
        <v>44129</v>
      </c>
      <c r="B6843" s="38">
        <f>INDEX(Videolength!D:D,MATCH(D6843,Videolength!A:A,0))</f>
        <v>12</v>
      </c>
      <c r="C6843" s="38">
        <f>INDEX(Videolength!E:E,MATCH(D6843,Videolength!A:A,0))</f>
        <v>34</v>
      </c>
      <c r="D6843" s="39">
        <v>34</v>
      </c>
      <c r="E6843" s="40" t="str">
        <f>INDEX(Videolength!B:B,MATCH(D6843,Videolength!A:A,0))</f>
        <v>https://youtu.be/AP_I9CW5beg?list=PLTjhk5BwsiVV8SrR-dPCDjCfaMnt-5HZH</v>
      </c>
      <c r="F6843" s="41">
        <f>INDEX(Videolength!C:C,MATCH(D6843,Videolength!A:A,0))</f>
        <v>2.6817129629629632E-2</v>
      </c>
      <c r="G6843" s="41">
        <v>2.5613425925925925E-2</v>
      </c>
      <c r="H6843" s="71">
        <f>HYPERLINK(_xlfn.CONCAT(E6843,"&amp;t=",G6843*86400),G6843)</f>
        <v>2.5613425925925925E-2</v>
      </c>
      <c r="I6843" s="38">
        <v>12</v>
      </c>
      <c r="J6843" s="38">
        <v>7</v>
      </c>
      <c r="K6843" s="42" t="s">
        <v>346</v>
      </c>
      <c r="L6843" s="42" t="s">
        <v>10</v>
      </c>
      <c r="AA6843" s="45"/>
      <c r="AB6843" s="45"/>
      <c r="AE6843" s="42">
        <f>IF(Table32[[#This Row],[Gems]]&gt;0,Table32[[#This Row],[Gems]],0)</f>
        <v>0</v>
      </c>
      <c r="AF6843" s="42">
        <f>IF(Table32[[#This Row],[Gems]]&lt;0,Table32[[#This Row],[Gems]],0)</f>
        <v>0</v>
      </c>
      <c r="AG6843" s="29">
        <f t="shared" ca="1" si="147"/>
        <v>2</v>
      </c>
    </row>
    <row r="6844" spans="1:33" ht="14.4" x14ac:dyDescent="0.3">
      <c r="A6844" s="37">
        <v>44129</v>
      </c>
      <c r="B6844" s="38">
        <f>INDEX(Videolength!D:D,MATCH(D6844,Videolength!A:A,0))</f>
        <v>12</v>
      </c>
      <c r="C6844" s="38">
        <f>INDEX(Videolength!E:E,MATCH(D6844,Videolength!A:A,0))</f>
        <v>34</v>
      </c>
      <c r="D6844" s="39">
        <v>34</v>
      </c>
      <c r="E6844" s="40" t="str">
        <f>INDEX(Videolength!B:B,MATCH(D6844,Videolength!A:A,0))</f>
        <v>https://youtu.be/AP_I9CW5beg?list=PLTjhk5BwsiVV8SrR-dPCDjCfaMnt-5HZH</v>
      </c>
      <c r="F6844" s="41">
        <f>INDEX(Videolength!C:C,MATCH(D6844,Videolength!A:A,0))</f>
        <v>2.6817129629629632E-2</v>
      </c>
      <c r="G6844" s="41">
        <v>2.5659722222222223E-2</v>
      </c>
      <c r="H6844" s="71">
        <f>HYPERLINK(_xlfn.CONCAT(E6844,"&amp;t=",G6844*86400),G6844)</f>
        <v>2.5659722222222223E-2</v>
      </c>
      <c r="I6844" s="38">
        <v>12</v>
      </c>
      <c r="J6844" s="38">
        <v>7</v>
      </c>
      <c r="K6844" s="42" t="s">
        <v>107</v>
      </c>
      <c r="L6844" s="42" t="s">
        <v>10</v>
      </c>
      <c r="AA6844" s="45"/>
      <c r="AB6844" s="45"/>
      <c r="AE6844" s="42">
        <f>IF(Table32[[#This Row],[Gems]]&gt;0,Table32[[#This Row],[Gems]],0)</f>
        <v>0</v>
      </c>
      <c r="AF6844" s="42">
        <f>IF(Table32[[#This Row],[Gems]]&lt;0,Table32[[#This Row],[Gems]],0)</f>
        <v>0</v>
      </c>
      <c r="AG6844" s="29">
        <f t="shared" ca="1" si="147"/>
        <v>2</v>
      </c>
    </row>
    <row r="6845" spans="1:33" ht="14.4" x14ac:dyDescent="0.3">
      <c r="A6845" s="37">
        <v>44129</v>
      </c>
      <c r="B6845" s="38">
        <f>INDEX(Videolength!D:D,MATCH(D6845,Videolength!A:A,0))</f>
        <v>12</v>
      </c>
      <c r="C6845" s="38">
        <f>INDEX(Videolength!E:E,MATCH(D6845,Videolength!A:A,0))</f>
        <v>34</v>
      </c>
      <c r="D6845" s="39">
        <v>34</v>
      </c>
      <c r="E6845" s="40" t="str">
        <f>INDEX(Videolength!B:B,MATCH(D6845,Videolength!A:A,0))</f>
        <v>https://youtu.be/AP_I9CW5beg?list=PLTjhk5BwsiVV8SrR-dPCDjCfaMnt-5HZH</v>
      </c>
      <c r="F6845" s="41">
        <f>INDEX(Videolength!C:C,MATCH(D6845,Videolength!A:A,0))</f>
        <v>2.6817129629629632E-2</v>
      </c>
      <c r="G6845" s="41">
        <v>2.56712962962963E-2</v>
      </c>
      <c r="H6845" s="71">
        <f>HYPERLINK(_xlfn.CONCAT(E6845,"&amp;t=",G6845*86400),G6845)</f>
        <v>2.56712962962963E-2</v>
      </c>
      <c r="I6845" s="38">
        <v>12</v>
      </c>
      <c r="J6845" s="38">
        <v>7</v>
      </c>
      <c r="K6845" s="42" t="s">
        <v>107</v>
      </c>
      <c r="L6845" s="42" t="s">
        <v>229</v>
      </c>
      <c r="M6845" s="42" t="s">
        <v>1331</v>
      </c>
      <c r="AA6845" s="45"/>
      <c r="AB6845" s="45"/>
      <c r="AE6845" s="42">
        <f>IF(Table32[[#This Row],[Gems]]&gt;0,Table32[[#This Row],[Gems]],0)</f>
        <v>0</v>
      </c>
      <c r="AF6845" s="42">
        <f>IF(Table32[[#This Row],[Gems]]&lt;0,Table32[[#This Row],[Gems]],0)</f>
        <v>0</v>
      </c>
      <c r="AG6845" s="29">
        <f t="shared" ca="1" si="147"/>
        <v>2</v>
      </c>
    </row>
    <row r="6846" spans="1:33" ht="14.4" x14ac:dyDescent="0.3">
      <c r="A6846" s="37">
        <v>44129</v>
      </c>
      <c r="B6846" s="38">
        <f>INDEX(Videolength!D:D,MATCH(D6846,Videolength!A:A,0))</f>
        <v>12</v>
      </c>
      <c r="C6846" s="38">
        <f>INDEX(Videolength!E:E,MATCH(D6846,Videolength!A:A,0))</f>
        <v>34</v>
      </c>
      <c r="D6846" s="39">
        <v>34</v>
      </c>
      <c r="E6846" s="40" t="str">
        <f>INDEX(Videolength!B:B,MATCH(D6846,Videolength!A:A,0))</f>
        <v>https://youtu.be/AP_I9CW5beg?list=PLTjhk5BwsiVV8SrR-dPCDjCfaMnt-5HZH</v>
      </c>
      <c r="F6846" s="41">
        <f>INDEX(Videolength!C:C,MATCH(D6846,Videolength!A:A,0))</f>
        <v>2.6817129629629632E-2</v>
      </c>
      <c r="G6846" s="41">
        <v>2.5775462962962962E-2</v>
      </c>
      <c r="H6846" s="71">
        <f>HYPERLINK(_xlfn.CONCAT(E6846,"&amp;t=",G6846*86400),G6846)</f>
        <v>2.5775462962962962E-2</v>
      </c>
      <c r="I6846" s="38">
        <v>12</v>
      </c>
      <c r="J6846" s="38">
        <v>7</v>
      </c>
      <c r="K6846" s="42" t="s">
        <v>107</v>
      </c>
      <c r="L6846" s="42" t="s">
        <v>231</v>
      </c>
      <c r="V6846" s="43">
        <v>1394</v>
      </c>
      <c r="AA6846" s="45"/>
      <c r="AB6846" s="45"/>
      <c r="AE6846" s="42">
        <f>IF(Table32[[#This Row],[Gems]]&gt;0,Table32[[#This Row],[Gems]],0)</f>
        <v>0</v>
      </c>
      <c r="AF6846" s="42">
        <f>IF(Table32[[#This Row],[Gems]]&lt;0,Table32[[#This Row],[Gems]],0)</f>
        <v>0</v>
      </c>
      <c r="AG6846" s="29">
        <f t="shared" ca="1" si="147"/>
        <v>2</v>
      </c>
    </row>
    <row r="6847" spans="1:33" ht="14.4" x14ac:dyDescent="0.3">
      <c r="A6847" s="37">
        <v>44129</v>
      </c>
      <c r="B6847" s="38">
        <f>INDEX(Videolength!D:D,MATCH(D6847,Videolength!A:A,0))</f>
        <v>12</v>
      </c>
      <c r="C6847" s="38">
        <f>INDEX(Videolength!E:E,MATCH(D6847,Videolength!A:A,0))</f>
        <v>34</v>
      </c>
      <c r="D6847" s="39">
        <v>34</v>
      </c>
      <c r="E6847" s="40" t="str">
        <f>INDEX(Videolength!B:B,MATCH(D6847,Videolength!A:A,0))</f>
        <v>https://youtu.be/AP_I9CW5beg?list=PLTjhk5BwsiVV8SrR-dPCDjCfaMnt-5HZH</v>
      </c>
      <c r="F6847" s="41">
        <f>INDEX(Videolength!C:C,MATCH(D6847,Videolength!A:A,0))</f>
        <v>2.6817129629629632E-2</v>
      </c>
      <c r="G6847" s="41">
        <v>2.5798611111111109E-2</v>
      </c>
      <c r="H6847" s="71">
        <f>HYPERLINK(_xlfn.CONCAT(E6847,"&amp;t=",G6847*86400),G6847)</f>
        <v>2.5798611111111109E-2</v>
      </c>
      <c r="I6847" s="38">
        <v>12</v>
      </c>
      <c r="J6847" s="38">
        <v>7</v>
      </c>
      <c r="K6847" s="42" t="s">
        <v>107</v>
      </c>
      <c r="L6847" s="42" t="s">
        <v>10</v>
      </c>
      <c r="AA6847" s="45"/>
      <c r="AB6847" s="45"/>
      <c r="AE6847" s="42">
        <f>IF(Table32[[#This Row],[Gems]]&gt;0,Table32[[#This Row],[Gems]],0)</f>
        <v>0</v>
      </c>
      <c r="AF6847" s="42">
        <f>IF(Table32[[#This Row],[Gems]]&lt;0,Table32[[#This Row],[Gems]],0)</f>
        <v>0</v>
      </c>
      <c r="AG6847" s="29">
        <f t="shared" ca="1" si="147"/>
        <v>2</v>
      </c>
    </row>
    <row r="6848" spans="1:33" ht="14.4" x14ac:dyDescent="0.3">
      <c r="A6848" s="37">
        <v>44129</v>
      </c>
      <c r="B6848" s="38">
        <f>INDEX(Videolength!D:D,MATCH(D6848,Videolength!A:A,0))</f>
        <v>12</v>
      </c>
      <c r="C6848" s="38">
        <f>INDEX(Videolength!E:E,MATCH(D6848,Videolength!A:A,0))</f>
        <v>34</v>
      </c>
      <c r="D6848" s="39">
        <v>34</v>
      </c>
      <c r="E6848" s="40" t="str">
        <f>INDEX(Videolength!B:B,MATCH(D6848,Videolength!A:A,0))</f>
        <v>https://youtu.be/AP_I9CW5beg?list=PLTjhk5BwsiVV8SrR-dPCDjCfaMnt-5HZH</v>
      </c>
      <c r="F6848" s="41">
        <f>INDEX(Videolength!C:C,MATCH(D6848,Videolength!A:A,0))</f>
        <v>2.6817129629629632E-2</v>
      </c>
      <c r="G6848" s="41">
        <v>2.5879629629629627E-2</v>
      </c>
      <c r="H6848" s="71">
        <f>HYPERLINK(_xlfn.CONCAT(E6848,"&amp;t=",G6848*86400),G6848)</f>
        <v>2.5879629629629627E-2</v>
      </c>
      <c r="I6848" s="38">
        <v>12</v>
      </c>
      <c r="J6848" s="38">
        <v>7</v>
      </c>
      <c r="K6848" s="42" t="s">
        <v>123</v>
      </c>
      <c r="L6848" s="42" t="s">
        <v>10</v>
      </c>
      <c r="M6848" s="42" t="s">
        <v>1332</v>
      </c>
      <c r="AA6848" s="45"/>
      <c r="AB6848" s="45"/>
      <c r="AE6848" s="42">
        <f>IF(Table32[[#This Row],[Gems]]&gt;0,Table32[[#This Row],[Gems]],0)</f>
        <v>0</v>
      </c>
      <c r="AF6848" s="42">
        <f>IF(Table32[[#This Row],[Gems]]&lt;0,Table32[[#This Row],[Gems]],0)</f>
        <v>0</v>
      </c>
      <c r="AG6848" s="29">
        <f t="shared" ca="1" si="147"/>
        <v>2</v>
      </c>
    </row>
    <row r="6849" spans="1:33" ht="14.4" x14ac:dyDescent="0.3">
      <c r="A6849" s="37">
        <v>44129</v>
      </c>
      <c r="B6849" s="38">
        <f>INDEX(Videolength!D:D,MATCH(D6849,Videolength!A:A,0))</f>
        <v>12</v>
      </c>
      <c r="C6849" s="38">
        <f>INDEX(Videolength!E:E,MATCH(D6849,Videolength!A:A,0))</f>
        <v>34</v>
      </c>
      <c r="D6849" s="39">
        <v>34</v>
      </c>
      <c r="E6849" s="40" t="str">
        <f>INDEX(Videolength!B:B,MATCH(D6849,Videolength!A:A,0))</f>
        <v>https://youtu.be/AP_I9CW5beg?list=PLTjhk5BwsiVV8SrR-dPCDjCfaMnt-5HZH</v>
      </c>
      <c r="F6849" s="41">
        <f>INDEX(Videolength!C:C,MATCH(D6849,Videolength!A:A,0))</f>
        <v>2.6817129629629632E-2</v>
      </c>
      <c r="G6849" s="41">
        <v>2.6354166666666668E-2</v>
      </c>
      <c r="H6849" s="71">
        <f>HYPERLINK(_xlfn.CONCAT(E6849,"&amp;t=",G6849*86400),G6849)</f>
        <v>2.6354166666666668E-2</v>
      </c>
      <c r="I6849" s="38">
        <v>12</v>
      </c>
      <c r="J6849" s="38">
        <v>7</v>
      </c>
      <c r="K6849" s="42" t="s">
        <v>107</v>
      </c>
      <c r="L6849" s="42" t="s">
        <v>10</v>
      </c>
      <c r="N6849" s="42" t="s">
        <v>228</v>
      </c>
      <c r="AA6849" s="45"/>
      <c r="AB6849" s="45"/>
      <c r="AE6849" s="42">
        <f>IF(Table32[[#This Row],[Gems]]&gt;0,Table32[[#This Row],[Gems]],0)</f>
        <v>0</v>
      </c>
      <c r="AF6849" s="42">
        <f>IF(Table32[[#This Row],[Gems]]&lt;0,Table32[[#This Row],[Gems]],0)</f>
        <v>0</v>
      </c>
      <c r="AG6849" s="29">
        <f t="shared" ca="1" si="147"/>
        <v>2</v>
      </c>
    </row>
    <row r="6850" spans="1:33" ht="14.4" x14ac:dyDescent="0.3">
      <c r="A6850" s="37">
        <v>44129</v>
      </c>
      <c r="B6850" s="38">
        <f>INDEX(Videolength!D:D,MATCH(D6850,Videolength!A:A,0))</f>
        <v>12</v>
      </c>
      <c r="C6850" s="38">
        <f>INDEX(Videolength!E:E,MATCH(D6850,Videolength!A:A,0))</f>
        <v>34</v>
      </c>
      <c r="D6850" s="39">
        <v>34</v>
      </c>
      <c r="E6850" s="40" t="str">
        <f>INDEX(Videolength!B:B,MATCH(D6850,Videolength!A:A,0))</f>
        <v>https://youtu.be/AP_I9CW5beg?list=PLTjhk5BwsiVV8SrR-dPCDjCfaMnt-5HZH</v>
      </c>
      <c r="F6850" s="41">
        <f>INDEX(Videolength!C:C,MATCH(D6850,Videolength!A:A,0))</f>
        <v>2.6817129629629632E-2</v>
      </c>
      <c r="G6850" s="41">
        <v>2.6666666666666668E-2</v>
      </c>
      <c r="H6850" s="71">
        <f>HYPERLINK(_xlfn.CONCAT(E6850,"&amp;t=",G6850*86400),G6850)</f>
        <v>2.6666666666666668E-2</v>
      </c>
      <c r="I6850" s="38">
        <v>12</v>
      </c>
      <c r="J6850" s="38">
        <v>7</v>
      </c>
      <c r="K6850" s="42" t="s">
        <v>346</v>
      </c>
      <c r="L6850" s="42" t="s">
        <v>10</v>
      </c>
      <c r="AA6850" s="45"/>
      <c r="AB6850" s="45"/>
      <c r="AE6850" s="42">
        <f>IF(Table32[[#This Row],[Gems]]&gt;0,Table32[[#This Row],[Gems]],0)</f>
        <v>0</v>
      </c>
      <c r="AF6850" s="42">
        <f>IF(Table32[[#This Row],[Gems]]&lt;0,Table32[[#This Row],[Gems]],0)</f>
        <v>0</v>
      </c>
      <c r="AG6850" s="29">
        <f t="shared" ca="1" si="147"/>
        <v>2</v>
      </c>
    </row>
    <row r="6851" spans="1:33" ht="14.4" x14ac:dyDescent="0.3">
      <c r="A6851" s="37">
        <v>44129</v>
      </c>
      <c r="B6851" s="38">
        <f>INDEX(Videolength!D:D,MATCH(D6851,Videolength!A:A,0))</f>
        <v>12</v>
      </c>
      <c r="C6851" s="38">
        <f>INDEX(Videolength!E:E,MATCH(D6851,Videolength!A:A,0))</f>
        <v>34</v>
      </c>
      <c r="D6851" s="39">
        <v>34</v>
      </c>
      <c r="E6851" s="40" t="str">
        <f>INDEX(Videolength!B:B,MATCH(D6851,Videolength!A:A,0))</f>
        <v>https://youtu.be/AP_I9CW5beg?list=PLTjhk5BwsiVV8SrR-dPCDjCfaMnt-5HZH</v>
      </c>
      <c r="F6851" s="41">
        <f>INDEX(Videolength!C:C,MATCH(D6851,Videolength!A:A,0))</f>
        <v>2.6817129629629632E-2</v>
      </c>
      <c r="G6851" s="41">
        <v>2.6701388888888889E-2</v>
      </c>
      <c r="H6851" s="71">
        <f>HYPERLINK(_xlfn.CONCAT(E6851,"&amp;t=",G6851*86400),G6851)</f>
        <v>2.6701388888888889E-2</v>
      </c>
      <c r="I6851" s="38">
        <v>12</v>
      </c>
      <c r="J6851" s="38">
        <v>7</v>
      </c>
      <c r="K6851" s="42" t="s">
        <v>100</v>
      </c>
      <c r="L6851" s="42" t="s">
        <v>1283</v>
      </c>
      <c r="M6851" s="51" t="s">
        <v>591</v>
      </c>
      <c r="N6851" s="51"/>
      <c r="O6851" s="51"/>
      <c r="P6851" s="51"/>
      <c r="Q6851" s="51"/>
      <c r="R6851" s="51"/>
      <c r="S6851" s="51"/>
      <c r="U6851" s="44" t="s">
        <v>1333</v>
      </c>
      <c r="AA6851" s="45"/>
      <c r="AB6851" s="45"/>
      <c r="AE6851" s="42">
        <f>IF(Table32[[#This Row],[Gems]]&gt;0,Table32[[#This Row],[Gems]],0)</f>
        <v>0</v>
      </c>
      <c r="AF6851" s="42">
        <f>IF(Table32[[#This Row],[Gems]]&lt;0,Table32[[#This Row],[Gems]],0)</f>
        <v>0</v>
      </c>
      <c r="AG6851" s="29">
        <f t="shared" ca="1" si="147"/>
        <v>2</v>
      </c>
    </row>
    <row r="6852" spans="1:33" ht="14.4" x14ac:dyDescent="0.3">
      <c r="A6852" s="37">
        <v>44129</v>
      </c>
      <c r="B6852" s="38">
        <f>INDEX(Videolength!D:D,MATCH(D6852,Videolength!A:A,0))</f>
        <v>12</v>
      </c>
      <c r="C6852" s="38">
        <f>INDEX(Videolength!E:E,MATCH(D6852,Videolength!A:A,0))</f>
        <v>34</v>
      </c>
      <c r="D6852" s="39">
        <v>34</v>
      </c>
      <c r="E6852" s="40" t="str">
        <f>INDEX(Videolength!B:B,MATCH(D6852,Videolength!A:A,0))</f>
        <v>https://youtu.be/AP_I9CW5beg?list=PLTjhk5BwsiVV8SrR-dPCDjCfaMnt-5HZH</v>
      </c>
      <c r="F6852" s="41">
        <f>INDEX(Videolength!C:C,MATCH(D6852,Videolength!A:A,0))</f>
        <v>2.6817129629629632E-2</v>
      </c>
      <c r="G6852" s="41">
        <v>2.6712962962962966E-2</v>
      </c>
      <c r="H6852" s="71">
        <f>HYPERLINK(_xlfn.CONCAT(E6852,"&amp;t=",G6852*86400),G6852)</f>
        <v>2.6712962962962966E-2</v>
      </c>
      <c r="I6852" s="38">
        <v>12</v>
      </c>
      <c r="J6852" s="38">
        <v>7</v>
      </c>
      <c r="K6852" s="42" t="s">
        <v>100</v>
      </c>
      <c r="L6852" s="42" t="s">
        <v>1285</v>
      </c>
      <c r="M6852" s="51" t="s">
        <v>591</v>
      </c>
      <c r="N6852" s="51"/>
      <c r="O6852" s="51"/>
      <c r="P6852" s="51"/>
      <c r="Q6852" s="51"/>
      <c r="R6852" s="51"/>
      <c r="S6852" s="51"/>
      <c r="U6852" s="44" t="s">
        <v>1333</v>
      </c>
      <c r="AA6852" s="45"/>
      <c r="AB6852" s="45"/>
      <c r="AE6852" s="42">
        <f>IF(Table32[[#This Row],[Gems]]&gt;0,Table32[[#This Row],[Gems]],0)</f>
        <v>0</v>
      </c>
      <c r="AF6852" s="42">
        <f>IF(Table32[[#This Row],[Gems]]&lt;0,Table32[[#This Row],[Gems]],0)</f>
        <v>0</v>
      </c>
      <c r="AG6852" s="29">
        <f t="shared" ca="1" si="147"/>
        <v>2</v>
      </c>
    </row>
    <row r="6853" spans="1:33" ht="14.4" x14ac:dyDescent="0.3">
      <c r="A6853" s="37">
        <v>44129</v>
      </c>
      <c r="B6853" s="38">
        <f>INDEX(Videolength!D:D,MATCH(D6853,Videolength!A:A,0))</f>
        <v>12</v>
      </c>
      <c r="C6853" s="38">
        <f>INDEX(Videolength!E:E,MATCH(D6853,Videolength!A:A,0))</f>
        <v>34</v>
      </c>
      <c r="D6853" s="39">
        <v>34</v>
      </c>
      <c r="E6853" s="40" t="str">
        <f>INDEX(Videolength!B:B,MATCH(D6853,Videolength!A:A,0))</f>
        <v>https://youtu.be/AP_I9CW5beg?list=PLTjhk5BwsiVV8SrR-dPCDjCfaMnt-5HZH</v>
      </c>
      <c r="F6853" s="41">
        <f>INDEX(Videolength!C:C,MATCH(D6853,Videolength!A:A,0))</f>
        <v>2.6817129629629632E-2</v>
      </c>
      <c r="G6853" s="41">
        <v>2.6724537037037002E-2</v>
      </c>
      <c r="H6853" s="71">
        <f>HYPERLINK(_xlfn.CONCAT(E6853,"&amp;t=",G6853*86400),G6853)</f>
        <v>2.6724537037037002E-2</v>
      </c>
      <c r="I6853" s="38">
        <v>12</v>
      </c>
      <c r="J6853" s="38">
        <v>7</v>
      </c>
      <c r="K6853" s="42" t="s">
        <v>100</v>
      </c>
      <c r="L6853" s="42" t="s">
        <v>1287</v>
      </c>
      <c r="M6853" s="51" t="s">
        <v>591</v>
      </c>
      <c r="N6853" s="51"/>
      <c r="O6853" s="51"/>
      <c r="P6853" s="51"/>
      <c r="Q6853" s="51"/>
      <c r="R6853" s="51"/>
      <c r="S6853" s="51"/>
      <c r="U6853" s="44" t="s">
        <v>1333</v>
      </c>
      <c r="AA6853" s="45"/>
      <c r="AB6853" s="45"/>
      <c r="AE6853" s="42">
        <f>IF(Table32[[#This Row],[Gems]]&gt;0,Table32[[#This Row],[Gems]],0)</f>
        <v>0</v>
      </c>
      <c r="AF6853" s="42">
        <f>IF(Table32[[#This Row],[Gems]]&lt;0,Table32[[#This Row],[Gems]],0)</f>
        <v>0</v>
      </c>
      <c r="AG6853" s="29">
        <f t="shared" ca="1" si="147"/>
        <v>2</v>
      </c>
    </row>
    <row r="6854" spans="1:33" ht="14.4" x14ac:dyDescent="0.3">
      <c r="A6854" s="37">
        <v>44129</v>
      </c>
      <c r="B6854" s="38">
        <f>INDEX(Videolength!D:D,MATCH(D6854,Videolength!A:A,0))</f>
        <v>12</v>
      </c>
      <c r="C6854" s="38">
        <f>INDEX(Videolength!E:E,MATCH(D6854,Videolength!A:A,0))</f>
        <v>34</v>
      </c>
      <c r="D6854" s="39">
        <v>34</v>
      </c>
      <c r="E6854" s="40" t="str">
        <f>INDEX(Videolength!B:B,MATCH(D6854,Videolength!A:A,0))</f>
        <v>https://youtu.be/AP_I9CW5beg?list=PLTjhk5BwsiVV8SrR-dPCDjCfaMnt-5HZH</v>
      </c>
      <c r="F6854" s="41">
        <f>INDEX(Videolength!C:C,MATCH(D6854,Videolength!A:A,0))</f>
        <v>2.6817129629629632E-2</v>
      </c>
      <c r="G6854" s="41">
        <v>2.6736111111111099E-2</v>
      </c>
      <c r="H6854" s="71">
        <f>HYPERLINK(_xlfn.CONCAT(E6854,"&amp;t=",G6854*86400),G6854)</f>
        <v>2.6736111111111099E-2</v>
      </c>
      <c r="I6854" s="38">
        <v>12</v>
      </c>
      <c r="J6854" s="38">
        <v>7</v>
      </c>
      <c r="K6854" s="42" t="s">
        <v>100</v>
      </c>
      <c r="L6854" s="42" t="s">
        <v>1288</v>
      </c>
      <c r="M6854" s="51" t="s">
        <v>591</v>
      </c>
      <c r="N6854" s="51"/>
      <c r="O6854" s="51"/>
      <c r="P6854" s="51"/>
      <c r="Q6854" s="51"/>
      <c r="R6854" s="51"/>
      <c r="S6854" s="51"/>
      <c r="U6854" s="44" t="s">
        <v>1333</v>
      </c>
      <c r="AA6854" s="45"/>
      <c r="AB6854" s="45"/>
      <c r="AE6854" s="42">
        <f>IF(Table32[[#This Row],[Gems]]&gt;0,Table32[[#This Row],[Gems]],0)</f>
        <v>0</v>
      </c>
      <c r="AF6854" s="42">
        <f>IF(Table32[[#This Row],[Gems]]&lt;0,Table32[[#This Row],[Gems]],0)</f>
        <v>0</v>
      </c>
      <c r="AG6854" s="29">
        <f t="shared" ca="1" si="147"/>
        <v>2</v>
      </c>
    </row>
    <row r="6855" spans="1:33" ht="14.4" x14ac:dyDescent="0.3">
      <c r="A6855" s="37">
        <v>44129</v>
      </c>
      <c r="B6855" s="38">
        <f>INDEX(Videolength!D:D,MATCH(D6855,Videolength!A:A,0))</f>
        <v>12</v>
      </c>
      <c r="C6855" s="38">
        <f>INDEX(Videolength!E:E,MATCH(D6855,Videolength!A:A,0))</f>
        <v>34</v>
      </c>
      <c r="D6855" s="39">
        <v>34</v>
      </c>
      <c r="E6855" s="40" t="str">
        <f>INDEX(Videolength!B:B,MATCH(D6855,Videolength!A:A,0))</f>
        <v>https://youtu.be/AP_I9CW5beg?list=PLTjhk5BwsiVV8SrR-dPCDjCfaMnt-5HZH</v>
      </c>
      <c r="F6855" s="41">
        <f>INDEX(Videolength!C:C,MATCH(D6855,Videolength!A:A,0))</f>
        <v>2.6817129629629632E-2</v>
      </c>
      <c r="G6855" s="41">
        <v>2.6747685185185183E-2</v>
      </c>
      <c r="H6855" s="71">
        <f>HYPERLINK(_xlfn.CONCAT(E6855,"&amp;t=",G6855*86400),G6855)</f>
        <v>2.6747685185185183E-2</v>
      </c>
      <c r="I6855" s="38">
        <v>12</v>
      </c>
      <c r="J6855" s="38">
        <v>7</v>
      </c>
      <c r="K6855" s="42" t="s">
        <v>346</v>
      </c>
      <c r="L6855" s="42" t="s">
        <v>10</v>
      </c>
      <c r="AA6855" s="45"/>
      <c r="AB6855" s="45"/>
      <c r="AE6855" s="42">
        <f>IF(Table32[[#This Row],[Gems]]&gt;0,Table32[[#This Row],[Gems]],0)</f>
        <v>0</v>
      </c>
      <c r="AF6855" s="42">
        <f>IF(Table32[[#This Row],[Gems]]&lt;0,Table32[[#This Row],[Gems]],0)</f>
        <v>0</v>
      </c>
      <c r="AG6855" s="29">
        <f t="shared" ca="1" si="147"/>
        <v>2</v>
      </c>
    </row>
    <row r="6856" spans="1:33" ht="14.4" x14ac:dyDescent="0.3">
      <c r="A6856" s="37">
        <v>44129</v>
      </c>
      <c r="B6856" s="38">
        <f>INDEX(Videolength!D:D,MATCH(D6856,Videolength!A:A,0))</f>
        <v>12</v>
      </c>
      <c r="C6856" s="38">
        <f>INDEX(Videolength!E:E,MATCH(D6856,Videolength!A:A,0))</f>
        <v>34</v>
      </c>
      <c r="D6856" s="39">
        <v>34</v>
      </c>
      <c r="E6856" s="40" t="str">
        <f>INDEX(Videolength!B:B,MATCH(D6856,Videolength!A:A,0))</f>
        <v>https://youtu.be/AP_I9CW5beg?list=PLTjhk5BwsiVV8SrR-dPCDjCfaMnt-5HZH</v>
      </c>
      <c r="F6856" s="41">
        <f>INDEX(Videolength!C:C,MATCH(D6856,Videolength!A:A,0))</f>
        <v>2.6817129629629632E-2</v>
      </c>
      <c r="G6856" s="41">
        <v>2.6782407407407408E-2</v>
      </c>
      <c r="H6856" s="71">
        <f>HYPERLINK(_xlfn.CONCAT(E6856,"&amp;t=",G6856*86400),G6856)</f>
        <v>2.6782407407407408E-2</v>
      </c>
      <c r="I6856" s="38">
        <v>12</v>
      </c>
      <c r="J6856" s="38">
        <v>7</v>
      </c>
      <c r="K6856" s="42" t="s">
        <v>90</v>
      </c>
      <c r="L6856" s="42" t="s">
        <v>10</v>
      </c>
      <c r="M6856" s="42" t="s">
        <v>1334</v>
      </c>
      <c r="AA6856" s="45"/>
      <c r="AB6856" s="45"/>
      <c r="AE6856" s="42">
        <f>IF(Table32[[#This Row],[Gems]]&gt;0,Table32[[#This Row],[Gems]],0)</f>
        <v>0</v>
      </c>
      <c r="AF6856" s="42">
        <f>IF(Table32[[#This Row],[Gems]]&lt;0,Table32[[#This Row],[Gems]],0)</f>
        <v>0</v>
      </c>
      <c r="AG6856" s="29">
        <f t="shared" ref="AG6856:AG6919" ca="1" si="148">SUM(OFFSET(AG6856,-1,0),AD6856)</f>
        <v>2</v>
      </c>
    </row>
    <row r="6857" spans="1:33" ht="14.4" x14ac:dyDescent="0.3">
      <c r="A6857" s="37">
        <v>44129</v>
      </c>
      <c r="B6857" s="38">
        <f>INDEX(Videolength!D:D,MATCH(D6857,Videolength!A:A,0))</f>
        <v>12</v>
      </c>
      <c r="C6857" s="38">
        <f>INDEX(Videolength!E:E,MATCH(D6857,Videolength!A:A,0))</f>
        <v>34</v>
      </c>
      <c r="D6857" s="39">
        <v>34</v>
      </c>
      <c r="E6857" s="40" t="str">
        <f>INDEX(Videolength!B:B,MATCH(D6857,Videolength!A:A,0))</f>
        <v>https://youtu.be/AP_I9CW5beg?list=PLTjhk5BwsiVV8SrR-dPCDjCfaMnt-5HZH</v>
      </c>
      <c r="F6857" s="41">
        <f>INDEX(Videolength!C:C,MATCH(D6857,Videolength!A:A,0))</f>
        <v>2.6817129629629632E-2</v>
      </c>
      <c r="G6857" s="41">
        <v>2.6793981481481485E-2</v>
      </c>
      <c r="H6857" s="71">
        <f>HYPERLINK(_xlfn.CONCAT(E6857,"&amp;t=",G6857*86400),G6857)</f>
        <v>2.6793981481481485E-2</v>
      </c>
      <c r="I6857" s="38">
        <v>12</v>
      </c>
      <c r="J6857" s="38">
        <v>7</v>
      </c>
      <c r="K6857" s="42" t="s">
        <v>346</v>
      </c>
      <c r="L6857" s="42" t="s">
        <v>10</v>
      </c>
      <c r="AA6857" s="45"/>
      <c r="AB6857" s="45"/>
      <c r="AE6857" s="42">
        <f>IF(Table32[[#This Row],[Gems]]&gt;0,Table32[[#This Row],[Gems]],0)</f>
        <v>0</v>
      </c>
      <c r="AF6857" s="42">
        <f>IF(Table32[[#This Row],[Gems]]&lt;0,Table32[[#This Row],[Gems]],0)</f>
        <v>0</v>
      </c>
      <c r="AG6857" s="29">
        <f t="shared" ca="1" si="148"/>
        <v>2</v>
      </c>
    </row>
    <row r="6858" spans="1:33" ht="14.4" x14ac:dyDescent="0.3">
      <c r="A6858" s="37">
        <v>44129</v>
      </c>
      <c r="B6858" s="38">
        <f>INDEX(Videolength!D:D,MATCH(D6858,Videolength!A:A,0))</f>
        <v>12</v>
      </c>
      <c r="C6858" s="38">
        <f>INDEX(Videolength!E:E,MATCH(D6858,Videolength!A:A,0))</f>
        <v>35</v>
      </c>
      <c r="D6858" s="39">
        <v>35</v>
      </c>
      <c r="E6858" s="40" t="str">
        <f>INDEX(Videolength!B:B,MATCH(D6858,Videolength!A:A,0))</f>
        <v>https://youtu.be/U0RCXPaB8nY?list=PLTjhk5BwsiVV8SrR-dPCDjCfaMnt-5HZH</v>
      </c>
      <c r="F6858" s="41">
        <f>INDEX(Videolength!C:C,MATCH(D6858,Videolength!A:A,0))</f>
        <v>3.532407407407407E-2</v>
      </c>
      <c r="G6858" s="41">
        <v>0</v>
      </c>
      <c r="H6858" s="71">
        <f>HYPERLINK(_xlfn.CONCAT(E6858,"&amp;t=",G6858*86400),G6858)</f>
        <v>0</v>
      </c>
      <c r="I6858" s="38">
        <v>12</v>
      </c>
      <c r="J6858" s="38">
        <v>7</v>
      </c>
      <c r="K6858" s="42" t="s">
        <v>123</v>
      </c>
      <c r="L6858" s="42" t="s">
        <v>10</v>
      </c>
      <c r="M6858" s="42" t="s">
        <v>388</v>
      </c>
      <c r="AA6858" s="45"/>
      <c r="AB6858" s="45"/>
      <c r="AE6858" s="42">
        <f>IF(Table32[[#This Row],[Gems]]&gt;0,Table32[[#This Row],[Gems]],0)</f>
        <v>0</v>
      </c>
      <c r="AF6858" s="42">
        <f>IF(Table32[[#This Row],[Gems]]&lt;0,Table32[[#This Row],[Gems]],0)</f>
        <v>0</v>
      </c>
      <c r="AG6858" s="29">
        <f t="shared" ca="1" si="148"/>
        <v>2</v>
      </c>
    </row>
    <row r="6859" spans="1:33" ht="14.4" x14ac:dyDescent="0.3">
      <c r="A6859" s="37">
        <v>44129</v>
      </c>
      <c r="B6859" s="38">
        <f>INDEX(Videolength!D:D,MATCH(D6859,Videolength!A:A,0))</f>
        <v>12</v>
      </c>
      <c r="C6859" s="38">
        <f>INDEX(Videolength!E:E,MATCH(D6859,Videolength!A:A,0))</f>
        <v>35</v>
      </c>
      <c r="D6859" s="39">
        <v>35</v>
      </c>
      <c r="E6859" s="40" t="str">
        <f>INDEX(Videolength!B:B,MATCH(D6859,Videolength!A:A,0))</f>
        <v>https://youtu.be/U0RCXPaB8nY?list=PLTjhk5BwsiVV8SrR-dPCDjCfaMnt-5HZH</v>
      </c>
      <c r="F6859" s="41">
        <f>INDEX(Videolength!C:C,MATCH(D6859,Videolength!A:A,0))</f>
        <v>3.532407407407407E-2</v>
      </c>
      <c r="G6859" s="41">
        <v>1.273148148148148E-4</v>
      </c>
      <c r="H6859" s="71">
        <f>HYPERLINK(_xlfn.CONCAT(E6859,"&amp;t=",G6859*86400),G6859)</f>
        <v>1.273148148148148E-4</v>
      </c>
      <c r="I6859" s="38">
        <v>12</v>
      </c>
      <c r="J6859" s="38">
        <v>7</v>
      </c>
      <c r="K6859" s="42" t="s">
        <v>346</v>
      </c>
      <c r="L6859" s="42" t="s">
        <v>10</v>
      </c>
      <c r="AA6859" s="45"/>
      <c r="AB6859" s="45"/>
      <c r="AE6859" s="42">
        <f>IF(Table32[[#This Row],[Gems]]&gt;0,Table32[[#This Row],[Gems]],0)</f>
        <v>0</v>
      </c>
      <c r="AF6859" s="42">
        <f>IF(Table32[[#This Row],[Gems]]&lt;0,Table32[[#This Row],[Gems]],0)</f>
        <v>0</v>
      </c>
      <c r="AG6859" s="29">
        <f t="shared" ca="1" si="148"/>
        <v>2</v>
      </c>
    </row>
    <row r="6860" spans="1:33" ht="14.4" x14ac:dyDescent="0.3">
      <c r="A6860" s="37">
        <v>44129</v>
      </c>
      <c r="B6860" s="38">
        <f>INDEX(Videolength!D:D,MATCH(D6860,Videolength!A:A,0))</f>
        <v>12</v>
      </c>
      <c r="C6860" s="38">
        <f>INDEX(Videolength!E:E,MATCH(D6860,Videolength!A:A,0))</f>
        <v>35</v>
      </c>
      <c r="D6860" s="39">
        <v>35</v>
      </c>
      <c r="E6860" s="40" t="str">
        <f>INDEX(Videolength!B:B,MATCH(D6860,Videolength!A:A,0))</f>
        <v>https://youtu.be/U0RCXPaB8nY?list=PLTjhk5BwsiVV8SrR-dPCDjCfaMnt-5HZH</v>
      </c>
      <c r="F6860" s="41">
        <f>INDEX(Videolength!C:C,MATCH(D6860,Videolength!A:A,0))</f>
        <v>3.532407407407407E-2</v>
      </c>
      <c r="G6860" s="41">
        <v>1.3888888888888889E-4</v>
      </c>
      <c r="H6860" s="71">
        <f>HYPERLINK(_xlfn.CONCAT(E6860,"&amp;t=",G6860*86400),G6860)</f>
        <v>1.3888888888888889E-4</v>
      </c>
      <c r="I6860" s="38">
        <v>12</v>
      </c>
      <c r="J6860" s="38">
        <v>7</v>
      </c>
      <c r="K6860" s="42" t="s">
        <v>51</v>
      </c>
      <c r="L6860" s="42" t="s">
        <v>11</v>
      </c>
      <c r="W6860" s="44" t="s">
        <v>285</v>
      </c>
      <c r="X6860" s="43">
        <v>7</v>
      </c>
      <c r="AA6860" s="45"/>
      <c r="AB6860" s="45"/>
      <c r="AE6860" s="42">
        <f>IF(Table32[[#This Row],[Gems]]&gt;0,Table32[[#This Row],[Gems]],0)</f>
        <v>0</v>
      </c>
      <c r="AF6860" s="42">
        <f>IF(Table32[[#This Row],[Gems]]&lt;0,Table32[[#This Row],[Gems]],0)</f>
        <v>0</v>
      </c>
      <c r="AG6860" s="29">
        <f t="shared" ca="1" si="148"/>
        <v>2</v>
      </c>
    </row>
    <row r="6861" spans="1:33" ht="14.4" x14ac:dyDescent="0.3">
      <c r="A6861" s="37">
        <v>44129</v>
      </c>
      <c r="B6861" s="38">
        <f>INDEX(Videolength!D:D,MATCH(D6861,Videolength!A:A,0))</f>
        <v>12</v>
      </c>
      <c r="C6861" s="38">
        <f>INDEX(Videolength!E:E,MATCH(D6861,Videolength!A:A,0))</f>
        <v>35</v>
      </c>
      <c r="D6861" s="39">
        <v>35</v>
      </c>
      <c r="E6861" s="40" t="str">
        <f>INDEX(Videolength!B:B,MATCH(D6861,Videolength!A:A,0))</f>
        <v>https://youtu.be/U0RCXPaB8nY?list=PLTjhk5BwsiVV8SrR-dPCDjCfaMnt-5HZH</v>
      </c>
      <c r="F6861" s="41">
        <f>INDEX(Videolength!C:C,MATCH(D6861,Videolength!A:A,0))</f>
        <v>3.532407407407407E-2</v>
      </c>
      <c r="G6861" s="41">
        <v>1.7361111111111112E-4</v>
      </c>
      <c r="H6861" s="71">
        <f>HYPERLINK(_xlfn.CONCAT(E6861,"&amp;t=",G6861*86400),G6861)</f>
        <v>1.7361111111111112E-4</v>
      </c>
      <c r="I6861" s="38">
        <v>12</v>
      </c>
      <c r="J6861" s="38">
        <v>7</v>
      </c>
      <c r="K6861" s="42" t="s">
        <v>8</v>
      </c>
      <c r="L6861" s="42" t="s">
        <v>163</v>
      </c>
      <c r="M6861" s="42" t="s">
        <v>763</v>
      </c>
      <c r="AA6861" s="45"/>
      <c r="AB6861" s="45"/>
      <c r="AE6861" s="42">
        <f>IF(Table32[[#This Row],[Gems]]&gt;0,Table32[[#This Row],[Gems]],0)</f>
        <v>0</v>
      </c>
      <c r="AF6861" s="42">
        <f>IF(Table32[[#This Row],[Gems]]&lt;0,Table32[[#This Row],[Gems]],0)</f>
        <v>0</v>
      </c>
      <c r="AG6861" s="29">
        <f t="shared" ca="1" si="148"/>
        <v>2</v>
      </c>
    </row>
    <row r="6862" spans="1:33" ht="14.4" x14ac:dyDescent="0.3">
      <c r="A6862" s="37">
        <v>44129</v>
      </c>
      <c r="B6862" s="38">
        <f>INDEX(Videolength!D:D,MATCH(D6862,Videolength!A:A,0))</f>
        <v>12</v>
      </c>
      <c r="C6862" s="38">
        <f>INDEX(Videolength!E:E,MATCH(D6862,Videolength!A:A,0))</f>
        <v>35</v>
      </c>
      <c r="D6862" s="39">
        <v>35</v>
      </c>
      <c r="E6862" s="40" t="str">
        <f>INDEX(Videolength!B:B,MATCH(D6862,Videolength!A:A,0))</f>
        <v>https://youtu.be/U0RCXPaB8nY?list=PLTjhk5BwsiVV8SrR-dPCDjCfaMnt-5HZH</v>
      </c>
      <c r="F6862" s="41">
        <f>INDEX(Videolength!C:C,MATCH(D6862,Videolength!A:A,0))</f>
        <v>3.532407407407407E-2</v>
      </c>
      <c r="G6862" s="41">
        <v>1.9675925925925926E-4</v>
      </c>
      <c r="H6862" s="71">
        <f>HYPERLINK(_xlfn.CONCAT(E6862,"&amp;t=",G6862*86400),G6862)</f>
        <v>1.9675925925925926E-4</v>
      </c>
      <c r="I6862" s="38">
        <v>12</v>
      </c>
      <c r="J6862" s="38">
        <v>7</v>
      </c>
      <c r="K6862" s="42" t="s">
        <v>346</v>
      </c>
      <c r="L6862" s="42" t="s">
        <v>10</v>
      </c>
      <c r="AA6862" s="45"/>
      <c r="AB6862" s="45"/>
      <c r="AE6862" s="42">
        <f>IF(Table32[[#This Row],[Gems]]&gt;0,Table32[[#This Row],[Gems]],0)</f>
        <v>0</v>
      </c>
      <c r="AF6862" s="42">
        <f>IF(Table32[[#This Row],[Gems]]&lt;0,Table32[[#This Row],[Gems]],0)</f>
        <v>0</v>
      </c>
      <c r="AG6862" s="29">
        <f t="shared" ca="1" si="148"/>
        <v>2</v>
      </c>
    </row>
    <row r="6863" spans="1:33" ht="14.4" x14ac:dyDescent="0.3">
      <c r="A6863" s="37">
        <v>44129</v>
      </c>
      <c r="B6863" s="38">
        <f>INDEX(Videolength!D:D,MATCH(D6863,Videolength!A:A,0))</f>
        <v>12</v>
      </c>
      <c r="C6863" s="38">
        <f>INDEX(Videolength!E:E,MATCH(D6863,Videolength!A:A,0))</f>
        <v>35</v>
      </c>
      <c r="D6863" s="39">
        <v>35</v>
      </c>
      <c r="E6863" s="40" t="str">
        <f>INDEX(Videolength!B:B,MATCH(D6863,Videolength!A:A,0))</f>
        <v>https://youtu.be/U0RCXPaB8nY?list=PLTjhk5BwsiVV8SrR-dPCDjCfaMnt-5HZH</v>
      </c>
      <c r="F6863" s="41">
        <f>INDEX(Videolength!C:C,MATCH(D6863,Videolength!A:A,0))</f>
        <v>3.532407407407407E-2</v>
      </c>
      <c r="G6863" s="41">
        <v>2.3148148148148146E-4</v>
      </c>
      <c r="H6863" s="71">
        <f>HYPERLINK(_xlfn.CONCAT(E6863,"&amp;t=",G6863*86400),G6863)</f>
        <v>2.3148148148148146E-4</v>
      </c>
      <c r="I6863" s="38">
        <v>12</v>
      </c>
      <c r="J6863" s="38">
        <v>7</v>
      </c>
      <c r="K6863" s="42" t="s">
        <v>353</v>
      </c>
      <c r="L6863" s="42" t="s">
        <v>355</v>
      </c>
      <c r="M6863" s="51" t="s">
        <v>591</v>
      </c>
      <c r="N6863" s="51"/>
      <c r="O6863" s="51"/>
      <c r="P6863" s="51"/>
      <c r="Q6863" s="51"/>
      <c r="R6863" s="51"/>
      <c r="S6863" s="51"/>
      <c r="U6863" s="44" t="s">
        <v>1747</v>
      </c>
      <c r="AA6863" s="45"/>
      <c r="AB6863" s="45"/>
      <c r="AE6863" s="42">
        <f>IF(Table32[[#This Row],[Gems]]&gt;0,Table32[[#This Row],[Gems]],0)</f>
        <v>0</v>
      </c>
      <c r="AF6863" s="42">
        <f>IF(Table32[[#This Row],[Gems]]&lt;0,Table32[[#This Row],[Gems]],0)</f>
        <v>0</v>
      </c>
      <c r="AG6863" s="29">
        <f t="shared" ca="1" si="148"/>
        <v>2</v>
      </c>
    </row>
    <row r="6864" spans="1:33" ht="14.4" x14ac:dyDescent="0.3">
      <c r="A6864" s="37">
        <v>44129</v>
      </c>
      <c r="B6864" s="38">
        <f>INDEX(Videolength!D:D,MATCH(D6864,Videolength!A:A,0))</f>
        <v>12</v>
      </c>
      <c r="C6864" s="38">
        <f>INDEX(Videolength!E:E,MATCH(D6864,Videolength!A:A,0))</f>
        <v>35</v>
      </c>
      <c r="D6864" s="39">
        <v>35</v>
      </c>
      <c r="E6864" s="40" t="str">
        <f>INDEX(Videolength!B:B,MATCH(D6864,Videolength!A:A,0))</f>
        <v>https://youtu.be/U0RCXPaB8nY?list=PLTjhk5BwsiVV8SrR-dPCDjCfaMnt-5HZH</v>
      </c>
      <c r="F6864" s="41">
        <f>INDEX(Videolength!C:C,MATCH(D6864,Videolength!A:A,0))</f>
        <v>3.532407407407407E-2</v>
      </c>
      <c r="G6864" s="41">
        <v>2.5462962962962961E-4</v>
      </c>
      <c r="H6864" s="71">
        <f>HYPERLINK(_xlfn.CONCAT(E6864,"&amp;t=",G6864*86400),G6864)</f>
        <v>2.5462962962962961E-4</v>
      </c>
      <c r="I6864" s="38">
        <v>12</v>
      </c>
      <c r="J6864" s="38">
        <v>7</v>
      </c>
      <c r="K6864" s="42" t="s">
        <v>47</v>
      </c>
      <c r="L6864" s="42" t="s">
        <v>10</v>
      </c>
      <c r="M6864" s="51" t="s">
        <v>591</v>
      </c>
      <c r="N6864" s="51"/>
      <c r="O6864" s="51"/>
      <c r="P6864" s="51"/>
      <c r="Q6864" s="51"/>
      <c r="R6864" s="51"/>
      <c r="S6864" s="51"/>
      <c r="AA6864" s="45"/>
      <c r="AB6864" s="45"/>
      <c r="AE6864" s="42">
        <f>IF(Table32[[#This Row],[Gems]]&gt;0,Table32[[#This Row],[Gems]],0)</f>
        <v>0</v>
      </c>
      <c r="AF6864" s="42">
        <f>IF(Table32[[#This Row],[Gems]]&lt;0,Table32[[#This Row],[Gems]],0)</f>
        <v>0</v>
      </c>
      <c r="AG6864" s="30">
        <f t="shared" ca="1" si="148"/>
        <v>2</v>
      </c>
    </row>
    <row r="6865" spans="1:33" ht="14.4" x14ac:dyDescent="0.3">
      <c r="A6865" s="37">
        <v>44129</v>
      </c>
      <c r="B6865" s="38">
        <f>INDEX(Videolength!D:D,MATCH(D6865,Videolength!A:A,0))</f>
        <v>12</v>
      </c>
      <c r="C6865" s="38">
        <f>INDEX(Videolength!E:E,MATCH(D6865,Videolength!A:A,0))</f>
        <v>35</v>
      </c>
      <c r="D6865" s="39">
        <v>35</v>
      </c>
      <c r="E6865" s="40" t="str">
        <f>INDEX(Videolength!B:B,MATCH(D6865,Videolength!A:A,0))</f>
        <v>https://youtu.be/U0RCXPaB8nY?list=PLTjhk5BwsiVV8SrR-dPCDjCfaMnt-5HZH</v>
      </c>
      <c r="F6865" s="41">
        <f>INDEX(Videolength!C:C,MATCH(D6865,Videolength!A:A,0))</f>
        <v>3.532407407407407E-2</v>
      </c>
      <c r="G6865" s="41">
        <v>2.7777777777777778E-4</v>
      </c>
      <c r="H6865" s="71">
        <f>HYPERLINK(_xlfn.CONCAT(E6865,"&amp;t=",G6865*86400),G6865)</f>
        <v>2.7777777777777778E-4</v>
      </c>
      <c r="I6865" s="38">
        <v>12</v>
      </c>
      <c r="J6865" s="38">
        <v>7</v>
      </c>
      <c r="K6865" s="42" t="s">
        <v>36</v>
      </c>
      <c r="L6865" s="42" t="s">
        <v>10</v>
      </c>
      <c r="M6865" s="51" t="s">
        <v>591</v>
      </c>
      <c r="N6865" s="51"/>
      <c r="O6865" s="51"/>
      <c r="P6865" s="51"/>
      <c r="Q6865" s="51"/>
      <c r="R6865" s="51"/>
      <c r="S6865" s="51"/>
      <c r="AA6865" s="45"/>
      <c r="AB6865" s="45"/>
      <c r="AE6865" s="42">
        <f>IF(Table32[[#This Row],[Gems]]&gt;0,Table32[[#This Row],[Gems]],0)</f>
        <v>0</v>
      </c>
      <c r="AF6865" s="42">
        <f>IF(Table32[[#This Row],[Gems]]&lt;0,Table32[[#This Row],[Gems]],0)</f>
        <v>0</v>
      </c>
      <c r="AG6865" s="29">
        <f t="shared" ca="1" si="148"/>
        <v>2</v>
      </c>
    </row>
    <row r="6866" spans="1:33" ht="14.4" x14ac:dyDescent="0.3">
      <c r="A6866" s="37">
        <v>44129</v>
      </c>
      <c r="B6866" s="38">
        <f>INDEX(Videolength!D:D,MATCH(D6866,Videolength!A:A,0))</f>
        <v>12</v>
      </c>
      <c r="C6866" s="38">
        <f>INDEX(Videolength!E:E,MATCH(D6866,Videolength!A:A,0))</f>
        <v>35</v>
      </c>
      <c r="D6866" s="39">
        <v>35</v>
      </c>
      <c r="E6866" s="40" t="str">
        <f>INDEX(Videolength!B:B,MATCH(D6866,Videolength!A:A,0))</f>
        <v>https://youtu.be/U0RCXPaB8nY?list=PLTjhk5BwsiVV8SrR-dPCDjCfaMnt-5HZH</v>
      </c>
      <c r="F6866" s="41">
        <f>INDEX(Videolength!C:C,MATCH(D6866,Videolength!A:A,0))</f>
        <v>3.532407407407407E-2</v>
      </c>
      <c r="G6866" s="41">
        <v>1.0416666666666667E-3</v>
      </c>
      <c r="H6866" s="71">
        <f>HYPERLINK(_xlfn.CONCAT(E6866,"&amp;t=",G6866*86400),G6866)</f>
        <v>1.0416666666666667E-3</v>
      </c>
      <c r="I6866" s="38">
        <v>12</v>
      </c>
      <c r="J6866" s="38">
        <v>7</v>
      </c>
      <c r="K6866" s="42" t="s">
        <v>346</v>
      </c>
      <c r="L6866" s="42" t="s">
        <v>10</v>
      </c>
      <c r="AA6866" s="45"/>
      <c r="AB6866" s="45"/>
      <c r="AE6866" s="42">
        <f>IF(Table32[[#This Row],[Gems]]&gt;0,Table32[[#This Row],[Gems]],0)</f>
        <v>0</v>
      </c>
      <c r="AF6866" s="42">
        <f>IF(Table32[[#This Row],[Gems]]&lt;0,Table32[[#This Row],[Gems]],0)</f>
        <v>0</v>
      </c>
      <c r="AG6866" s="29">
        <f t="shared" ca="1" si="148"/>
        <v>2</v>
      </c>
    </row>
    <row r="6867" spans="1:33" ht="14.4" x14ac:dyDescent="0.3">
      <c r="A6867" s="37">
        <v>44129</v>
      </c>
      <c r="B6867" s="38">
        <f>INDEX(Videolength!D:D,MATCH(D6867,Videolength!A:A,0))</f>
        <v>12</v>
      </c>
      <c r="C6867" s="38">
        <f>INDEX(Videolength!E:E,MATCH(D6867,Videolength!A:A,0))</f>
        <v>35</v>
      </c>
      <c r="D6867" s="39">
        <v>35</v>
      </c>
      <c r="E6867" s="40" t="str">
        <f>INDEX(Videolength!B:B,MATCH(D6867,Videolength!A:A,0))</f>
        <v>https://youtu.be/U0RCXPaB8nY?list=PLTjhk5BwsiVV8SrR-dPCDjCfaMnt-5HZH</v>
      </c>
      <c r="F6867" s="41">
        <f>INDEX(Videolength!C:C,MATCH(D6867,Videolength!A:A,0))</f>
        <v>3.532407407407407E-2</v>
      </c>
      <c r="G6867" s="41">
        <v>1.0763888888888889E-3</v>
      </c>
      <c r="H6867" s="71">
        <f>HYPERLINK(_xlfn.CONCAT(E6867,"&amp;t=",G6867*86400),G6867)</f>
        <v>1.0763888888888889E-3</v>
      </c>
      <c r="I6867" s="38">
        <v>12</v>
      </c>
      <c r="J6867" s="38">
        <v>7</v>
      </c>
      <c r="K6867" s="42" t="s">
        <v>100</v>
      </c>
      <c r="L6867" s="42" t="s">
        <v>1283</v>
      </c>
      <c r="M6867" s="51" t="s">
        <v>591</v>
      </c>
      <c r="N6867" s="51"/>
      <c r="O6867" s="51"/>
      <c r="P6867" s="51"/>
      <c r="Q6867" s="51"/>
      <c r="R6867" s="51"/>
      <c r="S6867" s="51"/>
      <c r="U6867" s="44" t="s">
        <v>1335</v>
      </c>
      <c r="AA6867" s="45"/>
      <c r="AB6867" s="45"/>
      <c r="AE6867" s="42">
        <f>IF(Table32[[#This Row],[Gems]]&gt;0,Table32[[#This Row],[Gems]],0)</f>
        <v>0</v>
      </c>
      <c r="AF6867" s="42">
        <f>IF(Table32[[#This Row],[Gems]]&lt;0,Table32[[#This Row],[Gems]],0)</f>
        <v>0</v>
      </c>
      <c r="AG6867" s="29">
        <f t="shared" ca="1" si="148"/>
        <v>2</v>
      </c>
    </row>
    <row r="6868" spans="1:33" ht="14.4" x14ac:dyDescent="0.3">
      <c r="A6868" s="37">
        <v>44129</v>
      </c>
      <c r="B6868" s="38">
        <f>INDEX(Videolength!D:D,MATCH(D6868,Videolength!A:A,0))</f>
        <v>12</v>
      </c>
      <c r="C6868" s="38">
        <f>INDEX(Videolength!E:E,MATCH(D6868,Videolength!A:A,0))</f>
        <v>35</v>
      </c>
      <c r="D6868" s="39">
        <v>35</v>
      </c>
      <c r="E6868" s="40" t="str">
        <f>INDEX(Videolength!B:B,MATCH(D6868,Videolength!A:A,0))</f>
        <v>https://youtu.be/U0RCXPaB8nY?list=PLTjhk5BwsiVV8SrR-dPCDjCfaMnt-5HZH</v>
      </c>
      <c r="F6868" s="41">
        <f>INDEX(Videolength!C:C,MATCH(D6868,Videolength!A:A,0))</f>
        <v>3.532407407407407E-2</v>
      </c>
      <c r="G6868" s="41">
        <v>1.1226851851851851E-3</v>
      </c>
      <c r="H6868" s="71">
        <f>HYPERLINK(_xlfn.CONCAT(E6868,"&amp;t=",G6868*86400),G6868)</f>
        <v>1.1226851851851851E-3</v>
      </c>
      <c r="I6868" s="38">
        <v>12</v>
      </c>
      <c r="J6868" s="38">
        <v>7</v>
      </c>
      <c r="K6868" s="42" t="s">
        <v>100</v>
      </c>
      <c r="L6868" s="42" t="s">
        <v>1285</v>
      </c>
      <c r="M6868" s="51" t="s">
        <v>591</v>
      </c>
      <c r="N6868" s="51"/>
      <c r="O6868" s="51"/>
      <c r="P6868" s="51"/>
      <c r="Q6868" s="51"/>
      <c r="R6868" s="51"/>
      <c r="S6868" s="51"/>
      <c r="U6868" s="44" t="s">
        <v>1335</v>
      </c>
      <c r="AA6868" s="45"/>
      <c r="AB6868" s="45"/>
      <c r="AE6868" s="42">
        <f>IF(Table32[[#This Row],[Gems]]&gt;0,Table32[[#This Row],[Gems]],0)</f>
        <v>0</v>
      </c>
      <c r="AF6868" s="42">
        <f>IF(Table32[[#This Row],[Gems]]&lt;0,Table32[[#This Row],[Gems]],0)</f>
        <v>0</v>
      </c>
      <c r="AG6868" s="29">
        <f t="shared" ca="1" si="148"/>
        <v>2</v>
      </c>
    </row>
    <row r="6869" spans="1:33" ht="14.4" x14ac:dyDescent="0.3">
      <c r="A6869" s="37">
        <v>44129</v>
      </c>
      <c r="B6869" s="38">
        <f>INDEX(Videolength!D:D,MATCH(D6869,Videolength!A:A,0))</f>
        <v>12</v>
      </c>
      <c r="C6869" s="38">
        <f>INDEX(Videolength!E:E,MATCH(D6869,Videolength!A:A,0))</f>
        <v>35</v>
      </c>
      <c r="D6869" s="39">
        <v>35</v>
      </c>
      <c r="E6869" s="40" t="str">
        <f>INDEX(Videolength!B:B,MATCH(D6869,Videolength!A:A,0))</f>
        <v>https://youtu.be/U0RCXPaB8nY?list=PLTjhk5BwsiVV8SrR-dPCDjCfaMnt-5HZH</v>
      </c>
      <c r="F6869" s="41">
        <f>INDEX(Videolength!C:C,MATCH(D6869,Videolength!A:A,0))</f>
        <v>3.532407407407407E-2</v>
      </c>
      <c r="G6869" s="41">
        <v>1.1458333333333333E-3</v>
      </c>
      <c r="H6869" s="71">
        <f>HYPERLINK(_xlfn.CONCAT(E6869,"&amp;t=",G6869*86400),G6869)</f>
        <v>1.1458333333333333E-3</v>
      </c>
      <c r="I6869" s="38">
        <v>12</v>
      </c>
      <c r="J6869" s="38">
        <v>7</v>
      </c>
      <c r="K6869" s="42" t="s">
        <v>100</v>
      </c>
      <c r="L6869" s="42" t="s">
        <v>1287</v>
      </c>
      <c r="M6869" s="51" t="s">
        <v>591</v>
      </c>
      <c r="N6869" s="51"/>
      <c r="O6869" s="51"/>
      <c r="P6869" s="51"/>
      <c r="Q6869" s="51"/>
      <c r="R6869" s="51"/>
      <c r="S6869" s="51"/>
      <c r="U6869" s="44" t="s">
        <v>1335</v>
      </c>
      <c r="AA6869" s="45"/>
      <c r="AB6869" s="45"/>
      <c r="AE6869" s="42">
        <f>IF(Table32[[#This Row],[Gems]]&gt;0,Table32[[#This Row],[Gems]],0)</f>
        <v>0</v>
      </c>
      <c r="AF6869" s="42">
        <f>IF(Table32[[#This Row],[Gems]]&lt;0,Table32[[#This Row],[Gems]],0)</f>
        <v>0</v>
      </c>
      <c r="AG6869" s="29">
        <f t="shared" ca="1" si="148"/>
        <v>2</v>
      </c>
    </row>
    <row r="6870" spans="1:33" ht="14.4" x14ac:dyDescent="0.3">
      <c r="A6870" s="37">
        <v>44129</v>
      </c>
      <c r="B6870" s="38">
        <f>INDEX(Videolength!D:D,MATCH(D6870,Videolength!A:A,0))</f>
        <v>12</v>
      </c>
      <c r="C6870" s="38">
        <f>INDEX(Videolength!E:E,MATCH(D6870,Videolength!A:A,0))</f>
        <v>35</v>
      </c>
      <c r="D6870" s="39">
        <v>35</v>
      </c>
      <c r="E6870" s="40" t="str">
        <f>INDEX(Videolength!B:B,MATCH(D6870,Videolength!A:A,0))</f>
        <v>https://youtu.be/U0RCXPaB8nY?list=PLTjhk5BwsiVV8SrR-dPCDjCfaMnt-5HZH</v>
      </c>
      <c r="F6870" s="41">
        <f>INDEX(Videolength!C:C,MATCH(D6870,Videolength!A:A,0))</f>
        <v>3.532407407407407E-2</v>
      </c>
      <c r="G6870" s="41">
        <v>1.1805555555555556E-3</v>
      </c>
      <c r="H6870" s="71">
        <f>HYPERLINK(_xlfn.CONCAT(E6870,"&amp;t=",G6870*86400),G6870)</f>
        <v>1.1805555555555556E-3</v>
      </c>
      <c r="I6870" s="38">
        <v>12</v>
      </c>
      <c r="J6870" s="38">
        <v>7</v>
      </c>
      <c r="K6870" s="42" t="s">
        <v>100</v>
      </c>
      <c r="L6870" s="42" t="s">
        <v>1288</v>
      </c>
      <c r="M6870" s="51" t="s">
        <v>591</v>
      </c>
      <c r="N6870" s="51"/>
      <c r="O6870" s="51"/>
      <c r="P6870" s="51"/>
      <c r="Q6870" s="51"/>
      <c r="R6870" s="51"/>
      <c r="S6870" s="51"/>
      <c r="U6870" s="44" t="s">
        <v>1335</v>
      </c>
      <c r="AA6870" s="45"/>
      <c r="AB6870" s="45"/>
      <c r="AE6870" s="42">
        <f>IF(Table32[[#This Row],[Gems]]&gt;0,Table32[[#This Row],[Gems]],0)</f>
        <v>0</v>
      </c>
      <c r="AF6870" s="42">
        <f>IF(Table32[[#This Row],[Gems]]&lt;0,Table32[[#This Row],[Gems]],0)</f>
        <v>0</v>
      </c>
      <c r="AG6870" s="29">
        <f t="shared" ca="1" si="148"/>
        <v>2</v>
      </c>
    </row>
    <row r="6871" spans="1:33" ht="14.4" x14ac:dyDescent="0.3">
      <c r="A6871" s="37">
        <v>44129</v>
      </c>
      <c r="B6871" s="38">
        <f>INDEX(Videolength!D:D,MATCH(D6871,Videolength!A:A,0))</f>
        <v>12</v>
      </c>
      <c r="C6871" s="38">
        <f>INDEX(Videolength!E:E,MATCH(D6871,Videolength!A:A,0))</f>
        <v>35</v>
      </c>
      <c r="D6871" s="39">
        <v>35</v>
      </c>
      <c r="E6871" s="40" t="str">
        <f>INDEX(Videolength!B:B,MATCH(D6871,Videolength!A:A,0))</f>
        <v>https://youtu.be/U0RCXPaB8nY?list=PLTjhk5BwsiVV8SrR-dPCDjCfaMnt-5HZH</v>
      </c>
      <c r="F6871" s="41">
        <f>INDEX(Videolength!C:C,MATCH(D6871,Videolength!A:A,0))</f>
        <v>3.532407407407407E-2</v>
      </c>
      <c r="G6871" s="41">
        <v>1.2384259259259258E-3</v>
      </c>
      <c r="H6871" s="71">
        <f>HYPERLINK(_xlfn.CONCAT(E6871,"&amp;t=",G6871*86400),G6871)</f>
        <v>1.2384259259259258E-3</v>
      </c>
      <c r="I6871" s="38">
        <v>12</v>
      </c>
      <c r="J6871" s="38">
        <v>7</v>
      </c>
      <c r="K6871" s="42" t="s">
        <v>346</v>
      </c>
      <c r="L6871" s="42" t="s">
        <v>10</v>
      </c>
      <c r="AA6871" s="45"/>
      <c r="AB6871" s="45"/>
      <c r="AE6871" s="42">
        <f>IF(Table32[[#This Row],[Gems]]&gt;0,Table32[[#This Row],[Gems]],0)</f>
        <v>0</v>
      </c>
      <c r="AF6871" s="42">
        <f>IF(Table32[[#This Row],[Gems]]&lt;0,Table32[[#This Row],[Gems]],0)</f>
        <v>0</v>
      </c>
      <c r="AG6871" s="29">
        <f t="shared" ca="1" si="148"/>
        <v>2</v>
      </c>
    </row>
    <row r="6872" spans="1:33" ht="14.4" x14ac:dyDescent="0.3">
      <c r="A6872" s="37">
        <v>44129</v>
      </c>
      <c r="B6872" s="38">
        <f>INDEX(Videolength!D:D,MATCH(D6872,Videolength!A:A,0))</f>
        <v>12</v>
      </c>
      <c r="C6872" s="38">
        <f>INDEX(Videolength!E:E,MATCH(D6872,Videolength!A:A,0))</f>
        <v>35</v>
      </c>
      <c r="D6872" s="39">
        <v>35</v>
      </c>
      <c r="E6872" s="40" t="str">
        <f>INDEX(Videolength!B:B,MATCH(D6872,Videolength!A:A,0))</f>
        <v>https://youtu.be/U0RCXPaB8nY?list=PLTjhk5BwsiVV8SrR-dPCDjCfaMnt-5HZH</v>
      </c>
      <c r="F6872" s="41">
        <f>INDEX(Videolength!C:C,MATCH(D6872,Videolength!A:A,0))</f>
        <v>3.532407407407407E-2</v>
      </c>
      <c r="G6872" s="41">
        <v>1.2962962962962963E-3</v>
      </c>
      <c r="H6872" s="71">
        <f>HYPERLINK(_xlfn.CONCAT(E6872,"&amp;t=",G6872*86400),G6872)</f>
        <v>1.2962962962962963E-3</v>
      </c>
      <c r="I6872" s="38">
        <v>12</v>
      </c>
      <c r="J6872" s="38">
        <v>7</v>
      </c>
      <c r="K6872" s="42" t="s">
        <v>90</v>
      </c>
      <c r="L6872" s="42" t="s">
        <v>167</v>
      </c>
      <c r="M6872" s="51" t="s">
        <v>591</v>
      </c>
      <c r="N6872" s="51"/>
      <c r="O6872" s="51"/>
      <c r="P6872" s="51"/>
      <c r="Q6872" s="51"/>
      <c r="R6872" s="51"/>
      <c r="S6872" s="51"/>
      <c r="AA6872" s="45"/>
      <c r="AB6872" s="45"/>
      <c r="AE6872" s="42">
        <f>IF(Table32[[#This Row],[Gems]]&gt;0,Table32[[#This Row],[Gems]],0)</f>
        <v>0</v>
      </c>
      <c r="AF6872" s="42">
        <f>IF(Table32[[#This Row],[Gems]]&lt;0,Table32[[#This Row],[Gems]],0)</f>
        <v>0</v>
      </c>
      <c r="AG6872" s="29">
        <f t="shared" ca="1" si="148"/>
        <v>2</v>
      </c>
    </row>
    <row r="6873" spans="1:33" ht="14.4" x14ac:dyDescent="0.3">
      <c r="A6873" s="37">
        <v>44129</v>
      </c>
      <c r="B6873" s="38">
        <f>INDEX(Videolength!D:D,MATCH(D6873,Videolength!A:A,0))</f>
        <v>12</v>
      </c>
      <c r="C6873" s="38">
        <f>INDEX(Videolength!E:E,MATCH(D6873,Videolength!A:A,0))</f>
        <v>35</v>
      </c>
      <c r="D6873" s="39">
        <v>35</v>
      </c>
      <c r="E6873" s="40" t="str">
        <f>INDEX(Videolength!B:B,MATCH(D6873,Videolength!A:A,0))</f>
        <v>https://youtu.be/U0RCXPaB8nY?list=PLTjhk5BwsiVV8SrR-dPCDjCfaMnt-5HZH</v>
      </c>
      <c r="F6873" s="41">
        <f>INDEX(Videolength!C:C,MATCH(D6873,Videolength!A:A,0))</f>
        <v>3.532407407407407E-2</v>
      </c>
      <c r="G6873" s="41">
        <v>2.8124999999999995E-3</v>
      </c>
      <c r="H6873" s="71">
        <f>HYPERLINK(_xlfn.CONCAT(E6873,"&amp;t=",G6873*86400),G6873)</f>
        <v>2.8124999999999995E-3</v>
      </c>
      <c r="I6873" s="38">
        <v>12</v>
      </c>
      <c r="J6873" s="38">
        <v>7</v>
      </c>
      <c r="K6873" s="42" t="s">
        <v>346</v>
      </c>
      <c r="L6873" s="42" t="s">
        <v>10</v>
      </c>
      <c r="AA6873" s="45"/>
      <c r="AB6873" s="45"/>
      <c r="AE6873" s="42">
        <f>IF(Table32[[#This Row],[Gems]]&gt;0,Table32[[#This Row],[Gems]],0)</f>
        <v>0</v>
      </c>
      <c r="AF6873" s="42">
        <f>IF(Table32[[#This Row],[Gems]]&lt;0,Table32[[#This Row],[Gems]],0)</f>
        <v>0</v>
      </c>
      <c r="AG6873" s="29">
        <f t="shared" ca="1" si="148"/>
        <v>2</v>
      </c>
    </row>
    <row r="6874" spans="1:33" ht="14.4" x14ac:dyDescent="0.3">
      <c r="A6874" s="37">
        <v>44129</v>
      </c>
      <c r="B6874" s="38">
        <f>INDEX(Videolength!D:D,MATCH(D6874,Videolength!A:A,0))</f>
        <v>12</v>
      </c>
      <c r="C6874" s="38">
        <f>INDEX(Videolength!E:E,MATCH(D6874,Videolength!A:A,0))</f>
        <v>35</v>
      </c>
      <c r="D6874" s="39">
        <v>35</v>
      </c>
      <c r="E6874" s="40" t="str">
        <f>INDEX(Videolength!B:B,MATCH(D6874,Videolength!A:A,0))</f>
        <v>https://youtu.be/U0RCXPaB8nY?list=PLTjhk5BwsiVV8SrR-dPCDjCfaMnt-5HZH</v>
      </c>
      <c r="F6874" s="41">
        <f>INDEX(Videolength!C:C,MATCH(D6874,Videolength!A:A,0))</f>
        <v>3.532407407407407E-2</v>
      </c>
      <c r="G6874" s="41">
        <v>2.8356481481481479E-3</v>
      </c>
      <c r="H6874" s="71">
        <f>HYPERLINK(_xlfn.CONCAT(E6874,"&amp;t=",G6874*86400),G6874)</f>
        <v>2.8356481481481479E-3</v>
      </c>
      <c r="I6874" s="38">
        <v>12</v>
      </c>
      <c r="J6874" s="38">
        <v>7</v>
      </c>
      <c r="K6874" s="42" t="s">
        <v>25</v>
      </c>
      <c r="L6874" s="42" t="s">
        <v>10</v>
      </c>
      <c r="M6874" s="42" t="s">
        <v>1296</v>
      </c>
      <c r="AA6874" s="45"/>
      <c r="AB6874" s="45"/>
      <c r="AE6874" s="42">
        <f>IF(Table32[[#This Row],[Gems]]&gt;0,Table32[[#This Row],[Gems]],0)</f>
        <v>0</v>
      </c>
      <c r="AF6874" s="42">
        <f>IF(Table32[[#This Row],[Gems]]&lt;0,Table32[[#This Row],[Gems]],0)</f>
        <v>0</v>
      </c>
      <c r="AG6874" s="29">
        <f t="shared" ca="1" si="148"/>
        <v>2</v>
      </c>
    </row>
    <row r="6875" spans="1:33" ht="14.4" x14ac:dyDescent="0.3">
      <c r="A6875" s="37">
        <v>44129</v>
      </c>
      <c r="B6875" s="38">
        <f>INDEX(Videolength!D:D,MATCH(D6875,Videolength!A:A,0))</f>
        <v>12</v>
      </c>
      <c r="C6875" s="38">
        <f>INDEX(Videolength!E:E,MATCH(D6875,Videolength!A:A,0))</f>
        <v>35</v>
      </c>
      <c r="D6875" s="39">
        <v>35</v>
      </c>
      <c r="E6875" s="40" t="str">
        <f>INDEX(Videolength!B:B,MATCH(D6875,Videolength!A:A,0))</f>
        <v>https://youtu.be/U0RCXPaB8nY?list=PLTjhk5BwsiVV8SrR-dPCDjCfaMnt-5HZH</v>
      </c>
      <c r="F6875" s="41">
        <f>INDEX(Videolength!C:C,MATCH(D6875,Videolength!A:A,0))</f>
        <v>3.532407407407407E-2</v>
      </c>
      <c r="G6875" s="41">
        <v>2.8819444444444444E-3</v>
      </c>
      <c r="H6875" s="71">
        <f>HYPERLINK(_xlfn.CONCAT(E6875,"&amp;t=",G6875*86400),G6875)</f>
        <v>2.8819444444444444E-3</v>
      </c>
      <c r="I6875" s="38">
        <v>12</v>
      </c>
      <c r="J6875" s="38">
        <v>7</v>
      </c>
      <c r="K6875" s="42" t="s">
        <v>36</v>
      </c>
      <c r="L6875" s="42" t="s">
        <v>10</v>
      </c>
      <c r="M6875" s="42" t="s">
        <v>848</v>
      </c>
      <c r="AA6875" s="45"/>
      <c r="AB6875" s="45"/>
      <c r="AE6875" s="42">
        <f>IF(Table32[[#This Row],[Gems]]&gt;0,Table32[[#This Row],[Gems]],0)</f>
        <v>0</v>
      </c>
      <c r="AF6875" s="42">
        <f>IF(Table32[[#This Row],[Gems]]&lt;0,Table32[[#This Row],[Gems]],0)</f>
        <v>0</v>
      </c>
      <c r="AG6875" s="29">
        <f t="shared" ca="1" si="148"/>
        <v>2</v>
      </c>
    </row>
    <row r="6876" spans="1:33" ht="14.4" x14ac:dyDescent="0.3">
      <c r="A6876" s="37">
        <v>44129</v>
      </c>
      <c r="B6876" s="38">
        <f>INDEX(Videolength!D:D,MATCH(D6876,Videolength!A:A,0))</f>
        <v>12</v>
      </c>
      <c r="C6876" s="38">
        <f>INDEX(Videolength!E:E,MATCH(D6876,Videolength!A:A,0))</f>
        <v>35</v>
      </c>
      <c r="D6876" s="39">
        <v>35</v>
      </c>
      <c r="E6876" s="40" t="str">
        <f>INDEX(Videolength!B:B,MATCH(D6876,Videolength!A:A,0))</f>
        <v>https://youtu.be/U0RCXPaB8nY?list=PLTjhk5BwsiVV8SrR-dPCDjCfaMnt-5HZH</v>
      </c>
      <c r="F6876" s="41">
        <f>INDEX(Videolength!C:C,MATCH(D6876,Videolength!A:A,0))</f>
        <v>3.532407407407407E-2</v>
      </c>
      <c r="G6876" s="41">
        <v>2.8935185185185188E-3</v>
      </c>
      <c r="H6876" s="71">
        <f>HYPERLINK(_xlfn.CONCAT(E6876,"&amp;t=",G6876*86400),G6876)</f>
        <v>2.8935185185185188E-3</v>
      </c>
      <c r="I6876" s="38">
        <v>12</v>
      </c>
      <c r="J6876" s="38">
        <v>7</v>
      </c>
      <c r="K6876" s="42" t="s">
        <v>25</v>
      </c>
      <c r="L6876" s="42" t="s">
        <v>10</v>
      </c>
      <c r="AA6876" s="45"/>
      <c r="AB6876" s="45"/>
      <c r="AE6876" s="42">
        <f>IF(Table32[[#This Row],[Gems]]&gt;0,Table32[[#This Row],[Gems]],0)</f>
        <v>0</v>
      </c>
      <c r="AF6876" s="42">
        <f>IF(Table32[[#This Row],[Gems]]&lt;0,Table32[[#This Row],[Gems]],0)</f>
        <v>0</v>
      </c>
      <c r="AG6876" s="29">
        <f t="shared" ca="1" si="148"/>
        <v>2</v>
      </c>
    </row>
    <row r="6877" spans="1:33" ht="14.4" x14ac:dyDescent="0.3">
      <c r="A6877" s="37">
        <v>44129</v>
      </c>
      <c r="B6877" s="38">
        <f>INDEX(Videolength!D:D,MATCH(D6877,Videolength!A:A,0))</f>
        <v>12</v>
      </c>
      <c r="C6877" s="38">
        <f>INDEX(Videolength!E:E,MATCH(D6877,Videolength!A:A,0))</f>
        <v>35</v>
      </c>
      <c r="D6877" s="39">
        <v>35</v>
      </c>
      <c r="E6877" s="40" t="str">
        <f>INDEX(Videolength!B:B,MATCH(D6877,Videolength!A:A,0))</f>
        <v>https://youtu.be/U0RCXPaB8nY?list=PLTjhk5BwsiVV8SrR-dPCDjCfaMnt-5HZH</v>
      </c>
      <c r="F6877" s="41">
        <f>INDEX(Videolength!C:C,MATCH(D6877,Videolength!A:A,0))</f>
        <v>3.532407407407407E-2</v>
      </c>
      <c r="G6877" s="41">
        <v>2.9050925925925928E-3</v>
      </c>
      <c r="H6877" s="71">
        <f>HYPERLINK(_xlfn.CONCAT(E6877,"&amp;t=",G6877*86400),G6877)</f>
        <v>2.9050925925925928E-3</v>
      </c>
      <c r="I6877" s="38">
        <v>12</v>
      </c>
      <c r="J6877" s="38">
        <v>7</v>
      </c>
      <c r="K6877" s="42" t="s">
        <v>346</v>
      </c>
      <c r="L6877" s="42" t="s">
        <v>10</v>
      </c>
      <c r="AA6877" s="45"/>
      <c r="AB6877" s="45"/>
      <c r="AE6877" s="42">
        <f>IF(Table32[[#This Row],[Gems]]&gt;0,Table32[[#This Row],[Gems]],0)</f>
        <v>0</v>
      </c>
      <c r="AF6877" s="42">
        <f>IF(Table32[[#This Row],[Gems]]&lt;0,Table32[[#This Row],[Gems]],0)</f>
        <v>0</v>
      </c>
      <c r="AG6877" s="29">
        <f t="shared" ca="1" si="148"/>
        <v>2</v>
      </c>
    </row>
    <row r="6878" spans="1:33" ht="14.4" x14ac:dyDescent="0.3">
      <c r="A6878" s="37">
        <v>44129</v>
      </c>
      <c r="B6878" s="38">
        <f>INDEX(Videolength!D:D,MATCH(D6878,Videolength!A:A,0))</f>
        <v>12</v>
      </c>
      <c r="C6878" s="38">
        <f>INDEX(Videolength!E:E,MATCH(D6878,Videolength!A:A,0))</f>
        <v>35</v>
      </c>
      <c r="D6878" s="39">
        <v>35</v>
      </c>
      <c r="E6878" s="40" t="str">
        <f>INDEX(Videolength!B:B,MATCH(D6878,Videolength!A:A,0))</f>
        <v>https://youtu.be/U0RCXPaB8nY?list=PLTjhk5BwsiVV8SrR-dPCDjCfaMnt-5HZH</v>
      </c>
      <c r="F6878" s="41">
        <f>INDEX(Videolength!C:C,MATCH(D6878,Videolength!A:A,0))</f>
        <v>3.532407407407407E-2</v>
      </c>
      <c r="G6878" s="41">
        <v>2.9166666666666668E-3</v>
      </c>
      <c r="H6878" s="71">
        <f>HYPERLINK(_xlfn.CONCAT(E6878,"&amp;t=",G6878*86400),G6878)</f>
        <v>2.9166666666666668E-3</v>
      </c>
      <c r="I6878" s="38">
        <v>12</v>
      </c>
      <c r="J6878" s="38">
        <v>7</v>
      </c>
      <c r="K6878" s="42" t="s">
        <v>102</v>
      </c>
      <c r="L6878" s="42" t="s">
        <v>11</v>
      </c>
      <c r="M6878" s="42" t="s">
        <v>883</v>
      </c>
      <c r="W6878" s="44" t="s">
        <v>623</v>
      </c>
      <c r="AA6878" s="45"/>
      <c r="AB6878" s="45"/>
      <c r="AE6878" s="42">
        <f>IF(Table32[[#This Row],[Gems]]&gt;0,Table32[[#This Row],[Gems]],0)</f>
        <v>0</v>
      </c>
      <c r="AF6878" s="42">
        <f>IF(Table32[[#This Row],[Gems]]&lt;0,Table32[[#This Row],[Gems]],0)</f>
        <v>0</v>
      </c>
      <c r="AG6878" s="29">
        <f t="shared" ca="1" si="148"/>
        <v>2</v>
      </c>
    </row>
    <row r="6879" spans="1:33" ht="14.4" x14ac:dyDescent="0.3">
      <c r="A6879" s="37">
        <v>44129</v>
      </c>
      <c r="B6879" s="38">
        <f>INDEX(Videolength!D:D,MATCH(D6879,Videolength!A:A,0))</f>
        <v>12</v>
      </c>
      <c r="C6879" s="38">
        <f>INDEX(Videolength!E:E,MATCH(D6879,Videolength!A:A,0))</f>
        <v>35</v>
      </c>
      <c r="D6879" s="39">
        <v>35</v>
      </c>
      <c r="E6879" s="40" t="str">
        <f>INDEX(Videolength!B:B,MATCH(D6879,Videolength!A:A,0))</f>
        <v>https://youtu.be/U0RCXPaB8nY?list=PLTjhk5BwsiVV8SrR-dPCDjCfaMnt-5HZH</v>
      </c>
      <c r="F6879" s="41">
        <f>INDEX(Videolength!C:C,MATCH(D6879,Videolength!A:A,0))</f>
        <v>3.532407407407407E-2</v>
      </c>
      <c r="G6879" s="41">
        <v>2.9282407407407412E-3</v>
      </c>
      <c r="H6879" s="71">
        <f>HYPERLINK(_xlfn.CONCAT(E6879,"&amp;t=",G6879*86400),G6879)</f>
        <v>2.9282407407407412E-3</v>
      </c>
      <c r="I6879" s="38">
        <v>12</v>
      </c>
      <c r="J6879" s="38">
        <v>7</v>
      </c>
      <c r="K6879" s="42" t="s">
        <v>102</v>
      </c>
      <c r="L6879" s="42" t="s">
        <v>301</v>
      </c>
      <c r="W6879" s="44" t="s">
        <v>463</v>
      </c>
      <c r="X6879" s="43">
        <v>1</v>
      </c>
      <c r="Y6879" s="43">
        <v>2</v>
      </c>
      <c r="AA6879" s="45"/>
      <c r="AB6879" s="45"/>
      <c r="AE6879" s="42">
        <f>IF(Table32[[#This Row],[Gems]]&gt;0,Table32[[#This Row],[Gems]],0)</f>
        <v>0</v>
      </c>
      <c r="AF6879" s="42">
        <f>IF(Table32[[#This Row],[Gems]]&lt;0,Table32[[#This Row],[Gems]],0)</f>
        <v>0</v>
      </c>
      <c r="AG6879" s="29">
        <f t="shared" ca="1" si="148"/>
        <v>2</v>
      </c>
    </row>
    <row r="6880" spans="1:33" ht="14.4" x14ac:dyDescent="0.3">
      <c r="A6880" s="37">
        <v>44129</v>
      </c>
      <c r="B6880" s="38">
        <f>INDEX(Videolength!D:D,MATCH(D6880,Videolength!A:A,0))</f>
        <v>12</v>
      </c>
      <c r="C6880" s="38">
        <f>INDEX(Videolength!E:E,MATCH(D6880,Videolength!A:A,0))</f>
        <v>35</v>
      </c>
      <c r="D6880" s="39">
        <v>35</v>
      </c>
      <c r="E6880" s="40" t="str">
        <f>INDEX(Videolength!B:B,MATCH(D6880,Videolength!A:A,0))</f>
        <v>https://youtu.be/U0RCXPaB8nY?list=PLTjhk5BwsiVV8SrR-dPCDjCfaMnt-5HZH</v>
      </c>
      <c r="F6880" s="41">
        <f>INDEX(Videolength!C:C,MATCH(D6880,Videolength!A:A,0))</f>
        <v>3.532407407407407E-2</v>
      </c>
      <c r="G6880" s="41">
        <v>2.9513888888888888E-3</v>
      </c>
      <c r="H6880" s="71">
        <f>HYPERLINK(_xlfn.CONCAT(E6880,"&amp;t=",G6880*86400),G6880)</f>
        <v>2.9513888888888888E-3</v>
      </c>
      <c r="I6880" s="38">
        <v>12</v>
      </c>
      <c r="J6880" s="38">
        <v>7</v>
      </c>
      <c r="K6880" s="42" t="s">
        <v>346</v>
      </c>
      <c r="L6880" s="42" t="s">
        <v>10</v>
      </c>
      <c r="AA6880" s="45"/>
      <c r="AB6880" s="45"/>
      <c r="AE6880" s="42">
        <f>IF(Table32[[#This Row],[Gems]]&gt;0,Table32[[#This Row],[Gems]],0)</f>
        <v>0</v>
      </c>
      <c r="AF6880" s="42">
        <f>IF(Table32[[#This Row],[Gems]]&lt;0,Table32[[#This Row],[Gems]],0)</f>
        <v>0</v>
      </c>
      <c r="AG6880" s="29">
        <f t="shared" ca="1" si="148"/>
        <v>2</v>
      </c>
    </row>
    <row r="6881" spans="1:33" ht="14.4" x14ac:dyDescent="0.3">
      <c r="A6881" s="37">
        <v>44129</v>
      </c>
      <c r="B6881" s="38">
        <f>INDEX(Videolength!D:D,MATCH(D6881,Videolength!A:A,0))</f>
        <v>12</v>
      </c>
      <c r="C6881" s="38">
        <f>INDEX(Videolength!E:E,MATCH(D6881,Videolength!A:A,0))</f>
        <v>35</v>
      </c>
      <c r="D6881" s="39">
        <v>35</v>
      </c>
      <c r="E6881" s="40" t="str">
        <f>INDEX(Videolength!B:B,MATCH(D6881,Videolength!A:A,0))</f>
        <v>https://youtu.be/U0RCXPaB8nY?list=PLTjhk5BwsiVV8SrR-dPCDjCfaMnt-5HZH</v>
      </c>
      <c r="F6881" s="41">
        <f>INDEX(Videolength!C:C,MATCH(D6881,Videolength!A:A,0))</f>
        <v>3.532407407407407E-2</v>
      </c>
      <c r="G6881" s="41">
        <v>2.9629629629629628E-3</v>
      </c>
      <c r="H6881" s="71">
        <f>HYPERLINK(_xlfn.CONCAT(E6881,"&amp;t=",G6881*86400),G6881)</f>
        <v>2.9629629629629628E-3</v>
      </c>
      <c r="I6881" s="38">
        <v>12</v>
      </c>
      <c r="J6881" s="38">
        <v>7</v>
      </c>
      <c r="K6881" s="42" t="s">
        <v>142</v>
      </c>
      <c r="L6881" s="42" t="s">
        <v>34</v>
      </c>
      <c r="AA6881" s="45"/>
      <c r="AB6881" s="45"/>
      <c r="AE6881" s="42">
        <f>IF(Table32[[#This Row],[Gems]]&gt;0,Table32[[#This Row],[Gems]],0)</f>
        <v>0</v>
      </c>
      <c r="AF6881" s="42">
        <f>IF(Table32[[#This Row],[Gems]]&lt;0,Table32[[#This Row],[Gems]],0)</f>
        <v>0</v>
      </c>
      <c r="AG6881" s="29">
        <f t="shared" ca="1" si="148"/>
        <v>2</v>
      </c>
    </row>
    <row r="6882" spans="1:33" ht="14.4" x14ac:dyDescent="0.3">
      <c r="A6882" s="37">
        <v>44129</v>
      </c>
      <c r="B6882" s="38">
        <f>INDEX(Videolength!D:D,MATCH(D6882,Videolength!A:A,0))</f>
        <v>12</v>
      </c>
      <c r="C6882" s="38">
        <f>INDEX(Videolength!E:E,MATCH(D6882,Videolength!A:A,0))</f>
        <v>35</v>
      </c>
      <c r="D6882" s="39">
        <v>35</v>
      </c>
      <c r="E6882" s="40" t="str">
        <f>INDEX(Videolength!B:B,MATCH(D6882,Videolength!A:A,0))</f>
        <v>https://youtu.be/U0RCXPaB8nY?list=PLTjhk5BwsiVV8SrR-dPCDjCfaMnt-5HZH</v>
      </c>
      <c r="F6882" s="41">
        <f>INDEX(Videolength!C:C,MATCH(D6882,Videolength!A:A,0))</f>
        <v>3.532407407407407E-2</v>
      </c>
      <c r="G6882" s="41">
        <v>2.9976851851851848E-3</v>
      </c>
      <c r="H6882" s="71">
        <f>HYPERLINK(_xlfn.CONCAT(E6882,"&amp;t=",G6882*86400),G6882)</f>
        <v>2.9976851851851848E-3</v>
      </c>
      <c r="I6882" s="38">
        <v>12</v>
      </c>
      <c r="J6882" s="38">
        <v>7</v>
      </c>
      <c r="K6882" s="42" t="s">
        <v>142</v>
      </c>
      <c r="L6882" s="42" t="s">
        <v>33</v>
      </c>
      <c r="AA6882" s="45"/>
      <c r="AB6882" s="45"/>
      <c r="AE6882" s="42">
        <f>IF(Table32[[#This Row],[Gems]]&gt;0,Table32[[#This Row],[Gems]],0)</f>
        <v>0</v>
      </c>
      <c r="AF6882" s="42">
        <f>IF(Table32[[#This Row],[Gems]]&lt;0,Table32[[#This Row],[Gems]],0)</f>
        <v>0</v>
      </c>
      <c r="AG6882" s="29">
        <f t="shared" ca="1" si="148"/>
        <v>2</v>
      </c>
    </row>
    <row r="6883" spans="1:33" ht="14.4" x14ac:dyDescent="0.3">
      <c r="A6883" s="37">
        <v>44129</v>
      </c>
      <c r="B6883" s="38">
        <f>INDEX(Videolength!D:D,MATCH(D6883,Videolength!A:A,0))</f>
        <v>12</v>
      </c>
      <c r="C6883" s="38">
        <f>INDEX(Videolength!E:E,MATCH(D6883,Videolength!A:A,0))</f>
        <v>35</v>
      </c>
      <c r="D6883" s="39">
        <v>35</v>
      </c>
      <c r="E6883" s="40" t="str">
        <f>INDEX(Videolength!B:B,MATCH(D6883,Videolength!A:A,0))</f>
        <v>https://youtu.be/U0RCXPaB8nY?list=PLTjhk5BwsiVV8SrR-dPCDjCfaMnt-5HZH</v>
      </c>
      <c r="F6883" s="41">
        <f>INDEX(Videolength!C:C,MATCH(D6883,Videolength!A:A,0))</f>
        <v>3.532407407407407E-2</v>
      </c>
      <c r="G6883" s="41">
        <v>3.1018518518518522E-3</v>
      </c>
      <c r="H6883" s="71">
        <f>HYPERLINK(_xlfn.CONCAT(E6883,"&amp;t=",G6883*86400),G6883)</f>
        <v>3.1018518518518522E-3</v>
      </c>
      <c r="I6883" s="38">
        <v>12</v>
      </c>
      <c r="J6883" s="38">
        <v>7</v>
      </c>
      <c r="K6883" s="42" t="s">
        <v>346</v>
      </c>
      <c r="L6883" s="42" t="s">
        <v>10</v>
      </c>
      <c r="AA6883" s="45"/>
      <c r="AB6883" s="45"/>
      <c r="AE6883" s="42">
        <f>IF(Table32[[#This Row],[Gems]]&gt;0,Table32[[#This Row],[Gems]],0)</f>
        <v>0</v>
      </c>
      <c r="AF6883" s="42">
        <f>IF(Table32[[#This Row],[Gems]]&lt;0,Table32[[#This Row],[Gems]],0)</f>
        <v>0</v>
      </c>
      <c r="AG6883" s="29">
        <f t="shared" ca="1" si="148"/>
        <v>2</v>
      </c>
    </row>
    <row r="6884" spans="1:33" ht="14.4" x14ac:dyDescent="0.3">
      <c r="A6884" s="37">
        <v>44129</v>
      </c>
      <c r="B6884" s="38">
        <f>INDEX(Videolength!D:D,MATCH(D6884,Videolength!A:A,0))</f>
        <v>12</v>
      </c>
      <c r="C6884" s="38">
        <f>INDEX(Videolength!E:E,MATCH(D6884,Videolength!A:A,0))</f>
        <v>35</v>
      </c>
      <c r="D6884" s="39">
        <v>35</v>
      </c>
      <c r="E6884" s="40" t="str">
        <f>INDEX(Videolength!B:B,MATCH(D6884,Videolength!A:A,0))</f>
        <v>https://youtu.be/U0RCXPaB8nY?list=PLTjhk5BwsiVV8SrR-dPCDjCfaMnt-5HZH</v>
      </c>
      <c r="F6884" s="41">
        <f>INDEX(Videolength!C:C,MATCH(D6884,Videolength!A:A,0))</f>
        <v>3.532407407407407E-2</v>
      </c>
      <c r="G6884" s="41">
        <v>3.1828703703703702E-3</v>
      </c>
      <c r="H6884" s="71">
        <f>HYPERLINK(_xlfn.CONCAT(E6884,"&amp;t=",G6884*86400),G6884)</f>
        <v>3.1828703703703702E-3</v>
      </c>
      <c r="I6884" s="38">
        <v>12</v>
      </c>
      <c r="J6884" s="38">
        <v>7</v>
      </c>
      <c r="K6884" s="42" t="s">
        <v>142</v>
      </c>
      <c r="L6884" s="42" t="s">
        <v>407</v>
      </c>
      <c r="M6884" s="42" t="s">
        <v>408</v>
      </c>
      <c r="AA6884" s="45"/>
      <c r="AB6884" s="45"/>
      <c r="AE6884" s="42">
        <f>IF(Table32[[#This Row],[Gems]]&gt;0,Table32[[#This Row],[Gems]],0)</f>
        <v>0</v>
      </c>
      <c r="AF6884" s="42">
        <f>IF(Table32[[#This Row],[Gems]]&lt;0,Table32[[#This Row],[Gems]],0)</f>
        <v>0</v>
      </c>
      <c r="AG6884" s="29">
        <f t="shared" ca="1" si="148"/>
        <v>2</v>
      </c>
    </row>
    <row r="6885" spans="1:33" ht="14.4" x14ac:dyDescent="0.3">
      <c r="A6885" s="37">
        <v>44129</v>
      </c>
      <c r="B6885" s="38">
        <f>INDEX(Videolength!D:D,MATCH(D6885,Videolength!A:A,0))</f>
        <v>12</v>
      </c>
      <c r="C6885" s="38">
        <f>INDEX(Videolength!E:E,MATCH(D6885,Videolength!A:A,0))</f>
        <v>35</v>
      </c>
      <c r="D6885" s="39">
        <v>35</v>
      </c>
      <c r="E6885" s="40" t="str">
        <f>INDEX(Videolength!B:B,MATCH(D6885,Videolength!A:A,0))</f>
        <v>https://youtu.be/U0RCXPaB8nY?list=PLTjhk5BwsiVV8SrR-dPCDjCfaMnt-5HZH</v>
      </c>
      <c r="F6885" s="41">
        <f>INDEX(Videolength!C:C,MATCH(D6885,Videolength!A:A,0))</f>
        <v>3.532407407407407E-2</v>
      </c>
      <c r="G6885" s="41">
        <v>3.1944444444444442E-3</v>
      </c>
      <c r="H6885" s="71">
        <f>HYPERLINK(_xlfn.CONCAT(E6885,"&amp;t=",G6885*86400),G6885)</f>
        <v>3.1944444444444442E-3</v>
      </c>
      <c r="I6885" s="38">
        <v>12</v>
      </c>
      <c r="J6885" s="38">
        <v>7</v>
      </c>
      <c r="K6885" s="42" t="s">
        <v>284</v>
      </c>
      <c r="L6885" s="42" t="s">
        <v>10</v>
      </c>
      <c r="M6885" s="51" t="s">
        <v>591</v>
      </c>
      <c r="N6885" s="51"/>
      <c r="O6885" s="51"/>
      <c r="P6885" s="51"/>
      <c r="Q6885" s="51"/>
      <c r="R6885" s="51"/>
      <c r="S6885" s="51"/>
      <c r="AA6885" s="45"/>
      <c r="AB6885" s="45"/>
      <c r="AE6885" s="42">
        <f>IF(Table32[[#This Row],[Gems]]&gt;0,Table32[[#This Row],[Gems]],0)</f>
        <v>0</v>
      </c>
      <c r="AF6885" s="42">
        <f>IF(Table32[[#This Row],[Gems]]&lt;0,Table32[[#This Row],[Gems]],0)</f>
        <v>0</v>
      </c>
      <c r="AG6885" s="29">
        <f t="shared" ca="1" si="148"/>
        <v>2</v>
      </c>
    </row>
    <row r="6886" spans="1:33" ht="14.4" x14ac:dyDescent="0.3">
      <c r="A6886" s="37">
        <v>44129</v>
      </c>
      <c r="B6886" s="38">
        <f>INDEX(Videolength!D:D,MATCH(D6886,Videolength!A:A,0))</f>
        <v>12</v>
      </c>
      <c r="C6886" s="38">
        <f>INDEX(Videolength!E:E,MATCH(D6886,Videolength!A:A,0))</f>
        <v>35</v>
      </c>
      <c r="D6886" s="39">
        <v>35</v>
      </c>
      <c r="E6886" s="40" t="str">
        <f>INDEX(Videolength!B:B,MATCH(D6886,Videolength!A:A,0))</f>
        <v>https://youtu.be/U0RCXPaB8nY?list=PLTjhk5BwsiVV8SrR-dPCDjCfaMnt-5HZH</v>
      </c>
      <c r="F6886" s="41">
        <f>INDEX(Videolength!C:C,MATCH(D6886,Videolength!A:A,0))</f>
        <v>3.532407407407407E-2</v>
      </c>
      <c r="G6886" s="41">
        <v>3.2986111111111111E-3</v>
      </c>
      <c r="H6886" s="71">
        <f>HYPERLINK(_xlfn.CONCAT(E6886,"&amp;t=",G6886*86400),G6886)</f>
        <v>3.2986111111111111E-3</v>
      </c>
      <c r="I6886" s="38">
        <v>12</v>
      </c>
      <c r="J6886" s="38">
        <v>7</v>
      </c>
      <c r="K6886" s="42" t="s">
        <v>346</v>
      </c>
      <c r="L6886" s="42" t="s">
        <v>10</v>
      </c>
      <c r="AA6886" s="45"/>
      <c r="AB6886" s="45"/>
      <c r="AE6886" s="42">
        <f>IF(Table32[[#This Row],[Gems]]&gt;0,Table32[[#This Row],[Gems]],0)</f>
        <v>0</v>
      </c>
      <c r="AF6886" s="42">
        <f>IF(Table32[[#This Row],[Gems]]&lt;0,Table32[[#This Row],[Gems]],0)</f>
        <v>0</v>
      </c>
      <c r="AG6886" s="29">
        <f t="shared" ca="1" si="148"/>
        <v>2</v>
      </c>
    </row>
    <row r="6887" spans="1:33" ht="14.4" x14ac:dyDescent="0.3">
      <c r="A6887" s="37">
        <v>44129</v>
      </c>
      <c r="B6887" s="38">
        <f>INDEX(Videolength!D:D,MATCH(D6887,Videolength!A:A,0))</f>
        <v>12</v>
      </c>
      <c r="C6887" s="38">
        <f>INDEX(Videolength!E:E,MATCH(D6887,Videolength!A:A,0))</f>
        <v>35</v>
      </c>
      <c r="D6887" s="39">
        <v>35</v>
      </c>
      <c r="E6887" s="40" t="str">
        <f>INDEX(Videolength!B:B,MATCH(D6887,Videolength!A:A,0))</f>
        <v>https://youtu.be/U0RCXPaB8nY?list=PLTjhk5BwsiVV8SrR-dPCDjCfaMnt-5HZH</v>
      </c>
      <c r="F6887" s="41">
        <f>INDEX(Videolength!C:C,MATCH(D6887,Videolength!A:A,0))</f>
        <v>3.532407407407407E-2</v>
      </c>
      <c r="G6887" s="41">
        <v>3.3217592592592591E-3</v>
      </c>
      <c r="H6887" s="71">
        <f>HYPERLINK(_xlfn.CONCAT(E6887,"&amp;t=",G6887*86400),G6887)</f>
        <v>3.3217592592592591E-3</v>
      </c>
      <c r="I6887" s="38">
        <v>12</v>
      </c>
      <c r="J6887" s="38">
        <v>7</v>
      </c>
      <c r="K6887" s="42" t="s">
        <v>107</v>
      </c>
      <c r="L6887" s="42" t="s">
        <v>10</v>
      </c>
      <c r="AA6887" s="45"/>
      <c r="AB6887" s="45"/>
      <c r="AE6887" s="42">
        <f>IF(Table32[[#This Row],[Gems]]&gt;0,Table32[[#This Row],[Gems]],0)</f>
        <v>0</v>
      </c>
      <c r="AF6887" s="42">
        <f>IF(Table32[[#This Row],[Gems]]&lt;0,Table32[[#This Row],[Gems]],0)</f>
        <v>0</v>
      </c>
      <c r="AG6887" s="29">
        <f t="shared" ca="1" si="148"/>
        <v>2</v>
      </c>
    </row>
    <row r="6888" spans="1:33" ht="14.4" x14ac:dyDescent="0.3">
      <c r="A6888" s="37">
        <v>44129</v>
      </c>
      <c r="B6888" s="38">
        <f>INDEX(Videolength!D:D,MATCH(D6888,Videolength!A:A,0))</f>
        <v>12</v>
      </c>
      <c r="C6888" s="38">
        <f>INDEX(Videolength!E:E,MATCH(D6888,Videolength!A:A,0))</f>
        <v>35</v>
      </c>
      <c r="D6888" s="39">
        <v>35</v>
      </c>
      <c r="E6888" s="40" t="str">
        <f>INDEX(Videolength!B:B,MATCH(D6888,Videolength!A:A,0))</f>
        <v>https://youtu.be/U0RCXPaB8nY?list=PLTjhk5BwsiVV8SrR-dPCDjCfaMnt-5HZH</v>
      </c>
      <c r="F6888" s="41">
        <f>INDEX(Videolength!C:C,MATCH(D6888,Videolength!A:A,0))</f>
        <v>3.532407407407407E-2</v>
      </c>
      <c r="G6888" s="41">
        <v>3.3564814814814811E-3</v>
      </c>
      <c r="H6888" s="71">
        <f>HYPERLINK(_xlfn.CONCAT(E6888,"&amp;t=",G6888*86400),G6888)</f>
        <v>3.3564814814814811E-3</v>
      </c>
      <c r="I6888" s="38">
        <v>12</v>
      </c>
      <c r="J6888" s="38">
        <v>7</v>
      </c>
      <c r="K6888" s="42" t="s">
        <v>107</v>
      </c>
      <c r="L6888" s="42" t="s">
        <v>244</v>
      </c>
      <c r="M6888" s="42" t="s">
        <v>1336</v>
      </c>
      <c r="T6888" s="43">
        <v>1</v>
      </c>
      <c r="V6888" s="43">
        <v>1402</v>
      </c>
      <c r="W6888" s="44" t="s">
        <v>241</v>
      </c>
      <c r="AA6888" s="45"/>
      <c r="AB6888" s="45"/>
      <c r="AE6888" s="42">
        <f>IF(Table32[[#This Row],[Gems]]&gt;0,Table32[[#This Row],[Gems]],0)</f>
        <v>0</v>
      </c>
      <c r="AF6888" s="42">
        <f>IF(Table32[[#This Row],[Gems]]&lt;0,Table32[[#This Row],[Gems]],0)</f>
        <v>0</v>
      </c>
      <c r="AG6888" s="29">
        <f t="shared" ca="1" si="148"/>
        <v>2</v>
      </c>
    </row>
    <row r="6889" spans="1:33" ht="14.4" x14ac:dyDescent="0.3">
      <c r="A6889" s="37">
        <v>44129</v>
      </c>
      <c r="B6889" s="38">
        <f>INDEX(Videolength!D:D,MATCH(D6889,Videolength!A:A,0))</f>
        <v>12</v>
      </c>
      <c r="C6889" s="38">
        <f>INDEX(Videolength!E:E,MATCH(D6889,Videolength!A:A,0))</f>
        <v>35</v>
      </c>
      <c r="D6889" s="39">
        <v>35</v>
      </c>
      <c r="E6889" s="40" t="str">
        <f>INDEX(Videolength!B:B,MATCH(D6889,Videolength!A:A,0))</f>
        <v>https://youtu.be/U0RCXPaB8nY?list=PLTjhk5BwsiVV8SrR-dPCDjCfaMnt-5HZH</v>
      </c>
      <c r="F6889" s="41">
        <f>INDEX(Videolength!C:C,MATCH(D6889,Videolength!A:A,0))</f>
        <v>3.532407407407407E-2</v>
      </c>
      <c r="G6889" s="41">
        <v>3.5069444444444445E-3</v>
      </c>
      <c r="H6889" s="71">
        <f>HYPERLINK(_xlfn.CONCAT(E6889,"&amp;t=",G6889*86400),G6889)</f>
        <v>3.5069444444444445E-3</v>
      </c>
      <c r="I6889" s="38">
        <v>12</v>
      </c>
      <c r="J6889" s="38">
        <v>7</v>
      </c>
      <c r="K6889" s="42" t="s">
        <v>107</v>
      </c>
      <c r="L6889" s="42" t="s">
        <v>10</v>
      </c>
      <c r="AA6889" s="45"/>
      <c r="AB6889" s="45"/>
      <c r="AE6889" s="42">
        <f>IF(Table32[[#This Row],[Gems]]&gt;0,Table32[[#This Row],[Gems]],0)</f>
        <v>0</v>
      </c>
      <c r="AF6889" s="42">
        <f>IF(Table32[[#This Row],[Gems]]&lt;0,Table32[[#This Row],[Gems]],0)</f>
        <v>0</v>
      </c>
      <c r="AG6889" s="29">
        <f t="shared" ca="1" si="148"/>
        <v>2</v>
      </c>
    </row>
    <row r="6890" spans="1:33" ht="14.4" x14ac:dyDescent="0.3">
      <c r="A6890" s="37">
        <v>44129</v>
      </c>
      <c r="B6890" s="38">
        <f>INDEX(Videolength!D:D,MATCH(D6890,Videolength!A:A,0))</f>
        <v>12</v>
      </c>
      <c r="C6890" s="38">
        <f>INDEX(Videolength!E:E,MATCH(D6890,Videolength!A:A,0))</f>
        <v>35</v>
      </c>
      <c r="D6890" s="39">
        <v>35</v>
      </c>
      <c r="E6890" s="40" t="str">
        <f>INDEX(Videolength!B:B,MATCH(D6890,Videolength!A:A,0))</f>
        <v>https://youtu.be/U0RCXPaB8nY?list=PLTjhk5BwsiVV8SrR-dPCDjCfaMnt-5HZH</v>
      </c>
      <c r="F6890" s="41">
        <f>INDEX(Videolength!C:C,MATCH(D6890,Videolength!A:A,0))</f>
        <v>3.532407407407407E-2</v>
      </c>
      <c r="G6890" s="41">
        <v>3.5879629629629629E-3</v>
      </c>
      <c r="H6890" s="71">
        <f>HYPERLINK(_xlfn.CONCAT(E6890,"&amp;t=",G6890*86400),G6890)</f>
        <v>3.5879629629629629E-3</v>
      </c>
      <c r="I6890" s="38">
        <v>12</v>
      </c>
      <c r="J6890" s="38">
        <v>7</v>
      </c>
      <c r="K6890" s="42" t="s">
        <v>346</v>
      </c>
      <c r="L6890" s="42" t="s">
        <v>10</v>
      </c>
      <c r="AA6890" s="45"/>
      <c r="AB6890" s="45"/>
      <c r="AE6890" s="42">
        <f>IF(Table32[[#This Row],[Gems]]&gt;0,Table32[[#This Row],[Gems]],0)</f>
        <v>0</v>
      </c>
      <c r="AF6890" s="42">
        <f>IF(Table32[[#This Row],[Gems]]&lt;0,Table32[[#This Row],[Gems]],0)</f>
        <v>0</v>
      </c>
      <c r="AG6890" s="29">
        <f t="shared" ca="1" si="148"/>
        <v>2</v>
      </c>
    </row>
    <row r="6891" spans="1:33" ht="14.4" x14ac:dyDescent="0.3">
      <c r="A6891" s="37">
        <v>44129</v>
      </c>
      <c r="B6891" s="38">
        <f>INDEX(Videolength!D:D,MATCH(D6891,Videolength!A:A,0))</f>
        <v>12</v>
      </c>
      <c r="C6891" s="38">
        <f>INDEX(Videolength!E:E,MATCH(D6891,Videolength!A:A,0))</f>
        <v>35</v>
      </c>
      <c r="D6891" s="39">
        <v>35</v>
      </c>
      <c r="E6891" s="40" t="str">
        <f>INDEX(Videolength!B:B,MATCH(D6891,Videolength!A:A,0))</f>
        <v>https://youtu.be/U0RCXPaB8nY?list=PLTjhk5BwsiVV8SrR-dPCDjCfaMnt-5HZH</v>
      </c>
      <c r="F6891" s="41">
        <f>INDEX(Videolength!C:C,MATCH(D6891,Videolength!A:A,0))</f>
        <v>3.532407407407407E-2</v>
      </c>
      <c r="G6891" s="41">
        <v>3.6574074074074074E-3</v>
      </c>
      <c r="H6891" s="71">
        <f>HYPERLINK(_xlfn.CONCAT(E6891,"&amp;t=",G6891*86400),G6891)</f>
        <v>3.6574074074074074E-3</v>
      </c>
      <c r="I6891" s="38">
        <v>12</v>
      </c>
      <c r="J6891" s="38">
        <v>7</v>
      </c>
      <c r="K6891" s="42" t="s">
        <v>51</v>
      </c>
      <c r="L6891" s="42" t="s">
        <v>10</v>
      </c>
      <c r="M6891" s="42" t="s">
        <v>1337</v>
      </c>
      <c r="N6891" s="42" t="s">
        <v>34</v>
      </c>
      <c r="AA6891" s="45"/>
      <c r="AB6891" s="45"/>
      <c r="AE6891" s="42">
        <f>IF(Table32[[#This Row],[Gems]]&gt;0,Table32[[#This Row],[Gems]],0)</f>
        <v>0</v>
      </c>
      <c r="AF6891" s="42">
        <f>IF(Table32[[#This Row],[Gems]]&lt;0,Table32[[#This Row],[Gems]],0)</f>
        <v>0</v>
      </c>
      <c r="AG6891" s="29">
        <f t="shared" ca="1" si="148"/>
        <v>2</v>
      </c>
    </row>
    <row r="6892" spans="1:33" ht="14.4" x14ac:dyDescent="0.3">
      <c r="A6892" s="37">
        <v>44129</v>
      </c>
      <c r="B6892" s="38">
        <f>INDEX(Videolength!D:D,MATCH(D6892,Videolength!A:A,0))</f>
        <v>12</v>
      </c>
      <c r="C6892" s="38">
        <f>INDEX(Videolength!E:E,MATCH(D6892,Videolength!A:A,0))</f>
        <v>35</v>
      </c>
      <c r="D6892" s="39">
        <v>35</v>
      </c>
      <c r="E6892" s="40" t="str">
        <f>INDEX(Videolength!B:B,MATCH(D6892,Videolength!A:A,0))</f>
        <v>https://youtu.be/U0RCXPaB8nY?list=PLTjhk5BwsiVV8SrR-dPCDjCfaMnt-5HZH</v>
      </c>
      <c r="F6892" s="41">
        <f>INDEX(Videolength!C:C,MATCH(D6892,Videolength!A:A,0))</f>
        <v>3.532407407407407E-2</v>
      </c>
      <c r="G6892" s="41">
        <v>3.6805555555555554E-3</v>
      </c>
      <c r="H6892" s="71">
        <f>HYPERLINK(_xlfn.CONCAT(E6892,"&amp;t=",G6892*86400),G6892)</f>
        <v>3.6805555555555554E-3</v>
      </c>
      <c r="I6892" s="38">
        <v>12</v>
      </c>
      <c r="J6892" s="38">
        <v>7</v>
      </c>
      <c r="K6892" s="42" t="s">
        <v>346</v>
      </c>
      <c r="L6892" s="42" t="s">
        <v>10</v>
      </c>
      <c r="AA6892" s="45"/>
      <c r="AB6892" s="45"/>
      <c r="AE6892" s="42">
        <f>IF(Table32[[#This Row],[Gems]]&gt;0,Table32[[#This Row],[Gems]],0)</f>
        <v>0</v>
      </c>
      <c r="AF6892" s="42">
        <f>IF(Table32[[#This Row],[Gems]]&lt;0,Table32[[#This Row],[Gems]],0)</f>
        <v>0</v>
      </c>
      <c r="AG6892" s="29">
        <f t="shared" ca="1" si="148"/>
        <v>2</v>
      </c>
    </row>
    <row r="6893" spans="1:33" ht="14.4" x14ac:dyDescent="0.3">
      <c r="A6893" s="37">
        <v>44129</v>
      </c>
      <c r="B6893" s="38">
        <f>INDEX(Videolength!D:D,MATCH(D6893,Videolength!A:A,0))</f>
        <v>12</v>
      </c>
      <c r="C6893" s="38">
        <f>INDEX(Videolength!E:E,MATCH(D6893,Videolength!A:A,0))</f>
        <v>35</v>
      </c>
      <c r="D6893" s="39">
        <v>35</v>
      </c>
      <c r="E6893" s="40" t="str">
        <f>INDEX(Videolength!B:B,MATCH(D6893,Videolength!A:A,0))</f>
        <v>https://youtu.be/U0RCXPaB8nY?list=PLTjhk5BwsiVV8SrR-dPCDjCfaMnt-5HZH</v>
      </c>
      <c r="F6893" s="41">
        <f>INDEX(Videolength!C:C,MATCH(D6893,Videolength!A:A,0))</f>
        <v>3.532407407407407E-2</v>
      </c>
      <c r="G6893" s="41">
        <v>3.6921296296296298E-3</v>
      </c>
      <c r="H6893" s="71">
        <f>HYPERLINK(_xlfn.CONCAT(E6893,"&amp;t=",G6893*86400),G6893)</f>
        <v>3.6921296296296298E-3</v>
      </c>
      <c r="I6893" s="38">
        <v>12</v>
      </c>
      <c r="J6893" s="38">
        <v>7</v>
      </c>
      <c r="K6893" s="42" t="s">
        <v>51</v>
      </c>
      <c r="L6893" s="42" t="s">
        <v>10</v>
      </c>
      <c r="M6893" s="42" t="s">
        <v>1337</v>
      </c>
      <c r="N6893" s="42" t="s">
        <v>33</v>
      </c>
      <c r="AA6893" s="45"/>
      <c r="AB6893" s="45"/>
      <c r="AE6893" s="42">
        <f>IF(Table32[[#This Row],[Gems]]&gt;0,Table32[[#This Row],[Gems]],0)</f>
        <v>0</v>
      </c>
      <c r="AF6893" s="42">
        <f>IF(Table32[[#This Row],[Gems]]&lt;0,Table32[[#This Row],[Gems]],0)</f>
        <v>0</v>
      </c>
      <c r="AG6893" s="29">
        <f t="shared" ca="1" si="148"/>
        <v>2</v>
      </c>
    </row>
    <row r="6894" spans="1:33" ht="14.4" x14ac:dyDescent="0.3">
      <c r="A6894" s="37">
        <v>44129</v>
      </c>
      <c r="B6894" s="38">
        <f>INDEX(Videolength!D:D,MATCH(D6894,Videolength!A:A,0))</f>
        <v>12</v>
      </c>
      <c r="C6894" s="38">
        <f>INDEX(Videolength!E:E,MATCH(D6894,Videolength!A:A,0))</f>
        <v>35</v>
      </c>
      <c r="D6894" s="39">
        <v>35</v>
      </c>
      <c r="E6894" s="40" t="str">
        <f>INDEX(Videolength!B:B,MATCH(D6894,Videolength!A:A,0))</f>
        <v>https://youtu.be/U0RCXPaB8nY?list=PLTjhk5BwsiVV8SrR-dPCDjCfaMnt-5HZH</v>
      </c>
      <c r="F6894" s="41">
        <f>INDEX(Videolength!C:C,MATCH(D6894,Videolength!A:A,0))</f>
        <v>3.532407407407407E-2</v>
      </c>
      <c r="G6894" s="41">
        <v>3.7152777777777774E-3</v>
      </c>
      <c r="H6894" s="71">
        <f>HYPERLINK(_xlfn.CONCAT(E6894,"&amp;t=",G6894*86400),G6894)</f>
        <v>3.7152777777777774E-3</v>
      </c>
      <c r="I6894" s="38">
        <v>12</v>
      </c>
      <c r="J6894" s="38">
        <v>7</v>
      </c>
      <c r="K6894" s="42" t="s">
        <v>346</v>
      </c>
      <c r="L6894" s="42" t="s">
        <v>10</v>
      </c>
      <c r="AA6894" s="45"/>
      <c r="AB6894" s="45"/>
      <c r="AE6894" s="42">
        <f>IF(Table32[[#This Row],[Gems]]&gt;0,Table32[[#This Row],[Gems]],0)</f>
        <v>0</v>
      </c>
      <c r="AF6894" s="42">
        <f>IF(Table32[[#This Row],[Gems]]&lt;0,Table32[[#This Row],[Gems]],0)</f>
        <v>0</v>
      </c>
      <c r="AG6894" s="29">
        <f t="shared" ca="1" si="148"/>
        <v>2</v>
      </c>
    </row>
    <row r="6895" spans="1:33" ht="14.4" x14ac:dyDescent="0.3">
      <c r="A6895" s="37">
        <v>44129</v>
      </c>
      <c r="B6895" s="38">
        <f>INDEX(Videolength!D:D,MATCH(D6895,Videolength!A:A,0))</f>
        <v>12</v>
      </c>
      <c r="C6895" s="38">
        <f>INDEX(Videolength!E:E,MATCH(D6895,Videolength!A:A,0))</f>
        <v>35</v>
      </c>
      <c r="D6895" s="39">
        <v>35</v>
      </c>
      <c r="E6895" s="40" t="str">
        <f>INDEX(Videolength!B:B,MATCH(D6895,Videolength!A:A,0))</f>
        <v>https://youtu.be/U0RCXPaB8nY?list=PLTjhk5BwsiVV8SrR-dPCDjCfaMnt-5HZH</v>
      </c>
      <c r="F6895" s="41">
        <f>INDEX(Videolength!C:C,MATCH(D6895,Videolength!A:A,0))</f>
        <v>3.532407407407407E-2</v>
      </c>
      <c r="G6895" s="41">
        <v>3.7615740740740739E-3</v>
      </c>
      <c r="H6895" s="71">
        <f>HYPERLINK(_xlfn.CONCAT(E6895,"&amp;t=",G6895*86400),G6895)</f>
        <v>3.7615740740740739E-3</v>
      </c>
      <c r="I6895" s="38">
        <v>12</v>
      </c>
      <c r="J6895" s="38">
        <v>7</v>
      </c>
      <c r="K6895" s="42" t="s">
        <v>51</v>
      </c>
      <c r="L6895" s="42" t="s">
        <v>10</v>
      </c>
      <c r="W6895" s="44" t="s">
        <v>374</v>
      </c>
      <c r="X6895" s="43">
        <v>6</v>
      </c>
      <c r="AA6895" s="45"/>
      <c r="AB6895" s="45"/>
      <c r="AE6895" s="42">
        <f>IF(Table32[[#This Row],[Gems]]&gt;0,Table32[[#This Row],[Gems]],0)</f>
        <v>0</v>
      </c>
      <c r="AF6895" s="42">
        <f>IF(Table32[[#This Row],[Gems]]&lt;0,Table32[[#This Row],[Gems]],0)</f>
        <v>0</v>
      </c>
      <c r="AG6895" s="29">
        <f t="shared" ca="1" si="148"/>
        <v>2</v>
      </c>
    </row>
    <row r="6896" spans="1:33" ht="14.4" x14ac:dyDescent="0.3">
      <c r="A6896" s="37">
        <v>44129</v>
      </c>
      <c r="B6896" s="38">
        <f>INDEX(Videolength!D:D,MATCH(D6896,Videolength!A:A,0))</f>
        <v>12</v>
      </c>
      <c r="C6896" s="38">
        <f>INDEX(Videolength!E:E,MATCH(D6896,Videolength!A:A,0))</f>
        <v>35</v>
      </c>
      <c r="D6896" s="39">
        <v>35</v>
      </c>
      <c r="E6896" s="40" t="str">
        <f>INDEX(Videolength!B:B,MATCH(D6896,Videolength!A:A,0))</f>
        <v>https://youtu.be/U0RCXPaB8nY?list=PLTjhk5BwsiVV8SrR-dPCDjCfaMnt-5HZH</v>
      </c>
      <c r="F6896" s="41">
        <f>INDEX(Videolength!C:C,MATCH(D6896,Videolength!A:A,0))</f>
        <v>3.532407407407407E-2</v>
      </c>
      <c r="G6896" s="41">
        <v>3.7731481481481483E-3</v>
      </c>
      <c r="H6896" s="71">
        <f>HYPERLINK(_xlfn.CONCAT(E6896,"&amp;t=",G6896*86400),G6896)</f>
        <v>3.7731481481481483E-3</v>
      </c>
      <c r="I6896" s="38">
        <v>12</v>
      </c>
      <c r="J6896" s="38">
        <v>7</v>
      </c>
      <c r="K6896" s="42" t="s">
        <v>346</v>
      </c>
      <c r="L6896" s="42" t="s">
        <v>10</v>
      </c>
      <c r="AA6896" s="45"/>
      <c r="AB6896" s="45"/>
      <c r="AE6896" s="42">
        <f>IF(Table32[[#This Row],[Gems]]&gt;0,Table32[[#This Row],[Gems]],0)</f>
        <v>0</v>
      </c>
      <c r="AF6896" s="42">
        <f>IF(Table32[[#This Row],[Gems]]&lt;0,Table32[[#This Row],[Gems]],0)</f>
        <v>0</v>
      </c>
      <c r="AG6896" s="29">
        <f t="shared" ca="1" si="148"/>
        <v>2</v>
      </c>
    </row>
    <row r="6897" spans="1:33" ht="14.4" x14ac:dyDescent="0.3">
      <c r="A6897" s="37">
        <v>44129</v>
      </c>
      <c r="B6897" s="38">
        <f>INDEX(Videolength!D:D,MATCH(D6897,Videolength!A:A,0))</f>
        <v>12</v>
      </c>
      <c r="C6897" s="38">
        <f>INDEX(Videolength!E:E,MATCH(D6897,Videolength!A:A,0))</f>
        <v>35</v>
      </c>
      <c r="D6897" s="39">
        <v>35</v>
      </c>
      <c r="E6897" s="40" t="str">
        <f>INDEX(Videolength!B:B,MATCH(D6897,Videolength!A:A,0))</f>
        <v>https://youtu.be/U0RCXPaB8nY?list=PLTjhk5BwsiVV8SrR-dPCDjCfaMnt-5HZH</v>
      </c>
      <c r="F6897" s="41">
        <f>INDEX(Videolength!C:C,MATCH(D6897,Videolength!A:A,0))</f>
        <v>3.532407407407407E-2</v>
      </c>
      <c r="G6897" s="41">
        <v>3.8194444444444443E-3</v>
      </c>
      <c r="H6897" s="71">
        <f>HYPERLINK(_xlfn.CONCAT(E6897,"&amp;t=",G6897*86400),G6897)</f>
        <v>3.8194444444444443E-3</v>
      </c>
      <c r="I6897" s="38">
        <v>12</v>
      </c>
      <c r="J6897" s="38">
        <v>7</v>
      </c>
      <c r="K6897" s="42" t="s">
        <v>117</v>
      </c>
      <c r="L6897" s="42" t="s">
        <v>10</v>
      </c>
      <c r="AA6897" s="45"/>
      <c r="AB6897" s="45"/>
      <c r="AE6897" s="42">
        <f>IF(Table32[[#This Row],[Gems]]&gt;0,Table32[[#This Row],[Gems]],0)</f>
        <v>0</v>
      </c>
      <c r="AF6897" s="42">
        <f>IF(Table32[[#This Row],[Gems]]&lt;0,Table32[[#This Row],[Gems]],0)</f>
        <v>0</v>
      </c>
      <c r="AG6897" s="29">
        <f t="shared" ca="1" si="148"/>
        <v>2</v>
      </c>
    </row>
    <row r="6898" spans="1:33" ht="14.4" x14ac:dyDescent="0.3">
      <c r="A6898" s="37">
        <v>44129</v>
      </c>
      <c r="B6898" s="38">
        <f>INDEX(Videolength!D:D,MATCH(D6898,Videolength!A:A,0))</f>
        <v>12</v>
      </c>
      <c r="C6898" s="38">
        <f>INDEX(Videolength!E:E,MATCH(D6898,Videolength!A:A,0))</f>
        <v>35</v>
      </c>
      <c r="D6898" s="39">
        <v>35</v>
      </c>
      <c r="E6898" s="40" t="str">
        <f>INDEX(Videolength!B:B,MATCH(D6898,Videolength!A:A,0))</f>
        <v>https://youtu.be/U0RCXPaB8nY?list=PLTjhk5BwsiVV8SrR-dPCDjCfaMnt-5HZH</v>
      </c>
      <c r="F6898" s="41">
        <f>INDEX(Videolength!C:C,MATCH(D6898,Videolength!A:A,0))</f>
        <v>3.532407407407407E-2</v>
      </c>
      <c r="G6898" s="41">
        <v>3.8310185185185183E-3</v>
      </c>
      <c r="H6898" s="71">
        <f>HYPERLINK(_xlfn.CONCAT(E6898,"&amp;t=",G6898*86400),G6898)</f>
        <v>3.8310185185185183E-3</v>
      </c>
      <c r="I6898" s="38">
        <v>12</v>
      </c>
      <c r="J6898" s="38">
        <v>7</v>
      </c>
      <c r="K6898" s="42" t="s">
        <v>117</v>
      </c>
      <c r="L6898" s="42" t="s">
        <v>312</v>
      </c>
      <c r="M6898" s="42" t="s">
        <v>1338</v>
      </c>
      <c r="AA6898" s="45"/>
      <c r="AB6898" s="45"/>
      <c r="AE6898" s="42">
        <f>IF(Table32[[#This Row],[Gems]]&gt;0,Table32[[#This Row],[Gems]],0)</f>
        <v>0</v>
      </c>
      <c r="AF6898" s="42">
        <f>IF(Table32[[#This Row],[Gems]]&lt;0,Table32[[#This Row],[Gems]],0)</f>
        <v>0</v>
      </c>
      <c r="AG6898" s="29">
        <f t="shared" ca="1" si="148"/>
        <v>2</v>
      </c>
    </row>
    <row r="6899" spans="1:33" ht="14.4" x14ac:dyDescent="0.3">
      <c r="A6899" s="37">
        <v>44129</v>
      </c>
      <c r="B6899" s="38">
        <f>INDEX(Videolength!D:D,MATCH(D6899,Videolength!A:A,0))</f>
        <v>12</v>
      </c>
      <c r="C6899" s="38">
        <f>INDEX(Videolength!E:E,MATCH(D6899,Videolength!A:A,0))</f>
        <v>35</v>
      </c>
      <c r="D6899" s="39">
        <v>35</v>
      </c>
      <c r="E6899" s="40" t="str">
        <f>INDEX(Videolength!B:B,MATCH(D6899,Videolength!A:A,0))</f>
        <v>https://youtu.be/U0RCXPaB8nY?list=PLTjhk5BwsiVV8SrR-dPCDjCfaMnt-5HZH</v>
      </c>
      <c r="F6899" s="41">
        <f>INDEX(Videolength!C:C,MATCH(D6899,Videolength!A:A,0))</f>
        <v>3.532407407407407E-2</v>
      </c>
      <c r="G6899" s="41">
        <v>3.8773148148148143E-3</v>
      </c>
      <c r="H6899" s="71">
        <f>HYPERLINK(_xlfn.CONCAT(E6899,"&amp;t=",G6899*86400),G6899)</f>
        <v>3.8773148148148143E-3</v>
      </c>
      <c r="I6899" s="38">
        <v>12</v>
      </c>
      <c r="J6899" s="38">
        <v>7</v>
      </c>
      <c r="K6899" s="42" t="s">
        <v>346</v>
      </c>
      <c r="L6899" s="42" t="s">
        <v>10</v>
      </c>
      <c r="AA6899" s="45"/>
      <c r="AB6899" s="45"/>
      <c r="AE6899" s="42">
        <f>IF(Table32[[#This Row],[Gems]]&gt;0,Table32[[#This Row],[Gems]],0)</f>
        <v>0</v>
      </c>
      <c r="AF6899" s="42">
        <f>IF(Table32[[#This Row],[Gems]]&lt;0,Table32[[#This Row],[Gems]],0)</f>
        <v>0</v>
      </c>
      <c r="AG6899" s="29">
        <f t="shared" ca="1" si="148"/>
        <v>2</v>
      </c>
    </row>
    <row r="6900" spans="1:33" ht="14.4" x14ac:dyDescent="0.3">
      <c r="A6900" s="37">
        <v>44129</v>
      </c>
      <c r="B6900" s="38">
        <f>INDEX(Videolength!D:D,MATCH(D6900,Videolength!A:A,0))</f>
        <v>12</v>
      </c>
      <c r="C6900" s="38">
        <f>INDEX(Videolength!E:E,MATCH(D6900,Videolength!A:A,0))</f>
        <v>35</v>
      </c>
      <c r="D6900" s="39">
        <v>35</v>
      </c>
      <c r="E6900" s="40" t="str">
        <f>INDEX(Videolength!B:B,MATCH(D6900,Videolength!A:A,0))</f>
        <v>https://youtu.be/U0RCXPaB8nY?list=PLTjhk5BwsiVV8SrR-dPCDjCfaMnt-5HZH</v>
      </c>
      <c r="F6900" s="41">
        <f>INDEX(Videolength!C:C,MATCH(D6900,Videolength!A:A,0))</f>
        <v>3.532407407407407E-2</v>
      </c>
      <c r="G6900" s="41">
        <v>3.8888888888888883E-3</v>
      </c>
      <c r="H6900" s="71">
        <f>HYPERLINK(_xlfn.CONCAT(E6900,"&amp;t=",G6900*86400),G6900)</f>
        <v>3.8888888888888883E-3</v>
      </c>
      <c r="I6900" s="38">
        <v>12</v>
      </c>
      <c r="J6900" s="38">
        <v>7</v>
      </c>
      <c r="K6900" s="42" t="s">
        <v>133</v>
      </c>
      <c r="L6900" s="42" t="s">
        <v>10</v>
      </c>
      <c r="AA6900" s="45"/>
      <c r="AB6900" s="45"/>
      <c r="AE6900" s="42">
        <f>IF(Table32[[#This Row],[Gems]]&gt;0,Table32[[#This Row],[Gems]],0)</f>
        <v>0</v>
      </c>
      <c r="AF6900" s="42">
        <f>IF(Table32[[#This Row],[Gems]]&lt;0,Table32[[#This Row],[Gems]],0)</f>
        <v>0</v>
      </c>
      <c r="AG6900" s="29">
        <f t="shared" ca="1" si="148"/>
        <v>2</v>
      </c>
    </row>
    <row r="6901" spans="1:33" ht="14.4" x14ac:dyDescent="0.3">
      <c r="A6901" s="37">
        <v>44129</v>
      </c>
      <c r="B6901" s="38">
        <f>INDEX(Videolength!D:D,MATCH(D6901,Videolength!A:A,0))</f>
        <v>12</v>
      </c>
      <c r="C6901" s="38">
        <f>INDEX(Videolength!E:E,MATCH(D6901,Videolength!A:A,0))</f>
        <v>35</v>
      </c>
      <c r="D6901" s="39">
        <v>35</v>
      </c>
      <c r="E6901" s="40" t="str">
        <f>INDEX(Videolength!B:B,MATCH(D6901,Videolength!A:A,0))</f>
        <v>https://youtu.be/U0RCXPaB8nY?list=PLTjhk5BwsiVV8SrR-dPCDjCfaMnt-5HZH</v>
      </c>
      <c r="F6901" s="41">
        <f>INDEX(Videolength!C:C,MATCH(D6901,Videolength!A:A,0))</f>
        <v>3.532407407407407E-2</v>
      </c>
      <c r="G6901" s="41">
        <v>3.9120370370370368E-3</v>
      </c>
      <c r="H6901" s="71">
        <f>HYPERLINK(_xlfn.CONCAT(E6901,"&amp;t=",G6901*86400),G6901)</f>
        <v>3.9120370370370368E-3</v>
      </c>
      <c r="I6901" s="38">
        <v>12</v>
      </c>
      <c r="J6901" s="38">
        <v>7</v>
      </c>
      <c r="K6901" s="42" t="s">
        <v>133</v>
      </c>
      <c r="L6901" s="42" t="s">
        <v>312</v>
      </c>
      <c r="AA6901" s="45"/>
      <c r="AB6901" s="45"/>
      <c r="AD6901" s="42">
        <v>3</v>
      </c>
      <c r="AE6901" s="42">
        <f>IF(Table32[[#This Row],[Gems]]&gt;0,Table32[[#This Row],[Gems]],0)</f>
        <v>3</v>
      </c>
      <c r="AF6901" s="42">
        <f>IF(Table32[[#This Row],[Gems]]&lt;0,Table32[[#This Row],[Gems]],0)</f>
        <v>0</v>
      </c>
      <c r="AG6901" s="29">
        <f t="shared" ca="1" si="148"/>
        <v>5</v>
      </c>
    </row>
    <row r="6902" spans="1:33" ht="14.4" x14ac:dyDescent="0.3">
      <c r="A6902" s="37">
        <v>44129</v>
      </c>
      <c r="B6902" s="38">
        <f>INDEX(Videolength!D:D,MATCH(D6902,Videolength!A:A,0))</f>
        <v>12</v>
      </c>
      <c r="C6902" s="38">
        <f>INDEX(Videolength!E:E,MATCH(D6902,Videolength!A:A,0))</f>
        <v>35</v>
      </c>
      <c r="D6902" s="39">
        <v>35</v>
      </c>
      <c r="E6902" s="40" t="str">
        <f>INDEX(Videolength!B:B,MATCH(D6902,Videolength!A:A,0))</f>
        <v>https://youtu.be/U0RCXPaB8nY?list=PLTjhk5BwsiVV8SrR-dPCDjCfaMnt-5HZH</v>
      </c>
      <c r="F6902" s="41">
        <f>INDEX(Videolength!C:C,MATCH(D6902,Videolength!A:A,0))</f>
        <v>3.532407407407407E-2</v>
      </c>
      <c r="G6902" s="41">
        <v>3.9351851851851857E-3</v>
      </c>
      <c r="H6902" s="71">
        <f>HYPERLINK(_xlfn.CONCAT(E6902,"&amp;t=",G6902*86400),G6902)</f>
        <v>3.9351851851851857E-3</v>
      </c>
      <c r="I6902" s="38">
        <v>12</v>
      </c>
      <c r="J6902" s="38">
        <v>7</v>
      </c>
      <c r="K6902" s="42" t="s">
        <v>133</v>
      </c>
      <c r="L6902" s="42" t="s">
        <v>10</v>
      </c>
      <c r="M6902" s="42" t="s">
        <v>1339</v>
      </c>
      <c r="AA6902" s="45"/>
      <c r="AB6902" s="45"/>
      <c r="AE6902" s="42">
        <f>IF(Table32[[#This Row],[Gems]]&gt;0,Table32[[#This Row],[Gems]],0)</f>
        <v>0</v>
      </c>
      <c r="AF6902" s="42">
        <f>IF(Table32[[#This Row],[Gems]]&lt;0,Table32[[#This Row],[Gems]],0)</f>
        <v>0</v>
      </c>
      <c r="AG6902" s="29">
        <f t="shared" ca="1" si="148"/>
        <v>5</v>
      </c>
    </row>
    <row r="6903" spans="1:33" ht="14.4" x14ac:dyDescent="0.3">
      <c r="A6903" s="37">
        <v>44129</v>
      </c>
      <c r="B6903" s="38">
        <f>INDEX(Videolength!D:D,MATCH(D6903,Videolength!A:A,0))</f>
        <v>12</v>
      </c>
      <c r="C6903" s="38">
        <f>INDEX(Videolength!E:E,MATCH(D6903,Videolength!A:A,0))</f>
        <v>35</v>
      </c>
      <c r="D6903" s="39">
        <v>35</v>
      </c>
      <c r="E6903" s="40" t="str">
        <f>INDEX(Videolength!B:B,MATCH(D6903,Videolength!A:A,0))</f>
        <v>https://youtu.be/U0RCXPaB8nY?list=PLTjhk5BwsiVV8SrR-dPCDjCfaMnt-5HZH</v>
      </c>
      <c r="F6903" s="41">
        <f>INDEX(Videolength!C:C,MATCH(D6903,Videolength!A:A,0))</f>
        <v>3.532407407407407E-2</v>
      </c>
      <c r="G6903" s="41">
        <v>4.0624999999999993E-3</v>
      </c>
      <c r="H6903" s="71">
        <f>HYPERLINK(_xlfn.CONCAT(E6903,"&amp;t=",G6903*86400),G6903)</f>
        <v>4.0624999999999993E-3</v>
      </c>
      <c r="I6903" s="38">
        <v>12</v>
      </c>
      <c r="J6903" s="38">
        <v>7</v>
      </c>
      <c r="K6903" s="42" t="s">
        <v>346</v>
      </c>
      <c r="L6903" s="42" t="s">
        <v>10</v>
      </c>
      <c r="AA6903" s="45"/>
      <c r="AB6903" s="45"/>
      <c r="AE6903" s="42">
        <f>IF(Table32[[#This Row],[Gems]]&gt;0,Table32[[#This Row],[Gems]],0)</f>
        <v>0</v>
      </c>
      <c r="AF6903" s="42">
        <f>IF(Table32[[#This Row],[Gems]]&lt;0,Table32[[#This Row],[Gems]],0)</f>
        <v>0</v>
      </c>
      <c r="AG6903" s="30">
        <f t="shared" ca="1" si="148"/>
        <v>5</v>
      </c>
    </row>
    <row r="6904" spans="1:33" ht="14.4" x14ac:dyDescent="0.3">
      <c r="A6904" s="37">
        <v>44129</v>
      </c>
      <c r="B6904" s="38">
        <f>INDEX(Videolength!D:D,MATCH(D6904,Videolength!A:A,0))</f>
        <v>12</v>
      </c>
      <c r="C6904" s="38">
        <f>INDEX(Videolength!E:E,MATCH(D6904,Videolength!A:A,0))</f>
        <v>35</v>
      </c>
      <c r="D6904" s="39">
        <v>35</v>
      </c>
      <c r="E6904" s="40" t="str">
        <f>INDEX(Videolength!B:B,MATCH(D6904,Videolength!A:A,0))</f>
        <v>https://youtu.be/U0RCXPaB8nY?list=PLTjhk5BwsiVV8SrR-dPCDjCfaMnt-5HZH</v>
      </c>
      <c r="F6904" s="41">
        <f>INDEX(Videolength!C:C,MATCH(D6904,Videolength!A:A,0))</f>
        <v>3.532407407407407E-2</v>
      </c>
      <c r="G6904" s="41">
        <v>4.0740740740740746E-3</v>
      </c>
      <c r="H6904" s="71">
        <f>HYPERLINK(_xlfn.CONCAT(E6904,"&amp;t=",G6904*86400),G6904)</f>
        <v>4.0740740740740746E-3</v>
      </c>
      <c r="I6904" s="38">
        <v>12</v>
      </c>
      <c r="J6904" s="38">
        <v>7</v>
      </c>
      <c r="K6904" s="42" t="s">
        <v>117</v>
      </c>
      <c r="L6904" s="42" t="s">
        <v>10</v>
      </c>
      <c r="M6904" s="42" t="s">
        <v>1340</v>
      </c>
      <c r="AA6904" s="45"/>
      <c r="AB6904" s="45"/>
      <c r="AE6904" s="42">
        <f>IF(Table32[[#This Row],[Gems]]&gt;0,Table32[[#This Row],[Gems]],0)</f>
        <v>0</v>
      </c>
      <c r="AF6904" s="42">
        <f>IF(Table32[[#This Row],[Gems]]&lt;0,Table32[[#This Row],[Gems]],0)</f>
        <v>0</v>
      </c>
      <c r="AG6904" s="29">
        <f t="shared" ca="1" si="148"/>
        <v>5</v>
      </c>
    </row>
    <row r="6905" spans="1:33" ht="14.4" x14ac:dyDescent="0.3">
      <c r="A6905" s="37">
        <v>44129</v>
      </c>
      <c r="B6905" s="38">
        <f>INDEX(Videolength!D:D,MATCH(D6905,Videolength!A:A,0))</f>
        <v>12</v>
      </c>
      <c r="C6905" s="38">
        <f>INDEX(Videolength!E:E,MATCH(D6905,Videolength!A:A,0))</f>
        <v>35</v>
      </c>
      <c r="D6905" s="39">
        <v>35</v>
      </c>
      <c r="E6905" s="40" t="str">
        <f>INDEX(Videolength!B:B,MATCH(D6905,Videolength!A:A,0))</f>
        <v>https://youtu.be/U0RCXPaB8nY?list=PLTjhk5BwsiVV8SrR-dPCDjCfaMnt-5HZH</v>
      </c>
      <c r="F6905" s="41">
        <f>INDEX(Videolength!C:C,MATCH(D6905,Videolength!A:A,0))</f>
        <v>3.532407407407407E-2</v>
      </c>
      <c r="G6905" s="41">
        <v>4.1203703703703706E-3</v>
      </c>
      <c r="H6905" s="71">
        <f>HYPERLINK(_xlfn.CONCAT(E6905,"&amp;t=",G6905*86400),G6905)</f>
        <v>4.1203703703703706E-3</v>
      </c>
      <c r="I6905" s="38">
        <v>12</v>
      </c>
      <c r="J6905" s="38">
        <v>7</v>
      </c>
      <c r="K6905" s="42" t="s">
        <v>346</v>
      </c>
      <c r="L6905" s="42" t="s">
        <v>10</v>
      </c>
      <c r="AA6905" s="45"/>
      <c r="AB6905" s="45"/>
      <c r="AE6905" s="42">
        <f>IF(Table32[[#This Row],[Gems]]&gt;0,Table32[[#This Row],[Gems]],0)</f>
        <v>0</v>
      </c>
      <c r="AF6905" s="42">
        <f>IF(Table32[[#This Row],[Gems]]&lt;0,Table32[[#This Row],[Gems]],0)</f>
        <v>0</v>
      </c>
      <c r="AG6905" s="29">
        <f t="shared" ca="1" si="148"/>
        <v>5</v>
      </c>
    </row>
    <row r="6906" spans="1:33" ht="14.4" x14ac:dyDescent="0.3">
      <c r="A6906" s="37">
        <v>44129</v>
      </c>
      <c r="B6906" s="38">
        <f>INDEX(Videolength!D:D,MATCH(D6906,Videolength!A:A,0))</f>
        <v>12</v>
      </c>
      <c r="C6906" s="38">
        <f>INDEX(Videolength!E:E,MATCH(D6906,Videolength!A:A,0))</f>
        <v>35</v>
      </c>
      <c r="D6906" s="39">
        <v>35</v>
      </c>
      <c r="E6906" s="40" t="str">
        <f>INDEX(Videolength!B:B,MATCH(D6906,Videolength!A:A,0))</f>
        <v>https://youtu.be/U0RCXPaB8nY?list=PLTjhk5BwsiVV8SrR-dPCDjCfaMnt-5HZH</v>
      </c>
      <c r="F6906" s="41">
        <f>INDEX(Videolength!C:C,MATCH(D6906,Videolength!A:A,0))</f>
        <v>3.532407407407407E-2</v>
      </c>
      <c r="G6906" s="41">
        <v>4.155092592592593E-3</v>
      </c>
      <c r="H6906" s="71">
        <f>HYPERLINK(_xlfn.CONCAT(E6906,"&amp;t=",G6906*86400),G6906)</f>
        <v>4.155092592592593E-3</v>
      </c>
      <c r="I6906" s="38">
        <v>12</v>
      </c>
      <c r="J6906" s="38">
        <v>7</v>
      </c>
      <c r="K6906" s="42" t="s">
        <v>107</v>
      </c>
      <c r="L6906" s="42" t="s">
        <v>10</v>
      </c>
      <c r="AA6906" s="45"/>
      <c r="AB6906" s="45"/>
      <c r="AE6906" s="42">
        <f>IF(Table32[[#This Row],[Gems]]&gt;0,Table32[[#This Row],[Gems]],0)</f>
        <v>0</v>
      </c>
      <c r="AF6906" s="42">
        <f>IF(Table32[[#This Row],[Gems]]&lt;0,Table32[[#This Row],[Gems]],0)</f>
        <v>0</v>
      </c>
      <c r="AG6906" s="29">
        <f t="shared" ca="1" si="148"/>
        <v>5</v>
      </c>
    </row>
    <row r="6907" spans="1:33" ht="14.4" x14ac:dyDescent="0.3">
      <c r="A6907" s="37">
        <v>44129</v>
      </c>
      <c r="B6907" s="38">
        <f>INDEX(Videolength!D:D,MATCH(D6907,Videolength!A:A,0))</f>
        <v>12</v>
      </c>
      <c r="C6907" s="38">
        <f>INDEX(Videolength!E:E,MATCH(D6907,Videolength!A:A,0))</f>
        <v>35</v>
      </c>
      <c r="D6907" s="39">
        <v>35</v>
      </c>
      <c r="E6907" s="40" t="str">
        <f>INDEX(Videolength!B:B,MATCH(D6907,Videolength!A:A,0))</f>
        <v>https://youtu.be/U0RCXPaB8nY?list=PLTjhk5BwsiVV8SrR-dPCDjCfaMnt-5HZH</v>
      </c>
      <c r="F6907" s="41">
        <f>INDEX(Videolength!C:C,MATCH(D6907,Videolength!A:A,0))</f>
        <v>3.532407407407407E-2</v>
      </c>
      <c r="G6907" s="41">
        <v>4.1898148148148146E-3</v>
      </c>
      <c r="H6907" s="71">
        <f>HYPERLINK(_xlfn.CONCAT(E6907,"&amp;t=",G6907*86400),G6907)</f>
        <v>4.1898148148148146E-3</v>
      </c>
      <c r="I6907" s="38">
        <v>12</v>
      </c>
      <c r="J6907" s="38">
        <v>7</v>
      </c>
      <c r="K6907" s="42" t="s">
        <v>107</v>
      </c>
      <c r="L6907" s="42" t="s">
        <v>140</v>
      </c>
      <c r="M6907" s="42" t="s">
        <v>717</v>
      </c>
      <c r="N6907" s="42" t="s">
        <v>33</v>
      </c>
      <c r="AA6907" s="45"/>
      <c r="AB6907" s="45"/>
      <c r="AE6907" s="42">
        <f>IF(Table32[[#This Row],[Gems]]&gt;0,Table32[[#This Row],[Gems]],0)</f>
        <v>0</v>
      </c>
      <c r="AF6907" s="42">
        <f>IF(Table32[[#This Row],[Gems]]&lt;0,Table32[[#This Row],[Gems]],0)</f>
        <v>0</v>
      </c>
      <c r="AG6907" s="29">
        <f t="shared" ca="1" si="148"/>
        <v>5</v>
      </c>
    </row>
    <row r="6908" spans="1:33" ht="14.4" x14ac:dyDescent="0.3">
      <c r="A6908" s="37">
        <v>44129</v>
      </c>
      <c r="B6908" s="38">
        <f>INDEX(Videolength!D:D,MATCH(D6908,Videolength!A:A,0))</f>
        <v>12</v>
      </c>
      <c r="C6908" s="38">
        <f>INDEX(Videolength!E:E,MATCH(D6908,Videolength!A:A,0))</f>
        <v>35</v>
      </c>
      <c r="D6908" s="39">
        <v>35</v>
      </c>
      <c r="E6908" s="40" t="str">
        <f>INDEX(Videolength!B:B,MATCH(D6908,Videolength!A:A,0))</f>
        <v>https://youtu.be/U0RCXPaB8nY?list=PLTjhk5BwsiVV8SrR-dPCDjCfaMnt-5HZH</v>
      </c>
      <c r="F6908" s="41">
        <f>INDEX(Videolength!C:C,MATCH(D6908,Videolength!A:A,0))</f>
        <v>3.532407407407407E-2</v>
      </c>
      <c r="G6908" s="41">
        <v>4.8611111111111112E-3</v>
      </c>
      <c r="H6908" s="71">
        <f>HYPERLINK(_xlfn.CONCAT(E6908,"&amp;t=",G6908*86400),G6908)</f>
        <v>4.8611111111111112E-3</v>
      </c>
      <c r="I6908" s="38">
        <v>12</v>
      </c>
      <c r="J6908" s="38">
        <v>7</v>
      </c>
      <c r="K6908" s="42" t="s">
        <v>346</v>
      </c>
      <c r="L6908" s="42" t="s">
        <v>10</v>
      </c>
      <c r="AA6908" s="45"/>
      <c r="AB6908" s="45"/>
      <c r="AE6908" s="42">
        <f>IF(Table32[[#This Row],[Gems]]&gt;0,Table32[[#This Row],[Gems]],0)</f>
        <v>0</v>
      </c>
      <c r="AF6908" s="42">
        <f>IF(Table32[[#This Row],[Gems]]&lt;0,Table32[[#This Row],[Gems]],0)</f>
        <v>0</v>
      </c>
      <c r="AG6908" s="29">
        <f t="shared" ca="1" si="148"/>
        <v>5</v>
      </c>
    </row>
    <row r="6909" spans="1:33" ht="14.4" x14ac:dyDescent="0.3">
      <c r="A6909" s="37">
        <v>44129</v>
      </c>
      <c r="B6909" s="38">
        <f>INDEX(Videolength!D:D,MATCH(D6909,Videolength!A:A,0))</f>
        <v>12</v>
      </c>
      <c r="C6909" s="38">
        <f>INDEX(Videolength!E:E,MATCH(D6909,Videolength!A:A,0))</f>
        <v>35</v>
      </c>
      <c r="D6909" s="39">
        <v>35</v>
      </c>
      <c r="E6909" s="40" t="str">
        <f>INDEX(Videolength!B:B,MATCH(D6909,Videolength!A:A,0))</f>
        <v>https://youtu.be/U0RCXPaB8nY?list=PLTjhk5BwsiVV8SrR-dPCDjCfaMnt-5HZH</v>
      </c>
      <c r="F6909" s="41">
        <f>INDEX(Videolength!C:C,MATCH(D6909,Videolength!A:A,0))</f>
        <v>3.532407407407407E-2</v>
      </c>
      <c r="G6909" s="41">
        <v>4.8958333333333328E-3</v>
      </c>
      <c r="H6909" s="71">
        <f>HYPERLINK(_xlfn.CONCAT(E6909,"&amp;t=",G6909*86400),G6909)</f>
        <v>4.8958333333333328E-3</v>
      </c>
      <c r="I6909" s="38">
        <v>12</v>
      </c>
      <c r="J6909" s="38">
        <v>7</v>
      </c>
      <c r="K6909" s="42" t="s">
        <v>353</v>
      </c>
      <c r="L6909" s="42" t="s">
        <v>10</v>
      </c>
      <c r="M6909" s="42" t="s">
        <v>1341</v>
      </c>
      <c r="AA6909" s="45"/>
      <c r="AB6909" s="45"/>
      <c r="AE6909" s="42">
        <f>IF(Table32[[#This Row],[Gems]]&gt;0,Table32[[#This Row],[Gems]],0)</f>
        <v>0</v>
      </c>
      <c r="AF6909" s="42">
        <f>IF(Table32[[#This Row],[Gems]]&lt;0,Table32[[#This Row],[Gems]],0)</f>
        <v>0</v>
      </c>
      <c r="AG6909" s="29">
        <f t="shared" ca="1" si="148"/>
        <v>5</v>
      </c>
    </row>
    <row r="6910" spans="1:33" ht="14.4" x14ac:dyDescent="0.3">
      <c r="A6910" s="37">
        <v>44129</v>
      </c>
      <c r="B6910" s="38">
        <f>INDEX(Videolength!D:D,MATCH(D6910,Videolength!A:A,0))</f>
        <v>12</v>
      </c>
      <c r="C6910" s="38">
        <f>INDEX(Videolength!E:E,MATCH(D6910,Videolength!A:A,0))</f>
        <v>35</v>
      </c>
      <c r="D6910" s="39">
        <v>35</v>
      </c>
      <c r="E6910" s="40" t="str">
        <f>INDEX(Videolength!B:B,MATCH(D6910,Videolength!A:A,0))</f>
        <v>https://youtu.be/U0RCXPaB8nY?list=PLTjhk5BwsiVV8SrR-dPCDjCfaMnt-5HZH</v>
      </c>
      <c r="F6910" s="41">
        <f>INDEX(Videolength!C:C,MATCH(D6910,Videolength!A:A,0))</f>
        <v>3.532407407407407E-2</v>
      </c>
      <c r="G6910" s="41">
        <v>5.4166666666666669E-3</v>
      </c>
      <c r="H6910" s="71">
        <f>HYPERLINK(_xlfn.CONCAT(E6910,"&amp;t=",G6910*86400),G6910)</f>
        <v>5.4166666666666669E-3</v>
      </c>
      <c r="I6910" s="38">
        <v>12</v>
      </c>
      <c r="J6910" s="38">
        <v>7</v>
      </c>
      <c r="K6910" s="42" t="s">
        <v>346</v>
      </c>
      <c r="L6910" s="42" t="s">
        <v>10</v>
      </c>
      <c r="AA6910" s="45"/>
      <c r="AB6910" s="45"/>
      <c r="AE6910" s="42">
        <f>IF(Table32[[#This Row],[Gems]]&gt;0,Table32[[#This Row],[Gems]],0)</f>
        <v>0</v>
      </c>
      <c r="AF6910" s="42">
        <f>IF(Table32[[#This Row],[Gems]]&lt;0,Table32[[#This Row],[Gems]],0)</f>
        <v>0</v>
      </c>
      <c r="AG6910" s="29">
        <f t="shared" ca="1" si="148"/>
        <v>5</v>
      </c>
    </row>
    <row r="6911" spans="1:33" ht="14.4" x14ac:dyDescent="0.3">
      <c r="A6911" s="37">
        <v>44129</v>
      </c>
      <c r="B6911" s="38">
        <f>INDEX(Videolength!D:D,MATCH(D6911,Videolength!A:A,0))</f>
        <v>12</v>
      </c>
      <c r="C6911" s="38">
        <f>INDEX(Videolength!E:E,MATCH(D6911,Videolength!A:A,0))</f>
        <v>35</v>
      </c>
      <c r="D6911" s="39">
        <v>35</v>
      </c>
      <c r="E6911" s="40" t="str">
        <f>INDEX(Videolength!B:B,MATCH(D6911,Videolength!A:A,0))</f>
        <v>https://youtu.be/U0RCXPaB8nY?list=PLTjhk5BwsiVV8SrR-dPCDjCfaMnt-5HZH</v>
      </c>
      <c r="F6911" s="41">
        <f>INDEX(Videolength!C:C,MATCH(D6911,Videolength!A:A,0))</f>
        <v>3.532407407407407E-2</v>
      </c>
      <c r="G6911" s="41">
        <v>5.4861111111111117E-3</v>
      </c>
      <c r="H6911" s="71">
        <f>HYPERLINK(_xlfn.CONCAT(E6911,"&amp;t=",G6911*86400),G6911)</f>
        <v>5.4861111111111117E-3</v>
      </c>
      <c r="I6911" s="38">
        <v>12</v>
      </c>
      <c r="J6911" s="38">
        <v>7</v>
      </c>
      <c r="K6911" s="42" t="s">
        <v>114</v>
      </c>
      <c r="L6911" s="42" t="s">
        <v>10</v>
      </c>
      <c r="AA6911" s="45"/>
      <c r="AB6911" s="45"/>
      <c r="AE6911" s="42">
        <f>IF(Table32[[#This Row],[Gems]]&gt;0,Table32[[#This Row],[Gems]],0)</f>
        <v>0</v>
      </c>
      <c r="AF6911" s="42">
        <f>IF(Table32[[#This Row],[Gems]]&lt;0,Table32[[#This Row],[Gems]],0)</f>
        <v>0</v>
      </c>
      <c r="AG6911" s="29">
        <f t="shared" ca="1" si="148"/>
        <v>5</v>
      </c>
    </row>
    <row r="6912" spans="1:33" ht="14.4" x14ac:dyDescent="0.3">
      <c r="A6912" s="37">
        <v>44129</v>
      </c>
      <c r="B6912" s="38">
        <f>INDEX(Videolength!D:D,MATCH(D6912,Videolength!A:A,0))</f>
        <v>12</v>
      </c>
      <c r="C6912" s="38">
        <f>INDEX(Videolength!E:E,MATCH(D6912,Videolength!A:A,0))</f>
        <v>35</v>
      </c>
      <c r="D6912" s="39">
        <v>35</v>
      </c>
      <c r="E6912" s="40" t="str">
        <f>INDEX(Videolength!B:B,MATCH(D6912,Videolength!A:A,0))</f>
        <v>https://youtu.be/U0RCXPaB8nY?list=PLTjhk5BwsiVV8SrR-dPCDjCfaMnt-5HZH</v>
      </c>
      <c r="F6912" s="41">
        <f>INDEX(Videolength!C:C,MATCH(D6912,Videolength!A:A,0))</f>
        <v>3.532407407407407E-2</v>
      </c>
      <c r="G6912" s="41">
        <v>5.5671296296296302E-3</v>
      </c>
      <c r="H6912" s="71">
        <f>HYPERLINK(_xlfn.CONCAT(E6912,"&amp;t=",G6912*86400),G6912)</f>
        <v>5.5671296296296302E-3</v>
      </c>
      <c r="I6912" s="38">
        <v>12</v>
      </c>
      <c r="J6912" s="38">
        <v>7</v>
      </c>
      <c r="K6912" s="42" t="s">
        <v>114</v>
      </c>
      <c r="L6912" s="42" t="s">
        <v>177</v>
      </c>
      <c r="AA6912" s="45"/>
      <c r="AB6912" s="45"/>
      <c r="AE6912" s="42">
        <f>IF(Table32[[#This Row],[Gems]]&gt;0,Table32[[#This Row],[Gems]],0)</f>
        <v>0</v>
      </c>
      <c r="AF6912" s="42">
        <f>IF(Table32[[#This Row],[Gems]]&lt;0,Table32[[#This Row],[Gems]],0)</f>
        <v>0</v>
      </c>
      <c r="AG6912" s="29">
        <f t="shared" ca="1" si="148"/>
        <v>5</v>
      </c>
    </row>
    <row r="6913" spans="1:33" ht="14.4" x14ac:dyDescent="0.3">
      <c r="A6913" s="37">
        <v>44129</v>
      </c>
      <c r="B6913" s="38">
        <f>INDEX(Videolength!D:D,MATCH(D6913,Videolength!A:A,0))</f>
        <v>12</v>
      </c>
      <c r="C6913" s="38">
        <f>INDEX(Videolength!E:E,MATCH(D6913,Videolength!A:A,0))</f>
        <v>35</v>
      </c>
      <c r="D6913" s="39">
        <v>35</v>
      </c>
      <c r="E6913" s="40" t="str">
        <f>INDEX(Videolength!B:B,MATCH(D6913,Videolength!A:A,0))</f>
        <v>https://youtu.be/U0RCXPaB8nY?list=PLTjhk5BwsiVV8SrR-dPCDjCfaMnt-5HZH</v>
      </c>
      <c r="F6913" s="41">
        <f>INDEX(Videolength!C:C,MATCH(D6913,Videolength!A:A,0))</f>
        <v>3.532407407407407E-2</v>
      </c>
      <c r="G6913" s="41">
        <v>6.7245370370370367E-3</v>
      </c>
      <c r="H6913" s="71">
        <f>HYPERLINK(_xlfn.CONCAT(E6913,"&amp;t=",G6913*86400),G6913)</f>
        <v>6.7245370370370367E-3</v>
      </c>
      <c r="I6913" s="38">
        <v>12</v>
      </c>
      <c r="J6913" s="38">
        <v>7</v>
      </c>
      <c r="K6913" s="42" t="s">
        <v>114</v>
      </c>
      <c r="L6913" s="42" t="s">
        <v>178</v>
      </c>
      <c r="M6913" s="42" t="s">
        <v>1342</v>
      </c>
      <c r="Q6913" s="42" t="s">
        <v>121</v>
      </c>
      <c r="AA6913" s="45"/>
      <c r="AB6913" s="45"/>
      <c r="AC6913" s="44" t="s">
        <v>1343</v>
      </c>
      <c r="AE6913" s="42">
        <f>IF(Table32[[#This Row],[Gems]]&gt;0,Table32[[#This Row],[Gems]],0)</f>
        <v>0</v>
      </c>
      <c r="AF6913" s="42">
        <f>IF(Table32[[#This Row],[Gems]]&lt;0,Table32[[#This Row],[Gems]],0)</f>
        <v>0</v>
      </c>
      <c r="AG6913" s="29">
        <f t="shared" ca="1" si="148"/>
        <v>5</v>
      </c>
    </row>
    <row r="6914" spans="1:33" ht="14.4" x14ac:dyDescent="0.3">
      <c r="A6914" s="37">
        <v>44129</v>
      </c>
      <c r="B6914" s="38">
        <f>INDEX(Videolength!D:D,MATCH(D6914,Videolength!A:A,0))</f>
        <v>12</v>
      </c>
      <c r="C6914" s="38">
        <f>INDEX(Videolength!E:E,MATCH(D6914,Videolength!A:A,0))</f>
        <v>35</v>
      </c>
      <c r="D6914" s="39">
        <v>35</v>
      </c>
      <c r="E6914" s="40" t="str">
        <f>INDEX(Videolength!B:B,MATCH(D6914,Videolength!A:A,0))</f>
        <v>https://youtu.be/U0RCXPaB8nY?list=PLTjhk5BwsiVV8SrR-dPCDjCfaMnt-5HZH</v>
      </c>
      <c r="F6914" s="41">
        <f>INDEX(Videolength!C:C,MATCH(D6914,Videolength!A:A,0))</f>
        <v>3.532407407407407E-2</v>
      </c>
      <c r="G6914" s="41">
        <v>6.7708333333333336E-3</v>
      </c>
      <c r="H6914" s="71">
        <f>HYPERLINK(_xlfn.CONCAT(E6914,"&amp;t=",G6914*86400),G6914)</f>
        <v>6.7708333333333336E-3</v>
      </c>
      <c r="I6914" s="38">
        <v>12</v>
      </c>
      <c r="J6914" s="38">
        <v>7</v>
      </c>
      <c r="K6914" s="42" t="s">
        <v>114</v>
      </c>
      <c r="L6914" s="42" t="s">
        <v>10</v>
      </c>
      <c r="M6914" s="42" t="s">
        <v>1344</v>
      </c>
      <c r="AA6914" s="45"/>
      <c r="AB6914" s="45"/>
      <c r="AE6914" s="42">
        <f>IF(Table32[[#This Row],[Gems]]&gt;0,Table32[[#This Row],[Gems]],0)</f>
        <v>0</v>
      </c>
      <c r="AF6914" s="42">
        <f>IF(Table32[[#This Row],[Gems]]&lt;0,Table32[[#This Row],[Gems]],0)</f>
        <v>0</v>
      </c>
      <c r="AG6914" s="29">
        <f t="shared" ca="1" si="148"/>
        <v>5</v>
      </c>
    </row>
    <row r="6915" spans="1:33" ht="14.4" x14ac:dyDescent="0.3">
      <c r="A6915" s="37">
        <v>44129</v>
      </c>
      <c r="B6915" s="38">
        <f>INDEX(Videolength!D:D,MATCH(D6915,Videolength!A:A,0))</f>
        <v>12</v>
      </c>
      <c r="C6915" s="38">
        <f>INDEX(Videolength!E:E,MATCH(D6915,Videolength!A:A,0))</f>
        <v>35</v>
      </c>
      <c r="D6915" s="39">
        <v>35</v>
      </c>
      <c r="E6915" s="40" t="str">
        <f>INDEX(Videolength!B:B,MATCH(D6915,Videolength!A:A,0))</f>
        <v>https://youtu.be/U0RCXPaB8nY?list=PLTjhk5BwsiVV8SrR-dPCDjCfaMnt-5HZH</v>
      </c>
      <c r="F6915" s="41">
        <f>INDEX(Videolength!C:C,MATCH(D6915,Videolength!A:A,0))</f>
        <v>3.532407407407407E-2</v>
      </c>
      <c r="G6915" s="41">
        <v>6.9444444444444441E-3</v>
      </c>
      <c r="H6915" s="71">
        <f>HYPERLINK(_xlfn.CONCAT(E6915,"&amp;t=",G6915*86400),G6915)</f>
        <v>6.9444444444444441E-3</v>
      </c>
      <c r="I6915" s="38">
        <v>12</v>
      </c>
      <c r="J6915" s="38">
        <v>7</v>
      </c>
      <c r="K6915" s="42" t="s">
        <v>15</v>
      </c>
      <c r="L6915" s="42" t="s">
        <v>216</v>
      </c>
      <c r="AA6915" s="45"/>
      <c r="AB6915" s="45"/>
      <c r="AE6915" s="42">
        <f>IF(Table32[[#This Row],[Gems]]&gt;0,Table32[[#This Row],[Gems]],0)</f>
        <v>0</v>
      </c>
      <c r="AF6915" s="42">
        <f>IF(Table32[[#This Row],[Gems]]&lt;0,Table32[[#This Row],[Gems]],0)</f>
        <v>0</v>
      </c>
      <c r="AG6915" s="29">
        <f t="shared" ca="1" si="148"/>
        <v>5</v>
      </c>
    </row>
    <row r="6916" spans="1:33" ht="14.4" x14ac:dyDescent="0.3">
      <c r="A6916" s="37">
        <v>44129</v>
      </c>
      <c r="B6916" s="38">
        <f>INDEX(Videolength!D:D,MATCH(D6916,Videolength!A:A,0))</f>
        <v>12</v>
      </c>
      <c r="C6916" s="38">
        <f>INDEX(Videolength!E:E,MATCH(D6916,Videolength!A:A,0))</f>
        <v>35</v>
      </c>
      <c r="D6916" s="39">
        <v>35</v>
      </c>
      <c r="E6916" s="40" t="str">
        <f>INDEX(Videolength!B:B,MATCH(D6916,Videolength!A:A,0))</f>
        <v>https://youtu.be/U0RCXPaB8nY?list=PLTjhk5BwsiVV8SrR-dPCDjCfaMnt-5HZH</v>
      </c>
      <c r="F6916" s="41">
        <f>INDEX(Videolength!C:C,MATCH(D6916,Videolength!A:A,0))</f>
        <v>3.532407407407407E-2</v>
      </c>
      <c r="G6916" s="41">
        <v>6.9791666666666674E-3</v>
      </c>
      <c r="H6916" s="71">
        <f>HYPERLINK(_xlfn.CONCAT(E6916,"&amp;t=",G6916*86400),G6916)</f>
        <v>6.9791666666666674E-3</v>
      </c>
      <c r="I6916" s="38">
        <v>12</v>
      </c>
      <c r="J6916" s="38">
        <v>7</v>
      </c>
      <c r="K6916" s="42" t="s">
        <v>114</v>
      </c>
      <c r="L6916" s="42" t="s">
        <v>10</v>
      </c>
      <c r="AA6916" s="45"/>
      <c r="AB6916" s="45"/>
      <c r="AE6916" s="42">
        <f>IF(Table32[[#This Row],[Gems]]&gt;0,Table32[[#This Row],[Gems]],0)</f>
        <v>0</v>
      </c>
      <c r="AF6916" s="42">
        <f>IF(Table32[[#This Row],[Gems]]&lt;0,Table32[[#This Row],[Gems]],0)</f>
        <v>0</v>
      </c>
      <c r="AG6916" s="29">
        <f t="shared" ca="1" si="148"/>
        <v>5</v>
      </c>
    </row>
    <row r="6917" spans="1:33" ht="14.4" x14ac:dyDescent="0.3">
      <c r="A6917" s="37">
        <v>44129</v>
      </c>
      <c r="B6917" s="38">
        <f>INDEX(Videolength!D:D,MATCH(D6917,Videolength!A:A,0))</f>
        <v>12</v>
      </c>
      <c r="C6917" s="38">
        <f>INDEX(Videolength!E:E,MATCH(D6917,Videolength!A:A,0))</f>
        <v>35</v>
      </c>
      <c r="D6917" s="39">
        <v>35</v>
      </c>
      <c r="E6917" s="40" t="str">
        <f>INDEX(Videolength!B:B,MATCH(D6917,Videolength!A:A,0))</f>
        <v>https://youtu.be/U0RCXPaB8nY?list=PLTjhk5BwsiVV8SrR-dPCDjCfaMnt-5HZH</v>
      </c>
      <c r="F6917" s="41">
        <f>INDEX(Videolength!C:C,MATCH(D6917,Videolength!A:A,0))</f>
        <v>3.532407407407407E-2</v>
      </c>
      <c r="G6917" s="41">
        <v>7.013888888888889E-3</v>
      </c>
      <c r="H6917" s="71">
        <f>HYPERLINK(_xlfn.CONCAT(E6917,"&amp;t=",G6917*86400),G6917)</f>
        <v>7.013888888888889E-3</v>
      </c>
      <c r="I6917" s="38">
        <v>12</v>
      </c>
      <c r="J6917" s="38">
        <v>7</v>
      </c>
      <c r="K6917" s="42" t="s">
        <v>329</v>
      </c>
      <c r="L6917" s="42" t="s">
        <v>10</v>
      </c>
      <c r="M6917" s="42" t="s">
        <v>1345</v>
      </c>
      <c r="N6917" s="42" t="s">
        <v>121</v>
      </c>
      <c r="AA6917" s="45"/>
      <c r="AB6917" s="45"/>
      <c r="AE6917" s="42">
        <f>IF(Table32[[#This Row],[Gems]]&gt;0,Table32[[#This Row],[Gems]],0)</f>
        <v>0</v>
      </c>
      <c r="AF6917" s="42">
        <f>IF(Table32[[#This Row],[Gems]]&lt;0,Table32[[#This Row],[Gems]],0)</f>
        <v>0</v>
      </c>
      <c r="AG6917" s="29">
        <f t="shared" ca="1" si="148"/>
        <v>5</v>
      </c>
    </row>
    <row r="6918" spans="1:33" ht="14.4" x14ac:dyDescent="0.3">
      <c r="A6918" s="37">
        <v>44129</v>
      </c>
      <c r="B6918" s="38">
        <f>INDEX(Videolength!D:D,MATCH(D6918,Videolength!A:A,0))</f>
        <v>12</v>
      </c>
      <c r="C6918" s="38">
        <f>INDEX(Videolength!E:E,MATCH(D6918,Videolength!A:A,0))</f>
        <v>35</v>
      </c>
      <c r="D6918" s="39">
        <v>35</v>
      </c>
      <c r="E6918" s="40" t="str">
        <f>INDEX(Videolength!B:B,MATCH(D6918,Videolength!A:A,0))</f>
        <v>https://youtu.be/U0RCXPaB8nY?list=PLTjhk5BwsiVV8SrR-dPCDjCfaMnt-5HZH</v>
      </c>
      <c r="F6918" s="41">
        <f>INDEX(Videolength!C:C,MATCH(D6918,Videolength!A:A,0))</f>
        <v>3.532407407407407E-2</v>
      </c>
      <c r="G6918" s="41">
        <v>7.106481481481481E-3</v>
      </c>
      <c r="H6918" s="71">
        <f>HYPERLINK(_xlfn.CONCAT(E6918,"&amp;t=",G6918*86400),G6918)</f>
        <v>7.106481481481481E-3</v>
      </c>
      <c r="I6918" s="38">
        <v>12</v>
      </c>
      <c r="J6918" s="38">
        <v>7</v>
      </c>
      <c r="K6918" s="42" t="s">
        <v>114</v>
      </c>
      <c r="L6918" s="42" t="s">
        <v>10</v>
      </c>
      <c r="AA6918" s="45"/>
      <c r="AB6918" s="45"/>
      <c r="AE6918" s="42">
        <f>IF(Table32[[#This Row],[Gems]]&gt;0,Table32[[#This Row],[Gems]],0)</f>
        <v>0</v>
      </c>
      <c r="AF6918" s="42">
        <f>IF(Table32[[#This Row],[Gems]]&lt;0,Table32[[#This Row],[Gems]],0)</f>
        <v>0</v>
      </c>
      <c r="AG6918" s="29">
        <f t="shared" ca="1" si="148"/>
        <v>5</v>
      </c>
    </row>
    <row r="6919" spans="1:33" ht="14.4" x14ac:dyDescent="0.3">
      <c r="A6919" s="37">
        <v>44129</v>
      </c>
      <c r="B6919" s="38">
        <f>INDEX(Videolength!D:D,MATCH(D6919,Videolength!A:A,0))</f>
        <v>12</v>
      </c>
      <c r="C6919" s="38">
        <f>INDEX(Videolength!E:E,MATCH(D6919,Videolength!A:A,0))</f>
        <v>35</v>
      </c>
      <c r="D6919" s="39">
        <v>35</v>
      </c>
      <c r="E6919" s="40" t="str">
        <f>INDEX(Videolength!B:B,MATCH(D6919,Videolength!A:A,0))</f>
        <v>https://youtu.be/U0RCXPaB8nY?list=PLTjhk5BwsiVV8SrR-dPCDjCfaMnt-5HZH</v>
      </c>
      <c r="F6919" s="41">
        <f>INDEX(Videolength!C:C,MATCH(D6919,Videolength!A:A,0))</f>
        <v>3.532407407407407E-2</v>
      </c>
      <c r="G6919" s="41">
        <v>7.1643518518518514E-3</v>
      </c>
      <c r="H6919" s="71">
        <f>HYPERLINK(_xlfn.CONCAT(E6919,"&amp;t=",G6919*86400),G6919)</f>
        <v>7.1643518518518514E-3</v>
      </c>
      <c r="I6919" s="38">
        <v>12</v>
      </c>
      <c r="J6919" s="38">
        <v>7</v>
      </c>
      <c r="K6919" s="42" t="s">
        <v>15</v>
      </c>
      <c r="L6919" s="42" t="s">
        <v>216</v>
      </c>
      <c r="AA6919" s="45"/>
      <c r="AB6919" s="45"/>
      <c r="AE6919" s="42">
        <f>IF(Table32[[#This Row],[Gems]]&gt;0,Table32[[#This Row],[Gems]],0)</f>
        <v>0</v>
      </c>
      <c r="AF6919" s="42">
        <f>IF(Table32[[#This Row],[Gems]]&lt;0,Table32[[#This Row],[Gems]],0)</f>
        <v>0</v>
      </c>
      <c r="AG6919" s="29">
        <f t="shared" ca="1" si="148"/>
        <v>5</v>
      </c>
    </row>
    <row r="6920" spans="1:33" ht="14.4" x14ac:dyDescent="0.3">
      <c r="A6920" s="37">
        <v>44129</v>
      </c>
      <c r="B6920" s="38">
        <f>INDEX(Videolength!D:D,MATCH(D6920,Videolength!A:A,0))</f>
        <v>12</v>
      </c>
      <c r="C6920" s="38">
        <f>INDEX(Videolength!E:E,MATCH(D6920,Videolength!A:A,0))</f>
        <v>35</v>
      </c>
      <c r="D6920" s="39">
        <v>35</v>
      </c>
      <c r="E6920" s="40" t="str">
        <f>INDEX(Videolength!B:B,MATCH(D6920,Videolength!A:A,0))</f>
        <v>https://youtu.be/U0RCXPaB8nY?list=PLTjhk5BwsiVV8SrR-dPCDjCfaMnt-5HZH</v>
      </c>
      <c r="F6920" s="41">
        <f>INDEX(Videolength!C:C,MATCH(D6920,Videolength!A:A,0))</f>
        <v>3.532407407407407E-2</v>
      </c>
      <c r="G6920" s="41">
        <v>7.1759259259259259E-3</v>
      </c>
      <c r="H6920" s="71">
        <f>HYPERLINK(_xlfn.CONCAT(E6920,"&amp;t=",G6920*86400),G6920)</f>
        <v>7.1759259259259259E-3</v>
      </c>
      <c r="I6920" s="38">
        <v>12</v>
      </c>
      <c r="J6920" s="38">
        <v>7</v>
      </c>
      <c r="K6920" s="42" t="s">
        <v>346</v>
      </c>
      <c r="L6920" s="42" t="s">
        <v>10</v>
      </c>
      <c r="AA6920" s="45"/>
      <c r="AB6920" s="45"/>
      <c r="AE6920" s="42">
        <f>IF(Table32[[#This Row],[Gems]]&gt;0,Table32[[#This Row],[Gems]],0)</f>
        <v>0</v>
      </c>
      <c r="AF6920" s="42">
        <f>IF(Table32[[#This Row],[Gems]]&lt;0,Table32[[#This Row],[Gems]],0)</f>
        <v>0</v>
      </c>
      <c r="AG6920" s="29">
        <f t="shared" ref="AG6920:AG6983" ca="1" si="149">SUM(OFFSET(AG6920,-1,0),AD6920)</f>
        <v>5</v>
      </c>
    </row>
    <row r="6921" spans="1:33" ht="14.4" x14ac:dyDescent="0.3">
      <c r="A6921" s="37">
        <v>44129</v>
      </c>
      <c r="B6921" s="38">
        <f>INDEX(Videolength!D:D,MATCH(D6921,Videolength!A:A,0))</f>
        <v>12</v>
      </c>
      <c r="C6921" s="38">
        <f>INDEX(Videolength!E:E,MATCH(D6921,Videolength!A:A,0))</f>
        <v>35</v>
      </c>
      <c r="D6921" s="39">
        <v>35</v>
      </c>
      <c r="E6921" s="40" t="str">
        <f>INDEX(Videolength!B:B,MATCH(D6921,Videolength!A:A,0))</f>
        <v>https://youtu.be/U0RCXPaB8nY?list=PLTjhk5BwsiVV8SrR-dPCDjCfaMnt-5HZH</v>
      </c>
      <c r="F6921" s="41">
        <f>INDEX(Videolength!C:C,MATCH(D6921,Videolength!A:A,0))</f>
        <v>3.532407407407407E-2</v>
      </c>
      <c r="G6921" s="41">
        <v>7.2337962962962963E-3</v>
      </c>
      <c r="H6921" s="71">
        <f>HYPERLINK(_xlfn.CONCAT(E6921,"&amp;t=",G6921*86400),G6921)</f>
        <v>7.2337962962962963E-3</v>
      </c>
      <c r="I6921" s="38">
        <v>12</v>
      </c>
      <c r="J6921" s="38">
        <v>7</v>
      </c>
      <c r="K6921" s="42" t="s">
        <v>98</v>
      </c>
      <c r="L6921" s="42" t="s">
        <v>10</v>
      </c>
      <c r="M6921" s="42" t="s">
        <v>937</v>
      </c>
      <c r="W6921" s="44" t="s">
        <v>601</v>
      </c>
      <c r="AA6921" s="45"/>
      <c r="AB6921" s="45"/>
      <c r="AE6921" s="42">
        <f>IF(Table32[[#This Row],[Gems]]&gt;0,Table32[[#This Row],[Gems]],0)</f>
        <v>0</v>
      </c>
      <c r="AF6921" s="42">
        <f>IF(Table32[[#This Row],[Gems]]&lt;0,Table32[[#This Row],[Gems]],0)</f>
        <v>0</v>
      </c>
      <c r="AG6921" s="29">
        <f t="shared" ca="1" si="149"/>
        <v>5</v>
      </c>
    </row>
    <row r="6922" spans="1:33" ht="14.4" x14ac:dyDescent="0.3">
      <c r="A6922" s="37">
        <v>44129</v>
      </c>
      <c r="B6922" s="38">
        <f>INDEX(Videolength!D:D,MATCH(D6922,Videolength!A:A,0))</f>
        <v>12</v>
      </c>
      <c r="C6922" s="38">
        <f>INDEX(Videolength!E:E,MATCH(D6922,Videolength!A:A,0))</f>
        <v>35</v>
      </c>
      <c r="D6922" s="39">
        <v>35</v>
      </c>
      <c r="E6922" s="40" t="str">
        <f>INDEX(Videolength!B:B,MATCH(D6922,Videolength!A:A,0))</f>
        <v>https://youtu.be/U0RCXPaB8nY?list=PLTjhk5BwsiVV8SrR-dPCDjCfaMnt-5HZH</v>
      </c>
      <c r="F6922" s="41">
        <f>INDEX(Videolength!C:C,MATCH(D6922,Videolength!A:A,0))</f>
        <v>3.532407407407407E-2</v>
      </c>
      <c r="G6922" s="41">
        <v>7.3495370370370372E-3</v>
      </c>
      <c r="H6922" s="71">
        <f>HYPERLINK(_xlfn.CONCAT(E6922,"&amp;t=",G6922*86400),G6922)</f>
        <v>7.3495370370370372E-3</v>
      </c>
      <c r="I6922" s="38">
        <v>12</v>
      </c>
      <c r="J6922" s="38">
        <v>7</v>
      </c>
      <c r="K6922" s="42" t="s">
        <v>346</v>
      </c>
      <c r="L6922" s="42" t="s">
        <v>10</v>
      </c>
      <c r="AA6922" s="45"/>
      <c r="AB6922" s="45"/>
      <c r="AE6922" s="42">
        <f>IF(Table32[[#This Row],[Gems]]&gt;0,Table32[[#This Row],[Gems]],0)</f>
        <v>0</v>
      </c>
      <c r="AF6922" s="42">
        <f>IF(Table32[[#This Row],[Gems]]&lt;0,Table32[[#This Row],[Gems]],0)</f>
        <v>0</v>
      </c>
      <c r="AG6922" s="29">
        <f t="shared" ca="1" si="149"/>
        <v>5</v>
      </c>
    </row>
    <row r="6923" spans="1:33" ht="14.4" x14ac:dyDescent="0.3">
      <c r="A6923" s="37">
        <v>44129</v>
      </c>
      <c r="B6923" s="38">
        <f>INDEX(Videolength!D:D,MATCH(D6923,Videolength!A:A,0))</f>
        <v>12</v>
      </c>
      <c r="C6923" s="38">
        <f>INDEX(Videolength!E:E,MATCH(D6923,Videolength!A:A,0))</f>
        <v>35</v>
      </c>
      <c r="D6923" s="39">
        <v>35</v>
      </c>
      <c r="E6923" s="40" t="str">
        <f>INDEX(Videolength!B:B,MATCH(D6923,Videolength!A:A,0))</f>
        <v>https://youtu.be/U0RCXPaB8nY?list=PLTjhk5BwsiVV8SrR-dPCDjCfaMnt-5HZH</v>
      </c>
      <c r="F6923" s="41">
        <f>INDEX(Videolength!C:C,MATCH(D6923,Videolength!A:A,0))</f>
        <v>3.532407407407407E-2</v>
      </c>
      <c r="G6923" s="41">
        <v>7.4074074074074068E-3</v>
      </c>
      <c r="H6923" s="71">
        <f>HYPERLINK(_xlfn.CONCAT(E6923,"&amp;t=",G6923*86400),G6923)</f>
        <v>7.4074074074074068E-3</v>
      </c>
      <c r="I6923" s="38">
        <v>12</v>
      </c>
      <c r="J6923" s="38">
        <v>7</v>
      </c>
      <c r="K6923" s="42" t="s">
        <v>365</v>
      </c>
      <c r="L6923" s="42" t="s">
        <v>10</v>
      </c>
      <c r="AA6923" s="45"/>
      <c r="AB6923" s="45"/>
      <c r="AE6923" s="42">
        <f>IF(Table32[[#This Row],[Gems]]&gt;0,Table32[[#This Row],[Gems]],0)</f>
        <v>0</v>
      </c>
      <c r="AF6923" s="42">
        <f>IF(Table32[[#This Row],[Gems]]&lt;0,Table32[[#This Row],[Gems]],0)</f>
        <v>0</v>
      </c>
      <c r="AG6923" s="29">
        <f t="shared" ca="1" si="149"/>
        <v>5</v>
      </c>
    </row>
    <row r="6924" spans="1:33" ht="14.4" x14ac:dyDescent="0.3">
      <c r="A6924" s="37">
        <v>44129</v>
      </c>
      <c r="B6924" s="38">
        <f>INDEX(Videolength!D:D,MATCH(D6924,Videolength!A:A,0))</f>
        <v>12</v>
      </c>
      <c r="C6924" s="38">
        <f>INDEX(Videolength!E:E,MATCH(D6924,Videolength!A:A,0))</f>
        <v>35</v>
      </c>
      <c r="D6924" s="39">
        <v>35</v>
      </c>
      <c r="E6924" s="40" t="str">
        <f>INDEX(Videolength!B:B,MATCH(D6924,Videolength!A:A,0))</f>
        <v>https://youtu.be/U0RCXPaB8nY?list=PLTjhk5BwsiVV8SrR-dPCDjCfaMnt-5HZH</v>
      </c>
      <c r="F6924" s="41">
        <f>INDEX(Videolength!C:C,MATCH(D6924,Videolength!A:A,0))</f>
        <v>3.532407407407407E-2</v>
      </c>
      <c r="G6924" s="41">
        <v>7.5694444444444446E-3</v>
      </c>
      <c r="H6924" s="71">
        <f>HYPERLINK(_xlfn.CONCAT(E6924,"&amp;t=",G6924*86400),G6924)</f>
        <v>7.5694444444444446E-3</v>
      </c>
      <c r="I6924" s="38">
        <v>12</v>
      </c>
      <c r="J6924" s="38">
        <v>7</v>
      </c>
      <c r="K6924" s="42" t="s">
        <v>1050</v>
      </c>
      <c r="L6924" s="42" t="s">
        <v>229</v>
      </c>
      <c r="AA6924" s="45"/>
      <c r="AB6924" s="45"/>
      <c r="AE6924" s="42">
        <f>IF(Table32[[#This Row],[Gems]]&gt;0,Table32[[#This Row],[Gems]],0)</f>
        <v>0</v>
      </c>
      <c r="AF6924" s="42">
        <f>IF(Table32[[#This Row],[Gems]]&lt;0,Table32[[#This Row],[Gems]],0)</f>
        <v>0</v>
      </c>
      <c r="AG6924" s="29">
        <f t="shared" ca="1" si="149"/>
        <v>5</v>
      </c>
    </row>
    <row r="6925" spans="1:33" ht="14.4" x14ac:dyDescent="0.3">
      <c r="A6925" s="37">
        <v>44129</v>
      </c>
      <c r="B6925" s="38">
        <f>INDEX(Videolength!D:D,MATCH(D6925,Videolength!A:A,0))</f>
        <v>12</v>
      </c>
      <c r="C6925" s="38">
        <f>INDEX(Videolength!E:E,MATCH(D6925,Videolength!A:A,0))</f>
        <v>35</v>
      </c>
      <c r="D6925" s="39">
        <v>35</v>
      </c>
      <c r="E6925" s="40" t="str">
        <f>INDEX(Videolength!B:B,MATCH(D6925,Videolength!A:A,0))</f>
        <v>https://youtu.be/U0RCXPaB8nY?list=PLTjhk5BwsiVV8SrR-dPCDjCfaMnt-5HZH</v>
      </c>
      <c r="F6925" s="41">
        <f>INDEX(Videolength!C:C,MATCH(D6925,Videolength!A:A,0))</f>
        <v>3.532407407407407E-2</v>
      </c>
      <c r="G6925" s="41">
        <v>7.6273148148148151E-3</v>
      </c>
      <c r="H6925" s="71">
        <f>HYPERLINK(_xlfn.CONCAT(E6925,"&amp;t=",G6925*86400),G6925)</f>
        <v>7.6273148148148151E-3</v>
      </c>
      <c r="I6925" s="38">
        <v>12</v>
      </c>
      <c r="J6925" s="38">
        <v>7</v>
      </c>
      <c r="K6925" s="42" t="s">
        <v>1050</v>
      </c>
      <c r="L6925" s="42" t="s">
        <v>231</v>
      </c>
      <c r="M6925" s="42" t="s">
        <v>1331</v>
      </c>
      <c r="V6925" s="43">
        <v>1402</v>
      </c>
      <c r="AA6925" s="45"/>
      <c r="AB6925" s="45"/>
      <c r="AE6925" s="42">
        <f>IF(Table32[[#This Row],[Gems]]&gt;0,Table32[[#This Row],[Gems]],0)</f>
        <v>0</v>
      </c>
      <c r="AF6925" s="42">
        <f>IF(Table32[[#This Row],[Gems]]&lt;0,Table32[[#This Row],[Gems]],0)</f>
        <v>0</v>
      </c>
      <c r="AG6925" s="29">
        <f t="shared" ca="1" si="149"/>
        <v>5</v>
      </c>
    </row>
    <row r="6926" spans="1:33" ht="14.4" x14ac:dyDescent="0.3">
      <c r="A6926" s="37">
        <v>44129</v>
      </c>
      <c r="B6926" s="38">
        <f>INDEX(Videolength!D:D,MATCH(D6926,Videolength!A:A,0))</f>
        <v>12</v>
      </c>
      <c r="C6926" s="38">
        <f>INDEX(Videolength!E:E,MATCH(D6926,Videolength!A:A,0))</f>
        <v>35</v>
      </c>
      <c r="D6926" s="39">
        <v>35</v>
      </c>
      <c r="E6926" s="40" t="str">
        <f>INDEX(Videolength!B:B,MATCH(D6926,Videolength!A:A,0))</f>
        <v>https://youtu.be/U0RCXPaB8nY?list=PLTjhk5BwsiVV8SrR-dPCDjCfaMnt-5HZH</v>
      </c>
      <c r="F6926" s="41">
        <f>INDEX(Videolength!C:C,MATCH(D6926,Videolength!A:A,0))</f>
        <v>3.532407407407407E-2</v>
      </c>
      <c r="G6926" s="41">
        <v>7.6736111111111111E-3</v>
      </c>
      <c r="H6926" s="71">
        <f>HYPERLINK(_xlfn.CONCAT(E6926,"&amp;t=",G6926*86400),G6926)</f>
        <v>7.6736111111111111E-3</v>
      </c>
      <c r="I6926" s="38">
        <v>12</v>
      </c>
      <c r="J6926" s="38">
        <v>7</v>
      </c>
      <c r="K6926" s="42" t="s">
        <v>1050</v>
      </c>
      <c r="L6926" s="42" t="s">
        <v>368</v>
      </c>
      <c r="AA6926" s="45"/>
      <c r="AB6926" s="45"/>
      <c r="AE6926" s="42">
        <f>IF(Table32[[#This Row],[Gems]]&gt;0,Table32[[#This Row],[Gems]],0)</f>
        <v>0</v>
      </c>
      <c r="AF6926" s="42">
        <f>IF(Table32[[#This Row],[Gems]]&lt;0,Table32[[#This Row],[Gems]],0)</f>
        <v>0</v>
      </c>
      <c r="AG6926" s="29">
        <f t="shared" ca="1" si="149"/>
        <v>5</v>
      </c>
    </row>
    <row r="6927" spans="1:33" ht="14.4" x14ac:dyDescent="0.3">
      <c r="A6927" s="37">
        <v>44129</v>
      </c>
      <c r="B6927" s="38">
        <f>INDEX(Videolength!D:D,MATCH(D6927,Videolength!A:A,0))</f>
        <v>12</v>
      </c>
      <c r="C6927" s="38">
        <f>INDEX(Videolength!E:E,MATCH(D6927,Videolength!A:A,0))</f>
        <v>35</v>
      </c>
      <c r="D6927" s="39">
        <v>35</v>
      </c>
      <c r="E6927" s="40" t="str">
        <f>INDEX(Videolength!B:B,MATCH(D6927,Videolength!A:A,0))</f>
        <v>https://youtu.be/U0RCXPaB8nY?list=PLTjhk5BwsiVV8SrR-dPCDjCfaMnt-5HZH</v>
      </c>
      <c r="F6927" s="41">
        <f>INDEX(Videolength!C:C,MATCH(D6927,Videolength!A:A,0))</f>
        <v>3.532407407407407E-2</v>
      </c>
      <c r="G6927" s="41">
        <v>7.7546296296296287E-3</v>
      </c>
      <c r="H6927" s="71">
        <f>HYPERLINK(_xlfn.CONCAT(E6927,"&amp;t=",G6927*86400),G6927)</f>
        <v>7.7546296296296287E-3</v>
      </c>
      <c r="I6927" s="38">
        <v>12</v>
      </c>
      <c r="J6927" s="38">
        <v>7</v>
      </c>
      <c r="K6927" s="42" t="s">
        <v>1050</v>
      </c>
      <c r="L6927" s="42" t="s">
        <v>369</v>
      </c>
      <c r="M6927" s="42" t="s">
        <v>1346</v>
      </c>
      <c r="AA6927" s="45"/>
      <c r="AB6927" s="45"/>
      <c r="AE6927" s="42">
        <f>IF(Table32[[#This Row],[Gems]]&gt;0,Table32[[#This Row],[Gems]],0)</f>
        <v>0</v>
      </c>
      <c r="AF6927" s="42">
        <f>IF(Table32[[#This Row],[Gems]]&lt;0,Table32[[#This Row],[Gems]],0)</f>
        <v>0</v>
      </c>
      <c r="AG6927" s="29">
        <f t="shared" ca="1" si="149"/>
        <v>5</v>
      </c>
    </row>
    <row r="6928" spans="1:33" ht="14.4" x14ac:dyDescent="0.3">
      <c r="A6928" s="37">
        <v>44129</v>
      </c>
      <c r="B6928" s="38">
        <f>INDEX(Videolength!D:D,MATCH(D6928,Videolength!A:A,0))</f>
        <v>12</v>
      </c>
      <c r="C6928" s="38">
        <f>INDEX(Videolength!E:E,MATCH(D6928,Videolength!A:A,0))</f>
        <v>35</v>
      </c>
      <c r="D6928" s="39">
        <v>35</v>
      </c>
      <c r="E6928" s="40" t="str">
        <f>INDEX(Videolength!B:B,MATCH(D6928,Videolength!A:A,0))</f>
        <v>https://youtu.be/U0RCXPaB8nY?list=PLTjhk5BwsiVV8SrR-dPCDjCfaMnt-5HZH</v>
      </c>
      <c r="F6928" s="41">
        <f>INDEX(Videolength!C:C,MATCH(D6928,Videolength!A:A,0))</f>
        <v>3.532407407407407E-2</v>
      </c>
      <c r="G6928" s="41">
        <v>7.7662037037037031E-3</v>
      </c>
      <c r="H6928" s="71">
        <f>HYPERLINK(_xlfn.CONCAT(E6928,"&amp;t=",G6928*86400),G6928)</f>
        <v>7.7662037037037031E-3</v>
      </c>
      <c r="I6928" s="38">
        <v>12</v>
      </c>
      <c r="J6928" s="38">
        <v>7</v>
      </c>
      <c r="K6928" s="42" t="s">
        <v>1050</v>
      </c>
      <c r="L6928" s="42" t="s">
        <v>197</v>
      </c>
      <c r="M6928" s="42" t="s">
        <v>1347</v>
      </c>
      <c r="W6928" s="44" t="s">
        <v>1051</v>
      </c>
      <c r="Z6928" s="45" t="s">
        <v>1047</v>
      </c>
      <c r="AA6928" s="45"/>
      <c r="AB6928" s="45"/>
      <c r="AE6928" s="42">
        <f>IF(Table32[[#This Row],[Gems]]&gt;0,Table32[[#This Row],[Gems]],0)</f>
        <v>0</v>
      </c>
      <c r="AF6928" s="42">
        <f>IF(Table32[[#This Row],[Gems]]&lt;0,Table32[[#This Row],[Gems]],0)</f>
        <v>0</v>
      </c>
      <c r="AG6928" s="29">
        <f t="shared" ca="1" si="149"/>
        <v>5</v>
      </c>
    </row>
    <row r="6929" spans="1:33" ht="14.4" x14ac:dyDescent="0.3">
      <c r="A6929" s="37">
        <v>44129</v>
      </c>
      <c r="B6929" s="38">
        <f>INDEX(Videolength!D:D,MATCH(D6929,Videolength!A:A,0))</f>
        <v>12</v>
      </c>
      <c r="C6929" s="38">
        <f>INDEX(Videolength!E:E,MATCH(D6929,Videolength!A:A,0))</f>
        <v>35</v>
      </c>
      <c r="D6929" s="39">
        <v>35</v>
      </c>
      <c r="E6929" s="40" t="str">
        <f>INDEX(Videolength!B:B,MATCH(D6929,Videolength!A:A,0))</f>
        <v>https://youtu.be/U0RCXPaB8nY?list=PLTjhk5BwsiVV8SrR-dPCDjCfaMnt-5HZH</v>
      </c>
      <c r="F6929" s="41">
        <f>INDEX(Videolength!C:C,MATCH(D6929,Videolength!A:A,0))</f>
        <v>3.532407407407407E-2</v>
      </c>
      <c r="G6929" s="41">
        <v>9.8148148148148144E-3</v>
      </c>
      <c r="H6929" s="71">
        <f>HYPERLINK(_xlfn.CONCAT(E6929,"&amp;t=",G6929*86400),G6929)</f>
        <v>9.8148148148148144E-3</v>
      </c>
      <c r="I6929" s="38">
        <v>12</v>
      </c>
      <c r="J6929" s="38">
        <v>7</v>
      </c>
      <c r="K6929" s="42" t="s">
        <v>1050</v>
      </c>
      <c r="L6929" s="42" t="s">
        <v>198</v>
      </c>
      <c r="M6929" s="42" t="s">
        <v>1348</v>
      </c>
      <c r="S6929" s="42" t="s">
        <v>1770</v>
      </c>
      <c r="W6929" s="44" t="s">
        <v>1051</v>
      </c>
      <c r="Z6929" s="45" t="s">
        <v>1047</v>
      </c>
      <c r="AA6929" s="45"/>
      <c r="AB6929" s="45"/>
      <c r="AC6929" s="44" t="s">
        <v>201</v>
      </c>
      <c r="AE6929" s="42">
        <f>IF(Table32[[#This Row],[Gems]]&gt;0,Table32[[#This Row],[Gems]],0)</f>
        <v>0</v>
      </c>
      <c r="AF6929" s="42">
        <f>IF(Table32[[#This Row],[Gems]]&lt;0,Table32[[#This Row],[Gems]],0)</f>
        <v>0</v>
      </c>
      <c r="AG6929" s="29">
        <f t="shared" ca="1" si="149"/>
        <v>5</v>
      </c>
    </row>
    <row r="6930" spans="1:33" ht="14.4" x14ac:dyDescent="0.3">
      <c r="A6930" s="37">
        <v>44129</v>
      </c>
      <c r="B6930" s="38">
        <f>INDEX(Videolength!D:D,MATCH(D6930,Videolength!A:A,0))</f>
        <v>12</v>
      </c>
      <c r="C6930" s="38">
        <f>INDEX(Videolength!E:E,MATCH(D6930,Videolength!A:A,0))</f>
        <v>35</v>
      </c>
      <c r="D6930" s="39">
        <v>35</v>
      </c>
      <c r="E6930" s="40" t="str">
        <f>INDEX(Videolength!B:B,MATCH(D6930,Videolength!A:A,0))</f>
        <v>https://youtu.be/U0RCXPaB8nY?list=PLTjhk5BwsiVV8SrR-dPCDjCfaMnt-5HZH</v>
      </c>
      <c r="F6930" s="41">
        <f>INDEX(Videolength!C:C,MATCH(D6930,Videolength!A:A,0))</f>
        <v>3.532407407407407E-2</v>
      </c>
      <c r="G6930" s="41">
        <v>9.8726851851851857E-3</v>
      </c>
      <c r="H6930" s="71">
        <f>HYPERLINK(_xlfn.CONCAT(E6930,"&amp;t=",G6930*86400),G6930)</f>
        <v>9.8726851851851857E-3</v>
      </c>
      <c r="I6930" s="38">
        <v>13</v>
      </c>
      <c r="J6930" s="38">
        <v>7</v>
      </c>
      <c r="K6930" s="42" t="s">
        <v>8</v>
      </c>
      <c r="L6930" s="42" t="s">
        <v>140</v>
      </c>
      <c r="AA6930" s="45"/>
      <c r="AB6930" s="45"/>
      <c r="AD6930" s="42">
        <v>10</v>
      </c>
      <c r="AE6930" s="42">
        <f>IF(Table32[[#This Row],[Gems]]&gt;0,Table32[[#This Row],[Gems]],0)</f>
        <v>10</v>
      </c>
      <c r="AF6930" s="42">
        <f>IF(Table32[[#This Row],[Gems]]&lt;0,Table32[[#This Row],[Gems]],0)</f>
        <v>0</v>
      </c>
      <c r="AG6930" s="29">
        <f t="shared" ca="1" si="149"/>
        <v>15</v>
      </c>
    </row>
    <row r="6931" spans="1:33" ht="14.4" x14ac:dyDescent="0.3">
      <c r="A6931" s="37">
        <v>44129</v>
      </c>
      <c r="B6931" s="38">
        <f>INDEX(Videolength!D:D,MATCH(D6931,Videolength!A:A,0))</f>
        <v>12</v>
      </c>
      <c r="C6931" s="38">
        <f>INDEX(Videolength!E:E,MATCH(D6931,Videolength!A:A,0))</f>
        <v>35</v>
      </c>
      <c r="D6931" s="39">
        <v>35</v>
      </c>
      <c r="E6931" s="40" t="str">
        <f>INDEX(Videolength!B:B,MATCH(D6931,Videolength!A:A,0))</f>
        <v>https://youtu.be/U0RCXPaB8nY?list=PLTjhk5BwsiVV8SrR-dPCDjCfaMnt-5HZH</v>
      </c>
      <c r="F6931" s="41">
        <f>INDEX(Videolength!C:C,MATCH(D6931,Videolength!A:A,0))</f>
        <v>3.532407407407407E-2</v>
      </c>
      <c r="G6931" s="41">
        <v>9.9305555555555553E-3</v>
      </c>
      <c r="H6931" s="71">
        <f>HYPERLINK(_xlfn.CONCAT(E6931,"&amp;t=",G6931*86400),G6931)</f>
        <v>9.9305555555555553E-3</v>
      </c>
      <c r="I6931" s="38">
        <v>13</v>
      </c>
      <c r="J6931" s="38">
        <v>7</v>
      </c>
      <c r="K6931" s="42" t="s">
        <v>365</v>
      </c>
      <c r="L6931" s="42" t="s">
        <v>10</v>
      </c>
      <c r="AA6931" s="45"/>
      <c r="AB6931" s="45"/>
      <c r="AE6931" s="42">
        <f>IF(Table32[[#This Row],[Gems]]&gt;0,Table32[[#This Row],[Gems]],0)</f>
        <v>0</v>
      </c>
      <c r="AF6931" s="42">
        <f>IF(Table32[[#This Row],[Gems]]&lt;0,Table32[[#This Row],[Gems]],0)</f>
        <v>0</v>
      </c>
      <c r="AG6931" s="29">
        <f t="shared" ca="1" si="149"/>
        <v>15</v>
      </c>
    </row>
    <row r="6932" spans="1:33" ht="14.4" x14ac:dyDescent="0.3">
      <c r="A6932" s="37">
        <v>44129</v>
      </c>
      <c r="B6932" s="38">
        <f>INDEX(Videolength!D:D,MATCH(D6932,Videolength!A:A,0))</f>
        <v>12</v>
      </c>
      <c r="C6932" s="38">
        <f>INDEX(Videolength!E:E,MATCH(D6932,Videolength!A:A,0))</f>
        <v>35</v>
      </c>
      <c r="D6932" s="39">
        <v>35</v>
      </c>
      <c r="E6932" s="40" t="str">
        <f>INDEX(Videolength!B:B,MATCH(D6932,Videolength!A:A,0))</f>
        <v>https://youtu.be/U0RCXPaB8nY?list=PLTjhk5BwsiVV8SrR-dPCDjCfaMnt-5HZH</v>
      </c>
      <c r="F6932" s="41">
        <f>INDEX(Videolength!C:C,MATCH(D6932,Videolength!A:A,0))</f>
        <v>3.532407407407407E-2</v>
      </c>
      <c r="G6932" s="41">
        <v>0.01</v>
      </c>
      <c r="H6932" s="71">
        <f>HYPERLINK(_xlfn.CONCAT(E6932,"&amp;t=",G6932*86400),G6932)</f>
        <v>0.01</v>
      </c>
      <c r="I6932" s="38">
        <v>13</v>
      </c>
      <c r="J6932" s="38">
        <v>7</v>
      </c>
      <c r="K6932" s="42" t="s">
        <v>8</v>
      </c>
      <c r="L6932" s="42" t="s">
        <v>163</v>
      </c>
      <c r="M6932" s="42" t="s">
        <v>763</v>
      </c>
      <c r="AA6932" s="45"/>
      <c r="AB6932" s="45"/>
      <c r="AE6932" s="42">
        <f>IF(Table32[[#This Row],[Gems]]&gt;0,Table32[[#This Row],[Gems]],0)</f>
        <v>0</v>
      </c>
      <c r="AF6932" s="42">
        <f>IF(Table32[[#This Row],[Gems]]&lt;0,Table32[[#This Row],[Gems]],0)</f>
        <v>0</v>
      </c>
      <c r="AG6932" s="29">
        <f t="shared" ca="1" si="149"/>
        <v>15</v>
      </c>
    </row>
    <row r="6933" spans="1:33" ht="14.4" x14ac:dyDescent="0.3">
      <c r="A6933" s="37">
        <v>44129</v>
      </c>
      <c r="B6933" s="38">
        <f>INDEX(Videolength!D:D,MATCH(D6933,Videolength!A:A,0))</f>
        <v>12</v>
      </c>
      <c r="C6933" s="38">
        <f>INDEX(Videolength!E:E,MATCH(D6933,Videolength!A:A,0))</f>
        <v>35</v>
      </c>
      <c r="D6933" s="39">
        <v>35</v>
      </c>
      <c r="E6933" s="40" t="str">
        <f>INDEX(Videolength!B:B,MATCH(D6933,Videolength!A:A,0))</f>
        <v>https://youtu.be/U0RCXPaB8nY?list=PLTjhk5BwsiVV8SrR-dPCDjCfaMnt-5HZH</v>
      </c>
      <c r="F6933" s="41">
        <f>INDEX(Videolength!C:C,MATCH(D6933,Videolength!A:A,0))</f>
        <v>3.532407407407407E-2</v>
      </c>
      <c r="G6933" s="41">
        <v>1.0034722222222221E-2</v>
      </c>
      <c r="H6933" s="71">
        <f>HYPERLINK(_xlfn.CONCAT(E6933,"&amp;t=",G6933*86400),G6933)</f>
        <v>1.0034722222222221E-2</v>
      </c>
      <c r="I6933" s="38">
        <v>13</v>
      </c>
      <c r="J6933" s="38">
        <v>7</v>
      </c>
      <c r="K6933" s="42" t="s">
        <v>365</v>
      </c>
      <c r="L6933" s="42" t="s">
        <v>10</v>
      </c>
      <c r="AA6933" s="45"/>
      <c r="AB6933" s="45"/>
      <c r="AE6933" s="42">
        <f>IF(Table32[[#This Row],[Gems]]&gt;0,Table32[[#This Row],[Gems]],0)</f>
        <v>0</v>
      </c>
      <c r="AF6933" s="42">
        <f>IF(Table32[[#This Row],[Gems]]&lt;0,Table32[[#This Row],[Gems]],0)</f>
        <v>0</v>
      </c>
      <c r="AG6933" s="29">
        <f t="shared" ca="1" si="149"/>
        <v>15</v>
      </c>
    </row>
    <row r="6934" spans="1:33" ht="14.4" x14ac:dyDescent="0.3">
      <c r="A6934" s="37">
        <v>44129</v>
      </c>
      <c r="B6934" s="38">
        <f>INDEX(Videolength!D:D,MATCH(D6934,Videolength!A:A,0))</f>
        <v>12</v>
      </c>
      <c r="C6934" s="38">
        <f>INDEX(Videolength!E:E,MATCH(D6934,Videolength!A:A,0))</f>
        <v>35</v>
      </c>
      <c r="D6934" s="39">
        <v>35</v>
      </c>
      <c r="E6934" s="40" t="str">
        <f>INDEX(Videolength!B:B,MATCH(D6934,Videolength!A:A,0))</f>
        <v>https://youtu.be/U0RCXPaB8nY?list=PLTjhk5BwsiVV8SrR-dPCDjCfaMnt-5HZH</v>
      </c>
      <c r="F6934" s="41">
        <f>INDEX(Videolength!C:C,MATCH(D6934,Videolength!A:A,0))</f>
        <v>3.532407407407407E-2</v>
      </c>
      <c r="G6934" s="41">
        <v>1.0081018518518519E-2</v>
      </c>
      <c r="H6934" s="71">
        <f>HYPERLINK(_xlfn.CONCAT(E6934,"&amp;t=",G6934*86400),G6934)</f>
        <v>1.0081018518518519E-2</v>
      </c>
      <c r="I6934" s="38">
        <v>13</v>
      </c>
      <c r="J6934" s="38">
        <v>7</v>
      </c>
      <c r="K6934" s="42" t="s">
        <v>1050</v>
      </c>
      <c r="L6934" s="42" t="s">
        <v>197</v>
      </c>
      <c r="M6934" s="42" t="s">
        <v>1349</v>
      </c>
      <c r="W6934" s="44" t="s">
        <v>1051</v>
      </c>
      <c r="Z6934" s="45" t="s">
        <v>1071</v>
      </c>
      <c r="AA6934" s="45"/>
      <c r="AB6934" s="45"/>
      <c r="AE6934" s="42">
        <f>IF(Table32[[#This Row],[Gems]]&gt;0,Table32[[#This Row],[Gems]],0)</f>
        <v>0</v>
      </c>
      <c r="AF6934" s="42">
        <f>IF(Table32[[#This Row],[Gems]]&lt;0,Table32[[#This Row],[Gems]],0)</f>
        <v>0</v>
      </c>
      <c r="AG6934" s="29">
        <f t="shared" ca="1" si="149"/>
        <v>15</v>
      </c>
    </row>
    <row r="6935" spans="1:33" ht="14.4" x14ac:dyDescent="0.3">
      <c r="A6935" s="37">
        <v>44129</v>
      </c>
      <c r="B6935" s="38">
        <f>INDEX(Videolength!D:D,MATCH(D6935,Videolength!A:A,0))</f>
        <v>12</v>
      </c>
      <c r="C6935" s="38">
        <f>INDEX(Videolength!E:E,MATCH(D6935,Videolength!A:A,0))</f>
        <v>35</v>
      </c>
      <c r="D6935" s="39">
        <v>35</v>
      </c>
      <c r="E6935" s="40" t="str">
        <f>INDEX(Videolength!B:B,MATCH(D6935,Videolength!A:A,0))</f>
        <v>https://youtu.be/U0RCXPaB8nY?list=PLTjhk5BwsiVV8SrR-dPCDjCfaMnt-5HZH</v>
      </c>
      <c r="F6935" s="41">
        <f>INDEX(Videolength!C:C,MATCH(D6935,Videolength!A:A,0))</f>
        <v>3.532407407407407E-2</v>
      </c>
      <c r="G6935" s="41">
        <v>1.3333333333333334E-2</v>
      </c>
      <c r="H6935" s="71">
        <f>HYPERLINK(_xlfn.CONCAT(E6935,"&amp;t=",G6935*86400),G6935)</f>
        <v>1.3333333333333334E-2</v>
      </c>
      <c r="I6935" s="38">
        <v>13</v>
      </c>
      <c r="J6935" s="38">
        <v>7</v>
      </c>
      <c r="K6935" s="42" t="s">
        <v>1050</v>
      </c>
      <c r="L6935" s="42" t="s">
        <v>198</v>
      </c>
      <c r="S6935" s="42" t="s">
        <v>1770</v>
      </c>
      <c r="W6935" s="44" t="s">
        <v>1051</v>
      </c>
      <c r="Z6935" s="45" t="s">
        <v>1071</v>
      </c>
      <c r="AA6935" s="45"/>
      <c r="AB6935" s="45"/>
      <c r="AC6935" s="44" t="s">
        <v>201</v>
      </c>
      <c r="AE6935" s="42">
        <f>IF(Table32[[#This Row],[Gems]]&gt;0,Table32[[#This Row],[Gems]],0)</f>
        <v>0</v>
      </c>
      <c r="AF6935" s="42">
        <f>IF(Table32[[#This Row],[Gems]]&lt;0,Table32[[#This Row],[Gems]],0)</f>
        <v>0</v>
      </c>
      <c r="AG6935" s="29">
        <f t="shared" ca="1" si="149"/>
        <v>15</v>
      </c>
    </row>
    <row r="6936" spans="1:33" ht="14.4" x14ac:dyDescent="0.3">
      <c r="A6936" s="37">
        <v>44129</v>
      </c>
      <c r="B6936" s="38">
        <f>INDEX(Videolength!D:D,MATCH(D6936,Videolength!A:A,0))</f>
        <v>12</v>
      </c>
      <c r="C6936" s="38">
        <f>INDEX(Videolength!E:E,MATCH(D6936,Videolength!A:A,0))</f>
        <v>35</v>
      </c>
      <c r="D6936" s="39">
        <v>35</v>
      </c>
      <c r="E6936" s="40" t="str">
        <f>INDEX(Videolength!B:B,MATCH(D6936,Videolength!A:A,0))</f>
        <v>https://youtu.be/U0RCXPaB8nY?list=PLTjhk5BwsiVV8SrR-dPCDjCfaMnt-5HZH</v>
      </c>
      <c r="F6936" s="41">
        <f>INDEX(Videolength!C:C,MATCH(D6936,Videolength!A:A,0))</f>
        <v>3.532407407407407E-2</v>
      </c>
      <c r="G6936" s="41">
        <v>1.3344907407407408E-2</v>
      </c>
      <c r="H6936" s="71">
        <f>HYPERLINK(_xlfn.CONCAT(E6936,"&amp;t=",G6936*86400),G6936)</f>
        <v>1.3344907407407408E-2</v>
      </c>
      <c r="I6936" s="38">
        <v>13</v>
      </c>
      <c r="J6936" s="38">
        <v>7</v>
      </c>
      <c r="K6936" s="42" t="s">
        <v>1050</v>
      </c>
      <c r="L6936" s="42" t="s">
        <v>301</v>
      </c>
      <c r="W6936" s="44" t="s">
        <v>602</v>
      </c>
      <c r="X6936" s="43">
        <v>1</v>
      </c>
      <c r="Y6936" s="43">
        <v>2</v>
      </c>
      <c r="AA6936" s="45"/>
      <c r="AB6936" s="45"/>
      <c r="AE6936" s="42">
        <f>IF(Table32[[#This Row],[Gems]]&gt;0,Table32[[#This Row],[Gems]],0)</f>
        <v>0</v>
      </c>
      <c r="AF6936" s="42">
        <f>IF(Table32[[#This Row],[Gems]]&lt;0,Table32[[#This Row],[Gems]],0)</f>
        <v>0</v>
      </c>
      <c r="AG6936" s="29">
        <f t="shared" ca="1" si="149"/>
        <v>15</v>
      </c>
    </row>
    <row r="6937" spans="1:33" ht="14.4" x14ac:dyDescent="0.3">
      <c r="A6937" s="37">
        <v>44129</v>
      </c>
      <c r="B6937" s="38">
        <f>INDEX(Videolength!D:D,MATCH(D6937,Videolength!A:A,0))</f>
        <v>12</v>
      </c>
      <c r="C6937" s="38">
        <f>INDEX(Videolength!E:E,MATCH(D6937,Videolength!A:A,0))</f>
        <v>35</v>
      </c>
      <c r="D6937" s="39">
        <v>35</v>
      </c>
      <c r="E6937" s="40" t="str">
        <f>INDEX(Videolength!B:B,MATCH(D6937,Videolength!A:A,0))</f>
        <v>https://youtu.be/U0RCXPaB8nY?list=PLTjhk5BwsiVV8SrR-dPCDjCfaMnt-5HZH</v>
      </c>
      <c r="F6937" s="41">
        <f>INDEX(Videolength!C:C,MATCH(D6937,Videolength!A:A,0))</f>
        <v>3.532407407407407E-2</v>
      </c>
      <c r="G6937" s="41">
        <v>1.3391203703703704E-2</v>
      </c>
      <c r="H6937" s="71">
        <f>HYPERLINK(_xlfn.CONCAT(E6937,"&amp;t=",G6937*86400),G6937)</f>
        <v>1.3391203703703704E-2</v>
      </c>
      <c r="I6937" s="38">
        <v>13</v>
      </c>
      <c r="J6937" s="38">
        <v>7</v>
      </c>
      <c r="K6937" s="42" t="s">
        <v>1050</v>
      </c>
      <c r="L6937" s="42" t="s">
        <v>219</v>
      </c>
      <c r="M6937" s="42" t="s">
        <v>1350</v>
      </c>
      <c r="W6937" s="44" t="s">
        <v>1051</v>
      </c>
      <c r="AA6937" s="45"/>
      <c r="AB6937" s="45"/>
      <c r="AE6937" s="42">
        <f>IF(Table32[[#This Row],[Gems]]&gt;0,Table32[[#This Row],[Gems]],0)</f>
        <v>0</v>
      </c>
      <c r="AF6937" s="42">
        <f>IF(Table32[[#This Row],[Gems]]&lt;0,Table32[[#This Row],[Gems]],0)</f>
        <v>0</v>
      </c>
      <c r="AG6937" s="29">
        <f t="shared" ca="1" si="149"/>
        <v>15</v>
      </c>
    </row>
    <row r="6938" spans="1:33" ht="14.4" x14ac:dyDescent="0.3">
      <c r="A6938" s="37">
        <v>44129</v>
      </c>
      <c r="B6938" s="38">
        <f>INDEX(Videolength!D:D,MATCH(D6938,Videolength!A:A,0))</f>
        <v>12</v>
      </c>
      <c r="C6938" s="38">
        <f>INDEX(Videolength!E:E,MATCH(D6938,Videolength!A:A,0))</f>
        <v>35</v>
      </c>
      <c r="D6938" s="39">
        <v>35</v>
      </c>
      <c r="E6938" s="40" t="str">
        <f>INDEX(Videolength!B:B,MATCH(D6938,Videolength!A:A,0))</f>
        <v>https://youtu.be/U0RCXPaB8nY?list=PLTjhk5BwsiVV8SrR-dPCDjCfaMnt-5HZH</v>
      </c>
      <c r="F6938" s="41">
        <f>INDEX(Videolength!C:C,MATCH(D6938,Videolength!A:A,0))</f>
        <v>3.532407407407407E-2</v>
      </c>
      <c r="G6938" s="41">
        <v>1.3449074074074073E-2</v>
      </c>
      <c r="H6938" s="71">
        <f>HYPERLINK(_xlfn.CONCAT(E6938,"&amp;t=",G6938*86400),G6938)</f>
        <v>1.3449074074074073E-2</v>
      </c>
      <c r="I6938" s="38">
        <v>13</v>
      </c>
      <c r="J6938" s="38">
        <v>7</v>
      </c>
      <c r="K6938" s="42" t="s">
        <v>365</v>
      </c>
      <c r="L6938" s="42" t="s">
        <v>10</v>
      </c>
      <c r="AA6938" s="45"/>
      <c r="AB6938" s="45"/>
      <c r="AE6938" s="42">
        <f>IF(Table32[[#This Row],[Gems]]&gt;0,Table32[[#This Row],[Gems]],0)</f>
        <v>0</v>
      </c>
      <c r="AF6938" s="42">
        <f>IF(Table32[[#This Row],[Gems]]&lt;0,Table32[[#This Row],[Gems]],0)</f>
        <v>0</v>
      </c>
      <c r="AG6938" s="29">
        <f t="shared" ca="1" si="149"/>
        <v>15</v>
      </c>
    </row>
    <row r="6939" spans="1:33" ht="14.4" x14ac:dyDescent="0.3">
      <c r="A6939" s="37">
        <v>44129</v>
      </c>
      <c r="B6939" s="38">
        <f>INDEX(Videolength!D:D,MATCH(D6939,Videolength!A:A,0))</f>
        <v>12</v>
      </c>
      <c r="C6939" s="38">
        <f>INDEX(Videolength!E:E,MATCH(D6939,Videolength!A:A,0))</f>
        <v>35</v>
      </c>
      <c r="D6939" s="39">
        <v>35</v>
      </c>
      <c r="E6939" s="40" t="str">
        <f>INDEX(Videolength!B:B,MATCH(D6939,Videolength!A:A,0))</f>
        <v>https://youtu.be/U0RCXPaB8nY?list=PLTjhk5BwsiVV8SrR-dPCDjCfaMnt-5HZH</v>
      </c>
      <c r="F6939" s="41">
        <f>INDEX(Videolength!C:C,MATCH(D6939,Videolength!A:A,0))</f>
        <v>3.532407407407407E-2</v>
      </c>
      <c r="G6939" s="41">
        <v>1.3495370370370371E-2</v>
      </c>
      <c r="H6939" s="71">
        <f>HYPERLINK(_xlfn.CONCAT(E6939,"&amp;t=",G6939*86400),G6939)</f>
        <v>1.3495370370370371E-2</v>
      </c>
      <c r="I6939" s="38">
        <v>13</v>
      </c>
      <c r="J6939" s="38">
        <v>7</v>
      </c>
      <c r="K6939" s="42" t="s">
        <v>100</v>
      </c>
      <c r="L6939" s="42" t="s">
        <v>1351</v>
      </c>
      <c r="M6939" s="42" t="s">
        <v>1352</v>
      </c>
      <c r="U6939" s="44" t="s">
        <v>420</v>
      </c>
      <c r="AA6939" s="45"/>
      <c r="AB6939" s="45"/>
      <c r="AE6939" s="42">
        <f>IF(Table32[[#This Row],[Gems]]&gt;0,Table32[[#This Row],[Gems]],0)</f>
        <v>0</v>
      </c>
      <c r="AF6939" s="42">
        <f>IF(Table32[[#This Row],[Gems]]&lt;0,Table32[[#This Row],[Gems]],0)</f>
        <v>0</v>
      </c>
      <c r="AG6939" s="29">
        <f t="shared" ca="1" si="149"/>
        <v>15</v>
      </c>
    </row>
    <row r="6940" spans="1:33" ht="14.4" x14ac:dyDescent="0.3">
      <c r="A6940" s="37">
        <v>44129</v>
      </c>
      <c r="B6940" s="38">
        <f>INDEX(Videolength!D:D,MATCH(D6940,Videolength!A:A,0))</f>
        <v>12</v>
      </c>
      <c r="C6940" s="38">
        <f>INDEX(Videolength!E:E,MATCH(D6940,Videolength!A:A,0))</f>
        <v>35</v>
      </c>
      <c r="D6940" s="39">
        <v>35</v>
      </c>
      <c r="E6940" s="40" t="str">
        <f>INDEX(Videolength!B:B,MATCH(D6940,Videolength!A:A,0))</f>
        <v>https://youtu.be/U0RCXPaB8nY?list=PLTjhk5BwsiVV8SrR-dPCDjCfaMnt-5HZH</v>
      </c>
      <c r="F6940" s="41">
        <f>INDEX(Videolength!C:C,MATCH(D6940,Videolength!A:A,0))</f>
        <v>3.532407407407407E-2</v>
      </c>
      <c r="G6940" s="41">
        <v>1.3553240740740741E-2</v>
      </c>
      <c r="H6940" s="71">
        <f>HYPERLINK(_xlfn.CONCAT(E6940,"&amp;t=",G6940*86400),G6940)</f>
        <v>1.3553240740740741E-2</v>
      </c>
      <c r="I6940" s="38">
        <v>13</v>
      </c>
      <c r="J6940" s="38">
        <v>7</v>
      </c>
      <c r="K6940" s="42" t="s">
        <v>346</v>
      </c>
      <c r="L6940" s="42" t="s">
        <v>10</v>
      </c>
      <c r="AA6940" s="45"/>
      <c r="AB6940" s="45"/>
      <c r="AE6940" s="42">
        <f>IF(Table32[[#This Row],[Gems]]&gt;0,Table32[[#This Row],[Gems]],0)</f>
        <v>0</v>
      </c>
      <c r="AF6940" s="42">
        <f>IF(Table32[[#This Row],[Gems]]&lt;0,Table32[[#This Row],[Gems]],0)</f>
        <v>0</v>
      </c>
      <c r="AG6940" s="29">
        <f t="shared" ca="1" si="149"/>
        <v>15</v>
      </c>
    </row>
    <row r="6941" spans="1:33" ht="14.4" x14ac:dyDescent="0.3">
      <c r="A6941" s="37">
        <v>44129</v>
      </c>
      <c r="B6941" s="38">
        <f>INDEX(Videolength!D:D,MATCH(D6941,Videolength!A:A,0))</f>
        <v>12</v>
      </c>
      <c r="C6941" s="38">
        <f>INDEX(Videolength!E:E,MATCH(D6941,Videolength!A:A,0))</f>
        <v>35</v>
      </c>
      <c r="D6941" s="39">
        <v>35</v>
      </c>
      <c r="E6941" s="40" t="str">
        <f>INDEX(Videolength!B:B,MATCH(D6941,Videolength!A:A,0))</f>
        <v>https://youtu.be/U0RCXPaB8nY?list=PLTjhk5BwsiVV8SrR-dPCDjCfaMnt-5HZH</v>
      </c>
      <c r="F6941" s="41">
        <f>INDEX(Videolength!C:C,MATCH(D6941,Videolength!A:A,0))</f>
        <v>3.532407407407407E-2</v>
      </c>
      <c r="G6941" s="41">
        <v>1.357638888888889E-2</v>
      </c>
      <c r="H6941" s="71">
        <f>HYPERLINK(_xlfn.CONCAT(E6941,"&amp;t=",G6941*86400),G6941)</f>
        <v>1.357638888888889E-2</v>
      </c>
      <c r="I6941" s="38">
        <v>13</v>
      </c>
      <c r="J6941" s="38">
        <v>7</v>
      </c>
      <c r="K6941" s="42" t="s">
        <v>107</v>
      </c>
      <c r="L6941" s="42" t="s">
        <v>10</v>
      </c>
      <c r="M6941" s="51" t="s">
        <v>1668</v>
      </c>
      <c r="N6941" s="51" t="s">
        <v>228</v>
      </c>
      <c r="O6941" s="51"/>
      <c r="P6941" s="51"/>
      <c r="Q6941" s="51"/>
      <c r="R6941" s="51"/>
      <c r="S6941" s="51"/>
      <c r="AA6941" s="45"/>
      <c r="AB6941" s="45"/>
      <c r="AE6941" s="42">
        <f>IF(Table32[[#This Row],[Gems]]&gt;0,Table32[[#This Row],[Gems]],0)</f>
        <v>0</v>
      </c>
      <c r="AF6941" s="42">
        <f>IF(Table32[[#This Row],[Gems]]&lt;0,Table32[[#This Row],[Gems]],0)</f>
        <v>0</v>
      </c>
      <c r="AG6941" s="29">
        <f t="shared" ca="1" si="149"/>
        <v>15</v>
      </c>
    </row>
    <row r="6942" spans="1:33" ht="14.4" x14ac:dyDescent="0.3">
      <c r="A6942" s="37">
        <v>44129</v>
      </c>
      <c r="B6942" s="38">
        <f>INDEX(Videolength!D:D,MATCH(D6942,Videolength!A:A,0))</f>
        <v>12</v>
      </c>
      <c r="C6942" s="38">
        <f>INDEX(Videolength!E:E,MATCH(D6942,Videolength!A:A,0))</f>
        <v>35</v>
      </c>
      <c r="D6942" s="39">
        <v>35</v>
      </c>
      <c r="E6942" s="40" t="str">
        <f>INDEX(Videolength!B:B,MATCH(D6942,Videolength!A:A,0))</f>
        <v>https://youtu.be/U0RCXPaB8nY?list=PLTjhk5BwsiVV8SrR-dPCDjCfaMnt-5HZH</v>
      </c>
      <c r="F6942" s="41">
        <f>INDEX(Videolength!C:C,MATCH(D6942,Videolength!A:A,0))</f>
        <v>3.532407407407407E-2</v>
      </c>
      <c r="G6942" s="41">
        <v>1.3611111111111114E-2</v>
      </c>
      <c r="H6942" s="71">
        <f>HYPERLINK(_xlfn.CONCAT(E6942,"&amp;t=",G6942*86400),G6942)</f>
        <v>1.3611111111111114E-2</v>
      </c>
      <c r="I6942" s="38">
        <v>13</v>
      </c>
      <c r="J6942" s="38">
        <v>7</v>
      </c>
      <c r="K6942" s="42" t="s">
        <v>346</v>
      </c>
      <c r="L6942" s="42" t="s">
        <v>10</v>
      </c>
      <c r="AA6942" s="45"/>
      <c r="AB6942" s="45"/>
      <c r="AE6942" s="42">
        <f>IF(Table32[[#This Row],[Gems]]&gt;0,Table32[[#This Row],[Gems]],0)</f>
        <v>0</v>
      </c>
      <c r="AF6942" s="42">
        <f>IF(Table32[[#This Row],[Gems]]&lt;0,Table32[[#This Row],[Gems]],0)</f>
        <v>0</v>
      </c>
      <c r="AG6942" s="29">
        <f t="shared" ca="1" si="149"/>
        <v>15</v>
      </c>
    </row>
    <row r="6943" spans="1:33" ht="14.4" x14ac:dyDescent="0.3">
      <c r="A6943" s="37">
        <v>44129</v>
      </c>
      <c r="B6943" s="38">
        <f>INDEX(Videolength!D:D,MATCH(D6943,Videolength!A:A,0))</f>
        <v>12</v>
      </c>
      <c r="C6943" s="38">
        <f>INDEX(Videolength!E:E,MATCH(D6943,Videolength!A:A,0))</f>
        <v>35</v>
      </c>
      <c r="D6943" s="39">
        <v>35</v>
      </c>
      <c r="E6943" s="40" t="str">
        <f>INDEX(Videolength!B:B,MATCH(D6943,Videolength!A:A,0))</f>
        <v>https://youtu.be/U0RCXPaB8nY?list=PLTjhk5BwsiVV8SrR-dPCDjCfaMnt-5HZH</v>
      </c>
      <c r="F6943" s="41">
        <f>INDEX(Videolength!C:C,MATCH(D6943,Videolength!A:A,0))</f>
        <v>3.532407407407407E-2</v>
      </c>
      <c r="G6943" s="41">
        <v>1.3634259259259257E-2</v>
      </c>
      <c r="H6943" s="71">
        <f>HYPERLINK(_xlfn.CONCAT(E6943,"&amp;t=",G6943*86400),G6943)</f>
        <v>1.3634259259259257E-2</v>
      </c>
      <c r="I6943" s="38">
        <v>13</v>
      </c>
      <c r="J6943" s="38">
        <v>7</v>
      </c>
      <c r="K6943" s="42" t="s">
        <v>25</v>
      </c>
      <c r="L6943" s="42" t="s">
        <v>10</v>
      </c>
      <c r="AA6943" s="45"/>
      <c r="AB6943" s="45"/>
      <c r="AE6943" s="42">
        <f>IF(Table32[[#This Row],[Gems]]&gt;0,Table32[[#This Row],[Gems]],0)</f>
        <v>0</v>
      </c>
      <c r="AF6943" s="42">
        <f>IF(Table32[[#This Row],[Gems]]&lt;0,Table32[[#This Row],[Gems]],0)</f>
        <v>0</v>
      </c>
      <c r="AG6943" s="29">
        <f t="shared" ca="1" si="149"/>
        <v>15</v>
      </c>
    </row>
    <row r="6944" spans="1:33" ht="14.4" x14ac:dyDescent="0.3">
      <c r="A6944" s="37">
        <v>44129</v>
      </c>
      <c r="B6944" s="38">
        <f>INDEX(Videolength!D:D,MATCH(D6944,Videolength!A:A,0))</f>
        <v>12</v>
      </c>
      <c r="C6944" s="38">
        <f>INDEX(Videolength!E:E,MATCH(D6944,Videolength!A:A,0))</f>
        <v>35</v>
      </c>
      <c r="D6944" s="39">
        <v>35</v>
      </c>
      <c r="E6944" s="40" t="str">
        <f>INDEX(Videolength!B:B,MATCH(D6944,Videolength!A:A,0))</f>
        <v>https://youtu.be/U0RCXPaB8nY?list=PLTjhk5BwsiVV8SrR-dPCDjCfaMnt-5HZH</v>
      </c>
      <c r="F6944" s="41">
        <f>INDEX(Videolength!C:C,MATCH(D6944,Videolength!A:A,0))</f>
        <v>3.532407407407407E-2</v>
      </c>
      <c r="G6944" s="41">
        <v>1.3645833333333331E-2</v>
      </c>
      <c r="H6944" s="71">
        <f>HYPERLINK(_xlfn.CONCAT(E6944,"&amp;t=",G6944*86400),G6944)</f>
        <v>1.3645833333333331E-2</v>
      </c>
      <c r="I6944" s="38">
        <v>13</v>
      </c>
      <c r="J6944" s="38">
        <v>7</v>
      </c>
      <c r="K6944" s="42" t="s">
        <v>25</v>
      </c>
      <c r="L6944" s="42" t="s">
        <v>29</v>
      </c>
      <c r="AA6944" s="45"/>
      <c r="AB6944" s="45"/>
      <c r="AE6944" s="42">
        <f>IF(Table32[[#This Row],[Gems]]&gt;0,Table32[[#This Row],[Gems]],0)</f>
        <v>0</v>
      </c>
      <c r="AF6944" s="42">
        <f>IF(Table32[[#This Row],[Gems]]&lt;0,Table32[[#This Row],[Gems]],0)</f>
        <v>0</v>
      </c>
      <c r="AG6944" s="29">
        <f t="shared" ca="1" si="149"/>
        <v>15</v>
      </c>
    </row>
    <row r="6945" spans="1:33" ht="14.4" x14ac:dyDescent="0.3">
      <c r="A6945" s="37">
        <v>44129</v>
      </c>
      <c r="B6945" s="38">
        <f>INDEX(Videolength!D:D,MATCH(D6945,Videolength!A:A,0))</f>
        <v>12</v>
      </c>
      <c r="C6945" s="38">
        <f>INDEX(Videolength!E:E,MATCH(D6945,Videolength!A:A,0))</f>
        <v>35</v>
      </c>
      <c r="D6945" s="39">
        <v>35</v>
      </c>
      <c r="E6945" s="40" t="str">
        <f>INDEX(Videolength!B:B,MATCH(D6945,Videolength!A:A,0))</f>
        <v>https://youtu.be/U0RCXPaB8nY?list=PLTjhk5BwsiVV8SrR-dPCDjCfaMnt-5HZH</v>
      </c>
      <c r="F6945" s="41">
        <f>INDEX(Videolength!C:C,MATCH(D6945,Videolength!A:A,0))</f>
        <v>3.532407407407407E-2</v>
      </c>
      <c r="G6945" s="41">
        <v>1.3680555555555555E-2</v>
      </c>
      <c r="H6945" s="71">
        <f>HYPERLINK(_xlfn.CONCAT(E6945,"&amp;t=",G6945*86400),G6945)</f>
        <v>1.3680555555555555E-2</v>
      </c>
      <c r="I6945" s="38">
        <v>13</v>
      </c>
      <c r="J6945" s="38">
        <v>7</v>
      </c>
      <c r="K6945" s="42" t="s">
        <v>25</v>
      </c>
      <c r="L6945" s="42" t="s">
        <v>323</v>
      </c>
      <c r="W6945" s="44" t="s">
        <v>980</v>
      </c>
      <c r="X6945" s="43">
        <v>1</v>
      </c>
      <c r="Y6945" s="43">
        <v>2</v>
      </c>
      <c r="AA6945" s="45"/>
      <c r="AB6945" s="45"/>
      <c r="AE6945" s="42">
        <f>IF(Table32[[#This Row],[Gems]]&gt;0,Table32[[#This Row],[Gems]],0)</f>
        <v>0</v>
      </c>
      <c r="AF6945" s="42">
        <f>IF(Table32[[#This Row],[Gems]]&lt;0,Table32[[#This Row],[Gems]],0)</f>
        <v>0</v>
      </c>
      <c r="AG6945" s="29">
        <f t="shared" ca="1" si="149"/>
        <v>15</v>
      </c>
    </row>
    <row r="6946" spans="1:33" ht="14.4" x14ac:dyDescent="0.3">
      <c r="A6946" s="37">
        <v>44129</v>
      </c>
      <c r="B6946" s="38">
        <f>INDEX(Videolength!D:D,MATCH(D6946,Videolength!A:A,0))</f>
        <v>12</v>
      </c>
      <c r="C6946" s="38">
        <f>INDEX(Videolength!E:E,MATCH(D6946,Videolength!A:A,0))</f>
        <v>35</v>
      </c>
      <c r="D6946" s="39">
        <v>35</v>
      </c>
      <c r="E6946" s="40" t="str">
        <f>INDEX(Videolength!B:B,MATCH(D6946,Videolength!A:A,0))</f>
        <v>https://youtu.be/U0RCXPaB8nY?list=PLTjhk5BwsiVV8SrR-dPCDjCfaMnt-5HZH</v>
      </c>
      <c r="F6946" s="41">
        <f>INDEX(Videolength!C:C,MATCH(D6946,Videolength!A:A,0))</f>
        <v>3.532407407407407E-2</v>
      </c>
      <c r="G6946" s="41">
        <v>1.3703703703703704E-2</v>
      </c>
      <c r="H6946" s="71">
        <f>HYPERLINK(_xlfn.CONCAT(E6946,"&amp;t=",G6946*86400),G6946)</f>
        <v>1.3703703703703704E-2</v>
      </c>
      <c r="I6946" s="38">
        <v>13</v>
      </c>
      <c r="J6946" s="38">
        <v>7</v>
      </c>
      <c r="K6946" s="42" t="s">
        <v>25</v>
      </c>
      <c r="L6946" s="42" t="s">
        <v>10</v>
      </c>
      <c r="AA6946" s="45"/>
      <c r="AB6946" s="45"/>
      <c r="AE6946" s="42">
        <f>IF(Table32[[#This Row],[Gems]]&gt;0,Table32[[#This Row],[Gems]],0)</f>
        <v>0</v>
      </c>
      <c r="AF6946" s="42">
        <f>IF(Table32[[#This Row],[Gems]]&lt;0,Table32[[#This Row],[Gems]],0)</f>
        <v>0</v>
      </c>
      <c r="AG6946" s="29">
        <f t="shared" ca="1" si="149"/>
        <v>15</v>
      </c>
    </row>
    <row r="6947" spans="1:33" ht="14.4" x14ac:dyDescent="0.3">
      <c r="A6947" s="37">
        <v>44129</v>
      </c>
      <c r="B6947" s="38">
        <f>INDEX(Videolength!D:D,MATCH(D6947,Videolength!A:A,0))</f>
        <v>12</v>
      </c>
      <c r="C6947" s="38">
        <f>INDEX(Videolength!E:E,MATCH(D6947,Videolength!A:A,0))</f>
        <v>35</v>
      </c>
      <c r="D6947" s="39">
        <v>35</v>
      </c>
      <c r="E6947" s="40" t="str">
        <f>INDEX(Videolength!B:B,MATCH(D6947,Videolength!A:A,0))</f>
        <v>https://youtu.be/U0RCXPaB8nY?list=PLTjhk5BwsiVV8SrR-dPCDjCfaMnt-5HZH</v>
      </c>
      <c r="F6947" s="41">
        <f>INDEX(Videolength!C:C,MATCH(D6947,Videolength!A:A,0))</f>
        <v>3.532407407407407E-2</v>
      </c>
      <c r="G6947" s="41">
        <v>1.3726851851851851E-2</v>
      </c>
      <c r="H6947" s="71">
        <f>HYPERLINK(_xlfn.CONCAT(E6947,"&amp;t=",G6947*86400),G6947)</f>
        <v>1.3726851851851851E-2</v>
      </c>
      <c r="I6947" s="38">
        <v>13</v>
      </c>
      <c r="J6947" s="38">
        <v>7</v>
      </c>
      <c r="K6947" s="42" t="s">
        <v>346</v>
      </c>
      <c r="L6947" s="42" t="s">
        <v>10</v>
      </c>
      <c r="AA6947" s="45"/>
      <c r="AB6947" s="45"/>
      <c r="AE6947" s="42">
        <f>IF(Table32[[#This Row],[Gems]]&gt;0,Table32[[#This Row],[Gems]],0)</f>
        <v>0</v>
      </c>
      <c r="AF6947" s="42">
        <f>IF(Table32[[#This Row],[Gems]]&lt;0,Table32[[#This Row],[Gems]],0)</f>
        <v>0</v>
      </c>
      <c r="AG6947" s="29">
        <f t="shared" ca="1" si="149"/>
        <v>15</v>
      </c>
    </row>
    <row r="6948" spans="1:33" ht="14.4" x14ac:dyDescent="0.3">
      <c r="A6948" s="37">
        <v>44129</v>
      </c>
      <c r="B6948" s="38">
        <f>INDEX(Videolength!D:D,MATCH(D6948,Videolength!A:A,0))</f>
        <v>12</v>
      </c>
      <c r="C6948" s="38">
        <f>INDEX(Videolength!E:E,MATCH(D6948,Videolength!A:A,0))</f>
        <v>35</v>
      </c>
      <c r="D6948" s="39">
        <v>35</v>
      </c>
      <c r="E6948" s="40" t="str">
        <f>INDEX(Videolength!B:B,MATCH(D6948,Videolength!A:A,0))</f>
        <v>https://youtu.be/U0RCXPaB8nY?list=PLTjhk5BwsiVV8SrR-dPCDjCfaMnt-5HZH</v>
      </c>
      <c r="F6948" s="41">
        <f>INDEX(Videolength!C:C,MATCH(D6948,Videolength!A:A,0))</f>
        <v>3.532407407407407E-2</v>
      </c>
      <c r="G6948" s="41">
        <v>1.3738425925925926E-2</v>
      </c>
      <c r="H6948" s="71">
        <f>HYPERLINK(_xlfn.CONCAT(E6948,"&amp;t=",G6948*86400),G6948)</f>
        <v>1.3738425925925926E-2</v>
      </c>
      <c r="I6948" s="38">
        <v>13</v>
      </c>
      <c r="J6948" s="38">
        <v>7</v>
      </c>
      <c r="K6948" s="42" t="s">
        <v>55</v>
      </c>
      <c r="L6948" s="42" t="s">
        <v>10</v>
      </c>
      <c r="M6948" s="51" t="s">
        <v>1668</v>
      </c>
      <c r="N6948" s="51"/>
      <c r="O6948" s="51"/>
      <c r="P6948" s="51"/>
      <c r="Q6948" s="51"/>
      <c r="R6948" s="51"/>
      <c r="S6948" s="51"/>
      <c r="AA6948" s="45"/>
      <c r="AB6948" s="45"/>
      <c r="AE6948" s="42">
        <f>IF(Table32[[#This Row],[Gems]]&gt;0,Table32[[#This Row],[Gems]],0)</f>
        <v>0</v>
      </c>
      <c r="AF6948" s="42">
        <f>IF(Table32[[#This Row],[Gems]]&lt;0,Table32[[#This Row],[Gems]],0)</f>
        <v>0</v>
      </c>
      <c r="AG6948" s="30">
        <f t="shared" ca="1" si="149"/>
        <v>15</v>
      </c>
    </row>
    <row r="6949" spans="1:33" ht="14.4" x14ac:dyDescent="0.3">
      <c r="A6949" s="37">
        <v>44129</v>
      </c>
      <c r="B6949" s="38">
        <f>INDEX(Videolength!D:D,MATCH(D6949,Videolength!A:A,0))</f>
        <v>12</v>
      </c>
      <c r="C6949" s="38">
        <f>INDEX(Videolength!E:E,MATCH(D6949,Videolength!A:A,0))</f>
        <v>35</v>
      </c>
      <c r="D6949" s="39">
        <v>35</v>
      </c>
      <c r="E6949" s="40" t="str">
        <f>INDEX(Videolength!B:B,MATCH(D6949,Videolength!A:A,0))</f>
        <v>https://youtu.be/U0RCXPaB8nY?list=PLTjhk5BwsiVV8SrR-dPCDjCfaMnt-5HZH</v>
      </c>
      <c r="F6949" s="41">
        <f>INDEX(Videolength!C:C,MATCH(D6949,Videolength!A:A,0))</f>
        <v>3.532407407407407E-2</v>
      </c>
      <c r="G6949" s="41">
        <v>1.4050925925925927E-2</v>
      </c>
      <c r="H6949" s="71">
        <f>HYPERLINK(_xlfn.CONCAT(E6949,"&amp;t=",G6949*86400),G6949)</f>
        <v>1.4050925925925927E-2</v>
      </c>
      <c r="I6949" s="38">
        <v>13</v>
      </c>
      <c r="J6949" s="38">
        <v>7</v>
      </c>
      <c r="K6949" s="42" t="s">
        <v>346</v>
      </c>
      <c r="L6949" s="42" t="s">
        <v>10</v>
      </c>
      <c r="AA6949" s="45"/>
      <c r="AB6949" s="45"/>
      <c r="AE6949" s="42">
        <f>IF(Table32[[#This Row],[Gems]]&gt;0,Table32[[#This Row],[Gems]],0)</f>
        <v>0</v>
      </c>
      <c r="AF6949" s="42">
        <f>IF(Table32[[#This Row],[Gems]]&lt;0,Table32[[#This Row],[Gems]],0)</f>
        <v>0</v>
      </c>
      <c r="AG6949" s="29">
        <f t="shared" ca="1" si="149"/>
        <v>15</v>
      </c>
    </row>
    <row r="6950" spans="1:33" ht="14.4" x14ac:dyDescent="0.3">
      <c r="A6950" s="37">
        <v>44129</v>
      </c>
      <c r="B6950" s="38">
        <f>INDEX(Videolength!D:D,MATCH(D6950,Videolength!A:A,0))</f>
        <v>12</v>
      </c>
      <c r="C6950" s="38">
        <f>INDEX(Videolength!E:E,MATCH(D6950,Videolength!A:A,0))</f>
        <v>35</v>
      </c>
      <c r="D6950" s="39">
        <v>35</v>
      </c>
      <c r="E6950" s="40" t="str">
        <f>INDEX(Videolength!B:B,MATCH(D6950,Videolength!A:A,0))</f>
        <v>https://youtu.be/U0RCXPaB8nY?list=PLTjhk5BwsiVV8SrR-dPCDjCfaMnt-5HZH</v>
      </c>
      <c r="F6950" s="41">
        <f>INDEX(Videolength!C:C,MATCH(D6950,Videolength!A:A,0))</f>
        <v>3.532407407407407E-2</v>
      </c>
      <c r="G6950" s="41">
        <v>1.4074074074074074E-2</v>
      </c>
      <c r="H6950" s="71">
        <f>HYPERLINK(_xlfn.CONCAT(E6950,"&amp;t=",G6950*86400),G6950)</f>
        <v>1.4074074074074074E-2</v>
      </c>
      <c r="I6950" s="38">
        <v>13</v>
      </c>
      <c r="J6950" s="38">
        <v>7</v>
      </c>
      <c r="K6950" s="42" t="s">
        <v>98</v>
      </c>
      <c r="L6950" s="42" t="s">
        <v>11</v>
      </c>
      <c r="M6950" s="42" t="s">
        <v>1353</v>
      </c>
      <c r="W6950" s="44" t="s">
        <v>601</v>
      </c>
      <c r="AA6950" s="45"/>
      <c r="AB6950" s="45"/>
      <c r="AE6950" s="42">
        <f>IF(Table32[[#This Row],[Gems]]&gt;0,Table32[[#This Row],[Gems]],0)</f>
        <v>0</v>
      </c>
      <c r="AF6950" s="42">
        <f>IF(Table32[[#This Row],[Gems]]&lt;0,Table32[[#This Row],[Gems]],0)</f>
        <v>0</v>
      </c>
      <c r="AG6950" s="29">
        <f t="shared" ca="1" si="149"/>
        <v>15</v>
      </c>
    </row>
    <row r="6951" spans="1:33" ht="14.4" x14ac:dyDescent="0.3">
      <c r="A6951" s="37">
        <v>44129</v>
      </c>
      <c r="B6951" s="38">
        <f>INDEX(Videolength!D:D,MATCH(D6951,Videolength!A:A,0))</f>
        <v>12</v>
      </c>
      <c r="C6951" s="38">
        <f>INDEX(Videolength!E:E,MATCH(D6951,Videolength!A:A,0))</f>
        <v>35</v>
      </c>
      <c r="D6951" s="39">
        <v>35</v>
      </c>
      <c r="E6951" s="40" t="str">
        <f>INDEX(Videolength!B:B,MATCH(D6951,Videolength!A:A,0))</f>
        <v>https://youtu.be/U0RCXPaB8nY?list=PLTjhk5BwsiVV8SrR-dPCDjCfaMnt-5HZH</v>
      </c>
      <c r="F6951" s="41">
        <f>INDEX(Videolength!C:C,MATCH(D6951,Videolength!A:A,0))</f>
        <v>3.532407407407407E-2</v>
      </c>
      <c r="G6951" s="41">
        <v>1.4085648148148151E-2</v>
      </c>
      <c r="H6951" s="71">
        <f>HYPERLINK(_xlfn.CONCAT(E6951,"&amp;t=",G6951*86400),G6951)</f>
        <v>1.4085648148148151E-2</v>
      </c>
      <c r="I6951" s="38">
        <v>13</v>
      </c>
      <c r="J6951" s="38">
        <v>7</v>
      </c>
      <c r="K6951" s="42" t="s">
        <v>346</v>
      </c>
      <c r="L6951" s="42" t="s">
        <v>10</v>
      </c>
      <c r="AA6951" s="45"/>
      <c r="AB6951" s="45"/>
      <c r="AE6951" s="42">
        <f>IF(Table32[[#This Row],[Gems]]&gt;0,Table32[[#This Row],[Gems]],0)</f>
        <v>0</v>
      </c>
      <c r="AF6951" s="42">
        <f>IF(Table32[[#This Row],[Gems]]&lt;0,Table32[[#This Row],[Gems]],0)</f>
        <v>0</v>
      </c>
      <c r="AG6951" s="29">
        <f t="shared" ca="1" si="149"/>
        <v>15</v>
      </c>
    </row>
    <row r="6952" spans="1:33" ht="14.4" x14ac:dyDescent="0.3">
      <c r="A6952" s="37">
        <v>44129</v>
      </c>
      <c r="B6952" s="38">
        <f>INDEX(Videolength!D:D,MATCH(D6952,Videolength!A:A,0))</f>
        <v>12</v>
      </c>
      <c r="C6952" s="38">
        <f>INDEX(Videolength!E:E,MATCH(D6952,Videolength!A:A,0))</f>
        <v>35</v>
      </c>
      <c r="D6952" s="39">
        <v>35</v>
      </c>
      <c r="E6952" s="40" t="str">
        <f>INDEX(Videolength!B:B,MATCH(D6952,Videolength!A:A,0))</f>
        <v>https://youtu.be/U0RCXPaB8nY?list=PLTjhk5BwsiVV8SrR-dPCDjCfaMnt-5HZH</v>
      </c>
      <c r="F6952" s="41">
        <f>INDEX(Videolength!C:C,MATCH(D6952,Videolength!A:A,0))</f>
        <v>3.532407407407407E-2</v>
      </c>
      <c r="G6952" s="41">
        <v>1.4155092592592592E-2</v>
      </c>
      <c r="H6952" s="71">
        <f>HYPERLINK(_xlfn.CONCAT(E6952,"&amp;t=",G6952*86400),G6952)</f>
        <v>1.4155092592592592E-2</v>
      </c>
      <c r="I6952" s="38">
        <v>13</v>
      </c>
      <c r="J6952" s="38">
        <v>7</v>
      </c>
      <c r="K6952" s="42" t="s">
        <v>55</v>
      </c>
      <c r="L6952" s="42" t="s">
        <v>10</v>
      </c>
      <c r="M6952" s="51" t="s">
        <v>1668</v>
      </c>
      <c r="N6952" s="51"/>
      <c r="O6952" s="51"/>
      <c r="P6952" s="51"/>
      <c r="Q6952" s="51"/>
      <c r="R6952" s="51"/>
      <c r="S6952" s="51"/>
      <c r="AA6952" s="45"/>
      <c r="AB6952" s="45"/>
      <c r="AE6952" s="42">
        <f>IF(Table32[[#This Row],[Gems]]&gt;0,Table32[[#This Row],[Gems]],0)</f>
        <v>0</v>
      </c>
      <c r="AF6952" s="42">
        <f>IF(Table32[[#This Row],[Gems]]&lt;0,Table32[[#This Row],[Gems]],0)</f>
        <v>0</v>
      </c>
      <c r="AG6952" s="29">
        <f t="shared" ca="1" si="149"/>
        <v>15</v>
      </c>
    </row>
    <row r="6953" spans="1:33" ht="14.4" x14ac:dyDescent="0.3">
      <c r="A6953" s="37">
        <v>44129</v>
      </c>
      <c r="B6953" s="38">
        <f>INDEX(Videolength!D:D,MATCH(D6953,Videolength!A:A,0))</f>
        <v>12</v>
      </c>
      <c r="C6953" s="38">
        <f>INDEX(Videolength!E:E,MATCH(D6953,Videolength!A:A,0))</f>
        <v>35</v>
      </c>
      <c r="D6953" s="39">
        <v>35</v>
      </c>
      <c r="E6953" s="40" t="str">
        <f>INDEX(Videolength!B:B,MATCH(D6953,Videolength!A:A,0))</f>
        <v>https://youtu.be/U0RCXPaB8nY?list=PLTjhk5BwsiVV8SrR-dPCDjCfaMnt-5HZH</v>
      </c>
      <c r="F6953" s="41">
        <f>INDEX(Videolength!C:C,MATCH(D6953,Videolength!A:A,0))</f>
        <v>3.532407407407407E-2</v>
      </c>
      <c r="G6953" s="41">
        <v>1.4178240740740741E-2</v>
      </c>
      <c r="H6953" s="71">
        <f>HYPERLINK(_xlfn.CONCAT(E6953,"&amp;t=",G6953*86400),G6953)</f>
        <v>1.4178240740740741E-2</v>
      </c>
      <c r="I6953" s="38">
        <v>13</v>
      </c>
      <c r="J6953" s="38">
        <v>7</v>
      </c>
      <c r="K6953" s="42" t="s">
        <v>346</v>
      </c>
      <c r="L6953" s="42" t="s">
        <v>10</v>
      </c>
      <c r="AA6953" s="45"/>
      <c r="AB6953" s="45"/>
      <c r="AE6953" s="42">
        <f>IF(Table32[[#This Row],[Gems]]&gt;0,Table32[[#This Row],[Gems]],0)</f>
        <v>0</v>
      </c>
      <c r="AF6953" s="42">
        <f>IF(Table32[[#This Row],[Gems]]&lt;0,Table32[[#This Row],[Gems]],0)</f>
        <v>0</v>
      </c>
      <c r="AG6953" s="29">
        <f t="shared" ca="1" si="149"/>
        <v>15</v>
      </c>
    </row>
    <row r="6954" spans="1:33" ht="14.4" x14ac:dyDescent="0.3">
      <c r="A6954" s="37">
        <v>44129</v>
      </c>
      <c r="B6954" s="38">
        <f>INDEX(Videolength!D:D,MATCH(D6954,Videolength!A:A,0))</f>
        <v>12</v>
      </c>
      <c r="C6954" s="38">
        <f>INDEX(Videolength!E:E,MATCH(D6954,Videolength!A:A,0))</f>
        <v>35</v>
      </c>
      <c r="D6954" s="39">
        <v>35</v>
      </c>
      <c r="E6954" s="40" t="str">
        <f>INDEX(Videolength!B:B,MATCH(D6954,Videolength!A:A,0))</f>
        <v>https://youtu.be/U0RCXPaB8nY?list=PLTjhk5BwsiVV8SrR-dPCDjCfaMnt-5HZH</v>
      </c>
      <c r="F6954" s="41">
        <f>INDEX(Videolength!C:C,MATCH(D6954,Videolength!A:A,0))</f>
        <v>3.532407407407407E-2</v>
      </c>
      <c r="G6954" s="41">
        <v>1.4317129629629631E-2</v>
      </c>
      <c r="H6954" s="71">
        <f>HYPERLINK(_xlfn.CONCAT(E6954,"&amp;t=",G6954*86400),G6954)</f>
        <v>1.4317129629629631E-2</v>
      </c>
      <c r="I6954" s="38">
        <v>13</v>
      </c>
      <c r="J6954" s="38">
        <v>7</v>
      </c>
      <c r="K6954" s="42" t="s">
        <v>365</v>
      </c>
      <c r="L6954" s="42" t="s">
        <v>10</v>
      </c>
      <c r="AA6954" s="45"/>
      <c r="AB6954" s="45"/>
      <c r="AE6954" s="42">
        <f>IF(Table32[[#This Row],[Gems]]&gt;0,Table32[[#This Row],[Gems]],0)</f>
        <v>0</v>
      </c>
      <c r="AF6954" s="42">
        <f>IF(Table32[[#This Row],[Gems]]&lt;0,Table32[[#This Row],[Gems]],0)</f>
        <v>0</v>
      </c>
      <c r="AG6954" s="29">
        <f t="shared" ca="1" si="149"/>
        <v>15</v>
      </c>
    </row>
    <row r="6955" spans="1:33" ht="14.4" x14ac:dyDescent="0.3">
      <c r="A6955" s="37">
        <v>44129</v>
      </c>
      <c r="B6955" s="38">
        <f>INDEX(Videolength!D:D,MATCH(D6955,Videolength!A:A,0))</f>
        <v>12</v>
      </c>
      <c r="C6955" s="38">
        <f>INDEX(Videolength!E:E,MATCH(D6955,Videolength!A:A,0))</f>
        <v>35</v>
      </c>
      <c r="D6955" s="39">
        <v>35</v>
      </c>
      <c r="E6955" s="40" t="str">
        <f>INDEX(Videolength!B:B,MATCH(D6955,Videolength!A:A,0))</f>
        <v>https://youtu.be/U0RCXPaB8nY?list=PLTjhk5BwsiVV8SrR-dPCDjCfaMnt-5HZH</v>
      </c>
      <c r="F6955" s="41">
        <f>INDEX(Videolength!C:C,MATCH(D6955,Videolength!A:A,0))</f>
        <v>3.532407407407407E-2</v>
      </c>
      <c r="G6955" s="41">
        <v>1.4398148148148148E-2</v>
      </c>
      <c r="H6955" s="71">
        <f>HYPERLINK(_xlfn.CONCAT(E6955,"&amp;t=",G6955*86400),G6955)</f>
        <v>1.4398148148148148E-2</v>
      </c>
      <c r="I6955" s="38">
        <v>13</v>
      </c>
      <c r="J6955" s="38">
        <v>7</v>
      </c>
      <c r="K6955" s="42" t="s">
        <v>346</v>
      </c>
      <c r="L6955" s="42" t="s">
        <v>10</v>
      </c>
      <c r="AA6955" s="45"/>
      <c r="AB6955" s="45"/>
      <c r="AE6955" s="42">
        <f>IF(Table32[[#This Row],[Gems]]&gt;0,Table32[[#This Row],[Gems]],0)</f>
        <v>0</v>
      </c>
      <c r="AF6955" s="42">
        <f>IF(Table32[[#This Row],[Gems]]&lt;0,Table32[[#This Row],[Gems]],0)</f>
        <v>0</v>
      </c>
      <c r="AG6955" s="29">
        <f t="shared" ca="1" si="149"/>
        <v>15</v>
      </c>
    </row>
    <row r="6956" spans="1:33" ht="14.4" x14ac:dyDescent="0.3">
      <c r="A6956" s="37">
        <v>44129</v>
      </c>
      <c r="B6956" s="38">
        <f>INDEX(Videolength!D:D,MATCH(D6956,Videolength!A:A,0))</f>
        <v>12</v>
      </c>
      <c r="C6956" s="38">
        <f>INDEX(Videolength!E:E,MATCH(D6956,Videolength!A:A,0))</f>
        <v>35</v>
      </c>
      <c r="D6956" s="39">
        <v>35</v>
      </c>
      <c r="E6956" s="40" t="str">
        <f>INDEX(Videolength!B:B,MATCH(D6956,Videolength!A:A,0))</f>
        <v>https://youtu.be/U0RCXPaB8nY?list=PLTjhk5BwsiVV8SrR-dPCDjCfaMnt-5HZH</v>
      </c>
      <c r="F6956" s="41">
        <f>INDEX(Videolength!C:C,MATCH(D6956,Videolength!A:A,0))</f>
        <v>3.532407407407407E-2</v>
      </c>
      <c r="G6956" s="41">
        <v>1.4456018518518519E-2</v>
      </c>
      <c r="H6956" s="71">
        <f>HYPERLINK(_xlfn.CONCAT(E6956,"&amp;t=",G6956*86400),G6956)</f>
        <v>1.4456018518518519E-2</v>
      </c>
      <c r="I6956" s="38">
        <v>13</v>
      </c>
      <c r="J6956" s="38">
        <v>7</v>
      </c>
      <c r="K6956" s="42" t="s">
        <v>102</v>
      </c>
      <c r="L6956" s="42" t="s">
        <v>10</v>
      </c>
      <c r="M6956" s="42" t="s">
        <v>1354</v>
      </c>
      <c r="AA6956" s="45"/>
      <c r="AB6956" s="45"/>
      <c r="AE6956" s="42">
        <f>IF(Table32[[#This Row],[Gems]]&gt;0,Table32[[#This Row],[Gems]],0)</f>
        <v>0</v>
      </c>
      <c r="AF6956" s="42">
        <f>IF(Table32[[#This Row],[Gems]]&lt;0,Table32[[#This Row],[Gems]],0)</f>
        <v>0</v>
      </c>
      <c r="AG6956" s="29">
        <f t="shared" ca="1" si="149"/>
        <v>15</v>
      </c>
    </row>
    <row r="6957" spans="1:33" ht="14.4" x14ac:dyDescent="0.3">
      <c r="A6957" s="37">
        <v>44129</v>
      </c>
      <c r="B6957" s="38">
        <f>INDEX(Videolength!D:D,MATCH(D6957,Videolength!A:A,0))</f>
        <v>12</v>
      </c>
      <c r="C6957" s="38">
        <f>INDEX(Videolength!E:E,MATCH(D6957,Videolength!A:A,0))</f>
        <v>35</v>
      </c>
      <c r="D6957" s="39">
        <v>35</v>
      </c>
      <c r="E6957" s="40" t="str">
        <f>INDEX(Videolength!B:B,MATCH(D6957,Videolength!A:A,0))</f>
        <v>https://youtu.be/U0RCXPaB8nY?list=PLTjhk5BwsiVV8SrR-dPCDjCfaMnt-5HZH</v>
      </c>
      <c r="F6957" s="41">
        <f>INDEX(Videolength!C:C,MATCH(D6957,Videolength!A:A,0))</f>
        <v>3.532407407407407E-2</v>
      </c>
      <c r="G6957" s="41">
        <v>1.4490740740740742E-2</v>
      </c>
      <c r="H6957" s="71">
        <f>HYPERLINK(_xlfn.CONCAT(E6957,"&amp;t=",G6957*86400),G6957)</f>
        <v>1.4490740740740742E-2</v>
      </c>
      <c r="I6957" s="38">
        <v>13</v>
      </c>
      <c r="J6957" s="38">
        <v>7</v>
      </c>
      <c r="K6957" s="42" t="s">
        <v>346</v>
      </c>
      <c r="L6957" s="42" t="s">
        <v>10</v>
      </c>
      <c r="AA6957" s="45"/>
      <c r="AB6957" s="45"/>
      <c r="AE6957" s="42">
        <f>IF(Table32[[#This Row],[Gems]]&gt;0,Table32[[#This Row],[Gems]],0)</f>
        <v>0</v>
      </c>
      <c r="AF6957" s="42">
        <f>IF(Table32[[#This Row],[Gems]]&lt;0,Table32[[#This Row],[Gems]],0)</f>
        <v>0</v>
      </c>
      <c r="AG6957" s="29">
        <f t="shared" ca="1" si="149"/>
        <v>15</v>
      </c>
    </row>
    <row r="6958" spans="1:33" ht="14.4" x14ac:dyDescent="0.3">
      <c r="A6958" s="37">
        <v>44129</v>
      </c>
      <c r="B6958" s="38">
        <f>INDEX(Videolength!D:D,MATCH(D6958,Videolength!A:A,0))</f>
        <v>12</v>
      </c>
      <c r="C6958" s="38">
        <f>INDEX(Videolength!E:E,MATCH(D6958,Videolength!A:A,0))</f>
        <v>35</v>
      </c>
      <c r="D6958" s="39">
        <v>35</v>
      </c>
      <c r="E6958" s="40" t="str">
        <f>INDEX(Videolength!B:B,MATCH(D6958,Videolength!A:A,0))</f>
        <v>https://youtu.be/U0RCXPaB8nY?list=PLTjhk5BwsiVV8SrR-dPCDjCfaMnt-5HZH</v>
      </c>
      <c r="F6958" s="41">
        <f>INDEX(Videolength!C:C,MATCH(D6958,Videolength!A:A,0))</f>
        <v>3.532407407407407E-2</v>
      </c>
      <c r="G6958" s="41">
        <v>1.4618055555555556E-2</v>
      </c>
      <c r="H6958" s="71">
        <f>HYPERLINK(_xlfn.CONCAT(E6958,"&amp;t=",G6958*86400),G6958)</f>
        <v>1.4618055555555556E-2</v>
      </c>
      <c r="I6958" s="38">
        <v>13</v>
      </c>
      <c r="J6958" s="38">
        <v>7</v>
      </c>
      <c r="K6958" s="42" t="s">
        <v>102</v>
      </c>
      <c r="L6958" s="42" t="s">
        <v>10</v>
      </c>
      <c r="M6958" s="42" t="s">
        <v>937</v>
      </c>
      <c r="W6958" s="44" t="s">
        <v>623</v>
      </c>
      <c r="AA6958" s="45"/>
      <c r="AB6958" s="45"/>
      <c r="AE6958" s="42">
        <f>IF(Table32[[#This Row],[Gems]]&gt;0,Table32[[#This Row],[Gems]],0)</f>
        <v>0</v>
      </c>
      <c r="AF6958" s="42">
        <f>IF(Table32[[#This Row],[Gems]]&lt;0,Table32[[#This Row],[Gems]],0)</f>
        <v>0</v>
      </c>
      <c r="AG6958" s="29">
        <f t="shared" ca="1" si="149"/>
        <v>15</v>
      </c>
    </row>
    <row r="6959" spans="1:33" ht="14.4" x14ac:dyDescent="0.3">
      <c r="A6959" s="37">
        <v>44129</v>
      </c>
      <c r="B6959" s="38">
        <f>INDEX(Videolength!D:D,MATCH(D6959,Videolength!A:A,0))</f>
        <v>12</v>
      </c>
      <c r="C6959" s="38">
        <f>INDEX(Videolength!E:E,MATCH(D6959,Videolength!A:A,0))</f>
        <v>35</v>
      </c>
      <c r="D6959" s="39">
        <v>35</v>
      </c>
      <c r="E6959" s="40" t="str">
        <f>INDEX(Videolength!B:B,MATCH(D6959,Videolength!A:A,0))</f>
        <v>https://youtu.be/U0RCXPaB8nY?list=PLTjhk5BwsiVV8SrR-dPCDjCfaMnt-5HZH</v>
      </c>
      <c r="F6959" s="41">
        <f>INDEX(Videolength!C:C,MATCH(D6959,Videolength!A:A,0))</f>
        <v>3.532407407407407E-2</v>
      </c>
      <c r="G6959" s="41">
        <v>1.4756944444444446E-2</v>
      </c>
      <c r="H6959" s="71">
        <f>HYPERLINK(_xlfn.CONCAT(E6959,"&amp;t=",G6959*86400),G6959)</f>
        <v>1.4756944444444446E-2</v>
      </c>
      <c r="I6959" s="38">
        <v>13</v>
      </c>
      <c r="J6959" s="38">
        <v>7</v>
      </c>
      <c r="K6959" s="42" t="s">
        <v>346</v>
      </c>
      <c r="L6959" s="42" t="s">
        <v>10</v>
      </c>
      <c r="AA6959" s="45"/>
      <c r="AB6959" s="45"/>
      <c r="AE6959" s="42">
        <f>IF(Table32[[#This Row],[Gems]]&gt;0,Table32[[#This Row],[Gems]],0)</f>
        <v>0</v>
      </c>
      <c r="AF6959" s="42">
        <f>IF(Table32[[#This Row],[Gems]]&lt;0,Table32[[#This Row],[Gems]],0)</f>
        <v>0</v>
      </c>
      <c r="AG6959" s="29">
        <f t="shared" ca="1" si="149"/>
        <v>15</v>
      </c>
    </row>
    <row r="6960" spans="1:33" ht="14.4" x14ac:dyDescent="0.3">
      <c r="A6960" s="37">
        <v>44129</v>
      </c>
      <c r="B6960" s="38">
        <f>INDEX(Videolength!D:D,MATCH(D6960,Videolength!A:A,0))</f>
        <v>12</v>
      </c>
      <c r="C6960" s="38">
        <f>INDEX(Videolength!E:E,MATCH(D6960,Videolength!A:A,0))</f>
        <v>35</v>
      </c>
      <c r="D6960" s="39">
        <v>35</v>
      </c>
      <c r="E6960" s="40" t="str">
        <f>INDEX(Videolength!B:B,MATCH(D6960,Videolength!A:A,0))</f>
        <v>https://youtu.be/U0RCXPaB8nY?list=PLTjhk5BwsiVV8SrR-dPCDjCfaMnt-5HZH</v>
      </c>
      <c r="F6960" s="41">
        <f>INDEX(Videolength!C:C,MATCH(D6960,Videolength!A:A,0))</f>
        <v>3.532407407407407E-2</v>
      </c>
      <c r="G6960" s="41">
        <v>1.4826388888888889E-2</v>
      </c>
      <c r="H6960" s="71">
        <f>HYPERLINK(_xlfn.CONCAT(E6960,"&amp;t=",G6960*86400),G6960)</f>
        <v>1.4826388888888889E-2</v>
      </c>
      <c r="I6960" s="38">
        <v>13</v>
      </c>
      <c r="J6960" s="38">
        <v>7</v>
      </c>
      <c r="K6960" s="42" t="s">
        <v>90</v>
      </c>
      <c r="L6960" s="42" t="s">
        <v>10</v>
      </c>
      <c r="AA6960" s="45"/>
      <c r="AB6960" s="45"/>
      <c r="AE6960" s="42">
        <f>IF(Table32[[#This Row],[Gems]]&gt;0,Table32[[#This Row],[Gems]],0)</f>
        <v>0</v>
      </c>
      <c r="AF6960" s="42">
        <f>IF(Table32[[#This Row],[Gems]]&lt;0,Table32[[#This Row],[Gems]],0)</f>
        <v>0</v>
      </c>
      <c r="AG6960" s="29">
        <f t="shared" ca="1" si="149"/>
        <v>15</v>
      </c>
    </row>
    <row r="6961" spans="1:33" ht="14.4" x14ac:dyDescent="0.3">
      <c r="A6961" s="37">
        <v>44129</v>
      </c>
      <c r="B6961" s="38">
        <f>INDEX(Videolength!D:D,MATCH(D6961,Videolength!A:A,0))</f>
        <v>12</v>
      </c>
      <c r="C6961" s="38">
        <f>INDEX(Videolength!E:E,MATCH(D6961,Videolength!A:A,0))</f>
        <v>35</v>
      </c>
      <c r="D6961" s="39">
        <v>35</v>
      </c>
      <c r="E6961" s="40" t="str">
        <f>INDEX(Videolength!B:B,MATCH(D6961,Videolength!A:A,0))</f>
        <v>https://youtu.be/U0RCXPaB8nY?list=PLTjhk5BwsiVV8SrR-dPCDjCfaMnt-5HZH</v>
      </c>
      <c r="F6961" s="41">
        <f>INDEX(Videolength!C:C,MATCH(D6961,Videolength!A:A,0))</f>
        <v>3.532407407407407E-2</v>
      </c>
      <c r="G6961" s="41">
        <v>1.4849537037037036E-2</v>
      </c>
      <c r="H6961" s="71">
        <f>HYPERLINK(_xlfn.CONCAT(E6961,"&amp;t=",G6961*86400),G6961)</f>
        <v>1.4849537037037036E-2</v>
      </c>
      <c r="I6961" s="38">
        <v>13</v>
      </c>
      <c r="J6961" s="38">
        <v>7</v>
      </c>
      <c r="K6961" s="42" t="s">
        <v>90</v>
      </c>
      <c r="L6961" s="42" t="s">
        <v>256</v>
      </c>
      <c r="M6961" s="42" t="s">
        <v>1355</v>
      </c>
      <c r="AA6961" s="45"/>
      <c r="AB6961" s="45"/>
      <c r="AE6961" s="42">
        <f>IF(Table32[[#This Row],[Gems]]&gt;0,Table32[[#This Row],[Gems]],0)</f>
        <v>0</v>
      </c>
      <c r="AF6961" s="42">
        <f>IF(Table32[[#This Row],[Gems]]&lt;0,Table32[[#This Row],[Gems]],0)</f>
        <v>0</v>
      </c>
      <c r="AG6961" s="29">
        <f t="shared" ca="1" si="149"/>
        <v>15</v>
      </c>
    </row>
    <row r="6962" spans="1:33" ht="14.4" x14ac:dyDescent="0.3">
      <c r="A6962" s="37">
        <v>44129</v>
      </c>
      <c r="B6962" s="38">
        <f>INDEX(Videolength!D:D,MATCH(D6962,Videolength!A:A,0))</f>
        <v>12</v>
      </c>
      <c r="C6962" s="38">
        <f>INDEX(Videolength!E:E,MATCH(D6962,Videolength!A:A,0))</f>
        <v>35</v>
      </c>
      <c r="D6962" s="39">
        <v>35</v>
      </c>
      <c r="E6962" s="40" t="str">
        <f>INDEX(Videolength!B:B,MATCH(D6962,Videolength!A:A,0))</f>
        <v>https://youtu.be/U0RCXPaB8nY?list=PLTjhk5BwsiVV8SrR-dPCDjCfaMnt-5HZH</v>
      </c>
      <c r="F6962" s="41">
        <f>INDEX(Videolength!C:C,MATCH(D6962,Videolength!A:A,0))</f>
        <v>3.532407407407407E-2</v>
      </c>
      <c r="G6962" s="41">
        <v>1.4884259259259259E-2</v>
      </c>
      <c r="H6962" s="71">
        <f>HYPERLINK(_xlfn.CONCAT(E6962,"&amp;t=",G6962*86400),G6962)</f>
        <v>1.4884259259259259E-2</v>
      </c>
      <c r="I6962" s="38">
        <v>13</v>
      </c>
      <c r="J6962" s="38">
        <v>7</v>
      </c>
      <c r="K6962" s="42" t="s">
        <v>90</v>
      </c>
      <c r="L6962" s="42" t="s">
        <v>197</v>
      </c>
      <c r="V6962" s="43">
        <v>1402</v>
      </c>
      <c r="AA6962" s="45"/>
      <c r="AB6962" s="45"/>
      <c r="AE6962" s="42">
        <f>IF(Table32[[#This Row],[Gems]]&gt;0,Table32[[#This Row],[Gems]],0)</f>
        <v>0</v>
      </c>
      <c r="AF6962" s="42">
        <f>IF(Table32[[#This Row],[Gems]]&lt;0,Table32[[#This Row],[Gems]],0)</f>
        <v>0</v>
      </c>
      <c r="AG6962" s="29">
        <f t="shared" ca="1" si="149"/>
        <v>15</v>
      </c>
    </row>
    <row r="6963" spans="1:33" ht="14.4" x14ac:dyDescent="0.3">
      <c r="A6963" s="37">
        <v>44129</v>
      </c>
      <c r="B6963" s="38">
        <f>INDEX(Videolength!D:D,MATCH(D6963,Videolength!A:A,0))</f>
        <v>12</v>
      </c>
      <c r="C6963" s="38">
        <f>INDEX(Videolength!E:E,MATCH(D6963,Videolength!A:A,0))</f>
        <v>35</v>
      </c>
      <c r="D6963" s="39">
        <v>35</v>
      </c>
      <c r="E6963" s="40" t="str">
        <f>INDEX(Videolength!B:B,MATCH(D6963,Videolength!A:A,0))</f>
        <v>https://youtu.be/U0RCXPaB8nY?list=PLTjhk5BwsiVV8SrR-dPCDjCfaMnt-5HZH</v>
      </c>
      <c r="F6963" s="41">
        <f>INDEX(Videolength!C:C,MATCH(D6963,Videolength!A:A,0))</f>
        <v>3.532407407407407E-2</v>
      </c>
      <c r="G6963" s="41">
        <v>1.5682870370370371E-2</v>
      </c>
      <c r="H6963" s="71">
        <f>HYPERLINK(_xlfn.CONCAT(E6963,"&amp;t=",G6963*86400),G6963)</f>
        <v>1.5682870370370371E-2</v>
      </c>
      <c r="I6963" s="38">
        <v>13</v>
      </c>
      <c r="J6963" s="38">
        <v>7</v>
      </c>
      <c r="K6963" s="42" t="s">
        <v>90</v>
      </c>
      <c r="L6963" s="42" t="s">
        <v>198</v>
      </c>
      <c r="M6963" s="42" t="s">
        <v>1356</v>
      </c>
      <c r="V6963" s="43">
        <v>1402</v>
      </c>
      <c r="AA6963" s="45"/>
      <c r="AB6963" s="45"/>
      <c r="AC6963" s="44" t="s">
        <v>203</v>
      </c>
      <c r="AE6963" s="42">
        <f>IF(Table32[[#This Row],[Gems]]&gt;0,Table32[[#This Row],[Gems]],0)</f>
        <v>0</v>
      </c>
      <c r="AF6963" s="42">
        <f>IF(Table32[[#This Row],[Gems]]&lt;0,Table32[[#This Row],[Gems]],0)</f>
        <v>0</v>
      </c>
      <c r="AG6963" s="29">
        <f t="shared" ca="1" si="149"/>
        <v>15</v>
      </c>
    </row>
    <row r="6964" spans="1:33" ht="14.4" x14ac:dyDescent="0.3">
      <c r="A6964" s="37">
        <v>44129</v>
      </c>
      <c r="B6964" s="38">
        <f>INDEX(Videolength!D:D,MATCH(D6964,Videolength!A:A,0))</f>
        <v>12</v>
      </c>
      <c r="C6964" s="38">
        <f>INDEX(Videolength!E:E,MATCH(D6964,Videolength!A:A,0))</f>
        <v>35</v>
      </c>
      <c r="D6964" s="39">
        <v>35</v>
      </c>
      <c r="E6964" s="40" t="str">
        <f>INDEX(Videolength!B:B,MATCH(D6964,Videolength!A:A,0))</f>
        <v>https://youtu.be/U0RCXPaB8nY?list=PLTjhk5BwsiVV8SrR-dPCDjCfaMnt-5HZH</v>
      </c>
      <c r="F6964" s="41">
        <f>INDEX(Videolength!C:C,MATCH(D6964,Videolength!A:A,0))</f>
        <v>3.532407407407407E-2</v>
      </c>
      <c r="G6964" s="41">
        <v>1.5706018518518518E-2</v>
      </c>
      <c r="H6964" s="71">
        <f>HYPERLINK(_xlfn.CONCAT(E6964,"&amp;t=",G6964*86400),G6964)</f>
        <v>1.5706018518518518E-2</v>
      </c>
      <c r="I6964" s="38">
        <v>13</v>
      </c>
      <c r="J6964" s="38">
        <v>7</v>
      </c>
      <c r="K6964" s="42" t="s">
        <v>90</v>
      </c>
      <c r="L6964" s="42" t="s">
        <v>10</v>
      </c>
      <c r="AA6964" s="45"/>
      <c r="AB6964" s="45"/>
      <c r="AE6964" s="42">
        <f>IF(Table32[[#This Row],[Gems]]&gt;0,Table32[[#This Row],[Gems]],0)</f>
        <v>0</v>
      </c>
      <c r="AF6964" s="42">
        <f>IF(Table32[[#This Row],[Gems]]&lt;0,Table32[[#This Row],[Gems]],0)</f>
        <v>0</v>
      </c>
      <c r="AG6964" s="29">
        <f t="shared" ca="1" si="149"/>
        <v>15</v>
      </c>
    </row>
    <row r="6965" spans="1:33" ht="14.4" x14ac:dyDescent="0.3">
      <c r="A6965" s="37">
        <v>44129</v>
      </c>
      <c r="B6965" s="38">
        <f>INDEX(Videolength!D:D,MATCH(D6965,Videolength!A:A,0))</f>
        <v>12</v>
      </c>
      <c r="C6965" s="38">
        <f>INDEX(Videolength!E:E,MATCH(D6965,Videolength!A:A,0))</f>
        <v>35</v>
      </c>
      <c r="D6965" s="39">
        <v>35</v>
      </c>
      <c r="E6965" s="40" t="str">
        <f>INDEX(Videolength!B:B,MATCH(D6965,Videolength!A:A,0))</f>
        <v>https://youtu.be/U0RCXPaB8nY?list=PLTjhk5BwsiVV8SrR-dPCDjCfaMnt-5HZH</v>
      </c>
      <c r="F6965" s="41">
        <f>INDEX(Videolength!C:C,MATCH(D6965,Videolength!A:A,0))</f>
        <v>3.532407407407407E-2</v>
      </c>
      <c r="G6965" s="41">
        <v>1.5729166666666666E-2</v>
      </c>
      <c r="H6965" s="71">
        <f>HYPERLINK(_xlfn.CONCAT(E6965,"&amp;t=",G6965*86400),G6965)</f>
        <v>1.5729166666666666E-2</v>
      </c>
      <c r="I6965" s="38">
        <v>13</v>
      </c>
      <c r="J6965" s="38">
        <v>7</v>
      </c>
      <c r="K6965" s="42" t="s">
        <v>90</v>
      </c>
      <c r="L6965" s="42" t="s">
        <v>256</v>
      </c>
      <c r="AA6965" s="45"/>
      <c r="AB6965" s="45"/>
      <c r="AE6965" s="42">
        <f>IF(Table32[[#This Row],[Gems]]&gt;0,Table32[[#This Row],[Gems]],0)</f>
        <v>0</v>
      </c>
      <c r="AF6965" s="42">
        <f>IF(Table32[[#This Row],[Gems]]&lt;0,Table32[[#This Row],[Gems]],0)</f>
        <v>0</v>
      </c>
      <c r="AG6965" s="29">
        <f t="shared" ca="1" si="149"/>
        <v>15</v>
      </c>
    </row>
    <row r="6966" spans="1:33" ht="14.4" x14ac:dyDescent="0.3">
      <c r="A6966" s="37">
        <v>44129</v>
      </c>
      <c r="B6966" s="38">
        <f>INDEX(Videolength!D:D,MATCH(D6966,Videolength!A:A,0))</f>
        <v>12</v>
      </c>
      <c r="C6966" s="38">
        <f>INDEX(Videolength!E:E,MATCH(D6966,Videolength!A:A,0))</f>
        <v>35</v>
      </c>
      <c r="D6966" s="39">
        <v>35</v>
      </c>
      <c r="E6966" s="40" t="str">
        <f>INDEX(Videolength!B:B,MATCH(D6966,Videolength!A:A,0))</f>
        <v>https://youtu.be/U0RCXPaB8nY?list=PLTjhk5BwsiVV8SrR-dPCDjCfaMnt-5HZH</v>
      </c>
      <c r="F6966" s="41">
        <f>INDEX(Videolength!C:C,MATCH(D6966,Videolength!A:A,0))</f>
        <v>3.532407407407407E-2</v>
      </c>
      <c r="G6966" s="41">
        <v>1.5752314814814813E-2</v>
      </c>
      <c r="H6966" s="71">
        <f>HYPERLINK(_xlfn.CONCAT(E6966,"&amp;t=",G6966*86400),G6966)</f>
        <v>1.5752314814814813E-2</v>
      </c>
      <c r="I6966" s="38">
        <v>13</v>
      </c>
      <c r="J6966" s="38">
        <v>7</v>
      </c>
      <c r="K6966" s="42" t="s">
        <v>346</v>
      </c>
      <c r="L6966" s="42" t="s">
        <v>10</v>
      </c>
      <c r="AA6966" s="45"/>
      <c r="AB6966" s="45"/>
      <c r="AE6966" s="42">
        <f>IF(Table32[[#This Row],[Gems]]&gt;0,Table32[[#This Row],[Gems]],0)</f>
        <v>0</v>
      </c>
      <c r="AF6966" s="42">
        <f>IF(Table32[[#This Row],[Gems]]&lt;0,Table32[[#This Row],[Gems]],0)</f>
        <v>0</v>
      </c>
      <c r="AG6966" s="29">
        <f t="shared" ca="1" si="149"/>
        <v>15</v>
      </c>
    </row>
    <row r="6967" spans="1:33" ht="14.4" x14ac:dyDescent="0.3">
      <c r="A6967" s="37">
        <v>44129</v>
      </c>
      <c r="B6967" s="38">
        <f>INDEX(Videolength!D:D,MATCH(D6967,Videolength!A:A,0))</f>
        <v>12</v>
      </c>
      <c r="C6967" s="38">
        <f>INDEX(Videolength!E:E,MATCH(D6967,Videolength!A:A,0))</f>
        <v>35</v>
      </c>
      <c r="D6967" s="39">
        <v>35</v>
      </c>
      <c r="E6967" s="40" t="str">
        <f>INDEX(Videolength!B:B,MATCH(D6967,Videolength!A:A,0))</f>
        <v>https://youtu.be/U0RCXPaB8nY?list=PLTjhk5BwsiVV8SrR-dPCDjCfaMnt-5HZH</v>
      </c>
      <c r="F6967" s="41">
        <f>INDEX(Videolength!C:C,MATCH(D6967,Videolength!A:A,0))</f>
        <v>3.532407407407407E-2</v>
      </c>
      <c r="G6967" s="41">
        <v>1.5763888888888886E-2</v>
      </c>
      <c r="H6967" s="71">
        <f>HYPERLINK(_xlfn.CONCAT(E6967,"&amp;t=",G6967*86400),G6967)</f>
        <v>1.5763888888888886E-2</v>
      </c>
      <c r="I6967" s="38">
        <v>13</v>
      </c>
      <c r="J6967" s="38">
        <v>7</v>
      </c>
      <c r="K6967" s="42" t="s">
        <v>133</v>
      </c>
      <c r="L6967" s="42" t="s">
        <v>312</v>
      </c>
      <c r="M6967" s="42" t="s">
        <v>387</v>
      </c>
      <c r="AA6967" s="45"/>
      <c r="AB6967" s="45"/>
      <c r="AD6967" s="42">
        <v>2</v>
      </c>
      <c r="AE6967" s="42">
        <f>IF(Table32[[#This Row],[Gems]]&gt;0,Table32[[#This Row],[Gems]],0)</f>
        <v>2</v>
      </c>
      <c r="AF6967" s="42">
        <f>IF(Table32[[#This Row],[Gems]]&lt;0,Table32[[#This Row],[Gems]],0)</f>
        <v>0</v>
      </c>
      <c r="AG6967" s="29">
        <f t="shared" ca="1" si="149"/>
        <v>17</v>
      </c>
    </row>
    <row r="6968" spans="1:33" ht="14.4" x14ac:dyDescent="0.3">
      <c r="A6968" s="37">
        <v>44129</v>
      </c>
      <c r="B6968" s="38">
        <f>INDEX(Videolength!D:D,MATCH(D6968,Videolength!A:A,0))</f>
        <v>12</v>
      </c>
      <c r="C6968" s="38">
        <f>INDEX(Videolength!E:E,MATCH(D6968,Videolength!A:A,0))</f>
        <v>35</v>
      </c>
      <c r="D6968" s="39">
        <v>35</v>
      </c>
      <c r="E6968" s="40" t="str">
        <f>INDEX(Videolength!B:B,MATCH(D6968,Videolength!A:A,0))</f>
        <v>https://youtu.be/U0RCXPaB8nY?list=PLTjhk5BwsiVV8SrR-dPCDjCfaMnt-5HZH</v>
      </c>
      <c r="F6968" s="41">
        <f>INDEX(Videolength!C:C,MATCH(D6968,Videolength!A:A,0))</f>
        <v>3.532407407407407E-2</v>
      </c>
      <c r="G6968" s="41">
        <v>1.5868055555555555E-2</v>
      </c>
      <c r="H6968" s="71">
        <f>HYPERLINK(_xlfn.CONCAT(E6968,"&amp;t=",G6968*86400),G6968)</f>
        <v>1.5868055555555555E-2</v>
      </c>
      <c r="I6968" s="38">
        <v>13</v>
      </c>
      <c r="J6968" s="38">
        <v>7</v>
      </c>
      <c r="K6968" s="42" t="s">
        <v>346</v>
      </c>
      <c r="L6968" s="42" t="s">
        <v>10</v>
      </c>
      <c r="AA6968" s="45"/>
      <c r="AB6968" s="45"/>
      <c r="AE6968" s="42">
        <f>IF(Table32[[#This Row],[Gems]]&gt;0,Table32[[#This Row],[Gems]],0)</f>
        <v>0</v>
      </c>
      <c r="AF6968" s="42">
        <f>IF(Table32[[#This Row],[Gems]]&lt;0,Table32[[#This Row],[Gems]],0)</f>
        <v>0</v>
      </c>
      <c r="AG6968" s="29">
        <f t="shared" ca="1" si="149"/>
        <v>17</v>
      </c>
    </row>
    <row r="6969" spans="1:33" ht="14.4" x14ac:dyDescent="0.3">
      <c r="A6969" s="37">
        <v>44129</v>
      </c>
      <c r="B6969" s="38">
        <f>INDEX(Videolength!D:D,MATCH(D6969,Videolength!A:A,0))</f>
        <v>12</v>
      </c>
      <c r="C6969" s="38">
        <f>INDEX(Videolength!E:E,MATCH(D6969,Videolength!A:A,0))</f>
        <v>35</v>
      </c>
      <c r="D6969" s="39">
        <v>35</v>
      </c>
      <c r="E6969" s="40" t="str">
        <f>INDEX(Videolength!B:B,MATCH(D6969,Videolength!A:A,0))</f>
        <v>https://youtu.be/U0RCXPaB8nY?list=PLTjhk5BwsiVV8SrR-dPCDjCfaMnt-5HZH</v>
      </c>
      <c r="F6969" s="41">
        <f>INDEX(Videolength!C:C,MATCH(D6969,Videolength!A:A,0))</f>
        <v>3.532407407407407E-2</v>
      </c>
      <c r="G6969" s="41">
        <v>1.5960648148148151E-2</v>
      </c>
      <c r="H6969" s="71">
        <f>HYPERLINK(_xlfn.CONCAT(E6969,"&amp;t=",G6969*86400),G6969)</f>
        <v>1.5960648148148151E-2</v>
      </c>
      <c r="I6969" s="38">
        <v>13</v>
      </c>
      <c r="J6969" s="38">
        <v>7</v>
      </c>
      <c r="K6969" s="42" t="s">
        <v>90</v>
      </c>
      <c r="L6969" s="42" t="s">
        <v>10</v>
      </c>
      <c r="AA6969" s="45"/>
      <c r="AB6969" s="45"/>
      <c r="AE6969" s="42">
        <f>IF(Table32[[#This Row],[Gems]]&gt;0,Table32[[#This Row],[Gems]],0)</f>
        <v>0</v>
      </c>
      <c r="AF6969" s="42">
        <f>IF(Table32[[#This Row],[Gems]]&lt;0,Table32[[#This Row],[Gems]],0)</f>
        <v>0</v>
      </c>
      <c r="AG6969" s="29">
        <f t="shared" ca="1" si="149"/>
        <v>17</v>
      </c>
    </row>
    <row r="6970" spans="1:33" ht="14.4" x14ac:dyDescent="0.3">
      <c r="A6970" s="37">
        <v>44129</v>
      </c>
      <c r="B6970" s="38">
        <f>INDEX(Videolength!D:D,MATCH(D6970,Videolength!A:A,0))</f>
        <v>12</v>
      </c>
      <c r="C6970" s="38">
        <f>INDEX(Videolength!E:E,MATCH(D6970,Videolength!A:A,0))</f>
        <v>35</v>
      </c>
      <c r="D6970" s="39">
        <v>35</v>
      </c>
      <c r="E6970" s="40" t="str">
        <f>INDEX(Videolength!B:B,MATCH(D6970,Videolength!A:A,0))</f>
        <v>https://youtu.be/U0RCXPaB8nY?list=PLTjhk5BwsiVV8SrR-dPCDjCfaMnt-5HZH</v>
      </c>
      <c r="F6970" s="41">
        <f>INDEX(Videolength!C:C,MATCH(D6970,Videolength!A:A,0))</f>
        <v>3.532407407407407E-2</v>
      </c>
      <c r="G6970" s="41">
        <v>1.5972222222222224E-2</v>
      </c>
      <c r="H6970" s="71">
        <f>HYPERLINK(_xlfn.CONCAT(E6970,"&amp;t=",G6970*86400),G6970)</f>
        <v>1.5972222222222224E-2</v>
      </c>
      <c r="I6970" s="38">
        <v>13</v>
      </c>
      <c r="J6970" s="38">
        <v>7</v>
      </c>
      <c r="K6970" s="42" t="s">
        <v>90</v>
      </c>
      <c r="L6970" s="42" t="s">
        <v>256</v>
      </c>
      <c r="AA6970" s="45"/>
      <c r="AB6970" s="45"/>
      <c r="AE6970" s="42">
        <f>IF(Table32[[#This Row],[Gems]]&gt;0,Table32[[#This Row],[Gems]],0)</f>
        <v>0</v>
      </c>
      <c r="AF6970" s="42">
        <f>IF(Table32[[#This Row],[Gems]]&lt;0,Table32[[#This Row],[Gems]],0)</f>
        <v>0</v>
      </c>
      <c r="AG6970" s="29">
        <f t="shared" ca="1" si="149"/>
        <v>17</v>
      </c>
    </row>
    <row r="6971" spans="1:33" ht="14.4" x14ac:dyDescent="0.3">
      <c r="A6971" s="37">
        <v>44129</v>
      </c>
      <c r="B6971" s="38">
        <f>INDEX(Videolength!D:D,MATCH(D6971,Videolength!A:A,0))</f>
        <v>12</v>
      </c>
      <c r="C6971" s="38">
        <f>INDEX(Videolength!E:E,MATCH(D6971,Videolength!A:A,0))</f>
        <v>35</v>
      </c>
      <c r="D6971" s="39">
        <v>35</v>
      </c>
      <c r="E6971" s="40" t="str">
        <f>INDEX(Videolength!B:B,MATCH(D6971,Videolength!A:A,0))</f>
        <v>https://youtu.be/U0RCXPaB8nY?list=PLTjhk5BwsiVV8SrR-dPCDjCfaMnt-5HZH</v>
      </c>
      <c r="F6971" s="41">
        <f>INDEX(Videolength!C:C,MATCH(D6971,Videolength!A:A,0))</f>
        <v>3.532407407407407E-2</v>
      </c>
      <c r="G6971" s="41">
        <v>1.5983796296296295E-2</v>
      </c>
      <c r="H6971" s="71">
        <f>HYPERLINK(_xlfn.CONCAT(E6971,"&amp;t=",G6971*86400),G6971)</f>
        <v>1.5983796296296295E-2</v>
      </c>
      <c r="I6971" s="38">
        <v>13</v>
      </c>
      <c r="J6971" s="38">
        <v>7</v>
      </c>
      <c r="K6971" s="42" t="s">
        <v>90</v>
      </c>
      <c r="L6971" s="42" t="s">
        <v>148</v>
      </c>
      <c r="M6971" s="42" t="s">
        <v>446</v>
      </c>
      <c r="AA6971" s="45"/>
      <c r="AB6971" s="45"/>
      <c r="AE6971" s="42">
        <f>IF(Table32[[#This Row],[Gems]]&gt;0,Table32[[#This Row],[Gems]],0)</f>
        <v>0</v>
      </c>
      <c r="AF6971" s="42">
        <f>IF(Table32[[#This Row],[Gems]]&lt;0,Table32[[#This Row],[Gems]],0)</f>
        <v>0</v>
      </c>
      <c r="AG6971" s="29">
        <f t="shared" ca="1" si="149"/>
        <v>17</v>
      </c>
    </row>
    <row r="6972" spans="1:33" ht="14.4" x14ac:dyDescent="0.3">
      <c r="A6972" s="37">
        <v>44129</v>
      </c>
      <c r="B6972" s="38">
        <f>INDEX(Videolength!D:D,MATCH(D6972,Videolength!A:A,0))</f>
        <v>12</v>
      </c>
      <c r="C6972" s="38">
        <f>INDEX(Videolength!E:E,MATCH(D6972,Videolength!A:A,0))</f>
        <v>35</v>
      </c>
      <c r="D6972" s="39">
        <v>35</v>
      </c>
      <c r="E6972" s="40" t="str">
        <f>INDEX(Videolength!B:B,MATCH(D6972,Videolength!A:A,0))</f>
        <v>https://youtu.be/U0RCXPaB8nY?list=PLTjhk5BwsiVV8SrR-dPCDjCfaMnt-5HZH</v>
      </c>
      <c r="F6972" s="41">
        <f>INDEX(Videolength!C:C,MATCH(D6972,Videolength!A:A,0))</f>
        <v>3.532407407407407E-2</v>
      </c>
      <c r="G6972" s="41">
        <v>1.6087962962962964E-2</v>
      </c>
      <c r="H6972" s="71">
        <f>HYPERLINK(_xlfn.CONCAT(E6972,"&amp;t=",G6972*86400),G6972)</f>
        <v>1.6087962962962964E-2</v>
      </c>
      <c r="I6972" s="38">
        <v>13</v>
      </c>
      <c r="J6972" s="38">
        <v>7</v>
      </c>
      <c r="K6972" s="42" t="s">
        <v>90</v>
      </c>
      <c r="L6972" s="42" t="s">
        <v>197</v>
      </c>
      <c r="V6972" s="43">
        <v>1402</v>
      </c>
      <c r="AA6972" s="45"/>
      <c r="AB6972" s="45"/>
      <c r="AE6972" s="42">
        <f>IF(Table32[[#This Row],[Gems]]&gt;0,Table32[[#This Row],[Gems]],0)</f>
        <v>0</v>
      </c>
      <c r="AF6972" s="42">
        <f>IF(Table32[[#This Row],[Gems]]&lt;0,Table32[[#This Row],[Gems]],0)</f>
        <v>0</v>
      </c>
      <c r="AG6972" s="29">
        <f t="shared" ca="1" si="149"/>
        <v>17</v>
      </c>
    </row>
    <row r="6973" spans="1:33" ht="14.4" x14ac:dyDescent="0.3">
      <c r="A6973" s="37">
        <v>44129</v>
      </c>
      <c r="B6973" s="38">
        <f>INDEX(Videolength!D:D,MATCH(D6973,Videolength!A:A,0))</f>
        <v>12</v>
      </c>
      <c r="C6973" s="38">
        <f>INDEX(Videolength!E:E,MATCH(D6973,Videolength!A:A,0))</f>
        <v>35</v>
      </c>
      <c r="D6973" s="39">
        <v>35</v>
      </c>
      <c r="E6973" s="40" t="str">
        <f>INDEX(Videolength!B:B,MATCH(D6973,Videolength!A:A,0))</f>
        <v>https://youtu.be/U0RCXPaB8nY?list=PLTjhk5BwsiVV8SrR-dPCDjCfaMnt-5HZH</v>
      </c>
      <c r="F6973" s="41">
        <f>INDEX(Videolength!C:C,MATCH(D6973,Videolength!A:A,0))</f>
        <v>3.532407407407407E-2</v>
      </c>
      <c r="G6973" s="41">
        <v>1.7256944444444446E-2</v>
      </c>
      <c r="H6973" s="71">
        <f>HYPERLINK(_xlfn.CONCAT(E6973,"&amp;t=",G6973*86400),G6973)</f>
        <v>1.7256944444444446E-2</v>
      </c>
      <c r="I6973" s="38">
        <v>13</v>
      </c>
      <c r="J6973" s="38">
        <v>7</v>
      </c>
      <c r="K6973" s="42" t="s">
        <v>90</v>
      </c>
      <c r="L6973" s="42" t="s">
        <v>198</v>
      </c>
      <c r="M6973" s="42" t="s">
        <v>1357</v>
      </c>
      <c r="V6973" s="43">
        <v>1402</v>
      </c>
      <c r="AA6973" s="45"/>
      <c r="AB6973" s="45"/>
      <c r="AC6973" s="44" t="s">
        <v>201</v>
      </c>
      <c r="AE6973" s="42">
        <f>IF(Table32[[#This Row],[Gems]]&gt;0,Table32[[#This Row],[Gems]],0)</f>
        <v>0</v>
      </c>
      <c r="AF6973" s="42">
        <f>IF(Table32[[#This Row],[Gems]]&lt;0,Table32[[#This Row],[Gems]],0)</f>
        <v>0</v>
      </c>
      <c r="AG6973" s="29">
        <f t="shared" ca="1" si="149"/>
        <v>17</v>
      </c>
    </row>
    <row r="6974" spans="1:33" ht="14.4" x14ac:dyDescent="0.3">
      <c r="A6974" s="37">
        <v>44129</v>
      </c>
      <c r="B6974" s="38">
        <f>INDEX(Videolength!D:D,MATCH(D6974,Videolength!A:A,0))</f>
        <v>12</v>
      </c>
      <c r="C6974" s="38">
        <f>INDEX(Videolength!E:E,MATCH(D6974,Videolength!A:A,0))</f>
        <v>35</v>
      </c>
      <c r="D6974" s="39">
        <v>35</v>
      </c>
      <c r="E6974" s="40" t="str">
        <f>INDEX(Videolength!B:B,MATCH(D6974,Videolength!A:A,0))</f>
        <v>https://youtu.be/U0RCXPaB8nY?list=PLTjhk5BwsiVV8SrR-dPCDjCfaMnt-5HZH</v>
      </c>
      <c r="F6974" s="41">
        <f>INDEX(Videolength!C:C,MATCH(D6974,Videolength!A:A,0))</f>
        <v>3.532407407407407E-2</v>
      </c>
      <c r="G6974" s="41">
        <v>1.7303240740740741E-2</v>
      </c>
      <c r="H6974" s="71">
        <f>HYPERLINK(_xlfn.CONCAT(E6974,"&amp;t=",G6974*86400),G6974)</f>
        <v>1.7303240740740741E-2</v>
      </c>
      <c r="I6974" s="38">
        <v>13</v>
      </c>
      <c r="J6974" s="38">
        <v>7</v>
      </c>
      <c r="K6974" s="42" t="s">
        <v>90</v>
      </c>
      <c r="L6974" s="42" t="s">
        <v>10</v>
      </c>
      <c r="AA6974" s="45"/>
      <c r="AB6974" s="45"/>
      <c r="AE6974" s="42">
        <f>IF(Table32[[#This Row],[Gems]]&gt;0,Table32[[#This Row],[Gems]],0)</f>
        <v>0</v>
      </c>
      <c r="AF6974" s="42">
        <f>IF(Table32[[#This Row],[Gems]]&lt;0,Table32[[#This Row],[Gems]],0)</f>
        <v>0</v>
      </c>
      <c r="AG6974" s="29">
        <f t="shared" ca="1" si="149"/>
        <v>17</v>
      </c>
    </row>
    <row r="6975" spans="1:33" ht="14.4" x14ac:dyDescent="0.3">
      <c r="A6975" s="37">
        <v>44129</v>
      </c>
      <c r="B6975" s="38">
        <f>INDEX(Videolength!D:D,MATCH(D6975,Videolength!A:A,0))</f>
        <v>12</v>
      </c>
      <c r="C6975" s="38">
        <f>INDEX(Videolength!E:E,MATCH(D6975,Videolength!A:A,0))</f>
        <v>35</v>
      </c>
      <c r="D6975" s="39">
        <v>35</v>
      </c>
      <c r="E6975" s="40" t="str">
        <f>INDEX(Videolength!B:B,MATCH(D6975,Videolength!A:A,0))</f>
        <v>https://youtu.be/U0RCXPaB8nY?list=PLTjhk5BwsiVV8SrR-dPCDjCfaMnt-5HZH</v>
      </c>
      <c r="F6975" s="41">
        <f>INDEX(Videolength!C:C,MATCH(D6975,Videolength!A:A,0))</f>
        <v>3.532407407407407E-2</v>
      </c>
      <c r="G6975" s="41">
        <v>1.7326388888888888E-2</v>
      </c>
      <c r="H6975" s="71">
        <f>HYPERLINK(_xlfn.CONCAT(E6975,"&amp;t=",G6975*86400),G6975)</f>
        <v>1.7326388888888888E-2</v>
      </c>
      <c r="I6975" s="38">
        <v>13</v>
      </c>
      <c r="J6975" s="38">
        <v>7</v>
      </c>
      <c r="K6975" s="42" t="s">
        <v>90</v>
      </c>
      <c r="L6975" s="42" t="s">
        <v>256</v>
      </c>
      <c r="AA6975" s="45"/>
      <c r="AB6975" s="45"/>
      <c r="AE6975" s="42">
        <f>IF(Table32[[#This Row],[Gems]]&gt;0,Table32[[#This Row],[Gems]],0)</f>
        <v>0</v>
      </c>
      <c r="AF6975" s="42">
        <f>IF(Table32[[#This Row],[Gems]]&lt;0,Table32[[#This Row],[Gems]],0)</f>
        <v>0</v>
      </c>
      <c r="AG6975" s="29">
        <f t="shared" ca="1" si="149"/>
        <v>17</v>
      </c>
    </row>
    <row r="6976" spans="1:33" ht="14.4" x14ac:dyDescent="0.3">
      <c r="A6976" s="37">
        <v>44129</v>
      </c>
      <c r="B6976" s="38">
        <f>INDEX(Videolength!D:D,MATCH(D6976,Videolength!A:A,0))</f>
        <v>12</v>
      </c>
      <c r="C6976" s="38">
        <f>INDEX(Videolength!E:E,MATCH(D6976,Videolength!A:A,0))</f>
        <v>35</v>
      </c>
      <c r="D6976" s="39">
        <v>35</v>
      </c>
      <c r="E6976" s="40" t="str">
        <f>INDEX(Videolength!B:B,MATCH(D6976,Videolength!A:A,0))</f>
        <v>https://youtu.be/U0RCXPaB8nY?list=PLTjhk5BwsiVV8SrR-dPCDjCfaMnt-5HZH</v>
      </c>
      <c r="F6976" s="41">
        <f>INDEX(Videolength!C:C,MATCH(D6976,Videolength!A:A,0))</f>
        <v>3.532407407407407E-2</v>
      </c>
      <c r="G6976" s="41">
        <v>1.7349537037037038E-2</v>
      </c>
      <c r="H6976" s="71">
        <f>HYPERLINK(_xlfn.CONCAT(E6976,"&amp;t=",G6976*86400),G6976)</f>
        <v>1.7349537037037038E-2</v>
      </c>
      <c r="I6976" s="38">
        <v>13</v>
      </c>
      <c r="J6976" s="38">
        <v>7</v>
      </c>
      <c r="K6976" s="42" t="s">
        <v>90</v>
      </c>
      <c r="L6976" s="42" t="s">
        <v>148</v>
      </c>
      <c r="M6976" s="42" t="s">
        <v>400</v>
      </c>
      <c r="AA6976" s="45"/>
      <c r="AB6976" s="45"/>
      <c r="AE6976" s="42">
        <f>IF(Table32[[#This Row],[Gems]]&gt;0,Table32[[#This Row],[Gems]],0)</f>
        <v>0</v>
      </c>
      <c r="AF6976" s="42">
        <f>IF(Table32[[#This Row],[Gems]]&lt;0,Table32[[#This Row],[Gems]],0)</f>
        <v>0</v>
      </c>
      <c r="AG6976" s="29">
        <f t="shared" ca="1" si="149"/>
        <v>17</v>
      </c>
    </row>
    <row r="6977" spans="1:33" ht="14.4" x14ac:dyDescent="0.3">
      <c r="A6977" s="37">
        <v>44129</v>
      </c>
      <c r="B6977" s="38">
        <f>INDEX(Videolength!D:D,MATCH(D6977,Videolength!A:A,0))</f>
        <v>12</v>
      </c>
      <c r="C6977" s="38">
        <f>INDEX(Videolength!E:E,MATCH(D6977,Videolength!A:A,0))</f>
        <v>35</v>
      </c>
      <c r="D6977" s="39">
        <v>35</v>
      </c>
      <c r="E6977" s="40" t="str">
        <f>INDEX(Videolength!B:B,MATCH(D6977,Videolength!A:A,0))</f>
        <v>https://youtu.be/U0RCXPaB8nY?list=PLTjhk5BwsiVV8SrR-dPCDjCfaMnt-5HZH</v>
      </c>
      <c r="F6977" s="41">
        <f>INDEX(Videolength!C:C,MATCH(D6977,Videolength!A:A,0))</f>
        <v>3.532407407407407E-2</v>
      </c>
      <c r="G6977" s="41">
        <v>1.741898148148148E-2</v>
      </c>
      <c r="H6977" s="71">
        <f>HYPERLINK(_xlfn.CONCAT(E6977,"&amp;t=",G6977*86400),G6977)</f>
        <v>1.741898148148148E-2</v>
      </c>
      <c r="I6977" s="38">
        <v>13</v>
      </c>
      <c r="J6977" s="38">
        <v>7</v>
      </c>
      <c r="K6977" s="42" t="s">
        <v>90</v>
      </c>
      <c r="L6977" s="42" t="s">
        <v>197</v>
      </c>
      <c r="V6977" s="43">
        <v>1402</v>
      </c>
      <c r="AA6977" s="45"/>
      <c r="AB6977" s="45"/>
      <c r="AE6977" s="42">
        <f>IF(Table32[[#This Row],[Gems]]&gt;0,Table32[[#This Row],[Gems]],0)</f>
        <v>0</v>
      </c>
      <c r="AF6977" s="42">
        <f>IF(Table32[[#This Row],[Gems]]&lt;0,Table32[[#This Row],[Gems]],0)</f>
        <v>0</v>
      </c>
      <c r="AG6977" s="29">
        <f t="shared" ca="1" si="149"/>
        <v>17</v>
      </c>
    </row>
    <row r="6978" spans="1:33" ht="14.4" x14ac:dyDescent="0.3">
      <c r="A6978" s="37">
        <v>44129</v>
      </c>
      <c r="B6978" s="38">
        <f>INDEX(Videolength!D:D,MATCH(D6978,Videolength!A:A,0))</f>
        <v>12</v>
      </c>
      <c r="C6978" s="38">
        <f>INDEX(Videolength!E:E,MATCH(D6978,Videolength!A:A,0))</f>
        <v>35</v>
      </c>
      <c r="D6978" s="39">
        <v>35</v>
      </c>
      <c r="E6978" s="40" t="str">
        <f>INDEX(Videolength!B:B,MATCH(D6978,Videolength!A:A,0))</f>
        <v>https://youtu.be/U0RCXPaB8nY?list=PLTjhk5BwsiVV8SrR-dPCDjCfaMnt-5HZH</v>
      </c>
      <c r="F6978" s="41">
        <f>INDEX(Videolength!C:C,MATCH(D6978,Videolength!A:A,0))</f>
        <v>3.532407407407407E-2</v>
      </c>
      <c r="G6978" s="41">
        <v>1.8553240740740742E-2</v>
      </c>
      <c r="H6978" s="71">
        <f>HYPERLINK(_xlfn.CONCAT(E6978,"&amp;t=",G6978*86400),G6978)</f>
        <v>1.8553240740740742E-2</v>
      </c>
      <c r="I6978" s="38">
        <v>13</v>
      </c>
      <c r="J6978" s="38">
        <v>7</v>
      </c>
      <c r="K6978" s="42" t="s">
        <v>90</v>
      </c>
      <c r="L6978" s="42" t="s">
        <v>198</v>
      </c>
      <c r="V6978" s="43">
        <v>1402</v>
      </c>
      <c r="AA6978" s="45"/>
      <c r="AB6978" s="45"/>
      <c r="AC6978" s="44" t="s">
        <v>201</v>
      </c>
      <c r="AE6978" s="42">
        <f>IF(Table32[[#This Row],[Gems]]&gt;0,Table32[[#This Row],[Gems]],0)</f>
        <v>0</v>
      </c>
      <c r="AF6978" s="42">
        <f>IF(Table32[[#This Row],[Gems]]&lt;0,Table32[[#This Row],[Gems]],0)</f>
        <v>0</v>
      </c>
      <c r="AG6978" s="29">
        <f t="shared" ca="1" si="149"/>
        <v>17</v>
      </c>
    </row>
    <row r="6979" spans="1:33" ht="14.4" x14ac:dyDescent="0.3">
      <c r="A6979" s="37">
        <v>44129</v>
      </c>
      <c r="B6979" s="38">
        <f>INDEX(Videolength!D:D,MATCH(D6979,Videolength!A:A,0))</f>
        <v>12</v>
      </c>
      <c r="C6979" s="38">
        <f>INDEX(Videolength!E:E,MATCH(D6979,Videolength!A:A,0))</f>
        <v>35</v>
      </c>
      <c r="D6979" s="39">
        <v>35</v>
      </c>
      <c r="E6979" s="40" t="str">
        <f>INDEX(Videolength!B:B,MATCH(D6979,Videolength!A:A,0))</f>
        <v>https://youtu.be/U0RCXPaB8nY?list=PLTjhk5BwsiVV8SrR-dPCDjCfaMnt-5HZH</v>
      </c>
      <c r="F6979" s="41">
        <f>INDEX(Videolength!C:C,MATCH(D6979,Videolength!A:A,0))</f>
        <v>3.532407407407407E-2</v>
      </c>
      <c r="G6979" s="41">
        <v>1.8645833333333334E-2</v>
      </c>
      <c r="H6979" s="71">
        <f>HYPERLINK(_xlfn.CONCAT(E6979,"&amp;t=",G6979*86400),G6979)</f>
        <v>1.8645833333333334E-2</v>
      </c>
      <c r="I6979" s="38">
        <v>13</v>
      </c>
      <c r="J6979" s="38">
        <v>7</v>
      </c>
      <c r="K6979" s="42" t="s">
        <v>90</v>
      </c>
      <c r="L6979" s="42" t="s">
        <v>10</v>
      </c>
      <c r="AA6979" s="45"/>
      <c r="AB6979" s="45"/>
      <c r="AE6979" s="42">
        <f>IF(Table32[[#This Row],[Gems]]&gt;0,Table32[[#This Row],[Gems]],0)</f>
        <v>0</v>
      </c>
      <c r="AF6979" s="42">
        <f>IF(Table32[[#This Row],[Gems]]&lt;0,Table32[[#This Row],[Gems]],0)</f>
        <v>0</v>
      </c>
      <c r="AG6979" s="29">
        <f t="shared" ca="1" si="149"/>
        <v>17</v>
      </c>
    </row>
    <row r="6980" spans="1:33" ht="14.4" x14ac:dyDescent="0.3">
      <c r="A6980" s="37">
        <v>44129</v>
      </c>
      <c r="B6980" s="38">
        <f>INDEX(Videolength!D:D,MATCH(D6980,Videolength!A:A,0))</f>
        <v>12</v>
      </c>
      <c r="C6980" s="38">
        <f>INDEX(Videolength!E:E,MATCH(D6980,Videolength!A:A,0))</f>
        <v>35</v>
      </c>
      <c r="D6980" s="39">
        <v>35</v>
      </c>
      <c r="E6980" s="40" t="str">
        <f>INDEX(Videolength!B:B,MATCH(D6980,Videolength!A:A,0))</f>
        <v>https://youtu.be/U0RCXPaB8nY?list=PLTjhk5BwsiVV8SrR-dPCDjCfaMnt-5HZH</v>
      </c>
      <c r="F6980" s="41">
        <f>INDEX(Videolength!C:C,MATCH(D6980,Videolength!A:A,0))</f>
        <v>3.532407407407407E-2</v>
      </c>
      <c r="G6980" s="41">
        <v>1.8668981481481481E-2</v>
      </c>
      <c r="H6980" s="71">
        <f>HYPERLINK(_xlfn.CONCAT(E6980,"&amp;t=",G6980*86400),G6980)</f>
        <v>1.8668981481481481E-2</v>
      </c>
      <c r="I6980" s="38">
        <v>13</v>
      </c>
      <c r="J6980" s="38">
        <v>7</v>
      </c>
      <c r="K6980" s="42" t="s">
        <v>90</v>
      </c>
      <c r="L6980" s="42" t="s">
        <v>256</v>
      </c>
      <c r="AA6980" s="45"/>
      <c r="AB6980" s="45"/>
      <c r="AE6980" s="42">
        <f>IF(Table32[[#This Row],[Gems]]&gt;0,Table32[[#This Row],[Gems]],0)</f>
        <v>0</v>
      </c>
      <c r="AF6980" s="42">
        <f>IF(Table32[[#This Row],[Gems]]&lt;0,Table32[[#This Row],[Gems]],0)</f>
        <v>0</v>
      </c>
      <c r="AG6980" s="29">
        <f t="shared" ca="1" si="149"/>
        <v>17</v>
      </c>
    </row>
    <row r="6981" spans="1:33" ht="14.4" x14ac:dyDescent="0.3">
      <c r="A6981" s="37">
        <v>44129</v>
      </c>
      <c r="B6981" s="38">
        <f>INDEX(Videolength!D:D,MATCH(D6981,Videolength!A:A,0))</f>
        <v>12</v>
      </c>
      <c r="C6981" s="38">
        <f>INDEX(Videolength!E:E,MATCH(D6981,Videolength!A:A,0))</f>
        <v>35</v>
      </c>
      <c r="D6981" s="39">
        <v>35</v>
      </c>
      <c r="E6981" s="40" t="str">
        <f>INDEX(Videolength!B:B,MATCH(D6981,Videolength!A:A,0))</f>
        <v>https://youtu.be/U0RCXPaB8nY?list=PLTjhk5BwsiVV8SrR-dPCDjCfaMnt-5HZH</v>
      </c>
      <c r="F6981" s="41">
        <f>INDEX(Videolength!C:C,MATCH(D6981,Videolength!A:A,0))</f>
        <v>3.532407407407407E-2</v>
      </c>
      <c r="G6981" s="41">
        <v>1.8715277777777779E-2</v>
      </c>
      <c r="H6981" s="71">
        <f>HYPERLINK(_xlfn.CONCAT(E6981,"&amp;t=",G6981*86400),G6981)</f>
        <v>1.8715277777777779E-2</v>
      </c>
      <c r="I6981" s="38">
        <v>13</v>
      </c>
      <c r="J6981" s="38">
        <v>7</v>
      </c>
      <c r="K6981" s="42" t="s">
        <v>90</v>
      </c>
      <c r="L6981" s="42" t="s">
        <v>197</v>
      </c>
      <c r="V6981" s="43">
        <v>1402</v>
      </c>
      <c r="AA6981" s="45"/>
      <c r="AB6981" s="45"/>
      <c r="AE6981" s="42">
        <f>IF(Table32[[#This Row],[Gems]]&gt;0,Table32[[#This Row],[Gems]],0)</f>
        <v>0</v>
      </c>
      <c r="AF6981" s="42">
        <f>IF(Table32[[#This Row],[Gems]]&lt;0,Table32[[#This Row],[Gems]],0)</f>
        <v>0</v>
      </c>
      <c r="AG6981" s="29">
        <f t="shared" ca="1" si="149"/>
        <v>17</v>
      </c>
    </row>
    <row r="6982" spans="1:33" ht="14.4" x14ac:dyDescent="0.3">
      <c r="A6982" s="37">
        <v>44129</v>
      </c>
      <c r="B6982" s="38">
        <f>INDEX(Videolength!D:D,MATCH(D6982,Videolength!A:A,0))</f>
        <v>12</v>
      </c>
      <c r="C6982" s="38">
        <f>INDEX(Videolength!E:E,MATCH(D6982,Videolength!A:A,0))</f>
        <v>35</v>
      </c>
      <c r="D6982" s="39">
        <v>35</v>
      </c>
      <c r="E6982" s="40" t="str">
        <f>INDEX(Videolength!B:B,MATCH(D6982,Videolength!A:A,0))</f>
        <v>https://youtu.be/U0RCXPaB8nY?list=PLTjhk5BwsiVV8SrR-dPCDjCfaMnt-5HZH</v>
      </c>
      <c r="F6982" s="41">
        <f>INDEX(Videolength!C:C,MATCH(D6982,Videolength!A:A,0))</f>
        <v>3.532407407407407E-2</v>
      </c>
      <c r="G6982" s="41">
        <v>1.9340277777777779E-2</v>
      </c>
      <c r="H6982" s="71">
        <f>HYPERLINK(_xlfn.CONCAT(E6982,"&amp;t=",G6982*86400),G6982)</f>
        <v>1.9340277777777779E-2</v>
      </c>
      <c r="I6982" s="38">
        <v>13</v>
      </c>
      <c r="J6982" s="38">
        <v>7</v>
      </c>
      <c r="K6982" s="42" t="s">
        <v>90</v>
      </c>
      <c r="L6982" s="42" t="s">
        <v>198</v>
      </c>
      <c r="V6982" s="43">
        <v>1402</v>
      </c>
      <c r="AA6982" s="45"/>
      <c r="AB6982" s="45"/>
      <c r="AC6982" s="44" t="s">
        <v>201</v>
      </c>
      <c r="AE6982" s="42">
        <f>IF(Table32[[#This Row],[Gems]]&gt;0,Table32[[#This Row],[Gems]],0)</f>
        <v>0</v>
      </c>
      <c r="AF6982" s="42">
        <f>IF(Table32[[#This Row],[Gems]]&lt;0,Table32[[#This Row],[Gems]],0)</f>
        <v>0</v>
      </c>
      <c r="AG6982" s="29">
        <f t="shared" ca="1" si="149"/>
        <v>17</v>
      </c>
    </row>
    <row r="6983" spans="1:33" ht="14.4" x14ac:dyDescent="0.3">
      <c r="A6983" s="37">
        <v>44129</v>
      </c>
      <c r="B6983" s="38">
        <f>INDEX(Videolength!D:D,MATCH(D6983,Videolength!A:A,0))</f>
        <v>12</v>
      </c>
      <c r="C6983" s="38">
        <f>INDEX(Videolength!E:E,MATCH(D6983,Videolength!A:A,0))</f>
        <v>35</v>
      </c>
      <c r="D6983" s="39">
        <v>35</v>
      </c>
      <c r="E6983" s="40" t="str">
        <f>INDEX(Videolength!B:B,MATCH(D6983,Videolength!A:A,0))</f>
        <v>https://youtu.be/U0RCXPaB8nY?list=PLTjhk5BwsiVV8SrR-dPCDjCfaMnt-5HZH</v>
      </c>
      <c r="F6983" s="41">
        <f>INDEX(Videolength!C:C,MATCH(D6983,Videolength!A:A,0))</f>
        <v>3.532407407407407E-2</v>
      </c>
      <c r="G6983" s="41">
        <v>1.9386574074074073E-2</v>
      </c>
      <c r="H6983" s="71">
        <f>HYPERLINK(_xlfn.CONCAT(E6983,"&amp;t=",G6983*86400),G6983)</f>
        <v>1.9386574074074073E-2</v>
      </c>
      <c r="I6983" s="38">
        <v>13</v>
      </c>
      <c r="J6983" s="38">
        <v>7</v>
      </c>
      <c r="K6983" s="42" t="s">
        <v>90</v>
      </c>
      <c r="L6983" s="42" t="s">
        <v>10</v>
      </c>
      <c r="AA6983" s="45"/>
      <c r="AB6983" s="45"/>
      <c r="AE6983" s="42">
        <f>IF(Table32[[#This Row],[Gems]]&gt;0,Table32[[#This Row],[Gems]],0)</f>
        <v>0</v>
      </c>
      <c r="AF6983" s="42">
        <f>IF(Table32[[#This Row],[Gems]]&lt;0,Table32[[#This Row],[Gems]],0)</f>
        <v>0</v>
      </c>
      <c r="AG6983" s="29">
        <f t="shared" ca="1" si="149"/>
        <v>17</v>
      </c>
    </row>
    <row r="6984" spans="1:33" ht="14.4" x14ac:dyDescent="0.3">
      <c r="A6984" s="37">
        <v>44129</v>
      </c>
      <c r="B6984" s="38">
        <f>INDEX(Videolength!D:D,MATCH(D6984,Videolength!A:A,0))</f>
        <v>12</v>
      </c>
      <c r="C6984" s="38">
        <f>INDEX(Videolength!E:E,MATCH(D6984,Videolength!A:A,0))</f>
        <v>35</v>
      </c>
      <c r="D6984" s="39">
        <v>35</v>
      </c>
      <c r="E6984" s="40" t="str">
        <f>INDEX(Videolength!B:B,MATCH(D6984,Videolength!A:A,0))</f>
        <v>https://youtu.be/U0RCXPaB8nY?list=PLTjhk5BwsiVV8SrR-dPCDjCfaMnt-5HZH</v>
      </c>
      <c r="F6984" s="41">
        <f>INDEX(Videolength!C:C,MATCH(D6984,Videolength!A:A,0))</f>
        <v>3.532407407407407E-2</v>
      </c>
      <c r="G6984" s="41">
        <v>1.9409722222222221E-2</v>
      </c>
      <c r="H6984" s="71">
        <f>HYPERLINK(_xlfn.CONCAT(E6984,"&amp;t=",G6984*86400),G6984)</f>
        <v>1.9409722222222221E-2</v>
      </c>
      <c r="I6984" s="38">
        <v>13</v>
      </c>
      <c r="J6984" s="38">
        <v>7</v>
      </c>
      <c r="K6984" s="42" t="s">
        <v>90</v>
      </c>
      <c r="L6984" s="42" t="s">
        <v>256</v>
      </c>
      <c r="AA6984" s="45"/>
      <c r="AB6984" s="45"/>
      <c r="AE6984" s="42">
        <f>IF(Table32[[#This Row],[Gems]]&gt;0,Table32[[#This Row],[Gems]],0)</f>
        <v>0</v>
      </c>
      <c r="AF6984" s="42">
        <f>IF(Table32[[#This Row],[Gems]]&lt;0,Table32[[#This Row],[Gems]],0)</f>
        <v>0</v>
      </c>
      <c r="AG6984" s="29">
        <f t="shared" ref="AG6984:AG7047" ca="1" si="150">SUM(OFFSET(AG6984,-1,0),AD6984)</f>
        <v>17</v>
      </c>
    </row>
    <row r="6985" spans="1:33" ht="14.4" x14ac:dyDescent="0.3">
      <c r="A6985" s="37">
        <v>44129</v>
      </c>
      <c r="B6985" s="38">
        <f>INDEX(Videolength!D:D,MATCH(D6985,Videolength!A:A,0))</f>
        <v>12</v>
      </c>
      <c r="C6985" s="38">
        <f>INDEX(Videolength!E:E,MATCH(D6985,Videolength!A:A,0))</f>
        <v>35</v>
      </c>
      <c r="D6985" s="39">
        <v>35</v>
      </c>
      <c r="E6985" s="40" t="str">
        <f>INDEX(Videolength!B:B,MATCH(D6985,Videolength!A:A,0))</f>
        <v>https://youtu.be/U0RCXPaB8nY?list=PLTjhk5BwsiVV8SrR-dPCDjCfaMnt-5HZH</v>
      </c>
      <c r="F6985" s="41">
        <f>INDEX(Videolength!C:C,MATCH(D6985,Videolength!A:A,0))</f>
        <v>3.532407407407407E-2</v>
      </c>
      <c r="G6985" s="41">
        <v>1.9432870370370371E-2</v>
      </c>
      <c r="H6985" s="71">
        <f>HYPERLINK(_xlfn.CONCAT(E6985,"&amp;t=",G6985*86400),G6985)</f>
        <v>1.9432870370370371E-2</v>
      </c>
      <c r="I6985" s="38">
        <v>13</v>
      </c>
      <c r="J6985" s="38">
        <v>7</v>
      </c>
      <c r="K6985" s="42" t="s">
        <v>90</v>
      </c>
      <c r="L6985" s="42" t="s">
        <v>148</v>
      </c>
      <c r="M6985" s="42" t="s">
        <v>446</v>
      </c>
      <c r="AA6985" s="45"/>
      <c r="AB6985" s="45"/>
      <c r="AE6985" s="42">
        <f>IF(Table32[[#This Row],[Gems]]&gt;0,Table32[[#This Row],[Gems]],0)</f>
        <v>0</v>
      </c>
      <c r="AF6985" s="42">
        <f>IF(Table32[[#This Row],[Gems]]&lt;0,Table32[[#This Row],[Gems]],0)</f>
        <v>0</v>
      </c>
      <c r="AG6985" s="29">
        <f t="shared" ca="1" si="150"/>
        <v>17</v>
      </c>
    </row>
    <row r="6986" spans="1:33" ht="14.4" x14ac:dyDescent="0.3">
      <c r="A6986" s="37">
        <v>44129</v>
      </c>
      <c r="B6986" s="38">
        <f>INDEX(Videolength!D:D,MATCH(D6986,Videolength!A:A,0))</f>
        <v>12</v>
      </c>
      <c r="C6986" s="38">
        <f>INDEX(Videolength!E:E,MATCH(D6986,Videolength!A:A,0))</f>
        <v>35</v>
      </c>
      <c r="D6986" s="39">
        <v>35</v>
      </c>
      <c r="E6986" s="40" t="str">
        <f>INDEX(Videolength!B:B,MATCH(D6986,Videolength!A:A,0))</f>
        <v>https://youtu.be/U0RCXPaB8nY?list=PLTjhk5BwsiVV8SrR-dPCDjCfaMnt-5HZH</v>
      </c>
      <c r="F6986" s="41">
        <f>INDEX(Videolength!C:C,MATCH(D6986,Videolength!A:A,0))</f>
        <v>3.532407407407407E-2</v>
      </c>
      <c r="G6986" s="41">
        <v>1.9537037037037037E-2</v>
      </c>
      <c r="H6986" s="71">
        <f>HYPERLINK(_xlfn.CONCAT(E6986,"&amp;t=",G6986*86400),G6986)</f>
        <v>1.9537037037037037E-2</v>
      </c>
      <c r="I6986" s="38">
        <v>13</v>
      </c>
      <c r="J6986" s="38">
        <v>7</v>
      </c>
      <c r="K6986" s="42" t="s">
        <v>90</v>
      </c>
      <c r="L6986" s="42" t="s">
        <v>197</v>
      </c>
      <c r="V6986" s="43">
        <v>1402</v>
      </c>
      <c r="AA6986" s="45"/>
      <c r="AB6986" s="45"/>
      <c r="AE6986" s="42">
        <f>IF(Table32[[#This Row],[Gems]]&gt;0,Table32[[#This Row],[Gems]],0)</f>
        <v>0</v>
      </c>
      <c r="AF6986" s="42">
        <f>IF(Table32[[#This Row],[Gems]]&lt;0,Table32[[#This Row],[Gems]],0)</f>
        <v>0</v>
      </c>
      <c r="AG6986" s="29">
        <f t="shared" ca="1" si="150"/>
        <v>17</v>
      </c>
    </row>
    <row r="6987" spans="1:33" ht="14.4" x14ac:dyDescent="0.3">
      <c r="A6987" s="37">
        <v>44129</v>
      </c>
      <c r="B6987" s="38">
        <f>INDEX(Videolength!D:D,MATCH(D6987,Videolength!A:A,0))</f>
        <v>12</v>
      </c>
      <c r="C6987" s="38">
        <f>INDEX(Videolength!E:E,MATCH(D6987,Videolength!A:A,0))</f>
        <v>35</v>
      </c>
      <c r="D6987" s="39">
        <v>35</v>
      </c>
      <c r="E6987" s="40" t="str">
        <f>INDEX(Videolength!B:B,MATCH(D6987,Videolength!A:A,0))</f>
        <v>https://youtu.be/U0RCXPaB8nY?list=PLTjhk5BwsiVV8SrR-dPCDjCfaMnt-5HZH</v>
      </c>
      <c r="F6987" s="41">
        <f>INDEX(Videolength!C:C,MATCH(D6987,Videolength!A:A,0))</f>
        <v>3.532407407407407E-2</v>
      </c>
      <c r="G6987" s="41">
        <v>2.0555555555555556E-2</v>
      </c>
      <c r="H6987" s="71">
        <f>HYPERLINK(_xlfn.CONCAT(E6987,"&amp;t=",G6987*86400),G6987)</f>
        <v>2.0555555555555556E-2</v>
      </c>
      <c r="I6987" s="38">
        <v>13</v>
      </c>
      <c r="J6987" s="38">
        <v>7</v>
      </c>
      <c r="K6987" s="42" t="s">
        <v>90</v>
      </c>
      <c r="L6987" s="42" t="s">
        <v>198</v>
      </c>
      <c r="M6987" s="42" t="s">
        <v>1358</v>
      </c>
      <c r="V6987" s="43">
        <v>1402</v>
      </c>
      <c r="AA6987" s="45"/>
      <c r="AB6987" s="45"/>
      <c r="AC6987" s="44" t="s">
        <v>201</v>
      </c>
      <c r="AE6987" s="42">
        <f>IF(Table32[[#This Row],[Gems]]&gt;0,Table32[[#This Row],[Gems]],0)</f>
        <v>0</v>
      </c>
      <c r="AF6987" s="42">
        <f>IF(Table32[[#This Row],[Gems]]&lt;0,Table32[[#This Row],[Gems]],0)</f>
        <v>0</v>
      </c>
      <c r="AG6987" s="29">
        <f t="shared" ca="1" si="150"/>
        <v>17</v>
      </c>
    </row>
    <row r="6988" spans="1:33" ht="14.4" x14ac:dyDescent="0.3">
      <c r="A6988" s="37">
        <v>44129</v>
      </c>
      <c r="B6988" s="38">
        <f>INDEX(Videolength!D:D,MATCH(D6988,Videolength!A:A,0))</f>
        <v>12</v>
      </c>
      <c r="C6988" s="38">
        <f>INDEX(Videolength!E:E,MATCH(D6988,Videolength!A:A,0))</f>
        <v>35</v>
      </c>
      <c r="D6988" s="39">
        <v>35</v>
      </c>
      <c r="E6988" s="40" t="str">
        <f>INDEX(Videolength!B:B,MATCH(D6988,Videolength!A:A,0))</f>
        <v>https://youtu.be/U0RCXPaB8nY?list=PLTjhk5BwsiVV8SrR-dPCDjCfaMnt-5HZH</v>
      </c>
      <c r="F6988" s="41">
        <f>INDEX(Videolength!C:C,MATCH(D6988,Videolength!A:A,0))</f>
        <v>3.532407407407407E-2</v>
      </c>
      <c r="G6988" s="41">
        <v>2.0590277777777777E-2</v>
      </c>
      <c r="H6988" s="71">
        <f>HYPERLINK(_xlfn.CONCAT(E6988,"&amp;t=",G6988*86400),G6988)</f>
        <v>2.0590277777777777E-2</v>
      </c>
      <c r="I6988" s="38">
        <v>13</v>
      </c>
      <c r="J6988" s="38">
        <v>7</v>
      </c>
      <c r="K6988" s="42" t="s">
        <v>90</v>
      </c>
      <c r="L6988" s="42" t="s">
        <v>10</v>
      </c>
      <c r="AA6988" s="45"/>
      <c r="AB6988" s="45"/>
      <c r="AE6988" s="42">
        <f>IF(Table32[[#This Row],[Gems]]&gt;0,Table32[[#This Row],[Gems]],0)</f>
        <v>0</v>
      </c>
      <c r="AF6988" s="42">
        <f>IF(Table32[[#This Row],[Gems]]&lt;0,Table32[[#This Row],[Gems]],0)</f>
        <v>0</v>
      </c>
      <c r="AG6988" s="29">
        <f t="shared" ca="1" si="150"/>
        <v>17</v>
      </c>
    </row>
    <row r="6989" spans="1:33" ht="14.4" x14ac:dyDescent="0.3">
      <c r="A6989" s="37">
        <v>44129</v>
      </c>
      <c r="B6989" s="38">
        <f>INDEX(Videolength!D:D,MATCH(D6989,Videolength!A:A,0))</f>
        <v>12</v>
      </c>
      <c r="C6989" s="38">
        <f>INDEX(Videolength!E:E,MATCH(D6989,Videolength!A:A,0))</f>
        <v>35</v>
      </c>
      <c r="D6989" s="39">
        <v>35</v>
      </c>
      <c r="E6989" s="40" t="str">
        <f>INDEX(Videolength!B:B,MATCH(D6989,Videolength!A:A,0))</f>
        <v>https://youtu.be/U0RCXPaB8nY?list=PLTjhk5BwsiVV8SrR-dPCDjCfaMnt-5HZH</v>
      </c>
      <c r="F6989" s="41">
        <f>INDEX(Videolength!C:C,MATCH(D6989,Videolength!A:A,0))</f>
        <v>3.532407407407407E-2</v>
      </c>
      <c r="G6989" s="41">
        <v>2.0613425925925927E-2</v>
      </c>
      <c r="H6989" s="71">
        <f>HYPERLINK(_xlfn.CONCAT(E6989,"&amp;t=",G6989*86400),G6989)</f>
        <v>2.0613425925925927E-2</v>
      </c>
      <c r="I6989" s="38">
        <v>13</v>
      </c>
      <c r="J6989" s="38">
        <v>7</v>
      </c>
      <c r="K6989" s="42" t="s">
        <v>90</v>
      </c>
      <c r="L6989" s="42" t="s">
        <v>256</v>
      </c>
      <c r="AA6989" s="45"/>
      <c r="AB6989" s="45"/>
      <c r="AE6989" s="42">
        <f>IF(Table32[[#This Row],[Gems]]&gt;0,Table32[[#This Row],[Gems]],0)</f>
        <v>0</v>
      </c>
      <c r="AF6989" s="42">
        <f>IF(Table32[[#This Row],[Gems]]&lt;0,Table32[[#This Row],[Gems]],0)</f>
        <v>0</v>
      </c>
      <c r="AG6989" s="29">
        <f t="shared" ca="1" si="150"/>
        <v>17</v>
      </c>
    </row>
    <row r="6990" spans="1:33" ht="14.4" x14ac:dyDescent="0.3">
      <c r="A6990" s="37">
        <v>44129</v>
      </c>
      <c r="B6990" s="38">
        <f>INDEX(Videolength!D:D,MATCH(D6990,Videolength!A:A,0))</f>
        <v>12</v>
      </c>
      <c r="C6990" s="38">
        <f>INDEX(Videolength!E:E,MATCH(D6990,Videolength!A:A,0))</f>
        <v>35</v>
      </c>
      <c r="D6990" s="39">
        <v>35</v>
      </c>
      <c r="E6990" s="40" t="str">
        <f>INDEX(Videolength!B:B,MATCH(D6990,Videolength!A:A,0))</f>
        <v>https://youtu.be/U0RCXPaB8nY?list=PLTjhk5BwsiVV8SrR-dPCDjCfaMnt-5HZH</v>
      </c>
      <c r="F6990" s="41">
        <f>INDEX(Videolength!C:C,MATCH(D6990,Videolength!A:A,0))</f>
        <v>3.532407407407407E-2</v>
      </c>
      <c r="G6990" s="41">
        <v>2.0625000000000001E-2</v>
      </c>
      <c r="H6990" s="71">
        <f>HYPERLINK(_xlfn.CONCAT(E6990,"&amp;t=",G6990*86400),G6990)</f>
        <v>2.0625000000000001E-2</v>
      </c>
      <c r="I6990" s="38">
        <v>13</v>
      </c>
      <c r="J6990" s="38">
        <v>7</v>
      </c>
      <c r="K6990" s="42" t="s">
        <v>90</v>
      </c>
      <c r="L6990" s="42" t="s">
        <v>148</v>
      </c>
      <c r="M6990" s="42" t="s">
        <v>446</v>
      </c>
      <c r="AA6990" s="45"/>
      <c r="AB6990" s="45"/>
      <c r="AE6990" s="42">
        <f>IF(Table32[[#This Row],[Gems]]&gt;0,Table32[[#This Row],[Gems]],0)</f>
        <v>0</v>
      </c>
      <c r="AF6990" s="42">
        <f>IF(Table32[[#This Row],[Gems]]&lt;0,Table32[[#This Row],[Gems]],0)</f>
        <v>0</v>
      </c>
      <c r="AG6990" s="29">
        <f t="shared" ca="1" si="150"/>
        <v>17</v>
      </c>
    </row>
    <row r="6991" spans="1:33" ht="14.4" x14ac:dyDescent="0.3">
      <c r="A6991" s="37">
        <v>44129</v>
      </c>
      <c r="B6991" s="38">
        <f>INDEX(Videolength!D:D,MATCH(D6991,Videolength!A:A,0))</f>
        <v>12</v>
      </c>
      <c r="C6991" s="38">
        <f>INDEX(Videolength!E:E,MATCH(D6991,Videolength!A:A,0))</f>
        <v>35</v>
      </c>
      <c r="D6991" s="39">
        <v>35</v>
      </c>
      <c r="E6991" s="40" t="str">
        <f>INDEX(Videolength!B:B,MATCH(D6991,Videolength!A:A,0))</f>
        <v>https://youtu.be/U0RCXPaB8nY?list=PLTjhk5BwsiVV8SrR-dPCDjCfaMnt-5HZH</v>
      </c>
      <c r="F6991" s="41">
        <f>INDEX(Videolength!C:C,MATCH(D6991,Videolength!A:A,0))</f>
        <v>3.532407407407407E-2</v>
      </c>
      <c r="G6991" s="41">
        <v>2.0682870370370372E-2</v>
      </c>
      <c r="H6991" s="71">
        <f>HYPERLINK(_xlfn.CONCAT(E6991,"&amp;t=",G6991*86400),G6991)</f>
        <v>2.0682870370370372E-2</v>
      </c>
      <c r="I6991" s="38">
        <v>13</v>
      </c>
      <c r="J6991" s="38">
        <v>7</v>
      </c>
      <c r="K6991" s="42" t="s">
        <v>90</v>
      </c>
      <c r="L6991" s="42" t="s">
        <v>197</v>
      </c>
      <c r="V6991" s="43">
        <v>1402</v>
      </c>
      <c r="AA6991" s="45"/>
      <c r="AB6991" s="45"/>
      <c r="AE6991" s="42">
        <f>IF(Table32[[#This Row],[Gems]]&gt;0,Table32[[#This Row],[Gems]],0)</f>
        <v>0</v>
      </c>
      <c r="AF6991" s="42">
        <f>IF(Table32[[#This Row],[Gems]]&lt;0,Table32[[#This Row],[Gems]],0)</f>
        <v>0</v>
      </c>
      <c r="AG6991" s="29">
        <f t="shared" ca="1" si="150"/>
        <v>17</v>
      </c>
    </row>
    <row r="6992" spans="1:33" ht="14.4" x14ac:dyDescent="0.3">
      <c r="A6992" s="37">
        <v>44129</v>
      </c>
      <c r="B6992" s="38">
        <f>INDEX(Videolength!D:D,MATCH(D6992,Videolength!A:A,0))</f>
        <v>12</v>
      </c>
      <c r="C6992" s="38">
        <f>INDEX(Videolength!E:E,MATCH(D6992,Videolength!A:A,0))</f>
        <v>35</v>
      </c>
      <c r="D6992" s="39">
        <v>35</v>
      </c>
      <c r="E6992" s="40" t="str">
        <f>INDEX(Videolength!B:B,MATCH(D6992,Videolength!A:A,0))</f>
        <v>https://youtu.be/U0RCXPaB8nY?list=PLTjhk5BwsiVV8SrR-dPCDjCfaMnt-5HZH</v>
      </c>
      <c r="F6992" s="41">
        <f>INDEX(Videolength!C:C,MATCH(D6992,Videolength!A:A,0))</f>
        <v>3.532407407407407E-2</v>
      </c>
      <c r="G6992" s="41">
        <v>2.1516203703703704E-2</v>
      </c>
      <c r="H6992" s="71">
        <f>HYPERLINK(_xlfn.CONCAT(E6992,"&amp;t=",G6992*86400),G6992)</f>
        <v>2.1516203703703704E-2</v>
      </c>
      <c r="I6992" s="38">
        <v>13</v>
      </c>
      <c r="J6992" s="38">
        <v>7</v>
      </c>
      <c r="K6992" s="42" t="s">
        <v>90</v>
      </c>
      <c r="L6992" s="42" t="s">
        <v>198</v>
      </c>
      <c r="M6992" s="42" t="s">
        <v>1358</v>
      </c>
      <c r="Q6992" s="42" t="s">
        <v>121</v>
      </c>
      <c r="V6992" s="43">
        <v>1402</v>
      </c>
      <c r="AA6992" s="45"/>
      <c r="AB6992" s="45"/>
      <c r="AC6992" s="44" t="s">
        <v>201</v>
      </c>
      <c r="AE6992" s="42">
        <f>IF(Table32[[#This Row],[Gems]]&gt;0,Table32[[#This Row],[Gems]],0)</f>
        <v>0</v>
      </c>
      <c r="AF6992" s="42">
        <f>IF(Table32[[#This Row],[Gems]]&lt;0,Table32[[#This Row],[Gems]],0)</f>
        <v>0</v>
      </c>
      <c r="AG6992" s="29">
        <f t="shared" ca="1" si="150"/>
        <v>17</v>
      </c>
    </row>
    <row r="6993" spans="1:33" ht="14.4" x14ac:dyDescent="0.3">
      <c r="A6993" s="37">
        <v>44129</v>
      </c>
      <c r="B6993" s="38">
        <f>INDEX(Videolength!D:D,MATCH(D6993,Videolength!A:A,0))</f>
        <v>12</v>
      </c>
      <c r="C6993" s="38">
        <f>INDEX(Videolength!E:E,MATCH(D6993,Videolength!A:A,0))</f>
        <v>35</v>
      </c>
      <c r="D6993" s="39">
        <v>35</v>
      </c>
      <c r="E6993" s="40" t="str">
        <f>INDEX(Videolength!B:B,MATCH(D6993,Videolength!A:A,0))</f>
        <v>https://youtu.be/U0RCXPaB8nY?list=PLTjhk5BwsiVV8SrR-dPCDjCfaMnt-5HZH</v>
      </c>
      <c r="F6993" s="41">
        <f>INDEX(Videolength!C:C,MATCH(D6993,Videolength!A:A,0))</f>
        <v>3.532407407407407E-2</v>
      </c>
      <c r="G6993" s="41">
        <v>2.1562499999999998E-2</v>
      </c>
      <c r="H6993" s="71">
        <f>HYPERLINK(_xlfn.CONCAT(E6993,"&amp;t=",G6993*86400),G6993)</f>
        <v>2.1562499999999998E-2</v>
      </c>
      <c r="I6993" s="38">
        <v>13</v>
      </c>
      <c r="J6993" s="38">
        <v>7</v>
      </c>
      <c r="K6993" s="42" t="s">
        <v>90</v>
      </c>
      <c r="L6993" s="42" t="s">
        <v>10</v>
      </c>
      <c r="M6993" s="42" t="s">
        <v>929</v>
      </c>
      <c r="AA6993" s="45"/>
      <c r="AB6993" s="45"/>
      <c r="AE6993" s="42">
        <f>IF(Table32[[#This Row],[Gems]]&gt;0,Table32[[#This Row],[Gems]],0)</f>
        <v>0</v>
      </c>
      <c r="AF6993" s="42">
        <f>IF(Table32[[#This Row],[Gems]]&lt;0,Table32[[#This Row],[Gems]],0)</f>
        <v>0</v>
      </c>
      <c r="AG6993" s="30">
        <f t="shared" ca="1" si="150"/>
        <v>17</v>
      </c>
    </row>
    <row r="6994" spans="1:33" ht="14.4" x14ac:dyDescent="0.3">
      <c r="A6994" s="37">
        <v>44129</v>
      </c>
      <c r="B6994" s="38">
        <f>INDEX(Videolength!D:D,MATCH(D6994,Videolength!A:A,0))</f>
        <v>12</v>
      </c>
      <c r="C6994" s="38">
        <f>INDEX(Videolength!E:E,MATCH(D6994,Videolength!A:A,0))</f>
        <v>35</v>
      </c>
      <c r="D6994" s="39">
        <v>35</v>
      </c>
      <c r="E6994" s="40" t="str">
        <f>INDEX(Videolength!B:B,MATCH(D6994,Videolength!A:A,0))</f>
        <v>https://youtu.be/U0RCXPaB8nY?list=PLTjhk5BwsiVV8SrR-dPCDjCfaMnt-5HZH</v>
      </c>
      <c r="F6994" s="41">
        <f>INDEX(Videolength!C:C,MATCH(D6994,Videolength!A:A,0))</f>
        <v>3.532407407407407E-2</v>
      </c>
      <c r="G6994" s="41">
        <v>2.1574074074074075E-2</v>
      </c>
      <c r="H6994" s="71">
        <f>HYPERLINK(_xlfn.CONCAT(E6994,"&amp;t=",G6994*86400),G6994)</f>
        <v>2.1574074074074075E-2</v>
      </c>
      <c r="I6994" s="38">
        <v>13</v>
      </c>
      <c r="J6994" s="38">
        <v>7</v>
      </c>
      <c r="K6994" s="42" t="s">
        <v>346</v>
      </c>
      <c r="L6994" s="42" t="s">
        <v>10</v>
      </c>
      <c r="AA6994" s="45"/>
      <c r="AB6994" s="45"/>
      <c r="AE6994" s="42">
        <f>IF(Table32[[#This Row],[Gems]]&gt;0,Table32[[#This Row],[Gems]],0)</f>
        <v>0</v>
      </c>
      <c r="AF6994" s="42">
        <f>IF(Table32[[#This Row],[Gems]]&lt;0,Table32[[#This Row],[Gems]],0)</f>
        <v>0</v>
      </c>
      <c r="AG6994" s="29">
        <f t="shared" ca="1" si="150"/>
        <v>17</v>
      </c>
    </row>
    <row r="6995" spans="1:33" ht="14.4" x14ac:dyDescent="0.3">
      <c r="A6995" s="37">
        <v>44129</v>
      </c>
      <c r="B6995" s="38">
        <f>INDEX(Videolength!D:D,MATCH(D6995,Videolength!A:A,0))</f>
        <v>12</v>
      </c>
      <c r="C6995" s="38">
        <f>INDEX(Videolength!E:E,MATCH(D6995,Videolength!A:A,0))</f>
        <v>35</v>
      </c>
      <c r="D6995" s="39">
        <v>35</v>
      </c>
      <c r="E6995" s="40" t="str">
        <f>INDEX(Videolength!B:B,MATCH(D6995,Videolength!A:A,0))</f>
        <v>https://youtu.be/U0RCXPaB8nY?list=PLTjhk5BwsiVV8SrR-dPCDjCfaMnt-5HZH</v>
      </c>
      <c r="F6995" s="41">
        <f>INDEX(Videolength!C:C,MATCH(D6995,Videolength!A:A,0))</f>
        <v>3.532407407407407E-2</v>
      </c>
      <c r="G6995" s="41">
        <v>2.1724537037037039E-2</v>
      </c>
      <c r="H6995" s="71">
        <f>HYPERLINK(_xlfn.CONCAT(E6995,"&amp;t=",G6995*86400),G6995)</f>
        <v>2.1724537037037039E-2</v>
      </c>
      <c r="I6995" s="38">
        <v>13</v>
      </c>
      <c r="J6995" s="38">
        <v>7</v>
      </c>
      <c r="K6995" s="42" t="s">
        <v>107</v>
      </c>
      <c r="L6995" s="42" t="s">
        <v>10</v>
      </c>
      <c r="AA6995" s="45"/>
      <c r="AB6995" s="45"/>
      <c r="AE6995" s="42">
        <f>IF(Table32[[#This Row],[Gems]]&gt;0,Table32[[#This Row],[Gems]],0)</f>
        <v>0</v>
      </c>
      <c r="AF6995" s="42">
        <f>IF(Table32[[#This Row],[Gems]]&lt;0,Table32[[#This Row],[Gems]],0)</f>
        <v>0</v>
      </c>
      <c r="AG6995" s="29">
        <f t="shared" ca="1" si="150"/>
        <v>17</v>
      </c>
    </row>
    <row r="6996" spans="1:33" ht="14.4" x14ac:dyDescent="0.3">
      <c r="A6996" s="37">
        <v>44129</v>
      </c>
      <c r="B6996" s="38">
        <f>INDEX(Videolength!D:D,MATCH(D6996,Videolength!A:A,0))</f>
        <v>12</v>
      </c>
      <c r="C6996" s="38">
        <f>INDEX(Videolength!E:E,MATCH(D6996,Videolength!A:A,0))</f>
        <v>35</v>
      </c>
      <c r="D6996" s="39">
        <v>35</v>
      </c>
      <c r="E6996" s="40" t="str">
        <f>INDEX(Videolength!B:B,MATCH(D6996,Videolength!A:A,0))</f>
        <v>https://youtu.be/U0RCXPaB8nY?list=PLTjhk5BwsiVV8SrR-dPCDjCfaMnt-5HZH</v>
      </c>
      <c r="F6996" s="41">
        <f>INDEX(Videolength!C:C,MATCH(D6996,Videolength!A:A,0))</f>
        <v>3.532407407407407E-2</v>
      </c>
      <c r="G6996" s="41">
        <v>2.1828703703703701E-2</v>
      </c>
      <c r="H6996" s="71">
        <f>HYPERLINK(_xlfn.CONCAT(E6996,"&amp;t=",G6996*86400),G6996)</f>
        <v>2.1828703703703701E-2</v>
      </c>
      <c r="I6996" s="38">
        <v>13</v>
      </c>
      <c r="J6996" s="38">
        <v>7</v>
      </c>
      <c r="K6996" s="42" t="s">
        <v>107</v>
      </c>
      <c r="L6996" s="42" t="s">
        <v>140</v>
      </c>
      <c r="Q6996" s="42" t="s">
        <v>33</v>
      </c>
      <c r="V6996" s="43">
        <v>1413</v>
      </c>
      <c r="W6996" s="44" t="s">
        <v>1301</v>
      </c>
      <c r="X6996" s="43">
        <v>11</v>
      </c>
      <c r="AA6996" s="45"/>
      <c r="AB6996" s="45"/>
      <c r="AE6996" s="42">
        <f>IF(Table32[[#This Row],[Gems]]&gt;0,Table32[[#This Row],[Gems]],0)</f>
        <v>0</v>
      </c>
      <c r="AF6996" s="42">
        <f>IF(Table32[[#This Row],[Gems]]&lt;0,Table32[[#This Row],[Gems]],0)</f>
        <v>0</v>
      </c>
      <c r="AG6996" s="29">
        <f t="shared" ca="1" si="150"/>
        <v>17</v>
      </c>
    </row>
    <row r="6997" spans="1:33" ht="14.4" x14ac:dyDescent="0.3">
      <c r="A6997" s="37">
        <v>44129</v>
      </c>
      <c r="B6997" s="38">
        <f>INDEX(Videolength!D:D,MATCH(D6997,Videolength!A:A,0))</f>
        <v>12</v>
      </c>
      <c r="C6997" s="38">
        <f>INDEX(Videolength!E:E,MATCH(D6997,Videolength!A:A,0))</f>
        <v>35</v>
      </c>
      <c r="D6997" s="39">
        <v>35</v>
      </c>
      <c r="E6997" s="40" t="str">
        <f>INDEX(Videolength!B:B,MATCH(D6997,Videolength!A:A,0))</f>
        <v>https://youtu.be/U0RCXPaB8nY?list=PLTjhk5BwsiVV8SrR-dPCDjCfaMnt-5HZH</v>
      </c>
      <c r="F6997" s="41">
        <f>INDEX(Videolength!C:C,MATCH(D6997,Videolength!A:A,0))</f>
        <v>3.532407407407407E-2</v>
      </c>
      <c r="G6997" s="41">
        <v>2.2199074074074076E-2</v>
      </c>
      <c r="H6997" s="71">
        <f>HYPERLINK(_xlfn.CONCAT(E6997,"&amp;t=",G6997*86400),G6997)</f>
        <v>2.2199074074074076E-2</v>
      </c>
      <c r="I6997" s="38">
        <v>13</v>
      </c>
      <c r="J6997" s="38">
        <v>7</v>
      </c>
      <c r="K6997" s="42" t="s">
        <v>107</v>
      </c>
      <c r="L6997" s="42" t="s">
        <v>10</v>
      </c>
      <c r="M6997" s="42" t="s">
        <v>1359</v>
      </c>
      <c r="AA6997" s="45"/>
      <c r="AB6997" s="45"/>
      <c r="AE6997" s="42">
        <f>IF(Table32[[#This Row],[Gems]]&gt;0,Table32[[#This Row],[Gems]],0)</f>
        <v>0</v>
      </c>
      <c r="AF6997" s="42">
        <f>IF(Table32[[#This Row],[Gems]]&lt;0,Table32[[#This Row],[Gems]],0)</f>
        <v>0</v>
      </c>
      <c r="AG6997" s="29">
        <f t="shared" ca="1" si="150"/>
        <v>17</v>
      </c>
    </row>
    <row r="6998" spans="1:33" ht="14.4" x14ac:dyDescent="0.3">
      <c r="A6998" s="37">
        <v>44129</v>
      </c>
      <c r="B6998" s="38">
        <f>INDEX(Videolength!D:D,MATCH(D6998,Videolength!A:A,0))</f>
        <v>12</v>
      </c>
      <c r="C6998" s="38">
        <f>INDEX(Videolength!E:E,MATCH(D6998,Videolength!A:A,0))</f>
        <v>35</v>
      </c>
      <c r="D6998" s="39">
        <v>35</v>
      </c>
      <c r="E6998" s="40" t="str">
        <f>INDEX(Videolength!B:B,MATCH(D6998,Videolength!A:A,0))</f>
        <v>https://youtu.be/U0RCXPaB8nY?list=PLTjhk5BwsiVV8SrR-dPCDjCfaMnt-5HZH</v>
      </c>
      <c r="F6998" s="41">
        <f>INDEX(Videolength!C:C,MATCH(D6998,Videolength!A:A,0))</f>
        <v>3.532407407407407E-2</v>
      </c>
      <c r="G6998" s="41">
        <v>2.2233796296296297E-2</v>
      </c>
      <c r="H6998" s="71">
        <f>HYPERLINK(_xlfn.CONCAT(E6998,"&amp;t=",G6998*86400),G6998)</f>
        <v>2.2233796296296297E-2</v>
      </c>
      <c r="I6998" s="38">
        <v>13</v>
      </c>
      <c r="J6998" s="38">
        <v>7</v>
      </c>
      <c r="K6998" s="42" t="s">
        <v>346</v>
      </c>
      <c r="L6998" s="42" t="s">
        <v>10</v>
      </c>
      <c r="AA6998" s="45"/>
      <c r="AB6998" s="45"/>
      <c r="AE6998" s="42">
        <f>IF(Table32[[#This Row],[Gems]]&gt;0,Table32[[#This Row],[Gems]],0)</f>
        <v>0</v>
      </c>
      <c r="AF6998" s="42">
        <f>IF(Table32[[#This Row],[Gems]]&lt;0,Table32[[#This Row],[Gems]],0)</f>
        <v>0</v>
      </c>
      <c r="AG6998" s="29">
        <f t="shared" ca="1" si="150"/>
        <v>17</v>
      </c>
    </row>
    <row r="6999" spans="1:33" ht="14.4" x14ac:dyDescent="0.3">
      <c r="A6999" s="37">
        <v>44129</v>
      </c>
      <c r="B6999" s="38">
        <f>INDEX(Videolength!D:D,MATCH(D6999,Videolength!A:A,0))</f>
        <v>12</v>
      </c>
      <c r="C6999" s="38">
        <f>INDEX(Videolength!E:E,MATCH(D6999,Videolength!A:A,0))</f>
        <v>35</v>
      </c>
      <c r="D6999" s="39">
        <v>35</v>
      </c>
      <c r="E6999" s="40" t="str">
        <f>INDEX(Videolength!B:B,MATCH(D6999,Videolength!A:A,0))</f>
        <v>https://youtu.be/U0RCXPaB8nY?list=PLTjhk5BwsiVV8SrR-dPCDjCfaMnt-5HZH</v>
      </c>
      <c r="F6999" s="41">
        <f>INDEX(Videolength!C:C,MATCH(D6999,Videolength!A:A,0))</f>
        <v>3.532407407407407E-2</v>
      </c>
      <c r="G6999" s="41">
        <v>2.2337962962962962E-2</v>
      </c>
      <c r="H6999" s="71">
        <f>HYPERLINK(_xlfn.CONCAT(E6999,"&amp;t=",G6999*86400),G6999)</f>
        <v>2.2337962962962962E-2</v>
      </c>
      <c r="I6999" s="38">
        <v>13</v>
      </c>
      <c r="J6999" s="38">
        <v>7</v>
      </c>
      <c r="K6999" s="42" t="s">
        <v>15</v>
      </c>
      <c r="L6999" s="42" t="s">
        <v>216</v>
      </c>
      <c r="AA6999" s="45"/>
      <c r="AB6999" s="45"/>
      <c r="AE6999" s="42">
        <f>IF(Table32[[#This Row],[Gems]]&gt;0,Table32[[#This Row],[Gems]],0)</f>
        <v>0</v>
      </c>
      <c r="AF6999" s="42">
        <f>IF(Table32[[#This Row],[Gems]]&lt;0,Table32[[#This Row],[Gems]],0)</f>
        <v>0</v>
      </c>
      <c r="AG6999" s="29">
        <f t="shared" ca="1" si="150"/>
        <v>17</v>
      </c>
    </row>
    <row r="7000" spans="1:33" ht="14.4" x14ac:dyDescent="0.3">
      <c r="A7000" s="37">
        <v>44129</v>
      </c>
      <c r="B7000" s="38">
        <f>INDEX(Videolength!D:D,MATCH(D7000,Videolength!A:A,0))</f>
        <v>12</v>
      </c>
      <c r="C7000" s="38">
        <f>INDEX(Videolength!E:E,MATCH(D7000,Videolength!A:A,0))</f>
        <v>35</v>
      </c>
      <c r="D7000" s="39">
        <v>35</v>
      </c>
      <c r="E7000" s="40" t="str">
        <f>INDEX(Videolength!B:B,MATCH(D7000,Videolength!A:A,0))</f>
        <v>https://youtu.be/U0RCXPaB8nY?list=PLTjhk5BwsiVV8SrR-dPCDjCfaMnt-5HZH</v>
      </c>
      <c r="F7000" s="41">
        <f>INDEX(Videolength!C:C,MATCH(D7000,Videolength!A:A,0))</f>
        <v>3.532407407407407E-2</v>
      </c>
      <c r="G7000" s="41">
        <v>2.2442129629629631E-2</v>
      </c>
      <c r="H7000" s="71">
        <f>HYPERLINK(_xlfn.CONCAT(E7000,"&amp;t=",G7000*86400),G7000)</f>
        <v>2.2442129629629631E-2</v>
      </c>
      <c r="I7000" s="38">
        <v>13</v>
      </c>
      <c r="J7000" s="38">
        <v>7</v>
      </c>
      <c r="K7000" s="42" t="s">
        <v>15</v>
      </c>
      <c r="L7000" s="42" t="s">
        <v>197</v>
      </c>
      <c r="Z7000" s="45" t="s">
        <v>1319</v>
      </c>
      <c r="AA7000" s="45">
        <v>11</v>
      </c>
      <c r="AB7000" s="45">
        <v>9</v>
      </c>
      <c r="AE7000" s="42">
        <f>IF(Table32[[#This Row],[Gems]]&gt;0,Table32[[#This Row],[Gems]],0)</f>
        <v>0</v>
      </c>
      <c r="AF7000" s="42">
        <f>IF(Table32[[#This Row],[Gems]]&lt;0,Table32[[#This Row],[Gems]],0)</f>
        <v>0</v>
      </c>
      <c r="AG7000" s="29">
        <f t="shared" ca="1" si="150"/>
        <v>17</v>
      </c>
    </row>
    <row r="7001" spans="1:33" ht="14.4" x14ac:dyDescent="0.3">
      <c r="A7001" s="37">
        <v>44129</v>
      </c>
      <c r="B7001" s="38">
        <f>INDEX(Videolength!D:D,MATCH(D7001,Videolength!A:A,0))</f>
        <v>12</v>
      </c>
      <c r="C7001" s="38">
        <f>INDEX(Videolength!E:E,MATCH(D7001,Videolength!A:A,0))</f>
        <v>35</v>
      </c>
      <c r="D7001" s="39">
        <v>35</v>
      </c>
      <c r="E7001" s="40" t="str">
        <f>INDEX(Videolength!B:B,MATCH(D7001,Videolength!A:A,0))</f>
        <v>https://youtu.be/U0RCXPaB8nY?list=PLTjhk5BwsiVV8SrR-dPCDjCfaMnt-5HZH</v>
      </c>
      <c r="F7001" s="41">
        <f>INDEX(Videolength!C:C,MATCH(D7001,Videolength!A:A,0))</f>
        <v>3.532407407407407E-2</v>
      </c>
      <c r="G7001" s="41">
        <v>2.4282407407407409E-2</v>
      </c>
      <c r="H7001" s="71">
        <f>HYPERLINK(_xlfn.CONCAT(E7001,"&amp;t=",G7001*86400),G7001)</f>
        <v>2.4282407407407409E-2</v>
      </c>
      <c r="I7001" s="38">
        <v>13</v>
      </c>
      <c r="J7001" s="38">
        <v>7</v>
      </c>
      <c r="K7001" s="42" t="s">
        <v>15</v>
      </c>
      <c r="L7001" s="42" t="s">
        <v>198</v>
      </c>
      <c r="M7001" s="42" t="s">
        <v>1360</v>
      </c>
      <c r="Z7001" s="45" t="s">
        <v>1319</v>
      </c>
      <c r="AA7001" s="45">
        <v>11</v>
      </c>
      <c r="AB7001" s="45">
        <v>9</v>
      </c>
      <c r="AC7001" s="44" t="s">
        <v>203</v>
      </c>
      <c r="AE7001" s="42">
        <f>IF(Table32[[#This Row],[Gems]]&gt;0,Table32[[#This Row],[Gems]],0)</f>
        <v>0</v>
      </c>
      <c r="AF7001" s="42">
        <f>IF(Table32[[#This Row],[Gems]]&lt;0,Table32[[#This Row],[Gems]],0)</f>
        <v>0</v>
      </c>
      <c r="AG7001" s="29">
        <f t="shared" ca="1" si="150"/>
        <v>17</v>
      </c>
    </row>
    <row r="7002" spans="1:33" ht="14.4" x14ac:dyDescent="0.3">
      <c r="A7002" s="37">
        <v>44129</v>
      </c>
      <c r="B7002" s="38">
        <f>INDEX(Videolength!D:D,MATCH(D7002,Videolength!A:A,0))</f>
        <v>12</v>
      </c>
      <c r="C7002" s="38">
        <f>INDEX(Videolength!E:E,MATCH(D7002,Videolength!A:A,0))</f>
        <v>35</v>
      </c>
      <c r="D7002" s="39">
        <v>35</v>
      </c>
      <c r="E7002" s="40" t="str">
        <f>INDEX(Videolength!B:B,MATCH(D7002,Videolength!A:A,0))</f>
        <v>https://youtu.be/U0RCXPaB8nY?list=PLTjhk5BwsiVV8SrR-dPCDjCfaMnt-5HZH</v>
      </c>
      <c r="F7002" s="41">
        <f>INDEX(Videolength!C:C,MATCH(D7002,Videolength!A:A,0))</f>
        <v>3.532407407407407E-2</v>
      </c>
      <c r="G7002" s="41">
        <v>2.4293981481481482E-2</v>
      </c>
      <c r="H7002" s="71">
        <f>HYPERLINK(_xlfn.CONCAT(E7002,"&amp;t=",G7002*86400),G7002)</f>
        <v>2.4293981481481482E-2</v>
      </c>
      <c r="I7002" s="38">
        <v>13</v>
      </c>
      <c r="J7002" s="38">
        <v>7</v>
      </c>
      <c r="K7002" s="42" t="s">
        <v>15</v>
      </c>
      <c r="L7002" s="42" t="s">
        <v>392</v>
      </c>
      <c r="M7002" s="42" t="s">
        <v>533</v>
      </c>
      <c r="AA7002" s="45"/>
      <c r="AB7002" s="45"/>
      <c r="AE7002" s="42">
        <f>IF(Table32[[#This Row],[Gems]]&gt;0,Table32[[#This Row],[Gems]],0)</f>
        <v>0</v>
      </c>
      <c r="AF7002" s="42">
        <f>IF(Table32[[#This Row],[Gems]]&lt;0,Table32[[#This Row],[Gems]],0)</f>
        <v>0</v>
      </c>
      <c r="AG7002" s="29">
        <f t="shared" ca="1" si="150"/>
        <v>17</v>
      </c>
    </row>
    <row r="7003" spans="1:33" ht="14.4" x14ac:dyDescent="0.3">
      <c r="A7003" s="37">
        <v>44129</v>
      </c>
      <c r="B7003" s="38">
        <f>INDEX(Videolength!D:D,MATCH(D7003,Videolength!A:A,0))</f>
        <v>12</v>
      </c>
      <c r="C7003" s="38">
        <f>INDEX(Videolength!E:E,MATCH(D7003,Videolength!A:A,0))</f>
        <v>35</v>
      </c>
      <c r="D7003" s="39">
        <v>35</v>
      </c>
      <c r="E7003" s="40" t="str">
        <f>INDEX(Videolength!B:B,MATCH(D7003,Videolength!A:A,0))</f>
        <v>https://youtu.be/U0RCXPaB8nY?list=PLTjhk5BwsiVV8SrR-dPCDjCfaMnt-5HZH</v>
      </c>
      <c r="F7003" s="41">
        <f>INDEX(Videolength!C:C,MATCH(D7003,Videolength!A:A,0))</f>
        <v>3.532407407407407E-2</v>
      </c>
      <c r="G7003" s="41">
        <v>2.4305555555555556E-2</v>
      </c>
      <c r="H7003" s="71">
        <f>HYPERLINK(_xlfn.CONCAT(E7003,"&amp;t=",G7003*86400),G7003)</f>
        <v>2.4305555555555556E-2</v>
      </c>
      <c r="I7003" s="38">
        <v>13</v>
      </c>
      <c r="J7003" s="38">
        <v>7</v>
      </c>
      <c r="K7003" s="42" t="s">
        <v>15</v>
      </c>
      <c r="L7003" s="42" t="s">
        <v>216</v>
      </c>
      <c r="M7003" s="42" t="s">
        <v>1361</v>
      </c>
      <c r="AA7003" s="45"/>
      <c r="AB7003" s="45"/>
      <c r="AE7003" s="42">
        <f>IF(Table32[[#This Row],[Gems]]&gt;0,Table32[[#This Row],[Gems]],0)</f>
        <v>0</v>
      </c>
      <c r="AF7003" s="42">
        <f>IF(Table32[[#This Row],[Gems]]&lt;0,Table32[[#This Row],[Gems]],0)</f>
        <v>0</v>
      </c>
      <c r="AG7003" s="29">
        <f t="shared" ca="1" si="150"/>
        <v>17</v>
      </c>
    </row>
    <row r="7004" spans="1:33" ht="14.4" x14ac:dyDescent="0.3">
      <c r="A7004" s="37">
        <v>44129</v>
      </c>
      <c r="B7004" s="38">
        <f>INDEX(Videolength!D:D,MATCH(D7004,Videolength!A:A,0))</f>
        <v>12</v>
      </c>
      <c r="C7004" s="38">
        <f>INDEX(Videolength!E:E,MATCH(D7004,Videolength!A:A,0))</f>
        <v>35</v>
      </c>
      <c r="D7004" s="39">
        <v>35</v>
      </c>
      <c r="E7004" s="40" t="str">
        <f>INDEX(Videolength!B:B,MATCH(D7004,Videolength!A:A,0))</f>
        <v>https://youtu.be/U0RCXPaB8nY?list=PLTjhk5BwsiVV8SrR-dPCDjCfaMnt-5HZH</v>
      </c>
      <c r="F7004" s="41">
        <f>INDEX(Videolength!C:C,MATCH(D7004,Videolength!A:A,0))</f>
        <v>3.532407407407407E-2</v>
      </c>
      <c r="G7004" s="41">
        <v>2.4502314814814814E-2</v>
      </c>
      <c r="H7004" s="71">
        <f>HYPERLINK(_xlfn.CONCAT(E7004,"&amp;t=",G7004*86400),G7004)</f>
        <v>2.4502314814814814E-2</v>
      </c>
      <c r="I7004" s="38">
        <v>13</v>
      </c>
      <c r="J7004" s="38">
        <v>7</v>
      </c>
      <c r="K7004" s="42" t="s">
        <v>15</v>
      </c>
      <c r="L7004" s="42" t="s">
        <v>197</v>
      </c>
      <c r="Z7004" s="45" t="s">
        <v>641</v>
      </c>
      <c r="AA7004" s="45">
        <v>7</v>
      </c>
      <c r="AB7004" s="45">
        <v>6</v>
      </c>
      <c r="AE7004" s="42">
        <f>IF(Table32[[#This Row],[Gems]]&gt;0,Table32[[#This Row],[Gems]],0)</f>
        <v>0</v>
      </c>
      <c r="AF7004" s="42">
        <f>IF(Table32[[#This Row],[Gems]]&lt;0,Table32[[#This Row],[Gems]],0)</f>
        <v>0</v>
      </c>
      <c r="AG7004" s="29">
        <f t="shared" ca="1" si="150"/>
        <v>17</v>
      </c>
    </row>
    <row r="7005" spans="1:33" ht="14.4" x14ac:dyDescent="0.3">
      <c r="A7005" s="37">
        <v>44129</v>
      </c>
      <c r="B7005" s="38">
        <f>INDEX(Videolength!D:D,MATCH(D7005,Videolength!A:A,0))</f>
        <v>12</v>
      </c>
      <c r="C7005" s="38">
        <f>INDEX(Videolength!E:E,MATCH(D7005,Videolength!A:A,0))</f>
        <v>35</v>
      </c>
      <c r="D7005" s="39">
        <v>35</v>
      </c>
      <c r="E7005" s="40" t="str">
        <f>INDEX(Videolength!B:B,MATCH(D7005,Videolength!A:A,0))</f>
        <v>https://youtu.be/U0RCXPaB8nY?list=PLTjhk5BwsiVV8SrR-dPCDjCfaMnt-5HZH</v>
      </c>
      <c r="F7005" s="41">
        <f>INDEX(Videolength!C:C,MATCH(D7005,Videolength!A:A,0))</f>
        <v>3.532407407407407E-2</v>
      </c>
      <c r="G7005" s="41">
        <v>2.5914351851851855E-2</v>
      </c>
      <c r="H7005" s="71">
        <f>HYPERLINK(_xlfn.CONCAT(E7005,"&amp;t=",G7005*86400),G7005)</f>
        <v>2.5914351851851855E-2</v>
      </c>
      <c r="I7005" s="38">
        <v>13</v>
      </c>
      <c r="J7005" s="38">
        <v>7</v>
      </c>
      <c r="K7005" s="42" t="s">
        <v>15</v>
      </c>
      <c r="L7005" s="42" t="s">
        <v>198</v>
      </c>
      <c r="M7005" s="42" t="s">
        <v>833</v>
      </c>
      <c r="Z7005" s="45" t="s">
        <v>641</v>
      </c>
      <c r="AA7005" s="38">
        <v>7</v>
      </c>
      <c r="AB7005" s="38">
        <v>6</v>
      </c>
      <c r="AC7005" s="44" t="s">
        <v>201</v>
      </c>
      <c r="AE7005" s="42">
        <f>IF(Table32[[#This Row],[Gems]]&gt;0,Table32[[#This Row],[Gems]],0)</f>
        <v>0</v>
      </c>
      <c r="AF7005" s="42">
        <f>IF(Table32[[#This Row],[Gems]]&lt;0,Table32[[#This Row],[Gems]],0)</f>
        <v>0</v>
      </c>
      <c r="AG7005" s="29">
        <f t="shared" ca="1" si="150"/>
        <v>17</v>
      </c>
    </row>
    <row r="7006" spans="1:33" ht="14.4" x14ac:dyDescent="0.3">
      <c r="A7006" s="37">
        <v>44129</v>
      </c>
      <c r="B7006" s="38">
        <f>INDEX(Videolength!D:D,MATCH(D7006,Videolength!A:A,0))</f>
        <v>12</v>
      </c>
      <c r="C7006" s="38">
        <f>INDEX(Videolength!E:E,MATCH(D7006,Videolength!A:A,0))</f>
        <v>35</v>
      </c>
      <c r="D7006" s="39">
        <v>35</v>
      </c>
      <c r="E7006" s="40" t="str">
        <f>INDEX(Videolength!B:B,MATCH(D7006,Videolength!A:A,0))</f>
        <v>https://youtu.be/U0RCXPaB8nY?list=PLTjhk5BwsiVV8SrR-dPCDjCfaMnt-5HZH</v>
      </c>
      <c r="F7006" s="41">
        <f>INDEX(Videolength!C:C,MATCH(D7006,Videolength!A:A,0))</f>
        <v>3.532407407407407E-2</v>
      </c>
      <c r="G7006" s="41">
        <v>2.5995370370370367E-2</v>
      </c>
      <c r="H7006" s="71">
        <f>HYPERLINK(_xlfn.CONCAT(E7006,"&amp;t=",G7006*86400),G7006)</f>
        <v>2.5995370370370367E-2</v>
      </c>
      <c r="I7006" s="38">
        <v>13</v>
      </c>
      <c r="J7006" s="38">
        <v>7</v>
      </c>
      <c r="K7006" s="42" t="s">
        <v>15</v>
      </c>
      <c r="L7006" s="42" t="s">
        <v>216</v>
      </c>
      <c r="M7006" s="42" t="s">
        <v>1315</v>
      </c>
      <c r="AA7006" s="45"/>
      <c r="AB7006" s="45"/>
      <c r="AE7006" s="42">
        <f>IF(Table32[[#This Row],[Gems]]&gt;0,Table32[[#This Row],[Gems]],0)</f>
        <v>0</v>
      </c>
      <c r="AF7006" s="42">
        <f>IF(Table32[[#This Row],[Gems]]&lt;0,Table32[[#This Row],[Gems]],0)</f>
        <v>0</v>
      </c>
      <c r="AG7006" s="29">
        <f t="shared" ca="1" si="150"/>
        <v>17</v>
      </c>
    </row>
    <row r="7007" spans="1:33" ht="14.4" x14ac:dyDescent="0.3">
      <c r="A7007" s="37">
        <v>44129</v>
      </c>
      <c r="B7007" s="38">
        <f>INDEX(Videolength!D:D,MATCH(D7007,Videolength!A:A,0))</f>
        <v>12</v>
      </c>
      <c r="C7007" s="38">
        <f>INDEX(Videolength!E:E,MATCH(D7007,Videolength!A:A,0))</f>
        <v>35</v>
      </c>
      <c r="D7007" s="39">
        <v>35</v>
      </c>
      <c r="E7007" s="40" t="str">
        <f>INDEX(Videolength!B:B,MATCH(D7007,Videolength!A:A,0))</f>
        <v>https://youtu.be/U0RCXPaB8nY?list=PLTjhk5BwsiVV8SrR-dPCDjCfaMnt-5HZH</v>
      </c>
      <c r="F7007" s="41">
        <f>INDEX(Videolength!C:C,MATCH(D7007,Videolength!A:A,0))</f>
        <v>3.532407407407407E-2</v>
      </c>
      <c r="G7007" s="41">
        <v>2.6550925925925926E-2</v>
      </c>
      <c r="H7007" s="71">
        <f>HYPERLINK(_xlfn.CONCAT(E7007,"&amp;t=",G7007*86400),G7007)</f>
        <v>2.6550925925925926E-2</v>
      </c>
      <c r="I7007" s="38">
        <v>13</v>
      </c>
      <c r="J7007" s="38">
        <v>7</v>
      </c>
      <c r="K7007" s="42" t="s">
        <v>15</v>
      </c>
      <c r="L7007" s="42" t="s">
        <v>197</v>
      </c>
      <c r="Z7007" s="45" t="s">
        <v>532</v>
      </c>
      <c r="AA7007" s="45">
        <v>5</v>
      </c>
      <c r="AB7007" s="45">
        <v>5</v>
      </c>
      <c r="AE7007" s="42">
        <f>IF(Table32[[#This Row],[Gems]]&gt;0,Table32[[#This Row],[Gems]],0)</f>
        <v>0</v>
      </c>
      <c r="AF7007" s="42">
        <f>IF(Table32[[#This Row],[Gems]]&lt;0,Table32[[#This Row],[Gems]],0)</f>
        <v>0</v>
      </c>
      <c r="AG7007" s="29">
        <f t="shared" ca="1" si="150"/>
        <v>17</v>
      </c>
    </row>
    <row r="7008" spans="1:33" ht="14.4" x14ac:dyDescent="0.3">
      <c r="A7008" s="37">
        <v>44129</v>
      </c>
      <c r="B7008" s="38">
        <f>INDEX(Videolength!D:D,MATCH(D7008,Videolength!A:A,0))</f>
        <v>12</v>
      </c>
      <c r="C7008" s="38">
        <f>INDEX(Videolength!E:E,MATCH(D7008,Videolength!A:A,0))</f>
        <v>35</v>
      </c>
      <c r="D7008" s="39">
        <v>35</v>
      </c>
      <c r="E7008" s="40" t="str">
        <f>INDEX(Videolength!B:B,MATCH(D7008,Videolength!A:A,0))</f>
        <v>https://youtu.be/U0RCXPaB8nY?list=PLTjhk5BwsiVV8SrR-dPCDjCfaMnt-5HZH</v>
      </c>
      <c r="F7008" s="41">
        <f>INDEX(Videolength!C:C,MATCH(D7008,Videolength!A:A,0))</f>
        <v>3.532407407407407E-2</v>
      </c>
      <c r="G7008" s="41">
        <v>2.837962962962963E-2</v>
      </c>
      <c r="H7008" s="71">
        <f>HYPERLINK(_xlfn.CONCAT(E7008,"&amp;t=",G7008*86400),G7008)</f>
        <v>2.837962962962963E-2</v>
      </c>
      <c r="I7008" s="38">
        <v>13</v>
      </c>
      <c r="J7008" s="38">
        <v>7</v>
      </c>
      <c r="K7008" s="42" t="s">
        <v>15</v>
      </c>
      <c r="L7008" s="42" t="s">
        <v>198</v>
      </c>
      <c r="M7008" s="42" t="s">
        <v>833</v>
      </c>
      <c r="Q7008" s="42" t="s">
        <v>121</v>
      </c>
      <c r="Z7008" s="45" t="s">
        <v>532</v>
      </c>
      <c r="AA7008" s="38">
        <v>5</v>
      </c>
      <c r="AB7008" s="38">
        <v>5</v>
      </c>
      <c r="AC7008" s="44" t="s">
        <v>201</v>
      </c>
      <c r="AE7008" s="42">
        <f>IF(Table32[[#This Row],[Gems]]&gt;0,Table32[[#This Row],[Gems]],0)</f>
        <v>0</v>
      </c>
      <c r="AF7008" s="42">
        <f>IF(Table32[[#This Row],[Gems]]&lt;0,Table32[[#This Row],[Gems]],0)</f>
        <v>0</v>
      </c>
      <c r="AG7008" s="29">
        <f t="shared" ca="1" si="150"/>
        <v>17</v>
      </c>
    </row>
    <row r="7009" spans="1:33" ht="14.4" x14ac:dyDescent="0.3">
      <c r="A7009" s="37">
        <v>44129</v>
      </c>
      <c r="B7009" s="38">
        <f>INDEX(Videolength!D:D,MATCH(D7009,Videolength!A:A,0))</f>
        <v>12</v>
      </c>
      <c r="C7009" s="38">
        <f>INDEX(Videolength!E:E,MATCH(D7009,Videolength!A:A,0))</f>
        <v>35</v>
      </c>
      <c r="D7009" s="39">
        <v>35</v>
      </c>
      <c r="E7009" s="40" t="str">
        <f>INDEX(Videolength!B:B,MATCH(D7009,Videolength!A:A,0))</f>
        <v>https://youtu.be/U0RCXPaB8nY?list=PLTjhk5BwsiVV8SrR-dPCDjCfaMnt-5HZH</v>
      </c>
      <c r="F7009" s="41">
        <f>INDEX(Videolength!C:C,MATCH(D7009,Videolength!A:A,0))</f>
        <v>3.532407407407407E-2</v>
      </c>
      <c r="G7009" s="41">
        <v>2.8483796296296295E-2</v>
      </c>
      <c r="H7009" s="71">
        <f>HYPERLINK(_xlfn.CONCAT(E7009,"&amp;t=",G7009*86400),G7009)</f>
        <v>2.8483796296296295E-2</v>
      </c>
      <c r="I7009" s="38">
        <v>13</v>
      </c>
      <c r="J7009" s="38">
        <v>7</v>
      </c>
      <c r="K7009" s="42" t="s">
        <v>15</v>
      </c>
      <c r="L7009" s="42" t="s">
        <v>216</v>
      </c>
      <c r="AA7009" s="45"/>
      <c r="AB7009" s="45"/>
      <c r="AE7009" s="42">
        <f>IF(Table32[[#This Row],[Gems]]&gt;0,Table32[[#This Row],[Gems]],0)</f>
        <v>0</v>
      </c>
      <c r="AF7009" s="42">
        <f>IF(Table32[[#This Row],[Gems]]&lt;0,Table32[[#This Row],[Gems]],0)</f>
        <v>0</v>
      </c>
      <c r="AG7009" s="29">
        <f t="shared" ca="1" si="150"/>
        <v>17</v>
      </c>
    </row>
    <row r="7010" spans="1:33" ht="14.4" x14ac:dyDescent="0.3">
      <c r="A7010" s="37">
        <v>44129</v>
      </c>
      <c r="B7010" s="38">
        <f>INDEX(Videolength!D:D,MATCH(D7010,Videolength!A:A,0))</f>
        <v>12</v>
      </c>
      <c r="C7010" s="38">
        <f>INDEX(Videolength!E:E,MATCH(D7010,Videolength!A:A,0))</f>
        <v>35</v>
      </c>
      <c r="D7010" s="39">
        <v>35</v>
      </c>
      <c r="E7010" s="40" t="str">
        <f>INDEX(Videolength!B:B,MATCH(D7010,Videolength!A:A,0))</f>
        <v>https://youtu.be/U0RCXPaB8nY?list=PLTjhk5BwsiVV8SrR-dPCDjCfaMnt-5HZH</v>
      </c>
      <c r="F7010" s="41">
        <f>INDEX(Videolength!C:C,MATCH(D7010,Videolength!A:A,0))</f>
        <v>3.532407407407407E-2</v>
      </c>
      <c r="G7010" s="41">
        <v>2.8530092592592593E-2</v>
      </c>
      <c r="H7010" s="71">
        <f>HYPERLINK(_xlfn.CONCAT(E7010,"&amp;t=",G7010*86400),G7010)</f>
        <v>2.8530092592592593E-2</v>
      </c>
      <c r="I7010" s="38">
        <v>13</v>
      </c>
      <c r="J7010" s="38">
        <v>7</v>
      </c>
      <c r="K7010" s="42" t="s">
        <v>100</v>
      </c>
      <c r="L7010" s="42" t="s">
        <v>1351</v>
      </c>
      <c r="M7010" s="42" t="s">
        <v>1362</v>
      </c>
      <c r="U7010" s="44" t="s">
        <v>420</v>
      </c>
      <c r="AA7010" s="45"/>
      <c r="AB7010" s="45"/>
      <c r="AE7010" s="42">
        <f>IF(Table32[[#This Row],[Gems]]&gt;0,Table32[[#This Row],[Gems]],0)</f>
        <v>0</v>
      </c>
      <c r="AF7010" s="42">
        <f>IF(Table32[[#This Row],[Gems]]&lt;0,Table32[[#This Row],[Gems]],0)</f>
        <v>0</v>
      </c>
      <c r="AG7010" s="29">
        <f t="shared" ca="1" si="150"/>
        <v>17</v>
      </c>
    </row>
    <row r="7011" spans="1:33" ht="14.4" x14ac:dyDescent="0.3">
      <c r="A7011" s="37">
        <v>44129</v>
      </c>
      <c r="B7011" s="38">
        <f>INDEX(Videolength!D:D,MATCH(D7011,Videolength!A:A,0))</f>
        <v>12</v>
      </c>
      <c r="C7011" s="38">
        <f>INDEX(Videolength!E:E,MATCH(D7011,Videolength!A:A,0))</f>
        <v>35</v>
      </c>
      <c r="D7011" s="39">
        <v>35</v>
      </c>
      <c r="E7011" s="40" t="str">
        <f>INDEX(Videolength!B:B,MATCH(D7011,Videolength!A:A,0))</f>
        <v>https://youtu.be/U0RCXPaB8nY?list=PLTjhk5BwsiVV8SrR-dPCDjCfaMnt-5HZH</v>
      </c>
      <c r="F7011" s="41">
        <f>INDEX(Videolength!C:C,MATCH(D7011,Videolength!A:A,0))</f>
        <v>3.532407407407407E-2</v>
      </c>
      <c r="G7011" s="41">
        <v>2.855324074074074E-2</v>
      </c>
      <c r="H7011" s="71">
        <f>HYPERLINK(_xlfn.CONCAT(E7011,"&amp;t=",G7011*86400),G7011)</f>
        <v>2.855324074074074E-2</v>
      </c>
      <c r="I7011" s="38">
        <v>13</v>
      </c>
      <c r="J7011" s="38">
        <v>7</v>
      </c>
      <c r="K7011" s="42" t="s">
        <v>100</v>
      </c>
      <c r="L7011" s="42" t="s">
        <v>1283</v>
      </c>
      <c r="M7011" s="42" t="s">
        <v>1362</v>
      </c>
      <c r="U7011" s="44" t="s">
        <v>1363</v>
      </c>
      <c r="AA7011" s="45"/>
      <c r="AB7011" s="45"/>
      <c r="AE7011" s="42">
        <f>IF(Table32[[#This Row],[Gems]]&gt;0,Table32[[#This Row],[Gems]],0)</f>
        <v>0</v>
      </c>
      <c r="AF7011" s="42">
        <f>IF(Table32[[#This Row],[Gems]]&lt;0,Table32[[#This Row],[Gems]],0)</f>
        <v>0</v>
      </c>
      <c r="AG7011" s="29">
        <f t="shared" ca="1" si="150"/>
        <v>17</v>
      </c>
    </row>
    <row r="7012" spans="1:33" ht="14.4" x14ac:dyDescent="0.3">
      <c r="A7012" s="37">
        <v>44129</v>
      </c>
      <c r="B7012" s="38">
        <f>INDEX(Videolength!D:D,MATCH(D7012,Videolength!A:A,0))</f>
        <v>12</v>
      </c>
      <c r="C7012" s="38">
        <f>INDEX(Videolength!E:E,MATCH(D7012,Videolength!A:A,0))</f>
        <v>35</v>
      </c>
      <c r="D7012" s="39">
        <v>35</v>
      </c>
      <c r="E7012" s="40" t="str">
        <f>INDEX(Videolength!B:B,MATCH(D7012,Videolength!A:A,0))</f>
        <v>https://youtu.be/U0RCXPaB8nY?list=PLTjhk5BwsiVV8SrR-dPCDjCfaMnt-5HZH</v>
      </c>
      <c r="F7012" s="41">
        <f>INDEX(Videolength!C:C,MATCH(D7012,Videolength!A:A,0))</f>
        <v>3.532407407407407E-2</v>
      </c>
      <c r="G7012" s="41">
        <v>2.8564814814814817E-2</v>
      </c>
      <c r="H7012" s="71">
        <f>HYPERLINK(_xlfn.CONCAT(E7012,"&amp;t=",G7012*86400),G7012)</f>
        <v>2.8564814814814817E-2</v>
      </c>
      <c r="I7012" s="38">
        <v>13</v>
      </c>
      <c r="J7012" s="38">
        <v>7</v>
      </c>
      <c r="K7012" s="42" t="s">
        <v>25</v>
      </c>
      <c r="L7012" s="42" t="s">
        <v>392</v>
      </c>
      <c r="M7012" s="42" t="s">
        <v>1289</v>
      </c>
      <c r="AA7012" s="45"/>
      <c r="AB7012" s="45"/>
      <c r="AE7012" s="42">
        <f>IF(Table32[[#This Row],[Gems]]&gt;0,Table32[[#This Row],[Gems]],0)</f>
        <v>0</v>
      </c>
      <c r="AF7012" s="42">
        <f>IF(Table32[[#This Row],[Gems]]&lt;0,Table32[[#This Row],[Gems]],0)</f>
        <v>0</v>
      </c>
      <c r="AG7012" s="29">
        <f t="shared" ca="1" si="150"/>
        <v>17</v>
      </c>
    </row>
    <row r="7013" spans="1:33" ht="14.4" x14ac:dyDescent="0.3">
      <c r="A7013" s="37">
        <v>44129</v>
      </c>
      <c r="B7013" s="38">
        <f>INDEX(Videolength!D:D,MATCH(D7013,Videolength!A:A,0))</f>
        <v>12</v>
      </c>
      <c r="C7013" s="38">
        <f>INDEX(Videolength!E:E,MATCH(D7013,Videolength!A:A,0))</f>
        <v>35</v>
      </c>
      <c r="D7013" s="39">
        <v>35</v>
      </c>
      <c r="E7013" s="40" t="str">
        <f>INDEX(Videolength!B:B,MATCH(D7013,Videolength!A:A,0))</f>
        <v>https://youtu.be/U0RCXPaB8nY?list=PLTjhk5BwsiVV8SrR-dPCDjCfaMnt-5HZH</v>
      </c>
      <c r="F7013" s="41">
        <f>INDEX(Videolength!C:C,MATCH(D7013,Videolength!A:A,0))</f>
        <v>3.532407407407407E-2</v>
      </c>
      <c r="G7013" s="41">
        <v>2.8587962962962964E-2</v>
      </c>
      <c r="H7013" s="71">
        <f>HYPERLINK(_xlfn.CONCAT(E7013,"&amp;t=",G7013*86400),G7013)</f>
        <v>2.8587962962962964E-2</v>
      </c>
      <c r="I7013" s="38">
        <v>13</v>
      </c>
      <c r="J7013" s="38">
        <v>7</v>
      </c>
      <c r="K7013" s="42" t="s">
        <v>346</v>
      </c>
      <c r="L7013" s="42" t="s">
        <v>10</v>
      </c>
      <c r="AA7013" s="45"/>
      <c r="AB7013" s="45"/>
      <c r="AE7013" s="42">
        <f>IF(Table32[[#This Row],[Gems]]&gt;0,Table32[[#This Row],[Gems]],0)</f>
        <v>0</v>
      </c>
      <c r="AF7013" s="42">
        <f>IF(Table32[[#This Row],[Gems]]&lt;0,Table32[[#This Row],[Gems]],0)</f>
        <v>0</v>
      </c>
      <c r="AG7013" s="29">
        <f t="shared" ca="1" si="150"/>
        <v>17</v>
      </c>
    </row>
    <row r="7014" spans="1:33" ht="14.4" x14ac:dyDescent="0.3">
      <c r="A7014" s="37">
        <v>44129</v>
      </c>
      <c r="B7014" s="38">
        <f>INDEX(Videolength!D:D,MATCH(D7014,Videolength!A:A,0))</f>
        <v>12</v>
      </c>
      <c r="C7014" s="38">
        <f>INDEX(Videolength!E:E,MATCH(D7014,Videolength!A:A,0))</f>
        <v>35</v>
      </c>
      <c r="D7014" s="39">
        <v>35</v>
      </c>
      <c r="E7014" s="40" t="str">
        <f>INDEX(Videolength!B:B,MATCH(D7014,Videolength!A:A,0))</f>
        <v>https://youtu.be/U0RCXPaB8nY?list=PLTjhk5BwsiVV8SrR-dPCDjCfaMnt-5HZH</v>
      </c>
      <c r="F7014" s="41">
        <f>INDEX(Videolength!C:C,MATCH(D7014,Videolength!A:A,0))</f>
        <v>3.532407407407407E-2</v>
      </c>
      <c r="G7014" s="41">
        <v>2.8680555555555553E-2</v>
      </c>
      <c r="H7014" s="71">
        <f>HYPERLINK(_xlfn.CONCAT(E7014,"&amp;t=",G7014*86400),G7014)</f>
        <v>2.8680555555555553E-2</v>
      </c>
      <c r="I7014" s="38">
        <v>13</v>
      </c>
      <c r="J7014" s="38">
        <v>7</v>
      </c>
      <c r="K7014" s="42" t="s">
        <v>114</v>
      </c>
      <c r="L7014" s="42" t="s">
        <v>10</v>
      </c>
      <c r="AA7014" s="45"/>
      <c r="AB7014" s="45"/>
      <c r="AE7014" s="42">
        <f>IF(Table32[[#This Row],[Gems]]&gt;0,Table32[[#This Row],[Gems]],0)</f>
        <v>0</v>
      </c>
      <c r="AF7014" s="42">
        <f>IF(Table32[[#This Row],[Gems]]&lt;0,Table32[[#This Row],[Gems]],0)</f>
        <v>0</v>
      </c>
      <c r="AG7014" s="29">
        <f t="shared" ca="1" si="150"/>
        <v>17</v>
      </c>
    </row>
    <row r="7015" spans="1:33" ht="14.4" x14ac:dyDescent="0.3">
      <c r="A7015" s="37">
        <v>44129</v>
      </c>
      <c r="B7015" s="38">
        <f>INDEX(Videolength!D:D,MATCH(D7015,Videolength!A:A,0))</f>
        <v>12</v>
      </c>
      <c r="C7015" s="38">
        <f>INDEX(Videolength!E:E,MATCH(D7015,Videolength!A:A,0))</f>
        <v>35</v>
      </c>
      <c r="D7015" s="39">
        <v>35</v>
      </c>
      <c r="E7015" s="40" t="str">
        <f>INDEX(Videolength!B:B,MATCH(D7015,Videolength!A:A,0))</f>
        <v>https://youtu.be/U0RCXPaB8nY?list=PLTjhk5BwsiVV8SrR-dPCDjCfaMnt-5HZH</v>
      </c>
      <c r="F7015" s="41">
        <f>INDEX(Videolength!C:C,MATCH(D7015,Videolength!A:A,0))</f>
        <v>3.532407407407407E-2</v>
      </c>
      <c r="G7015" s="41">
        <v>2.8761574074074075E-2</v>
      </c>
      <c r="H7015" s="71">
        <f>HYPERLINK(_xlfn.CONCAT(E7015,"&amp;t=",G7015*86400),G7015)</f>
        <v>2.8761574074074075E-2</v>
      </c>
      <c r="I7015" s="38">
        <v>13</v>
      </c>
      <c r="J7015" s="38">
        <v>7</v>
      </c>
      <c r="K7015" s="42" t="s">
        <v>114</v>
      </c>
      <c r="L7015" s="42" t="s">
        <v>177</v>
      </c>
      <c r="AA7015" s="45"/>
      <c r="AB7015" s="45"/>
      <c r="AE7015" s="42">
        <f>IF(Table32[[#This Row],[Gems]]&gt;0,Table32[[#This Row],[Gems]],0)</f>
        <v>0</v>
      </c>
      <c r="AF7015" s="42">
        <f>IF(Table32[[#This Row],[Gems]]&lt;0,Table32[[#This Row],[Gems]],0)</f>
        <v>0</v>
      </c>
      <c r="AG7015" s="29">
        <f t="shared" ca="1" si="150"/>
        <v>17</v>
      </c>
    </row>
    <row r="7016" spans="1:33" ht="14.4" x14ac:dyDescent="0.3">
      <c r="A7016" s="37">
        <v>44129</v>
      </c>
      <c r="B7016" s="38">
        <f>INDEX(Videolength!D:D,MATCH(D7016,Videolength!A:A,0))</f>
        <v>12</v>
      </c>
      <c r="C7016" s="38">
        <f>INDEX(Videolength!E:E,MATCH(D7016,Videolength!A:A,0))</f>
        <v>35</v>
      </c>
      <c r="D7016" s="39">
        <v>35</v>
      </c>
      <c r="E7016" s="40" t="str">
        <f>INDEX(Videolength!B:B,MATCH(D7016,Videolength!A:A,0))</f>
        <v>https://youtu.be/U0RCXPaB8nY?list=PLTjhk5BwsiVV8SrR-dPCDjCfaMnt-5HZH</v>
      </c>
      <c r="F7016" s="41">
        <f>INDEX(Videolength!C:C,MATCH(D7016,Videolength!A:A,0))</f>
        <v>3.532407407407407E-2</v>
      </c>
      <c r="G7016" s="41">
        <v>2.988425925925926E-2</v>
      </c>
      <c r="H7016" s="71">
        <f>HYPERLINK(_xlfn.CONCAT(E7016,"&amp;t=",G7016*86400),G7016)</f>
        <v>2.988425925925926E-2</v>
      </c>
      <c r="I7016" s="38">
        <v>13</v>
      </c>
      <c r="J7016" s="38">
        <v>7</v>
      </c>
      <c r="K7016" s="42" t="s">
        <v>114</v>
      </c>
      <c r="L7016" s="42" t="s">
        <v>178</v>
      </c>
      <c r="AA7016" s="45"/>
      <c r="AB7016" s="45"/>
      <c r="AC7016" s="44" t="s">
        <v>1343</v>
      </c>
      <c r="AE7016" s="42">
        <f>IF(Table32[[#This Row],[Gems]]&gt;0,Table32[[#This Row],[Gems]],0)</f>
        <v>0</v>
      </c>
      <c r="AF7016" s="42">
        <f>IF(Table32[[#This Row],[Gems]]&lt;0,Table32[[#This Row],[Gems]],0)</f>
        <v>0</v>
      </c>
      <c r="AG7016" s="29">
        <f t="shared" ca="1" si="150"/>
        <v>17</v>
      </c>
    </row>
    <row r="7017" spans="1:33" ht="14.4" x14ac:dyDescent="0.3">
      <c r="A7017" s="37">
        <v>44129</v>
      </c>
      <c r="B7017" s="38">
        <f>INDEX(Videolength!D:D,MATCH(D7017,Videolength!A:A,0))</f>
        <v>12</v>
      </c>
      <c r="C7017" s="38">
        <f>INDEX(Videolength!E:E,MATCH(D7017,Videolength!A:A,0))</f>
        <v>35</v>
      </c>
      <c r="D7017" s="39">
        <v>35</v>
      </c>
      <c r="E7017" s="40" t="str">
        <f>INDEX(Videolength!B:B,MATCH(D7017,Videolength!A:A,0))</f>
        <v>https://youtu.be/U0RCXPaB8nY?list=PLTjhk5BwsiVV8SrR-dPCDjCfaMnt-5HZH</v>
      </c>
      <c r="F7017" s="41">
        <f>INDEX(Videolength!C:C,MATCH(D7017,Videolength!A:A,0))</f>
        <v>3.532407407407407E-2</v>
      </c>
      <c r="G7017" s="41">
        <v>2.991898148148148E-2</v>
      </c>
      <c r="H7017" s="71">
        <f>HYPERLINK(_xlfn.CONCAT(E7017,"&amp;t=",G7017*86400),G7017)</f>
        <v>2.991898148148148E-2</v>
      </c>
      <c r="I7017" s="38">
        <v>13</v>
      </c>
      <c r="J7017" s="38">
        <v>7</v>
      </c>
      <c r="K7017" s="42" t="s">
        <v>114</v>
      </c>
      <c r="L7017" s="42" t="s">
        <v>10</v>
      </c>
      <c r="AA7017" s="45"/>
      <c r="AB7017" s="45"/>
      <c r="AE7017" s="42">
        <f>IF(Table32[[#This Row],[Gems]]&gt;0,Table32[[#This Row],[Gems]],0)</f>
        <v>0</v>
      </c>
      <c r="AF7017" s="42">
        <f>IF(Table32[[#This Row],[Gems]]&lt;0,Table32[[#This Row],[Gems]],0)</f>
        <v>0</v>
      </c>
      <c r="AG7017" s="29">
        <f t="shared" ca="1" si="150"/>
        <v>17</v>
      </c>
    </row>
    <row r="7018" spans="1:33" ht="14.4" x14ac:dyDescent="0.3">
      <c r="A7018" s="37">
        <v>44129</v>
      </c>
      <c r="B7018" s="38">
        <f>INDEX(Videolength!D:D,MATCH(D7018,Videolength!A:A,0))</f>
        <v>12</v>
      </c>
      <c r="C7018" s="38">
        <f>INDEX(Videolength!E:E,MATCH(D7018,Videolength!A:A,0))</f>
        <v>35</v>
      </c>
      <c r="D7018" s="39">
        <v>35</v>
      </c>
      <c r="E7018" s="40" t="str">
        <f>INDEX(Videolength!B:B,MATCH(D7018,Videolength!A:A,0))</f>
        <v>https://youtu.be/U0RCXPaB8nY?list=PLTjhk5BwsiVV8SrR-dPCDjCfaMnt-5HZH</v>
      </c>
      <c r="F7018" s="41">
        <f>INDEX(Videolength!C:C,MATCH(D7018,Videolength!A:A,0))</f>
        <v>3.532407407407407E-2</v>
      </c>
      <c r="G7018" s="41">
        <v>2.9942129629629628E-2</v>
      </c>
      <c r="H7018" s="71">
        <f>HYPERLINK(_xlfn.CONCAT(E7018,"&amp;t=",G7018*86400),G7018)</f>
        <v>2.9942129629629628E-2</v>
      </c>
      <c r="I7018" s="38">
        <v>13</v>
      </c>
      <c r="J7018" s="38">
        <v>7</v>
      </c>
      <c r="K7018" s="42" t="s">
        <v>114</v>
      </c>
      <c r="L7018" s="42" t="s">
        <v>177</v>
      </c>
      <c r="AA7018" s="45"/>
      <c r="AB7018" s="45"/>
      <c r="AE7018" s="42">
        <f>IF(Table32[[#This Row],[Gems]]&gt;0,Table32[[#This Row],[Gems]],0)</f>
        <v>0</v>
      </c>
      <c r="AF7018" s="42">
        <f>IF(Table32[[#This Row],[Gems]]&lt;0,Table32[[#This Row],[Gems]],0)</f>
        <v>0</v>
      </c>
      <c r="AG7018" s="29">
        <f t="shared" ca="1" si="150"/>
        <v>17</v>
      </c>
    </row>
    <row r="7019" spans="1:33" ht="14.4" x14ac:dyDescent="0.3">
      <c r="A7019" s="37">
        <v>44129</v>
      </c>
      <c r="B7019" s="38">
        <f>INDEX(Videolength!D:D,MATCH(D7019,Videolength!A:A,0))</f>
        <v>12</v>
      </c>
      <c r="C7019" s="38">
        <f>INDEX(Videolength!E:E,MATCH(D7019,Videolength!A:A,0))</f>
        <v>35</v>
      </c>
      <c r="D7019" s="39">
        <v>35</v>
      </c>
      <c r="E7019" s="40" t="str">
        <f>INDEX(Videolength!B:B,MATCH(D7019,Videolength!A:A,0))</f>
        <v>https://youtu.be/U0RCXPaB8nY?list=PLTjhk5BwsiVV8SrR-dPCDjCfaMnt-5HZH</v>
      </c>
      <c r="F7019" s="41">
        <f>INDEX(Videolength!C:C,MATCH(D7019,Videolength!A:A,0))</f>
        <v>3.532407407407407E-2</v>
      </c>
      <c r="G7019" s="41">
        <v>3.108796296296296E-2</v>
      </c>
      <c r="H7019" s="71">
        <f>HYPERLINK(_xlfn.CONCAT(E7019,"&amp;t=",G7019*86400),G7019)</f>
        <v>3.108796296296296E-2</v>
      </c>
      <c r="I7019" s="38">
        <v>13</v>
      </c>
      <c r="J7019" s="38">
        <v>7</v>
      </c>
      <c r="K7019" s="42" t="s">
        <v>114</v>
      </c>
      <c r="L7019" s="42" t="s">
        <v>178</v>
      </c>
      <c r="AA7019" s="45"/>
      <c r="AB7019" s="45"/>
      <c r="AC7019" s="44" t="s">
        <v>1343</v>
      </c>
      <c r="AE7019" s="42">
        <f>IF(Table32[[#This Row],[Gems]]&gt;0,Table32[[#This Row],[Gems]],0)</f>
        <v>0</v>
      </c>
      <c r="AF7019" s="42">
        <f>IF(Table32[[#This Row],[Gems]]&lt;0,Table32[[#This Row],[Gems]],0)</f>
        <v>0</v>
      </c>
      <c r="AG7019" s="29">
        <f t="shared" ca="1" si="150"/>
        <v>17</v>
      </c>
    </row>
    <row r="7020" spans="1:33" ht="14.4" x14ac:dyDescent="0.3">
      <c r="A7020" s="37">
        <v>44129</v>
      </c>
      <c r="B7020" s="38">
        <f>INDEX(Videolength!D:D,MATCH(D7020,Videolength!A:A,0))</f>
        <v>12</v>
      </c>
      <c r="C7020" s="38">
        <f>INDEX(Videolength!E:E,MATCH(D7020,Videolength!A:A,0))</f>
        <v>35</v>
      </c>
      <c r="D7020" s="39">
        <v>35</v>
      </c>
      <c r="E7020" s="40" t="str">
        <f>INDEX(Videolength!B:B,MATCH(D7020,Videolength!A:A,0))</f>
        <v>https://youtu.be/U0RCXPaB8nY?list=PLTjhk5BwsiVV8SrR-dPCDjCfaMnt-5HZH</v>
      </c>
      <c r="F7020" s="41">
        <f>INDEX(Videolength!C:C,MATCH(D7020,Videolength!A:A,0))</f>
        <v>3.532407407407407E-2</v>
      </c>
      <c r="G7020" s="41">
        <v>3.1111111111111107E-2</v>
      </c>
      <c r="H7020" s="71">
        <f>HYPERLINK(_xlfn.CONCAT(E7020,"&amp;t=",G7020*86400),G7020)</f>
        <v>3.1111111111111107E-2</v>
      </c>
      <c r="I7020" s="38">
        <v>13</v>
      </c>
      <c r="J7020" s="38">
        <v>7</v>
      </c>
      <c r="K7020" s="42" t="s">
        <v>114</v>
      </c>
      <c r="L7020" s="42" t="s">
        <v>10</v>
      </c>
      <c r="AA7020" s="45"/>
      <c r="AB7020" s="45"/>
      <c r="AE7020" s="42">
        <f>IF(Table32[[#This Row],[Gems]]&gt;0,Table32[[#This Row],[Gems]],0)</f>
        <v>0</v>
      </c>
      <c r="AF7020" s="42">
        <f>IF(Table32[[#This Row],[Gems]]&lt;0,Table32[[#This Row],[Gems]],0)</f>
        <v>0</v>
      </c>
      <c r="AG7020" s="29">
        <f t="shared" ca="1" si="150"/>
        <v>17</v>
      </c>
    </row>
    <row r="7021" spans="1:33" ht="14.4" x14ac:dyDescent="0.3">
      <c r="A7021" s="37">
        <v>44129</v>
      </c>
      <c r="B7021" s="38">
        <f>INDEX(Videolength!D:D,MATCH(D7021,Videolength!A:A,0))</f>
        <v>12</v>
      </c>
      <c r="C7021" s="38">
        <f>INDEX(Videolength!E:E,MATCH(D7021,Videolength!A:A,0))</f>
        <v>35</v>
      </c>
      <c r="D7021" s="39">
        <v>35</v>
      </c>
      <c r="E7021" s="40" t="str">
        <f>INDEX(Videolength!B:B,MATCH(D7021,Videolength!A:A,0))</f>
        <v>https://youtu.be/U0RCXPaB8nY?list=PLTjhk5BwsiVV8SrR-dPCDjCfaMnt-5HZH</v>
      </c>
      <c r="F7021" s="41">
        <f>INDEX(Videolength!C:C,MATCH(D7021,Videolength!A:A,0))</f>
        <v>3.532407407407407E-2</v>
      </c>
      <c r="G7021" s="41">
        <v>3.1145833333333334E-2</v>
      </c>
      <c r="H7021" s="71">
        <f>HYPERLINK(_xlfn.CONCAT(E7021,"&amp;t=",G7021*86400),G7021)</f>
        <v>3.1145833333333334E-2</v>
      </c>
      <c r="I7021" s="38">
        <v>13</v>
      </c>
      <c r="J7021" s="38">
        <v>7</v>
      </c>
      <c r="K7021" s="42" t="s">
        <v>114</v>
      </c>
      <c r="L7021" s="42" t="s">
        <v>177</v>
      </c>
      <c r="AA7021" s="45"/>
      <c r="AB7021" s="45"/>
      <c r="AE7021" s="42">
        <f>IF(Table32[[#This Row],[Gems]]&gt;0,Table32[[#This Row],[Gems]],0)</f>
        <v>0</v>
      </c>
      <c r="AF7021" s="42">
        <f>IF(Table32[[#This Row],[Gems]]&lt;0,Table32[[#This Row],[Gems]],0)</f>
        <v>0</v>
      </c>
      <c r="AG7021" s="29">
        <f t="shared" ca="1" si="150"/>
        <v>17</v>
      </c>
    </row>
    <row r="7022" spans="1:33" ht="14.4" x14ac:dyDescent="0.3">
      <c r="A7022" s="37">
        <v>44129</v>
      </c>
      <c r="B7022" s="38">
        <f>INDEX(Videolength!D:D,MATCH(D7022,Videolength!A:A,0))</f>
        <v>12</v>
      </c>
      <c r="C7022" s="38">
        <f>INDEX(Videolength!E:E,MATCH(D7022,Videolength!A:A,0))</f>
        <v>35</v>
      </c>
      <c r="D7022" s="39">
        <v>35</v>
      </c>
      <c r="E7022" s="40" t="str">
        <f>INDEX(Videolength!B:B,MATCH(D7022,Videolength!A:A,0))</f>
        <v>https://youtu.be/U0RCXPaB8nY?list=PLTjhk5BwsiVV8SrR-dPCDjCfaMnt-5HZH</v>
      </c>
      <c r="F7022" s="41">
        <f>INDEX(Videolength!C:C,MATCH(D7022,Videolength!A:A,0))</f>
        <v>3.532407407407407E-2</v>
      </c>
      <c r="G7022" s="41">
        <v>3.15625E-2</v>
      </c>
      <c r="H7022" s="71">
        <f>HYPERLINK(_xlfn.CONCAT(E7022,"&amp;t=",G7022*86400),G7022)</f>
        <v>3.15625E-2</v>
      </c>
      <c r="I7022" s="38">
        <v>13</v>
      </c>
      <c r="J7022" s="38">
        <v>7</v>
      </c>
      <c r="K7022" s="42" t="s">
        <v>114</v>
      </c>
      <c r="L7022" s="42" t="s">
        <v>178</v>
      </c>
      <c r="M7022" s="42" t="s">
        <v>1364</v>
      </c>
      <c r="Q7022" s="42" t="s">
        <v>121</v>
      </c>
      <c r="AA7022" s="45"/>
      <c r="AB7022" s="45"/>
      <c r="AC7022" s="44" t="s">
        <v>203</v>
      </c>
      <c r="AE7022" s="42">
        <f>IF(Table32[[#This Row],[Gems]]&gt;0,Table32[[#This Row],[Gems]],0)</f>
        <v>0</v>
      </c>
      <c r="AF7022" s="42">
        <f>IF(Table32[[#This Row],[Gems]]&lt;0,Table32[[#This Row],[Gems]],0)</f>
        <v>0</v>
      </c>
      <c r="AG7022" s="29">
        <f t="shared" ca="1" si="150"/>
        <v>17</v>
      </c>
    </row>
    <row r="7023" spans="1:33" ht="14.4" x14ac:dyDescent="0.3">
      <c r="A7023" s="37">
        <v>44129</v>
      </c>
      <c r="B7023" s="38">
        <f>INDEX(Videolength!D:D,MATCH(D7023,Videolength!A:A,0))</f>
        <v>12</v>
      </c>
      <c r="C7023" s="38">
        <f>INDEX(Videolength!E:E,MATCH(D7023,Videolength!A:A,0))</f>
        <v>35</v>
      </c>
      <c r="D7023" s="39">
        <v>35</v>
      </c>
      <c r="E7023" s="40" t="str">
        <f>INDEX(Videolength!B:B,MATCH(D7023,Videolength!A:A,0))</f>
        <v>https://youtu.be/U0RCXPaB8nY?list=PLTjhk5BwsiVV8SrR-dPCDjCfaMnt-5HZH</v>
      </c>
      <c r="F7023" s="41">
        <f>INDEX(Videolength!C:C,MATCH(D7023,Videolength!A:A,0))</f>
        <v>3.532407407407407E-2</v>
      </c>
      <c r="G7023" s="41">
        <v>3.1585648148148147E-2</v>
      </c>
      <c r="H7023" s="71">
        <f>HYPERLINK(_xlfn.CONCAT(E7023,"&amp;t=",G7023*86400),G7023)</f>
        <v>3.1585648148148147E-2</v>
      </c>
      <c r="I7023" s="38">
        <v>13</v>
      </c>
      <c r="J7023" s="38">
        <v>7</v>
      </c>
      <c r="K7023" s="42" t="s">
        <v>114</v>
      </c>
      <c r="L7023" s="42" t="s">
        <v>10</v>
      </c>
      <c r="M7023" s="42" t="s">
        <v>1344</v>
      </c>
      <c r="AA7023" s="45"/>
      <c r="AB7023" s="45"/>
      <c r="AE7023" s="42">
        <f>IF(Table32[[#This Row],[Gems]]&gt;0,Table32[[#This Row],[Gems]],0)</f>
        <v>0</v>
      </c>
      <c r="AF7023" s="42">
        <f>IF(Table32[[#This Row],[Gems]]&lt;0,Table32[[#This Row],[Gems]],0)</f>
        <v>0</v>
      </c>
      <c r="AG7023" s="30">
        <f t="shared" ca="1" si="150"/>
        <v>17</v>
      </c>
    </row>
    <row r="7024" spans="1:33" ht="14.4" x14ac:dyDescent="0.3">
      <c r="A7024" s="37">
        <v>44129</v>
      </c>
      <c r="B7024" s="38">
        <f>INDEX(Videolength!D:D,MATCH(D7024,Videolength!A:A,0))</f>
        <v>12</v>
      </c>
      <c r="C7024" s="38">
        <f>INDEX(Videolength!E:E,MATCH(D7024,Videolength!A:A,0))</f>
        <v>35</v>
      </c>
      <c r="D7024" s="39">
        <v>35</v>
      </c>
      <c r="E7024" s="40" t="str">
        <f>INDEX(Videolength!B:B,MATCH(D7024,Videolength!A:A,0))</f>
        <v>https://youtu.be/U0RCXPaB8nY?list=PLTjhk5BwsiVV8SrR-dPCDjCfaMnt-5HZH</v>
      </c>
      <c r="F7024" s="41">
        <f>INDEX(Videolength!C:C,MATCH(D7024,Videolength!A:A,0))</f>
        <v>3.532407407407407E-2</v>
      </c>
      <c r="G7024" s="41">
        <v>3.1712962962962964E-2</v>
      </c>
      <c r="H7024" s="71">
        <f>HYPERLINK(_xlfn.CONCAT(E7024,"&amp;t=",G7024*86400),G7024)</f>
        <v>3.1712962962962964E-2</v>
      </c>
      <c r="I7024" s="38">
        <v>13</v>
      </c>
      <c r="J7024" s="38">
        <v>7</v>
      </c>
      <c r="K7024" s="42" t="s">
        <v>15</v>
      </c>
      <c r="L7024" s="42" t="s">
        <v>216</v>
      </c>
      <c r="AA7024" s="45"/>
      <c r="AB7024" s="45"/>
      <c r="AE7024" s="42">
        <f>IF(Table32[[#This Row],[Gems]]&gt;0,Table32[[#This Row],[Gems]],0)</f>
        <v>0</v>
      </c>
      <c r="AF7024" s="42">
        <f>IF(Table32[[#This Row],[Gems]]&lt;0,Table32[[#This Row],[Gems]],0)</f>
        <v>0</v>
      </c>
      <c r="AG7024" s="29">
        <f t="shared" ca="1" si="150"/>
        <v>17</v>
      </c>
    </row>
    <row r="7025" spans="1:33" ht="14.4" x14ac:dyDescent="0.3">
      <c r="A7025" s="37">
        <v>44129</v>
      </c>
      <c r="B7025" s="38">
        <f>INDEX(Videolength!D:D,MATCH(D7025,Videolength!A:A,0))</f>
        <v>12</v>
      </c>
      <c r="C7025" s="38">
        <f>INDEX(Videolength!E:E,MATCH(D7025,Videolength!A:A,0))</f>
        <v>35</v>
      </c>
      <c r="D7025" s="39">
        <v>35</v>
      </c>
      <c r="E7025" s="40" t="str">
        <f>INDEX(Videolength!B:B,MATCH(D7025,Videolength!A:A,0))</f>
        <v>https://youtu.be/U0RCXPaB8nY?list=PLTjhk5BwsiVV8SrR-dPCDjCfaMnt-5HZH</v>
      </c>
      <c r="F7025" s="41">
        <f>INDEX(Videolength!C:C,MATCH(D7025,Videolength!A:A,0))</f>
        <v>3.532407407407407E-2</v>
      </c>
      <c r="G7025" s="41">
        <v>3.1747685185185184E-2</v>
      </c>
      <c r="H7025" s="71">
        <f>HYPERLINK(_xlfn.CONCAT(E7025,"&amp;t=",G7025*86400),G7025)</f>
        <v>3.1747685185185184E-2</v>
      </c>
      <c r="I7025" s="38">
        <v>13</v>
      </c>
      <c r="J7025" s="38">
        <v>7</v>
      </c>
      <c r="K7025" s="42" t="s">
        <v>346</v>
      </c>
      <c r="L7025" s="42" t="s">
        <v>10</v>
      </c>
      <c r="AA7025" s="45"/>
      <c r="AB7025" s="45"/>
      <c r="AE7025" s="42">
        <f>IF(Table32[[#This Row],[Gems]]&gt;0,Table32[[#This Row],[Gems]],0)</f>
        <v>0</v>
      </c>
      <c r="AF7025" s="42">
        <f>IF(Table32[[#This Row],[Gems]]&lt;0,Table32[[#This Row],[Gems]],0)</f>
        <v>0</v>
      </c>
      <c r="AG7025" s="29">
        <f t="shared" ca="1" si="150"/>
        <v>17</v>
      </c>
    </row>
    <row r="7026" spans="1:33" ht="14.4" x14ac:dyDescent="0.3">
      <c r="A7026" s="37">
        <v>44129</v>
      </c>
      <c r="B7026" s="38">
        <f>INDEX(Videolength!D:D,MATCH(D7026,Videolength!A:A,0))</f>
        <v>12</v>
      </c>
      <c r="C7026" s="38">
        <f>INDEX(Videolength!E:E,MATCH(D7026,Videolength!A:A,0))</f>
        <v>35</v>
      </c>
      <c r="D7026" s="39">
        <v>35</v>
      </c>
      <c r="E7026" s="40" t="str">
        <f>INDEX(Videolength!B:B,MATCH(D7026,Videolength!A:A,0))</f>
        <v>https://youtu.be/U0RCXPaB8nY?list=PLTjhk5BwsiVV8SrR-dPCDjCfaMnt-5HZH</v>
      </c>
      <c r="F7026" s="41">
        <f>INDEX(Videolength!C:C,MATCH(D7026,Videolength!A:A,0))</f>
        <v>3.532407407407407E-2</v>
      </c>
      <c r="G7026" s="41">
        <v>3.1875000000000001E-2</v>
      </c>
      <c r="H7026" s="71">
        <f>HYPERLINK(_xlfn.CONCAT(E7026,"&amp;t=",G7026*86400),G7026)</f>
        <v>3.1875000000000001E-2</v>
      </c>
      <c r="I7026" s="38">
        <v>13</v>
      </c>
      <c r="J7026" s="38">
        <v>7</v>
      </c>
      <c r="K7026" s="42" t="s">
        <v>102</v>
      </c>
      <c r="L7026" s="42" t="s">
        <v>10</v>
      </c>
      <c r="M7026" s="42" t="s">
        <v>885</v>
      </c>
      <c r="Q7026" s="42" t="s">
        <v>33</v>
      </c>
      <c r="W7026" s="44" t="s">
        <v>623</v>
      </c>
      <c r="AA7026" s="45"/>
      <c r="AB7026" s="45"/>
      <c r="AE7026" s="42">
        <f>IF(Table32[[#This Row],[Gems]]&gt;0,Table32[[#This Row],[Gems]],0)</f>
        <v>0</v>
      </c>
      <c r="AF7026" s="42">
        <f>IF(Table32[[#This Row],[Gems]]&lt;0,Table32[[#This Row],[Gems]],0)</f>
        <v>0</v>
      </c>
      <c r="AG7026" s="29">
        <f t="shared" ca="1" si="150"/>
        <v>17</v>
      </c>
    </row>
    <row r="7027" spans="1:33" ht="14.4" x14ac:dyDescent="0.3">
      <c r="A7027" s="37">
        <v>44129</v>
      </c>
      <c r="B7027" s="38">
        <f>INDEX(Videolength!D:D,MATCH(D7027,Videolength!A:A,0))</f>
        <v>12</v>
      </c>
      <c r="C7027" s="38">
        <f>INDEX(Videolength!E:E,MATCH(D7027,Videolength!A:A,0))</f>
        <v>35</v>
      </c>
      <c r="D7027" s="39">
        <v>35</v>
      </c>
      <c r="E7027" s="40" t="str">
        <f>INDEX(Videolength!B:B,MATCH(D7027,Videolength!A:A,0))</f>
        <v>https://youtu.be/U0RCXPaB8nY?list=PLTjhk5BwsiVV8SrR-dPCDjCfaMnt-5HZH</v>
      </c>
      <c r="F7027" s="41">
        <f>INDEX(Videolength!C:C,MATCH(D7027,Videolength!A:A,0))</f>
        <v>3.532407407407407E-2</v>
      </c>
      <c r="G7027" s="41">
        <v>3.1898148148148148E-2</v>
      </c>
      <c r="H7027" s="71">
        <f>HYPERLINK(_xlfn.CONCAT(E7027,"&amp;t=",G7027*86400),G7027)</f>
        <v>3.1898148148148148E-2</v>
      </c>
      <c r="I7027" s="38">
        <v>13</v>
      </c>
      <c r="J7027" s="38">
        <v>7</v>
      </c>
      <c r="K7027" s="42" t="s">
        <v>346</v>
      </c>
      <c r="L7027" s="42" t="s">
        <v>10</v>
      </c>
      <c r="AA7027" s="45"/>
      <c r="AB7027" s="45"/>
      <c r="AE7027" s="42">
        <f>IF(Table32[[#This Row],[Gems]]&gt;0,Table32[[#This Row],[Gems]],0)</f>
        <v>0</v>
      </c>
      <c r="AF7027" s="42">
        <f>IF(Table32[[#This Row],[Gems]]&lt;0,Table32[[#This Row],[Gems]],0)</f>
        <v>0</v>
      </c>
      <c r="AG7027" s="29">
        <f t="shared" ca="1" si="150"/>
        <v>17</v>
      </c>
    </row>
    <row r="7028" spans="1:33" ht="14.4" x14ac:dyDescent="0.3">
      <c r="A7028" s="37">
        <v>44129</v>
      </c>
      <c r="B7028" s="38">
        <f>INDEX(Videolength!D:D,MATCH(D7028,Videolength!A:A,0))</f>
        <v>12</v>
      </c>
      <c r="C7028" s="38">
        <f>INDEX(Videolength!E:E,MATCH(D7028,Videolength!A:A,0))</f>
        <v>35</v>
      </c>
      <c r="D7028" s="39">
        <v>35</v>
      </c>
      <c r="E7028" s="40" t="str">
        <f>INDEX(Videolength!B:B,MATCH(D7028,Videolength!A:A,0))</f>
        <v>https://youtu.be/U0RCXPaB8nY?list=PLTjhk5BwsiVV8SrR-dPCDjCfaMnt-5HZH</v>
      </c>
      <c r="F7028" s="41">
        <f>INDEX(Videolength!C:C,MATCH(D7028,Videolength!A:A,0))</f>
        <v>3.532407407407407E-2</v>
      </c>
      <c r="G7028" s="41">
        <v>3.1921296296296302E-2</v>
      </c>
      <c r="H7028" s="71">
        <f>HYPERLINK(_xlfn.CONCAT(E7028,"&amp;t=",G7028*86400),G7028)</f>
        <v>3.1921296296296302E-2</v>
      </c>
      <c r="I7028" s="38">
        <v>13</v>
      </c>
      <c r="J7028" s="38">
        <v>7</v>
      </c>
      <c r="K7028" s="42" t="s">
        <v>137</v>
      </c>
      <c r="L7028" s="42" t="s">
        <v>10</v>
      </c>
      <c r="AA7028" s="45"/>
      <c r="AB7028" s="45"/>
      <c r="AE7028" s="42">
        <f>IF(Table32[[#This Row],[Gems]]&gt;0,Table32[[#This Row],[Gems]],0)</f>
        <v>0</v>
      </c>
      <c r="AF7028" s="42">
        <f>IF(Table32[[#This Row],[Gems]]&lt;0,Table32[[#This Row],[Gems]],0)</f>
        <v>0</v>
      </c>
      <c r="AG7028" s="29">
        <f t="shared" ca="1" si="150"/>
        <v>17</v>
      </c>
    </row>
    <row r="7029" spans="1:33" ht="14.4" x14ac:dyDescent="0.3">
      <c r="A7029" s="37">
        <v>44129</v>
      </c>
      <c r="B7029" s="38">
        <f>INDEX(Videolength!D:D,MATCH(D7029,Videolength!A:A,0))</f>
        <v>12</v>
      </c>
      <c r="C7029" s="38">
        <f>INDEX(Videolength!E:E,MATCH(D7029,Videolength!A:A,0))</f>
        <v>35</v>
      </c>
      <c r="D7029" s="39">
        <v>35</v>
      </c>
      <c r="E7029" s="40" t="str">
        <f>INDEX(Videolength!B:B,MATCH(D7029,Videolength!A:A,0))</f>
        <v>https://youtu.be/U0RCXPaB8nY?list=PLTjhk5BwsiVV8SrR-dPCDjCfaMnt-5HZH</v>
      </c>
      <c r="F7029" s="41">
        <f>INDEX(Videolength!C:C,MATCH(D7029,Videolength!A:A,0))</f>
        <v>3.532407407407407E-2</v>
      </c>
      <c r="G7029" s="41">
        <v>3.2268518518518523E-2</v>
      </c>
      <c r="H7029" s="71">
        <f>HYPERLINK(_xlfn.CONCAT(E7029,"&amp;t=",G7029*86400),G7029)</f>
        <v>3.2268518518518523E-2</v>
      </c>
      <c r="I7029" s="38">
        <v>13</v>
      </c>
      <c r="J7029" s="38">
        <v>7</v>
      </c>
      <c r="K7029" s="42" t="s">
        <v>137</v>
      </c>
      <c r="L7029" s="42" t="s">
        <v>11</v>
      </c>
      <c r="AA7029" s="45"/>
      <c r="AB7029" s="45"/>
      <c r="AD7029" s="42">
        <v>2</v>
      </c>
      <c r="AE7029" s="42">
        <f>IF(Table32[[#This Row],[Gems]]&gt;0,Table32[[#This Row],[Gems]],0)</f>
        <v>2</v>
      </c>
      <c r="AF7029" s="42">
        <f>IF(Table32[[#This Row],[Gems]]&lt;0,Table32[[#This Row],[Gems]],0)</f>
        <v>0</v>
      </c>
      <c r="AG7029" s="29">
        <f t="shared" ca="1" si="150"/>
        <v>19</v>
      </c>
    </row>
    <row r="7030" spans="1:33" ht="14.4" x14ac:dyDescent="0.3">
      <c r="A7030" s="37">
        <v>44129</v>
      </c>
      <c r="B7030" s="38">
        <f>INDEX(Videolength!D:D,MATCH(D7030,Videolength!A:A,0))</f>
        <v>12</v>
      </c>
      <c r="C7030" s="38">
        <f>INDEX(Videolength!E:E,MATCH(D7030,Videolength!A:A,0))</f>
        <v>35</v>
      </c>
      <c r="D7030" s="39">
        <v>35</v>
      </c>
      <c r="E7030" s="40" t="str">
        <f>INDEX(Videolength!B:B,MATCH(D7030,Videolength!A:A,0))</f>
        <v>https://youtu.be/U0RCXPaB8nY?list=PLTjhk5BwsiVV8SrR-dPCDjCfaMnt-5HZH</v>
      </c>
      <c r="F7030" s="41">
        <f>INDEX(Videolength!C:C,MATCH(D7030,Videolength!A:A,0))</f>
        <v>3.532407407407407E-2</v>
      </c>
      <c r="G7030" s="41">
        <v>3.2314814814814817E-2</v>
      </c>
      <c r="H7030" s="71">
        <f>HYPERLINK(_xlfn.CONCAT(E7030,"&amp;t=",G7030*86400),G7030)</f>
        <v>3.2314814814814817E-2</v>
      </c>
      <c r="I7030" s="38">
        <v>13</v>
      </c>
      <c r="J7030" s="38">
        <v>7</v>
      </c>
      <c r="K7030" s="42" t="s">
        <v>346</v>
      </c>
      <c r="L7030" s="42" t="s">
        <v>10</v>
      </c>
      <c r="AA7030" s="45"/>
      <c r="AB7030" s="45"/>
      <c r="AE7030" s="42">
        <f>IF(Table32[[#This Row],[Gems]]&gt;0,Table32[[#This Row],[Gems]],0)</f>
        <v>0</v>
      </c>
      <c r="AF7030" s="42">
        <f>IF(Table32[[#This Row],[Gems]]&lt;0,Table32[[#This Row],[Gems]],0)</f>
        <v>0</v>
      </c>
      <c r="AG7030" s="29">
        <f t="shared" ca="1" si="150"/>
        <v>19</v>
      </c>
    </row>
    <row r="7031" spans="1:33" ht="14.4" x14ac:dyDescent="0.3">
      <c r="A7031" s="37">
        <v>44129</v>
      </c>
      <c r="B7031" s="38">
        <f>INDEX(Videolength!D:D,MATCH(D7031,Videolength!A:A,0))</f>
        <v>12</v>
      </c>
      <c r="C7031" s="38">
        <f>INDEX(Videolength!E:E,MATCH(D7031,Videolength!A:A,0))</f>
        <v>35</v>
      </c>
      <c r="D7031" s="39">
        <v>35</v>
      </c>
      <c r="E7031" s="40" t="str">
        <f>INDEX(Videolength!B:B,MATCH(D7031,Videolength!A:A,0))</f>
        <v>https://youtu.be/U0RCXPaB8nY?list=PLTjhk5BwsiVV8SrR-dPCDjCfaMnt-5HZH</v>
      </c>
      <c r="F7031" s="41">
        <f>INDEX(Videolength!C:C,MATCH(D7031,Videolength!A:A,0))</f>
        <v>3.532407407407407E-2</v>
      </c>
      <c r="G7031" s="41">
        <v>3.2349537037037038E-2</v>
      </c>
      <c r="H7031" s="71">
        <f>HYPERLINK(_xlfn.CONCAT(E7031,"&amp;t=",G7031*86400),G7031)</f>
        <v>3.2349537037037038E-2</v>
      </c>
      <c r="I7031" s="38">
        <v>13</v>
      </c>
      <c r="J7031" s="38">
        <v>7</v>
      </c>
      <c r="K7031" s="42" t="s">
        <v>98</v>
      </c>
      <c r="L7031" s="42" t="s">
        <v>10</v>
      </c>
      <c r="M7031" s="42" t="s">
        <v>717</v>
      </c>
      <c r="N7031" s="42" t="s">
        <v>33</v>
      </c>
      <c r="AA7031" s="45"/>
      <c r="AB7031" s="45"/>
      <c r="AE7031" s="42">
        <f>IF(Table32[[#This Row],[Gems]]&gt;0,Table32[[#This Row],[Gems]],0)</f>
        <v>0</v>
      </c>
      <c r="AF7031" s="42">
        <f>IF(Table32[[#This Row],[Gems]]&lt;0,Table32[[#This Row],[Gems]],0)</f>
        <v>0</v>
      </c>
      <c r="AG7031" s="29">
        <f t="shared" ca="1" si="150"/>
        <v>19</v>
      </c>
    </row>
    <row r="7032" spans="1:33" ht="14.4" x14ac:dyDescent="0.3">
      <c r="A7032" s="37">
        <v>44129</v>
      </c>
      <c r="B7032" s="38">
        <f>INDEX(Videolength!D:D,MATCH(D7032,Videolength!A:A,0))</f>
        <v>12</v>
      </c>
      <c r="C7032" s="38">
        <f>INDEX(Videolength!E:E,MATCH(D7032,Videolength!A:A,0))</f>
        <v>35</v>
      </c>
      <c r="D7032" s="39">
        <v>35</v>
      </c>
      <c r="E7032" s="40" t="str">
        <f>INDEX(Videolength!B:B,MATCH(D7032,Videolength!A:A,0))</f>
        <v>https://youtu.be/U0RCXPaB8nY?list=PLTjhk5BwsiVV8SrR-dPCDjCfaMnt-5HZH</v>
      </c>
      <c r="F7032" s="41">
        <f>INDEX(Videolength!C:C,MATCH(D7032,Videolength!A:A,0))</f>
        <v>3.532407407407407E-2</v>
      </c>
      <c r="G7032" s="41">
        <v>3.24537037037037E-2</v>
      </c>
      <c r="H7032" s="71">
        <f>HYPERLINK(_xlfn.CONCAT(E7032,"&amp;t=",G7032*86400),G7032)</f>
        <v>3.24537037037037E-2</v>
      </c>
      <c r="I7032" s="38">
        <v>13</v>
      </c>
      <c r="J7032" s="38">
        <v>7</v>
      </c>
      <c r="K7032" s="42" t="s">
        <v>346</v>
      </c>
      <c r="L7032" s="42" t="s">
        <v>10</v>
      </c>
      <c r="AA7032" s="45"/>
      <c r="AB7032" s="45"/>
      <c r="AE7032" s="42">
        <f>IF(Table32[[#This Row],[Gems]]&gt;0,Table32[[#This Row],[Gems]],0)</f>
        <v>0</v>
      </c>
      <c r="AF7032" s="42">
        <f>IF(Table32[[#This Row],[Gems]]&lt;0,Table32[[#This Row],[Gems]],0)</f>
        <v>0</v>
      </c>
      <c r="AG7032" s="29">
        <f t="shared" ca="1" si="150"/>
        <v>19</v>
      </c>
    </row>
    <row r="7033" spans="1:33" ht="14.4" x14ac:dyDescent="0.3">
      <c r="A7033" s="37">
        <v>44129</v>
      </c>
      <c r="B7033" s="38">
        <f>INDEX(Videolength!D:D,MATCH(D7033,Videolength!A:A,0))</f>
        <v>12</v>
      </c>
      <c r="C7033" s="38">
        <f>INDEX(Videolength!E:E,MATCH(D7033,Videolength!A:A,0))</f>
        <v>35</v>
      </c>
      <c r="D7033" s="39">
        <v>35</v>
      </c>
      <c r="E7033" s="40" t="str">
        <f>INDEX(Videolength!B:B,MATCH(D7033,Videolength!A:A,0))</f>
        <v>https://youtu.be/U0RCXPaB8nY?list=PLTjhk5BwsiVV8SrR-dPCDjCfaMnt-5HZH</v>
      </c>
      <c r="F7033" s="41">
        <f>INDEX(Videolength!C:C,MATCH(D7033,Videolength!A:A,0))</f>
        <v>3.532407407407407E-2</v>
      </c>
      <c r="G7033" s="41">
        <v>3.2523148148148148E-2</v>
      </c>
      <c r="H7033" s="71">
        <f>HYPERLINK(_xlfn.CONCAT(E7033,"&amp;t=",G7033*86400),G7033)</f>
        <v>3.2523148148148148E-2</v>
      </c>
      <c r="I7033" s="38">
        <v>13</v>
      </c>
      <c r="J7033" s="38">
        <v>7</v>
      </c>
      <c r="K7033" s="42" t="s">
        <v>8</v>
      </c>
      <c r="L7033" s="42" t="s">
        <v>163</v>
      </c>
      <c r="M7033" s="42" t="s">
        <v>763</v>
      </c>
      <c r="AA7033" s="45"/>
      <c r="AB7033" s="45"/>
      <c r="AE7033" s="42">
        <f>IF(Table32[[#This Row],[Gems]]&gt;0,Table32[[#This Row],[Gems]],0)</f>
        <v>0</v>
      </c>
      <c r="AF7033" s="42">
        <f>IF(Table32[[#This Row],[Gems]]&lt;0,Table32[[#This Row],[Gems]],0)</f>
        <v>0</v>
      </c>
      <c r="AG7033" s="29">
        <f t="shared" ca="1" si="150"/>
        <v>19</v>
      </c>
    </row>
    <row r="7034" spans="1:33" ht="14.4" x14ac:dyDescent="0.3">
      <c r="A7034" s="37">
        <v>44129</v>
      </c>
      <c r="B7034" s="38">
        <f>INDEX(Videolength!D:D,MATCH(D7034,Videolength!A:A,0))</f>
        <v>12</v>
      </c>
      <c r="C7034" s="38">
        <f>INDEX(Videolength!E:E,MATCH(D7034,Videolength!A:A,0))</f>
        <v>35</v>
      </c>
      <c r="D7034" s="39">
        <v>35</v>
      </c>
      <c r="E7034" s="40" t="str">
        <f>INDEX(Videolength!B:B,MATCH(D7034,Videolength!A:A,0))</f>
        <v>https://youtu.be/U0RCXPaB8nY?list=PLTjhk5BwsiVV8SrR-dPCDjCfaMnt-5HZH</v>
      </c>
      <c r="F7034" s="41">
        <f>INDEX(Videolength!C:C,MATCH(D7034,Videolength!A:A,0))</f>
        <v>3.532407407407407E-2</v>
      </c>
      <c r="G7034" s="41">
        <v>3.2534722222222222E-2</v>
      </c>
      <c r="H7034" s="71">
        <f>HYPERLINK(_xlfn.CONCAT(E7034,"&amp;t=",G7034*86400),G7034)</f>
        <v>3.2534722222222222E-2</v>
      </c>
      <c r="I7034" s="38">
        <v>13</v>
      </c>
      <c r="J7034" s="38">
        <v>7</v>
      </c>
      <c r="K7034" s="42" t="s">
        <v>346</v>
      </c>
      <c r="L7034" s="42" t="s">
        <v>10</v>
      </c>
      <c r="AA7034" s="45"/>
      <c r="AB7034" s="45"/>
      <c r="AE7034" s="42">
        <f>IF(Table32[[#This Row],[Gems]]&gt;0,Table32[[#This Row],[Gems]],0)</f>
        <v>0</v>
      </c>
      <c r="AF7034" s="42">
        <f>IF(Table32[[#This Row],[Gems]]&lt;0,Table32[[#This Row],[Gems]],0)</f>
        <v>0</v>
      </c>
      <c r="AG7034" s="29">
        <f t="shared" ca="1" si="150"/>
        <v>19</v>
      </c>
    </row>
    <row r="7035" spans="1:33" ht="14.4" x14ac:dyDescent="0.3">
      <c r="A7035" s="37">
        <v>44129</v>
      </c>
      <c r="B7035" s="38">
        <f>INDEX(Videolength!D:D,MATCH(D7035,Videolength!A:A,0))</f>
        <v>12</v>
      </c>
      <c r="C7035" s="38">
        <f>INDEX(Videolength!E:E,MATCH(D7035,Videolength!A:A,0))</f>
        <v>35</v>
      </c>
      <c r="D7035" s="39">
        <v>35</v>
      </c>
      <c r="E7035" s="40" t="str">
        <f>INDEX(Videolength!B:B,MATCH(D7035,Videolength!A:A,0))</f>
        <v>https://youtu.be/U0RCXPaB8nY?list=PLTjhk5BwsiVV8SrR-dPCDjCfaMnt-5HZH</v>
      </c>
      <c r="F7035" s="41">
        <f>INDEX(Videolength!C:C,MATCH(D7035,Videolength!A:A,0))</f>
        <v>3.532407407407407E-2</v>
      </c>
      <c r="G7035" s="41">
        <v>3.2546296296296295E-2</v>
      </c>
      <c r="H7035" s="71">
        <f>HYPERLINK(_xlfn.CONCAT(E7035,"&amp;t=",G7035*86400),G7035)</f>
        <v>3.2546296296296295E-2</v>
      </c>
      <c r="I7035" s="38">
        <v>13</v>
      </c>
      <c r="J7035" s="38">
        <v>7</v>
      </c>
      <c r="K7035" s="42" t="s">
        <v>353</v>
      </c>
      <c r="L7035" s="42" t="s">
        <v>10</v>
      </c>
      <c r="M7035" s="42" t="s">
        <v>1365</v>
      </c>
      <c r="AA7035" s="45"/>
      <c r="AB7035" s="45"/>
      <c r="AE7035" s="42">
        <f>IF(Table32[[#This Row],[Gems]]&gt;0,Table32[[#This Row],[Gems]],0)</f>
        <v>0</v>
      </c>
      <c r="AF7035" s="42">
        <f>IF(Table32[[#This Row],[Gems]]&lt;0,Table32[[#This Row],[Gems]],0)</f>
        <v>0</v>
      </c>
      <c r="AG7035" s="29">
        <f t="shared" ca="1" si="150"/>
        <v>19</v>
      </c>
    </row>
    <row r="7036" spans="1:33" ht="14.4" x14ac:dyDescent="0.3">
      <c r="A7036" s="37">
        <v>44129</v>
      </c>
      <c r="B7036" s="38">
        <f>INDEX(Videolength!D:D,MATCH(D7036,Videolength!A:A,0))</f>
        <v>12</v>
      </c>
      <c r="C7036" s="38">
        <f>INDEX(Videolength!E:E,MATCH(D7036,Videolength!A:A,0))</f>
        <v>35</v>
      </c>
      <c r="D7036" s="39">
        <v>35</v>
      </c>
      <c r="E7036" s="40" t="str">
        <f>INDEX(Videolength!B:B,MATCH(D7036,Videolength!A:A,0))</f>
        <v>https://youtu.be/U0RCXPaB8nY?list=PLTjhk5BwsiVV8SrR-dPCDjCfaMnt-5HZH</v>
      </c>
      <c r="F7036" s="41">
        <f>INDEX(Videolength!C:C,MATCH(D7036,Videolength!A:A,0))</f>
        <v>3.532407407407407E-2</v>
      </c>
      <c r="G7036" s="41">
        <v>3.2835648148148149E-2</v>
      </c>
      <c r="H7036" s="71">
        <f>HYPERLINK(_xlfn.CONCAT(E7036,"&amp;t=",G7036*86400),G7036)</f>
        <v>3.2835648148148149E-2</v>
      </c>
      <c r="I7036" s="38">
        <v>13</v>
      </c>
      <c r="J7036" s="38">
        <v>7</v>
      </c>
      <c r="K7036" s="42" t="s">
        <v>346</v>
      </c>
      <c r="L7036" s="42" t="s">
        <v>10</v>
      </c>
      <c r="AA7036" s="45"/>
      <c r="AB7036" s="45"/>
      <c r="AE7036" s="42">
        <f>IF(Table32[[#This Row],[Gems]]&gt;0,Table32[[#This Row],[Gems]],0)</f>
        <v>0</v>
      </c>
      <c r="AF7036" s="42">
        <f>IF(Table32[[#This Row],[Gems]]&lt;0,Table32[[#This Row],[Gems]],0)</f>
        <v>0</v>
      </c>
      <c r="AG7036" s="29">
        <f t="shared" ca="1" si="150"/>
        <v>19</v>
      </c>
    </row>
    <row r="7037" spans="1:33" ht="14.4" x14ac:dyDescent="0.3">
      <c r="A7037" s="37">
        <v>44129</v>
      </c>
      <c r="B7037" s="38">
        <f>INDEX(Videolength!D:D,MATCH(D7037,Videolength!A:A,0))</f>
        <v>12</v>
      </c>
      <c r="C7037" s="38">
        <f>INDEX(Videolength!E:E,MATCH(D7037,Videolength!A:A,0))</f>
        <v>35</v>
      </c>
      <c r="D7037" s="39">
        <v>35</v>
      </c>
      <c r="E7037" s="40" t="str">
        <f>INDEX(Videolength!B:B,MATCH(D7037,Videolength!A:A,0))</f>
        <v>https://youtu.be/U0RCXPaB8nY?list=PLTjhk5BwsiVV8SrR-dPCDjCfaMnt-5HZH</v>
      </c>
      <c r="F7037" s="41">
        <f>INDEX(Videolength!C:C,MATCH(D7037,Videolength!A:A,0))</f>
        <v>3.532407407407407E-2</v>
      </c>
      <c r="G7037" s="41">
        <v>3.2870370370370376E-2</v>
      </c>
      <c r="H7037" s="71">
        <f>HYPERLINK(_xlfn.CONCAT(E7037,"&amp;t=",G7037*86400),G7037)</f>
        <v>3.2870370370370376E-2</v>
      </c>
      <c r="I7037" s="38">
        <v>13</v>
      </c>
      <c r="J7037" s="38">
        <v>7</v>
      </c>
      <c r="K7037" s="42" t="s">
        <v>365</v>
      </c>
      <c r="L7037" s="42" t="s">
        <v>10</v>
      </c>
      <c r="AA7037" s="45"/>
      <c r="AB7037" s="45"/>
      <c r="AE7037" s="42">
        <f>IF(Table32[[#This Row],[Gems]]&gt;0,Table32[[#This Row],[Gems]],0)</f>
        <v>0</v>
      </c>
      <c r="AF7037" s="42">
        <f>IF(Table32[[#This Row],[Gems]]&lt;0,Table32[[#This Row],[Gems]],0)</f>
        <v>0</v>
      </c>
      <c r="AG7037" s="29">
        <f t="shared" ca="1" si="150"/>
        <v>19</v>
      </c>
    </row>
    <row r="7038" spans="1:33" ht="14.4" x14ac:dyDescent="0.3">
      <c r="A7038" s="37">
        <v>44129</v>
      </c>
      <c r="B7038" s="38">
        <f>INDEX(Videolength!D:D,MATCH(D7038,Videolength!A:A,0))</f>
        <v>12</v>
      </c>
      <c r="C7038" s="38">
        <f>INDEX(Videolength!E:E,MATCH(D7038,Videolength!A:A,0))</f>
        <v>35</v>
      </c>
      <c r="D7038" s="39">
        <v>35</v>
      </c>
      <c r="E7038" s="40" t="str">
        <f>INDEX(Videolength!B:B,MATCH(D7038,Videolength!A:A,0))</f>
        <v>https://youtu.be/U0RCXPaB8nY?list=PLTjhk5BwsiVV8SrR-dPCDjCfaMnt-5HZH</v>
      </c>
      <c r="F7038" s="41">
        <f>INDEX(Videolength!C:C,MATCH(D7038,Videolength!A:A,0))</f>
        <v>3.532407407407407E-2</v>
      </c>
      <c r="G7038" s="41">
        <v>3.2916666666666664E-2</v>
      </c>
      <c r="H7038" s="71">
        <f>HYPERLINK(_xlfn.CONCAT(E7038,"&amp;t=",G7038*86400),G7038)</f>
        <v>3.2916666666666664E-2</v>
      </c>
      <c r="I7038" s="38">
        <v>13</v>
      </c>
      <c r="J7038" s="38">
        <v>7</v>
      </c>
      <c r="K7038" s="42" t="s">
        <v>346</v>
      </c>
      <c r="L7038" s="42" t="s">
        <v>10</v>
      </c>
      <c r="AA7038" s="45"/>
      <c r="AB7038" s="45"/>
      <c r="AE7038" s="42">
        <f>IF(Table32[[#This Row],[Gems]]&gt;0,Table32[[#This Row],[Gems]],0)</f>
        <v>0</v>
      </c>
      <c r="AF7038" s="42">
        <f>IF(Table32[[#This Row],[Gems]]&lt;0,Table32[[#This Row],[Gems]],0)</f>
        <v>0</v>
      </c>
      <c r="AG7038" s="29">
        <f t="shared" ca="1" si="150"/>
        <v>19</v>
      </c>
    </row>
    <row r="7039" spans="1:33" ht="14.4" x14ac:dyDescent="0.3">
      <c r="A7039" s="37">
        <v>44129</v>
      </c>
      <c r="B7039" s="38">
        <f>INDEX(Videolength!D:D,MATCH(D7039,Videolength!A:A,0))</f>
        <v>12</v>
      </c>
      <c r="C7039" s="38">
        <f>INDEX(Videolength!E:E,MATCH(D7039,Videolength!A:A,0))</f>
        <v>35</v>
      </c>
      <c r="D7039" s="39">
        <v>35</v>
      </c>
      <c r="E7039" s="40" t="str">
        <f>INDEX(Videolength!B:B,MATCH(D7039,Videolength!A:A,0))</f>
        <v>https://youtu.be/U0RCXPaB8nY?list=PLTjhk5BwsiVV8SrR-dPCDjCfaMnt-5HZH</v>
      </c>
      <c r="F7039" s="41">
        <f>INDEX(Videolength!C:C,MATCH(D7039,Videolength!A:A,0))</f>
        <v>3.532407407407407E-2</v>
      </c>
      <c r="G7039" s="41">
        <v>3.2928240740740737E-2</v>
      </c>
      <c r="H7039" s="71">
        <f>HYPERLINK(_xlfn.CONCAT(E7039,"&amp;t=",G7039*86400),G7039)</f>
        <v>3.2928240740740737E-2</v>
      </c>
      <c r="I7039" s="38">
        <v>13</v>
      </c>
      <c r="J7039" s="38">
        <v>7</v>
      </c>
      <c r="K7039" s="42" t="s">
        <v>100</v>
      </c>
      <c r="L7039" s="42" t="s">
        <v>1351</v>
      </c>
      <c r="M7039" s="51" t="s">
        <v>591</v>
      </c>
      <c r="N7039" s="51"/>
      <c r="O7039" s="51"/>
      <c r="P7039" s="51"/>
      <c r="Q7039" s="51"/>
      <c r="R7039" s="51"/>
      <c r="S7039" s="51"/>
      <c r="U7039" s="44" t="s">
        <v>420</v>
      </c>
      <c r="AA7039" s="45"/>
      <c r="AB7039" s="45"/>
      <c r="AE7039" s="42">
        <f>IF(Table32[[#This Row],[Gems]]&gt;0,Table32[[#This Row],[Gems]],0)</f>
        <v>0</v>
      </c>
      <c r="AF7039" s="42">
        <f>IF(Table32[[#This Row],[Gems]]&lt;0,Table32[[#This Row],[Gems]],0)</f>
        <v>0</v>
      </c>
      <c r="AG7039" s="29">
        <f t="shared" ca="1" si="150"/>
        <v>19</v>
      </c>
    </row>
    <row r="7040" spans="1:33" ht="14.4" x14ac:dyDescent="0.3">
      <c r="A7040" s="37">
        <v>44129</v>
      </c>
      <c r="B7040" s="38">
        <f>INDEX(Videolength!D:D,MATCH(D7040,Videolength!A:A,0))</f>
        <v>12</v>
      </c>
      <c r="C7040" s="38">
        <f>INDEX(Videolength!E:E,MATCH(D7040,Videolength!A:A,0))</f>
        <v>35</v>
      </c>
      <c r="D7040" s="39">
        <v>35</v>
      </c>
      <c r="E7040" s="40" t="str">
        <f>INDEX(Videolength!B:B,MATCH(D7040,Videolength!A:A,0))</f>
        <v>https://youtu.be/U0RCXPaB8nY?list=PLTjhk5BwsiVV8SrR-dPCDjCfaMnt-5HZH</v>
      </c>
      <c r="F7040" s="41">
        <f>INDEX(Videolength!C:C,MATCH(D7040,Videolength!A:A,0))</f>
        <v>3.532407407407407E-2</v>
      </c>
      <c r="G7040" s="41">
        <v>3.2951388888888891E-2</v>
      </c>
      <c r="H7040" s="71">
        <f>HYPERLINK(_xlfn.CONCAT(E7040,"&amp;t=",G7040*86400),G7040)</f>
        <v>3.2951388888888891E-2</v>
      </c>
      <c r="I7040" s="38">
        <v>13</v>
      </c>
      <c r="J7040" s="38">
        <v>7</v>
      </c>
      <c r="K7040" s="42" t="s">
        <v>100</v>
      </c>
      <c r="L7040" s="42" t="s">
        <v>1283</v>
      </c>
      <c r="M7040" s="51" t="s">
        <v>591</v>
      </c>
      <c r="N7040" s="51"/>
      <c r="O7040" s="51"/>
      <c r="P7040" s="51"/>
      <c r="Q7040" s="51"/>
      <c r="R7040" s="51"/>
      <c r="S7040" s="51"/>
      <c r="U7040" s="44" t="s">
        <v>1366</v>
      </c>
      <c r="AA7040" s="45"/>
      <c r="AB7040" s="45"/>
      <c r="AE7040" s="42">
        <f>IF(Table32[[#This Row],[Gems]]&gt;0,Table32[[#This Row],[Gems]],0)</f>
        <v>0</v>
      </c>
      <c r="AF7040" s="42">
        <f>IF(Table32[[#This Row],[Gems]]&lt;0,Table32[[#This Row],[Gems]],0)</f>
        <v>0</v>
      </c>
      <c r="AG7040" s="29">
        <f t="shared" ca="1" si="150"/>
        <v>19</v>
      </c>
    </row>
    <row r="7041" spans="1:33" ht="14.4" x14ac:dyDescent="0.3">
      <c r="A7041" s="37">
        <v>44129</v>
      </c>
      <c r="B7041" s="38">
        <f>INDEX(Videolength!D:D,MATCH(D7041,Videolength!A:A,0))</f>
        <v>12</v>
      </c>
      <c r="C7041" s="38">
        <f>INDEX(Videolength!E:E,MATCH(D7041,Videolength!A:A,0))</f>
        <v>35</v>
      </c>
      <c r="D7041" s="39">
        <v>35</v>
      </c>
      <c r="E7041" s="40" t="str">
        <f>INDEX(Videolength!B:B,MATCH(D7041,Videolength!A:A,0))</f>
        <v>https://youtu.be/U0RCXPaB8nY?list=PLTjhk5BwsiVV8SrR-dPCDjCfaMnt-5HZH</v>
      </c>
      <c r="F7041" s="41">
        <f>INDEX(Videolength!C:C,MATCH(D7041,Videolength!A:A,0))</f>
        <v>3.532407407407407E-2</v>
      </c>
      <c r="G7041" s="41">
        <v>3.2974537037037038E-2</v>
      </c>
      <c r="H7041" s="71">
        <f>HYPERLINK(_xlfn.CONCAT(E7041,"&amp;t=",G7041*86400),G7041)</f>
        <v>3.2974537037037038E-2</v>
      </c>
      <c r="I7041" s="38">
        <v>13</v>
      </c>
      <c r="J7041" s="38">
        <v>7</v>
      </c>
      <c r="K7041" s="42" t="s">
        <v>100</v>
      </c>
      <c r="L7041" s="42" t="s">
        <v>1285</v>
      </c>
      <c r="M7041" s="51" t="s">
        <v>591</v>
      </c>
      <c r="N7041" s="51"/>
      <c r="O7041" s="51"/>
      <c r="P7041" s="51"/>
      <c r="Q7041" s="51"/>
      <c r="R7041" s="51"/>
      <c r="S7041" s="51"/>
      <c r="U7041" s="44" t="s">
        <v>1366</v>
      </c>
      <c r="AA7041" s="45"/>
      <c r="AB7041" s="45"/>
      <c r="AE7041" s="42">
        <f>IF(Table32[[#This Row],[Gems]]&gt;0,Table32[[#This Row],[Gems]],0)</f>
        <v>0</v>
      </c>
      <c r="AF7041" s="42">
        <f>IF(Table32[[#This Row],[Gems]]&lt;0,Table32[[#This Row],[Gems]],0)</f>
        <v>0</v>
      </c>
      <c r="AG7041" s="29">
        <f t="shared" ca="1" si="150"/>
        <v>19</v>
      </c>
    </row>
    <row r="7042" spans="1:33" ht="14.4" x14ac:dyDescent="0.3">
      <c r="A7042" s="37">
        <v>44129</v>
      </c>
      <c r="B7042" s="38">
        <f>INDEX(Videolength!D:D,MATCH(D7042,Videolength!A:A,0))</f>
        <v>12</v>
      </c>
      <c r="C7042" s="38">
        <f>INDEX(Videolength!E:E,MATCH(D7042,Videolength!A:A,0))</f>
        <v>35</v>
      </c>
      <c r="D7042" s="39">
        <v>35</v>
      </c>
      <c r="E7042" s="40" t="str">
        <f>INDEX(Videolength!B:B,MATCH(D7042,Videolength!A:A,0))</f>
        <v>https://youtu.be/U0RCXPaB8nY?list=PLTjhk5BwsiVV8SrR-dPCDjCfaMnt-5HZH</v>
      </c>
      <c r="F7042" s="41">
        <f>INDEX(Videolength!C:C,MATCH(D7042,Videolength!A:A,0))</f>
        <v>3.532407407407407E-2</v>
      </c>
      <c r="G7042" s="41">
        <v>3.2986111111111112E-2</v>
      </c>
      <c r="H7042" s="71">
        <f>HYPERLINK(_xlfn.CONCAT(E7042,"&amp;t=",G7042*86400),G7042)</f>
        <v>3.2986111111111112E-2</v>
      </c>
      <c r="I7042" s="38">
        <v>13</v>
      </c>
      <c r="J7042" s="38">
        <v>7</v>
      </c>
      <c r="K7042" s="42" t="s">
        <v>100</v>
      </c>
      <c r="L7042" s="42" t="s">
        <v>1287</v>
      </c>
      <c r="M7042" s="51" t="s">
        <v>591</v>
      </c>
      <c r="N7042" s="51"/>
      <c r="O7042" s="51"/>
      <c r="P7042" s="51"/>
      <c r="Q7042" s="51"/>
      <c r="R7042" s="51"/>
      <c r="S7042" s="51"/>
      <c r="U7042" s="44" t="s">
        <v>1366</v>
      </c>
      <c r="AA7042" s="45"/>
      <c r="AB7042" s="45"/>
      <c r="AE7042" s="42">
        <f>IF(Table32[[#This Row],[Gems]]&gt;0,Table32[[#This Row],[Gems]],0)</f>
        <v>0</v>
      </c>
      <c r="AF7042" s="42">
        <f>IF(Table32[[#This Row],[Gems]]&lt;0,Table32[[#This Row],[Gems]],0)</f>
        <v>0</v>
      </c>
      <c r="AG7042" s="29">
        <f t="shared" ca="1" si="150"/>
        <v>19</v>
      </c>
    </row>
    <row r="7043" spans="1:33" ht="14.4" x14ac:dyDescent="0.3">
      <c r="A7043" s="37">
        <v>44129</v>
      </c>
      <c r="B7043" s="38">
        <f>INDEX(Videolength!D:D,MATCH(D7043,Videolength!A:A,0))</f>
        <v>12</v>
      </c>
      <c r="C7043" s="38">
        <f>INDEX(Videolength!E:E,MATCH(D7043,Videolength!A:A,0))</f>
        <v>35</v>
      </c>
      <c r="D7043" s="39">
        <v>35</v>
      </c>
      <c r="E7043" s="40" t="str">
        <f>INDEX(Videolength!B:B,MATCH(D7043,Videolength!A:A,0))</f>
        <v>https://youtu.be/U0RCXPaB8nY?list=PLTjhk5BwsiVV8SrR-dPCDjCfaMnt-5HZH</v>
      </c>
      <c r="F7043" s="41">
        <f>INDEX(Videolength!C:C,MATCH(D7043,Videolength!A:A,0))</f>
        <v>3.532407407407407E-2</v>
      </c>
      <c r="G7043" s="41">
        <v>3.2997685185185185E-2</v>
      </c>
      <c r="H7043" s="71">
        <f>HYPERLINK(_xlfn.CONCAT(E7043,"&amp;t=",G7043*86400),G7043)</f>
        <v>3.2997685185185185E-2</v>
      </c>
      <c r="I7043" s="38">
        <v>13</v>
      </c>
      <c r="J7043" s="38">
        <v>7</v>
      </c>
      <c r="K7043" s="42" t="s">
        <v>100</v>
      </c>
      <c r="L7043" s="42" t="s">
        <v>1288</v>
      </c>
      <c r="M7043" s="51" t="s">
        <v>591</v>
      </c>
      <c r="N7043" s="51"/>
      <c r="O7043" s="51"/>
      <c r="P7043" s="51"/>
      <c r="Q7043" s="51"/>
      <c r="R7043" s="51"/>
      <c r="S7043" s="51"/>
      <c r="U7043" s="44" t="s">
        <v>1366</v>
      </c>
      <c r="AA7043" s="45"/>
      <c r="AB7043" s="45"/>
      <c r="AE7043" s="42">
        <f>IF(Table32[[#This Row],[Gems]]&gt;0,Table32[[#This Row],[Gems]],0)</f>
        <v>0</v>
      </c>
      <c r="AF7043" s="42">
        <f>IF(Table32[[#This Row],[Gems]]&lt;0,Table32[[#This Row],[Gems]],0)</f>
        <v>0</v>
      </c>
      <c r="AG7043" s="29">
        <f t="shared" ca="1" si="150"/>
        <v>19</v>
      </c>
    </row>
    <row r="7044" spans="1:33" ht="14.4" x14ac:dyDescent="0.3">
      <c r="A7044" s="37">
        <v>44129</v>
      </c>
      <c r="B7044" s="38">
        <f>INDEX(Videolength!D:D,MATCH(D7044,Videolength!A:A,0))</f>
        <v>12</v>
      </c>
      <c r="C7044" s="38">
        <f>INDEX(Videolength!E:E,MATCH(D7044,Videolength!A:A,0))</f>
        <v>35</v>
      </c>
      <c r="D7044" s="39">
        <v>35</v>
      </c>
      <c r="E7044" s="40" t="str">
        <f>INDEX(Videolength!B:B,MATCH(D7044,Videolength!A:A,0))</f>
        <v>https://youtu.be/U0RCXPaB8nY?list=PLTjhk5BwsiVV8SrR-dPCDjCfaMnt-5HZH</v>
      </c>
      <c r="F7044" s="41">
        <f>INDEX(Videolength!C:C,MATCH(D7044,Videolength!A:A,0))</f>
        <v>3.532407407407407E-2</v>
      </c>
      <c r="G7044" s="41">
        <v>3.3020833333333333E-2</v>
      </c>
      <c r="H7044" s="71">
        <f>HYPERLINK(_xlfn.CONCAT(E7044,"&amp;t=",G7044*86400),G7044)</f>
        <v>3.3020833333333333E-2</v>
      </c>
      <c r="I7044" s="38">
        <v>13</v>
      </c>
      <c r="J7044" s="38">
        <v>7</v>
      </c>
      <c r="K7044" s="42" t="s">
        <v>346</v>
      </c>
      <c r="L7044" s="42" t="s">
        <v>10</v>
      </c>
      <c r="AA7044" s="45"/>
      <c r="AB7044" s="45"/>
      <c r="AE7044" s="42">
        <f>IF(Table32[[#This Row],[Gems]]&gt;0,Table32[[#This Row],[Gems]],0)</f>
        <v>0</v>
      </c>
      <c r="AF7044" s="42">
        <f>IF(Table32[[#This Row],[Gems]]&lt;0,Table32[[#This Row],[Gems]],0)</f>
        <v>0</v>
      </c>
      <c r="AG7044" s="29">
        <f t="shared" ca="1" si="150"/>
        <v>19</v>
      </c>
    </row>
    <row r="7045" spans="1:33" ht="14.4" x14ac:dyDescent="0.3">
      <c r="A7045" s="37">
        <v>44129</v>
      </c>
      <c r="B7045" s="38">
        <f>INDEX(Videolength!D:D,MATCH(D7045,Videolength!A:A,0))</f>
        <v>12</v>
      </c>
      <c r="C7045" s="38">
        <f>INDEX(Videolength!E:E,MATCH(D7045,Videolength!A:A,0))</f>
        <v>35</v>
      </c>
      <c r="D7045" s="39">
        <v>35</v>
      </c>
      <c r="E7045" s="40" t="str">
        <f>INDEX(Videolength!B:B,MATCH(D7045,Videolength!A:A,0))</f>
        <v>https://youtu.be/U0RCXPaB8nY?list=PLTjhk5BwsiVV8SrR-dPCDjCfaMnt-5HZH</v>
      </c>
      <c r="F7045" s="41">
        <f>INDEX(Videolength!C:C,MATCH(D7045,Videolength!A:A,0))</f>
        <v>3.532407407407407E-2</v>
      </c>
      <c r="G7045" s="41">
        <v>3.3032407407407406E-2</v>
      </c>
      <c r="H7045" s="71">
        <f>HYPERLINK(_xlfn.CONCAT(E7045,"&amp;t=",G7045*86400),G7045)</f>
        <v>3.3032407407407406E-2</v>
      </c>
      <c r="I7045" s="38">
        <v>13</v>
      </c>
      <c r="J7045" s="38">
        <v>7</v>
      </c>
      <c r="K7045" s="42" t="s">
        <v>353</v>
      </c>
      <c r="L7045" s="42" t="s">
        <v>355</v>
      </c>
      <c r="M7045" s="51" t="s">
        <v>591</v>
      </c>
      <c r="N7045" s="51"/>
      <c r="O7045" s="51"/>
      <c r="P7045" s="51"/>
      <c r="Q7045" s="51"/>
      <c r="R7045" s="51"/>
      <c r="S7045" s="51"/>
      <c r="U7045" s="44" t="s">
        <v>1748</v>
      </c>
      <c r="AA7045" s="45"/>
      <c r="AB7045" s="45"/>
      <c r="AE7045" s="42">
        <f>IF(Table32[[#This Row],[Gems]]&gt;0,Table32[[#This Row],[Gems]],0)</f>
        <v>0</v>
      </c>
      <c r="AF7045" s="42">
        <f>IF(Table32[[#This Row],[Gems]]&lt;0,Table32[[#This Row],[Gems]],0)</f>
        <v>0</v>
      </c>
      <c r="AG7045" s="29">
        <f t="shared" ca="1" si="150"/>
        <v>19</v>
      </c>
    </row>
    <row r="7046" spans="1:33" ht="14.4" x14ac:dyDescent="0.3">
      <c r="A7046" s="37">
        <v>44129</v>
      </c>
      <c r="B7046" s="38">
        <f>INDEX(Videolength!D:D,MATCH(D7046,Videolength!A:A,0))</f>
        <v>12</v>
      </c>
      <c r="C7046" s="38">
        <f>INDEX(Videolength!E:E,MATCH(D7046,Videolength!A:A,0))</f>
        <v>35</v>
      </c>
      <c r="D7046" s="39">
        <v>35</v>
      </c>
      <c r="E7046" s="40" t="str">
        <f>INDEX(Videolength!B:B,MATCH(D7046,Videolength!A:A,0))</f>
        <v>https://youtu.be/U0RCXPaB8nY?list=PLTjhk5BwsiVV8SrR-dPCDjCfaMnt-5HZH</v>
      </c>
      <c r="F7046" s="41">
        <f>INDEX(Videolength!C:C,MATCH(D7046,Videolength!A:A,0))</f>
        <v>3.532407407407407E-2</v>
      </c>
      <c r="G7046" s="41">
        <v>3.3055555555555553E-2</v>
      </c>
      <c r="H7046" s="71">
        <f>HYPERLINK(_xlfn.CONCAT(E7046,"&amp;t=",G7046*86400),G7046)</f>
        <v>3.3055555555555553E-2</v>
      </c>
      <c r="I7046" s="38">
        <v>13</v>
      </c>
      <c r="J7046" s="38">
        <v>7</v>
      </c>
      <c r="K7046" s="42" t="s">
        <v>47</v>
      </c>
      <c r="L7046" s="42" t="s">
        <v>10</v>
      </c>
      <c r="M7046" s="51" t="s">
        <v>591</v>
      </c>
      <c r="N7046" s="51"/>
      <c r="O7046" s="51"/>
      <c r="P7046" s="51"/>
      <c r="Q7046" s="51"/>
      <c r="R7046" s="51"/>
      <c r="S7046" s="51"/>
      <c r="AA7046" s="45"/>
      <c r="AB7046" s="45"/>
      <c r="AE7046" s="42">
        <f>IF(Table32[[#This Row],[Gems]]&gt;0,Table32[[#This Row],[Gems]],0)</f>
        <v>0</v>
      </c>
      <c r="AF7046" s="42">
        <f>IF(Table32[[#This Row],[Gems]]&lt;0,Table32[[#This Row],[Gems]],0)</f>
        <v>0</v>
      </c>
      <c r="AG7046" s="29">
        <f t="shared" ca="1" si="150"/>
        <v>19</v>
      </c>
    </row>
    <row r="7047" spans="1:33" ht="14.4" x14ac:dyDescent="0.3">
      <c r="A7047" s="37">
        <v>44129</v>
      </c>
      <c r="B7047" s="38">
        <f>INDEX(Videolength!D:D,MATCH(D7047,Videolength!A:A,0))</f>
        <v>12</v>
      </c>
      <c r="C7047" s="38">
        <f>INDEX(Videolength!E:E,MATCH(D7047,Videolength!A:A,0))</f>
        <v>35</v>
      </c>
      <c r="D7047" s="39">
        <v>35</v>
      </c>
      <c r="E7047" s="40" t="str">
        <f>INDEX(Videolength!B:B,MATCH(D7047,Videolength!A:A,0))</f>
        <v>https://youtu.be/U0RCXPaB8nY?list=PLTjhk5BwsiVV8SrR-dPCDjCfaMnt-5HZH</v>
      </c>
      <c r="F7047" s="41">
        <f>INDEX(Videolength!C:C,MATCH(D7047,Videolength!A:A,0))</f>
        <v>3.532407407407407E-2</v>
      </c>
      <c r="G7047" s="41">
        <v>3.30787037037037E-2</v>
      </c>
      <c r="H7047" s="71">
        <f>HYPERLINK(_xlfn.CONCAT(E7047,"&amp;t=",G7047*86400),G7047)</f>
        <v>3.30787037037037E-2</v>
      </c>
      <c r="I7047" s="38">
        <v>13</v>
      </c>
      <c r="J7047" s="38">
        <v>7</v>
      </c>
      <c r="K7047" s="42" t="s">
        <v>36</v>
      </c>
      <c r="L7047" s="42" t="s">
        <v>10</v>
      </c>
      <c r="M7047" s="51" t="s">
        <v>591</v>
      </c>
      <c r="N7047" s="51"/>
      <c r="O7047" s="51"/>
      <c r="P7047" s="51"/>
      <c r="Q7047" s="51"/>
      <c r="R7047" s="51"/>
      <c r="S7047" s="51"/>
      <c r="AA7047" s="45"/>
      <c r="AB7047" s="45"/>
      <c r="AE7047" s="42">
        <f>IF(Table32[[#This Row],[Gems]]&gt;0,Table32[[#This Row],[Gems]],0)</f>
        <v>0</v>
      </c>
      <c r="AF7047" s="42">
        <f>IF(Table32[[#This Row],[Gems]]&lt;0,Table32[[#This Row],[Gems]],0)</f>
        <v>0</v>
      </c>
      <c r="AG7047" s="29">
        <f t="shared" ca="1" si="150"/>
        <v>19</v>
      </c>
    </row>
    <row r="7048" spans="1:33" ht="14.4" x14ac:dyDescent="0.3">
      <c r="A7048" s="37">
        <v>44129</v>
      </c>
      <c r="B7048" s="38">
        <f>INDEX(Videolength!D:D,MATCH(D7048,Videolength!A:A,0))</f>
        <v>12</v>
      </c>
      <c r="C7048" s="38">
        <f>INDEX(Videolength!E:E,MATCH(D7048,Videolength!A:A,0))</f>
        <v>35</v>
      </c>
      <c r="D7048" s="39">
        <v>35</v>
      </c>
      <c r="E7048" s="40" t="str">
        <f>INDEX(Videolength!B:B,MATCH(D7048,Videolength!A:A,0))</f>
        <v>https://youtu.be/U0RCXPaB8nY?list=PLTjhk5BwsiVV8SrR-dPCDjCfaMnt-5HZH</v>
      </c>
      <c r="F7048" s="41">
        <f>INDEX(Videolength!C:C,MATCH(D7048,Videolength!A:A,0))</f>
        <v>3.532407407407407E-2</v>
      </c>
      <c r="G7048" s="41">
        <v>3.3298611111111112E-2</v>
      </c>
      <c r="H7048" s="71">
        <f>HYPERLINK(_xlfn.CONCAT(E7048,"&amp;t=",G7048*86400),G7048)</f>
        <v>3.3298611111111112E-2</v>
      </c>
      <c r="I7048" s="38">
        <v>13</v>
      </c>
      <c r="J7048" s="38">
        <v>7</v>
      </c>
      <c r="K7048" s="42" t="s">
        <v>346</v>
      </c>
      <c r="L7048" s="42" t="s">
        <v>10</v>
      </c>
      <c r="AA7048" s="45"/>
      <c r="AB7048" s="45"/>
      <c r="AE7048" s="42">
        <f>IF(Table32[[#This Row],[Gems]]&gt;0,Table32[[#This Row],[Gems]],0)</f>
        <v>0</v>
      </c>
      <c r="AF7048" s="42">
        <f>IF(Table32[[#This Row],[Gems]]&lt;0,Table32[[#This Row],[Gems]],0)</f>
        <v>0</v>
      </c>
      <c r="AG7048" s="29">
        <f t="shared" ref="AG7048:AG7111" ca="1" si="151">SUM(OFFSET(AG7048,-1,0),AD7048)</f>
        <v>19</v>
      </c>
    </row>
    <row r="7049" spans="1:33" ht="14.4" x14ac:dyDescent="0.3">
      <c r="A7049" s="37">
        <v>44129</v>
      </c>
      <c r="B7049" s="38">
        <f>INDEX(Videolength!D:D,MATCH(D7049,Videolength!A:A,0))</f>
        <v>12</v>
      </c>
      <c r="C7049" s="38">
        <f>INDEX(Videolength!E:E,MATCH(D7049,Videolength!A:A,0))</f>
        <v>35</v>
      </c>
      <c r="D7049" s="39">
        <v>35</v>
      </c>
      <c r="E7049" s="40" t="str">
        <f>INDEX(Videolength!B:B,MATCH(D7049,Videolength!A:A,0))</f>
        <v>https://youtu.be/U0RCXPaB8nY?list=PLTjhk5BwsiVV8SrR-dPCDjCfaMnt-5HZH</v>
      </c>
      <c r="F7049" s="41">
        <f>INDEX(Videolength!C:C,MATCH(D7049,Videolength!A:A,0))</f>
        <v>3.532407407407407E-2</v>
      </c>
      <c r="G7049" s="41">
        <v>3.3321759259259259E-2</v>
      </c>
      <c r="H7049" s="71">
        <f>HYPERLINK(_xlfn.CONCAT(E7049,"&amp;t=",G7049*86400),G7049)</f>
        <v>3.3321759259259259E-2</v>
      </c>
      <c r="I7049" s="38">
        <v>13</v>
      </c>
      <c r="J7049" s="38">
        <v>7</v>
      </c>
      <c r="K7049" s="42" t="s">
        <v>25</v>
      </c>
      <c r="L7049" s="42" t="s">
        <v>10</v>
      </c>
      <c r="AA7049" s="45"/>
      <c r="AB7049" s="45"/>
      <c r="AE7049" s="42">
        <f>IF(Table32[[#This Row],[Gems]]&gt;0,Table32[[#This Row],[Gems]],0)</f>
        <v>0</v>
      </c>
      <c r="AF7049" s="42">
        <f>IF(Table32[[#This Row],[Gems]]&lt;0,Table32[[#This Row],[Gems]],0)</f>
        <v>0</v>
      </c>
      <c r="AG7049" s="29">
        <f t="shared" ca="1" si="151"/>
        <v>19</v>
      </c>
    </row>
    <row r="7050" spans="1:33" ht="14.4" x14ac:dyDescent="0.3">
      <c r="A7050" s="37">
        <v>44129</v>
      </c>
      <c r="B7050" s="38">
        <f>INDEX(Videolength!D:D,MATCH(D7050,Videolength!A:A,0))</f>
        <v>12</v>
      </c>
      <c r="C7050" s="38">
        <f>INDEX(Videolength!E:E,MATCH(D7050,Videolength!A:A,0))</f>
        <v>35</v>
      </c>
      <c r="D7050" s="39">
        <v>35</v>
      </c>
      <c r="E7050" s="40" t="str">
        <f>INDEX(Videolength!B:B,MATCH(D7050,Videolength!A:A,0))</f>
        <v>https://youtu.be/U0RCXPaB8nY?list=PLTjhk5BwsiVV8SrR-dPCDjCfaMnt-5HZH</v>
      </c>
      <c r="F7050" s="41">
        <f>INDEX(Videolength!C:C,MATCH(D7050,Videolength!A:A,0))</f>
        <v>3.532407407407407E-2</v>
      </c>
      <c r="G7050" s="41">
        <v>3.335648148148148E-2</v>
      </c>
      <c r="H7050" s="71">
        <f>HYPERLINK(_xlfn.CONCAT(E7050,"&amp;t=",G7050*86400),G7050)</f>
        <v>3.335648148148148E-2</v>
      </c>
      <c r="I7050" s="38">
        <v>13</v>
      </c>
      <c r="J7050" s="38">
        <v>7</v>
      </c>
      <c r="K7050" s="42" t="s">
        <v>346</v>
      </c>
      <c r="L7050" s="42" t="s">
        <v>10</v>
      </c>
      <c r="AA7050" s="45"/>
      <c r="AB7050" s="45"/>
      <c r="AE7050" s="42">
        <f>IF(Table32[[#This Row],[Gems]]&gt;0,Table32[[#This Row],[Gems]],0)</f>
        <v>0</v>
      </c>
      <c r="AF7050" s="42">
        <f>IF(Table32[[#This Row],[Gems]]&lt;0,Table32[[#This Row],[Gems]],0)</f>
        <v>0</v>
      </c>
      <c r="AG7050" s="29">
        <f t="shared" ca="1" si="151"/>
        <v>19</v>
      </c>
    </row>
    <row r="7051" spans="1:33" ht="14.4" x14ac:dyDescent="0.3">
      <c r="A7051" s="37">
        <v>44129</v>
      </c>
      <c r="B7051" s="38">
        <f>INDEX(Videolength!D:D,MATCH(D7051,Videolength!A:A,0))</f>
        <v>12</v>
      </c>
      <c r="C7051" s="38">
        <f>INDEX(Videolength!E:E,MATCH(D7051,Videolength!A:A,0))</f>
        <v>35</v>
      </c>
      <c r="D7051" s="39">
        <v>35</v>
      </c>
      <c r="E7051" s="40" t="str">
        <f>INDEX(Videolength!B:B,MATCH(D7051,Videolength!A:A,0))</f>
        <v>https://youtu.be/U0RCXPaB8nY?list=PLTjhk5BwsiVV8SrR-dPCDjCfaMnt-5HZH</v>
      </c>
      <c r="F7051" s="41">
        <f>INDEX(Videolength!C:C,MATCH(D7051,Videolength!A:A,0))</f>
        <v>3.532407407407407E-2</v>
      </c>
      <c r="G7051" s="41">
        <v>3.3449074074074069E-2</v>
      </c>
      <c r="H7051" s="71">
        <f>HYPERLINK(_xlfn.CONCAT(E7051,"&amp;t=",G7051*86400),G7051)</f>
        <v>3.3449074074074069E-2</v>
      </c>
      <c r="I7051" s="38">
        <v>13</v>
      </c>
      <c r="J7051" s="38">
        <v>7</v>
      </c>
      <c r="K7051" s="42" t="s">
        <v>55</v>
      </c>
      <c r="L7051" s="42" t="s">
        <v>10</v>
      </c>
      <c r="M7051" s="42" t="s">
        <v>763</v>
      </c>
      <c r="AA7051" s="45"/>
      <c r="AB7051" s="45"/>
      <c r="AE7051" s="42">
        <f>IF(Table32[[#This Row],[Gems]]&gt;0,Table32[[#This Row],[Gems]],0)</f>
        <v>0</v>
      </c>
      <c r="AF7051" s="42">
        <f>IF(Table32[[#This Row],[Gems]]&lt;0,Table32[[#This Row],[Gems]],0)</f>
        <v>0</v>
      </c>
      <c r="AG7051" s="29">
        <f t="shared" ca="1" si="151"/>
        <v>19</v>
      </c>
    </row>
    <row r="7052" spans="1:33" ht="14.4" x14ac:dyDescent="0.3">
      <c r="A7052" s="37">
        <v>44129</v>
      </c>
      <c r="B7052" s="38">
        <f>INDEX(Videolength!D:D,MATCH(D7052,Videolength!A:A,0))</f>
        <v>12</v>
      </c>
      <c r="C7052" s="38">
        <f>INDEX(Videolength!E:E,MATCH(D7052,Videolength!A:A,0))</f>
        <v>35</v>
      </c>
      <c r="D7052" s="39">
        <v>35</v>
      </c>
      <c r="E7052" s="40" t="str">
        <f>INDEX(Videolength!B:B,MATCH(D7052,Videolength!A:A,0))</f>
        <v>https://youtu.be/U0RCXPaB8nY?list=PLTjhk5BwsiVV8SrR-dPCDjCfaMnt-5HZH</v>
      </c>
      <c r="F7052" s="41">
        <f>INDEX(Videolength!C:C,MATCH(D7052,Videolength!A:A,0))</f>
        <v>3.532407407407407E-2</v>
      </c>
      <c r="G7052" s="41">
        <v>3.3761574074074076E-2</v>
      </c>
      <c r="H7052" s="71">
        <f>HYPERLINK(_xlfn.CONCAT(E7052,"&amp;t=",G7052*86400),G7052)</f>
        <v>3.3761574074074076E-2</v>
      </c>
      <c r="I7052" s="38">
        <v>13</v>
      </c>
      <c r="J7052" s="38">
        <v>7</v>
      </c>
      <c r="K7052" s="42" t="s">
        <v>346</v>
      </c>
      <c r="L7052" s="42" t="s">
        <v>10</v>
      </c>
      <c r="AA7052" s="45"/>
      <c r="AB7052" s="45"/>
      <c r="AE7052" s="42">
        <f>IF(Table32[[#This Row],[Gems]]&gt;0,Table32[[#This Row],[Gems]],0)</f>
        <v>0</v>
      </c>
      <c r="AF7052" s="42">
        <f>IF(Table32[[#This Row],[Gems]]&lt;0,Table32[[#This Row],[Gems]],0)</f>
        <v>0</v>
      </c>
      <c r="AG7052" s="29">
        <f t="shared" ca="1" si="151"/>
        <v>19</v>
      </c>
    </row>
    <row r="7053" spans="1:33" ht="14.4" x14ac:dyDescent="0.3">
      <c r="A7053" s="37">
        <v>44129</v>
      </c>
      <c r="B7053" s="38">
        <f>INDEX(Videolength!D:D,MATCH(D7053,Videolength!A:A,0))</f>
        <v>12</v>
      </c>
      <c r="C7053" s="38">
        <f>INDEX(Videolength!E:E,MATCH(D7053,Videolength!A:A,0))</f>
        <v>35</v>
      </c>
      <c r="D7053" s="39">
        <v>35</v>
      </c>
      <c r="E7053" s="40" t="str">
        <f>INDEX(Videolength!B:B,MATCH(D7053,Videolength!A:A,0))</f>
        <v>https://youtu.be/U0RCXPaB8nY?list=PLTjhk5BwsiVV8SrR-dPCDjCfaMnt-5HZH</v>
      </c>
      <c r="F7053" s="41">
        <f>INDEX(Videolength!C:C,MATCH(D7053,Videolength!A:A,0))</f>
        <v>3.532407407407407E-2</v>
      </c>
      <c r="G7053" s="41">
        <v>3.3784722222222223E-2</v>
      </c>
      <c r="H7053" s="71">
        <f>HYPERLINK(_xlfn.CONCAT(E7053,"&amp;t=",G7053*86400),G7053)</f>
        <v>3.3784722222222223E-2</v>
      </c>
      <c r="I7053" s="38">
        <v>13</v>
      </c>
      <c r="J7053" s="38">
        <v>7</v>
      </c>
      <c r="K7053" s="42" t="s">
        <v>90</v>
      </c>
      <c r="L7053" s="42" t="s">
        <v>167</v>
      </c>
      <c r="M7053" s="51" t="s">
        <v>591</v>
      </c>
      <c r="N7053" s="51"/>
      <c r="O7053" s="51"/>
      <c r="P7053" s="51"/>
      <c r="Q7053" s="51"/>
      <c r="R7053" s="51"/>
      <c r="S7053" s="51"/>
      <c r="AA7053" s="45"/>
      <c r="AB7053" s="45"/>
      <c r="AE7053" s="42">
        <f>IF(Table32[[#This Row],[Gems]]&gt;0,Table32[[#This Row],[Gems]],0)</f>
        <v>0</v>
      </c>
      <c r="AF7053" s="42">
        <f>IF(Table32[[#This Row],[Gems]]&lt;0,Table32[[#This Row],[Gems]],0)</f>
        <v>0</v>
      </c>
      <c r="AG7053" s="30">
        <f t="shared" ca="1" si="151"/>
        <v>19</v>
      </c>
    </row>
    <row r="7054" spans="1:33" ht="14.4" x14ac:dyDescent="0.3">
      <c r="A7054" s="37">
        <v>44129</v>
      </c>
      <c r="B7054" s="38">
        <f>INDEX(Videolength!D:D,MATCH(D7054,Videolength!A:A,0))</f>
        <v>12</v>
      </c>
      <c r="C7054" s="38">
        <f>INDEX(Videolength!E:E,MATCH(D7054,Videolength!A:A,0))</f>
        <v>35</v>
      </c>
      <c r="D7054" s="39">
        <v>35</v>
      </c>
      <c r="E7054" s="40" t="str">
        <f>INDEX(Videolength!B:B,MATCH(D7054,Videolength!A:A,0))</f>
        <v>https://youtu.be/U0RCXPaB8nY?list=PLTjhk5BwsiVV8SrR-dPCDjCfaMnt-5HZH</v>
      </c>
      <c r="F7054" s="41">
        <f>INDEX(Videolength!C:C,MATCH(D7054,Videolength!A:A,0))</f>
        <v>3.532407407407407E-2</v>
      </c>
      <c r="G7054" s="41">
        <v>3.498842592592593E-2</v>
      </c>
      <c r="H7054" s="71">
        <f>HYPERLINK(_xlfn.CONCAT(E7054,"&amp;t=",G7054*86400),G7054)</f>
        <v>3.498842592592593E-2</v>
      </c>
      <c r="I7054" s="38">
        <v>13</v>
      </c>
      <c r="J7054" s="38">
        <v>7</v>
      </c>
      <c r="K7054" s="42" t="s">
        <v>346</v>
      </c>
      <c r="L7054" s="42" t="s">
        <v>10</v>
      </c>
      <c r="AA7054" s="45"/>
      <c r="AB7054" s="45"/>
      <c r="AE7054" s="42">
        <f>IF(Table32[[#This Row],[Gems]]&gt;0,Table32[[#This Row],[Gems]],0)</f>
        <v>0</v>
      </c>
      <c r="AF7054" s="42">
        <f>IF(Table32[[#This Row],[Gems]]&lt;0,Table32[[#This Row],[Gems]],0)</f>
        <v>0</v>
      </c>
      <c r="AG7054" s="29">
        <f t="shared" ca="1" si="151"/>
        <v>19</v>
      </c>
    </row>
    <row r="7055" spans="1:33" ht="14.4" x14ac:dyDescent="0.3">
      <c r="A7055" s="37">
        <v>44129</v>
      </c>
      <c r="B7055" s="38">
        <f>INDEX(Videolength!D:D,MATCH(D7055,Videolength!A:A,0))</f>
        <v>12</v>
      </c>
      <c r="C7055" s="38">
        <f>INDEX(Videolength!E:E,MATCH(D7055,Videolength!A:A,0))</f>
        <v>35</v>
      </c>
      <c r="D7055" s="39">
        <v>35</v>
      </c>
      <c r="E7055" s="40" t="str">
        <f>INDEX(Videolength!B:B,MATCH(D7055,Videolength!A:A,0))</f>
        <v>https://youtu.be/U0RCXPaB8nY?list=PLTjhk5BwsiVV8SrR-dPCDjCfaMnt-5HZH</v>
      </c>
      <c r="F7055" s="41">
        <f>INDEX(Videolength!C:C,MATCH(D7055,Videolength!A:A,0))</f>
        <v>3.532407407407407E-2</v>
      </c>
      <c r="G7055" s="41">
        <v>3.5011574074074077E-2</v>
      </c>
      <c r="H7055" s="71">
        <f>HYPERLINK(_xlfn.CONCAT(E7055,"&amp;t=",G7055*86400),G7055)</f>
        <v>3.5011574074074077E-2</v>
      </c>
      <c r="I7055" s="38">
        <v>13</v>
      </c>
      <c r="J7055" s="38">
        <v>7</v>
      </c>
      <c r="K7055" s="42" t="s">
        <v>107</v>
      </c>
      <c r="L7055" s="42" t="s">
        <v>10</v>
      </c>
      <c r="M7055" s="42" t="s">
        <v>763</v>
      </c>
      <c r="N7055" s="42" t="s">
        <v>1835</v>
      </c>
      <c r="O7055" s="42" t="s">
        <v>1835</v>
      </c>
      <c r="AA7055" s="45"/>
      <c r="AB7055" s="45"/>
      <c r="AE7055" s="42">
        <f>IF(Table32[[#This Row],[Gems]]&gt;0,Table32[[#This Row],[Gems]],0)</f>
        <v>0</v>
      </c>
      <c r="AF7055" s="42">
        <f>IF(Table32[[#This Row],[Gems]]&lt;0,Table32[[#This Row],[Gems]],0)</f>
        <v>0</v>
      </c>
      <c r="AG7055" s="29">
        <f t="shared" ca="1" si="151"/>
        <v>19</v>
      </c>
    </row>
    <row r="7056" spans="1:33" ht="14.4" x14ac:dyDescent="0.3">
      <c r="A7056" s="37">
        <v>44129</v>
      </c>
      <c r="B7056" s="38">
        <f>INDEX(Videolength!D:D,MATCH(D7056,Videolength!A:A,0))</f>
        <v>12</v>
      </c>
      <c r="C7056" s="38">
        <f>INDEX(Videolength!E:E,MATCH(D7056,Videolength!A:A,0))</f>
        <v>35</v>
      </c>
      <c r="D7056" s="39">
        <v>35</v>
      </c>
      <c r="E7056" s="40" t="str">
        <f>INDEX(Videolength!B:B,MATCH(D7056,Videolength!A:A,0))</f>
        <v>https://youtu.be/U0RCXPaB8nY?list=PLTjhk5BwsiVV8SrR-dPCDjCfaMnt-5HZH</v>
      </c>
      <c r="F7056" s="41">
        <f>INDEX(Videolength!C:C,MATCH(D7056,Videolength!A:A,0))</f>
        <v>3.532407407407407E-2</v>
      </c>
      <c r="G7056" s="41">
        <v>3.5034722222222224E-2</v>
      </c>
      <c r="H7056" s="71">
        <f>HYPERLINK(_xlfn.CONCAT(E7056,"&amp;t=",G7056*86400),G7056)</f>
        <v>3.5034722222222224E-2</v>
      </c>
      <c r="I7056" s="38">
        <v>13</v>
      </c>
      <c r="J7056" s="38">
        <v>7</v>
      </c>
      <c r="K7056" s="42" t="s">
        <v>346</v>
      </c>
      <c r="L7056" s="42" t="s">
        <v>10</v>
      </c>
      <c r="AA7056" s="45"/>
      <c r="AB7056" s="45"/>
      <c r="AE7056" s="42">
        <f>IF(Table32[[#This Row],[Gems]]&gt;0,Table32[[#This Row],[Gems]],0)</f>
        <v>0</v>
      </c>
      <c r="AF7056" s="42">
        <f>IF(Table32[[#This Row],[Gems]]&lt;0,Table32[[#This Row],[Gems]],0)</f>
        <v>0</v>
      </c>
      <c r="AG7056" s="29">
        <f t="shared" ca="1" si="151"/>
        <v>19</v>
      </c>
    </row>
    <row r="7057" spans="1:33" ht="14.4" x14ac:dyDescent="0.3">
      <c r="A7057" s="37">
        <v>44129</v>
      </c>
      <c r="B7057" s="38">
        <f>INDEX(Videolength!D:D,MATCH(D7057,Videolength!A:A,0))</f>
        <v>12</v>
      </c>
      <c r="C7057" s="38">
        <f>INDEX(Videolength!E:E,MATCH(D7057,Videolength!A:A,0))</f>
        <v>35</v>
      </c>
      <c r="D7057" s="39">
        <v>35</v>
      </c>
      <c r="E7057" s="40" t="str">
        <f>INDEX(Videolength!B:B,MATCH(D7057,Videolength!A:A,0))</f>
        <v>https://youtu.be/U0RCXPaB8nY?list=PLTjhk5BwsiVV8SrR-dPCDjCfaMnt-5HZH</v>
      </c>
      <c r="F7057" s="41">
        <f>INDEX(Videolength!C:C,MATCH(D7057,Videolength!A:A,0))</f>
        <v>3.532407407407407E-2</v>
      </c>
      <c r="G7057" s="41">
        <v>3.5046296296296298E-2</v>
      </c>
      <c r="H7057" s="71">
        <f>HYPERLINK(_xlfn.CONCAT(E7057,"&amp;t=",G7057*86400),G7057)</f>
        <v>3.5046296296296298E-2</v>
      </c>
      <c r="I7057" s="38">
        <v>13</v>
      </c>
      <c r="J7057" s="38">
        <v>7</v>
      </c>
      <c r="K7057" s="42" t="s">
        <v>114</v>
      </c>
      <c r="L7057" s="42" t="s">
        <v>10</v>
      </c>
      <c r="M7057" s="42" t="s">
        <v>1367</v>
      </c>
      <c r="AA7057" s="45"/>
      <c r="AB7057" s="45"/>
      <c r="AE7057" s="42">
        <f>IF(Table32[[#This Row],[Gems]]&gt;0,Table32[[#This Row],[Gems]],0)</f>
        <v>0</v>
      </c>
      <c r="AF7057" s="42">
        <f>IF(Table32[[#This Row],[Gems]]&lt;0,Table32[[#This Row],[Gems]],0)</f>
        <v>0</v>
      </c>
      <c r="AG7057" s="29">
        <f t="shared" ca="1" si="151"/>
        <v>19</v>
      </c>
    </row>
    <row r="7058" spans="1:33" ht="14.4" x14ac:dyDescent="0.3">
      <c r="A7058" s="37">
        <v>44129</v>
      </c>
      <c r="B7058" s="38">
        <f>INDEX(Videolength!D:D,MATCH(D7058,Videolength!A:A,0))</f>
        <v>12</v>
      </c>
      <c r="C7058" s="38">
        <f>INDEX(Videolength!E:E,MATCH(D7058,Videolength!A:A,0))</f>
        <v>35</v>
      </c>
      <c r="D7058" s="39">
        <v>35</v>
      </c>
      <c r="E7058" s="40" t="str">
        <f>INDEX(Videolength!B:B,MATCH(D7058,Videolength!A:A,0))</f>
        <v>https://youtu.be/U0RCXPaB8nY?list=PLTjhk5BwsiVV8SrR-dPCDjCfaMnt-5HZH</v>
      </c>
      <c r="F7058" s="41">
        <f>INDEX(Videolength!C:C,MATCH(D7058,Videolength!A:A,0))</f>
        <v>3.532407407407407E-2</v>
      </c>
      <c r="G7058" s="41">
        <v>3.5127314814814813E-2</v>
      </c>
      <c r="H7058" s="71">
        <f>HYPERLINK(_xlfn.CONCAT(E7058,"&amp;t=",G7058*86400),G7058)</f>
        <v>3.5127314814814813E-2</v>
      </c>
      <c r="I7058" s="38">
        <v>13</v>
      </c>
      <c r="J7058" s="38">
        <v>7</v>
      </c>
      <c r="K7058" s="42" t="s">
        <v>346</v>
      </c>
      <c r="L7058" s="42" t="s">
        <v>10</v>
      </c>
      <c r="AA7058" s="45"/>
      <c r="AB7058" s="45"/>
      <c r="AE7058" s="42">
        <f>IF(Table32[[#This Row],[Gems]]&gt;0,Table32[[#This Row],[Gems]],0)</f>
        <v>0</v>
      </c>
      <c r="AF7058" s="42">
        <f>IF(Table32[[#This Row],[Gems]]&lt;0,Table32[[#This Row],[Gems]],0)</f>
        <v>0</v>
      </c>
      <c r="AG7058" s="29">
        <f t="shared" ca="1" si="151"/>
        <v>19</v>
      </c>
    </row>
    <row r="7059" spans="1:33" ht="14.4" x14ac:dyDescent="0.3">
      <c r="A7059" s="37">
        <v>44129</v>
      </c>
      <c r="B7059" s="38">
        <f>INDEX(Videolength!D:D,MATCH(D7059,Videolength!A:A,0))</f>
        <v>12</v>
      </c>
      <c r="C7059" s="38">
        <f>INDEX(Videolength!E:E,MATCH(D7059,Videolength!A:A,0))</f>
        <v>35</v>
      </c>
      <c r="D7059" s="39">
        <v>35</v>
      </c>
      <c r="E7059" s="40" t="str">
        <f>INDEX(Videolength!B:B,MATCH(D7059,Videolength!A:A,0))</f>
        <v>https://youtu.be/U0RCXPaB8nY?list=PLTjhk5BwsiVV8SrR-dPCDjCfaMnt-5HZH</v>
      </c>
      <c r="F7059" s="41">
        <f>INDEX(Videolength!C:C,MATCH(D7059,Videolength!A:A,0))</f>
        <v>3.532407407407407E-2</v>
      </c>
      <c r="G7059" s="41">
        <v>3.515046296296296E-2</v>
      </c>
      <c r="H7059" s="71">
        <f>HYPERLINK(_xlfn.CONCAT(E7059,"&amp;t=",G7059*86400),G7059)</f>
        <v>3.515046296296296E-2</v>
      </c>
      <c r="I7059" s="38">
        <v>13</v>
      </c>
      <c r="J7059" s="38">
        <v>7</v>
      </c>
      <c r="K7059" s="42" t="s">
        <v>114</v>
      </c>
      <c r="L7059" s="42" t="s">
        <v>10</v>
      </c>
      <c r="M7059" s="42" t="s">
        <v>1368</v>
      </c>
      <c r="AA7059" s="45"/>
      <c r="AB7059" s="45"/>
      <c r="AE7059" s="42">
        <f>IF(Table32[[#This Row],[Gems]]&gt;0,Table32[[#This Row],[Gems]],0)</f>
        <v>0</v>
      </c>
      <c r="AF7059" s="42">
        <f>IF(Table32[[#This Row],[Gems]]&lt;0,Table32[[#This Row],[Gems]],0)</f>
        <v>0</v>
      </c>
      <c r="AG7059" s="29">
        <f t="shared" ca="1" si="151"/>
        <v>19</v>
      </c>
    </row>
    <row r="7060" spans="1:33" ht="14.4" x14ac:dyDescent="0.3">
      <c r="A7060" s="37">
        <v>44129</v>
      </c>
      <c r="B7060" s="38">
        <f>INDEX(Videolength!D:D,MATCH(D7060,Videolength!A:A,0))</f>
        <v>12</v>
      </c>
      <c r="C7060" s="38">
        <f>INDEX(Videolength!E:E,MATCH(D7060,Videolength!A:A,0))</f>
        <v>35</v>
      </c>
      <c r="D7060" s="39">
        <v>35</v>
      </c>
      <c r="E7060" s="40" t="str">
        <f>INDEX(Videolength!B:B,MATCH(D7060,Videolength!A:A,0))</f>
        <v>https://youtu.be/U0RCXPaB8nY?list=PLTjhk5BwsiVV8SrR-dPCDjCfaMnt-5HZH</v>
      </c>
      <c r="F7060" s="41">
        <f>INDEX(Videolength!C:C,MATCH(D7060,Videolength!A:A,0))</f>
        <v>3.532407407407407E-2</v>
      </c>
      <c r="G7060" s="41">
        <v>3.5208333333333335E-2</v>
      </c>
      <c r="H7060" s="71">
        <f>HYPERLINK(_xlfn.CONCAT(E7060,"&amp;t=",G7060*86400),G7060)</f>
        <v>3.5208333333333335E-2</v>
      </c>
      <c r="I7060" s="38">
        <v>13</v>
      </c>
      <c r="J7060" s="38">
        <v>7</v>
      </c>
      <c r="K7060" s="42" t="s">
        <v>346</v>
      </c>
      <c r="L7060" s="42" t="s">
        <v>10</v>
      </c>
      <c r="AA7060" s="45"/>
      <c r="AB7060" s="45"/>
      <c r="AE7060" s="42">
        <f>IF(Table32[[#This Row],[Gems]]&gt;0,Table32[[#This Row],[Gems]],0)</f>
        <v>0</v>
      </c>
      <c r="AF7060" s="42">
        <f>IF(Table32[[#This Row],[Gems]]&lt;0,Table32[[#This Row],[Gems]],0)</f>
        <v>0</v>
      </c>
      <c r="AG7060" s="30">
        <f t="shared" ca="1" si="151"/>
        <v>19</v>
      </c>
    </row>
    <row r="7061" spans="1:33" ht="14.4" x14ac:dyDescent="0.3">
      <c r="A7061" s="37">
        <v>44129</v>
      </c>
      <c r="B7061" s="38">
        <f>INDEX(Videolength!D:D,MATCH(D7061,Videolength!A:A,0))</f>
        <v>12</v>
      </c>
      <c r="C7061" s="38">
        <f>INDEX(Videolength!E:E,MATCH(D7061,Videolength!A:A,0))</f>
        <v>35</v>
      </c>
      <c r="D7061" s="39">
        <v>35</v>
      </c>
      <c r="E7061" s="40" t="str">
        <f>INDEX(Videolength!B:B,MATCH(D7061,Videolength!A:A,0))</f>
        <v>https://youtu.be/U0RCXPaB8nY?list=PLTjhk5BwsiVV8SrR-dPCDjCfaMnt-5HZH</v>
      </c>
      <c r="F7061" s="41">
        <f>INDEX(Videolength!C:C,MATCH(D7061,Videolength!A:A,0))</f>
        <v>3.532407407407407E-2</v>
      </c>
      <c r="G7061" s="41">
        <v>3.5266203703703702E-2</v>
      </c>
      <c r="H7061" s="71">
        <f>HYPERLINK(_xlfn.CONCAT(E7061,"&amp;t=",G7061*86400),G7061)</f>
        <v>3.5266203703703702E-2</v>
      </c>
      <c r="I7061" s="38">
        <v>13</v>
      </c>
      <c r="J7061" s="38">
        <v>7</v>
      </c>
      <c r="K7061" s="42" t="s">
        <v>90</v>
      </c>
      <c r="L7061" s="42" t="s">
        <v>10</v>
      </c>
      <c r="M7061" s="42" t="s">
        <v>848</v>
      </c>
      <c r="AA7061" s="45"/>
      <c r="AB7061" s="45"/>
      <c r="AE7061" s="42">
        <f>IF(Table32[[#This Row],[Gems]]&gt;0,Table32[[#This Row],[Gems]],0)</f>
        <v>0</v>
      </c>
      <c r="AF7061" s="42">
        <f>IF(Table32[[#This Row],[Gems]]&lt;0,Table32[[#This Row],[Gems]],0)</f>
        <v>0</v>
      </c>
      <c r="AG7061" s="29">
        <f t="shared" ca="1" si="151"/>
        <v>19</v>
      </c>
    </row>
    <row r="7062" spans="1:33" ht="14.4" x14ac:dyDescent="0.3">
      <c r="A7062" s="37">
        <v>44129</v>
      </c>
      <c r="B7062" s="38">
        <f>INDEX(Videolength!D:D,MATCH(D7062,Videolength!A:A,0))</f>
        <v>12</v>
      </c>
      <c r="C7062" s="38">
        <f>INDEX(Videolength!E:E,MATCH(D7062,Videolength!A:A,0))</f>
        <v>35</v>
      </c>
      <c r="D7062" s="39">
        <v>35</v>
      </c>
      <c r="E7062" s="40" t="str">
        <f>INDEX(Videolength!B:B,MATCH(D7062,Videolength!A:A,0))</f>
        <v>https://youtu.be/U0RCXPaB8nY?list=PLTjhk5BwsiVV8SrR-dPCDjCfaMnt-5HZH</v>
      </c>
      <c r="F7062" s="41">
        <f>INDEX(Videolength!C:C,MATCH(D7062,Videolength!A:A,0))</f>
        <v>3.532407407407407E-2</v>
      </c>
      <c r="G7062" s="41">
        <v>3.5300925925925923E-2</v>
      </c>
      <c r="H7062" s="71">
        <f>HYPERLINK(_xlfn.CONCAT(E7062,"&amp;t=",G7062*86400),G7062)</f>
        <v>3.5300925925925923E-2</v>
      </c>
      <c r="I7062" s="38">
        <v>13</v>
      </c>
      <c r="J7062" s="38">
        <v>7</v>
      </c>
      <c r="K7062" s="42" t="s">
        <v>346</v>
      </c>
      <c r="L7062" s="42" t="s">
        <v>10</v>
      </c>
      <c r="AA7062" s="45"/>
      <c r="AB7062" s="45"/>
      <c r="AE7062" s="42">
        <f>IF(Table32[[#This Row],[Gems]]&gt;0,Table32[[#This Row],[Gems]],0)</f>
        <v>0</v>
      </c>
      <c r="AF7062" s="42">
        <f>IF(Table32[[#This Row],[Gems]]&lt;0,Table32[[#This Row],[Gems]],0)</f>
        <v>0</v>
      </c>
      <c r="AG7062" s="29">
        <f t="shared" ca="1" si="151"/>
        <v>19</v>
      </c>
    </row>
    <row r="7063" spans="1:33" ht="14.4" x14ac:dyDescent="0.3">
      <c r="A7063" s="37">
        <v>44130</v>
      </c>
      <c r="B7063" s="38">
        <f>INDEX(Videolength!D:D,MATCH(D7063,Videolength!A:A,0))</f>
        <v>13</v>
      </c>
      <c r="C7063" s="38">
        <f>INDEX(Videolength!E:E,MATCH(D7063,Videolength!A:A,0))</f>
        <v>36</v>
      </c>
      <c r="D7063" s="39">
        <v>36</v>
      </c>
      <c r="E7063" s="40" t="str">
        <f>INDEX(Videolength!B:B,MATCH(D7063,Videolength!A:A,0))</f>
        <v>https://youtu.be/-sRo4U3dKCw?list=PLTjhk5BwsiVV8SrR-dPCDjCfaMnt-5HZH</v>
      </c>
      <c r="F7063" s="41">
        <f>INDEX(Videolength!C:C,MATCH(D7063,Videolength!A:A,0))</f>
        <v>5.3773148148148153E-2</v>
      </c>
      <c r="G7063" s="41">
        <v>0</v>
      </c>
      <c r="H7063" s="71">
        <f>HYPERLINK(_xlfn.CONCAT(E7063,"&amp;t=",G7063*86400),G7063)</f>
        <v>0</v>
      </c>
      <c r="I7063" s="38">
        <v>13</v>
      </c>
      <c r="J7063" s="38">
        <v>7</v>
      </c>
      <c r="K7063" s="42" t="s">
        <v>123</v>
      </c>
      <c r="L7063" s="42" t="s">
        <v>10</v>
      </c>
      <c r="M7063" s="42" t="s">
        <v>388</v>
      </c>
      <c r="AA7063" s="45"/>
      <c r="AB7063" s="45"/>
      <c r="AE7063" s="42">
        <f>IF(Table32[[#This Row],[Gems]]&gt;0,Table32[[#This Row],[Gems]],0)</f>
        <v>0</v>
      </c>
      <c r="AF7063" s="42">
        <f>IF(Table32[[#This Row],[Gems]]&lt;0,Table32[[#This Row],[Gems]],0)</f>
        <v>0</v>
      </c>
      <c r="AG7063" s="29">
        <f t="shared" ca="1" si="151"/>
        <v>19</v>
      </c>
    </row>
    <row r="7064" spans="1:33" ht="14.4" x14ac:dyDescent="0.3">
      <c r="A7064" s="37">
        <v>44130</v>
      </c>
      <c r="B7064" s="38">
        <f>INDEX(Videolength!D:D,MATCH(D7064,Videolength!A:A,0))</f>
        <v>13</v>
      </c>
      <c r="C7064" s="38">
        <f>INDEX(Videolength!E:E,MATCH(D7064,Videolength!A:A,0))</f>
        <v>36</v>
      </c>
      <c r="D7064" s="39">
        <v>36</v>
      </c>
      <c r="E7064" s="40" t="str">
        <f>INDEX(Videolength!B:B,MATCH(D7064,Videolength!A:A,0))</f>
        <v>https://youtu.be/-sRo4U3dKCw?list=PLTjhk5BwsiVV8SrR-dPCDjCfaMnt-5HZH</v>
      </c>
      <c r="F7064" s="41">
        <f>INDEX(Videolength!C:C,MATCH(D7064,Videolength!A:A,0))</f>
        <v>5.3773148148148153E-2</v>
      </c>
      <c r="G7064" s="41">
        <v>3.4722222222222222E-5</v>
      </c>
      <c r="H7064" s="71">
        <f>HYPERLINK(_xlfn.CONCAT(E7064,"&amp;t=",G7064*86400),G7064)</f>
        <v>3.4722222222222222E-5</v>
      </c>
      <c r="I7064" s="38">
        <v>13</v>
      </c>
      <c r="J7064" s="38">
        <v>7</v>
      </c>
      <c r="K7064" s="42" t="s">
        <v>346</v>
      </c>
      <c r="L7064" s="42" t="s">
        <v>10</v>
      </c>
      <c r="AA7064" s="45"/>
      <c r="AB7064" s="45"/>
      <c r="AE7064" s="42">
        <f>IF(Table32[[#This Row],[Gems]]&gt;0,Table32[[#This Row],[Gems]],0)</f>
        <v>0</v>
      </c>
      <c r="AF7064" s="42">
        <f>IF(Table32[[#This Row],[Gems]]&lt;0,Table32[[#This Row],[Gems]],0)</f>
        <v>0</v>
      </c>
      <c r="AG7064" s="29">
        <f t="shared" ca="1" si="151"/>
        <v>19</v>
      </c>
    </row>
    <row r="7065" spans="1:33" ht="14.4" x14ac:dyDescent="0.3">
      <c r="A7065" s="37">
        <v>44130</v>
      </c>
      <c r="B7065" s="38">
        <f>INDEX(Videolength!D:D,MATCH(D7065,Videolength!A:A,0))</f>
        <v>13</v>
      </c>
      <c r="C7065" s="38">
        <f>INDEX(Videolength!E:E,MATCH(D7065,Videolength!A:A,0))</f>
        <v>36</v>
      </c>
      <c r="D7065" s="39">
        <v>36</v>
      </c>
      <c r="E7065" s="40" t="str">
        <f>INDEX(Videolength!B:B,MATCH(D7065,Videolength!A:A,0))</f>
        <v>https://youtu.be/-sRo4U3dKCw?list=PLTjhk5BwsiVV8SrR-dPCDjCfaMnt-5HZH</v>
      </c>
      <c r="F7065" s="41">
        <f>INDEX(Videolength!C:C,MATCH(D7065,Videolength!A:A,0))</f>
        <v>5.3773148148148153E-2</v>
      </c>
      <c r="G7065" s="41">
        <v>6.9444444444444444E-5</v>
      </c>
      <c r="H7065" s="71">
        <f>HYPERLINK(_xlfn.CONCAT(E7065,"&amp;t=",G7065*86400),G7065)</f>
        <v>6.9444444444444444E-5</v>
      </c>
      <c r="I7065" s="38">
        <v>13</v>
      </c>
      <c r="J7065" s="38">
        <v>7</v>
      </c>
      <c r="K7065" s="42" t="s">
        <v>8</v>
      </c>
      <c r="L7065" s="42" t="s">
        <v>163</v>
      </c>
      <c r="M7065" s="42" t="s">
        <v>763</v>
      </c>
      <c r="AA7065" s="45"/>
      <c r="AB7065" s="45"/>
      <c r="AE7065" s="42">
        <f>IF(Table32[[#This Row],[Gems]]&gt;0,Table32[[#This Row],[Gems]],0)</f>
        <v>0</v>
      </c>
      <c r="AF7065" s="42">
        <f>IF(Table32[[#This Row],[Gems]]&lt;0,Table32[[#This Row],[Gems]],0)</f>
        <v>0</v>
      </c>
      <c r="AG7065" s="29">
        <f t="shared" ca="1" si="151"/>
        <v>19</v>
      </c>
    </row>
    <row r="7066" spans="1:33" ht="14.4" x14ac:dyDescent="0.3">
      <c r="A7066" s="37">
        <v>44130</v>
      </c>
      <c r="B7066" s="38">
        <f>INDEX(Videolength!D:D,MATCH(D7066,Videolength!A:A,0))</f>
        <v>13</v>
      </c>
      <c r="C7066" s="38">
        <f>INDEX(Videolength!E:E,MATCH(D7066,Videolength!A:A,0))</f>
        <v>36</v>
      </c>
      <c r="D7066" s="39">
        <v>36</v>
      </c>
      <c r="E7066" s="40" t="str">
        <f>INDEX(Videolength!B:B,MATCH(D7066,Videolength!A:A,0))</f>
        <v>https://youtu.be/-sRo4U3dKCw?list=PLTjhk5BwsiVV8SrR-dPCDjCfaMnt-5HZH</v>
      </c>
      <c r="F7066" s="41">
        <f>INDEX(Videolength!C:C,MATCH(D7066,Videolength!A:A,0))</f>
        <v>5.3773148148148153E-2</v>
      </c>
      <c r="G7066" s="41">
        <v>1.0416666666666667E-4</v>
      </c>
      <c r="H7066" s="71">
        <f>HYPERLINK(_xlfn.CONCAT(E7066,"&amp;t=",G7066*86400),G7066)</f>
        <v>1.0416666666666667E-4</v>
      </c>
      <c r="I7066" s="38">
        <v>13</v>
      </c>
      <c r="J7066" s="38">
        <v>7</v>
      </c>
      <c r="K7066" s="42" t="s">
        <v>90</v>
      </c>
      <c r="L7066" s="42" t="s">
        <v>518</v>
      </c>
      <c r="V7066" s="43">
        <v>1413</v>
      </c>
      <c r="AA7066" s="45"/>
      <c r="AB7066" s="45"/>
      <c r="AC7066" s="44" t="s">
        <v>203</v>
      </c>
      <c r="AE7066" s="42">
        <f>IF(Table32[[#This Row],[Gems]]&gt;0,Table32[[#This Row],[Gems]],0)</f>
        <v>0</v>
      </c>
      <c r="AF7066" s="42">
        <f>IF(Table32[[#This Row],[Gems]]&lt;0,Table32[[#This Row],[Gems]],0)</f>
        <v>0</v>
      </c>
      <c r="AG7066" s="29">
        <f ca="1">SUM(OFFSET(AG7066,-1,0),AD7066)</f>
        <v>19</v>
      </c>
    </row>
    <row r="7067" spans="1:33" ht="14.4" x14ac:dyDescent="0.3">
      <c r="A7067" s="37">
        <v>44130</v>
      </c>
      <c r="B7067" s="38">
        <f>INDEX(Videolength!D:D,MATCH(D7067,Videolength!A:A,0))</f>
        <v>13</v>
      </c>
      <c r="C7067" s="38">
        <f>INDEX(Videolength!E:E,MATCH(D7067,Videolength!A:A,0))</f>
        <v>36</v>
      </c>
      <c r="D7067" s="39">
        <v>36</v>
      </c>
      <c r="E7067" s="40" t="str">
        <f>INDEX(Videolength!B:B,MATCH(D7067,Videolength!A:A,0))</f>
        <v>https://youtu.be/-sRo4U3dKCw?list=PLTjhk5BwsiVV8SrR-dPCDjCfaMnt-5HZH</v>
      </c>
      <c r="F7067" s="41">
        <f>INDEX(Videolength!C:C,MATCH(D7067,Videolength!A:A,0))</f>
        <v>5.3773148148148153E-2</v>
      </c>
      <c r="G7067" s="41">
        <v>1.0416666666666667E-4</v>
      </c>
      <c r="H7067" s="71">
        <f>HYPERLINK(_xlfn.CONCAT(E7067,"&amp;t=",G7067*86400),G7067)</f>
        <v>1.0416666666666667E-4</v>
      </c>
      <c r="I7067" s="38">
        <v>13</v>
      </c>
      <c r="J7067" s="38">
        <v>7</v>
      </c>
      <c r="K7067" s="42" t="s">
        <v>90</v>
      </c>
      <c r="L7067" s="42" t="s">
        <v>518</v>
      </c>
      <c r="V7067" s="43">
        <v>1413</v>
      </c>
      <c r="AA7067" s="45"/>
      <c r="AB7067" s="45"/>
      <c r="AC7067" s="44" t="s">
        <v>203</v>
      </c>
      <c r="AE7067" s="42">
        <f>IF(Table32[[#This Row],[Gems]]&gt;0,Table32[[#This Row],[Gems]],0)</f>
        <v>0</v>
      </c>
      <c r="AF7067" s="42">
        <f>IF(Table32[[#This Row],[Gems]]&lt;0,Table32[[#This Row],[Gems]],0)</f>
        <v>0</v>
      </c>
      <c r="AG7067" s="29">
        <f t="shared" ca="1" si="151"/>
        <v>19</v>
      </c>
    </row>
    <row r="7068" spans="1:33" ht="14.4" x14ac:dyDescent="0.3">
      <c r="A7068" s="37">
        <v>44130</v>
      </c>
      <c r="B7068" s="38">
        <f>INDEX(Videolength!D:D,MATCH(D7068,Videolength!A:A,0))</f>
        <v>13</v>
      </c>
      <c r="C7068" s="38">
        <f>INDEX(Videolength!E:E,MATCH(D7068,Videolength!A:A,0))</f>
        <v>36</v>
      </c>
      <c r="D7068" s="39">
        <v>36</v>
      </c>
      <c r="E7068" s="40" t="str">
        <f>INDEX(Videolength!B:B,MATCH(D7068,Videolength!A:A,0))</f>
        <v>https://youtu.be/-sRo4U3dKCw?list=PLTjhk5BwsiVV8SrR-dPCDjCfaMnt-5HZH</v>
      </c>
      <c r="F7068" s="41">
        <f>INDEX(Videolength!C:C,MATCH(D7068,Videolength!A:A,0))</f>
        <v>5.3773148148148153E-2</v>
      </c>
      <c r="G7068" s="41">
        <v>1.04166666666667E-4</v>
      </c>
      <c r="H7068" s="71">
        <f>HYPERLINK(_xlfn.CONCAT(E7068,"&amp;t=",G7068*86400),G7068)</f>
        <v>1.04166666666667E-4</v>
      </c>
      <c r="I7068" s="38">
        <v>13</v>
      </c>
      <c r="J7068" s="38">
        <v>7</v>
      </c>
      <c r="K7068" s="42" t="s">
        <v>90</v>
      </c>
      <c r="L7068" s="42" t="s">
        <v>518</v>
      </c>
      <c r="V7068" s="43">
        <v>1413</v>
      </c>
      <c r="AA7068" s="45"/>
      <c r="AB7068" s="45"/>
      <c r="AC7068" s="44" t="s">
        <v>201</v>
      </c>
      <c r="AE7068" s="42">
        <f>IF(Table32[[#This Row],[Gems]]&gt;0,Table32[[#This Row],[Gems]],0)</f>
        <v>0</v>
      </c>
      <c r="AF7068" s="42">
        <f>IF(Table32[[#This Row],[Gems]]&lt;0,Table32[[#This Row],[Gems]],0)</f>
        <v>0</v>
      </c>
      <c r="AG7068" s="29">
        <f t="shared" ca="1" si="151"/>
        <v>19</v>
      </c>
    </row>
    <row r="7069" spans="1:33" ht="14.4" x14ac:dyDescent="0.3">
      <c r="A7069" s="37">
        <v>44130</v>
      </c>
      <c r="B7069" s="38">
        <f>INDEX(Videolength!D:D,MATCH(D7069,Videolength!A:A,0))</f>
        <v>13</v>
      </c>
      <c r="C7069" s="38">
        <f>INDEX(Videolength!E:E,MATCH(D7069,Videolength!A:A,0))</f>
        <v>36</v>
      </c>
      <c r="D7069" s="39">
        <v>36</v>
      </c>
      <c r="E7069" s="40" t="str">
        <f>INDEX(Videolength!B:B,MATCH(D7069,Videolength!A:A,0))</f>
        <v>https://youtu.be/-sRo4U3dKCw?list=PLTjhk5BwsiVV8SrR-dPCDjCfaMnt-5HZH</v>
      </c>
      <c r="F7069" s="41">
        <f>INDEX(Videolength!C:C,MATCH(D7069,Videolength!A:A,0))</f>
        <v>5.3773148148148153E-2</v>
      </c>
      <c r="G7069" s="41">
        <v>1.04166666666667E-4</v>
      </c>
      <c r="H7069" s="71">
        <f>HYPERLINK(_xlfn.CONCAT(E7069,"&amp;t=",G7069*86400),G7069)</f>
        <v>1.04166666666667E-4</v>
      </c>
      <c r="I7069" s="38">
        <v>13</v>
      </c>
      <c r="J7069" s="38">
        <v>7</v>
      </c>
      <c r="K7069" s="42" t="s">
        <v>90</v>
      </c>
      <c r="L7069" s="42" t="s">
        <v>518</v>
      </c>
      <c r="V7069" s="43">
        <v>1413</v>
      </c>
      <c r="AA7069" s="45"/>
      <c r="AB7069" s="45"/>
      <c r="AC7069" s="44" t="s">
        <v>201</v>
      </c>
      <c r="AE7069" s="42">
        <f>IF(Table32[[#This Row],[Gems]]&gt;0,Table32[[#This Row],[Gems]],0)</f>
        <v>0</v>
      </c>
      <c r="AF7069" s="42">
        <f>IF(Table32[[#This Row],[Gems]]&lt;0,Table32[[#This Row],[Gems]],0)</f>
        <v>0</v>
      </c>
      <c r="AG7069" s="29">
        <f t="shared" ca="1" si="151"/>
        <v>19</v>
      </c>
    </row>
    <row r="7070" spans="1:33" ht="14.4" x14ac:dyDescent="0.3">
      <c r="A7070" s="37">
        <v>44130</v>
      </c>
      <c r="B7070" s="38">
        <f>INDEX(Videolength!D:D,MATCH(D7070,Videolength!A:A,0))</f>
        <v>13</v>
      </c>
      <c r="C7070" s="38">
        <f>INDEX(Videolength!E:E,MATCH(D7070,Videolength!A:A,0))</f>
        <v>36</v>
      </c>
      <c r="D7070" s="39">
        <v>36</v>
      </c>
      <c r="E7070" s="40" t="str">
        <f>INDEX(Videolength!B:B,MATCH(D7070,Videolength!A:A,0))</f>
        <v>https://youtu.be/-sRo4U3dKCw?list=PLTjhk5BwsiVV8SrR-dPCDjCfaMnt-5HZH</v>
      </c>
      <c r="F7070" s="41">
        <f>INDEX(Videolength!C:C,MATCH(D7070,Videolength!A:A,0))</f>
        <v>5.3773148148148153E-2</v>
      </c>
      <c r="G7070" s="41">
        <v>1.04166666666667E-4</v>
      </c>
      <c r="H7070" s="71">
        <f>HYPERLINK(_xlfn.CONCAT(E7070,"&amp;t=",G7070*86400),G7070)</f>
        <v>1.04166666666667E-4</v>
      </c>
      <c r="I7070" s="38">
        <v>13</v>
      </c>
      <c r="J7070" s="38">
        <v>7</v>
      </c>
      <c r="K7070" s="42" t="s">
        <v>90</v>
      </c>
      <c r="L7070" s="42" t="s">
        <v>518</v>
      </c>
      <c r="M7070" s="42" t="s">
        <v>1369</v>
      </c>
      <c r="V7070" s="43">
        <v>1413</v>
      </c>
      <c r="AA7070" s="45"/>
      <c r="AB7070" s="45"/>
      <c r="AC7070" s="44" t="s">
        <v>203</v>
      </c>
      <c r="AE7070" s="42">
        <f>IF(Table32[[#This Row],[Gems]]&gt;0,Table32[[#This Row],[Gems]],0)</f>
        <v>0</v>
      </c>
      <c r="AF7070" s="42">
        <f>IF(Table32[[#This Row],[Gems]]&lt;0,Table32[[#This Row],[Gems]],0)</f>
        <v>0</v>
      </c>
      <c r="AG7070" s="29">
        <f t="shared" ca="1" si="151"/>
        <v>19</v>
      </c>
    </row>
    <row r="7071" spans="1:33" ht="14.4" x14ac:dyDescent="0.3">
      <c r="A7071" s="37">
        <v>44130</v>
      </c>
      <c r="B7071" s="38">
        <f>INDEX(Videolength!D:D,MATCH(D7071,Videolength!A:A,0))</f>
        <v>13</v>
      </c>
      <c r="C7071" s="38">
        <f>INDEX(Videolength!E:E,MATCH(D7071,Videolength!A:A,0))</f>
        <v>36</v>
      </c>
      <c r="D7071" s="39">
        <v>36</v>
      </c>
      <c r="E7071" s="40" t="str">
        <f>INDEX(Videolength!B:B,MATCH(D7071,Videolength!A:A,0))</f>
        <v>https://youtu.be/-sRo4U3dKCw?list=PLTjhk5BwsiVV8SrR-dPCDjCfaMnt-5HZH</v>
      </c>
      <c r="F7071" s="41">
        <f>INDEX(Videolength!C:C,MATCH(D7071,Videolength!A:A,0))</f>
        <v>5.3773148148148153E-2</v>
      </c>
      <c r="G7071" s="41">
        <v>7.407407407407407E-4</v>
      </c>
      <c r="H7071" s="71">
        <f>HYPERLINK(_xlfn.CONCAT(E7071,"&amp;t=",G7071*86400),G7071)</f>
        <v>7.407407407407407E-4</v>
      </c>
      <c r="I7071" s="38">
        <v>13</v>
      </c>
      <c r="J7071" s="38">
        <v>7</v>
      </c>
      <c r="K7071" s="42" t="s">
        <v>114</v>
      </c>
      <c r="L7071" s="42" t="s">
        <v>326</v>
      </c>
      <c r="M7071" s="42" t="s">
        <v>1370</v>
      </c>
      <c r="AA7071" s="45"/>
      <c r="AB7071" s="45"/>
      <c r="AD7071" s="42">
        <v>3</v>
      </c>
      <c r="AE7071" s="42">
        <f>IF(Table32[[#This Row],[Gems]]&gt;0,Table32[[#This Row],[Gems]],0)</f>
        <v>3</v>
      </c>
      <c r="AF7071" s="42">
        <f>IF(Table32[[#This Row],[Gems]]&lt;0,Table32[[#This Row],[Gems]],0)</f>
        <v>0</v>
      </c>
      <c r="AG7071" s="29">
        <f t="shared" ca="1" si="151"/>
        <v>22</v>
      </c>
    </row>
    <row r="7072" spans="1:33" ht="14.4" x14ac:dyDescent="0.3">
      <c r="A7072" s="37">
        <v>44130</v>
      </c>
      <c r="B7072" s="38">
        <f>INDEX(Videolength!D:D,MATCH(D7072,Videolength!A:A,0))</f>
        <v>13</v>
      </c>
      <c r="C7072" s="38">
        <f>INDEX(Videolength!E:E,MATCH(D7072,Videolength!A:A,0))</f>
        <v>36</v>
      </c>
      <c r="D7072" s="39">
        <v>36</v>
      </c>
      <c r="E7072" s="40" t="str">
        <f>INDEX(Videolength!B:B,MATCH(D7072,Videolength!A:A,0))</f>
        <v>https://youtu.be/-sRo4U3dKCw?list=PLTjhk5BwsiVV8SrR-dPCDjCfaMnt-5HZH</v>
      </c>
      <c r="F7072" s="41">
        <f>INDEX(Videolength!C:C,MATCH(D7072,Videolength!A:A,0))</f>
        <v>5.3773148148148153E-2</v>
      </c>
      <c r="G7072" s="41">
        <v>1.0416666666666667E-3</v>
      </c>
      <c r="H7072" s="71">
        <f>HYPERLINK(_xlfn.CONCAT(E7072,"&amp;t=",G7072*86400),G7072)</f>
        <v>1.0416666666666667E-3</v>
      </c>
      <c r="I7072" s="38">
        <v>13</v>
      </c>
      <c r="J7072" s="38">
        <v>7</v>
      </c>
      <c r="K7072" s="44" t="s">
        <v>329</v>
      </c>
      <c r="L7072" s="42" t="s">
        <v>340</v>
      </c>
      <c r="M7072" s="42" t="s">
        <v>1371</v>
      </c>
      <c r="AA7072" s="45"/>
      <c r="AB7072" s="45"/>
      <c r="AC7072" s="44" t="s">
        <v>201</v>
      </c>
      <c r="AD7072" s="42">
        <v>3</v>
      </c>
      <c r="AE7072" s="42">
        <f>IF(Table32[[#This Row],[Gems]]&gt;0,Table32[[#This Row],[Gems]],0)</f>
        <v>3</v>
      </c>
      <c r="AF7072" s="42">
        <f>IF(Table32[[#This Row],[Gems]]&lt;0,Table32[[#This Row],[Gems]],0)</f>
        <v>0</v>
      </c>
      <c r="AG7072" s="29">
        <f t="shared" ca="1" si="151"/>
        <v>25</v>
      </c>
    </row>
    <row r="7073" spans="1:33" ht="14.4" x14ac:dyDescent="0.3">
      <c r="A7073" s="37">
        <v>44130</v>
      </c>
      <c r="B7073" s="38">
        <f>INDEX(Videolength!D:D,MATCH(D7073,Videolength!A:A,0))</f>
        <v>13</v>
      </c>
      <c r="C7073" s="38">
        <f>INDEX(Videolength!E:E,MATCH(D7073,Videolength!A:A,0))</f>
        <v>36</v>
      </c>
      <c r="D7073" s="39">
        <v>36</v>
      </c>
      <c r="E7073" s="40" t="str">
        <f>INDEX(Videolength!B:B,MATCH(D7073,Videolength!A:A,0))</f>
        <v>https://youtu.be/-sRo4U3dKCw?list=PLTjhk5BwsiVV8SrR-dPCDjCfaMnt-5HZH</v>
      </c>
      <c r="F7073" s="41">
        <f>INDEX(Videolength!C:C,MATCH(D7073,Videolength!A:A,0))</f>
        <v>5.3773148148148153E-2</v>
      </c>
      <c r="G7073" s="41">
        <v>1.3773148148148147E-3</v>
      </c>
      <c r="H7073" s="71">
        <f>HYPERLINK(_xlfn.CONCAT(E7073,"&amp;t=",G7073*86400),G7073)</f>
        <v>1.3773148148148147E-3</v>
      </c>
      <c r="I7073" s="38">
        <v>13</v>
      </c>
      <c r="J7073" s="38">
        <v>7</v>
      </c>
      <c r="K7073" s="42" t="s">
        <v>100</v>
      </c>
      <c r="L7073" s="42" t="s">
        <v>1351</v>
      </c>
      <c r="M7073" s="42" t="s">
        <v>392</v>
      </c>
      <c r="U7073" s="44" t="s">
        <v>1372</v>
      </c>
      <c r="AA7073" s="45"/>
      <c r="AB7073" s="45"/>
      <c r="AE7073" s="42">
        <f>IF(Table32[[#This Row],[Gems]]&gt;0,Table32[[#This Row],[Gems]],0)</f>
        <v>0</v>
      </c>
      <c r="AF7073" s="42">
        <f>IF(Table32[[#This Row],[Gems]]&lt;0,Table32[[#This Row],[Gems]],0)</f>
        <v>0</v>
      </c>
      <c r="AG7073" s="29">
        <f t="shared" ca="1" si="151"/>
        <v>25</v>
      </c>
    </row>
    <row r="7074" spans="1:33" ht="14.4" x14ac:dyDescent="0.3">
      <c r="A7074" s="37">
        <v>44130</v>
      </c>
      <c r="B7074" s="38">
        <f>INDEX(Videolength!D:D,MATCH(D7074,Videolength!A:A,0))</f>
        <v>13</v>
      </c>
      <c r="C7074" s="38">
        <f>INDEX(Videolength!E:E,MATCH(D7074,Videolength!A:A,0))</f>
        <v>36</v>
      </c>
      <c r="D7074" s="39">
        <v>36</v>
      </c>
      <c r="E7074" s="40" t="str">
        <f>INDEX(Videolength!B:B,MATCH(D7074,Videolength!A:A,0))</f>
        <v>https://youtu.be/-sRo4U3dKCw?list=PLTjhk5BwsiVV8SrR-dPCDjCfaMnt-5HZH</v>
      </c>
      <c r="F7074" s="41">
        <f>INDEX(Videolength!C:C,MATCH(D7074,Videolength!A:A,0))</f>
        <v>5.3773148148148153E-2</v>
      </c>
      <c r="G7074" s="41">
        <v>1.4120370370370369E-3</v>
      </c>
      <c r="H7074" s="71">
        <f>HYPERLINK(_xlfn.CONCAT(E7074,"&amp;t=",G7074*86400),G7074)</f>
        <v>1.4120370370370369E-3</v>
      </c>
      <c r="I7074" s="38">
        <v>13</v>
      </c>
      <c r="J7074" s="38">
        <v>7</v>
      </c>
      <c r="K7074" s="42" t="s">
        <v>123</v>
      </c>
      <c r="L7074" s="42" t="s">
        <v>10</v>
      </c>
      <c r="M7074" s="42" t="s">
        <v>1373</v>
      </c>
      <c r="AA7074" s="45"/>
      <c r="AB7074" s="45"/>
      <c r="AE7074" s="42">
        <f>IF(Table32[[#This Row],[Gems]]&gt;0,Table32[[#This Row],[Gems]],0)</f>
        <v>0</v>
      </c>
      <c r="AF7074" s="42">
        <f>IF(Table32[[#This Row],[Gems]]&lt;0,Table32[[#This Row],[Gems]],0)</f>
        <v>0</v>
      </c>
      <c r="AG7074" s="29">
        <f t="shared" ca="1" si="151"/>
        <v>25</v>
      </c>
    </row>
    <row r="7075" spans="1:33" ht="14.4" x14ac:dyDescent="0.3">
      <c r="A7075" s="37">
        <v>44130</v>
      </c>
      <c r="B7075" s="38">
        <f>INDEX(Videolength!D:D,MATCH(D7075,Videolength!A:A,0))</f>
        <v>13</v>
      </c>
      <c r="C7075" s="38">
        <f>INDEX(Videolength!E:E,MATCH(D7075,Videolength!A:A,0))</f>
        <v>36</v>
      </c>
      <c r="D7075" s="39">
        <v>36</v>
      </c>
      <c r="E7075" s="40" t="str">
        <f>INDEX(Videolength!B:B,MATCH(D7075,Videolength!A:A,0))</f>
        <v>https://youtu.be/-sRo4U3dKCw?list=PLTjhk5BwsiVV8SrR-dPCDjCfaMnt-5HZH</v>
      </c>
      <c r="F7075" s="41">
        <f>INDEX(Videolength!C:C,MATCH(D7075,Videolength!A:A,0))</f>
        <v>5.3773148148148153E-2</v>
      </c>
      <c r="G7075" s="41">
        <v>1.7824074074074072E-3</v>
      </c>
      <c r="H7075" s="71">
        <f>HYPERLINK(_xlfn.CONCAT(E7075,"&amp;t=",G7075*86400),G7075)</f>
        <v>1.7824074074074072E-3</v>
      </c>
      <c r="I7075" s="38">
        <v>13</v>
      </c>
      <c r="J7075" s="38">
        <v>7</v>
      </c>
      <c r="K7075" s="42" t="s">
        <v>100</v>
      </c>
      <c r="L7075" s="42" t="s">
        <v>1283</v>
      </c>
      <c r="M7075" s="42" t="s">
        <v>392</v>
      </c>
      <c r="U7075" s="44" t="s">
        <v>1374</v>
      </c>
      <c r="AA7075" s="45"/>
      <c r="AB7075" s="45"/>
      <c r="AE7075" s="42">
        <f>IF(Table32[[#This Row],[Gems]]&gt;0,Table32[[#This Row],[Gems]],0)</f>
        <v>0</v>
      </c>
      <c r="AF7075" s="42">
        <f>IF(Table32[[#This Row],[Gems]]&lt;0,Table32[[#This Row],[Gems]],0)</f>
        <v>0</v>
      </c>
      <c r="AG7075" s="29">
        <f t="shared" ca="1" si="151"/>
        <v>25</v>
      </c>
    </row>
    <row r="7076" spans="1:33" ht="14.4" x14ac:dyDescent="0.3">
      <c r="A7076" s="37">
        <v>44130</v>
      </c>
      <c r="B7076" s="38">
        <f>INDEX(Videolength!D:D,MATCH(D7076,Videolength!A:A,0))</f>
        <v>13</v>
      </c>
      <c r="C7076" s="38">
        <f>INDEX(Videolength!E:E,MATCH(D7076,Videolength!A:A,0))</f>
        <v>36</v>
      </c>
      <c r="D7076" s="39">
        <v>36</v>
      </c>
      <c r="E7076" s="40" t="str">
        <f>INDEX(Videolength!B:B,MATCH(D7076,Videolength!A:A,0))</f>
        <v>https://youtu.be/-sRo4U3dKCw?list=PLTjhk5BwsiVV8SrR-dPCDjCfaMnt-5HZH</v>
      </c>
      <c r="F7076" s="41">
        <f>INDEX(Videolength!C:C,MATCH(D7076,Videolength!A:A,0))</f>
        <v>5.3773148148148153E-2</v>
      </c>
      <c r="G7076" s="41">
        <v>1.8518518518518517E-3</v>
      </c>
      <c r="H7076" s="71">
        <f>HYPERLINK(_xlfn.CONCAT(E7076,"&amp;t=",G7076*86400),G7076)</f>
        <v>1.8518518518518517E-3</v>
      </c>
      <c r="I7076" s="38">
        <v>13</v>
      </c>
      <c r="J7076" s="38">
        <v>7</v>
      </c>
      <c r="K7076" s="42" t="s">
        <v>123</v>
      </c>
      <c r="L7076" s="42" t="s">
        <v>10</v>
      </c>
      <c r="M7076" s="42" t="s">
        <v>1373</v>
      </c>
      <c r="AA7076" s="45"/>
      <c r="AB7076" s="45"/>
      <c r="AE7076" s="42">
        <f>IF(Table32[[#This Row],[Gems]]&gt;0,Table32[[#This Row],[Gems]],0)</f>
        <v>0</v>
      </c>
      <c r="AF7076" s="42">
        <f>IF(Table32[[#This Row],[Gems]]&lt;0,Table32[[#This Row],[Gems]],0)</f>
        <v>0</v>
      </c>
      <c r="AG7076" s="29">
        <f t="shared" ca="1" si="151"/>
        <v>25</v>
      </c>
    </row>
    <row r="7077" spans="1:33" ht="14.4" x14ac:dyDescent="0.3">
      <c r="A7077" s="37">
        <v>44130</v>
      </c>
      <c r="B7077" s="38">
        <f>INDEX(Videolength!D:D,MATCH(D7077,Videolength!A:A,0))</f>
        <v>13</v>
      </c>
      <c r="C7077" s="38">
        <f>INDEX(Videolength!E:E,MATCH(D7077,Videolength!A:A,0))</f>
        <v>36</v>
      </c>
      <c r="D7077" s="39">
        <v>36</v>
      </c>
      <c r="E7077" s="40" t="str">
        <f>INDEX(Videolength!B:B,MATCH(D7077,Videolength!A:A,0))</f>
        <v>https://youtu.be/-sRo4U3dKCw?list=PLTjhk5BwsiVV8SrR-dPCDjCfaMnt-5HZH</v>
      </c>
      <c r="F7077" s="41">
        <f>INDEX(Videolength!C:C,MATCH(D7077,Videolength!A:A,0))</f>
        <v>5.3773148148148153E-2</v>
      </c>
      <c r="G7077" s="41">
        <v>2.1180555555555553E-3</v>
      </c>
      <c r="H7077" s="71">
        <f>HYPERLINK(_xlfn.CONCAT(E7077,"&amp;t=",G7077*86400),G7077)</f>
        <v>2.1180555555555553E-3</v>
      </c>
      <c r="I7077" s="38">
        <v>13</v>
      </c>
      <c r="J7077" s="38">
        <v>7</v>
      </c>
      <c r="K7077" s="42" t="s">
        <v>100</v>
      </c>
      <c r="L7077" s="42" t="s">
        <v>1285</v>
      </c>
      <c r="M7077" s="42" t="s">
        <v>1375</v>
      </c>
      <c r="U7077" s="44" t="s">
        <v>1374</v>
      </c>
      <c r="AA7077" s="45"/>
      <c r="AB7077" s="45"/>
      <c r="AE7077" s="42">
        <f>IF(Table32[[#This Row],[Gems]]&gt;0,Table32[[#This Row],[Gems]],0)</f>
        <v>0</v>
      </c>
      <c r="AF7077" s="42">
        <f>IF(Table32[[#This Row],[Gems]]&lt;0,Table32[[#This Row],[Gems]],0)</f>
        <v>0</v>
      </c>
      <c r="AG7077" s="29">
        <f t="shared" ca="1" si="151"/>
        <v>25</v>
      </c>
    </row>
    <row r="7078" spans="1:33" ht="14.4" x14ac:dyDescent="0.3">
      <c r="A7078" s="37">
        <v>44130</v>
      </c>
      <c r="B7078" s="38">
        <f>INDEX(Videolength!D:D,MATCH(D7078,Videolength!A:A,0))</f>
        <v>13</v>
      </c>
      <c r="C7078" s="38">
        <f>INDEX(Videolength!E:E,MATCH(D7078,Videolength!A:A,0))</f>
        <v>36</v>
      </c>
      <c r="D7078" s="39">
        <v>36</v>
      </c>
      <c r="E7078" s="40" t="str">
        <f>INDEX(Videolength!B:B,MATCH(D7078,Videolength!A:A,0))</f>
        <v>https://youtu.be/-sRo4U3dKCw?list=PLTjhk5BwsiVV8SrR-dPCDjCfaMnt-5HZH</v>
      </c>
      <c r="F7078" s="41">
        <f>INDEX(Videolength!C:C,MATCH(D7078,Videolength!A:A,0))</f>
        <v>5.3773148148148153E-2</v>
      </c>
      <c r="G7078" s="41">
        <v>2.1296296296296298E-3</v>
      </c>
      <c r="H7078" s="71">
        <f>HYPERLINK(_xlfn.CONCAT(E7078,"&amp;t=",G7078*86400),G7078)</f>
        <v>2.1296296296296298E-3</v>
      </c>
      <c r="I7078" s="38">
        <v>13</v>
      </c>
      <c r="J7078" s="38">
        <v>7</v>
      </c>
      <c r="K7078" s="42" t="s">
        <v>100</v>
      </c>
      <c r="L7078" s="42" t="s">
        <v>1287</v>
      </c>
      <c r="M7078" s="42" t="s">
        <v>1375</v>
      </c>
      <c r="U7078" s="44" t="s">
        <v>1374</v>
      </c>
      <c r="AA7078" s="45"/>
      <c r="AB7078" s="45"/>
      <c r="AE7078" s="42">
        <f>IF(Table32[[#This Row],[Gems]]&gt;0,Table32[[#This Row],[Gems]],0)</f>
        <v>0</v>
      </c>
      <c r="AF7078" s="42">
        <f>IF(Table32[[#This Row],[Gems]]&lt;0,Table32[[#This Row],[Gems]],0)</f>
        <v>0</v>
      </c>
      <c r="AG7078" s="29">
        <f t="shared" ca="1" si="151"/>
        <v>25</v>
      </c>
    </row>
    <row r="7079" spans="1:33" ht="14.4" x14ac:dyDescent="0.3">
      <c r="A7079" s="37">
        <v>44130</v>
      </c>
      <c r="B7079" s="38">
        <f>INDEX(Videolength!D:D,MATCH(D7079,Videolength!A:A,0))</f>
        <v>13</v>
      </c>
      <c r="C7079" s="38">
        <f>INDEX(Videolength!E:E,MATCH(D7079,Videolength!A:A,0))</f>
        <v>36</v>
      </c>
      <c r="D7079" s="39">
        <v>36</v>
      </c>
      <c r="E7079" s="40" t="str">
        <f>INDEX(Videolength!B:B,MATCH(D7079,Videolength!A:A,0))</f>
        <v>https://youtu.be/-sRo4U3dKCw?list=PLTjhk5BwsiVV8SrR-dPCDjCfaMnt-5HZH</v>
      </c>
      <c r="F7079" s="41">
        <f>INDEX(Videolength!C:C,MATCH(D7079,Videolength!A:A,0))</f>
        <v>5.3773148148148153E-2</v>
      </c>
      <c r="G7079" s="41">
        <v>2.1412037037037038E-3</v>
      </c>
      <c r="H7079" s="71">
        <f>HYPERLINK(_xlfn.CONCAT(E7079,"&amp;t=",G7079*86400),G7079)</f>
        <v>2.1412037037037038E-3</v>
      </c>
      <c r="I7079" s="38">
        <v>13</v>
      </c>
      <c r="J7079" s="38">
        <v>7</v>
      </c>
      <c r="K7079" s="42" t="s">
        <v>100</v>
      </c>
      <c r="L7079" s="42" t="s">
        <v>1288</v>
      </c>
      <c r="M7079" s="42" t="s">
        <v>1375</v>
      </c>
      <c r="U7079" s="44" t="s">
        <v>1374</v>
      </c>
      <c r="AA7079" s="45"/>
      <c r="AB7079" s="45"/>
      <c r="AE7079" s="42">
        <f>IF(Table32[[#This Row],[Gems]]&gt;0,Table32[[#This Row],[Gems]],0)</f>
        <v>0</v>
      </c>
      <c r="AF7079" s="42">
        <f>IF(Table32[[#This Row],[Gems]]&lt;0,Table32[[#This Row],[Gems]],0)</f>
        <v>0</v>
      </c>
      <c r="AG7079" s="29">
        <f t="shared" ca="1" si="151"/>
        <v>25</v>
      </c>
    </row>
    <row r="7080" spans="1:33" ht="14.4" x14ac:dyDescent="0.3">
      <c r="A7080" s="37">
        <v>44130</v>
      </c>
      <c r="B7080" s="38">
        <f>INDEX(Videolength!D:D,MATCH(D7080,Videolength!A:A,0))</f>
        <v>13</v>
      </c>
      <c r="C7080" s="38">
        <f>INDEX(Videolength!E:E,MATCH(D7080,Videolength!A:A,0))</f>
        <v>36</v>
      </c>
      <c r="D7080" s="39">
        <v>36</v>
      </c>
      <c r="E7080" s="40" t="str">
        <f>INDEX(Videolength!B:B,MATCH(D7080,Videolength!A:A,0))</f>
        <v>https://youtu.be/-sRo4U3dKCw?list=PLTjhk5BwsiVV8SrR-dPCDjCfaMnt-5HZH</v>
      </c>
      <c r="F7080" s="41">
        <f>INDEX(Videolength!C:C,MATCH(D7080,Videolength!A:A,0))</f>
        <v>5.3773148148148153E-2</v>
      </c>
      <c r="G7080" s="41">
        <v>2.1643518518518518E-3</v>
      </c>
      <c r="H7080" s="71">
        <f>HYPERLINK(_xlfn.CONCAT(E7080,"&amp;t=",G7080*86400),G7080)</f>
        <v>2.1643518518518518E-3</v>
      </c>
      <c r="I7080" s="38">
        <v>13</v>
      </c>
      <c r="J7080" s="38">
        <v>7</v>
      </c>
      <c r="K7080" s="42" t="s">
        <v>25</v>
      </c>
      <c r="L7080" s="42" t="s">
        <v>392</v>
      </c>
      <c r="M7080" s="42" t="s">
        <v>1289</v>
      </c>
      <c r="AA7080" s="45"/>
      <c r="AB7080" s="45"/>
      <c r="AE7080" s="42">
        <f>IF(Table32[[#This Row],[Gems]]&gt;0,Table32[[#This Row],[Gems]],0)</f>
        <v>0</v>
      </c>
      <c r="AF7080" s="42">
        <f>IF(Table32[[#This Row],[Gems]]&lt;0,Table32[[#This Row],[Gems]],0)</f>
        <v>0</v>
      </c>
      <c r="AG7080" s="29">
        <f t="shared" ca="1" si="151"/>
        <v>25</v>
      </c>
    </row>
    <row r="7081" spans="1:33" ht="14.4" x14ac:dyDescent="0.3">
      <c r="A7081" s="37">
        <v>44130</v>
      </c>
      <c r="B7081" s="38">
        <f>INDEX(Videolength!D:D,MATCH(D7081,Videolength!A:A,0))</f>
        <v>13</v>
      </c>
      <c r="C7081" s="38">
        <f>INDEX(Videolength!E:E,MATCH(D7081,Videolength!A:A,0))</f>
        <v>36</v>
      </c>
      <c r="D7081" s="39">
        <v>36</v>
      </c>
      <c r="E7081" s="40" t="str">
        <f>INDEX(Videolength!B:B,MATCH(D7081,Videolength!A:A,0))</f>
        <v>https://youtu.be/-sRo4U3dKCw?list=PLTjhk5BwsiVV8SrR-dPCDjCfaMnt-5HZH</v>
      </c>
      <c r="F7081" s="41">
        <f>INDEX(Videolength!C:C,MATCH(D7081,Videolength!A:A,0))</f>
        <v>5.3773148148148153E-2</v>
      </c>
      <c r="G7081" s="41">
        <v>2.1874999999999998E-3</v>
      </c>
      <c r="H7081" s="71">
        <f>HYPERLINK(_xlfn.CONCAT(E7081,"&amp;t=",G7081*86400),G7081)</f>
        <v>2.1874999999999998E-3</v>
      </c>
      <c r="I7081" s="38">
        <v>13</v>
      </c>
      <c r="J7081" s="38">
        <v>7</v>
      </c>
      <c r="K7081" s="42" t="s">
        <v>346</v>
      </c>
      <c r="L7081" s="42" t="s">
        <v>10</v>
      </c>
      <c r="AA7081" s="45"/>
      <c r="AB7081" s="45"/>
      <c r="AE7081" s="42">
        <f>IF(Table32[[#This Row],[Gems]]&gt;0,Table32[[#This Row],[Gems]],0)</f>
        <v>0</v>
      </c>
      <c r="AF7081" s="42">
        <f>IF(Table32[[#This Row],[Gems]]&lt;0,Table32[[#This Row],[Gems]],0)</f>
        <v>0</v>
      </c>
      <c r="AG7081" s="29">
        <f t="shared" ca="1" si="151"/>
        <v>25</v>
      </c>
    </row>
    <row r="7082" spans="1:33" ht="14.4" x14ac:dyDescent="0.3">
      <c r="A7082" s="37">
        <v>44130</v>
      </c>
      <c r="B7082" s="38">
        <f>INDEX(Videolength!D:D,MATCH(D7082,Videolength!A:A,0))</f>
        <v>13</v>
      </c>
      <c r="C7082" s="38">
        <f>INDEX(Videolength!E:E,MATCH(D7082,Videolength!A:A,0))</f>
        <v>36</v>
      </c>
      <c r="D7082" s="39">
        <v>36</v>
      </c>
      <c r="E7082" s="40" t="str">
        <f>INDEX(Videolength!B:B,MATCH(D7082,Videolength!A:A,0))</f>
        <v>https://youtu.be/-sRo4U3dKCw?list=PLTjhk5BwsiVV8SrR-dPCDjCfaMnt-5HZH</v>
      </c>
      <c r="F7082" s="41">
        <f>INDEX(Videolength!C:C,MATCH(D7082,Videolength!A:A,0))</f>
        <v>5.3773148148148153E-2</v>
      </c>
      <c r="G7082" s="41">
        <v>2.1990740740740742E-3</v>
      </c>
      <c r="H7082" s="71">
        <f>HYPERLINK(_xlfn.CONCAT(E7082,"&amp;t=",G7082*86400),G7082)</f>
        <v>2.1990740740740742E-3</v>
      </c>
      <c r="I7082" s="38">
        <v>13</v>
      </c>
      <c r="J7082" s="38">
        <v>7</v>
      </c>
      <c r="K7082" s="42" t="s">
        <v>51</v>
      </c>
      <c r="L7082" s="42" t="s">
        <v>11</v>
      </c>
      <c r="W7082" s="44" t="s">
        <v>374</v>
      </c>
      <c r="X7082" s="43">
        <v>7</v>
      </c>
      <c r="AA7082" s="45"/>
      <c r="AB7082" s="45"/>
      <c r="AE7082" s="42">
        <f>IF(Table32[[#This Row],[Gems]]&gt;0,Table32[[#This Row],[Gems]],0)</f>
        <v>0</v>
      </c>
      <c r="AF7082" s="42">
        <f>IF(Table32[[#This Row],[Gems]]&lt;0,Table32[[#This Row],[Gems]],0)</f>
        <v>0</v>
      </c>
      <c r="AG7082" s="29">
        <f ca="1">SUM(OFFSET(AG7082,-1,0),AD7082)</f>
        <v>25</v>
      </c>
    </row>
    <row r="7083" spans="1:33" ht="14.4" x14ac:dyDescent="0.3">
      <c r="A7083" s="37">
        <v>44130</v>
      </c>
      <c r="B7083" s="38">
        <f>INDEX(Videolength!D:D,MATCH(D7083,Videolength!A:A,0))</f>
        <v>13</v>
      </c>
      <c r="C7083" s="38">
        <f>INDEX(Videolength!E:E,MATCH(D7083,Videolength!A:A,0))</f>
        <v>36</v>
      </c>
      <c r="D7083" s="39">
        <v>36</v>
      </c>
      <c r="E7083" s="40" t="str">
        <f>INDEX(Videolength!B:B,MATCH(D7083,Videolength!A:A,0))</f>
        <v>https://youtu.be/-sRo4U3dKCw?list=PLTjhk5BwsiVV8SrR-dPCDjCfaMnt-5HZH</v>
      </c>
      <c r="F7083" s="41">
        <f>INDEX(Videolength!C:C,MATCH(D7083,Videolength!A:A,0))</f>
        <v>5.3773148148148153E-2</v>
      </c>
      <c r="G7083" s="41">
        <v>2.2222222222222222E-3</v>
      </c>
      <c r="H7083" s="71">
        <f>HYPERLINK(_xlfn.CONCAT(E7083,"&amp;t=",G7083*86400),G7083)</f>
        <v>2.2222222222222222E-3</v>
      </c>
      <c r="I7083" s="38">
        <v>13</v>
      </c>
      <c r="J7083" s="38">
        <v>7</v>
      </c>
      <c r="K7083" s="44" t="s">
        <v>353</v>
      </c>
      <c r="L7083" s="42" t="s">
        <v>355</v>
      </c>
      <c r="M7083" s="51" t="s">
        <v>591</v>
      </c>
      <c r="N7083" s="51"/>
      <c r="O7083" s="51"/>
      <c r="P7083" s="51"/>
      <c r="Q7083" s="51"/>
      <c r="R7083" s="51"/>
      <c r="S7083" s="51"/>
      <c r="U7083" s="44" t="s">
        <v>1749</v>
      </c>
      <c r="AA7083" s="45"/>
      <c r="AB7083" s="45"/>
      <c r="AE7083" s="42">
        <f>IF(Table32[[#This Row],[Gems]]&gt;0,Table32[[#This Row],[Gems]],0)</f>
        <v>0</v>
      </c>
      <c r="AF7083" s="42">
        <f>IF(Table32[[#This Row],[Gems]]&lt;0,Table32[[#This Row],[Gems]],0)</f>
        <v>0</v>
      </c>
      <c r="AG7083" s="29">
        <f t="shared" ca="1" si="151"/>
        <v>25</v>
      </c>
    </row>
    <row r="7084" spans="1:33" ht="14.4" x14ac:dyDescent="0.3">
      <c r="A7084" s="37">
        <v>44130</v>
      </c>
      <c r="B7084" s="38">
        <f>INDEX(Videolength!D:D,MATCH(D7084,Videolength!A:A,0))</f>
        <v>13</v>
      </c>
      <c r="C7084" s="38">
        <f>INDEX(Videolength!E:E,MATCH(D7084,Videolength!A:A,0))</f>
        <v>36</v>
      </c>
      <c r="D7084" s="39">
        <v>36</v>
      </c>
      <c r="E7084" s="40" t="str">
        <f>INDEX(Videolength!B:B,MATCH(D7084,Videolength!A:A,0))</f>
        <v>https://youtu.be/-sRo4U3dKCw?list=PLTjhk5BwsiVV8SrR-dPCDjCfaMnt-5HZH</v>
      </c>
      <c r="F7084" s="41">
        <f>INDEX(Videolength!C:C,MATCH(D7084,Videolength!A:A,0))</f>
        <v>5.3773148148148153E-2</v>
      </c>
      <c r="G7084" s="41">
        <v>2.2685185185185182E-3</v>
      </c>
      <c r="H7084" s="71">
        <f>HYPERLINK(_xlfn.CONCAT(E7084,"&amp;t=",G7084*86400),G7084)</f>
        <v>2.2685185185185182E-3</v>
      </c>
      <c r="I7084" s="38">
        <v>13</v>
      </c>
      <c r="J7084" s="38">
        <v>7</v>
      </c>
      <c r="K7084" s="42" t="s">
        <v>47</v>
      </c>
      <c r="L7084" s="42" t="s">
        <v>10</v>
      </c>
      <c r="M7084" s="51" t="s">
        <v>591</v>
      </c>
      <c r="N7084" s="51"/>
      <c r="O7084" s="51"/>
      <c r="P7084" s="51"/>
      <c r="Q7084" s="51"/>
      <c r="R7084" s="51"/>
      <c r="S7084" s="51"/>
      <c r="AA7084" s="45"/>
      <c r="AB7084" s="45"/>
      <c r="AE7084" s="42">
        <f>IF(Table32[[#This Row],[Gems]]&gt;0,Table32[[#This Row],[Gems]],0)</f>
        <v>0</v>
      </c>
      <c r="AF7084" s="42">
        <f>IF(Table32[[#This Row],[Gems]]&lt;0,Table32[[#This Row],[Gems]],0)</f>
        <v>0</v>
      </c>
      <c r="AG7084" s="29">
        <f t="shared" ca="1" si="151"/>
        <v>25</v>
      </c>
    </row>
    <row r="7085" spans="1:33" ht="14.4" x14ac:dyDescent="0.3">
      <c r="A7085" s="37">
        <v>44130</v>
      </c>
      <c r="B7085" s="38">
        <f>INDEX(Videolength!D:D,MATCH(D7085,Videolength!A:A,0))</f>
        <v>13</v>
      </c>
      <c r="C7085" s="38">
        <f>INDEX(Videolength!E:E,MATCH(D7085,Videolength!A:A,0))</f>
        <v>36</v>
      </c>
      <c r="D7085" s="39">
        <v>36</v>
      </c>
      <c r="E7085" s="40" t="str">
        <f>INDEX(Videolength!B:B,MATCH(D7085,Videolength!A:A,0))</f>
        <v>https://youtu.be/-sRo4U3dKCw?list=PLTjhk5BwsiVV8SrR-dPCDjCfaMnt-5HZH</v>
      </c>
      <c r="F7085" s="41">
        <f>INDEX(Videolength!C:C,MATCH(D7085,Videolength!A:A,0))</f>
        <v>5.3773148148148153E-2</v>
      </c>
      <c r="G7085" s="41">
        <v>2.3032407407407407E-3</v>
      </c>
      <c r="H7085" s="71">
        <f>HYPERLINK(_xlfn.CONCAT(E7085,"&amp;t=",G7085*86400),G7085)</f>
        <v>2.3032407407407407E-3</v>
      </c>
      <c r="I7085" s="38">
        <v>13</v>
      </c>
      <c r="J7085" s="38">
        <v>7</v>
      </c>
      <c r="K7085" s="42" t="s">
        <v>36</v>
      </c>
      <c r="L7085" s="42" t="s">
        <v>10</v>
      </c>
      <c r="M7085" s="51" t="s">
        <v>591</v>
      </c>
      <c r="N7085" s="51"/>
      <c r="O7085" s="51"/>
      <c r="P7085" s="51"/>
      <c r="Q7085" s="51"/>
      <c r="R7085" s="51"/>
      <c r="S7085" s="51"/>
      <c r="AA7085" s="45"/>
      <c r="AB7085" s="45"/>
      <c r="AE7085" s="42">
        <f>IF(Table32[[#This Row],[Gems]]&gt;0,Table32[[#This Row],[Gems]],0)</f>
        <v>0</v>
      </c>
      <c r="AF7085" s="42">
        <f>IF(Table32[[#This Row],[Gems]]&lt;0,Table32[[#This Row],[Gems]],0)</f>
        <v>0</v>
      </c>
      <c r="AG7085" s="29">
        <f t="shared" ca="1" si="151"/>
        <v>25</v>
      </c>
    </row>
    <row r="7086" spans="1:33" ht="14.4" x14ac:dyDescent="0.3">
      <c r="A7086" s="37">
        <v>44130</v>
      </c>
      <c r="B7086" s="38">
        <f>INDEX(Videolength!D:D,MATCH(D7086,Videolength!A:A,0))</f>
        <v>13</v>
      </c>
      <c r="C7086" s="38">
        <f>INDEX(Videolength!E:E,MATCH(D7086,Videolength!A:A,0))</f>
        <v>36</v>
      </c>
      <c r="D7086" s="39">
        <v>36</v>
      </c>
      <c r="E7086" s="40" t="str">
        <f>INDEX(Videolength!B:B,MATCH(D7086,Videolength!A:A,0))</f>
        <v>https://youtu.be/-sRo4U3dKCw?list=PLTjhk5BwsiVV8SrR-dPCDjCfaMnt-5HZH</v>
      </c>
      <c r="F7086" s="41">
        <f>INDEX(Videolength!C:C,MATCH(D7086,Videolength!A:A,0))</f>
        <v>5.3773148148148153E-2</v>
      </c>
      <c r="G7086" s="41">
        <v>2.9976851851851848E-3</v>
      </c>
      <c r="H7086" s="71">
        <f>HYPERLINK(_xlfn.CONCAT(E7086,"&amp;t=",G7086*86400),G7086)</f>
        <v>2.9976851851851848E-3</v>
      </c>
      <c r="I7086" s="38">
        <v>13</v>
      </c>
      <c r="J7086" s="38">
        <v>7</v>
      </c>
      <c r="K7086" s="42" t="s">
        <v>346</v>
      </c>
      <c r="L7086" s="42" t="s">
        <v>10</v>
      </c>
      <c r="AA7086" s="45"/>
      <c r="AB7086" s="45"/>
      <c r="AE7086" s="42">
        <f>IF(Table32[[#This Row],[Gems]]&gt;0,Table32[[#This Row],[Gems]],0)</f>
        <v>0</v>
      </c>
      <c r="AF7086" s="42">
        <f>IF(Table32[[#This Row],[Gems]]&lt;0,Table32[[#This Row],[Gems]],0)</f>
        <v>0</v>
      </c>
      <c r="AG7086" s="29">
        <f t="shared" ca="1" si="151"/>
        <v>25</v>
      </c>
    </row>
    <row r="7087" spans="1:33" ht="14.4" x14ac:dyDescent="0.3">
      <c r="A7087" s="37">
        <v>44130</v>
      </c>
      <c r="B7087" s="38">
        <f>INDEX(Videolength!D:D,MATCH(D7087,Videolength!A:A,0))</f>
        <v>13</v>
      </c>
      <c r="C7087" s="38">
        <f>INDEX(Videolength!E:E,MATCH(D7087,Videolength!A:A,0))</f>
        <v>36</v>
      </c>
      <c r="D7087" s="39">
        <v>36</v>
      </c>
      <c r="E7087" s="40" t="str">
        <f>INDEX(Videolength!B:B,MATCH(D7087,Videolength!A:A,0))</f>
        <v>https://youtu.be/-sRo4U3dKCw?list=PLTjhk5BwsiVV8SrR-dPCDjCfaMnt-5HZH</v>
      </c>
      <c r="F7087" s="41">
        <f>INDEX(Videolength!C:C,MATCH(D7087,Videolength!A:A,0))</f>
        <v>5.3773148148148153E-2</v>
      </c>
      <c r="G7087" s="41">
        <v>3.0324074074074073E-3</v>
      </c>
      <c r="H7087" s="71">
        <f>HYPERLINK(_xlfn.CONCAT(E7087,"&amp;t=",G7087*86400),G7087)</f>
        <v>3.0324074074074073E-3</v>
      </c>
      <c r="I7087" s="38">
        <v>13</v>
      </c>
      <c r="J7087" s="38">
        <v>7</v>
      </c>
      <c r="K7087" s="42" t="s">
        <v>142</v>
      </c>
      <c r="L7087" s="42" t="s">
        <v>407</v>
      </c>
      <c r="M7087" s="42" t="s">
        <v>408</v>
      </c>
      <c r="AA7087" s="45"/>
      <c r="AB7087" s="45"/>
      <c r="AE7087" s="42">
        <f>IF(Table32[[#This Row],[Gems]]&gt;0,Table32[[#This Row],[Gems]],0)</f>
        <v>0</v>
      </c>
      <c r="AF7087" s="42">
        <f>IF(Table32[[#This Row],[Gems]]&lt;0,Table32[[#This Row],[Gems]],0)</f>
        <v>0</v>
      </c>
      <c r="AG7087" s="29">
        <f t="shared" ca="1" si="151"/>
        <v>25</v>
      </c>
    </row>
    <row r="7088" spans="1:33" ht="14.4" x14ac:dyDescent="0.3">
      <c r="A7088" s="37">
        <v>44130</v>
      </c>
      <c r="B7088" s="38">
        <f>INDEX(Videolength!D:D,MATCH(D7088,Videolength!A:A,0))</f>
        <v>13</v>
      </c>
      <c r="C7088" s="38">
        <f>INDEX(Videolength!E:E,MATCH(D7088,Videolength!A:A,0))</f>
        <v>36</v>
      </c>
      <c r="D7088" s="39">
        <v>36</v>
      </c>
      <c r="E7088" s="40" t="str">
        <f>INDEX(Videolength!B:B,MATCH(D7088,Videolength!A:A,0))</f>
        <v>https://youtu.be/-sRo4U3dKCw?list=PLTjhk5BwsiVV8SrR-dPCDjCfaMnt-5HZH</v>
      </c>
      <c r="F7088" s="41">
        <f>INDEX(Videolength!C:C,MATCH(D7088,Videolength!A:A,0))</f>
        <v>5.3773148148148153E-2</v>
      </c>
      <c r="G7088" s="41">
        <v>3.0555555555555557E-3</v>
      </c>
      <c r="H7088" s="71">
        <f>HYPERLINK(_xlfn.CONCAT(E7088,"&amp;t=",G7088*86400),G7088)</f>
        <v>3.0555555555555557E-3</v>
      </c>
      <c r="I7088" s="38">
        <v>13</v>
      </c>
      <c r="J7088" s="38">
        <v>7</v>
      </c>
      <c r="K7088" s="42" t="s">
        <v>284</v>
      </c>
      <c r="L7088" s="42" t="s">
        <v>10</v>
      </c>
      <c r="M7088" s="42" t="s">
        <v>846</v>
      </c>
      <c r="AA7088" s="45"/>
      <c r="AB7088" s="45"/>
      <c r="AE7088" s="42">
        <f>IF(Table32[[#This Row],[Gems]]&gt;0,Table32[[#This Row],[Gems]],0)</f>
        <v>0</v>
      </c>
      <c r="AF7088" s="42">
        <f>IF(Table32[[#This Row],[Gems]]&lt;0,Table32[[#This Row],[Gems]],0)</f>
        <v>0</v>
      </c>
      <c r="AG7088" s="29">
        <f t="shared" ca="1" si="151"/>
        <v>25</v>
      </c>
    </row>
    <row r="7089" spans="1:33" ht="14.4" x14ac:dyDescent="0.3">
      <c r="A7089" s="37">
        <v>44130</v>
      </c>
      <c r="B7089" s="38">
        <f>INDEX(Videolength!D:D,MATCH(D7089,Videolength!A:A,0))</f>
        <v>13</v>
      </c>
      <c r="C7089" s="38">
        <f>INDEX(Videolength!E:E,MATCH(D7089,Videolength!A:A,0))</f>
        <v>36</v>
      </c>
      <c r="D7089" s="39">
        <v>36</v>
      </c>
      <c r="E7089" s="40" t="str">
        <f>INDEX(Videolength!B:B,MATCH(D7089,Videolength!A:A,0))</f>
        <v>https://youtu.be/-sRo4U3dKCw?list=PLTjhk5BwsiVV8SrR-dPCDjCfaMnt-5HZH</v>
      </c>
      <c r="F7089" s="41">
        <f>INDEX(Videolength!C:C,MATCH(D7089,Videolength!A:A,0))</f>
        <v>5.3773148148148153E-2</v>
      </c>
      <c r="G7089" s="41">
        <v>3.3564814814814811E-3</v>
      </c>
      <c r="H7089" s="71">
        <f>HYPERLINK(_xlfn.CONCAT(E7089,"&amp;t=",G7089*86400),G7089)</f>
        <v>3.3564814814814811E-3</v>
      </c>
      <c r="I7089" s="38">
        <v>13</v>
      </c>
      <c r="J7089" s="38">
        <v>7</v>
      </c>
      <c r="K7089" s="42" t="s">
        <v>346</v>
      </c>
      <c r="L7089" s="42" t="s">
        <v>10</v>
      </c>
      <c r="AA7089" s="45"/>
      <c r="AB7089" s="45"/>
      <c r="AE7089" s="42">
        <f>IF(Table32[[#This Row],[Gems]]&gt;0,Table32[[#This Row],[Gems]],0)</f>
        <v>0</v>
      </c>
      <c r="AF7089" s="42">
        <f>IF(Table32[[#This Row],[Gems]]&lt;0,Table32[[#This Row],[Gems]],0)</f>
        <v>0</v>
      </c>
      <c r="AG7089" s="29">
        <f t="shared" ca="1" si="151"/>
        <v>25</v>
      </c>
    </row>
    <row r="7090" spans="1:33" ht="14.4" x14ac:dyDescent="0.3">
      <c r="A7090" s="37">
        <v>44130</v>
      </c>
      <c r="B7090" s="38">
        <f>INDEX(Videolength!D:D,MATCH(D7090,Videolength!A:A,0))</f>
        <v>13</v>
      </c>
      <c r="C7090" s="38">
        <f>INDEX(Videolength!E:E,MATCH(D7090,Videolength!A:A,0))</f>
        <v>36</v>
      </c>
      <c r="D7090" s="39">
        <v>36</v>
      </c>
      <c r="E7090" s="40" t="str">
        <f>INDEX(Videolength!B:B,MATCH(D7090,Videolength!A:A,0))</f>
        <v>https://youtu.be/-sRo4U3dKCw?list=PLTjhk5BwsiVV8SrR-dPCDjCfaMnt-5HZH</v>
      </c>
      <c r="F7090" s="41">
        <f>INDEX(Videolength!C:C,MATCH(D7090,Videolength!A:A,0))</f>
        <v>5.3773148148148153E-2</v>
      </c>
      <c r="G7090" s="41">
        <v>3.425925925925926E-3</v>
      </c>
      <c r="H7090" s="71">
        <f>HYPERLINK(_xlfn.CONCAT(E7090,"&amp;t=",G7090*86400),G7090)</f>
        <v>3.425925925925926E-3</v>
      </c>
      <c r="I7090" s="38">
        <v>13</v>
      </c>
      <c r="J7090" s="38">
        <v>7</v>
      </c>
      <c r="K7090" s="42" t="s">
        <v>90</v>
      </c>
      <c r="L7090" s="42" t="s">
        <v>167</v>
      </c>
      <c r="M7090" s="51" t="s">
        <v>591</v>
      </c>
      <c r="N7090" s="51"/>
      <c r="O7090" s="51"/>
      <c r="P7090" s="51"/>
      <c r="Q7090" s="51"/>
      <c r="R7090" s="51"/>
      <c r="S7090" s="51"/>
      <c r="AA7090" s="45"/>
      <c r="AB7090" s="45"/>
      <c r="AE7090" s="42">
        <f>IF(Table32[[#This Row],[Gems]]&gt;0,Table32[[#This Row],[Gems]],0)</f>
        <v>0</v>
      </c>
      <c r="AF7090" s="42">
        <f>IF(Table32[[#This Row],[Gems]]&lt;0,Table32[[#This Row],[Gems]],0)</f>
        <v>0</v>
      </c>
      <c r="AG7090" s="29">
        <f t="shared" ca="1" si="151"/>
        <v>25</v>
      </c>
    </row>
    <row r="7091" spans="1:33" ht="14.4" x14ac:dyDescent="0.3">
      <c r="A7091" s="37">
        <v>44130</v>
      </c>
      <c r="B7091" s="38">
        <f>INDEX(Videolength!D:D,MATCH(D7091,Videolength!A:A,0))</f>
        <v>13</v>
      </c>
      <c r="C7091" s="38">
        <f>INDEX(Videolength!E:E,MATCH(D7091,Videolength!A:A,0))</f>
        <v>36</v>
      </c>
      <c r="D7091" s="39">
        <v>36</v>
      </c>
      <c r="E7091" s="40" t="str">
        <f>INDEX(Videolength!B:B,MATCH(D7091,Videolength!A:A,0))</f>
        <v>https://youtu.be/-sRo4U3dKCw?list=PLTjhk5BwsiVV8SrR-dPCDjCfaMnt-5HZH</v>
      </c>
      <c r="F7091" s="41">
        <f>INDEX(Videolength!C:C,MATCH(D7091,Videolength!A:A,0))</f>
        <v>5.3773148148148153E-2</v>
      </c>
      <c r="G7091" s="41">
        <v>4.7453703703703703E-3</v>
      </c>
      <c r="H7091" s="71">
        <f>HYPERLINK(_xlfn.CONCAT(E7091,"&amp;t=",G7091*86400),G7091)</f>
        <v>4.7453703703703703E-3</v>
      </c>
      <c r="I7091" s="38">
        <v>13</v>
      </c>
      <c r="J7091" s="38">
        <v>7</v>
      </c>
      <c r="K7091" s="42" t="s">
        <v>346</v>
      </c>
      <c r="L7091" s="42" t="s">
        <v>10</v>
      </c>
      <c r="AA7091" s="45"/>
      <c r="AB7091" s="45"/>
      <c r="AE7091" s="42">
        <f>IF(Table32[[#This Row],[Gems]]&gt;0,Table32[[#This Row],[Gems]],0)</f>
        <v>0</v>
      </c>
      <c r="AF7091" s="42">
        <f>IF(Table32[[#This Row],[Gems]]&lt;0,Table32[[#This Row],[Gems]],0)</f>
        <v>0</v>
      </c>
      <c r="AG7091" s="29">
        <f t="shared" ca="1" si="151"/>
        <v>25</v>
      </c>
    </row>
    <row r="7092" spans="1:33" ht="14.4" x14ac:dyDescent="0.3">
      <c r="A7092" s="37">
        <v>44130</v>
      </c>
      <c r="B7092" s="38">
        <f>INDEX(Videolength!D:D,MATCH(D7092,Videolength!A:A,0))</f>
        <v>13</v>
      </c>
      <c r="C7092" s="38">
        <f>INDEX(Videolength!E:E,MATCH(D7092,Videolength!A:A,0))</f>
        <v>36</v>
      </c>
      <c r="D7092" s="39">
        <v>36</v>
      </c>
      <c r="E7092" s="40" t="str">
        <f>INDEX(Videolength!B:B,MATCH(D7092,Videolength!A:A,0))</f>
        <v>https://youtu.be/-sRo4U3dKCw?list=PLTjhk5BwsiVV8SrR-dPCDjCfaMnt-5HZH</v>
      </c>
      <c r="F7092" s="41">
        <f>INDEX(Videolength!C:C,MATCH(D7092,Videolength!A:A,0))</f>
        <v>5.3773148148148153E-2</v>
      </c>
      <c r="G7092" s="41">
        <v>4.7800925925925919E-3</v>
      </c>
      <c r="H7092" s="71">
        <f>HYPERLINK(_xlfn.CONCAT(E7092,"&amp;t=",G7092*86400),G7092)</f>
        <v>4.7800925925925919E-3</v>
      </c>
      <c r="I7092" s="38">
        <v>13</v>
      </c>
      <c r="J7092" s="38">
        <v>7</v>
      </c>
      <c r="K7092" s="42" t="s">
        <v>55</v>
      </c>
      <c r="L7092" s="42" t="s">
        <v>10</v>
      </c>
      <c r="M7092" s="42" t="s">
        <v>763</v>
      </c>
      <c r="AA7092" s="45"/>
      <c r="AB7092" s="45"/>
      <c r="AE7092" s="42">
        <f>IF(Table32[[#This Row],[Gems]]&gt;0,Table32[[#This Row],[Gems]],0)</f>
        <v>0</v>
      </c>
      <c r="AF7092" s="42">
        <f>IF(Table32[[#This Row],[Gems]]&lt;0,Table32[[#This Row],[Gems]],0)</f>
        <v>0</v>
      </c>
      <c r="AG7092" s="29">
        <f t="shared" ca="1" si="151"/>
        <v>25</v>
      </c>
    </row>
    <row r="7093" spans="1:33" ht="14.4" x14ac:dyDescent="0.3">
      <c r="A7093" s="37">
        <v>44130</v>
      </c>
      <c r="B7093" s="38">
        <f>INDEX(Videolength!D:D,MATCH(D7093,Videolength!A:A,0))</f>
        <v>13</v>
      </c>
      <c r="C7093" s="38">
        <f>INDEX(Videolength!E:E,MATCH(D7093,Videolength!A:A,0))</f>
        <v>36</v>
      </c>
      <c r="D7093" s="39">
        <v>36</v>
      </c>
      <c r="E7093" s="40" t="str">
        <f>INDEX(Videolength!B:B,MATCH(D7093,Videolength!A:A,0))</f>
        <v>https://youtu.be/-sRo4U3dKCw?list=PLTjhk5BwsiVV8SrR-dPCDjCfaMnt-5HZH</v>
      </c>
      <c r="F7093" s="41">
        <f>INDEX(Videolength!C:C,MATCH(D7093,Videolength!A:A,0))</f>
        <v>5.3773148148148153E-2</v>
      </c>
      <c r="G7093" s="41">
        <v>5.7291666666666671E-3</v>
      </c>
      <c r="H7093" s="71">
        <f>HYPERLINK(_xlfn.CONCAT(E7093,"&amp;t=",G7093*86400),G7093)</f>
        <v>5.7291666666666671E-3</v>
      </c>
      <c r="I7093" s="38">
        <v>13</v>
      </c>
      <c r="J7093" s="38">
        <v>7</v>
      </c>
      <c r="K7093" s="42" t="s">
        <v>346</v>
      </c>
      <c r="L7093" s="42" t="s">
        <v>10</v>
      </c>
      <c r="AA7093" s="45"/>
      <c r="AB7093" s="45"/>
      <c r="AE7093" s="42">
        <f>IF(Table32[[#This Row],[Gems]]&gt;0,Table32[[#This Row],[Gems]],0)</f>
        <v>0</v>
      </c>
      <c r="AF7093" s="42">
        <f>IF(Table32[[#This Row],[Gems]]&lt;0,Table32[[#This Row],[Gems]],0)</f>
        <v>0</v>
      </c>
      <c r="AG7093" s="29">
        <f t="shared" ca="1" si="151"/>
        <v>25</v>
      </c>
    </row>
    <row r="7094" spans="1:33" ht="14.4" x14ac:dyDescent="0.3">
      <c r="A7094" s="37">
        <v>44130</v>
      </c>
      <c r="B7094" s="38">
        <f>INDEX(Videolength!D:D,MATCH(D7094,Videolength!A:A,0))</f>
        <v>13</v>
      </c>
      <c r="C7094" s="38">
        <f>INDEX(Videolength!E:E,MATCH(D7094,Videolength!A:A,0))</f>
        <v>36</v>
      </c>
      <c r="D7094" s="39">
        <v>36</v>
      </c>
      <c r="E7094" s="40" t="str">
        <f>INDEX(Videolength!B:B,MATCH(D7094,Videolength!A:A,0))</f>
        <v>https://youtu.be/-sRo4U3dKCw?list=PLTjhk5BwsiVV8SrR-dPCDjCfaMnt-5HZH</v>
      </c>
      <c r="F7094" s="41">
        <f>INDEX(Videolength!C:C,MATCH(D7094,Videolength!A:A,0))</f>
        <v>5.3773148148148153E-2</v>
      </c>
      <c r="G7094" s="41">
        <v>5.8101851851851856E-3</v>
      </c>
      <c r="H7094" s="71">
        <f>HYPERLINK(_xlfn.CONCAT(E7094,"&amp;t=",G7094*86400),G7094)</f>
        <v>5.8101851851851856E-3</v>
      </c>
      <c r="I7094" s="38">
        <v>13</v>
      </c>
      <c r="J7094" s="38">
        <v>7</v>
      </c>
      <c r="K7094" s="42" t="s">
        <v>107</v>
      </c>
      <c r="L7094" s="42" t="s">
        <v>10</v>
      </c>
      <c r="M7094" s="42" t="s">
        <v>763</v>
      </c>
      <c r="N7094" s="42" t="s">
        <v>1835</v>
      </c>
      <c r="AA7094" s="45"/>
      <c r="AB7094" s="45"/>
      <c r="AE7094" s="42">
        <f>IF(Table32[[#This Row],[Gems]]&gt;0,Table32[[#This Row],[Gems]],0)</f>
        <v>0</v>
      </c>
      <c r="AF7094" s="42">
        <f>IF(Table32[[#This Row],[Gems]]&lt;0,Table32[[#This Row],[Gems]],0)</f>
        <v>0</v>
      </c>
      <c r="AG7094" s="29">
        <f t="shared" ca="1" si="151"/>
        <v>25</v>
      </c>
    </row>
    <row r="7095" spans="1:33" ht="14.4" x14ac:dyDescent="0.3">
      <c r="A7095" s="37">
        <v>44130</v>
      </c>
      <c r="B7095" s="38">
        <f>INDEX(Videolength!D:D,MATCH(D7095,Videolength!A:A,0))</f>
        <v>13</v>
      </c>
      <c r="C7095" s="38">
        <f>INDEX(Videolength!E:E,MATCH(D7095,Videolength!A:A,0))</f>
        <v>36</v>
      </c>
      <c r="D7095" s="39">
        <v>36</v>
      </c>
      <c r="E7095" s="40" t="str">
        <f>INDEX(Videolength!B:B,MATCH(D7095,Videolength!A:A,0))</f>
        <v>https://youtu.be/-sRo4U3dKCw?list=PLTjhk5BwsiVV8SrR-dPCDjCfaMnt-5HZH</v>
      </c>
      <c r="F7095" s="41">
        <f>INDEX(Videolength!C:C,MATCH(D7095,Videolength!A:A,0))</f>
        <v>5.3773148148148153E-2</v>
      </c>
      <c r="G7095" s="41">
        <v>5.8333333333333336E-3</v>
      </c>
      <c r="H7095" s="71">
        <f>HYPERLINK(_xlfn.CONCAT(E7095,"&amp;t=",G7095*86400),G7095)</f>
        <v>5.8333333333333336E-3</v>
      </c>
      <c r="I7095" s="38">
        <v>13</v>
      </c>
      <c r="J7095" s="38">
        <v>7</v>
      </c>
      <c r="K7095" s="42" t="s">
        <v>346</v>
      </c>
      <c r="L7095" s="42" t="s">
        <v>10</v>
      </c>
      <c r="AA7095" s="45"/>
      <c r="AB7095" s="45"/>
      <c r="AE7095" s="42">
        <f>IF(Table32[[#This Row],[Gems]]&gt;0,Table32[[#This Row],[Gems]],0)</f>
        <v>0</v>
      </c>
      <c r="AF7095" s="42">
        <f>IF(Table32[[#This Row],[Gems]]&lt;0,Table32[[#This Row],[Gems]],0)</f>
        <v>0</v>
      </c>
      <c r="AG7095" s="29">
        <f t="shared" ca="1" si="151"/>
        <v>25</v>
      </c>
    </row>
    <row r="7096" spans="1:33" ht="14.4" x14ac:dyDescent="0.3">
      <c r="A7096" s="37">
        <v>44130</v>
      </c>
      <c r="B7096" s="38">
        <f>INDEX(Videolength!D:D,MATCH(D7096,Videolength!A:A,0))</f>
        <v>13</v>
      </c>
      <c r="C7096" s="38">
        <f>INDEX(Videolength!E:E,MATCH(D7096,Videolength!A:A,0))</f>
        <v>36</v>
      </c>
      <c r="D7096" s="39">
        <v>36</v>
      </c>
      <c r="E7096" s="40" t="str">
        <f>INDEX(Videolength!B:B,MATCH(D7096,Videolength!A:A,0))</f>
        <v>https://youtu.be/-sRo4U3dKCw?list=PLTjhk5BwsiVV8SrR-dPCDjCfaMnt-5HZH</v>
      </c>
      <c r="F7096" s="41">
        <f>INDEX(Videolength!C:C,MATCH(D7096,Videolength!A:A,0))</f>
        <v>5.3773148148148153E-2</v>
      </c>
      <c r="G7096" s="41">
        <v>5.8449074074074072E-3</v>
      </c>
      <c r="H7096" s="71">
        <f>HYPERLINK(_xlfn.CONCAT(E7096,"&amp;t=",G7096*86400),G7096)</f>
        <v>5.8449074074074072E-3</v>
      </c>
      <c r="I7096" s="38">
        <v>13</v>
      </c>
      <c r="J7096" s="38">
        <v>7</v>
      </c>
      <c r="K7096" s="42" t="s">
        <v>142</v>
      </c>
      <c r="L7096" s="42" t="s">
        <v>34</v>
      </c>
      <c r="AA7096" s="45"/>
      <c r="AB7096" s="45"/>
      <c r="AE7096" s="42">
        <f>IF(Table32[[#This Row],[Gems]]&gt;0,Table32[[#This Row],[Gems]],0)</f>
        <v>0</v>
      </c>
      <c r="AF7096" s="42">
        <f>IF(Table32[[#This Row],[Gems]]&lt;0,Table32[[#This Row],[Gems]],0)</f>
        <v>0</v>
      </c>
      <c r="AG7096" s="29">
        <f t="shared" ca="1" si="151"/>
        <v>25</v>
      </c>
    </row>
    <row r="7097" spans="1:33" ht="14.4" x14ac:dyDescent="0.3">
      <c r="A7097" s="37">
        <v>44130</v>
      </c>
      <c r="B7097" s="38">
        <f>INDEX(Videolength!D:D,MATCH(D7097,Videolength!A:A,0))</f>
        <v>13</v>
      </c>
      <c r="C7097" s="38">
        <f>INDEX(Videolength!E:E,MATCH(D7097,Videolength!A:A,0))</f>
        <v>36</v>
      </c>
      <c r="D7097" s="39">
        <v>36</v>
      </c>
      <c r="E7097" s="40" t="str">
        <f>INDEX(Videolength!B:B,MATCH(D7097,Videolength!A:A,0))</f>
        <v>https://youtu.be/-sRo4U3dKCw?list=PLTjhk5BwsiVV8SrR-dPCDjCfaMnt-5HZH</v>
      </c>
      <c r="F7097" s="41">
        <f>INDEX(Videolength!C:C,MATCH(D7097,Videolength!A:A,0))</f>
        <v>5.3773148148148153E-2</v>
      </c>
      <c r="G7097" s="41">
        <v>5.8564814814814825E-3</v>
      </c>
      <c r="H7097" s="71">
        <f>HYPERLINK(_xlfn.CONCAT(E7097,"&amp;t=",G7097*86400),G7097)</f>
        <v>5.8564814814814825E-3</v>
      </c>
      <c r="I7097" s="38">
        <v>13</v>
      </c>
      <c r="J7097" s="38">
        <v>7</v>
      </c>
      <c r="K7097" s="42" t="s">
        <v>142</v>
      </c>
      <c r="L7097" s="42" t="s">
        <v>33</v>
      </c>
      <c r="AA7097" s="45"/>
      <c r="AB7097" s="45"/>
      <c r="AE7097" s="42">
        <f>IF(Table32[[#This Row],[Gems]]&gt;0,Table32[[#This Row],[Gems]],0)</f>
        <v>0</v>
      </c>
      <c r="AF7097" s="42">
        <f>IF(Table32[[#This Row],[Gems]]&lt;0,Table32[[#This Row],[Gems]],0)</f>
        <v>0</v>
      </c>
      <c r="AG7097" s="29">
        <f t="shared" ca="1" si="151"/>
        <v>25</v>
      </c>
    </row>
    <row r="7098" spans="1:33" ht="14.4" x14ac:dyDescent="0.3">
      <c r="A7098" s="37">
        <v>44130</v>
      </c>
      <c r="B7098" s="38">
        <f>INDEX(Videolength!D:D,MATCH(D7098,Videolength!A:A,0))</f>
        <v>13</v>
      </c>
      <c r="C7098" s="38">
        <f>INDEX(Videolength!E:E,MATCH(D7098,Videolength!A:A,0))</f>
        <v>36</v>
      </c>
      <c r="D7098" s="39">
        <v>36</v>
      </c>
      <c r="E7098" s="40" t="str">
        <f>INDEX(Videolength!B:B,MATCH(D7098,Videolength!A:A,0))</f>
        <v>https://youtu.be/-sRo4U3dKCw?list=PLTjhk5BwsiVV8SrR-dPCDjCfaMnt-5HZH</v>
      </c>
      <c r="F7098" s="41">
        <f>INDEX(Videolength!C:C,MATCH(D7098,Videolength!A:A,0))</f>
        <v>5.3773148148148153E-2</v>
      </c>
      <c r="G7098" s="41">
        <v>5.9722222222222225E-3</v>
      </c>
      <c r="H7098" s="71">
        <f>HYPERLINK(_xlfn.CONCAT(E7098,"&amp;t=",G7098*86400),G7098)</f>
        <v>5.9722222222222225E-3</v>
      </c>
      <c r="I7098" s="38">
        <v>13</v>
      </c>
      <c r="J7098" s="38">
        <v>7</v>
      </c>
      <c r="K7098" s="42" t="s">
        <v>102</v>
      </c>
      <c r="L7098" s="42" t="s">
        <v>11</v>
      </c>
      <c r="W7098" s="44" t="s">
        <v>623</v>
      </c>
      <c r="AA7098" s="45"/>
      <c r="AB7098" s="45"/>
      <c r="AE7098" s="42">
        <f>IF(Table32[[#This Row],[Gems]]&gt;0,Table32[[#This Row],[Gems]],0)</f>
        <v>0</v>
      </c>
      <c r="AF7098" s="42">
        <f>IF(Table32[[#This Row],[Gems]]&lt;0,Table32[[#This Row],[Gems]],0)</f>
        <v>0</v>
      </c>
      <c r="AG7098" s="29">
        <f t="shared" ca="1" si="151"/>
        <v>25</v>
      </c>
    </row>
    <row r="7099" spans="1:33" ht="14.4" x14ac:dyDescent="0.3">
      <c r="A7099" s="37">
        <v>44130</v>
      </c>
      <c r="B7099" s="38">
        <f>INDEX(Videolength!D:D,MATCH(D7099,Videolength!A:A,0))</f>
        <v>13</v>
      </c>
      <c r="C7099" s="38">
        <f>INDEX(Videolength!E:E,MATCH(D7099,Videolength!A:A,0))</f>
        <v>36</v>
      </c>
      <c r="D7099" s="39">
        <v>36</v>
      </c>
      <c r="E7099" s="40" t="str">
        <f>INDEX(Videolength!B:B,MATCH(D7099,Videolength!A:A,0))</f>
        <v>https://youtu.be/-sRo4U3dKCw?list=PLTjhk5BwsiVV8SrR-dPCDjCfaMnt-5HZH</v>
      </c>
      <c r="F7099" s="41">
        <f>INDEX(Videolength!C:C,MATCH(D7099,Videolength!A:A,0))</f>
        <v>5.3773148148148153E-2</v>
      </c>
      <c r="G7099" s="41">
        <v>5.9837962962962961E-3</v>
      </c>
      <c r="H7099" s="71">
        <f>HYPERLINK(_xlfn.CONCAT(E7099,"&amp;t=",G7099*86400),G7099)</f>
        <v>5.9837962962962961E-3</v>
      </c>
      <c r="I7099" s="38">
        <v>13</v>
      </c>
      <c r="J7099" s="38">
        <v>7</v>
      </c>
      <c r="K7099" s="42" t="s">
        <v>102</v>
      </c>
      <c r="L7099" s="42" t="s">
        <v>301</v>
      </c>
      <c r="W7099" s="44" t="s">
        <v>665</v>
      </c>
      <c r="X7099" s="43">
        <v>1</v>
      </c>
      <c r="Y7099" s="43">
        <v>2</v>
      </c>
      <c r="AA7099" s="45"/>
      <c r="AB7099" s="45"/>
      <c r="AE7099" s="42">
        <f>IF(Table32[[#This Row],[Gems]]&gt;0,Table32[[#This Row],[Gems]],0)</f>
        <v>0</v>
      </c>
      <c r="AF7099" s="42">
        <f>IF(Table32[[#This Row],[Gems]]&lt;0,Table32[[#This Row],[Gems]],0)</f>
        <v>0</v>
      </c>
      <c r="AG7099" s="29">
        <f t="shared" ca="1" si="151"/>
        <v>25</v>
      </c>
    </row>
    <row r="7100" spans="1:33" ht="14.4" x14ac:dyDescent="0.3">
      <c r="A7100" s="37">
        <v>44130</v>
      </c>
      <c r="B7100" s="38">
        <f>INDEX(Videolength!D:D,MATCH(D7100,Videolength!A:A,0))</f>
        <v>13</v>
      </c>
      <c r="C7100" s="38">
        <f>INDEX(Videolength!E:E,MATCH(D7100,Videolength!A:A,0))</f>
        <v>36</v>
      </c>
      <c r="D7100" s="39">
        <v>36</v>
      </c>
      <c r="E7100" s="40" t="str">
        <f>INDEX(Videolength!B:B,MATCH(D7100,Videolength!A:A,0))</f>
        <v>https://youtu.be/-sRo4U3dKCw?list=PLTjhk5BwsiVV8SrR-dPCDjCfaMnt-5HZH</v>
      </c>
      <c r="F7100" s="41">
        <f>INDEX(Videolength!C:C,MATCH(D7100,Videolength!A:A,0))</f>
        <v>5.3773148148148153E-2</v>
      </c>
      <c r="G7100" s="41">
        <v>5.9953703703703697E-3</v>
      </c>
      <c r="H7100" s="71">
        <f>HYPERLINK(_xlfn.CONCAT(E7100,"&amp;t=",G7100*86400),G7100)</f>
        <v>5.9953703703703697E-3</v>
      </c>
      <c r="I7100" s="38">
        <v>13</v>
      </c>
      <c r="J7100" s="38">
        <v>7</v>
      </c>
      <c r="K7100" s="42" t="s">
        <v>102</v>
      </c>
      <c r="L7100" s="42" t="s">
        <v>301</v>
      </c>
      <c r="W7100" s="44" t="s">
        <v>570</v>
      </c>
      <c r="X7100" s="43">
        <v>1</v>
      </c>
      <c r="Y7100" s="43">
        <v>2</v>
      </c>
      <c r="AA7100" s="45"/>
      <c r="AB7100" s="45"/>
      <c r="AE7100" s="42">
        <f>IF(Table32[[#This Row],[Gems]]&gt;0,Table32[[#This Row],[Gems]],0)</f>
        <v>0</v>
      </c>
      <c r="AF7100" s="42">
        <f>IF(Table32[[#This Row],[Gems]]&lt;0,Table32[[#This Row],[Gems]],0)</f>
        <v>0</v>
      </c>
      <c r="AG7100" s="29">
        <f t="shared" ca="1" si="151"/>
        <v>25</v>
      </c>
    </row>
    <row r="7101" spans="1:33" ht="14.4" x14ac:dyDescent="0.3">
      <c r="A7101" s="37">
        <v>44130</v>
      </c>
      <c r="B7101" s="38">
        <f>INDEX(Videolength!D:D,MATCH(D7101,Videolength!A:A,0))</f>
        <v>13</v>
      </c>
      <c r="C7101" s="38">
        <f>INDEX(Videolength!E:E,MATCH(D7101,Videolength!A:A,0))</f>
        <v>36</v>
      </c>
      <c r="D7101" s="39">
        <v>36</v>
      </c>
      <c r="E7101" s="40" t="str">
        <f>INDEX(Videolength!B:B,MATCH(D7101,Videolength!A:A,0))</f>
        <v>https://youtu.be/-sRo4U3dKCw?list=PLTjhk5BwsiVV8SrR-dPCDjCfaMnt-5HZH</v>
      </c>
      <c r="F7101" s="41">
        <f>INDEX(Videolength!C:C,MATCH(D7101,Videolength!A:A,0))</f>
        <v>5.3773148148148153E-2</v>
      </c>
      <c r="G7101" s="41">
        <v>5.9953703703703697E-3</v>
      </c>
      <c r="H7101" s="71">
        <f>HYPERLINK(_xlfn.CONCAT(E7101,"&amp;t=",G7101*86400),G7101)</f>
        <v>5.9953703703703697E-3</v>
      </c>
      <c r="I7101" s="38">
        <v>13</v>
      </c>
      <c r="J7101" s="38">
        <v>7</v>
      </c>
      <c r="K7101" s="42" t="s">
        <v>102</v>
      </c>
      <c r="L7101" s="42" t="s">
        <v>301</v>
      </c>
      <c r="M7101" s="42" t="s">
        <v>1376</v>
      </c>
      <c r="W7101" s="44" t="s">
        <v>570</v>
      </c>
      <c r="X7101" s="43">
        <v>1</v>
      </c>
      <c r="Y7101" s="43">
        <v>2</v>
      </c>
      <c r="AA7101" s="45"/>
      <c r="AB7101" s="45"/>
      <c r="AE7101" s="42">
        <f>IF(Table32[[#This Row],[Gems]]&gt;0,Table32[[#This Row],[Gems]],0)</f>
        <v>0</v>
      </c>
      <c r="AF7101" s="42">
        <f>IF(Table32[[#This Row],[Gems]]&lt;0,Table32[[#This Row],[Gems]],0)</f>
        <v>0</v>
      </c>
      <c r="AG7101" s="29">
        <f ca="1">SUM(OFFSET(AG7101,-1,0),AD7101)</f>
        <v>25</v>
      </c>
    </row>
    <row r="7102" spans="1:33" ht="14.4" x14ac:dyDescent="0.3">
      <c r="A7102" s="37">
        <v>44130</v>
      </c>
      <c r="B7102" s="38">
        <f>INDEX(Videolength!D:D,MATCH(D7102,Videolength!A:A,0))</f>
        <v>13</v>
      </c>
      <c r="C7102" s="38">
        <f>INDEX(Videolength!E:E,MATCH(D7102,Videolength!A:A,0))</f>
        <v>36</v>
      </c>
      <c r="D7102" s="39">
        <v>36</v>
      </c>
      <c r="E7102" s="40" t="str">
        <f>INDEX(Videolength!B:B,MATCH(D7102,Videolength!A:A,0))</f>
        <v>https://youtu.be/-sRo4U3dKCw?list=PLTjhk5BwsiVV8SrR-dPCDjCfaMnt-5HZH</v>
      </c>
      <c r="F7102" s="41">
        <f>INDEX(Videolength!C:C,MATCH(D7102,Videolength!A:A,0))</f>
        <v>5.3773148148148153E-2</v>
      </c>
      <c r="G7102" s="41">
        <v>6.0069444444444441E-3</v>
      </c>
      <c r="H7102" s="71">
        <f>HYPERLINK(_xlfn.CONCAT(E7102,"&amp;t=",G7102*86400),G7102)</f>
        <v>6.0069444444444441E-3</v>
      </c>
      <c r="I7102" s="38">
        <v>13</v>
      </c>
      <c r="J7102" s="38">
        <v>7</v>
      </c>
      <c r="K7102" s="42" t="s">
        <v>102</v>
      </c>
      <c r="L7102" s="42" t="s">
        <v>301</v>
      </c>
      <c r="W7102" s="44" t="s">
        <v>442</v>
      </c>
      <c r="X7102" s="43">
        <v>1</v>
      </c>
      <c r="Y7102" s="43">
        <v>1</v>
      </c>
      <c r="AA7102" s="45"/>
      <c r="AB7102" s="45"/>
      <c r="AE7102" s="42">
        <f>IF(Table32[[#This Row],[Gems]]&gt;0,Table32[[#This Row],[Gems]],0)</f>
        <v>0</v>
      </c>
      <c r="AF7102" s="42">
        <f>IF(Table32[[#This Row],[Gems]]&lt;0,Table32[[#This Row],[Gems]],0)</f>
        <v>0</v>
      </c>
      <c r="AG7102" s="29">
        <f t="shared" ca="1" si="151"/>
        <v>25</v>
      </c>
    </row>
    <row r="7103" spans="1:33" ht="14.4" x14ac:dyDescent="0.3">
      <c r="A7103" s="37">
        <v>44130</v>
      </c>
      <c r="B7103" s="38">
        <f>INDEX(Videolength!D:D,MATCH(D7103,Videolength!A:A,0))</f>
        <v>13</v>
      </c>
      <c r="C7103" s="38">
        <f>INDEX(Videolength!E:E,MATCH(D7103,Videolength!A:A,0))</f>
        <v>36</v>
      </c>
      <c r="D7103" s="39">
        <v>36</v>
      </c>
      <c r="E7103" s="40" t="str">
        <f>INDEX(Videolength!B:B,MATCH(D7103,Videolength!A:A,0))</f>
        <v>https://youtu.be/-sRo4U3dKCw?list=PLTjhk5BwsiVV8SrR-dPCDjCfaMnt-5HZH</v>
      </c>
      <c r="F7103" s="41">
        <f>INDEX(Videolength!C:C,MATCH(D7103,Videolength!A:A,0))</f>
        <v>5.3773148148148153E-2</v>
      </c>
      <c r="G7103" s="41">
        <v>6.0185185185185177E-3</v>
      </c>
      <c r="H7103" s="71">
        <f>HYPERLINK(_xlfn.CONCAT(E7103,"&amp;t=",G7103*86400),G7103)</f>
        <v>6.0185185185185177E-3</v>
      </c>
      <c r="I7103" s="38">
        <v>13</v>
      </c>
      <c r="J7103" s="38">
        <v>7</v>
      </c>
      <c r="K7103" s="42" t="s">
        <v>102</v>
      </c>
      <c r="L7103" s="42" t="s">
        <v>301</v>
      </c>
      <c r="W7103" s="44" t="s">
        <v>602</v>
      </c>
      <c r="X7103" s="43">
        <v>1</v>
      </c>
      <c r="Y7103" s="43">
        <v>2</v>
      </c>
      <c r="AA7103" s="45"/>
      <c r="AB7103" s="45"/>
      <c r="AE7103" s="42">
        <f>IF(Table32[[#This Row],[Gems]]&gt;0,Table32[[#This Row],[Gems]],0)</f>
        <v>0</v>
      </c>
      <c r="AF7103" s="42">
        <f>IF(Table32[[#This Row],[Gems]]&lt;0,Table32[[#This Row],[Gems]],0)</f>
        <v>0</v>
      </c>
      <c r="AG7103" s="29">
        <f t="shared" ca="1" si="151"/>
        <v>25</v>
      </c>
    </row>
    <row r="7104" spans="1:33" ht="14.4" x14ac:dyDescent="0.3">
      <c r="A7104" s="37">
        <v>44130</v>
      </c>
      <c r="B7104" s="38">
        <f>INDEX(Videolength!D:D,MATCH(D7104,Videolength!A:A,0))</f>
        <v>13</v>
      </c>
      <c r="C7104" s="38">
        <f>INDEX(Videolength!E:E,MATCH(D7104,Videolength!A:A,0))</f>
        <v>36</v>
      </c>
      <c r="D7104" s="39">
        <v>36</v>
      </c>
      <c r="E7104" s="40" t="str">
        <f>INDEX(Videolength!B:B,MATCH(D7104,Videolength!A:A,0))</f>
        <v>https://youtu.be/-sRo4U3dKCw?list=PLTjhk5BwsiVV8SrR-dPCDjCfaMnt-5HZH</v>
      </c>
      <c r="F7104" s="41">
        <f>INDEX(Videolength!C:C,MATCH(D7104,Videolength!A:A,0))</f>
        <v>5.3773148148148153E-2</v>
      </c>
      <c r="G7104" s="41">
        <v>6.0648148148148145E-3</v>
      </c>
      <c r="H7104" s="71">
        <f>HYPERLINK(_xlfn.CONCAT(E7104,"&amp;t=",G7104*86400),G7104)</f>
        <v>6.0648148148148145E-3</v>
      </c>
      <c r="I7104" s="38">
        <v>13</v>
      </c>
      <c r="J7104" s="38">
        <v>7</v>
      </c>
      <c r="K7104" s="42" t="s">
        <v>346</v>
      </c>
      <c r="L7104" s="42" t="s">
        <v>10</v>
      </c>
      <c r="AA7104" s="45"/>
      <c r="AB7104" s="45"/>
      <c r="AE7104" s="42">
        <f>IF(Table32[[#This Row],[Gems]]&gt;0,Table32[[#This Row],[Gems]],0)</f>
        <v>0</v>
      </c>
      <c r="AF7104" s="42">
        <f>IF(Table32[[#This Row],[Gems]]&lt;0,Table32[[#This Row],[Gems]],0)</f>
        <v>0</v>
      </c>
      <c r="AG7104" s="29">
        <f t="shared" ca="1" si="151"/>
        <v>25</v>
      </c>
    </row>
    <row r="7105" spans="1:33" ht="14.4" x14ac:dyDescent="0.3">
      <c r="A7105" s="37">
        <v>44130</v>
      </c>
      <c r="B7105" s="38">
        <f>INDEX(Videolength!D:D,MATCH(D7105,Videolength!A:A,0))</f>
        <v>13</v>
      </c>
      <c r="C7105" s="38">
        <f>INDEX(Videolength!E:E,MATCH(D7105,Videolength!A:A,0))</f>
        <v>36</v>
      </c>
      <c r="D7105" s="39">
        <v>36</v>
      </c>
      <c r="E7105" s="40" t="str">
        <f>INDEX(Videolength!B:B,MATCH(D7105,Videolength!A:A,0))</f>
        <v>https://youtu.be/-sRo4U3dKCw?list=PLTjhk5BwsiVV8SrR-dPCDjCfaMnt-5HZH</v>
      </c>
      <c r="F7105" s="41">
        <f>INDEX(Videolength!C:C,MATCH(D7105,Videolength!A:A,0))</f>
        <v>5.3773148148148153E-2</v>
      </c>
      <c r="G7105" s="41">
        <v>6.076388888888889E-3</v>
      </c>
      <c r="H7105" s="71">
        <f>HYPERLINK(_xlfn.CONCAT(E7105,"&amp;t=",G7105*86400),G7105)</f>
        <v>6.076388888888889E-3</v>
      </c>
      <c r="I7105" s="38">
        <v>13</v>
      </c>
      <c r="J7105" s="38">
        <v>7</v>
      </c>
      <c r="K7105" s="42" t="s">
        <v>102</v>
      </c>
      <c r="L7105" s="42" t="s">
        <v>11</v>
      </c>
      <c r="W7105" s="44" t="s">
        <v>623</v>
      </c>
      <c r="AA7105" s="45"/>
      <c r="AB7105" s="45"/>
      <c r="AE7105" s="42">
        <f>IF(Table32[[#This Row],[Gems]]&gt;0,Table32[[#This Row],[Gems]],0)</f>
        <v>0</v>
      </c>
      <c r="AF7105" s="42">
        <f>IF(Table32[[#This Row],[Gems]]&lt;0,Table32[[#This Row],[Gems]],0)</f>
        <v>0</v>
      </c>
      <c r="AG7105" s="29">
        <f t="shared" ca="1" si="151"/>
        <v>25</v>
      </c>
    </row>
    <row r="7106" spans="1:33" ht="14.4" x14ac:dyDescent="0.3">
      <c r="A7106" s="37">
        <v>44130</v>
      </c>
      <c r="B7106" s="38">
        <f>INDEX(Videolength!D:D,MATCH(D7106,Videolength!A:A,0))</f>
        <v>13</v>
      </c>
      <c r="C7106" s="38">
        <f>INDEX(Videolength!E:E,MATCH(D7106,Videolength!A:A,0))</f>
        <v>36</v>
      </c>
      <c r="D7106" s="39">
        <v>36</v>
      </c>
      <c r="E7106" s="40" t="str">
        <f>INDEX(Videolength!B:B,MATCH(D7106,Videolength!A:A,0))</f>
        <v>https://youtu.be/-sRo4U3dKCw?list=PLTjhk5BwsiVV8SrR-dPCDjCfaMnt-5HZH</v>
      </c>
      <c r="F7106" s="41">
        <f>INDEX(Videolength!C:C,MATCH(D7106,Videolength!A:A,0))</f>
        <v>5.3773148148148153E-2</v>
      </c>
      <c r="G7106" s="41">
        <v>6.0879629629629643E-3</v>
      </c>
      <c r="H7106" s="71">
        <f>HYPERLINK(_xlfn.CONCAT(E7106,"&amp;t=",G7106*86400),G7106)</f>
        <v>6.0879629629629643E-3</v>
      </c>
      <c r="I7106" s="38">
        <v>13</v>
      </c>
      <c r="J7106" s="38">
        <v>7</v>
      </c>
      <c r="K7106" s="42" t="s">
        <v>102</v>
      </c>
      <c r="L7106" s="42" t="s">
        <v>301</v>
      </c>
      <c r="W7106" s="44" t="s">
        <v>1251</v>
      </c>
      <c r="X7106" s="43">
        <v>1</v>
      </c>
      <c r="Y7106" s="43">
        <v>2</v>
      </c>
      <c r="AA7106" s="45"/>
      <c r="AB7106" s="45"/>
      <c r="AE7106" s="42">
        <f>IF(Table32[[#This Row],[Gems]]&gt;0,Table32[[#This Row],[Gems]],0)</f>
        <v>0</v>
      </c>
      <c r="AF7106" s="42">
        <f>IF(Table32[[#This Row],[Gems]]&lt;0,Table32[[#This Row],[Gems]],0)</f>
        <v>0</v>
      </c>
      <c r="AG7106" s="29">
        <f t="shared" ca="1" si="151"/>
        <v>25</v>
      </c>
    </row>
    <row r="7107" spans="1:33" ht="14.4" x14ac:dyDescent="0.3">
      <c r="A7107" s="37">
        <v>44130</v>
      </c>
      <c r="B7107" s="38">
        <f>INDEX(Videolength!D:D,MATCH(D7107,Videolength!A:A,0))</f>
        <v>13</v>
      </c>
      <c r="C7107" s="38">
        <f>INDEX(Videolength!E:E,MATCH(D7107,Videolength!A:A,0))</f>
        <v>36</v>
      </c>
      <c r="D7107" s="39">
        <v>36</v>
      </c>
      <c r="E7107" s="40" t="str">
        <f>INDEX(Videolength!B:B,MATCH(D7107,Videolength!A:A,0))</f>
        <v>https://youtu.be/-sRo4U3dKCw?list=PLTjhk5BwsiVV8SrR-dPCDjCfaMnt-5HZH</v>
      </c>
      <c r="F7107" s="41">
        <f>INDEX(Videolength!C:C,MATCH(D7107,Videolength!A:A,0))</f>
        <v>5.3773148148148153E-2</v>
      </c>
      <c r="G7107" s="41">
        <v>6.0995370370370361E-3</v>
      </c>
      <c r="H7107" s="71">
        <f>HYPERLINK(_xlfn.CONCAT(E7107,"&amp;t=",G7107*86400),G7107)</f>
        <v>6.0995370370370361E-3</v>
      </c>
      <c r="I7107" s="38">
        <v>13</v>
      </c>
      <c r="J7107" s="38">
        <v>7</v>
      </c>
      <c r="K7107" s="42" t="s">
        <v>102</v>
      </c>
      <c r="L7107" s="42" t="s">
        <v>301</v>
      </c>
      <c r="W7107" s="44" t="s">
        <v>379</v>
      </c>
      <c r="X7107" s="43">
        <v>1</v>
      </c>
      <c r="Y7107" s="43">
        <v>1</v>
      </c>
      <c r="AA7107" s="45"/>
      <c r="AB7107" s="45"/>
      <c r="AE7107" s="42">
        <f>IF(Table32[[#This Row],[Gems]]&gt;0,Table32[[#This Row],[Gems]],0)</f>
        <v>0</v>
      </c>
      <c r="AF7107" s="42">
        <f>IF(Table32[[#This Row],[Gems]]&lt;0,Table32[[#This Row],[Gems]],0)</f>
        <v>0</v>
      </c>
      <c r="AG7107" s="29">
        <f t="shared" ca="1" si="151"/>
        <v>25</v>
      </c>
    </row>
    <row r="7108" spans="1:33" ht="14.4" x14ac:dyDescent="0.3">
      <c r="A7108" s="37">
        <v>44130</v>
      </c>
      <c r="B7108" s="38">
        <f>INDEX(Videolength!D:D,MATCH(D7108,Videolength!A:A,0))</f>
        <v>13</v>
      </c>
      <c r="C7108" s="38">
        <f>INDEX(Videolength!E:E,MATCH(D7108,Videolength!A:A,0))</f>
        <v>36</v>
      </c>
      <c r="D7108" s="39">
        <v>36</v>
      </c>
      <c r="E7108" s="40" t="str">
        <f>INDEX(Videolength!B:B,MATCH(D7108,Videolength!A:A,0))</f>
        <v>https://youtu.be/-sRo4U3dKCw?list=PLTjhk5BwsiVV8SrR-dPCDjCfaMnt-5HZH</v>
      </c>
      <c r="F7108" s="41">
        <f>INDEX(Videolength!C:C,MATCH(D7108,Videolength!A:A,0))</f>
        <v>5.3773148148148153E-2</v>
      </c>
      <c r="G7108" s="41">
        <v>6.0995370370370361E-3</v>
      </c>
      <c r="H7108" s="71">
        <f>HYPERLINK(_xlfn.CONCAT(E7108,"&amp;t=",G7108*86400),G7108)</f>
        <v>6.0995370370370361E-3</v>
      </c>
      <c r="I7108" s="38">
        <v>13</v>
      </c>
      <c r="J7108" s="38">
        <v>7</v>
      </c>
      <c r="K7108" s="42" t="s">
        <v>102</v>
      </c>
      <c r="L7108" s="42" t="s">
        <v>301</v>
      </c>
      <c r="M7108" s="42" t="s">
        <v>1376</v>
      </c>
      <c r="W7108" s="44" t="s">
        <v>379</v>
      </c>
      <c r="X7108" s="43">
        <v>1</v>
      </c>
      <c r="Y7108" s="43">
        <v>1</v>
      </c>
      <c r="AA7108" s="45"/>
      <c r="AB7108" s="45"/>
      <c r="AE7108" s="42">
        <f>IF(Table32[[#This Row],[Gems]]&gt;0,Table32[[#This Row],[Gems]],0)</f>
        <v>0</v>
      </c>
      <c r="AF7108" s="42">
        <f>IF(Table32[[#This Row],[Gems]]&lt;0,Table32[[#This Row],[Gems]],0)</f>
        <v>0</v>
      </c>
      <c r="AG7108" s="29">
        <f ca="1">SUM(OFFSET(AG7108,-1,0),AD7108)</f>
        <v>25</v>
      </c>
    </row>
    <row r="7109" spans="1:33" ht="14.4" x14ac:dyDescent="0.3">
      <c r="A7109" s="37">
        <v>44130</v>
      </c>
      <c r="B7109" s="38">
        <f>INDEX(Videolength!D:D,MATCH(D7109,Videolength!A:A,0))</f>
        <v>13</v>
      </c>
      <c r="C7109" s="38">
        <f>INDEX(Videolength!E:E,MATCH(D7109,Videolength!A:A,0))</f>
        <v>36</v>
      </c>
      <c r="D7109" s="39">
        <v>36</v>
      </c>
      <c r="E7109" s="40" t="str">
        <f>INDEX(Videolength!B:B,MATCH(D7109,Videolength!A:A,0))</f>
        <v>https://youtu.be/-sRo4U3dKCw?list=PLTjhk5BwsiVV8SrR-dPCDjCfaMnt-5HZH</v>
      </c>
      <c r="F7109" s="41">
        <f>INDEX(Videolength!C:C,MATCH(D7109,Videolength!A:A,0))</f>
        <v>5.3773148148148153E-2</v>
      </c>
      <c r="G7109" s="41">
        <v>6.122685185185185E-3</v>
      </c>
      <c r="H7109" s="71">
        <f>HYPERLINK(_xlfn.CONCAT(E7109,"&amp;t=",G7109*86400),G7109)</f>
        <v>6.122685185185185E-3</v>
      </c>
      <c r="I7109" s="38">
        <v>13</v>
      </c>
      <c r="J7109" s="38">
        <v>7</v>
      </c>
      <c r="K7109" s="42" t="s">
        <v>102</v>
      </c>
      <c r="L7109" s="42" t="s">
        <v>301</v>
      </c>
      <c r="W7109" s="44" t="s">
        <v>262</v>
      </c>
      <c r="X7109" s="43">
        <v>1</v>
      </c>
      <c r="Y7109" s="43">
        <v>1</v>
      </c>
      <c r="AA7109" s="45"/>
      <c r="AB7109" s="45"/>
      <c r="AE7109" s="42">
        <f>IF(Table32[[#This Row],[Gems]]&gt;0,Table32[[#This Row],[Gems]],0)</f>
        <v>0</v>
      </c>
      <c r="AF7109" s="42">
        <f>IF(Table32[[#This Row],[Gems]]&lt;0,Table32[[#This Row],[Gems]],0)</f>
        <v>0</v>
      </c>
      <c r="AG7109" s="29">
        <f t="shared" ca="1" si="151"/>
        <v>25</v>
      </c>
    </row>
    <row r="7110" spans="1:33" ht="14.4" x14ac:dyDescent="0.3">
      <c r="A7110" s="37">
        <v>44130</v>
      </c>
      <c r="B7110" s="38">
        <f>INDEX(Videolength!D:D,MATCH(D7110,Videolength!A:A,0))</f>
        <v>13</v>
      </c>
      <c r="C7110" s="38">
        <f>INDEX(Videolength!E:E,MATCH(D7110,Videolength!A:A,0))</f>
        <v>36</v>
      </c>
      <c r="D7110" s="39">
        <v>36</v>
      </c>
      <c r="E7110" s="40" t="str">
        <f>INDEX(Videolength!B:B,MATCH(D7110,Videolength!A:A,0))</f>
        <v>https://youtu.be/-sRo4U3dKCw?list=PLTjhk5BwsiVV8SrR-dPCDjCfaMnt-5HZH</v>
      </c>
      <c r="F7110" s="41">
        <f>INDEX(Videolength!C:C,MATCH(D7110,Videolength!A:A,0))</f>
        <v>5.3773148148148153E-2</v>
      </c>
      <c r="G7110" s="41">
        <v>6.1342592592592594E-3</v>
      </c>
      <c r="H7110" s="71">
        <f>HYPERLINK(_xlfn.CONCAT(E7110,"&amp;t=",G7110*86400),G7110)</f>
        <v>6.1342592592592594E-3</v>
      </c>
      <c r="I7110" s="38">
        <v>13</v>
      </c>
      <c r="J7110" s="38">
        <v>7</v>
      </c>
      <c r="K7110" s="42" t="s">
        <v>102</v>
      </c>
      <c r="L7110" s="42" t="s">
        <v>301</v>
      </c>
      <c r="W7110" s="44" t="s">
        <v>723</v>
      </c>
      <c r="X7110" s="43">
        <v>1</v>
      </c>
      <c r="Y7110" s="43">
        <v>2</v>
      </c>
      <c r="AA7110" s="45"/>
      <c r="AB7110" s="45"/>
      <c r="AE7110" s="42">
        <f>IF(Table32[[#This Row],[Gems]]&gt;0,Table32[[#This Row],[Gems]],0)</f>
        <v>0</v>
      </c>
      <c r="AF7110" s="42">
        <f>IF(Table32[[#This Row],[Gems]]&lt;0,Table32[[#This Row],[Gems]],0)</f>
        <v>0</v>
      </c>
      <c r="AG7110" s="29">
        <f t="shared" ca="1" si="151"/>
        <v>25</v>
      </c>
    </row>
    <row r="7111" spans="1:33" ht="14.4" x14ac:dyDescent="0.3">
      <c r="A7111" s="37">
        <v>44130</v>
      </c>
      <c r="B7111" s="38">
        <f>INDEX(Videolength!D:D,MATCH(D7111,Videolength!A:A,0))</f>
        <v>13</v>
      </c>
      <c r="C7111" s="38">
        <f>INDEX(Videolength!E:E,MATCH(D7111,Videolength!A:A,0))</f>
        <v>36</v>
      </c>
      <c r="D7111" s="39">
        <v>36</v>
      </c>
      <c r="E7111" s="40" t="str">
        <f>INDEX(Videolength!B:B,MATCH(D7111,Videolength!A:A,0))</f>
        <v>https://youtu.be/-sRo4U3dKCw?list=PLTjhk5BwsiVV8SrR-dPCDjCfaMnt-5HZH</v>
      </c>
      <c r="F7111" s="41">
        <f>INDEX(Videolength!C:C,MATCH(D7111,Videolength!A:A,0))</f>
        <v>5.3773148148148153E-2</v>
      </c>
      <c r="G7111" s="41">
        <v>6.1921296296296299E-3</v>
      </c>
      <c r="H7111" s="71">
        <f>HYPERLINK(_xlfn.CONCAT(E7111,"&amp;t=",G7111*86400),G7111)</f>
        <v>6.1921296296296299E-3</v>
      </c>
      <c r="I7111" s="38">
        <v>13</v>
      </c>
      <c r="J7111" s="38">
        <v>7</v>
      </c>
      <c r="K7111" s="42" t="s">
        <v>346</v>
      </c>
      <c r="L7111" s="42" t="s">
        <v>10</v>
      </c>
      <c r="AA7111" s="45"/>
      <c r="AB7111" s="45"/>
      <c r="AE7111" s="42">
        <f>IF(Table32[[#This Row],[Gems]]&gt;0,Table32[[#This Row],[Gems]],0)</f>
        <v>0</v>
      </c>
      <c r="AF7111" s="42">
        <f>IF(Table32[[#This Row],[Gems]]&lt;0,Table32[[#This Row],[Gems]],0)</f>
        <v>0</v>
      </c>
      <c r="AG7111" s="29">
        <f t="shared" ca="1" si="151"/>
        <v>25</v>
      </c>
    </row>
    <row r="7112" spans="1:33" ht="14.4" x14ac:dyDescent="0.3">
      <c r="A7112" s="37">
        <v>44130</v>
      </c>
      <c r="B7112" s="38">
        <f>INDEX(Videolength!D:D,MATCH(D7112,Videolength!A:A,0))</f>
        <v>13</v>
      </c>
      <c r="C7112" s="38">
        <f>INDEX(Videolength!E:E,MATCH(D7112,Videolength!A:A,0))</f>
        <v>36</v>
      </c>
      <c r="D7112" s="39">
        <v>36</v>
      </c>
      <c r="E7112" s="40" t="str">
        <f>INDEX(Videolength!B:B,MATCH(D7112,Videolength!A:A,0))</f>
        <v>https://youtu.be/-sRo4U3dKCw?list=PLTjhk5BwsiVV8SrR-dPCDjCfaMnt-5HZH</v>
      </c>
      <c r="F7112" s="41">
        <f>INDEX(Videolength!C:C,MATCH(D7112,Videolength!A:A,0))</f>
        <v>5.3773148148148153E-2</v>
      </c>
      <c r="G7112" s="41">
        <v>6.215277777777777E-3</v>
      </c>
      <c r="H7112" s="71">
        <f>HYPERLINK(_xlfn.CONCAT(E7112,"&amp;t=",G7112*86400),G7112)</f>
        <v>6.215277777777777E-3</v>
      </c>
      <c r="I7112" s="38">
        <v>13</v>
      </c>
      <c r="J7112" s="38">
        <v>7</v>
      </c>
      <c r="K7112" s="42" t="s">
        <v>137</v>
      </c>
      <c r="L7112" s="42" t="s">
        <v>10</v>
      </c>
      <c r="AA7112" s="45"/>
      <c r="AB7112" s="45"/>
      <c r="AE7112" s="42">
        <f>IF(Table32[[#This Row],[Gems]]&gt;0,Table32[[#This Row],[Gems]],0)</f>
        <v>0</v>
      </c>
      <c r="AF7112" s="42">
        <f>IF(Table32[[#This Row],[Gems]]&lt;0,Table32[[#This Row],[Gems]],0)</f>
        <v>0</v>
      </c>
      <c r="AG7112" s="29">
        <f t="shared" ref="AG7112:AG7172" ca="1" si="152">SUM(OFFSET(AG7112,-1,0),AD7112)</f>
        <v>25</v>
      </c>
    </row>
    <row r="7113" spans="1:33" ht="14.4" x14ac:dyDescent="0.3">
      <c r="A7113" s="37">
        <v>44130</v>
      </c>
      <c r="B7113" s="38">
        <f>INDEX(Videolength!D:D,MATCH(D7113,Videolength!A:A,0))</f>
        <v>13</v>
      </c>
      <c r="C7113" s="38">
        <f>INDEX(Videolength!E:E,MATCH(D7113,Videolength!A:A,0))</f>
        <v>36</v>
      </c>
      <c r="D7113" s="39">
        <v>36</v>
      </c>
      <c r="E7113" s="40" t="str">
        <f>INDEX(Videolength!B:B,MATCH(D7113,Videolength!A:A,0))</f>
        <v>https://youtu.be/-sRo4U3dKCw?list=PLTjhk5BwsiVV8SrR-dPCDjCfaMnt-5HZH</v>
      </c>
      <c r="F7113" s="41">
        <f>INDEX(Videolength!C:C,MATCH(D7113,Videolength!A:A,0))</f>
        <v>5.3773148148148153E-2</v>
      </c>
      <c r="G7113" s="41">
        <v>6.6319444444444446E-3</v>
      </c>
      <c r="H7113" s="71">
        <f>HYPERLINK(_xlfn.CONCAT(E7113,"&amp;t=",G7113*86400),G7113)</f>
        <v>6.6319444444444446E-3</v>
      </c>
      <c r="I7113" s="38">
        <v>13</v>
      </c>
      <c r="J7113" s="38">
        <v>7</v>
      </c>
      <c r="K7113" s="42" t="s">
        <v>137</v>
      </c>
      <c r="L7113" s="42" t="s">
        <v>11</v>
      </c>
      <c r="AA7113" s="45"/>
      <c r="AB7113" s="45"/>
      <c r="AD7113" s="42">
        <v>3</v>
      </c>
      <c r="AE7113" s="42">
        <f>IF(Table32[[#This Row],[Gems]]&gt;0,Table32[[#This Row],[Gems]],0)</f>
        <v>3</v>
      </c>
      <c r="AF7113" s="42">
        <f>IF(Table32[[#This Row],[Gems]]&lt;0,Table32[[#This Row],[Gems]],0)</f>
        <v>0</v>
      </c>
      <c r="AG7113" s="29">
        <f t="shared" ca="1" si="152"/>
        <v>28</v>
      </c>
    </row>
    <row r="7114" spans="1:33" ht="14.4" x14ac:dyDescent="0.3">
      <c r="A7114" s="37">
        <v>44130</v>
      </c>
      <c r="B7114" s="38">
        <f>INDEX(Videolength!D:D,MATCH(D7114,Videolength!A:A,0))</f>
        <v>13</v>
      </c>
      <c r="C7114" s="38">
        <f>INDEX(Videolength!E:E,MATCH(D7114,Videolength!A:A,0))</f>
        <v>36</v>
      </c>
      <c r="D7114" s="39">
        <v>36</v>
      </c>
      <c r="E7114" s="40" t="str">
        <f>INDEX(Videolength!B:B,MATCH(D7114,Videolength!A:A,0))</f>
        <v>https://youtu.be/-sRo4U3dKCw?list=PLTjhk5BwsiVV8SrR-dPCDjCfaMnt-5HZH</v>
      </c>
      <c r="F7114" s="41">
        <f>INDEX(Videolength!C:C,MATCH(D7114,Videolength!A:A,0))</f>
        <v>5.3773148148148153E-2</v>
      </c>
      <c r="G7114" s="41">
        <v>6.6666666666666671E-3</v>
      </c>
      <c r="H7114" s="71">
        <f>HYPERLINK(_xlfn.CONCAT(E7114,"&amp;t=",G7114*86400),G7114)</f>
        <v>6.6666666666666671E-3</v>
      </c>
      <c r="I7114" s="38">
        <v>13</v>
      </c>
      <c r="J7114" s="38">
        <v>7</v>
      </c>
      <c r="K7114" s="42" t="s">
        <v>346</v>
      </c>
      <c r="L7114" s="42" t="s">
        <v>10</v>
      </c>
      <c r="AA7114" s="45"/>
      <c r="AB7114" s="45"/>
      <c r="AE7114" s="42">
        <f>IF(Table32[[#This Row],[Gems]]&gt;0,Table32[[#This Row],[Gems]],0)</f>
        <v>0</v>
      </c>
      <c r="AF7114" s="42">
        <f>IF(Table32[[#This Row],[Gems]]&lt;0,Table32[[#This Row],[Gems]],0)</f>
        <v>0</v>
      </c>
      <c r="AG7114" s="29">
        <f t="shared" ca="1" si="152"/>
        <v>28</v>
      </c>
    </row>
    <row r="7115" spans="1:33" ht="14.4" x14ac:dyDescent="0.3">
      <c r="A7115" s="37">
        <v>44130</v>
      </c>
      <c r="B7115" s="38">
        <f>INDEX(Videolength!D:D,MATCH(D7115,Videolength!A:A,0))</f>
        <v>13</v>
      </c>
      <c r="C7115" s="38">
        <f>INDEX(Videolength!E:E,MATCH(D7115,Videolength!A:A,0))</f>
        <v>36</v>
      </c>
      <c r="D7115" s="39">
        <v>36</v>
      </c>
      <c r="E7115" s="40" t="str">
        <f>INDEX(Videolength!B:B,MATCH(D7115,Videolength!A:A,0))</f>
        <v>https://youtu.be/-sRo4U3dKCw?list=PLTjhk5BwsiVV8SrR-dPCDjCfaMnt-5HZH</v>
      </c>
      <c r="F7115" s="41">
        <f>INDEX(Videolength!C:C,MATCH(D7115,Videolength!A:A,0))</f>
        <v>5.3773148148148153E-2</v>
      </c>
      <c r="G7115" s="41">
        <v>6.6898148148148142E-3</v>
      </c>
      <c r="H7115" s="71">
        <f>HYPERLINK(_xlfn.CONCAT(E7115,"&amp;t=",G7115*86400),G7115)</f>
        <v>6.6898148148148142E-3</v>
      </c>
      <c r="I7115" s="38">
        <v>13</v>
      </c>
      <c r="J7115" s="38">
        <v>7</v>
      </c>
      <c r="K7115" s="44" t="s">
        <v>13</v>
      </c>
      <c r="L7115" s="42" t="s">
        <v>10</v>
      </c>
      <c r="W7115" s="44" t="s">
        <v>1310</v>
      </c>
      <c r="AA7115" s="45"/>
      <c r="AB7115" s="45"/>
      <c r="AE7115" s="42">
        <f>IF(Table32[[#This Row],[Gems]]&gt;0,Table32[[#This Row],[Gems]],0)</f>
        <v>0</v>
      </c>
      <c r="AF7115" s="42">
        <f>IF(Table32[[#This Row],[Gems]]&lt;0,Table32[[#This Row],[Gems]],0)</f>
        <v>0</v>
      </c>
      <c r="AG7115" s="29">
        <f t="shared" ca="1" si="152"/>
        <v>28</v>
      </c>
    </row>
    <row r="7116" spans="1:33" ht="14.4" x14ac:dyDescent="0.3">
      <c r="A7116" s="37">
        <v>44130</v>
      </c>
      <c r="B7116" s="38">
        <f>INDEX(Videolength!D:D,MATCH(D7116,Videolength!A:A,0))</f>
        <v>13</v>
      </c>
      <c r="C7116" s="38">
        <f>INDEX(Videolength!E:E,MATCH(D7116,Videolength!A:A,0))</f>
        <v>36</v>
      </c>
      <c r="D7116" s="39">
        <v>36</v>
      </c>
      <c r="E7116" s="40" t="str">
        <f>INDEX(Videolength!B:B,MATCH(D7116,Videolength!A:A,0))</f>
        <v>https://youtu.be/-sRo4U3dKCw?list=PLTjhk5BwsiVV8SrR-dPCDjCfaMnt-5HZH</v>
      </c>
      <c r="F7116" s="41">
        <f>INDEX(Videolength!C:C,MATCH(D7116,Videolength!A:A,0))</f>
        <v>5.3773148148148153E-2</v>
      </c>
      <c r="G7116" s="41">
        <v>6.782407407407408E-3</v>
      </c>
      <c r="H7116" s="71">
        <f>HYPERLINK(_xlfn.CONCAT(E7116,"&amp;t=",G7116*86400),G7116)</f>
        <v>6.782407407407408E-3</v>
      </c>
      <c r="I7116" s="38">
        <v>13</v>
      </c>
      <c r="J7116" s="38">
        <v>7</v>
      </c>
      <c r="K7116" s="42" t="s">
        <v>346</v>
      </c>
      <c r="L7116" s="42" t="s">
        <v>10</v>
      </c>
      <c r="AA7116" s="45"/>
      <c r="AB7116" s="45"/>
      <c r="AE7116" s="42">
        <f>IF(Table32[[#This Row],[Gems]]&gt;0,Table32[[#This Row],[Gems]],0)</f>
        <v>0</v>
      </c>
      <c r="AF7116" s="42">
        <f>IF(Table32[[#This Row],[Gems]]&lt;0,Table32[[#This Row],[Gems]],0)</f>
        <v>0</v>
      </c>
      <c r="AG7116" s="29">
        <f t="shared" ca="1" si="152"/>
        <v>28</v>
      </c>
    </row>
    <row r="7117" spans="1:33" ht="14.4" x14ac:dyDescent="0.3">
      <c r="A7117" s="37">
        <v>44130</v>
      </c>
      <c r="B7117" s="38">
        <f>INDEX(Videolength!D:D,MATCH(D7117,Videolength!A:A,0))</f>
        <v>13</v>
      </c>
      <c r="C7117" s="38">
        <f>INDEX(Videolength!E:E,MATCH(D7117,Videolength!A:A,0))</f>
        <v>36</v>
      </c>
      <c r="D7117" s="39">
        <v>36</v>
      </c>
      <c r="E7117" s="40" t="str">
        <f>INDEX(Videolength!B:B,MATCH(D7117,Videolength!A:A,0))</f>
        <v>https://youtu.be/-sRo4U3dKCw?list=PLTjhk5BwsiVV8SrR-dPCDjCfaMnt-5HZH</v>
      </c>
      <c r="F7117" s="41">
        <f>INDEX(Videolength!C:C,MATCH(D7117,Videolength!A:A,0))</f>
        <v>5.3773148148148153E-2</v>
      </c>
      <c r="G7117" s="41">
        <v>6.875E-3</v>
      </c>
      <c r="H7117" s="71">
        <f>HYPERLINK(_xlfn.CONCAT(E7117,"&amp;t=",G7117*86400),G7117)</f>
        <v>6.875E-3</v>
      </c>
      <c r="I7117" s="38">
        <v>13</v>
      </c>
      <c r="J7117" s="38">
        <v>7</v>
      </c>
      <c r="K7117" s="42" t="s">
        <v>51</v>
      </c>
      <c r="L7117" s="42" t="s">
        <v>10</v>
      </c>
      <c r="M7117" s="42" t="s">
        <v>1377</v>
      </c>
      <c r="N7117" s="42" t="s">
        <v>33</v>
      </c>
      <c r="AA7117" s="45"/>
      <c r="AB7117" s="45"/>
      <c r="AE7117" s="42">
        <f>IF(Table32[[#This Row],[Gems]]&gt;0,Table32[[#This Row],[Gems]],0)</f>
        <v>0</v>
      </c>
      <c r="AF7117" s="42">
        <f>IF(Table32[[#This Row],[Gems]]&lt;0,Table32[[#This Row],[Gems]],0)</f>
        <v>0</v>
      </c>
      <c r="AG7117" s="29">
        <f t="shared" ca="1" si="152"/>
        <v>28</v>
      </c>
    </row>
    <row r="7118" spans="1:33" ht="14.4" x14ac:dyDescent="0.3">
      <c r="A7118" s="37">
        <v>44130</v>
      </c>
      <c r="B7118" s="38">
        <f>INDEX(Videolength!D:D,MATCH(D7118,Videolength!A:A,0))</f>
        <v>13</v>
      </c>
      <c r="C7118" s="38">
        <f>INDEX(Videolength!E:E,MATCH(D7118,Videolength!A:A,0))</f>
        <v>36</v>
      </c>
      <c r="D7118" s="39">
        <v>36</v>
      </c>
      <c r="E7118" s="40" t="str">
        <f>INDEX(Videolength!B:B,MATCH(D7118,Videolength!A:A,0))</f>
        <v>https://youtu.be/-sRo4U3dKCw?list=PLTjhk5BwsiVV8SrR-dPCDjCfaMnt-5HZH</v>
      </c>
      <c r="F7118" s="41">
        <f>INDEX(Videolength!C:C,MATCH(D7118,Videolength!A:A,0))</f>
        <v>5.3773148148148153E-2</v>
      </c>
      <c r="G7118" s="41">
        <v>6.9097222222222225E-3</v>
      </c>
      <c r="H7118" s="71">
        <f>HYPERLINK(_xlfn.CONCAT(E7118,"&amp;t=",G7118*86400),G7118)</f>
        <v>6.9097222222222225E-3</v>
      </c>
      <c r="I7118" s="38">
        <v>13</v>
      </c>
      <c r="J7118" s="38">
        <v>7</v>
      </c>
      <c r="K7118" s="42" t="s">
        <v>346</v>
      </c>
      <c r="L7118" s="42" t="s">
        <v>10</v>
      </c>
      <c r="AA7118" s="45"/>
      <c r="AB7118" s="45"/>
      <c r="AE7118" s="42">
        <f>IF(Table32[[#This Row],[Gems]]&gt;0,Table32[[#This Row],[Gems]],0)</f>
        <v>0</v>
      </c>
      <c r="AF7118" s="42">
        <f>IF(Table32[[#This Row],[Gems]]&lt;0,Table32[[#This Row],[Gems]],0)</f>
        <v>0</v>
      </c>
      <c r="AG7118" s="29">
        <f t="shared" ca="1" si="152"/>
        <v>28</v>
      </c>
    </row>
    <row r="7119" spans="1:33" ht="14.4" x14ac:dyDescent="0.3">
      <c r="A7119" s="37">
        <v>44130</v>
      </c>
      <c r="B7119" s="38">
        <f>INDEX(Videolength!D:D,MATCH(D7119,Videolength!A:A,0))</f>
        <v>13</v>
      </c>
      <c r="C7119" s="38">
        <f>INDEX(Videolength!E:E,MATCH(D7119,Videolength!A:A,0))</f>
        <v>36</v>
      </c>
      <c r="D7119" s="39">
        <v>36</v>
      </c>
      <c r="E7119" s="40" t="str">
        <f>INDEX(Videolength!B:B,MATCH(D7119,Videolength!A:A,0))</f>
        <v>https://youtu.be/-sRo4U3dKCw?list=PLTjhk5BwsiVV8SrR-dPCDjCfaMnt-5HZH</v>
      </c>
      <c r="F7119" s="41">
        <f>INDEX(Videolength!C:C,MATCH(D7119,Videolength!A:A,0))</f>
        <v>5.3773148148148153E-2</v>
      </c>
      <c r="G7119" s="41">
        <v>6.9444444444444441E-3</v>
      </c>
      <c r="H7119" s="71">
        <f>HYPERLINK(_xlfn.CONCAT(E7119,"&amp;t=",G7119*86400),G7119)</f>
        <v>6.9444444444444441E-3</v>
      </c>
      <c r="I7119" s="38">
        <v>13</v>
      </c>
      <c r="J7119" s="38">
        <v>7</v>
      </c>
      <c r="K7119" s="42" t="s">
        <v>51</v>
      </c>
      <c r="L7119" s="42" t="s">
        <v>10</v>
      </c>
      <c r="M7119" s="42" t="s">
        <v>1377</v>
      </c>
      <c r="N7119" s="42" t="s">
        <v>33</v>
      </c>
      <c r="AA7119" s="45"/>
      <c r="AB7119" s="45"/>
      <c r="AE7119" s="42">
        <f>IF(Table32[[#This Row],[Gems]]&gt;0,Table32[[#This Row],[Gems]],0)</f>
        <v>0</v>
      </c>
      <c r="AF7119" s="42">
        <f>IF(Table32[[#This Row],[Gems]]&lt;0,Table32[[#This Row],[Gems]],0)</f>
        <v>0</v>
      </c>
      <c r="AG7119" s="29">
        <f t="shared" ca="1" si="152"/>
        <v>28</v>
      </c>
    </row>
    <row r="7120" spans="1:33" ht="14.4" x14ac:dyDescent="0.3">
      <c r="A7120" s="37">
        <v>44130</v>
      </c>
      <c r="B7120" s="38">
        <f>INDEX(Videolength!D:D,MATCH(D7120,Videolength!A:A,0))</f>
        <v>13</v>
      </c>
      <c r="C7120" s="38">
        <f>INDEX(Videolength!E:E,MATCH(D7120,Videolength!A:A,0))</f>
        <v>36</v>
      </c>
      <c r="D7120" s="39">
        <v>36</v>
      </c>
      <c r="E7120" s="40" t="str">
        <f>INDEX(Videolength!B:B,MATCH(D7120,Videolength!A:A,0))</f>
        <v>https://youtu.be/-sRo4U3dKCw?list=PLTjhk5BwsiVV8SrR-dPCDjCfaMnt-5HZH</v>
      </c>
      <c r="F7120" s="41">
        <f>INDEX(Videolength!C:C,MATCH(D7120,Videolength!A:A,0))</f>
        <v>5.3773148148148153E-2</v>
      </c>
      <c r="G7120" s="41">
        <v>7.013888888888889E-3</v>
      </c>
      <c r="H7120" s="71">
        <f>HYPERLINK(_xlfn.CONCAT(E7120,"&amp;t=",G7120*86400),G7120)</f>
        <v>7.013888888888889E-3</v>
      </c>
      <c r="I7120" s="38">
        <v>13</v>
      </c>
      <c r="J7120" s="38">
        <v>7</v>
      </c>
      <c r="K7120" s="42" t="s">
        <v>346</v>
      </c>
      <c r="L7120" s="42" t="s">
        <v>10</v>
      </c>
      <c r="AA7120" s="45"/>
      <c r="AB7120" s="45"/>
      <c r="AE7120" s="42">
        <f>IF(Table32[[#This Row],[Gems]]&gt;0,Table32[[#This Row],[Gems]],0)</f>
        <v>0</v>
      </c>
      <c r="AF7120" s="42">
        <f>IF(Table32[[#This Row],[Gems]]&lt;0,Table32[[#This Row],[Gems]],0)</f>
        <v>0</v>
      </c>
      <c r="AG7120" s="29">
        <f t="shared" ca="1" si="152"/>
        <v>28</v>
      </c>
    </row>
    <row r="7121" spans="1:33" ht="14.4" x14ac:dyDescent="0.3">
      <c r="A7121" s="37">
        <v>44130</v>
      </c>
      <c r="B7121" s="38">
        <f>INDEX(Videolength!D:D,MATCH(D7121,Videolength!A:A,0))</f>
        <v>13</v>
      </c>
      <c r="C7121" s="38">
        <f>INDEX(Videolength!E:E,MATCH(D7121,Videolength!A:A,0))</f>
        <v>36</v>
      </c>
      <c r="D7121" s="39">
        <v>36</v>
      </c>
      <c r="E7121" s="40" t="str">
        <f>INDEX(Videolength!B:B,MATCH(D7121,Videolength!A:A,0))</f>
        <v>https://youtu.be/-sRo4U3dKCw?list=PLTjhk5BwsiVV8SrR-dPCDjCfaMnt-5HZH</v>
      </c>
      <c r="F7121" s="41">
        <f>INDEX(Videolength!C:C,MATCH(D7121,Videolength!A:A,0))</f>
        <v>5.3773148148148153E-2</v>
      </c>
      <c r="G7121" s="41">
        <v>7.0949074074074074E-3</v>
      </c>
      <c r="H7121" s="71">
        <f>HYPERLINK(_xlfn.CONCAT(E7121,"&amp;t=",G7121*86400),G7121)</f>
        <v>7.0949074074074074E-3</v>
      </c>
      <c r="I7121" s="38">
        <v>13</v>
      </c>
      <c r="J7121" s="38">
        <v>7</v>
      </c>
      <c r="K7121" s="42" t="s">
        <v>51</v>
      </c>
      <c r="L7121" s="42" t="s">
        <v>10</v>
      </c>
      <c r="M7121" s="42" t="s">
        <v>1378</v>
      </c>
      <c r="AA7121" s="45"/>
      <c r="AB7121" s="45"/>
      <c r="AE7121" s="42">
        <f>IF(Table32[[#This Row],[Gems]]&gt;0,Table32[[#This Row],[Gems]],0)</f>
        <v>0</v>
      </c>
      <c r="AF7121" s="42">
        <f>IF(Table32[[#This Row],[Gems]]&lt;0,Table32[[#This Row],[Gems]],0)</f>
        <v>0</v>
      </c>
      <c r="AG7121" s="29">
        <f t="shared" ca="1" si="152"/>
        <v>28</v>
      </c>
    </row>
    <row r="7122" spans="1:33" ht="14.4" x14ac:dyDescent="0.3">
      <c r="A7122" s="37">
        <v>44130</v>
      </c>
      <c r="B7122" s="38">
        <f>INDEX(Videolength!D:D,MATCH(D7122,Videolength!A:A,0))</f>
        <v>13</v>
      </c>
      <c r="C7122" s="38">
        <f>INDEX(Videolength!E:E,MATCH(D7122,Videolength!A:A,0))</f>
        <v>36</v>
      </c>
      <c r="D7122" s="39">
        <v>36</v>
      </c>
      <c r="E7122" s="40" t="str">
        <f>INDEX(Videolength!B:B,MATCH(D7122,Videolength!A:A,0))</f>
        <v>https://youtu.be/-sRo4U3dKCw?list=PLTjhk5BwsiVV8SrR-dPCDjCfaMnt-5HZH</v>
      </c>
      <c r="F7122" s="41">
        <f>INDEX(Videolength!C:C,MATCH(D7122,Videolength!A:A,0))</f>
        <v>5.3773148148148153E-2</v>
      </c>
      <c r="G7122" s="41">
        <v>7.106481481481481E-3</v>
      </c>
      <c r="H7122" s="71">
        <f>HYPERLINK(_xlfn.CONCAT(E7122,"&amp;t=",G7122*86400),G7122)</f>
        <v>7.106481481481481E-3</v>
      </c>
      <c r="I7122" s="38">
        <v>13</v>
      </c>
      <c r="J7122" s="38">
        <v>7</v>
      </c>
      <c r="K7122" s="42" t="s">
        <v>346</v>
      </c>
      <c r="L7122" s="42" t="s">
        <v>10</v>
      </c>
      <c r="M7122" s="42" t="s">
        <v>1379</v>
      </c>
      <c r="AA7122" s="45"/>
      <c r="AB7122" s="45"/>
      <c r="AE7122" s="42">
        <f>IF(Table32[[#This Row],[Gems]]&gt;0,Table32[[#This Row],[Gems]],0)</f>
        <v>0</v>
      </c>
      <c r="AF7122" s="42">
        <f>IF(Table32[[#This Row],[Gems]]&lt;0,Table32[[#This Row],[Gems]],0)</f>
        <v>0</v>
      </c>
      <c r="AG7122" s="29">
        <f t="shared" ca="1" si="152"/>
        <v>28</v>
      </c>
    </row>
    <row r="7123" spans="1:33" ht="14.4" x14ac:dyDescent="0.3">
      <c r="A7123" s="37">
        <v>44130</v>
      </c>
      <c r="B7123" s="38">
        <f>INDEX(Videolength!D:D,MATCH(D7123,Videolength!A:A,0))</f>
        <v>13</v>
      </c>
      <c r="C7123" s="38">
        <f>INDEX(Videolength!E:E,MATCH(D7123,Videolength!A:A,0))</f>
        <v>36</v>
      </c>
      <c r="D7123" s="39">
        <v>36</v>
      </c>
      <c r="E7123" s="40" t="str">
        <f>INDEX(Videolength!B:B,MATCH(D7123,Videolength!A:A,0))</f>
        <v>https://youtu.be/-sRo4U3dKCw?list=PLTjhk5BwsiVV8SrR-dPCDjCfaMnt-5HZH</v>
      </c>
      <c r="F7123" s="41">
        <f>INDEX(Videolength!C:C,MATCH(D7123,Videolength!A:A,0))</f>
        <v>5.3773148148148153E-2</v>
      </c>
      <c r="G7123" s="41">
        <v>7.1412037037037043E-3</v>
      </c>
      <c r="H7123" s="71">
        <f>HYPERLINK(_xlfn.CONCAT(E7123,"&amp;t=",G7123*86400),G7123)</f>
        <v>7.1412037037037043E-3</v>
      </c>
      <c r="I7123" s="38">
        <v>13</v>
      </c>
      <c r="J7123" s="38">
        <v>7</v>
      </c>
      <c r="K7123" s="42" t="s">
        <v>51</v>
      </c>
      <c r="L7123" s="42" t="s">
        <v>10</v>
      </c>
      <c r="W7123" s="44" t="s">
        <v>285</v>
      </c>
      <c r="X7123" s="43">
        <v>5</v>
      </c>
      <c r="AA7123" s="45"/>
      <c r="AB7123" s="45"/>
      <c r="AE7123" s="42">
        <f>IF(Table32[[#This Row],[Gems]]&gt;0,Table32[[#This Row],[Gems]],0)</f>
        <v>0</v>
      </c>
      <c r="AF7123" s="42">
        <f>IF(Table32[[#This Row],[Gems]]&lt;0,Table32[[#This Row],[Gems]],0)</f>
        <v>0</v>
      </c>
      <c r="AG7123" s="29">
        <f t="shared" ca="1" si="152"/>
        <v>28</v>
      </c>
    </row>
    <row r="7124" spans="1:33" ht="14.4" x14ac:dyDescent="0.3">
      <c r="A7124" s="37">
        <v>44130</v>
      </c>
      <c r="B7124" s="38">
        <f>INDEX(Videolength!D:D,MATCH(D7124,Videolength!A:A,0))</f>
        <v>13</v>
      </c>
      <c r="C7124" s="38">
        <f>INDEX(Videolength!E:E,MATCH(D7124,Videolength!A:A,0))</f>
        <v>36</v>
      </c>
      <c r="D7124" s="39">
        <v>36</v>
      </c>
      <c r="E7124" s="40" t="str">
        <f>INDEX(Videolength!B:B,MATCH(D7124,Videolength!A:A,0))</f>
        <v>https://youtu.be/-sRo4U3dKCw?list=PLTjhk5BwsiVV8SrR-dPCDjCfaMnt-5HZH</v>
      </c>
      <c r="F7124" s="41">
        <f>INDEX(Videolength!C:C,MATCH(D7124,Videolength!A:A,0))</f>
        <v>5.3773148148148153E-2</v>
      </c>
      <c r="G7124" s="41">
        <v>7.1527777777777787E-3</v>
      </c>
      <c r="H7124" s="71">
        <f>HYPERLINK(_xlfn.CONCAT(E7124,"&amp;t=",G7124*86400),G7124)</f>
        <v>7.1527777777777787E-3</v>
      </c>
      <c r="I7124" s="38">
        <v>13</v>
      </c>
      <c r="J7124" s="38">
        <v>7</v>
      </c>
      <c r="K7124" s="42" t="s">
        <v>346</v>
      </c>
      <c r="L7124" s="42" t="s">
        <v>10</v>
      </c>
      <c r="AA7124" s="45"/>
      <c r="AB7124" s="45"/>
      <c r="AE7124" s="42">
        <f>IF(Table32[[#This Row],[Gems]]&gt;0,Table32[[#This Row],[Gems]],0)</f>
        <v>0</v>
      </c>
      <c r="AF7124" s="42">
        <f>IF(Table32[[#This Row],[Gems]]&lt;0,Table32[[#This Row],[Gems]],0)</f>
        <v>0</v>
      </c>
      <c r="AG7124" s="29">
        <f t="shared" ca="1" si="152"/>
        <v>28</v>
      </c>
    </row>
    <row r="7125" spans="1:33" ht="14.4" x14ac:dyDescent="0.3">
      <c r="A7125" s="37">
        <v>44130</v>
      </c>
      <c r="B7125" s="38">
        <f>INDEX(Videolength!D:D,MATCH(D7125,Videolength!A:A,0))</f>
        <v>13</v>
      </c>
      <c r="C7125" s="38">
        <f>INDEX(Videolength!E:E,MATCH(D7125,Videolength!A:A,0))</f>
        <v>36</v>
      </c>
      <c r="D7125" s="39">
        <v>36</v>
      </c>
      <c r="E7125" s="40" t="str">
        <f>INDEX(Videolength!B:B,MATCH(D7125,Videolength!A:A,0))</f>
        <v>https://youtu.be/-sRo4U3dKCw?list=PLTjhk5BwsiVV8SrR-dPCDjCfaMnt-5HZH</v>
      </c>
      <c r="F7125" s="41">
        <f>INDEX(Videolength!C:C,MATCH(D7125,Videolength!A:A,0))</f>
        <v>5.3773148148148153E-2</v>
      </c>
      <c r="G7125" s="41">
        <v>7.1759259259259259E-3</v>
      </c>
      <c r="H7125" s="71">
        <f>HYPERLINK(_xlfn.CONCAT(E7125,"&amp;t=",G7125*86400),G7125)</f>
        <v>7.1759259259259259E-3</v>
      </c>
      <c r="I7125" s="38">
        <v>13</v>
      </c>
      <c r="J7125" s="38">
        <v>7</v>
      </c>
      <c r="K7125" s="42" t="s">
        <v>107</v>
      </c>
      <c r="L7125" s="42" t="s">
        <v>10</v>
      </c>
      <c r="M7125" s="51" t="s">
        <v>1668</v>
      </c>
      <c r="N7125" s="51"/>
      <c r="O7125" s="51"/>
      <c r="P7125" s="51"/>
      <c r="Q7125" s="51"/>
      <c r="R7125" s="51"/>
      <c r="S7125" s="51"/>
      <c r="AA7125" s="45"/>
      <c r="AB7125" s="45"/>
      <c r="AE7125" s="42">
        <f>IF(Table32[[#This Row],[Gems]]&gt;0,Table32[[#This Row],[Gems]],0)</f>
        <v>0</v>
      </c>
      <c r="AF7125" s="42">
        <f>IF(Table32[[#This Row],[Gems]]&lt;0,Table32[[#This Row],[Gems]],0)</f>
        <v>0</v>
      </c>
      <c r="AG7125" s="29">
        <f t="shared" ca="1" si="152"/>
        <v>28</v>
      </c>
    </row>
    <row r="7126" spans="1:33" ht="14.4" x14ac:dyDescent="0.3">
      <c r="A7126" s="37">
        <v>44130</v>
      </c>
      <c r="B7126" s="38">
        <f>INDEX(Videolength!D:D,MATCH(D7126,Videolength!A:A,0))</f>
        <v>13</v>
      </c>
      <c r="C7126" s="38">
        <f>INDEX(Videolength!E:E,MATCH(D7126,Videolength!A:A,0))</f>
        <v>36</v>
      </c>
      <c r="D7126" s="39">
        <v>36</v>
      </c>
      <c r="E7126" s="40" t="str">
        <f>INDEX(Videolength!B:B,MATCH(D7126,Videolength!A:A,0))</f>
        <v>https://youtu.be/-sRo4U3dKCw?list=PLTjhk5BwsiVV8SrR-dPCDjCfaMnt-5HZH</v>
      </c>
      <c r="F7126" s="41">
        <f>INDEX(Videolength!C:C,MATCH(D7126,Videolength!A:A,0))</f>
        <v>5.3773148148148153E-2</v>
      </c>
      <c r="G7126" s="41">
        <v>7.2337962962962963E-3</v>
      </c>
      <c r="H7126" s="71">
        <f>HYPERLINK(_xlfn.CONCAT(E7126,"&amp;t=",G7126*86400),G7126)</f>
        <v>7.2337962962962963E-3</v>
      </c>
      <c r="I7126" s="38">
        <v>13</v>
      </c>
      <c r="J7126" s="38">
        <v>7</v>
      </c>
      <c r="K7126" s="42" t="s">
        <v>346</v>
      </c>
      <c r="L7126" s="42" t="s">
        <v>10</v>
      </c>
      <c r="AA7126" s="45"/>
      <c r="AB7126" s="45"/>
      <c r="AE7126" s="42">
        <f>IF(Table32[[#This Row],[Gems]]&gt;0,Table32[[#This Row],[Gems]],0)</f>
        <v>0</v>
      </c>
      <c r="AF7126" s="42">
        <f>IF(Table32[[#This Row],[Gems]]&lt;0,Table32[[#This Row],[Gems]],0)</f>
        <v>0</v>
      </c>
      <c r="AG7126" s="29">
        <f t="shared" ca="1" si="152"/>
        <v>28</v>
      </c>
    </row>
    <row r="7127" spans="1:33" ht="14.4" x14ac:dyDescent="0.3">
      <c r="A7127" s="37">
        <v>44130</v>
      </c>
      <c r="B7127" s="38">
        <f>INDEX(Videolength!D:D,MATCH(D7127,Videolength!A:A,0))</f>
        <v>13</v>
      </c>
      <c r="C7127" s="38">
        <f>INDEX(Videolength!E:E,MATCH(D7127,Videolength!A:A,0))</f>
        <v>36</v>
      </c>
      <c r="D7127" s="39">
        <v>36</v>
      </c>
      <c r="E7127" s="40" t="str">
        <f>INDEX(Videolength!B:B,MATCH(D7127,Videolength!A:A,0))</f>
        <v>https://youtu.be/-sRo4U3dKCw?list=PLTjhk5BwsiVV8SrR-dPCDjCfaMnt-5HZH</v>
      </c>
      <c r="F7127" s="41">
        <f>INDEX(Videolength!C:C,MATCH(D7127,Videolength!A:A,0))</f>
        <v>5.3773148148148153E-2</v>
      </c>
      <c r="G7127" s="41">
        <v>7.2453703703703708E-3</v>
      </c>
      <c r="H7127" s="71">
        <f>HYPERLINK(_xlfn.CONCAT(E7127,"&amp;t=",G7127*86400),G7127)</f>
        <v>7.2453703703703708E-3</v>
      </c>
      <c r="I7127" s="38">
        <v>13</v>
      </c>
      <c r="J7127" s="38">
        <v>7</v>
      </c>
      <c r="K7127" s="42" t="s">
        <v>114</v>
      </c>
      <c r="L7127" s="42" t="s">
        <v>10</v>
      </c>
      <c r="AA7127" s="45"/>
      <c r="AB7127" s="45"/>
      <c r="AE7127" s="42">
        <f>IF(Table32[[#This Row],[Gems]]&gt;0,Table32[[#This Row],[Gems]],0)</f>
        <v>0</v>
      </c>
      <c r="AF7127" s="42">
        <f>IF(Table32[[#This Row],[Gems]]&lt;0,Table32[[#This Row],[Gems]],0)</f>
        <v>0</v>
      </c>
      <c r="AG7127" s="29">
        <f ca="1">SUM(OFFSET(AG7127,-1,0),AD7127)</f>
        <v>28</v>
      </c>
    </row>
    <row r="7128" spans="1:33" ht="14.4" x14ac:dyDescent="0.3">
      <c r="A7128" s="37">
        <v>44130</v>
      </c>
      <c r="B7128" s="38">
        <f>INDEX(Videolength!D:D,MATCH(D7128,Videolength!A:A,0))</f>
        <v>13</v>
      </c>
      <c r="C7128" s="38">
        <f>INDEX(Videolength!E:E,MATCH(D7128,Videolength!A:A,0))</f>
        <v>36</v>
      </c>
      <c r="D7128" s="39">
        <v>36</v>
      </c>
      <c r="E7128" s="40" t="str">
        <f>INDEX(Videolength!B:B,MATCH(D7128,Videolength!A:A,0))</f>
        <v>https://youtu.be/-sRo4U3dKCw?list=PLTjhk5BwsiVV8SrR-dPCDjCfaMnt-5HZH</v>
      </c>
      <c r="F7128" s="41">
        <f>INDEX(Videolength!C:C,MATCH(D7128,Videolength!A:A,0))</f>
        <v>5.3773148148148153E-2</v>
      </c>
      <c r="G7128" s="41">
        <v>7.2569444444444443E-3</v>
      </c>
      <c r="H7128" s="71">
        <f>HYPERLINK(_xlfn.CONCAT(E7128,"&amp;t=",G7128*86400),G7128)</f>
        <v>7.2569444444444443E-3</v>
      </c>
      <c r="I7128" s="38">
        <v>13</v>
      </c>
      <c r="J7128" s="38">
        <v>7</v>
      </c>
      <c r="K7128" s="42" t="s">
        <v>8</v>
      </c>
      <c r="L7128" s="42" t="s">
        <v>165</v>
      </c>
      <c r="M7128" s="42" t="s">
        <v>822</v>
      </c>
      <c r="AA7128" s="45"/>
      <c r="AB7128" s="45"/>
      <c r="AE7128" s="42">
        <f>IF(Table32[[#This Row],[Gems]]&gt;0,Table32[[#This Row],[Gems]],0)</f>
        <v>0</v>
      </c>
      <c r="AF7128" s="42">
        <f>IF(Table32[[#This Row],[Gems]]&lt;0,Table32[[#This Row],[Gems]],0)</f>
        <v>0</v>
      </c>
      <c r="AG7128" s="29">
        <f t="shared" ca="1" si="152"/>
        <v>28</v>
      </c>
    </row>
    <row r="7129" spans="1:33" ht="14.4" x14ac:dyDescent="0.3">
      <c r="A7129" s="37">
        <v>44130</v>
      </c>
      <c r="B7129" s="38">
        <f>INDEX(Videolength!D:D,MATCH(D7129,Videolength!A:A,0))</f>
        <v>13</v>
      </c>
      <c r="C7129" s="38">
        <f>INDEX(Videolength!E:E,MATCH(D7129,Videolength!A:A,0))</f>
        <v>36</v>
      </c>
      <c r="D7129" s="39">
        <v>36</v>
      </c>
      <c r="E7129" s="40" t="str">
        <f>INDEX(Videolength!B:B,MATCH(D7129,Videolength!A:A,0))</f>
        <v>https://youtu.be/-sRo4U3dKCw?list=PLTjhk5BwsiVV8SrR-dPCDjCfaMnt-5HZH</v>
      </c>
      <c r="F7129" s="41">
        <f>INDEX(Videolength!C:C,MATCH(D7129,Videolength!A:A,0))</f>
        <v>5.3773148148148153E-2</v>
      </c>
      <c r="G7129" s="41">
        <v>7.4768518518518526E-3</v>
      </c>
      <c r="H7129" s="71">
        <f>HYPERLINK(_xlfn.CONCAT(E7129,"&amp;t=",G7129*86400),G7129)</f>
        <v>7.4768518518518526E-3</v>
      </c>
      <c r="I7129" s="38">
        <v>13</v>
      </c>
      <c r="J7129" s="38">
        <v>7</v>
      </c>
      <c r="K7129" s="42" t="s">
        <v>346</v>
      </c>
      <c r="L7129" s="42" t="s">
        <v>10</v>
      </c>
      <c r="AA7129" s="45"/>
      <c r="AB7129" s="45"/>
      <c r="AE7129" s="42">
        <f>IF(Table32[[#This Row],[Gems]]&gt;0,Table32[[#This Row],[Gems]],0)</f>
        <v>0</v>
      </c>
      <c r="AF7129" s="42">
        <f>IF(Table32[[#This Row],[Gems]]&lt;0,Table32[[#This Row],[Gems]],0)</f>
        <v>0</v>
      </c>
      <c r="AG7129" s="29">
        <f t="shared" ca="1" si="152"/>
        <v>28</v>
      </c>
    </row>
    <row r="7130" spans="1:33" ht="14.4" x14ac:dyDescent="0.3">
      <c r="A7130" s="37">
        <v>44130</v>
      </c>
      <c r="B7130" s="38">
        <f>INDEX(Videolength!D:D,MATCH(D7130,Videolength!A:A,0))</f>
        <v>13</v>
      </c>
      <c r="C7130" s="38">
        <f>INDEX(Videolength!E:E,MATCH(D7130,Videolength!A:A,0))</f>
        <v>36</v>
      </c>
      <c r="D7130" s="39">
        <v>36</v>
      </c>
      <c r="E7130" s="40" t="str">
        <f>INDEX(Videolength!B:B,MATCH(D7130,Videolength!A:A,0))</f>
        <v>https://youtu.be/-sRo4U3dKCw?list=PLTjhk5BwsiVV8SrR-dPCDjCfaMnt-5HZH</v>
      </c>
      <c r="F7130" s="41">
        <f>INDEX(Videolength!C:C,MATCH(D7130,Videolength!A:A,0))</f>
        <v>5.3773148148148153E-2</v>
      </c>
      <c r="G7130" s="41">
        <v>7.5462962962962966E-3</v>
      </c>
      <c r="H7130" s="71">
        <f>HYPERLINK(_xlfn.CONCAT(E7130,"&amp;t=",G7130*86400),G7130)</f>
        <v>7.5462962962962966E-3</v>
      </c>
      <c r="I7130" s="38">
        <v>13</v>
      </c>
      <c r="J7130" s="38">
        <v>7</v>
      </c>
      <c r="K7130" s="44" t="s">
        <v>353</v>
      </c>
      <c r="L7130" s="42" t="s">
        <v>355</v>
      </c>
      <c r="M7130" s="51" t="s">
        <v>591</v>
      </c>
      <c r="N7130" s="51"/>
      <c r="O7130" s="51"/>
      <c r="P7130" s="51"/>
      <c r="Q7130" s="51"/>
      <c r="R7130" s="51"/>
      <c r="S7130" s="51"/>
      <c r="U7130" s="44" t="s">
        <v>1749</v>
      </c>
      <c r="AA7130" s="45"/>
      <c r="AB7130" s="45"/>
      <c r="AE7130" s="42">
        <f>IF(Table32[[#This Row],[Gems]]&gt;0,Table32[[#This Row],[Gems]],0)</f>
        <v>0</v>
      </c>
      <c r="AF7130" s="42">
        <f>IF(Table32[[#This Row],[Gems]]&lt;0,Table32[[#This Row],[Gems]],0)</f>
        <v>0</v>
      </c>
      <c r="AG7130" s="29">
        <f t="shared" ca="1" si="152"/>
        <v>28</v>
      </c>
    </row>
    <row r="7131" spans="1:33" ht="14.4" x14ac:dyDescent="0.3">
      <c r="A7131" s="37">
        <v>44130</v>
      </c>
      <c r="B7131" s="38">
        <f>INDEX(Videolength!D:D,MATCH(D7131,Videolength!A:A,0))</f>
        <v>13</v>
      </c>
      <c r="C7131" s="38">
        <f>INDEX(Videolength!E:E,MATCH(D7131,Videolength!A:A,0))</f>
        <v>36</v>
      </c>
      <c r="D7131" s="39">
        <v>36</v>
      </c>
      <c r="E7131" s="40" t="str">
        <f>INDEX(Videolength!B:B,MATCH(D7131,Videolength!A:A,0))</f>
        <v>https://youtu.be/-sRo4U3dKCw?list=PLTjhk5BwsiVV8SrR-dPCDjCfaMnt-5HZH</v>
      </c>
      <c r="F7131" s="41">
        <f>INDEX(Videolength!C:C,MATCH(D7131,Videolength!A:A,0))</f>
        <v>5.3773148148148153E-2</v>
      </c>
      <c r="G7131" s="41">
        <v>7.5925925925925926E-3</v>
      </c>
      <c r="H7131" s="71">
        <f>HYPERLINK(_xlfn.CONCAT(E7131,"&amp;t=",G7131*86400),G7131)</f>
        <v>7.5925925925925926E-3</v>
      </c>
      <c r="I7131" s="38">
        <v>13</v>
      </c>
      <c r="J7131" s="38">
        <v>7</v>
      </c>
      <c r="K7131" s="44" t="s">
        <v>353</v>
      </c>
      <c r="L7131" s="42" t="s">
        <v>10</v>
      </c>
      <c r="M7131" s="42" t="s">
        <v>1380</v>
      </c>
      <c r="AA7131" s="45"/>
      <c r="AB7131" s="45"/>
      <c r="AE7131" s="42">
        <f>IF(Table32[[#This Row],[Gems]]&gt;0,Table32[[#This Row],[Gems]],0)</f>
        <v>0</v>
      </c>
      <c r="AF7131" s="42">
        <f>IF(Table32[[#This Row],[Gems]]&lt;0,Table32[[#This Row],[Gems]],0)</f>
        <v>0</v>
      </c>
      <c r="AG7131" s="29">
        <f t="shared" ca="1" si="152"/>
        <v>28</v>
      </c>
    </row>
    <row r="7132" spans="1:33" ht="14.4" x14ac:dyDescent="0.3">
      <c r="A7132" s="37">
        <v>44130</v>
      </c>
      <c r="B7132" s="38">
        <f>INDEX(Videolength!D:D,MATCH(D7132,Videolength!A:A,0))</f>
        <v>13</v>
      </c>
      <c r="C7132" s="38">
        <f>INDEX(Videolength!E:E,MATCH(D7132,Videolength!A:A,0))</f>
        <v>36</v>
      </c>
      <c r="D7132" s="39">
        <v>36</v>
      </c>
      <c r="E7132" s="40" t="str">
        <f>INDEX(Videolength!B:B,MATCH(D7132,Videolength!A:A,0))</f>
        <v>https://youtu.be/-sRo4U3dKCw?list=PLTjhk5BwsiVV8SrR-dPCDjCfaMnt-5HZH</v>
      </c>
      <c r="F7132" s="41">
        <f>INDEX(Videolength!C:C,MATCH(D7132,Videolength!A:A,0))</f>
        <v>5.3773148148148153E-2</v>
      </c>
      <c r="G7132" s="41">
        <v>7.8703703703703713E-3</v>
      </c>
      <c r="H7132" s="71">
        <f>HYPERLINK(_xlfn.CONCAT(E7132,"&amp;t=",G7132*86400),G7132)</f>
        <v>7.8703703703703713E-3</v>
      </c>
      <c r="I7132" s="38">
        <v>13</v>
      </c>
      <c r="J7132" s="38">
        <v>7</v>
      </c>
      <c r="K7132" s="42" t="s">
        <v>346</v>
      </c>
      <c r="L7132" s="42" t="s">
        <v>10</v>
      </c>
      <c r="AA7132" s="45"/>
      <c r="AB7132" s="45"/>
      <c r="AE7132" s="42">
        <f>IF(Table32[[#This Row],[Gems]]&gt;0,Table32[[#This Row],[Gems]],0)</f>
        <v>0</v>
      </c>
      <c r="AF7132" s="42">
        <f>IF(Table32[[#This Row],[Gems]]&lt;0,Table32[[#This Row],[Gems]],0)</f>
        <v>0</v>
      </c>
      <c r="AG7132" s="29">
        <f t="shared" ca="1" si="152"/>
        <v>28</v>
      </c>
    </row>
    <row r="7133" spans="1:33" ht="14.4" x14ac:dyDescent="0.3">
      <c r="A7133" s="37">
        <v>44130</v>
      </c>
      <c r="B7133" s="38">
        <f>INDEX(Videolength!D:D,MATCH(D7133,Videolength!A:A,0))</f>
        <v>13</v>
      </c>
      <c r="C7133" s="38">
        <f>INDEX(Videolength!E:E,MATCH(D7133,Videolength!A:A,0))</f>
        <v>36</v>
      </c>
      <c r="D7133" s="39">
        <v>36</v>
      </c>
      <c r="E7133" s="40" t="str">
        <f>INDEX(Videolength!B:B,MATCH(D7133,Videolength!A:A,0))</f>
        <v>https://youtu.be/-sRo4U3dKCw?list=PLTjhk5BwsiVV8SrR-dPCDjCfaMnt-5HZH</v>
      </c>
      <c r="F7133" s="41">
        <f>INDEX(Videolength!C:C,MATCH(D7133,Videolength!A:A,0))</f>
        <v>5.3773148148148153E-2</v>
      </c>
      <c r="G7133" s="41">
        <v>7.905092592592592E-3</v>
      </c>
      <c r="H7133" s="71">
        <f>HYPERLINK(_xlfn.CONCAT(E7133,"&amp;t=",G7133*86400),G7133)</f>
        <v>7.905092592592592E-3</v>
      </c>
      <c r="I7133" s="38">
        <v>13</v>
      </c>
      <c r="J7133" s="38">
        <v>7</v>
      </c>
      <c r="K7133" s="44" t="s">
        <v>365</v>
      </c>
      <c r="L7133" s="42" t="s">
        <v>10</v>
      </c>
      <c r="M7133" s="42" t="s">
        <v>1381</v>
      </c>
      <c r="AA7133" s="45"/>
      <c r="AB7133" s="45"/>
      <c r="AE7133" s="42">
        <f>IF(Table32[[#This Row],[Gems]]&gt;0,Table32[[#This Row],[Gems]],0)</f>
        <v>0</v>
      </c>
      <c r="AF7133" s="42">
        <f>IF(Table32[[#This Row],[Gems]]&lt;0,Table32[[#This Row],[Gems]],0)</f>
        <v>0</v>
      </c>
      <c r="AG7133" s="29">
        <f t="shared" ca="1" si="152"/>
        <v>28</v>
      </c>
    </row>
    <row r="7134" spans="1:33" ht="14.4" x14ac:dyDescent="0.3">
      <c r="A7134" s="37">
        <v>44130</v>
      </c>
      <c r="B7134" s="38">
        <f>INDEX(Videolength!D:D,MATCH(D7134,Videolength!A:A,0))</f>
        <v>13</v>
      </c>
      <c r="C7134" s="38">
        <f>INDEX(Videolength!E:E,MATCH(D7134,Videolength!A:A,0))</f>
        <v>36</v>
      </c>
      <c r="D7134" s="39">
        <v>36</v>
      </c>
      <c r="E7134" s="40" t="str">
        <f>INDEX(Videolength!B:B,MATCH(D7134,Videolength!A:A,0))</f>
        <v>https://youtu.be/-sRo4U3dKCw?list=PLTjhk5BwsiVV8SrR-dPCDjCfaMnt-5HZH</v>
      </c>
      <c r="F7134" s="41">
        <f>INDEX(Videolength!C:C,MATCH(D7134,Videolength!A:A,0))</f>
        <v>5.3773148148148153E-2</v>
      </c>
      <c r="G7134" s="41">
        <v>7.951388888888888E-3</v>
      </c>
      <c r="H7134" s="71">
        <f>HYPERLINK(_xlfn.CONCAT(E7134,"&amp;t=",G7134*86400),G7134)</f>
        <v>7.951388888888888E-3</v>
      </c>
      <c r="I7134" s="38">
        <v>13</v>
      </c>
      <c r="J7134" s="38">
        <v>7</v>
      </c>
      <c r="K7134" s="42" t="s">
        <v>346</v>
      </c>
      <c r="L7134" s="42" t="s">
        <v>10</v>
      </c>
      <c r="AA7134" s="45"/>
      <c r="AB7134" s="45"/>
      <c r="AE7134" s="42">
        <f>IF(Table32[[#This Row],[Gems]]&gt;0,Table32[[#This Row],[Gems]],0)</f>
        <v>0</v>
      </c>
      <c r="AF7134" s="42">
        <f>IF(Table32[[#This Row],[Gems]]&lt;0,Table32[[#This Row],[Gems]],0)</f>
        <v>0</v>
      </c>
      <c r="AG7134" s="29">
        <f t="shared" ca="1" si="152"/>
        <v>28</v>
      </c>
    </row>
    <row r="7135" spans="1:33" ht="14.4" x14ac:dyDescent="0.3">
      <c r="A7135" s="37">
        <v>44130</v>
      </c>
      <c r="B7135" s="38">
        <f>INDEX(Videolength!D:D,MATCH(D7135,Videolength!A:A,0))</f>
        <v>13</v>
      </c>
      <c r="C7135" s="38">
        <f>INDEX(Videolength!E:E,MATCH(D7135,Videolength!A:A,0))</f>
        <v>36</v>
      </c>
      <c r="D7135" s="39">
        <v>36</v>
      </c>
      <c r="E7135" s="40" t="str">
        <f>INDEX(Videolength!B:B,MATCH(D7135,Videolength!A:A,0))</f>
        <v>https://youtu.be/-sRo4U3dKCw?list=PLTjhk5BwsiVV8SrR-dPCDjCfaMnt-5HZH</v>
      </c>
      <c r="F7135" s="41">
        <f>INDEX(Videolength!C:C,MATCH(D7135,Videolength!A:A,0))</f>
        <v>5.3773148148148153E-2</v>
      </c>
      <c r="G7135" s="41">
        <v>7.9745370370370369E-3</v>
      </c>
      <c r="H7135" s="71">
        <f>HYPERLINK(_xlfn.CONCAT(E7135,"&amp;t=",G7135*86400),G7135)</f>
        <v>7.9745370370370369E-3</v>
      </c>
      <c r="I7135" s="38">
        <v>13</v>
      </c>
      <c r="J7135" s="38">
        <v>7</v>
      </c>
      <c r="K7135" s="42" t="s">
        <v>107</v>
      </c>
      <c r="L7135" s="42" t="s">
        <v>10</v>
      </c>
      <c r="AA7135" s="45"/>
      <c r="AB7135" s="45"/>
      <c r="AE7135" s="42">
        <f>IF(Table32[[#This Row],[Gems]]&gt;0,Table32[[#This Row],[Gems]],0)</f>
        <v>0</v>
      </c>
      <c r="AF7135" s="42">
        <f>IF(Table32[[#This Row],[Gems]]&lt;0,Table32[[#This Row],[Gems]],0)</f>
        <v>0</v>
      </c>
      <c r="AG7135" s="29">
        <f t="shared" ca="1" si="152"/>
        <v>28</v>
      </c>
    </row>
    <row r="7136" spans="1:33" ht="14.4" x14ac:dyDescent="0.3">
      <c r="A7136" s="37">
        <v>44130</v>
      </c>
      <c r="B7136" s="38">
        <f>INDEX(Videolength!D:D,MATCH(D7136,Videolength!A:A,0))</f>
        <v>13</v>
      </c>
      <c r="C7136" s="38">
        <f>INDEX(Videolength!E:E,MATCH(D7136,Videolength!A:A,0))</f>
        <v>36</v>
      </c>
      <c r="D7136" s="39">
        <v>36</v>
      </c>
      <c r="E7136" s="40" t="str">
        <f>INDEX(Videolength!B:B,MATCH(D7136,Videolength!A:A,0))</f>
        <v>https://youtu.be/-sRo4U3dKCw?list=PLTjhk5BwsiVV8SrR-dPCDjCfaMnt-5HZH</v>
      </c>
      <c r="F7136" s="41">
        <f>INDEX(Videolength!C:C,MATCH(D7136,Videolength!A:A,0))</f>
        <v>5.3773148148148153E-2</v>
      </c>
      <c r="G7136" s="41">
        <v>8.0208333333333329E-3</v>
      </c>
      <c r="H7136" s="71">
        <f>HYPERLINK(_xlfn.CONCAT(E7136,"&amp;t=",G7136*86400),G7136)</f>
        <v>8.0208333333333329E-3</v>
      </c>
      <c r="I7136" s="38">
        <v>13</v>
      </c>
      <c r="J7136" s="38">
        <v>7</v>
      </c>
      <c r="K7136" s="42" t="s">
        <v>107</v>
      </c>
      <c r="L7136" s="42" t="s">
        <v>140</v>
      </c>
      <c r="M7136" s="58" t="s">
        <v>1382</v>
      </c>
      <c r="Q7136" s="42" t="s">
        <v>228</v>
      </c>
      <c r="V7136" s="43">
        <v>1425</v>
      </c>
      <c r="W7136" s="44" t="s">
        <v>1301</v>
      </c>
      <c r="X7136" s="43">
        <v>19</v>
      </c>
      <c r="AA7136" s="45"/>
      <c r="AB7136" s="45"/>
      <c r="AE7136" s="42">
        <f>IF(Table32[[#This Row],[Gems]]&gt;0,Table32[[#This Row],[Gems]],0)</f>
        <v>0</v>
      </c>
      <c r="AF7136" s="42">
        <f>IF(Table32[[#This Row],[Gems]]&lt;0,Table32[[#This Row],[Gems]],0)</f>
        <v>0</v>
      </c>
      <c r="AG7136" s="29">
        <f t="shared" ca="1" si="152"/>
        <v>28</v>
      </c>
    </row>
    <row r="7137" spans="1:33" ht="14.4" x14ac:dyDescent="0.3">
      <c r="A7137" s="37">
        <v>44130</v>
      </c>
      <c r="B7137" s="38">
        <f>INDEX(Videolength!D:D,MATCH(D7137,Videolength!A:A,0))</f>
        <v>13</v>
      </c>
      <c r="C7137" s="38">
        <f>INDEX(Videolength!E:E,MATCH(D7137,Videolength!A:A,0))</f>
        <v>36</v>
      </c>
      <c r="D7137" s="39">
        <v>36</v>
      </c>
      <c r="E7137" s="40" t="str">
        <f>INDEX(Videolength!B:B,MATCH(D7137,Videolength!A:A,0))</f>
        <v>https://youtu.be/-sRo4U3dKCw?list=PLTjhk5BwsiVV8SrR-dPCDjCfaMnt-5HZH</v>
      </c>
      <c r="F7137" s="41">
        <f>INDEX(Videolength!C:C,MATCH(D7137,Videolength!A:A,0))</f>
        <v>5.3773148148148153E-2</v>
      </c>
      <c r="G7137" s="41">
        <v>8.7037037037037031E-3</v>
      </c>
      <c r="H7137" s="71">
        <f>HYPERLINK(_xlfn.CONCAT(E7137,"&amp;t=",G7137*86400),G7137)</f>
        <v>8.7037037037037031E-3</v>
      </c>
      <c r="I7137" s="38">
        <v>13</v>
      </c>
      <c r="J7137" s="38">
        <v>7</v>
      </c>
      <c r="K7137" s="42" t="s">
        <v>107</v>
      </c>
      <c r="L7137" s="42" t="s">
        <v>10</v>
      </c>
      <c r="AA7137" s="45"/>
      <c r="AB7137" s="45"/>
      <c r="AE7137" s="42">
        <f>IF(Table32[[#This Row],[Gems]]&gt;0,Table32[[#This Row],[Gems]],0)</f>
        <v>0</v>
      </c>
      <c r="AF7137" s="42">
        <f>IF(Table32[[#This Row],[Gems]]&lt;0,Table32[[#This Row],[Gems]],0)</f>
        <v>0</v>
      </c>
      <c r="AG7137" s="29">
        <f t="shared" ca="1" si="152"/>
        <v>28</v>
      </c>
    </row>
    <row r="7138" spans="1:33" ht="14.4" x14ac:dyDescent="0.3">
      <c r="A7138" s="37">
        <v>44130</v>
      </c>
      <c r="B7138" s="38">
        <f>INDEX(Videolength!D:D,MATCH(D7138,Videolength!A:A,0))</f>
        <v>13</v>
      </c>
      <c r="C7138" s="38">
        <f>INDEX(Videolength!E:E,MATCH(D7138,Videolength!A:A,0))</f>
        <v>36</v>
      </c>
      <c r="D7138" s="39">
        <v>36</v>
      </c>
      <c r="E7138" s="40" t="str">
        <f>INDEX(Videolength!B:B,MATCH(D7138,Videolength!A:A,0))</f>
        <v>https://youtu.be/-sRo4U3dKCw?list=PLTjhk5BwsiVV8SrR-dPCDjCfaMnt-5HZH</v>
      </c>
      <c r="F7138" s="41">
        <f>INDEX(Videolength!C:C,MATCH(D7138,Videolength!A:A,0))</f>
        <v>5.3773148148148153E-2</v>
      </c>
      <c r="G7138" s="41">
        <v>8.7384259259259255E-3</v>
      </c>
      <c r="H7138" s="71">
        <f>HYPERLINK(_xlfn.CONCAT(E7138,"&amp;t=",G7138*86400),G7138)</f>
        <v>8.7384259259259255E-3</v>
      </c>
      <c r="I7138" s="38">
        <v>13</v>
      </c>
      <c r="J7138" s="38">
        <v>7</v>
      </c>
      <c r="K7138" s="42" t="s">
        <v>107</v>
      </c>
      <c r="L7138" s="42" t="s">
        <v>244</v>
      </c>
      <c r="M7138" s="42" t="s">
        <v>1383</v>
      </c>
      <c r="AA7138" s="45"/>
      <c r="AB7138" s="45"/>
      <c r="AE7138" s="42">
        <f>IF(Table32[[#This Row],[Gems]]&gt;0,Table32[[#This Row],[Gems]],0)</f>
        <v>0</v>
      </c>
      <c r="AF7138" s="42">
        <f>IF(Table32[[#This Row],[Gems]]&lt;0,Table32[[#This Row],[Gems]],0)</f>
        <v>0</v>
      </c>
      <c r="AG7138" s="30">
        <f t="shared" ca="1" si="152"/>
        <v>28</v>
      </c>
    </row>
    <row r="7139" spans="1:33" ht="14.4" x14ac:dyDescent="0.3">
      <c r="A7139" s="37">
        <v>44130</v>
      </c>
      <c r="B7139" s="38">
        <f>INDEX(Videolength!D:D,MATCH(D7139,Videolength!A:A,0))</f>
        <v>13</v>
      </c>
      <c r="C7139" s="38">
        <f>INDEX(Videolength!E:E,MATCH(D7139,Videolength!A:A,0))</f>
        <v>36</v>
      </c>
      <c r="D7139" s="39">
        <v>36</v>
      </c>
      <c r="E7139" s="40" t="str">
        <f>INDEX(Videolength!B:B,MATCH(D7139,Videolength!A:A,0))</f>
        <v>https://youtu.be/-sRo4U3dKCw?list=PLTjhk5BwsiVV8SrR-dPCDjCfaMnt-5HZH</v>
      </c>
      <c r="F7139" s="41">
        <f>INDEX(Videolength!C:C,MATCH(D7139,Videolength!A:A,0))</f>
        <v>5.3773148148148153E-2</v>
      </c>
      <c r="G7139" s="41">
        <v>8.8310185185185176E-3</v>
      </c>
      <c r="H7139" s="71">
        <f>HYPERLINK(_xlfn.CONCAT(E7139,"&amp;t=",G7139*86400),G7139)</f>
        <v>8.8310185185185176E-3</v>
      </c>
      <c r="I7139" s="38">
        <v>13</v>
      </c>
      <c r="J7139" s="38">
        <v>7</v>
      </c>
      <c r="K7139" s="42" t="s">
        <v>346</v>
      </c>
      <c r="L7139" s="42" t="s">
        <v>10</v>
      </c>
      <c r="AA7139" s="45"/>
      <c r="AB7139" s="45"/>
      <c r="AE7139" s="42">
        <f>IF(Table32[[#This Row],[Gems]]&gt;0,Table32[[#This Row],[Gems]],0)</f>
        <v>0</v>
      </c>
      <c r="AF7139" s="42">
        <f>IF(Table32[[#This Row],[Gems]]&lt;0,Table32[[#This Row],[Gems]],0)</f>
        <v>0</v>
      </c>
      <c r="AG7139" s="29">
        <f t="shared" ca="1" si="152"/>
        <v>28</v>
      </c>
    </row>
    <row r="7140" spans="1:33" ht="14.4" x14ac:dyDescent="0.3">
      <c r="A7140" s="37">
        <v>44130</v>
      </c>
      <c r="B7140" s="38">
        <f>INDEX(Videolength!D:D,MATCH(D7140,Videolength!A:A,0))</f>
        <v>13</v>
      </c>
      <c r="C7140" s="38">
        <f>INDEX(Videolength!E:E,MATCH(D7140,Videolength!A:A,0))</f>
        <v>36</v>
      </c>
      <c r="D7140" s="39">
        <v>36</v>
      </c>
      <c r="E7140" s="40" t="str">
        <f>INDEX(Videolength!B:B,MATCH(D7140,Videolength!A:A,0))</f>
        <v>https://youtu.be/-sRo4U3dKCw?list=PLTjhk5BwsiVV8SrR-dPCDjCfaMnt-5HZH</v>
      </c>
      <c r="F7140" s="41">
        <f>INDEX(Videolength!C:C,MATCH(D7140,Videolength!A:A,0))</f>
        <v>5.3773148148148153E-2</v>
      </c>
      <c r="G7140" s="41">
        <v>8.9120370370370378E-3</v>
      </c>
      <c r="H7140" s="71">
        <f>HYPERLINK(_xlfn.CONCAT(E7140,"&amp;t=",G7140*86400),G7140)</f>
        <v>8.9120370370370378E-3</v>
      </c>
      <c r="I7140" s="38">
        <v>13</v>
      </c>
      <c r="J7140" s="38">
        <v>7</v>
      </c>
      <c r="K7140" s="42" t="s">
        <v>102</v>
      </c>
      <c r="L7140" s="42" t="s">
        <v>10</v>
      </c>
      <c r="M7140" s="42" t="s">
        <v>1384</v>
      </c>
      <c r="Q7140" s="42" t="s">
        <v>1770</v>
      </c>
      <c r="W7140" s="44" t="s">
        <v>540</v>
      </c>
      <c r="AA7140" s="45"/>
      <c r="AB7140" s="45"/>
      <c r="AE7140" s="42">
        <f>IF(Table32[[#This Row],[Gems]]&gt;0,Table32[[#This Row],[Gems]],0)</f>
        <v>0</v>
      </c>
      <c r="AF7140" s="42">
        <f>IF(Table32[[#This Row],[Gems]]&lt;0,Table32[[#This Row],[Gems]],0)</f>
        <v>0</v>
      </c>
      <c r="AG7140" s="29">
        <f t="shared" ca="1" si="152"/>
        <v>28</v>
      </c>
    </row>
    <row r="7141" spans="1:33" ht="14.4" x14ac:dyDescent="0.3">
      <c r="A7141" s="37">
        <v>44130</v>
      </c>
      <c r="B7141" s="38">
        <f>INDEX(Videolength!D:D,MATCH(D7141,Videolength!A:A,0))</f>
        <v>13</v>
      </c>
      <c r="C7141" s="38">
        <f>INDEX(Videolength!E:E,MATCH(D7141,Videolength!A:A,0))</f>
        <v>36</v>
      </c>
      <c r="D7141" s="39">
        <v>36</v>
      </c>
      <c r="E7141" s="40" t="str">
        <f>INDEX(Videolength!B:B,MATCH(D7141,Videolength!A:A,0))</f>
        <v>https://youtu.be/-sRo4U3dKCw?list=PLTjhk5BwsiVV8SrR-dPCDjCfaMnt-5HZH</v>
      </c>
      <c r="F7141" s="41">
        <f>INDEX(Videolength!C:C,MATCH(D7141,Videolength!A:A,0))</f>
        <v>5.3773148148148153E-2</v>
      </c>
      <c r="G7141" s="41">
        <v>9.2592592592592605E-3</v>
      </c>
      <c r="H7141" s="71">
        <f>HYPERLINK(_xlfn.CONCAT(E7141,"&amp;t=",G7141*86400),G7141)</f>
        <v>9.2592592592592605E-3</v>
      </c>
      <c r="I7141" s="38">
        <v>13</v>
      </c>
      <c r="J7141" s="38">
        <v>7</v>
      </c>
      <c r="K7141" s="42" t="s">
        <v>346</v>
      </c>
      <c r="L7141" s="42" t="s">
        <v>10</v>
      </c>
      <c r="AA7141" s="45"/>
      <c r="AB7141" s="45"/>
      <c r="AE7141" s="42">
        <f>IF(Table32[[#This Row],[Gems]]&gt;0,Table32[[#This Row],[Gems]],0)</f>
        <v>0</v>
      </c>
      <c r="AF7141" s="42">
        <f>IF(Table32[[#This Row],[Gems]]&lt;0,Table32[[#This Row],[Gems]],0)</f>
        <v>0</v>
      </c>
      <c r="AG7141" s="29">
        <f t="shared" ca="1" si="152"/>
        <v>28</v>
      </c>
    </row>
    <row r="7142" spans="1:33" ht="14.4" x14ac:dyDescent="0.3">
      <c r="A7142" s="37">
        <v>44130</v>
      </c>
      <c r="B7142" s="38">
        <f>INDEX(Videolength!D:D,MATCH(D7142,Videolength!A:A,0))</f>
        <v>13</v>
      </c>
      <c r="C7142" s="38">
        <f>INDEX(Videolength!E:E,MATCH(D7142,Videolength!A:A,0))</f>
        <v>36</v>
      </c>
      <c r="D7142" s="39">
        <v>36</v>
      </c>
      <c r="E7142" s="40" t="str">
        <f>INDEX(Videolength!B:B,MATCH(D7142,Videolength!A:A,0))</f>
        <v>https://youtu.be/-sRo4U3dKCw?list=PLTjhk5BwsiVV8SrR-dPCDjCfaMnt-5HZH</v>
      </c>
      <c r="F7142" s="41">
        <f>INDEX(Videolength!C:C,MATCH(D7142,Videolength!A:A,0))</f>
        <v>5.3773148148148153E-2</v>
      </c>
      <c r="G7142" s="41">
        <v>9.4212962962962957E-3</v>
      </c>
      <c r="H7142" s="71">
        <f>HYPERLINK(_xlfn.CONCAT(E7142,"&amp;t=",G7142*86400),G7142)</f>
        <v>9.4212962962962957E-3</v>
      </c>
      <c r="I7142" s="38">
        <v>13</v>
      </c>
      <c r="J7142" s="38">
        <v>7</v>
      </c>
      <c r="K7142" s="44" t="s">
        <v>365</v>
      </c>
      <c r="L7142" s="42" t="s">
        <v>10</v>
      </c>
      <c r="AA7142" s="45"/>
      <c r="AB7142" s="45"/>
      <c r="AE7142" s="42">
        <f>IF(Table32[[#This Row],[Gems]]&gt;0,Table32[[#This Row],[Gems]],0)</f>
        <v>0</v>
      </c>
      <c r="AF7142" s="42">
        <f>IF(Table32[[#This Row],[Gems]]&lt;0,Table32[[#This Row],[Gems]],0)</f>
        <v>0</v>
      </c>
      <c r="AG7142" s="29">
        <f t="shared" ca="1" si="152"/>
        <v>28</v>
      </c>
    </row>
    <row r="7143" spans="1:33" ht="14.4" x14ac:dyDescent="0.3">
      <c r="A7143" s="37">
        <v>44130</v>
      </c>
      <c r="B7143" s="38">
        <f>INDEX(Videolength!D:D,MATCH(D7143,Videolength!A:A,0))</f>
        <v>13</v>
      </c>
      <c r="C7143" s="38">
        <f>INDEX(Videolength!E:E,MATCH(D7143,Videolength!A:A,0))</f>
        <v>36</v>
      </c>
      <c r="D7143" s="39">
        <v>36</v>
      </c>
      <c r="E7143" s="40" t="str">
        <f>INDEX(Videolength!B:B,MATCH(D7143,Videolength!A:A,0))</f>
        <v>https://youtu.be/-sRo4U3dKCw?list=PLTjhk5BwsiVV8SrR-dPCDjCfaMnt-5HZH</v>
      </c>
      <c r="F7143" s="41">
        <f>INDEX(Videolength!C:C,MATCH(D7143,Videolength!A:A,0))</f>
        <v>5.3773148148148153E-2</v>
      </c>
      <c r="G7143" s="41">
        <v>9.4444444444444445E-3</v>
      </c>
      <c r="H7143" s="71">
        <f>HYPERLINK(_xlfn.CONCAT(E7143,"&amp;t=",G7143*86400),G7143)</f>
        <v>9.4444444444444445E-3</v>
      </c>
      <c r="I7143" s="38">
        <v>13</v>
      </c>
      <c r="J7143" s="38">
        <v>7</v>
      </c>
      <c r="K7143" s="42" t="s">
        <v>1050</v>
      </c>
      <c r="L7143" s="42" t="s">
        <v>392</v>
      </c>
      <c r="M7143" s="42" t="s">
        <v>1385</v>
      </c>
      <c r="S7143" s="42" t="s">
        <v>212</v>
      </c>
      <c r="AA7143" s="45"/>
      <c r="AB7143" s="45"/>
      <c r="AE7143" s="42">
        <f>IF(Table32[[#This Row],[Gems]]&gt;0,Table32[[#This Row],[Gems]],0)</f>
        <v>0</v>
      </c>
      <c r="AF7143" s="42">
        <f>IF(Table32[[#This Row],[Gems]]&lt;0,Table32[[#This Row],[Gems]],0)</f>
        <v>0</v>
      </c>
      <c r="AG7143" s="29">
        <f t="shared" ca="1" si="152"/>
        <v>28</v>
      </c>
    </row>
    <row r="7144" spans="1:33" ht="14.4" x14ac:dyDescent="0.3">
      <c r="A7144" s="37">
        <v>44130</v>
      </c>
      <c r="B7144" s="38">
        <f>INDEX(Videolength!D:D,MATCH(D7144,Videolength!A:A,0))</f>
        <v>13</v>
      </c>
      <c r="C7144" s="38">
        <f>INDEX(Videolength!E:E,MATCH(D7144,Videolength!A:A,0))</f>
        <v>36</v>
      </c>
      <c r="D7144" s="39">
        <v>36</v>
      </c>
      <c r="E7144" s="40" t="str">
        <f>INDEX(Videolength!B:B,MATCH(D7144,Videolength!A:A,0))</f>
        <v>https://youtu.be/-sRo4U3dKCw?list=PLTjhk5BwsiVV8SrR-dPCDjCfaMnt-5HZH</v>
      </c>
      <c r="F7144" s="41">
        <f>INDEX(Videolength!C:C,MATCH(D7144,Videolength!A:A,0))</f>
        <v>5.3773148148148153E-2</v>
      </c>
      <c r="G7144" s="41">
        <v>9.4675925925925917E-3</v>
      </c>
      <c r="H7144" s="71">
        <f>HYPERLINK(_xlfn.CONCAT(E7144,"&amp;t=",G7144*86400),G7144)</f>
        <v>9.4675925925925917E-3</v>
      </c>
      <c r="I7144" s="38">
        <v>13</v>
      </c>
      <c r="J7144" s="38">
        <v>7</v>
      </c>
      <c r="K7144" s="42" t="s">
        <v>346</v>
      </c>
      <c r="L7144" s="42" t="s">
        <v>10</v>
      </c>
      <c r="AA7144" s="45"/>
      <c r="AB7144" s="45"/>
      <c r="AE7144" s="42">
        <f>IF(Table32[[#This Row],[Gems]]&gt;0,Table32[[#This Row],[Gems]],0)</f>
        <v>0</v>
      </c>
      <c r="AF7144" s="42">
        <f>IF(Table32[[#This Row],[Gems]]&lt;0,Table32[[#This Row],[Gems]],0)</f>
        <v>0</v>
      </c>
      <c r="AG7144" s="29">
        <f t="shared" ca="1" si="152"/>
        <v>28</v>
      </c>
    </row>
    <row r="7145" spans="1:33" ht="14.4" x14ac:dyDescent="0.3">
      <c r="A7145" s="37">
        <v>44130</v>
      </c>
      <c r="B7145" s="38">
        <f>INDEX(Videolength!D:D,MATCH(D7145,Videolength!A:A,0))</f>
        <v>13</v>
      </c>
      <c r="C7145" s="38">
        <f>INDEX(Videolength!E:E,MATCH(D7145,Videolength!A:A,0))</f>
        <v>36</v>
      </c>
      <c r="D7145" s="39">
        <v>36</v>
      </c>
      <c r="E7145" s="40" t="str">
        <f>INDEX(Videolength!B:B,MATCH(D7145,Videolength!A:A,0))</f>
        <v>https://youtu.be/-sRo4U3dKCw?list=PLTjhk5BwsiVV8SrR-dPCDjCfaMnt-5HZH</v>
      </c>
      <c r="F7145" s="41">
        <f>INDEX(Videolength!C:C,MATCH(D7145,Videolength!A:A,0))</f>
        <v>5.3773148148148153E-2</v>
      </c>
      <c r="G7145" s="41">
        <v>9.479166666666667E-3</v>
      </c>
      <c r="H7145" s="71">
        <f>HYPERLINK(_xlfn.CONCAT(E7145,"&amp;t=",G7145*86400),G7145)</f>
        <v>9.479166666666667E-3</v>
      </c>
      <c r="I7145" s="38">
        <v>13</v>
      </c>
      <c r="J7145" s="38">
        <v>7</v>
      </c>
      <c r="K7145" s="44" t="s">
        <v>353</v>
      </c>
      <c r="L7145" s="42" t="s">
        <v>10</v>
      </c>
      <c r="M7145" s="42" t="s">
        <v>1386</v>
      </c>
      <c r="AA7145" s="45"/>
      <c r="AB7145" s="45"/>
      <c r="AE7145" s="42">
        <f>IF(Table32[[#This Row],[Gems]]&gt;0,Table32[[#This Row],[Gems]],0)</f>
        <v>0</v>
      </c>
      <c r="AF7145" s="42">
        <f>IF(Table32[[#This Row],[Gems]]&lt;0,Table32[[#This Row],[Gems]],0)</f>
        <v>0</v>
      </c>
      <c r="AG7145" s="29">
        <f t="shared" ca="1" si="152"/>
        <v>28</v>
      </c>
    </row>
    <row r="7146" spans="1:33" ht="14.4" x14ac:dyDescent="0.3">
      <c r="A7146" s="37">
        <v>44130</v>
      </c>
      <c r="B7146" s="38">
        <f>INDEX(Videolength!D:D,MATCH(D7146,Videolength!A:A,0))</f>
        <v>13</v>
      </c>
      <c r="C7146" s="38">
        <f>INDEX(Videolength!E:E,MATCH(D7146,Videolength!A:A,0))</f>
        <v>36</v>
      </c>
      <c r="D7146" s="39">
        <v>36</v>
      </c>
      <c r="E7146" s="40" t="str">
        <f>INDEX(Videolength!B:B,MATCH(D7146,Videolength!A:A,0))</f>
        <v>https://youtu.be/-sRo4U3dKCw?list=PLTjhk5BwsiVV8SrR-dPCDjCfaMnt-5HZH</v>
      </c>
      <c r="F7146" s="41">
        <f>INDEX(Videolength!C:C,MATCH(D7146,Videolength!A:A,0))</f>
        <v>5.3773148148148153E-2</v>
      </c>
      <c r="G7146" s="41">
        <v>9.525462962962963E-3</v>
      </c>
      <c r="H7146" s="71">
        <f>HYPERLINK(_xlfn.CONCAT(E7146,"&amp;t=",G7146*86400),G7146)</f>
        <v>9.525462962962963E-3</v>
      </c>
      <c r="I7146" s="38">
        <v>13</v>
      </c>
      <c r="J7146" s="38">
        <v>7</v>
      </c>
      <c r="K7146" s="42" t="s">
        <v>346</v>
      </c>
      <c r="L7146" s="42" t="s">
        <v>10</v>
      </c>
      <c r="AA7146" s="45"/>
      <c r="AB7146" s="45"/>
      <c r="AE7146" s="42">
        <f>IF(Table32[[#This Row],[Gems]]&gt;0,Table32[[#This Row],[Gems]],0)</f>
        <v>0</v>
      </c>
      <c r="AF7146" s="42">
        <f>IF(Table32[[#This Row],[Gems]]&lt;0,Table32[[#This Row],[Gems]],0)</f>
        <v>0</v>
      </c>
      <c r="AG7146" s="29">
        <f t="shared" ca="1" si="152"/>
        <v>28</v>
      </c>
    </row>
    <row r="7147" spans="1:33" ht="14.4" x14ac:dyDescent="0.3">
      <c r="A7147" s="37">
        <v>44130</v>
      </c>
      <c r="B7147" s="38">
        <f>INDEX(Videolength!D:D,MATCH(D7147,Videolength!A:A,0))</f>
        <v>13</v>
      </c>
      <c r="C7147" s="38">
        <f>INDEX(Videolength!E:E,MATCH(D7147,Videolength!A:A,0))</f>
        <v>36</v>
      </c>
      <c r="D7147" s="39">
        <v>36</v>
      </c>
      <c r="E7147" s="40" t="str">
        <f>INDEX(Videolength!B:B,MATCH(D7147,Videolength!A:A,0))</f>
        <v>https://youtu.be/-sRo4U3dKCw?list=PLTjhk5BwsiVV8SrR-dPCDjCfaMnt-5HZH</v>
      </c>
      <c r="F7147" s="41">
        <f>INDEX(Videolength!C:C,MATCH(D7147,Videolength!A:A,0))</f>
        <v>5.3773148148148153E-2</v>
      </c>
      <c r="G7147" s="41">
        <v>9.5949074074074079E-3</v>
      </c>
      <c r="H7147" s="71">
        <f>HYPERLINK(_xlfn.CONCAT(E7147,"&amp;t=",G7147*86400),G7147)</f>
        <v>9.5949074074074079E-3</v>
      </c>
      <c r="I7147" s="38">
        <v>13</v>
      </c>
      <c r="J7147" s="38">
        <v>7</v>
      </c>
      <c r="K7147" s="42" t="s">
        <v>114</v>
      </c>
      <c r="L7147" s="42" t="s">
        <v>10</v>
      </c>
      <c r="AA7147" s="45"/>
      <c r="AB7147" s="45"/>
      <c r="AE7147" s="42">
        <f>IF(Table32[[#This Row],[Gems]]&gt;0,Table32[[#This Row],[Gems]],0)</f>
        <v>0</v>
      </c>
      <c r="AF7147" s="42">
        <f>IF(Table32[[#This Row],[Gems]]&lt;0,Table32[[#This Row],[Gems]],0)</f>
        <v>0</v>
      </c>
      <c r="AG7147" s="29">
        <f t="shared" ca="1" si="152"/>
        <v>28</v>
      </c>
    </row>
    <row r="7148" spans="1:33" ht="14.4" x14ac:dyDescent="0.3">
      <c r="A7148" s="37">
        <v>44130</v>
      </c>
      <c r="B7148" s="38">
        <f>INDEX(Videolength!D:D,MATCH(D7148,Videolength!A:A,0))</f>
        <v>13</v>
      </c>
      <c r="C7148" s="38">
        <f>INDEX(Videolength!E:E,MATCH(D7148,Videolength!A:A,0))</f>
        <v>36</v>
      </c>
      <c r="D7148" s="39">
        <v>36</v>
      </c>
      <c r="E7148" s="40" t="str">
        <f>INDEX(Videolength!B:B,MATCH(D7148,Videolength!A:A,0))</f>
        <v>https://youtu.be/-sRo4U3dKCw?list=PLTjhk5BwsiVV8SrR-dPCDjCfaMnt-5HZH</v>
      </c>
      <c r="F7148" s="41">
        <f>INDEX(Videolength!C:C,MATCH(D7148,Videolength!A:A,0))</f>
        <v>5.3773148148148153E-2</v>
      </c>
      <c r="G7148" s="41">
        <v>9.6412037037037039E-3</v>
      </c>
      <c r="H7148" s="71">
        <f>HYPERLINK(_xlfn.CONCAT(E7148,"&amp;t=",G7148*86400),G7148)</f>
        <v>9.6412037037037039E-3</v>
      </c>
      <c r="I7148" s="38">
        <v>13</v>
      </c>
      <c r="J7148" s="38">
        <v>7</v>
      </c>
      <c r="K7148" s="42" t="s">
        <v>114</v>
      </c>
      <c r="L7148" s="42" t="s">
        <v>177</v>
      </c>
      <c r="AA7148" s="45"/>
      <c r="AB7148" s="45"/>
      <c r="AE7148" s="42">
        <f>IF(Table32[[#This Row],[Gems]]&gt;0,Table32[[#This Row],[Gems]],0)</f>
        <v>0</v>
      </c>
      <c r="AF7148" s="42">
        <f>IF(Table32[[#This Row],[Gems]]&lt;0,Table32[[#This Row],[Gems]],0)</f>
        <v>0</v>
      </c>
      <c r="AG7148" s="29">
        <f t="shared" ca="1" si="152"/>
        <v>28</v>
      </c>
    </row>
    <row r="7149" spans="1:33" ht="14.4" x14ac:dyDescent="0.3">
      <c r="A7149" s="37">
        <v>44130</v>
      </c>
      <c r="B7149" s="38">
        <f>INDEX(Videolength!D:D,MATCH(D7149,Videolength!A:A,0))</f>
        <v>13</v>
      </c>
      <c r="C7149" s="38">
        <f>INDEX(Videolength!E:E,MATCH(D7149,Videolength!A:A,0))</f>
        <v>36</v>
      </c>
      <c r="D7149" s="39">
        <v>36</v>
      </c>
      <c r="E7149" s="40" t="str">
        <f>INDEX(Videolength!B:B,MATCH(D7149,Videolength!A:A,0))</f>
        <v>https://youtu.be/-sRo4U3dKCw?list=PLTjhk5BwsiVV8SrR-dPCDjCfaMnt-5HZH</v>
      </c>
      <c r="F7149" s="41">
        <f>INDEX(Videolength!C:C,MATCH(D7149,Videolength!A:A,0))</f>
        <v>5.3773148148148153E-2</v>
      </c>
      <c r="G7149" s="41">
        <v>1.0185185185185184E-2</v>
      </c>
      <c r="H7149" s="71">
        <f>HYPERLINK(_xlfn.CONCAT(E7149,"&amp;t=",G7149*86400),G7149)</f>
        <v>1.0185185185185184E-2</v>
      </c>
      <c r="I7149" s="38">
        <v>13</v>
      </c>
      <c r="J7149" s="38">
        <v>7</v>
      </c>
      <c r="K7149" s="42" t="s">
        <v>114</v>
      </c>
      <c r="L7149" s="42" t="s">
        <v>178</v>
      </c>
      <c r="M7149" s="42" t="s">
        <v>1387</v>
      </c>
      <c r="AA7149" s="45"/>
      <c r="AB7149" s="45"/>
      <c r="AC7149" s="44" t="s">
        <v>203</v>
      </c>
      <c r="AE7149" s="42">
        <f>IF(Table32[[#This Row],[Gems]]&gt;0,Table32[[#This Row],[Gems]],0)</f>
        <v>0</v>
      </c>
      <c r="AF7149" s="42">
        <f>IF(Table32[[#This Row],[Gems]]&lt;0,Table32[[#This Row],[Gems]],0)</f>
        <v>0</v>
      </c>
      <c r="AG7149" s="29">
        <f t="shared" ca="1" si="152"/>
        <v>28</v>
      </c>
    </row>
    <row r="7150" spans="1:33" ht="14.4" x14ac:dyDescent="0.3">
      <c r="A7150" s="37">
        <v>44130</v>
      </c>
      <c r="B7150" s="38">
        <f>INDEX(Videolength!D:D,MATCH(D7150,Videolength!A:A,0))</f>
        <v>13</v>
      </c>
      <c r="C7150" s="38">
        <f>INDEX(Videolength!E:E,MATCH(D7150,Videolength!A:A,0))</f>
        <v>36</v>
      </c>
      <c r="D7150" s="39">
        <v>36</v>
      </c>
      <c r="E7150" s="40" t="str">
        <f>INDEX(Videolength!B:B,MATCH(D7150,Videolength!A:A,0))</f>
        <v>https://youtu.be/-sRo4U3dKCw?list=PLTjhk5BwsiVV8SrR-dPCDjCfaMnt-5HZH</v>
      </c>
      <c r="F7150" s="41">
        <f>INDEX(Videolength!C:C,MATCH(D7150,Videolength!A:A,0))</f>
        <v>5.3773148148148153E-2</v>
      </c>
      <c r="G7150" s="41">
        <v>1.0254629629629629E-2</v>
      </c>
      <c r="H7150" s="71">
        <f>HYPERLINK(_xlfn.CONCAT(E7150,"&amp;t=",G7150*86400),G7150)</f>
        <v>1.0254629629629629E-2</v>
      </c>
      <c r="I7150" s="38">
        <v>13</v>
      </c>
      <c r="J7150" s="38">
        <v>7</v>
      </c>
      <c r="K7150" s="42" t="s">
        <v>114</v>
      </c>
      <c r="L7150" s="42" t="s">
        <v>10</v>
      </c>
      <c r="M7150" s="42" t="s">
        <v>1388</v>
      </c>
      <c r="AA7150" s="45"/>
      <c r="AB7150" s="45"/>
      <c r="AE7150" s="42">
        <f>IF(Table32[[#This Row],[Gems]]&gt;0,Table32[[#This Row],[Gems]],0)</f>
        <v>0</v>
      </c>
      <c r="AF7150" s="42">
        <f>IF(Table32[[#This Row],[Gems]]&lt;0,Table32[[#This Row],[Gems]],0)</f>
        <v>0</v>
      </c>
      <c r="AG7150" s="29">
        <f t="shared" ca="1" si="152"/>
        <v>28</v>
      </c>
    </row>
    <row r="7151" spans="1:33" ht="14.4" x14ac:dyDescent="0.3">
      <c r="A7151" s="37">
        <v>44130</v>
      </c>
      <c r="B7151" s="38">
        <f>INDEX(Videolength!D:D,MATCH(D7151,Videolength!A:A,0))</f>
        <v>13</v>
      </c>
      <c r="C7151" s="38">
        <f>INDEX(Videolength!E:E,MATCH(D7151,Videolength!A:A,0))</f>
        <v>36</v>
      </c>
      <c r="D7151" s="39">
        <v>36</v>
      </c>
      <c r="E7151" s="40" t="str">
        <f>INDEX(Videolength!B:B,MATCH(D7151,Videolength!A:A,0))</f>
        <v>https://youtu.be/-sRo4U3dKCw?list=PLTjhk5BwsiVV8SrR-dPCDjCfaMnt-5HZH</v>
      </c>
      <c r="F7151" s="41">
        <f>INDEX(Videolength!C:C,MATCH(D7151,Videolength!A:A,0))</f>
        <v>5.3773148148148153E-2</v>
      </c>
      <c r="G7151" s="41">
        <v>1.050925925925926E-2</v>
      </c>
      <c r="H7151" s="71">
        <f>HYPERLINK(_xlfn.CONCAT(E7151,"&amp;t=",G7151*86400),G7151)</f>
        <v>1.050925925925926E-2</v>
      </c>
      <c r="I7151" s="38">
        <v>13</v>
      </c>
      <c r="J7151" s="38">
        <v>7</v>
      </c>
      <c r="K7151" s="42" t="s">
        <v>114</v>
      </c>
      <c r="L7151" s="42" t="s">
        <v>177</v>
      </c>
      <c r="AA7151" s="45"/>
      <c r="AB7151" s="45"/>
      <c r="AE7151" s="42">
        <f>IF(Table32[[#This Row],[Gems]]&gt;0,Table32[[#This Row],[Gems]],0)</f>
        <v>0</v>
      </c>
      <c r="AF7151" s="42">
        <f>IF(Table32[[#This Row],[Gems]]&lt;0,Table32[[#This Row],[Gems]],0)</f>
        <v>0</v>
      </c>
      <c r="AG7151" s="29">
        <f t="shared" ca="1" si="152"/>
        <v>28</v>
      </c>
    </row>
    <row r="7152" spans="1:33" ht="14.4" x14ac:dyDescent="0.3">
      <c r="A7152" s="37">
        <v>44130</v>
      </c>
      <c r="B7152" s="38">
        <f>INDEX(Videolength!D:D,MATCH(D7152,Videolength!A:A,0))</f>
        <v>13</v>
      </c>
      <c r="C7152" s="38">
        <f>INDEX(Videolength!E:E,MATCH(D7152,Videolength!A:A,0))</f>
        <v>36</v>
      </c>
      <c r="D7152" s="39">
        <v>36</v>
      </c>
      <c r="E7152" s="40" t="str">
        <f>INDEX(Videolength!B:B,MATCH(D7152,Videolength!A:A,0))</f>
        <v>https://youtu.be/-sRo4U3dKCw?list=PLTjhk5BwsiVV8SrR-dPCDjCfaMnt-5HZH</v>
      </c>
      <c r="F7152" s="41">
        <f>INDEX(Videolength!C:C,MATCH(D7152,Videolength!A:A,0))</f>
        <v>5.3773148148148153E-2</v>
      </c>
      <c r="G7152" s="41">
        <v>1.1643518518518518E-2</v>
      </c>
      <c r="H7152" s="71">
        <f>HYPERLINK(_xlfn.CONCAT(E7152,"&amp;t=",G7152*86400),G7152)</f>
        <v>1.1643518518518518E-2</v>
      </c>
      <c r="I7152" s="38">
        <v>13</v>
      </c>
      <c r="J7152" s="38">
        <v>7</v>
      </c>
      <c r="K7152" s="42" t="s">
        <v>114</v>
      </c>
      <c r="L7152" s="42" t="s">
        <v>178</v>
      </c>
      <c r="AA7152" s="45"/>
      <c r="AB7152" s="45"/>
      <c r="AC7152" s="44" t="s">
        <v>1343</v>
      </c>
      <c r="AE7152" s="42">
        <f>IF(Table32[[#This Row],[Gems]]&gt;0,Table32[[#This Row],[Gems]],0)</f>
        <v>0</v>
      </c>
      <c r="AF7152" s="42">
        <f>IF(Table32[[#This Row],[Gems]]&lt;0,Table32[[#This Row],[Gems]],0)</f>
        <v>0</v>
      </c>
      <c r="AG7152" s="29">
        <f t="shared" ca="1" si="152"/>
        <v>28</v>
      </c>
    </row>
    <row r="7153" spans="1:33" ht="14.4" x14ac:dyDescent="0.3">
      <c r="A7153" s="37">
        <v>44130</v>
      </c>
      <c r="B7153" s="38">
        <f>INDEX(Videolength!D:D,MATCH(D7153,Videolength!A:A,0))</f>
        <v>13</v>
      </c>
      <c r="C7153" s="38">
        <f>INDEX(Videolength!E:E,MATCH(D7153,Videolength!A:A,0))</f>
        <v>36</v>
      </c>
      <c r="D7153" s="39">
        <v>36</v>
      </c>
      <c r="E7153" s="40" t="str">
        <f>INDEX(Videolength!B:B,MATCH(D7153,Videolength!A:A,0))</f>
        <v>https://youtu.be/-sRo4U3dKCw?list=PLTjhk5BwsiVV8SrR-dPCDjCfaMnt-5HZH</v>
      </c>
      <c r="F7153" s="41">
        <f>INDEX(Videolength!C:C,MATCH(D7153,Videolength!A:A,0))</f>
        <v>5.3773148148148153E-2</v>
      </c>
      <c r="G7153" s="41">
        <v>1.1678240740740741E-2</v>
      </c>
      <c r="H7153" s="71">
        <f>HYPERLINK(_xlfn.CONCAT(E7153,"&amp;t=",G7153*86400),G7153)</f>
        <v>1.1678240740740741E-2</v>
      </c>
      <c r="I7153" s="38">
        <v>13</v>
      </c>
      <c r="J7153" s="38">
        <v>7</v>
      </c>
      <c r="K7153" s="42" t="s">
        <v>114</v>
      </c>
      <c r="L7153" s="42" t="s">
        <v>10</v>
      </c>
      <c r="AA7153" s="45"/>
      <c r="AB7153" s="45"/>
      <c r="AE7153" s="42">
        <f>IF(Table32[[#This Row],[Gems]]&gt;0,Table32[[#This Row],[Gems]],0)</f>
        <v>0</v>
      </c>
      <c r="AF7153" s="42">
        <f>IF(Table32[[#This Row],[Gems]]&lt;0,Table32[[#This Row],[Gems]],0)</f>
        <v>0</v>
      </c>
      <c r="AG7153" s="29">
        <f t="shared" ca="1" si="152"/>
        <v>28</v>
      </c>
    </row>
    <row r="7154" spans="1:33" ht="14.4" x14ac:dyDescent="0.3">
      <c r="A7154" s="37">
        <v>44130</v>
      </c>
      <c r="B7154" s="38">
        <f>INDEX(Videolength!D:D,MATCH(D7154,Videolength!A:A,0))</f>
        <v>13</v>
      </c>
      <c r="C7154" s="38">
        <f>INDEX(Videolength!E:E,MATCH(D7154,Videolength!A:A,0))</f>
        <v>36</v>
      </c>
      <c r="D7154" s="39">
        <v>36</v>
      </c>
      <c r="E7154" s="40" t="str">
        <f>INDEX(Videolength!B:B,MATCH(D7154,Videolength!A:A,0))</f>
        <v>https://youtu.be/-sRo4U3dKCw?list=PLTjhk5BwsiVV8SrR-dPCDjCfaMnt-5HZH</v>
      </c>
      <c r="F7154" s="41">
        <f>INDEX(Videolength!C:C,MATCH(D7154,Videolength!A:A,0))</f>
        <v>5.3773148148148153E-2</v>
      </c>
      <c r="G7154" s="41">
        <v>1.1701388888888891E-2</v>
      </c>
      <c r="H7154" s="71">
        <f>HYPERLINK(_xlfn.CONCAT(E7154,"&amp;t=",G7154*86400),G7154)</f>
        <v>1.1701388888888891E-2</v>
      </c>
      <c r="I7154" s="38">
        <v>13</v>
      </c>
      <c r="J7154" s="38">
        <v>7</v>
      </c>
      <c r="K7154" s="42" t="s">
        <v>114</v>
      </c>
      <c r="L7154" s="42" t="s">
        <v>177</v>
      </c>
      <c r="AA7154" s="45"/>
      <c r="AB7154" s="45"/>
      <c r="AE7154" s="42">
        <f>IF(Table32[[#This Row],[Gems]]&gt;0,Table32[[#This Row],[Gems]],0)</f>
        <v>0</v>
      </c>
      <c r="AF7154" s="42">
        <f>IF(Table32[[#This Row],[Gems]]&lt;0,Table32[[#This Row],[Gems]],0)</f>
        <v>0</v>
      </c>
      <c r="AG7154" s="29">
        <f t="shared" ca="1" si="152"/>
        <v>28</v>
      </c>
    </row>
    <row r="7155" spans="1:33" ht="14.4" x14ac:dyDescent="0.3">
      <c r="A7155" s="37">
        <v>44130</v>
      </c>
      <c r="B7155" s="38">
        <f>INDEX(Videolength!D:D,MATCH(D7155,Videolength!A:A,0))</f>
        <v>13</v>
      </c>
      <c r="C7155" s="38">
        <f>INDEX(Videolength!E:E,MATCH(D7155,Videolength!A:A,0))</f>
        <v>36</v>
      </c>
      <c r="D7155" s="39">
        <v>36</v>
      </c>
      <c r="E7155" s="40" t="str">
        <f>INDEX(Videolength!B:B,MATCH(D7155,Videolength!A:A,0))</f>
        <v>https://youtu.be/-sRo4U3dKCw?list=PLTjhk5BwsiVV8SrR-dPCDjCfaMnt-5HZH</v>
      </c>
      <c r="F7155" s="41">
        <f>INDEX(Videolength!C:C,MATCH(D7155,Videolength!A:A,0))</f>
        <v>5.3773148148148153E-2</v>
      </c>
      <c r="G7155" s="41">
        <v>1.230324074074074E-2</v>
      </c>
      <c r="H7155" s="71">
        <f>HYPERLINK(_xlfn.CONCAT(E7155,"&amp;t=",G7155*86400),G7155)</f>
        <v>1.230324074074074E-2</v>
      </c>
      <c r="I7155" s="38">
        <v>13</v>
      </c>
      <c r="J7155" s="38">
        <v>7</v>
      </c>
      <c r="K7155" s="42" t="s">
        <v>114</v>
      </c>
      <c r="L7155" s="42" t="s">
        <v>178</v>
      </c>
      <c r="Q7155" s="42" t="s">
        <v>121</v>
      </c>
      <c r="AA7155" s="45"/>
      <c r="AB7155" s="45"/>
      <c r="AC7155" s="44" t="s">
        <v>203</v>
      </c>
      <c r="AE7155" s="42">
        <f>IF(Table32[[#This Row],[Gems]]&gt;0,Table32[[#This Row],[Gems]],0)</f>
        <v>0</v>
      </c>
      <c r="AF7155" s="42">
        <f>IF(Table32[[#This Row],[Gems]]&lt;0,Table32[[#This Row],[Gems]],0)</f>
        <v>0</v>
      </c>
      <c r="AG7155" s="29">
        <f t="shared" ca="1" si="152"/>
        <v>28</v>
      </c>
    </row>
    <row r="7156" spans="1:33" ht="14.4" x14ac:dyDescent="0.3">
      <c r="A7156" s="37">
        <v>44130</v>
      </c>
      <c r="B7156" s="38">
        <f>INDEX(Videolength!D:D,MATCH(D7156,Videolength!A:A,0))</f>
        <v>13</v>
      </c>
      <c r="C7156" s="38">
        <f>INDEX(Videolength!E:E,MATCH(D7156,Videolength!A:A,0))</f>
        <v>36</v>
      </c>
      <c r="D7156" s="39">
        <v>36</v>
      </c>
      <c r="E7156" s="40" t="str">
        <f>INDEX(Videolength!B:B,MATCH(D7156,Videolength!A:A,0))</f>
        <v>https://youtu.be/-sRo4U3dKCw?list=PLTjhk5BwsiVV8SrR-dPCDjCfaMnt-5HZH</v>
      </c>
      <c r="F7156" s="41">
        <f>INDEX(Videolength!C:C,MATCH(D7156,Videolength!A:A,0))</f>
        <v>5.3773148148148153E-2</v>
      </c>
      <c r="G7156" s="41">
        <v>1.2418981481481482E-2</v>
      </c>
      <c r="H7156" s="71">
        <f>HYPERLINK(_xlfn.CONCAT(E7156,"&amp;t=",G7156*86400),G7156)</f>
        <v>1.2418981481481482E-2</v>
      </c>
      <c r="I7156" s="38">
        <v>13</v>
      </c>
      <c r="J7156" s="38">
        <v>7</v>
      </c>
      <c r="K7156" s="42" t="s">
        <v>114</v>
      </c>
      <c r="L7156" s="42" t="s">
        <v>10</v>
      </c>
      <c r="M7156" s="42" t="s">
        <v>1388</v>
      </c>
      <c r="AA7156" s="45"/>
      <c r="AB7156" s="45"/>
      <c r="AE7156" s="42">
        <f>IF(Table32[[#This Row],[Gems]]&gt;0,Table32[[#This Row],[Gems]],0)</f>
        <v>0</v>
      </c>
      <c r="AF7156" s="42">
        <f>IF(Table32[[#This Row],[Gems]]&lt;0,Table32[[#This Row],[Gems]],0)</f>
        <v>0</v>
      </c>
      <c r="AG7156" s="29">
        <f t="shared" ca="1" si="152"/>
        <v>28</v>
      </c>
    </row>
    <row r="7157" spans="1:33" ht="14.4" x14ac:dyDescent="0.3">
      <c r="A7157" s="37">
        <v>44130</v>
      </c>
      <c r="B7157" s="38">
        <f>INDEX(Videolength!D:D,MATCH(D7157,Videolength!A:A,0))</f>
        <v>13</v>
      </c>
      <c r="C7157" s="38">
        <f>INDEX(Videolength!E:E,MATCH(D7157,Videolength!A:A,0))</f>
        <v>36</v>
      </c>
      <c r="D7157" s="39">
        <v>36</v>
      </c>
      <c r="E7157" s="40" t="str">
        <f>INDEX(Videolength!B:B,MATCH(D7157,Videolength!A:A,0))</f>
        <v>https://youtu.be/-sRo4U3dKCw?list=PLTjhk5BwsiVV8SrR-dPCDjCfaMnt-5HZH</v>
      </c>
      <c r="F7157" s="41">
        <f>INDEX(Videolength!C:C,MATCH(D7157,Videolength!A:A,0))</f>
        <v>5.3773148148148153E-2</v>
      </c>
      <c r="G7157" s="41">
        <v>1.2546296296296297E-2</v>
      </c>
      <c r="H7157" s="71">
        <f>HYPERLINK(_xlfn.CONCAT(E7157,"&amp;t=",G7157*86400),G7157)</f>
        <v>1.2546296296296297E-2</v>
      </c>
      <c r="I7157" s="38">
        <v>13</v>
      </c>
      <c r="J7157" s="38">
        <v>7</v>
      </c>
      <c r="K7157" s="42" t="s">
        <v>15</v>
      </c>
      <c r="L7157" s="42" t="s">
        <v>216</v>
      </c>
      <c r="AA7157" s="45"/>
      <c r="AB7157" s="45"/>
      <c r="AE7157" s="42">
        <f>IF(Table32[[#This Row],[Gems]]&gt;0,Table32[[#This Row],[Gems]],0)</f>
        <v>0</v>
      </c>
      <c r="AF7157" s="42">
        <f>IF(Table32[[#This Row],[Gems]]&lt;0,Table32[[#This Row],[Gems]],0)</f>
        <v>0</v>
      </c>
      <c r="AG7157" s="29">
        <f t="shared" ca="1" si="152"/>
        <v>28</v>
      </c>
    </row>
    <row r="7158" spans="1:33" ht="14.4" x14ac:dyDescent="0.3">
      <c r="A7158" s="37">
        <v>44130</v>
      </c>
      <c r="B7158" s="38">
        <f>INDEX(Videolength!D:D,MATCH(D7158,Videolength!A:A,0))</f>
        <v>13</v>
      </c>
      <c r="C7158" s="38">
        <f>INDEX(Videolength!E:E,MATCH(D7158,Videolength!A:A,0))</f>
        <v>36</v>
      </c>
      <c r="D7158" s="39">
        <v>36</v>
      </c>
      <c r="E7158" s="40" t="str">
        <f>INDEX(Videolength!B:B,MATCH(D7158,Videolength!A:A,0))</f>
        <v>https://youtu.be/-sRo4U3dKCw?list=PLTjhk5BwsiVV8SrR-dPCDjCfaMnt-5HZH</v>
      </c>
      <c r="F7158" s="41">
        <f>INDEX(Videolength!C:C,MATCH(D7158,Videolength!A:A,0))</f>
        <v>5.3773148148148153E-2</v>
      </c>
      <c r="G7158" s="41">
        <v>1.2569444444444446E-2</v>
      </c>
      <c r="H7158" s="71">
        <f>HYPERLINK(_xlfn.CONCAT(E7158,"&amp;t=",G7158*86400),G7158)</f>
        <v>1.2569444444444446E-2</v>
      </c>
      <c r="I7158" s="38">
        <v>13</v>
      </c>
      <c r="J7158" s="38">
        <v>7</v>
      </c>
      <c r="K7158" s="42" t="s">
        <v>346</v>
      </c>
      <c r="L7158" s="42" t="s">
        <v>10</v>
      </c>
      <c r="AA7158" s="45"/>
      <c r="AB7158" s="45"/>
      <c r="AE7158" s="42">
        <f>IF(Table32[[#This Row],[Gems]]&gt;0,Table32[[#This Row],[Gems]],0)</f>
        <v>0</v>
      </c>
      <c r="AF7158" s="42">
        <f>IF(Table32[[#This Row],[Gems]]&lt;0,Table32[[#This Row],[Gems]],0)</f>
        <v>0</v>
      </c>
      <c r="AG7158" s="29">
        <f t="shared" ca="1" si="152"/>
        <v>28</v>
      </c>
    </row>
    <row r="7159" spans="1:33" ht="14.4" x14ac:dyDescent="0.3">
      <c r="A7159" s="37">
        <v>44130</v>
      </c>
      <c r="B7159" s="38">
        <f>INDEX(Videolength!D:D,MATCH(D7159,Videolength!A:A,0))</f>
        <v>13</v>
      </c>
      <c r="C7159" s="38">
        <f>INDEX(Videolength!E:E,MATCH(D7159,Videolength!A:A,0))</f>
        <v>36</v>
      </c>
      <c r="D7159" s="39">
        <v>36</v>
      </c>
      <c r="E7159" s="40" t="str">
        <f>INDEX(Videolength!B:B,MATCH(D7159,Videolength!A:A,0))</f>
        <v>https://youtu.be/-sRo4U3dKCw?list=PLTjhk5BwsiVV8SrR-dPCDjCfaMnt-5HZH</v>
      </c>
      <c r="F7159" s="41">
        <f>INDEX(Videolength!C:C,MATCH(D7159,Videolength!A:A,0))</f>
        <v>5.3773148148148153E-2</v>
      </c>
      <c r="G7159" s="41">
        <v>1.2673611111111109E-2</v>
      </c>
      <c r="H7159" s="71">
        <f>HYPERLINK(_xlfn.CONCAT(E7159,"&amp;t=",G7159*86400),G7159)</f>
        <v>1.2673611111111109E-2</v>
      </c>
      <c r="I7159" s="38">
        <v>13</v>
      </c>
      <c r="J7159" s="38">
        <v>7</v>
      </c>
      <c r="K7159" s="44" t="s">
        <v>365</v>
      </c>
      <c r="L7159" s="42" t="s">
        <v>10</v>
      </c>
      <c r="AA7159" s="45"/>
      <c r="AB7159" s="45"/>
      <c r="AE7159" s="42">
        <f>IF(Table32[[#This Row],[Gems]]&gt;0,Table32[[#This Row],[Gems]],0)</f>
        <v>0</v>
      </c>
      <c r="AF7159" s="42">
        <f>IF(Table32[[#This Row],[Gems]]&lt;0,Table32[[#This Row],[Gems]],0)</f>
        <v>0</v>
      </c>
      <c r="AG7159" s="29">
        <f t="shared" ca="1" si="152"/>
        <v>28</v>
      </c>
    </row>
    <row r="7160" spans="1:33" ht="14.4" x14ac:dyDescent="0.3">
      <c r="A7160" s="37">
        <v>44130</v>
      </c>
      <c r="B7160" s="38">
        <f>INDEX(Videolength!D:D,MATCH(D7160,Videolength!A:A,0))</f>
        <v>13</v>
      </c>
      <c r="C7160" s="38">
        <f>INDEX(Videolength!E:E,MATCH(D7160,Videolength!A:A,0))</f>
        <v>36</v>
      </c>
      <c r="D7160" s="39">
        <v>36</v>
      </c>
      <c r="E7160" s="40" t="str">
        <f>INDEX(Videolength!B:B,MATCH(D7160,Videolength!A:A,0))</f>
        <v>https://youtu.be/-sRo4U3dKCw?list=PLTjhk5BwsiVV8SrR-dPCDjCfaMnt-5HZH</v>
      </c>
      <c r="F7160" s="41">
        <f>INDEX(Videolength!C:C,MATCH(D7160,Videolength!A:A,0))</f>
        <v>5.3773148148148153E-2</v>
      </c>
      <c r="G7160" s="41">
        <v>1.2743055555555556E-2</v>
      </c>
      <c r="H7160" s="71">
        <f>HYPERLINK(_xlfn.CONCAT(E7160,"&amp;t=",G7160*86400),G7160)</f>
        <v>1.2743055555555556E-2</v>
      </c>
      <c r="I7160" s="38">
        <v>13</v>
      </c>
      <c r="J7160" s="38">
        <v>7</v>
      </c>
      <c r="K7160" s="42" t="s">
        <v>1050</v>
      </c>
      <c r="L7160" s="42" t="s">
        <v>219</v>
      </c>
      <c r="AA7160" s="45"/>
      <c r="AB7160" s="45"/>
      <c r="AE7160" s="42">
        <f>IF(Table32[[#This Row],[Gems]]&gt;0,Table32[[#This Row],[Gems]],0)</f>
        <v>0</v>
      </c>
      <c r="AF7160" s="42">
        <f>IF(Table32[[#This Row],[Gems]]&lt;0,Table32[[#This Row],[Gems]],0)</f>
        <v>0</v>
      </c>
      <c r="AG7160" s="29">
        <f t="shared" ca="1" si="152"/>
        <v>28</v>
      </c>
    </row>
    <row r="7161" spans="1:33" ht="14.4" x14ac:dyDescent="0.3">
      <c r="A7161" s="37">
        <v>44130</v>
      </c>
      <c r="B7161" s="38">
        <f>INDEX(Videolength!D:D,MATCH(D7161,Videolength!A:A,0))</f>
        <v>13</v>
      </c>
      <c r="C7161" s="38">
        <f>INDEX(Videolength!E:E,MATCH(D7161,Videolength!A:A,0))</f>
        <v>36</v>
      </c>
      <c r="D7161" s="39">
        <v>36</v>
      </c>
      <c r="E7161" s="40" t="str">
        <f>INDEX(Videolength!B:B,MATCH(D7161,Videolength!A:A,0))</f>
        <v>https://youtu.be/-sRo4U3dKCw?list=PLTjhk5BwsiVV8SrR-dPCDjCfaMnt-5HZH</v>
      </c>
      <c r="F7161" s="41">
        <f>INDEX(Videolength!C:C,MATCH(D7161,Videolength!A:A,0))</f>
        <v>5.3773148148148153E-2</v>
      </c>
      <c r="G7161" s="41">
        <v>1.2766203703703703E-2</v>
      </c>
      <c r="H7161" s="71">
        <f>HYPERLINK(_xlfn.CONCAT(E7161,"&amp;t=",G7161*86400),G7161)</f>
        <v>1.2766203703703703E-2</v>
      </c>
      <c r="I7161" s="38">
        <v>13</v>
      </c>
      <c r="J7161" s="38">
        <v>7</v>
      </c>
      <c r="K7161" s="44" t="s">
        <v>365</v>
      </c>
      <c r="L7161" s="42" t="s">
        <v>10</v>
      </c>
      <c r="AA7161" s="45"/>
      <c r="AB7161" s="45"/>
      <c r="AE7161" s="42">
        <f>IF(Table32[[#This Row],[Gems]]&gt;0,Table32[[#This Row],[Gems]],0)</f>
        <v>0</v>
      </c>
      <c r="AF7161" s="42">
        <f>IF(Table32[[#This Row],[Gems]]&lt;0,Table32[[#This Row],[Gems]],0)</f>
        <v>0</v>
      </c>
      <c r="AG7161" s="29">
        <f t="shared" ca="1" si="152"/>
        <v>28</v>
      </c>
    </row>
    <row r="7162" spans="1:33" ht="14.4" x14ac:dyDescent="0.3">
      <c r="A7162" s="37">
        <v>44130</v>
      </c>
      <c r="B7162" s="38">
        <f>INDEX(Videolength!D:D,MATCH(D7162,Videolength!A:A,0))</f>
        <v>13</v>
      </c>
      <c r="C7162" s="38">
        <f>INDEX(Videolength!E:E,MATCH(D7162,Videolength!A:A,0))</f>
        <v>36</v>
      </c>
      <c r="D7162" s="39">
        <v>36</v>
      </c>
      <c r="E7162" s="40" t="str">
        <f>INDEX(Videolength!B:B,MATCH(D7162,Videolength!A:A,0))</f>
        <v>https://youtu.be/-sRo4U3dKCw?list=PLTjhk5BwsiVV8SrR-dPCDjCfaMnt-5HZH</v>
      </c>
      <c r="F7162" s="41">
        <f>INDEX(Videolength!C:C,MATCH(D7162,Videolength!A:A,0))</f>
        <v>5.3773148148148153E-2</v>
      </c>
      <c r="G7162" s="41">
        <v>1.2824074074074073E-2</v>
      </c>
      <c r="H7162" s="71">
        <f>HYPERLINK(_xlfn.CONCAT(E7162,"&amp;t=",G7162*86400),G7162)</f>
        <v>1.2824074074074073E-2</v>
      </c>
      <c r="I7162" s="38">
        <v>13</v>
      </c>
      <c r="J7162" s="38">
        <v>7</v>
      </c>
      <c r="K7162" s="42" t="s">
        <v>1050</v>
      </c>
      <c r="L7162" s="42" t="s">
        <v>368</v>
      </c>
      <c r="AA7162" s="45"/>
      <c r="AB7162" s="45"/>
      <c r="AE7162" s="42">
        <f>IF(Table32[[#This Row],[Gems]]&gt;0,Table32[[#This Row],[Gems]],0)</f>
        <v>0</v>
      </c>
      <c r="AF7162" s="42">
        <f>IF(Table32[[#This Row],[Gems]]&lt;0,Table32[[#This Row],[Gems]],0)</f>
        <v>0</v>
      </c>
      <c r="AG7162" s="29">
        <f t="shared" ca="1" si="152"/>
        <v>28</v>
      </c>
    </row>
    <row r="7163" spans="1:33" ht="14.4" x14ac:dyDescent="0.3">
      <c r="A7163" s="37">
        <v>44130</v>
      </c>
      <c r="B7163" s="38">
        <f>INDEX(Videolength!D:D,MATCH(D7163,Videolength!A:A,0))</f>
        <v>13</v>
      </c>
      <c r="C7163" s="38">
        <f>INDEX(Videolength!E:E,MATCH(D7163,Videolength!A:A,0))</f>
        <v>36</v>
      </c>
      <c r="D7163" s="39">
        <v>36</v>
      </c>
      <c r="E7163" s="40" t="str">
        <f>INDEX(Videolength!B:B,MATCH(D7163,Videolength!A:A,0))</f>
        <v>https://youtu.be/-sRo4U3dKCw?list=PLTjhk5BwsiVV8SrR-dPCDjCfaMnt-5HZH</v>
      </c>
      <c r="F7163" s="41">
        <f>INDEX(Videolength!C:C,MATCH(D7163,Videolength!A:A,0))</f>
        <v>5.3773148148148153E-2</v>
      </c>
      <c r="G7163" s="41">
        <v>1.2881944444444446E-2</v>
      </c>
      <c r="H7163" s="71">
        <f>HYPERLINK(_xlfn.CONCAT(E7163,"&amp;t=",G7163*86400),G7163)</f>
        <v>1.2881944444444446E-2</v>
      </c>
      <c r="I7163" s="38">
        <v>13</v>
      </c>
      <c r="J7163" s="38">
        <v>7</v>
      </c>
      <c r="K7163" s="42" t="s">
        <v>1050</v>
      </c>
      <c r="L7163" s="42" t="s">
        <v>369</v>
      </c>
      <c r="M7163" s="42" t="s">
        <v>1389</v>
      </c>
      <c r="AA7163" s="45"/>
      <c r="AB7163" s="45"/>
      <c r="AE7163" s="42">
        <f>IF(Table32[[#This Row],[Gems]]&gt;0,Table32[[#This Row],[Gems]],0)</f>
        <v>0</v>
      </c>
      <c r="AF7163" s="42">
        <f>IF(Table32[[#This Row],[Gems]]&lt;0,Table32[[#This Row],[Gems]],0)</f>
        <v>0</v>
      </c>
      <c r="AG7163" s="29">
        <f t="shared" ca="1" si="152"/>
        <v>28</v>
      </c>
    </row>
    <row r="7164" spans="1:33" ht="14.4" x14ac:dyDescent="0.3">
      <c r="A7164" s="37">
        <v>44130</v>
      </c>
      <c r="B7164" s="38">
        <f>INDEX(Videolength!D:D,MATCH(D7164,Videolength!A:A,0))</f>
        <v>13</v>
      </c>
      <c r="C7164" s="38">
        <f>INDEX(Videolength!E:E,MATCH(D7164,Videolength!A:A,0))</f>
        <v>36</v>
      </c>
      <c r="D7164" s="39">
        <v>36</v>
      </c>
      <c r="E7164" s="40" t="str">
        <f>INDEX(Videolength!B:B,MATCH(D7164,Videolength!A:A,0))</f>
        <v>https://youtu.be/-sRo4U3dKCw?list=PLTjhk5BwsiVV8SrR-dPCDjCfaMnt-5HZH</v>
      </c>
      <c r="F7164" s="41">
        <f>INDEX(Videolength!C:C,MATCH(D7164,Videolength!A:A,0))</f>
        <v>5.3773148148148153E-2</v>
      </c>
      <c r="G7164" s="41">
        <v>1.2905092592592591E-2</v>
      </c>
      <c r="H7164" s="71">
        <f>HYPERLINK(_xlfn.CONCAT(E7164,"&amp;t=",G7164*86400),G7164)</f>
        <v>1.2905092592592591E-2</v>
      </c>
      <c r="I7164" s="38">
        <v>13</v>
      </c>
      <c r="J7164" s="38">
        <v>7</v>
      </c>
      <c r="K7164" s="42" t="s">
        <v>1050</v>
      </c>
      <c r="L7164" s="42" t="s">
        <v>197</v>
      </c>
      <c r="W7164" s="44" t="s">
        <v>1390</v>
      </c>
      <c r="Z7164" s="45">
        <v>1</v>
      </c>
      <c r="AA7164" s="45"/>
      <c r="AB7164" s="45"/>
      <c r="AE7164" s="42">
        <f>IF(Table32[[#This Row],[Gems]]&gt;0,Table32[[#This Row],[Gems]],0)</f>
        <v>0</v>
      </c>
      <c r="AF7164" s="42">
        <f>IF(Table32[[#This Row],[Gems]]&lt;0,Table32[[#This Row],[Gems]],0)</f>
        <v>0</v>
      </c>
      <c r="AG7164" s="29">
        <f t="shared" ca="1" si="152"/>
        <v>28</v>
      </c>
    </row>
    <row r="7165" spans="1:33" ht="14.4" x14ac:dyDescent="0.3">
      <c r="A7165" s="37">
        <v>44130</v>
      </c>
      <c r="B7165" s="38">
        <f>INDEX(Videolength!D:D,MATCH(D7165,Videolength!A:A,0))</f>
        <v>13</v>
      </c>
      <c r="C7165" s="38">
        <f>INDEX(Videolength!E:E,MATCH(D7165,Videolength!A:A,0))</f>
        <v>36</v>
      </c>
      <c r="D7165" s="39">
        <v>36</v>
      </c>
      <c r="E7165" s="40" t="str">
        <f>INDEX(Videolength!B:B,MATCH(D7165,Videolength!A:A,0))</f>
        <v>https://youtu.be/-sRo4U3dKCw?list=PLTjhk5BwsiVV8SrR-dPCDjCfaMnt-5HZH</v>
      </c>
      <c r="F7165" s="41">
        <f>INDEX(Videolength!C:C,MATCH(D7165,Videolength!A:A,0))</f>
        <v>5.3773148148148153E-2</v>
      </c>
      <c r="G7165" s="41">
        <v>1.4189814814814815E-2</v>
      </c>
      <c r="H7165" s="71">
        <f>HYPERLINK(_xlfn.CONCAT(E7165,"&amp;t=",G7165*86400),G7165)</f>
        <v>1.4189814814814815E-2</v>
      </c>
      <c r="I7165" s="38">
        <v>13</v>
      </c>
      <c r="J7165" s="38">
        <v>7</v>
      </c>
      <c r="K7165" s="42" t="s">
        <v>1050</v>
      </c>
      <c r="L7165" s="42" t="s">
        <v>198</v>
      </c>
      <c r="W7165" s="44" t="s">
        <v>1390</v>
      </c>
      <c r="Z7165" s="45">
        <v>1</v>
      </c>
      <c r="AA7165" s="45"/>
      <c r="AB7165" s="45"/>
      <c r="AC7165" s="44" t="s">
        <v>201</v>
      </c>
      <c r="AE7165" s="42">
        <f>IF(Table32[[#This Row],[Gems]]&gt;0,Table32[[#This Row],[Gems]],0)</f>
        <v>0</v>
      </c>
      <c r="AF7165" s="42">
        <f>IF(Table32[[#This Row],[Gems]]&lt;0,Table32[[#This Row],[Gems]],0)</f>
        <v>0</v>
      </c>
      <c r="AG7165" s="29">
        <f t="shared" ca="1" si="152"/>
        <v>28</v>
      </c>
    </row>
    <row r="7166" spans="1:33" ht="14.4" x14ac:dyDescent="0.3">
      <c r="A7166" s="37">
        <v>44130</v>
      </c>
      <c r="B7166" s="38">
        <f>INDEX(Videolength!D:D,MATCH(D7166,Videolength!A:A,0))</f>
        <v>13</v>
      </c>
      <c r="C7166" s="38">
        <f>INDEX(Videolength!E:E,MATCH(D7166,Videolength!A:A,0))</f>
        <v>36</v>
      </c>
      <c r="D7166" s="39">
        <v>36</v>
      </c>
      <c r="E7166" s="40" t="str">
        <f>INDEX(Videolength!B:B,MATCH(D7166,Videolength!A:A,0))</f>
        <v>https://youtu.be/-sRo4U3dKCw?list=PLTjhk5BwsiVV8SrR-dPCDjCfaMnt-5HZH</v>
      </c>
      <c r="F7166" s="41">
        <f>INDEX(Videolength!C:C,MATCH(D7166,Videolength!A:A,0))</f>
        <v>5.3773148148148153E-2</v>
      </c>
      <c r="G7166" s="41">
        <v>1.4247685185185184E-2</v>
      </c>
      <c r="H7166" s="71">
        <f>HYPERLINK(_xlfn.CONCAT(E7166,"&amp;t=",G7166*86400),G7166)</f>
        <v>1.4247685185185184E-2</v>
      </c>
      <c r="I7166" s="38">
        <v>13</v>
      </c>
      <c r="J7166" s="38">
        <v>7</v>
      </c>
      <c r="K7166" s="44" t="s">
        <v>365</v>
      </c>
      <c r="L7166" s="42" t="s">
        <v>10</v>
      </c>
      <c r="M7166" s="42" t="s">
        <v>1391</v>
      </c>
      <c r="N7166" s="42" t="s">
        <v>121</v>
      </c>
      <c r="AA7166" s="45"/>
      <c r="AB7166" s="45"/>
      <c r="AE7166" s="42">
        <f>IF(Table32[[#This Row],[Gems]]&gt;0,Table32[[#This Row],[Gems]],0)</f>
        <v>0</v>
      </c>
      <c r="AF7166" s="42">
        <f>IF(Table32[[#This Row],[Gems]]&lt;0,Table32[[#This Row],[Gems]],0)</f>
        <v>0</v>
      </c>
      <c r="AG7166" s="29">
        <f t="shared" ca="1" si="152"/>
        <v>28</v>
      </c>
    </row>
    <row r="7167" spans="1:33" ht="14.4" x14ac:dyDescent="0.3">
      <c r="A7167" s="37">
        <v>44130</v>
      </c>
      <c r="B7167" s="38">
        <f>INDEX(Videolength!D:D,MATCH(D7167,Videolength!A:A,0))</f>
        <v>13</v>
      </c>
      <c r="C7167" s="38">
        <f>INDEX(Videolength!E:E,MATCH(D7167,Videolength!A:A,0))</f>
        <v>36</v>
      </c>
      <c r="D7167" s="39">
        <v>36</v>
      </c>
      <c r="E7167" s="40" t="str">
        <f>INDEX(Videolength!B:B,MATCH(D7167,Videolength!A:A,0))</f>
        <v>https://youtu.be/-sRo4U3dKCw?list=PLTjhk5BwsiVV8SrR-dPCDjCfaMnt-5HZH</v>
      </c>
      <c r="F7167" s="41">
        <f>INDEX(Videolength!C:C,MATCH(D7167,Videolength!A:A,0))</f>
        <v>5.3773148148148153E-2</v>
      </c>
      <c r="G7167" s="41">
        <v>1.4293981481481482E-2</v>
      </c>
      <c r="H7167" s="71">
        <f>HYPERLINK(_xlfn.CONCAT(E7167,"&amp;t=",G7167*86400),G7167)</f>
        <v>1.4293981481481482E-2</v>
      </c>
      <c r="I7167" s="38">
        <v>13</v>
      </c>
      <c r="J7167" s="38">
        <v>7</v>
      </c>
      <c r="K7167" s="42" t="s">
        <v>346</v>
      </c>
      <c r="L7167" s="42" t="s">
        <v>10</v>
      </c>
      <c r="AA7167" s="45"/>
      <c r="AB7167" s="45"/>
      <c r="AE7167" s="42">
        <f>IF(Table32[[#This Row],[Gems]]&gt;0,Table32[[#This Row],[Gems]],0)</f>
        <v>0</v>
      </c>
      <c r="AF7167" s="42">
        <f>IF(Table32[[#This Row],[Gems]]&lt;0,Table32[[#This Row],[Gems]],0)</f>
        <v>0</v>
      </c>
      <c r="AG7167" s="29">
        <f t="shared" ca="1" si="152"/>
        <v>28</v>
      </c>
    </row>
    <row r="7168" spans="1:33" ht="14.4" x14ac:dyDescent="0.3">
      <c r="A7168" s="37">
        <v>44130</v>
      </c>
      <c r="B7168" s="38">
        <f>INDEX(Videolength!D:D,MATCH(D7168,Videolength!A:A,0))</f>
        <v>13</v>
      </c>
      <c r="C7168" s="38">
        <f>INDEX(Videolength!E:E,MATCH(D7168,Videolength!A:A,0))</f>
        <v>36</v>
      </c>
      <c r="D7168" s="39">
        <v>36</v>
      </c>
      <c r="E7168" s="40" t="str">
        <f>INDEX(Videolength!B:B,MATCH(D7168,Videolength!A:A,0))</f>
        <v>https://youtu.be/-sRo4U3dKCw?list=PLTjhk5BwsiVV8SrR-dPCDjCfaMnt-5HZH</v>
      </c>
      <c r="F7168" s="41">
        <f>INDEX(Videolength!C:C,MATCH(D7168,Videolength!A:A,0))</f>
        <v>5.3773148148148153E-2</v>
      </c>
      <c r="G7168" s="41">
        <v>1.4374999999999999E-2</v>
      </c>
      <c r="H7168" s="71">
        <f>HYPERLINK(_xlfn.CONCAT(E7168,"&amp;t=",G7168*86400),G7168)</f>
        <v>1.4374999999999999E-2</v>
      </c>
      <c r="I7168" s="38">
        <v>13</v>
      </c>
      <c r="J7168" s="38">
        <v>7</v>
      </c>
      <c r="K7168" s="42" t="s">
        <v>15</v>
      </c>
      <c r="L7168" s="42" t="s">
        <v>216</v>
      </c>
      <c r="AA7168" s="45"/>
      <c r="AB7168" s="45"/>
      <c r="AE7168" s="42">
        <f>IF(Table32[[#This Row],[Gems]]&gt;0,Table32[[#This Row],[Gems]],0)</f>
        <v>0</v>
      </c>
      <c r="AF7168" s="42">
        <f>IF(Table32[[#This Row],[Gems]]&lt;0,Table32[[#This Row],[Gems]],0)</f>
        <v>0</v>
      </c>
      <c r="AG7168" s="29">
        <f t="shared" ca="1" si="152"/>
        <v>28</v>
      </c>
    </row>
    <row r="7169" spans="1:33" ht="14.4" x14ac:dyDescent="0.3">
      <c r="A7169" s="37">
        <v>44130</v>
      </c>
      <c r="B7169" s="38">
        <f>INDEX(Videolength!D:D,MATCH(D7169,Videolength!A:A,0))</f>
        <v>13</v>
      </c>
      <c r="C7169" s="38">
        <f>INDEX(Videolength!E:E,MATCH(D7169,Videolength!A:A,0))</f>
        <v>36</v>
      </c>
      <c r="D7169" s="39">
        <v>36</v>
      </c>
      <c r="E7169" s="40" t="str">
        <f>INDEX(Videolength!B:B,MATCH(D7169,Videolength!A:A,0))</f>
        <v>https://youtu.be/-sRo4U3dKCw?list=PLTjhk5BwsiVV8SrR-dPCDjCfaMnt-5HZH</v>
      </c>
      <c r="F7169" s="41">
        <f>INDEX(Videolength!C:C,MATCH(D7169,Videolength!A:A,0))</f>
        <v>5.3773148148148153E-2</v>
      </c>
      <c r="G7169" s="41">
        <v>1.4421296296296295E-2</v>
      </c>
      <c r="H7169" s="71">
        <f>HYPERLINK(_xlfn.CONCAT(E7169,"&amp;t=",G7169*86400),G7169)</f>
        <v>1.4421296296296295E-2</v>
      </c>
      <c r="I7169" s="38">
        <v>13</v>
      </c>
      <c r="J7169" s="38">
        <v>7</v>
      </c>
      <c r="K7169" s="42" t="s">
        <v>15</v>
      </c>
      <c r="L7169" s="42" t="s">
        <v>197</v>
      </c>
      <c r="Z7169" s="45" t="s">
        <v>1319</v>
      </c>
      <c r="AA7169" s="45">
        <v>11</v>
      </c>
      <c r="AB7169" s="45">
        <v>9</v>
      </c>
      <c r="AE7169" s="42">
        <f>IF(Table32[[#This Row],[Gems]]&gt;0,Table32[[#This Row],[Gems]],0)</f>
        <v>0</v>
      </c>
      <c r="AF7169" s="42">
        <f>IF(Table32[[#This Row],[Gems]]&lt;0,Table32[[#This Row],[Gems]],0)</f>
        <v>0</v>
      </c>
      <c r="AG7169" s="29">
        <f t="shared" ca="1" si="152"/>
        <v>28</v>
      </c>
    </row>
    <row r="7170" spans="1:33" ht="14.4" x14ac:dyDescent="0.3">
      <c r="A7170" s="37">
        <v>44130</v>
      </c>
      <c r="B7170" s="38">
        <f>INDEX(Videolength!D:D,MATCH(D7170,Videolength!A:A,0))</f>
        <v>13</v>
      </c>
      <c r="C7170" s="38">
        <f>INDEX(Videolength!E:E,MATCH(D7170,Videolength!A:A,0))</f>
        <v>36</v>
      </c>
      <c r="D7170" s="39">
        <v>36</v>
      </c>
      <c r="E7170" s="40" t="str">
        <f>INDEX(Videolength!B:B,MATCH(D7170,Videolength!A:A,0))</f>
        <v>https://youtu.be/-sRo4U3dKCw?list=PLTjhk5BwsiVV8SrR-dPCDjCfaMnt-5HZH</v>
      </c>
      <c r="F7170" s="41">
        <f>INDEX(Videolength!C:C,MATCH(D7170,Videolength!A:A,0))</f>
        <v>5.3773148148148153E-2</v>
      </c>
      <c r="G7170" s="41">
        <v>1.6342592592592593E-2</v>
      </c>
      <c r="H7170" s="71">
        <f>HYPERLINK(_xlfn.CONCAT(E7170,"&amp;t=",G7170*86400),G7170)</f>
        <v>1.6342592592592593E-2</v>
      </c>
      <c r="I7170" s="38">
        <v>13</v>
      </c>
      <c r="J7170" s="38">
        <v>7</v>
      </c>
      <c r="K7170" s="42" t="s">
        <v>15</v>
      </c>
      <c r="L7170" s="42" t="s">
        <v>198</v>
      </c>
      <c r="Z7170" s="45" t="s">
        <v>1319</v>
      </c>
      <c r="AA7170" s="38">
        <v>11</v>
      </c>
      <c r="AB7170" s="38">
        <v>9</v>
      </c>
      <c r="AC7170" s="44" t="s">
        <v>201</v>
      </c>
      <c r="AE7170" s="42">
        <f>IF(Table32[[#This Row],[Gems]]&gt;0,Table32[[#This Row],[Gems]],0)</f>
        <v>0</v>
      </c>
      <c r="AF7170" s="42">
        <f>IF(Table32[[#This Row],[Gems]]&lt;0,Table32[[#This Row],[Gems]],0)</f>
        <v>0</v>
      </c>
      <c r="AG7170" s="29">
        <f t="shared" ca="1" si="152"/>
        <v>28</v>
      </c>
    </row>
    <row r="7171" spans="1:33" ht="14.4" x14ac:dyDescent="0.3">
      <c r="A7171" s="37">
        <v>44130</v>
      </c>
      <c r="B7171" s="38">
        <f>INDEX(Videolength!D:D,MATCH(D7171,Videolength!A:A,0))</f>
        <v>13</v>
      </c>
      <c r="C7171" s="38">
        <f>INDEX(Videolength!E:E,MATCH(D7171,Videolength!A:A,0))</f>
        <v>36</v>
      </c>
      <c r="D7171" s="39">
        <v>36</v>
      </c>
      <c r="E7171" s="40" t="str">
        <f>INDEX(Videolength!B:B,MATCH(D7171,Videolength!A:A,0))</f>
        <v>https://youtu.be/-sRo4U3dKCw?list=PLTjhk5BwsiVV8SrR-dPCDjCfaMnt-5HZH</v>
      </c>
      <c r="F7171" s="41">
        <f>INDEX(Videolength!C:C,MATCH(D7171,Videolength!A:A,0))</f>
        <v>5.3773148148148153E-2</v>
      </c>
      <c r="G7171" s="41">
        <v>1.6412037037037037E-2</v>
      </c>
      <c r="H7171" s="71">
        <f>HYPERLINK(_xlfn.CONCAT(E7171,"&amp;t=",G7171*86400),G7171)</f>
        <v>1.6412037037037037E-2</v>
      </c>
      <c r="I7171" s="38">
        <v>13</v>
      </c>
      <c r="J7171" s="38">
        <v>7</v>
      </c>
      <c r="K7171" s="42" t="s">
        <v>15</v>
      </c>
      <c r="L7171" s="42" t="s">
        <v>216</v>
      </c>
      <c r="AA7171" s="45"/>
      <c r="AB7171" s="45"/>
      <c r="AE7171" s="42">
        <f>IF(Table32[[#This Row],[Gems]]&gt;0,Table32[[#This Row],[Gems]],0)</f>
        <v>0</v>
      </c>
      <c r="AF7171" s="42">
        <f>IF(Table32[[#This Row],[Gems]]&lt;0,Table32[[#This Row],[Gems]],0)</f>
        <v>0</v>
      </c>
      <c r="AG7171" s="29">
        <f t="shared" ca="1" si="152"/>
        <v>28</v>
      </c>
    </row>
    <row r="7172" spans="1:33" ht="14.4" x14ac:dyDescent="0.3">
      <c r="A7172" s="37">
        <v>44130</v>
      </c>
      <c r="B7172" s="38">
        <f>INDEX(Videolength!D:D,MATCH(D7172,Videolength!A:A,0))</f>
        <v>13</v>
      </c>
      <c r="C7172" s="38">
        <f>INDEX(Videolength!E:E,MATCH(D7172,Videolength!A:A,0))</f>
        <v>36</v>
      </c>
      <c r="D7172" s="39">
        <v>36</v>
      </c>
      <c r="E7172" s="40" t="str">
        <f>INDEX(Videolength!B:B,MATCH(D7172,Videolength!A:A,0))</f>
        <v>https://youtu.be/-sRo4U3dKCw?list=PLTjhk5BwsiVV8SrR-dPCDjCfaMnt-5HZH</v>
      </c>
      <c r="F7172" s="41">
        <f>INDEX(Videolength!C:C,MATCH(D7172,Videolength!A:A,0))</f>
        <v>5.3773148148148153E-2</v>
      </c>
      <c r="G7172" s="41">
        <v>1.6574074074074074E-2</v>
      </c>
      <c r="H7172" s="71">
        <f>HYPERLINK(_xlfn.CONCAT(E7172,"&amp;t=",G7172*86400),G7172)</f>
        <v>1.6574074074074074E-2</v>
      </c>
      <c r="I7172" s="38">
        <v>13</v>
      </c>
      <c r="J7172" s="38">
        <v>7</v>
      </c>
      <c r="K7172" s="42" t="s">
        <v>90</v>
      </c>
      <c r="L7172" s="42" t="s">
        <v>148</v>
      </c>
      <c r="M7172" s="42" t="s">
        <v>400</v>
      </c>
      <c r="Z7172" s="45" t="s">
        <v>1392</v>
      </c>
      <c r="AA7172" s="45">
        <v>11</v>
      </c>
      <c r="AB7172" s="45">
        <v>10</v>
      </c>
      <c r="AE7172" s="42">
        <f>IF(Table32[[#This Row],[Gems]]&gt;0,Table32[[#This Row],[Gems]],0)</f>
        <v>0</v>
      </c>
      <c r="AF7172" s="42">
        <f>IF(Table32[[#This Row],[Gems]]&lt;0,Table32[[#This Row],[Gems]],0)</f>
        <v>0</v>
      </c>
      <c r="AG7172" s="29">
        <f t="shared" ca="1" si="152"/>
        <v>28</v>
      </c>
    </row>
    <row r="7173" spans="1:33" ht="14.4" x14ac:dyDescent="0.3">
      <c r="A7173" s="37">
        <v>44130</v>
      </c>
      <c r="B7173" s="38">
        <f>INDEX(Videolength!D:D,MATCH(D7173,Videolength!A:A,0))</f>
        <v>13</v>
      </c>
      <c r="C7173" s="38">
        <f>INDEX(Videolength!E:E,MATCH(D7173,Videolength!A:A,0))</f>
        <v>36</v>
      </c>
      <c r="D7173" s="39">
        <v>36</v>
      </c>
      <c r="E7173" s="40" t="str">
        <f>INDEX(Videolength!B:B,MATCH(D7173,Videolength!A:A,0))</f>
        <v>https://youtu.be/-sRo4U3dKCw?list=PLTjhk5BwsiVV8SrR-dPCDjCfaMnt-5HZH</v>
      </c>
      <c r="F7173" s="41">
        <f>INDEX(Videolength!C:C,MATCH(D7173,Videolength!A:A,0))</f>
        <v>5.3773148148148153E-2</v>
      </c>
      <c r="G7173" s="41">
        <v>1.6643518518518519E-2</v>
      </c>
      <c r="H7173" s="71">
        <f>HYPERLINK(_xlfn.CONCAT(E7173,"&amp;t=",G7173*86400),G7173)</f>
        <v>1.6643518518518519E-2</v>
      </c>
      <c r="I7173" s="38">
        <v>13</v>
      </c>
      <c r="J7173" s="38">
        <v>7</v>
      </c>
      <c r="K7173" s="42" t="s">
        <v>90</v>
      </c>
      <c r="L7173" s="58" t="s">
        <v>197</v>
      </c>
      <c r="M7173" s="42" t="s">
        <v>479</v>
      </c>
      <c r="V7173" s="43">
        <v>1425</v>
      </c>
      <c r="Z7173" s="45" t="s">
        <v>1392</v>
      </c>
      <c r="AA7173" s="45">
        <v>11</v>
      </c>
      <c r="AB7173" s="45">
        <v>10</v>
      </c>
      <c r="AE7173" s="42">
        <f>IF(Table32[[#This Row],[Gems]]&gt;0,Table32[[#This Row],[Gems]],0)</f>
        <v>0</v>
      </c>
      <c r="AF7173" s="42">
        <f>IF(Table32[[#This Row],[Gems]]&lt;0,Table32[[#This Row],[Gems]],0)</f>
        <v>0</v>
      </c>
      <c r="AG7173" s="29">
        <f t="shared" ref="AG7173:AG7236" ca="1" si="153">SUM(OFFSET(AG7173,-1,0),AD7173)</f>
        <v>28</v>
      </c>
    </row>
    <row r="7174" spans="1:33" ht="14.4" x14ac:dyDescent="0.3">
      <c r="A7174" s="37">
        <v>44130</v>
      </c>
      <c r="B7174" s="38">
        <f>INDEX(Videolength!D:D,MATCH(D7174,Videolength!A:A,0))</f>
        <v>13</v>
      </c>
      <c r="C7174" s="38">
        <f>INDEX(Videolength!E:E,MATCH(D7174,Videolength!A:A,0))</f>
        <v>36</v>
      </c>
      <c r="D7174" s="39">
        <v>36</v>
      </c>
      <c r="E7174" s="40" t="str">
        <f>INDEX(Videolength!B:B,MATCH(D7174,Videolength!A:A,0))</f>
        <v>https://youtu.be/-sRo4U3dKCw?list=PLTjhk5BwsiVV8SrR-dPCDjCfaMnt-5HZH</v>
      </c>
      <c r="F7174" s="41">
        <f>INDEX(Videolength!C:C,MATCH(D7174,Videolength!A:A,0))</f>
        <v>5.3773148148148153E-2</v>
      </c>
      <c r="G7174" s="41">
        <v>1.7256944444444446E-2</v>
      </c>
      <c r="H7174" s="71">
        <f>HYPERLINK(_xlfn.CONCAT(E7174,"&amp;t=",G7174*86400),G7174)</f>
        <v>1.7256944444444446E-2</v>
      </c>
      <c r="I7174" s="38">
        <v>13</v>
      </c>
      <c r="J7174" s="38">
        <v>7</v>
      </c>
      <c r="K7174" s="42" t="s">
        <v>90</v>
      </c>
      <c r="L7174" s="42" t="s">
        <v>198</v>
      </c>
      <c r="V7174" s="43">
        <v>1425</v>
      </c>
      <c r="Z7174" s="45" t="s">
        <v>1392</v>
      </c>
      <c r="AA7174" s="45">
        <v>11</v>
      </c>
      <c r="AB7174" s="45">
        <v>10</v>
      </c>
      <c r="AC7174" s="44" t="s">
        <v>201</v>
      </c>
      <c r="AE7174" s="42">
        <f>IF(Table32[[#This Row],[Gems]]&gt;0,Table32[[#This Row],[Gems]],0)</f>
        <v>0</v>
      </c>
      <c r="AF7174" s="42">
        <f>IF(Table32[[#This Row],[Gems]]&lt;0,Table32[[#This Row],[Gems]],0)</f>
        <v>0</v>
      </c>
      <c r="AG7174" s="29">
        <f t="shared" ca="1" si="153"/>
        <v>28</v>
      </c>
    </row>
    <row r="7175" spans="1:33" ht="14.4" x14ac:dyDescent="0.3">
      <c r="A7175" s="37">
        <v>44130</v>
      </c>
      <c r="B7175" s="38">
        <f>INDEX(Videolength!D:D,MATCH(D7175,Videolength!A:A,0))</f>
        <v>13</v>
      </c>
      <c r="C7175" s="38">
        <f>INDEX(Videolength!E:E,MATCH(D7175,Videolength!A:A,0))</f>
        <v>36</v>
      </c>
      <c r="D7175" s="39">
        <v>36</v>
      </c>
      <c r="E7175" s="40" t="str">
        <f>INDEX(Videolength!B:B,MATCH(D7175,Videolength!A:A,0))</f>
        <v>https://youtu.be/-sRo4U3dKCw?list=PLTjhk5BwsiVV8SrR-dPCDjCfaMnt-5HZH</v>
      </c>
      <c r="F7175" s="41">
        <f>INDEX(Videolength!C:C,MATCH(D7175,Videolength!A:A,0))</f>
        <v>5.3773148148148153E-2</v>
      </c>
      <c r="G7175" s="41">
        <v>1.7314814814814814E-2</v>
      </c>
      <c r="H7175" s="71">
        <f>HYPERLINK(_xlfn.CONCAT(E7175,"&amp;t=",G7175*86400),G7175)</f>
        <v>1.7314814814814814E-2</v>
      </c>
      <c r="I7175" s="38">
        <v>13</v>
      </c>
      <c r="J7175" s="38">
        <v>7</v>
      </c>
      <c r="K7175" s="42" t="s">
        <v>15</v>
      </c>
      <c r="L7175" s="42" t="s">
        <v>219</v>
      </c>
      <c r="AA7175" s="45"/>
      <c r="AB7175" s="45"/>
      <c r="AE7175" s="42">
        <f>IF(Table32[[#This Row],[Gems]]&gt;0,Table32[[#This Row],[Gems]],0)</f>
        <v>0</v>
      </c>
      <c r="AF7175" s="42">
        <f>IF(Table32[[#This Row],[Gems]]&lt;0,Table32[[#This Row],[Gems]],0)</f>
        <v>0</v>
      </c>
      <c r="AG7175" s="29">
        <f t="shared" ca="1" si="153"/>
        <v>28</v>
      </c>
    </row>
    <row r="7176" spans="1:33" ht="14.4" x14ac:dyDescent="0.3">
      <c r="A7176" s="37">
        <v>44130</v>
      </c>
      <c r="B7176" s="38">
        <f>INDEX(Videolength!D:D,MATCH(D7176,Videolength!A:A,0))</f>
        <v>13</v>
      </c>
      <c r="C7176" s="38">
        <f>INDEX(Videolength!E:E,MATCH(D7176,Videolength!A:A,0))</f>
        <v>36</v>
      </c>
      <c r="D7176" s="39">
        <v>36</v>
      </c>
      <c r="E7176" s="40" t="str">
        <f>INDEX(Videolength!B:B,MATCH(D7176,Videolength!A:A,0))</f>
        <v>https://youtu.be/-sRo4U3dKCw?list=PLTjhk5BwsiVV8SrR-dPCDjCfaMnt-5HZH</v>
      </c>
      <c r="F7176" s="41">
        <f>INDEX(Videolength!C:C,MATCH(D7176,Videolength!A:A,0))</f>
        <v>5.3773148148148153E-2</v>
      </c>
      <c r="G7176" s="41">
        <v>1.7395833333333336E-2</v>
      </c>
      <c r="H7176" s="71">
        <f>HYPERLINK(_xlfn.CONCAT(E7176,"&amp;t=",G7176*86400),G7176)</f>
        <v>1.7395833333333336E-2</v>
      </c>
      <c r="I7176" s="38">
        <v>13</v>
      </c>
      <c r="J7176" s="38">
        <v>7</v>
      </c>
      <c r="K7176" s="42" t="s">
        <v>15</v>
      </c>
      <c r="L7176" s="42" t="s">
        <v>216</v>
      </c>
      <c r="AA7176" s="45"/>
      <c r="AB7176" s="45"/>
      <c r="AE7176" s="42">
        <f>IF(Table32[[#This Row],[Gems]]&gt;0,Table32[[#This Row],[Gems]],0)</f>
        <v>0</v>
      </c>
      <c r="AF7176" s="42">
        <f>IF(Table32[[#This Row],[Gems]]&lt;0,Table32[[#This Row],[Gems]],0)</f>
        <v>0</v>
      </c>
      <c r="AG7176" s="29">
        <f t="shared" ca="1" si="153"/>
        <v>28</v>
      </c>
    </row>
    <row r="7177" spans="1:33" ht="14.4" x14ac:dyDescent="0.3">
      <c r="A7177" s="37">
        <v>44130</v>
      </c>
      <c r="B7177" s="38">
        <f>INDEX(Videolength!D:D,MATCH(D7177,Videolength!A:A,0))</f>
        <v>13</v>
      </c>
      <c r="C7177" s="38">
        <f>INDEX(Videolength!E:E,MATCH(D7177,Videolength!A:A,0))</f>
        <v>36</v>
      </c>
      <c r="D7177" s="39">
        <v>36</v>
      </c>
      <c r="E7177" s="40" t="str">
        <f>INDEX(Videolength!B:B,MATCH(D7177,Videolength!A:A,0))</f>
        <v>https://youtu.be/-sRo4U3dKCw?list=PLTjhk5BwsiVV8SrR-dPCDjCfaMnt-5HZH</v>
      </c>
      <c r="F7177" s="41">
        <f>INDEX(Videolength!C:C,MATCH(D7177,Videolength!A:A,0))</f>
        <v>5.3773148148148153E-2</v>
      </c>
      <c r="G7177" s="41">
        <v>1.7453703703703704E-2</v>
      </c>
      <c r="H7177" s="71">
        <f>HYPERLINK(_xlfn.CONCAT(E7177,"&amp;t=",G7177*86400),G7177)</f>
        <v>1.7453703703703704E-2</v>
      </c>
      <c r="I7177" s="38">
        <v>13</v>
      </c>
      <c r="J7177" s="38">
        <v>7</v>
      </c>
      <c r="K7177" s="42" t="s">
        <v>15</v>
      </c>
      <c r="L7177" s="42" t="s">
        <v>392</v>
      </c>
      <c r="M7177" s="42" t="s">
        <v>1393</v>
      </c>
      <c r="S7177" s="42" t="s">
        <v>1774</v>
      </c>
      <c r="AA7177" s="45"/>
      <c r="AB7177" s="45"/>
      <c r="AE7177" s="42">
        <f>IF(Table32[[#This Row],[Gems]]&gt;0,Table32[[#This Row],[Gems]],0)</f>
        <v>0</v>
      </c>
      <c r="AF7177" s="42">
        <f>IF(Table32[[#This Row],[Gems]]&lt;0,Table32[[#This Row],[Gems]],0)</f>
        <v>0</v>
      </c>
      <c r="AG7177" s="29">
        <f t="shared" ca="1" si="153"/>
        <v>28</v>
      </c>
    </row>
    <row r="7178" spans="1:33" ht="14.4" x14ac:dyDescent="0.3">
      <c r="A7178" s="37">
        <v>44130</v>
      </c>
      <c r="B7178" s="38">
        <f>INDEX(Videolength!D:D,MATCH(D7178,Videolength!A:A,0))</f>
        <v>13</v>
      </c>
      <c r="C7178" s="38">
        <f>INDEX(Videolength!E:E,MATCH(D7178,Videolength!A:A,0))</f>
        <v>36</v>
      </c>
      <c r="D7178" s="39">
        <v>36</v>
      </c>
      <c r="E7178" s="40" t="str">
        <f>INDEX(Videolength!B:B,MATCH(D7178,Videolength!A:A,0))</f>
        <v>https://youtu.be/-sRo4U3dKCw?list=PLTjhk5BwsiVV8SrR-dPCDjCfaMnt-5HZH</v>
      </c>
      <c r="F7178" s="41">
        <f>INDEX(Videolength!C:C,MATCH(D7178,Videolength!A:A,0))</f>
        <v>5.3773148148148153E-2</v>
      </c>
      <c r="G7178" s="41">
        <v>1.7476851851851851E-2</v>
      </c>
      <c r="H7178" s="71">
        <f>HYPERLINK(_xlfn.CONCAT(E7178,"&amp;t=",G7178*86400),G7178)</f>
        <v>1.7476851851851851E-2</v>
      </c>
      <c r="I7178" s="38">
        <v>13</v>
      </c>
      <c r="J7178" s="38">
        <v>7</v>
      </c>
      <c r="K7178" s="42" t="s">
        <v>15</v>
      </c>
      <c r="L7178" s="42" t="s">
        <v>216</v>
      </c>
      <c r="AA7178" s="45"/>
      <c r="AB7178" s="45"/>
      <c r="AE7178" s="42">
        <f>IF(Table32[[#This Row],[Gems]]&gt;0,Table32[[#This Row],[Gems]],0)</f>
        <v>0</v>
      </c>
      <c r="AF7178" s="42">
        <f>IF(Table32[[#This Row],[Gems]]&lt;0,Table32[[#This Row],[Gems]],0)</f>
        <v>0</v>
      </c>
      <c r="AG7178" s="29">
        <f t="shared" ca="1" si="153"/>
        <v>28</v>
      </c>
    </row>
    <row r="7179" spans="1:33" ht="14.4" x14ac:dyDescent="0.3">
      <c r="A7179" s="37">
        <v>44130</v>
      </c>
      <c r="B7179" s="38">
        <f>INDEX(Videolength!D:D,MATCH(D7179,Videolength!A:A,0))</f>
        <v>13</v>
      </c>
      <c r="C7179" s="38">
        <f>INDEX(Videolength!E:E,MATCH(D7179,Videolength!A:A,0))</f>
        <v>36</v>
      </c>
      <c r="D7179" s="39">
        <v>36</v>
      </c>
      <c r="E7179" s="40" t="str">
        <f>INDEX(Videolength!B:B,MATCH(D7179,Videolength!A:A,0))</f>
        <v>https://youtu.be/-sRo4U3dKCw?list=PLTjhk5BwsiVV8SrR-dPCDjCfaMnt-5HZH</v>
      </c>
      <c r="F7179" s="41">
        <f>INDEX(Videolength!C:C,MATCH(D7179,Videolength!A:A,0))</f>
        <v>5.3773148148148153E-2</v>
      </c>
      <c r="G7179" s="41">
        <v>1.7523148148148149E-2</v>
      </c>
      <c r="H7179" s="71">
        <f>HYPERLINK(_xlfn.CONCAT(E7179,"&amp;t=",G7179*86400),G7179)</f>
        <v>1.7523148148148149E-2</v>
      </c>
      <c r="I7179" s="38">
        <v>13</v>
      </c>
      <c r="J7179" s="38">
        <v>7</v>
      </c>
      <c r="K7179" s="42" t="s">
        <v>15</v>
      </c>
      <c r="L7179" s="42" t="s">
        <v>197</v>
      </c>
      <c r="Z7179" s="45" t="s">
        <v>1394</v>
      </c>
      <c r="AA7179" s="45">
        <v>12</v>
      </c>
      <c r="AB7179" s="45">
        <v>1</v>
      </c>
      <c r="AE7179" s="42">
        <f>IF(Table32[[#This Row],[Gems]]&gt;0,Table32[[#This Row],[Gems]],0)</f>
        <v>0</v>
      </c>
      <c r="AF7179" s="42">
        <f>IF(Table32[[#This Row],[Gems]]&lt;0,Table32[[#This Row],[Gems]],0)</f>
        <v>0</v>
      </c>
      <c r="AG7179" s="29">
        <f t="shared" ca="1" si="153"/>
        <v>28</v>
      </c>
    </row>
    <row r="7180" spans="1:33" ht="14.4" x14ac:dyDescent="0.3">
      <c r="A7180" s="37">
        <v>44130</v>
      </c>
      <c r="B7180" s="38">
        <f>INDEX(Videolength!D:D,MATCH(D7180,Videolength!A:A,0))</f>
        <v>13</v>
      </c>
      <c r="C7180" s="38">
        <f>INDEX(Videolength!E:E,MATCH(D7180,Videolength!A:A,0))</f>
        <v>36</v>
      </c>
      <c r="D7180" s="39">
        <v>36</v>
      </c>
      <c r="E7180" s="40" t="str">
        <f>INDEX(Videolength!B:B,MATCH(D7180,Videolength!A:A,0))</f>
        <v>https://youtu.be/-sRo4U3dKCw?list=PLTjhk5BwsiVV8SrR-dPCDjCfaMnt-5HZH</v>
      </c>
      <c r="F7180" s="41">
        <f>INDEX(Videolength!C:C,MATCH(D7180,Videolength!A:A,0))</f>
        <v>5.3773148148148153E-2</v>
      </c>
      <c r="G7180" s="41">
        <v>1.9722222222222221E-2</v>
      </c>
      <c r="H7180" s="71">
        <f>HYPERLINK(_xlfn.CONCAT(E7180,"&amp;t=",G7180*86400),G7180)</f>
        <v>1.9722222222222221E-2</v>
      </c>
      <c r="I7180" s="38">
        <v>13</v>
      </c>
      <c r="J7180" s="38">
        <v>7</v>
      </c>
      <c r="K7180" s="42" t="s">
        <v>15</v>
      </c>
      <c r="L7180" s="42" t="s">
        <v>198</v>
      </c>
      <c r="Z7180" s="45" t="s">
        <v>1394</v>
      </c>
      <c r="AA7180" s="38">
        <v>12</v>
      </c>
      <c r="AB7180" s="38">
        <v>1</v>
      </c>
      <c r="AC7180" s="44" t="s">
        <v>201</v>
      </c>
      <c r="AE7180" s="42">
        <f>IF(Table32[[#This Row],[Gems]]&gt;0,Table32[[#This Row],[Gems]],0)</f>
        <v>0</v>
      </c>
      <c r="AF7180" s="42">
        <f>IF(Table32[[#This Row],[Gems]]&lt;0,Table32[[#This Row],[Gems]],0)</f>
        <v>0</v>
      </c>
      <c r="AG7180" s="29">
        <f t="shared" ca="1" si="153"/>
        <v>28</v>
      </c>
    </row>
    <row r="7181" spans="1:33" ht="14.4" x14ac:dyDescent="0.3">
      <c r="A7181" s="37">
        <v>44130</v>
      </c>
      <c r="B7181" s="38">
        <f>INDEX(Videolength!D:D,MATCH(D7181,Videolength!A:A,0))</f>
        <v>13</v>
      </c>
      <c r="C7181" s="38">
        <f>INDEX(Videolength!E:E,MATCH(D7181,Videolength!A:A,0))</f>
        <v>36</v>
      </c>
      <c r="D7181" s="39">
        <v>36</v>
      </c>
      <c r="E7181" s="40" t="str">
        <f>INDEX(Videolength!B:B,MATCH(D7181,Videolength!A:A,0))</f>
        <v>https://youtu.be/-sRo4U3dKCw?list=PLTjhk5BwsiVV8SrR-dPCDjCfaMnt-5HZH</v>
      </c>
      <c r="F7181" s="41">
        <f>INDEX(Videolength!C:C,MATCH(D7181,Videolength!A:A,0))</f>
        <v>5.3773148148148153E-2</v>
      </c>
      <c r="G7181" s="41">
        <v>1.9791666666666666E-2</v>
      </c>
      <c r="H7181" s="71">
        <f>HYPERLINK(_xlfn.CONCAT(E7181,"&amp;t=",G7181*86400),G7181)</f>
        <v>1.9791666666666666E-2</v>
      </c>
      <c r="I7181" s="38">
        <v>13</v>
      </c>
      <c r="J7181" s="38">
        <v>7</v>
      </c>
      <c r="K7181" s="42" t="s">
        <v>15</v>
      </c>
      <c r="L7181" s="42" t="s">
        <v>216</v>
      </c>
      <c r="AA7181" s="45"/>
      <c r="AB7181" s="45"/>
      <c r="AE7181" s="42">
        <f>IF(Table32[[#This Row],[Gems]]&gt;0,Table32[[#This Row],[Gems]],0)</f>
        <v>0</v>
      </c>
      <c r="AF7181" s="42">
        <f>IF(Table32[[#This Row],[Gems]]&lt;0,Table32[[#This Row],[Gems]],0)</f>
        <v>0</v>
      </c>
      <c r="AG7181" s="29">
        <f t="shared" ca="1" si="153"/>
        <v>28</v>
      </c>
    </row>
    <row r="7182" spans="1:33" ht="14.4" x14ac:dyDescent="0.3">
      <c r="A7182" s="37">
        <v>44130</v>
      </c>
      <c r="B7182" s="38">
        <f>INDEX(Videolength!D:D,MATCH(D7182,Videolength!A:A,0))</f>
        <v>13</v>
      </c>
      <c r="C7182" s="38">
        <f>INDEX(Videolength!E:E,MATCH(D7182,Videolength!A:A,0))</f>
        <v>36</v>
      </c>
      <c r="D7182" s="39">
        <v>36</v>
      </c>
      <c r="E7182" s="40" t="str">
        <f>INDEX(Videolength!B:B,MATCH(D7182,Videolength!A:A,0))</f>
        <v>https://youtu.be/-sRo4U3dKCw?list=PLTjhk5BwsiVV8SrR-dPCDjCfaMnt-5HZH</v>
      </c>
      <c r="F7182" s="41">
        <f>INDEX(Videolength!C:C,MATCH(D7182,Videolength!A:A,0))</f>
        <v>5.3773148148148153E-2</v>
      </c>
      <c r="G7182" s="41">
        <v>1.9814814814814816E-2</v>
      </c>
      <c r="H7182" s="71">
        <f>HYPERLINK(_xlfn.CONCAT(E7182,"&amp;t=",G7182*86400),G7182)</f>
        <v>1.9814814814814816E-2</v>
      </c>
      <c r="I7182" s="38">
        <v>13</v>
      </c>
      <c r="J7182" s="38">
        <v>7</v>
      </c>
      <c r="K7182" s="42" t="s">
        <v>15</v>
      </c>
      <c r="L7182" s="42" t="s">
        <v>197</v>
      </c>
      <c r="Z7182" s="45" t="s">
        <v>1395</v>
      </c>
      <c r="AA7182" s="45">
        <v>12</v>
      </c>
      <c r="AB7182" s="45">
        <v>2</v>
      </c>
      <c r="AE7182" s="42">
        <f>IF(Table32[[#This Row],[Gems]]&gt;0,Table32[[#This Row],[Gems]],0)</f>
        <v>0</v>
      </c>
      <c r="AF7182" s="42">
        <f>IF(Table32[[#This Row],[Gems]]&lt;0,Table32[[#This Row],[Gems]],0)</f>
        <v>0</v>
      </c>
      <c r="AG7182" s="29">
        <f t="shared" ca="1" si="153"/>
        <v>28</v>
      </c>
    </row>
    <row r="7183" spans="1:33" ht="14.4" x14ac:dyDescent="0.3">
      <c r="A7183" s="37">
        <v>44130</v>
      </c>
      <c r="B7183" s="38">
        <f>INDEX(Videolength!D:D,MATCH(D7183,Videolength!A:A,0))</f>
        <v>13</v>
      </c>
      <c r="C7183" s="38">
        <f>INDEX(Videolength!E:E,MATCH(D7183,Videolength!A:A,0))</f>
        <v>36</v>
      </c>
      <c r="D7183" s="39">
        <v>36</v>
      </c>
      <c r="E7183" s="40" t="str">
        <f>INDEX(Videolength!B:B,MATCH(D7183,Videolength!A:A,0))</f>
        <v>https://youtu.be/-sRo4U3dKCw?list=PLTjhk5BwsiVV8SrR-dPCDjCfaMnt-5HZH</v>
      </c>
      <c r="F7183" s="41">
        <f>INDEX(Videolength!C:C,MATCH(D7183,Videolength!A:A,0))</f>
        <v>5.3773148148148153E-2</v>
      </c>
      <c r="G7183" s="41">
        <v>2.224537037037037E-2</v>
      </c>
      <c r="H7183" s="71">
        <f>HYPERLINK(_xlfn.CONCAT(E7183,"&amp;t=",G7183*86400),G7183)</f>
        <v>2.224537037037037E-2</v>
      </c>
      <c r="I7183" s="38">
        <v>13</v>
      </c>
      <c r="J7183" s="38">
        <v>7</v>
      </c>
      <c r="K7183" s="42" t="s">
        <v>15</v>
      </c>
      <c r="L7183" s="42" t="s">
        <v>198</v>
      </c>
      <c r="Z7183" s="45" t="s">
        <v>1395</v>
      </c>
      <c r="AA7183" s="38">
        <v>12</v>
      </c>
      <c r="AB7183" s="38">
        <v>2</v>
      </c>
      <c r="AC7183" s="44" t="s">
        <v>201</v>
      </c>
      <c r="AE7183" s="42">
        <f>IF(Table32[[#This Row],[Gems]]&gt;0,Table32[[#This Row],[Gems]],0)</f>
        <v>0</v>
      </c>
      <c r="AF7183" s="42">
        <f>IF(Table32[[#This Row],[Gems]]&lt;0,Table32[[#This Row],[Gems]],0)</f>
        <v>0</v>
      </c>
      <c r="AG7183" s="29">
        <f t="shared" ca="1" si="153"/>
        <v>28</v>
      </c>
    </row>
    <row r="7184" spans="1:33" ht="14.4" x14ac:dyDescent="0.3">
      <c r="A7184" s="37">
        <v>44130</v>
      </c>
      <c r="B7184" s="38">
        <f>INDEX(Videolength!D:D,MATCH(D7184,Videolength!A:A,0))</f>
        <v>13</v>
      </c>
      <c r="C7184" s="38">
        <f>INDEX(Videolength!E:E,MATCH(D7184,Videolength!A:A,0))</f>
        <v>36</v>
      </c>
      <c r="D7184" s="39">
        <v>36</v>
      </c>
      <c r="E7184" s="40" t="str">
        <f>INDEX(Videolength!B:B,MATCH(D7184,Videolength!A:A,0))</f>
        <v>https://youtu.be/-sRo4U3dKCw?list=PLTjhk5BwsiVV8SrR-dPCDjCfaMnt-5HZH</v>
      </c>
      <c r="F7184" s="41">
        <f>INDEX(Videolength!C:C,MATCH(D7184,Videolength!A:A,0))</f>
        <v>5.3773148148148153E-2</v>
      </c>
      <c r="G7184" s="41">
        <v>2.2291666666666668E-2</v>
      </c>
      <c r="H7184" s="71">
        <f>HYPERLINK(_xlfn.CONCAT(E7184,"&amp;t=",G7184*86400),G7184)</f>
        <v>2.2291666666666668E-2</v>
      </c>
      <c r="I7184" s="38">
        <v>13</v>
      </c>
      <c r="J7184" s="38">
        <v>7</v>
      </c>
      <c r="K7184" s="42" t="s">
        <v>15</v>
      </c>
      <c r="L7184" s="42" t="s">
        <v>216</v>
      </c>
      <c r="AA7184" s="45"/>
      <c r="AB7184" s="45"/>
      <c r="AE7184" s="42">
        <f>IF(Table32[[#This Row],[Gems]]&gt;0,Table32[[#This Row],[Gems]],0)</f>
        <v>0</v>
      </c>
      <c r="AF7184" s="42">
        <f>IF(Table32[[#This Row],[Gems]]&lt;0,Table32[[#This Row],[Gems]],0)</f>
        <v>0</v>
      </c>
      <c r="AG7184" s="29">
        <f t="shared" ca="1" si="153"/>
        <v>28</v>
      </c>
    </row>
    <row r="7185" spans="1:33" ht="14.4" x14ac:dyDescent="0.3">
      <c r="A7185" s="37">
        <v>44130</v>
      </c>
      <c r="B7185" s="38">
        <f>INDEX(Videolength!D:D,MATCH(D7185,Videolength!A:A,0))</f>
        <v>13</v>
      </c>
      <c r="C7185" s="38">
        <f>INDEX(Videolength!E:E,MATCH(D7185,Videolength!A:A,0))</f>
        <v>36</v>
      </c>
      <c r="D7185" s="39">
        <v>36</v>
      </c>
      <c r="E7185" s="40" t="str">
        <f>INDEX(Videolength!B:B,MATCH(D7185,Videolength!A:A,0))</f>
        <v>https://youtu.be/-sRo4U3dKCw?list=PLTjhk5BwsiVV8SrR-dPCDjCfaMnt-5HZH</v>
      </c>
      <c r="F7185" s="41">
        <f>INDEX(Videolength!C:C,MATCH(D7185,Videolength!A:A,0))</f>
        <v>5.3773148148148153E-2</v>
      </c>
      <c r="G7185" s="41">
        <v>2.2337962962962962E-2</v>
      </c>
      <c r="H7185" s="71">
        <f>HYPERLINK(_xlfn.CONCAT(E7185,"&amp;t=",G7185*86400),G7185)</f>
        <v>2.2337962962962962E-2</v>
      </c>
      <c r="I7185" s="38">
        <v>13</v>
      </c>
      <c r="J7185" s="38">
        <v>7</v>
      </c>
      <c r="K7185" s="42" t="s">
        <v>15</v>
      </c>
      <c r="L7185" s="42" t="s">
        <v>197</v>
      </c>
      <c r="Z7185" s="45" t="s">
        <v>1396</v>
      </c>
      <c r="AA7185" s="45">
        <v>12</v>
      </c>
      <c r="AB7185" s="45">
        <v>3</v>
      </c>
      <c r="AE7185" s="42">
        <f>IF(Table32[[#This Row],[Gems]]&gt;0,Table32[[#This Row],[Gems]],0)</f>
        <v>0</v>
      </c>
      <c r="AF7185" s="42">
        <f>IF(Table32[[#This Row],[Gems]]&lt;0,Table32[[#This Row],[Gems]],0)</f>
        <v>0</v>
      </c>
      <c r="AG7185" s="30">
        <f t="shared" ca="1" si="153"/>
        <v>28</v>
      </c>
    </row>
    <row r="7186" spans="1:33" ht="14.4" x14ac:dyDescent="0.3">
      <c r="A7186" s="37">
        <v>44130</v>
      </c>
      <c r="B7186" s="38">
        <f>INDEX(Videolength!D:D,MATCH(D7186,Videolength!A:A,0))</f>
        <v>13</v>
      </c>
      <c r="C7186" s="38">
        <f>INDEX(Videolength!E:E,MATCH(D7186,Videolength!A:A,0))</f>
        <v>36</v>
      </c>
      <c r="D7186" s="39">
        <v>36</v>
      </c>
      <c r="E7186" s="40" t="str">
        <f>INDEX(Videolength!B:B,MATCH(D7186,Videolength!A:A,0))</f>
        <v>https://youtu.be/-sRo4U3dKCw?list=PLTjhk5BwsiVV8SrR-dPCDjCfaMnt-5HZH</v>
      </c>
      <c r="F7186" s="41">
        <f>INDEX(Videolength!C:C,MATCH(D7186,Videolength!A:A,0))</f>
        <v>5.3773148148148153E-2</v>
      </c>
      <c r="G7186" s="41">
        <v>2.3518518518518518E-2</v>
      </c>
      <c r="H7186" s="71">
        <f>HYPERLINK(_xlfn.CONCAT(E7186,"&amp;t=",G7186*86400),G7186)</f>
        <v>2.3518518518518518E-2</v>
      </c>
      <c r="I7186" s="38">
        <v>13</v>
      </c>
      <c r="J7186" s="38">
        <v>7</v>
      </c>
      <c r="K7186" s="42" t="s">
        <v>15</v>
      </c>
      <c r="L7186" s="42" t="s">
        <v>198</v>
      </c>
      <c r="M7186" s="42" t="s">
        <v>1397</v>
      </c>
      <c r="Q7186" s="42" t="s">
        <v>121</v>
      </c>
      <c r="Z7186" s="45" t="s">
        <v>1396</v>
      </c>
      <c r="AA7186" s="45">
        <v>12</v>
      </c>
      <c r="AB7186" s="45">
        <v>3</v>
      </c>
      <c r="AC7186" s="44" t="s">
        <v>203</v>
      </c>
      <c r="AE7186" s="42">
        <f>IF(Table32[[#This Row],[Gems]]&gt;0,Table32[[#This Row],[Gems]],0)</f>
        <v>0</v>
      </c>
      <c r="AF7186" s="42">
        <f>IF(Table32[[#This Row],[Gems]]&lt;0,Table32[[#This Row],[Gems]],0)</f>
        <v>0</v>
      </c>
      <c r="AG7186" s="29">
        <f t="shared" ca="1" si="153"/>
        <v>28</v>
      </c>
    </row>
    <row r="7187" spans="1:33" ht="14.4" x14ac:dyDescent="0.3">
      <c r="A7187" s="37">
        <v>44130</v>
      </c>
      <c r="B7187" s="38">
        <f>INDEX(Videolength!D:D,MATCH(D7187,Videolength!A:A,0))</f>
        <v>13</v>
      </c>
      <c r="C7187" s="38">
        <f>INDEX(Videolength!E:E,MATCH(D7187,Videolength!A:A,0))</f>
        <v>36</v>
      </c>
      <c r="D7187" s="39">
        <v>36</v>
      </c>
      <c r="E7187" s="40" t="str">
        <f>INDEX(Videolength!B:B,MATCH(D7187,Videolength!A:A,0))</f>
        <v>https://youtu.be/-sRo4U3dKCw?list=PLTjhk5BwsiVV8SrR-dPCDjCfaMnt-5HZH</v>
      </c>
      <c r="F7187" s="41">
        <f>INDEX(Videolength!C:C,MATCH(D7187,Videolength!A:A,0))</f>
        <v>5.3773148148148153E-2</v>
      </c>
      <c r="G7187" s="41">
        <v>2.3541666666666666E-2</v>
      </c>
      <c r="H7187" s="71">
        <f>HYPERLINK(_xlfn.CONCAT(E7187,"&amp;t=",G7187*86400),G7187)</f>
        <v>2.3541666666666666E-2</v>
      </c>
      <c r="I7187" s="38">
        <v>13</v>
      </c>
      <c r="J7187" s="38">
        <v>7</v>
      </c>
      <c r="K7187" s="42" t="s">
        <v>15</v>
      </c>
      <c r="L7187" s="42" t="s">
        <v>392</v>
      </c>
      <c r="M7187" s="42" t="s">
        <v>533</v>
      </c>
      <c r="AA7187" s="45"/>
      <c r="AB7187" s="45"/>
      <c r="AE7187" s="42">
        <f>IF(Table32[[#This Row],[Gems]]&gt;0,Table32[[#This Row],[Gems]],0)</f>
        <v>0</v>
      </c>
      <c r="AF7187" s="42">
        <f>IF(Table32[[#This Row],[Gems]]&lt;0,Table32[[#This Row],[Gems]],0)</f>
        <v>0</v>
      </c>
      <c r="AG7187" s="29">
        <f t="shared" ca="1" si="153"/>
        <v>28</v>
      </c>
    </row>
    <row r="7188" spans="1:33" ht="14.4" x14ac:dyDescent="0.3">
      <c r="A7188" s="37">
        <v>44130</v>
      </c>
      <c r="B7188" s="38">
        <f>INDEX(Videolength!D:D,MATCH(D7188,Videolength!A:A,0))</f>
        <v>13</v>
      </c>
      <c r="C7188" s="38">
        <f>INDEX(Videolength!E:E,MATCH(D7188,Videolength!A:A,0))</f>
        <v>36</v>
      </c>
      <c r="D7188" s="39">
        <v>36</v>
      </c>
      <c r="E7188" s="40" t="str">
        <f>INDEX(Videolength!B:B,MATCH(D7188,Videolength!A:A,0))</f>
        <v>https://youtu.be/-sRo4U3dKCw?list=PLTjhk5BwsiVV8SrR-dPCDjCfaMnt-5HZH</v>
      </c>
      <c r="F7188" s="41">
        <f>INDEX(Videolength!C:C,MATCH(D7188,Videolength!A:A,0))</f>
        <v>5.3773148148148153E-2</v>
      </c>
      <c r="G7188" s="41">
        <v>2.3553240740740739E-2</v>
      </c>
      <c r="H7188" s="71">
        <f>HYPERLINK(_xlfn.CONCAT(E7188,"&amp;t=",G7188*86400),G7188)</f>
        <v>2.3553240740740739E-2</v>
      </c>
      <c r="I7188" s="38">
        <v>13</v>
      </c>
      <c r="J7188" s="38">
        <v>7</v>
      </c>
      <c r="K7188" s="42" t="s">
        <v>15</v>
      </c>
      <c r="L7188" s="42" t="s">
        <v>216</v>
      </c>
      <c r="M7188" s="42" t="s">
        <v>929</v>
      </c>
      <c r="AA7188" s="45"/>
      <c r="AB7188" s="45"/>
      <c r="AE7188" s="42">
        <f>IF(Table32[[#This Row],[Gems]]&gt;0,Table32[[#This Row],[Gems]],0)</f>
        <v>0</v>
      </c>
      <c r="AF7188" s="42">
        <f>IF(Table32[[#This Row],[Gems]]&lt;0,Table32[[#This Row],[Gems]],0)</f>
        <v>0</v>
      </c>
      <c r="AG7188" s="29">
        <f t="shared" ca="1" si="153"/>
        <v>28</v>
      </c>
    </row>
    <row r="7189" spans="1:33" ht="14.4" x14ac:dyDescent="0.3">
      <c r="A7189" s="37">
        <v>44130</v>
      </c>
      <c r="B7189" s="38">
        <f>INDEX(Videolength!D:D,MATCH(D7189,Videolength!A:A,0))</f>
        <v>13</v>
      </c>
      <c r="C7189" s="38">
        <f>INDEX(Videolength!E:E,MATCH(D7189,Videolength!A:A,0))</f>
        <v>36</v>
      </c>
      <c r="D7189" s="39">
        <v>36</v>
      </c>
      <c r="E7189" s="40" t="str">
        <f>INDEX(Videolength!B:B,MATCH(D7189,Videolength!A:A,0))</f>
        <v>https://youtu.be/-sRo4U3dKCw?list=PLTjhk5BwsiVV8SrR-dPCDjCfaMnt-5HZH</v>
      </c>
      <c r="F7189" s="41">
        <f>INDEX(Videolength!C:C,MATCH(D7189,Videolength!A:A,0))</f>
        <v>5.3773148148148153E-2</v>
      </c>
      <c r="G7189" s="41">
        <v>2.361111111111111E-2</v>
      </c>
      <c r="H7189" s="71">
        <f>HYPERLINK(_xlfn.CONCAT(E7189,"&amp;t=",G7189*86400),G7189)</f>
        <v>2.361111111111111E-2</v>
      </c>
      <c r="I7189" s="38">
        <v>13</v>
      </c>
      <c r="J7189" s="38">
        <v>7</v>
      </c>
      <c r="K7189" s="42" t="s">
        <v>346</v>
      </c>
      <c r="L7189" s="42" t="s">
        <v>10</v>
      </c>
      <c r="AA7189" s="45"/>
      <c r="AB7189" s="45"/>
      <c r="AE7189" s="42">
        <f>IF(Table32[[#This Row],[Gems]]&gt;0,Table32[[#This Row],[Gems]],0)</f>
        <v>0</v>
      </c>
      <c r="AF7189" s="42">
        <f>IF(Table32[[#This Row],[Gems]]&lt;0,Table32[[#This Row],[Gems]],0)</f>
        <v>0</v>
      </c>
      <c r="AG7189" s="29">
        <f t="shared" ca="1" si="153"/>
        <v>28</v>
      </c>
    </row>
    <row r="7190" spans="1:33" ht="14.4" x14ac:dyDescent="0.3">
      <c r="A7190" s="37">
        <v>44130</v>
      </c>
      <c r="B7190" s="38">
        <f>INDEX(Videolength!D:D,MATCH(D7190,Videolength!A:A,0))</f>
        <v>13</v>
      </c>
      <c r="C7190" s="38">
        <f>INDEX(Videolength!E:E,MATCH(D7190,Videolength!A:A,0))</f>
        <v>36</v>
      </c>
      <c r="D7190" s="39">
        <v>36</v>
      </c>
      <c r="E7190" s="40" t="str">
        <f>INDEX(Videolength!B:B,MATCH(D7190,Videolength!A:A,0))</f>
        <v>https://youtu.be/-sRo4U3dKCw?list=PLTjhk5BwsiVV8SrR-dPCDjCfaMnt-5HZH</v>
      </c>
      <c r="F7190" s="41">
        <f>INDEX(Videolength!C:C,MATCH(D7190,Videolength!A:A,0))</f>
        <v>5.3773148148148153E-2</v>
      </c>
      <c r="G7190" s="41">
        <v>2.3634259259259258E-2</v>
      </c>
      <c r="H7190" s="71">
        <f>HYPERLINK(_xlfn.CONCAT(E7190,"&amp;t=",G7190*86400),G7190)</f>
        <v>2.3634259259259258E-2</v>
      </c>
      <c r="I7190" s="38">
        <v>13</v>
      </c>
      <c r="J7190" s="38">
        <v>7</v>
      </c>
      <c r="K7190" s="44" t="s">
        <v>353</v>
      </c>
      <c r="L7190" s="42" t="s">
        <v>10</v>
      </c>
      <c r="M7190" s="42" t="s">
        <v>1398</v>
      </c>
      <c r="AA7190" s="45"/>
      <c r="AB7190" s="45"/>
      <c r="AE7190" s="42">
        <f>IF(Table32[[#This Row],[Gems]]&gt;0,Table32[[#This Row],[Gems]],0)</f>
        <v>0</v>
      </c>
      <c r="AF7190" s="42">
        <f>IF(Table32[[#This Row],[Gems]]&lt;0,Table32[[#This Row],[Gems]],0)</f>
        <v>0</v>
      </c>
      <c r="AG7190" s="29">
        <f t="shared" ca="1" si="153"/>
        <v>28</v>
      </c>
    </row>
    <row r="7191" spans="1:33" ht="14.4" x14ac:dyDescent="0.3">
      <c r="A7191" s="37">
        <v>44130</v>
      </c>
      <c r="B7191" s="38">
        <f>INDEX(Videolength!D:D,MATCH(D7191,Videolength!A:A,0))</f>
        <v>13</v>
      </c>
      <c r="C7191" s="38">
        <f>INDEX(Videolength!E:E,MATCH(D7191,Videolength!A:A,0))</f>
        <v>36</v>
      </c>
      <c r="D7191" s="39">
        <v>36</v>
      </c>
      <c r="E7191" s="40" t="str">
        <f>INDEX(Videolength!B:B,MATCH(D7191,Videolength!A:A,0))</f>
        <v>https://youtu.be/-sRo4U3dKCw?list=PLTjhk5BwsiVV8SrR-dPCDjCfaMnt-5HZH</v>
      </c>
      <c r="F7191" s="41">
        <f>INDEX(Videolength!C:C,MATCH(D7191,Videolength!A:A,0))</f>
        <v>5.3773148148148153E-2</v>
      </c>
      <c r="G7191" s="41">
        <v>2.3692129629629629E-2</v>
      </c>
      <c r="H7191" s="71">
        <f>HYPERLINK(_xlfn.CONCAT(E7191,"&amp;t=",G7191*86400),G7191)</f>
        <v>2.3692129629629629E-2</v>
      </c>
      <c r="I7191" s="38">
        <v>13</v>
      </c>
      <c r="J7191" s="38">
        <v>7</v>
      </c>
      <c r="K7191" s="44" t="s">
        <v>353</v>
      </c>
      <c r="L7191" s="42" t="s">
        <v>140</v>
      </c>
      <c r="X7191" s="43">
        <v>10</v>
      </c>
      <c r="AA7191" s="45"/>
      <c r="AB7191" s="45"/>
      <c r="AE7191" s="42">
        <f>IF(Table32[[#This Row],[Gems]]&gt;0,Table32[[#This Row],[Gems]],0)</f>
        <v>0</v>
      </c>
      <c r="AF7191" s="42">
        <f>IF(Table32[[#This Row],[Gems]]&lt;0,Table32[[#This Row],[Gems]],0)</f>
        <v>0</v>
      </c>
      <c r="AG7191" s="29">
        <f t="shared" ca="1" si="153"/>
        <v>28</v>
      </c>
    </row>
    <row r="7192" spans="1:33" ht="14.4" x14ac:dyDescent="0.3">
      <c r="A7192" s="37">
        <v>44130</v>
      </c>
      <c r="B7192" s="38">
        <f>INDEX(Videolength!D:D,MATCH(D7192,Videolength!A:A,0))</f>
        <v>13</v>
      </c>
      <c r="C7192" s="38">
        <f>INDEX(Videolength!E:E,MATCH(D7192,Videolength!A:A,0))</f>
        <v>36</v>
      </c>
      <c r="D7192" s="39">
        <v>36</v>
      </c>
      <c r="E7192" s="40" t="str">
        <f>INDEX(Videolength!B:B,MATCH(D7192,Videolength!A:A,0))</f>
        <v>https://youtu.be/-sRo4U3dKCw?list=PLTjhk5BwsiVV8SrR-dPCDjCfaMnt-5HZH</v>
      </c>
      <c r="F7192" s="41">
        <f>INDEX(Videolength!C:C,MATCH(D7192,Videolength!A:A,0))</f>
        <v>5.3773148148148153E-2</v>
      </c>
      <c r="G7192" s="41">
        <v>2.3703703703703703E-2</v>
      </c>
      <c r="H7192" s="71">
        <f>HYPERLINK(_xlfn.CONCAT(E7192,"&amp;t=",G7192*86400),G7192)</f>
        <v>2.3703703703703703E-2</v>
      </c>
      <c r="I7192" s="38">
        <v>13</v>
      </c>
      <c r="J7192" s="38">
        <v>7</v>
      </c>
      <c r="K7192" s="44" t="s">
        <v>353</v>
      </c>
      <c r="L7192" s="42" t="s">
        <v>312</v>
      </c>
      <c r="M7192" s="42" t="s">
        <v>1399</v>
      </c>
      <c r="AA7192" s="45"/>
      <c r="AB7192" s="45"/>
      <c r="AE7192" s="42">
        <f>IF(Table32[[#This Row],[Gems]]&gt;0,Table32[[#This Row],[Gems]],0)</f>
        <v>0</v>
      </c>
      <c r="AF7192" s="42">
        <f>IF(Table32[[#This Row],[Gems]]&lt;0,Table32[[#This Row],[Gems]],0)</f>
        <v>0</v>
      </c>
      <c r="AG7192" s="29">
        <f t="shared" ca="1" si="153"/>
        <v>28</v>
      </c>
    </row>
    <row r="7193" spans="1:33" ht="14.4" x14ac:dyDescent="0.3">
      <c r="A7193" s="37">
        <v>44130</v>
      </c>
      <c r="B7193" s="38">
        <f>INDEX(Videolength!D:D,MATCH(D7193,Videolength!A:A,0))</f>
        <v>13</v>
      </c>
      <c r="C7193" s="38">
        <f>INDEX(Videolength!E:E,MATCH(D7193,Videolength!A:A,0))</f>
        <v>36</v>
      </c>
      <c r="D7193" s="39">
        <v>36</v>
      </c>
      <c r="E7193" s="40" t="str">
        <f>INDEX(Videolength!B:B,MATCH(D7193,Videolength!A:A,0))</f>
        <v>https://youtu.be/-sRo4U3dKCw?list=PLTjhk5BwsiVV8SrR-dPCDjCfaMnt-5HZH</v>
      </c>
      <c r="F7193" s="41">
        <f>INDEX(Videolength!C:C,MATCH(D7193,Videolength!A:A,0))</f>
        <v>5.3773148148148153E-2</v>
      </c>
      <c r="G7193" s="41">
        <v>2.3761574074074074E-2</v>
      </c>
      <c r="H7193" s="71">
        <f>HYPERLINK(_xlfn.CONCAT(E7193,"&amp;t=",G7193*86400),G7193)</f>
        <v>2.3761574074074074E-2</v>
      </c>
      <c r="I7193" s="38">
        <v>13</v>
      </c>
      <c r="J7193" s="38">
        <v>7</v>
      </c>
      <c r="K7193" s="44" t="s">
        <v>353</v>
      </c>
      <c r="L7193" s="42" t="s">
        <v>10</v>
      </c>
      <c r="M7193" s="42" t="s">
        <v>1386</v>
      </c>
      <c r="AA7193" s="45"/>
      <c r="AB7193" s="45"/>
      <c r="AE7193" s="42">
        <f>IF(Table32[[#This Row],[Gems]]&gt;0,Table32[[#This Row],[Gems]],0)</f>
        <v>0</v>
      </c>
      <c r="AF7193" s="42">
        <f>IF(Table32[[#This Row],[Gems]]&lt;0,Table32[[#This Row],[Gems]],0)</f>
        <v>0</v>
      </c>
      <c r="AG7193" s="29">
        <f t="shared" ca="1" si="153"/>
        <v>28</v>
      </c>
    </row>
    <row r="7194" spans="1:33" ht="14.4" x14ac:dyDescent="0.3">
      <c r="A7194" s="37">
        <v>44130</v>
      </c>
      <c r="B7194" s="38">
        <f>INDEX(Videolength!D:D,MATCH(D7194,Videolength!A:A,0))</f>
        <v>13</v>
      </c>
      <c r="C7194" s="38">
        <f>INDEX(Videolength!E:E,MATCH(D7194,Videolength!A:A,0))</f>
        <v>36</v>
      </c>
      <c r="D7194" s="39">
        <v>36</v>
      </c>
      <c r="E7194" s="40" t="str">
        <f>INDEX(Videolength!B:B,MATCH(D7194,Videolength!A:A,0))</f>
        <v>https://youtu.be/-sRo4U3dKCw?list=PLTjhk5BwsiVV8SrR-dPCDjCfaMnt-5HZH</v>
      </c>
      <c r="F7194" s="41">
        <f>INDEX(Videolength!C:C,MATCH(D7194,Videolength!A:A,0))</f>
        <v>5.3773148148148153E-2</v>
      </c>
      <c r="G7194" s="41">
        <v>2.388888888888889E-2</v>
      </c>
      <c r="H7194" s="71">
        <f>HYPERLINK(_xlfn.CONCAT(E7194,"&amp;t=",G7194*86400),G7194)</f>
        <v>2.388888888888889E-2</v>
      </c>
      <c r="I7194" s="38">
        <v>13</v>
      </c>
      <c r="J7194" s="38">
        <v>7</v>
      </c>
      <c r="K7194" s="42" t="s">
        <v>346</v>
      </c>
      <c r="L7194" s="42" t="s">
        <v>10</v>
      </c>
      <c r="AA7194" s="45"/>
      <c r="AB7194" s="45"/>
      <c r="AE7194" s="42">
        <f>IF(Table32[[#This Row],[Gems]]&gt;0,Table32[[#This Row],[Gems]],0)</f>
        <v>0</v>
      </c>
      <c r="AF7194" s="42">
        <f>IF(Table32[[#This Row],[Gems]]&lt;0,Table32[[#This Row],[Gems]],0)</f>
        <v>0</v>
      </c>
      <c r="AG7194" s="29">
        <f t="shared" ca="1" si="153"/>
        <v>28</v>
      </c>
    </row>
    <row r="7195" spans="1:33" ht="14.4" x14ac:dyDescent="0.3">
      <c r="A7195" s="37">
        <v>44130</v>
      </c>
      <c r="B7195" s="38">
        <f>INDEX(Videolength!D:D,MATCH(D7195,Videolength!A:A,0))</f>
        <v>13</v>
      </c>
      <c r="C7195" s="38">
        <f>INDEX(Videolength!E:E,MATCH(D7195,Videolength!A:A,0))</f>
        <v>36</v>
      </c>
      <c r="D7195" s="39">
        <v>36</v>
      </c>
      <c r="E7195" s="40" t="str">
        <f>INDEX(Videolength!B:B,MATCH(D7195,Videolength!A:A,0))</f>
        <v>https://youtu.be/-sRo4U3dKCw?list=PLTjhk5BwsiVV8SrR-dPCDjCfaMnt-5HZH</v>
      </c>
      <c r="F7195" s="41">
        <f>INDEX(Videolength!C:C,MATCH(D7195,Videolength!A:A,0))</f>
        <v>5.3773148148148153E-2</v>
      </c>
      <c r="G7195" s="41">
        <v>2.3969907407407409E-2</v>
      </c>
      <c r="H7195" s="71">
        <f>HYPERLINK(_xlfn.CONCAT(E7195,"&amp;t=",G7195*86400),G7195)</f>
        <v>2.3969907407407409E-2</v>
      </c>
      <c r="I7195" s="38">
        <v>13</v>
      </c>
      <c r="J7195" s="38">
        <v>7</v>
      </c>
      <c r="K7195" s="42" t="s">
        <v>102</v>
      </c>
      <c r="L7195" s="42" t="s">
        <v>10</v>
      </c>
      <c r="M7195" s="42" t="s">
        <v>898</v>
      </c>
      <c r="Q7195" s="42" t="s">
        <v>1770</v>
      </c>
      <c r="W7195" s="44" t="s">
        <v>540</v>
      </c>
      <c r="AA7195" s="45"/>
      <c r="AB7195" s="45"/>
      <c r="AE7195" s="42">
        <f>IF(Table32[[#This Row],[Gems]]&gt;0,Table32[[#This Row],[Gems]],0)</f>
        <v>0</v>
      </c>
      <c r="AF7195" s="42">
        <f>IF(Table32[[#This Row],[Gems]]&lt;0,Table32[[#This Row],[Gems]],0)</f>
        <v>0</v>
      </c>
      <c r="AG7195" s="29">
        <f t="shared" ca="1" si="153"/>
        <v>28</v>
      </c>
    </row>
    <row r="7196" spans="1:33" ht="14.4" x14ac:dyDescent="0.3">
      <c r="A7196" s="37">
        <v>44130</v>
      </c>
      <c r="B7196" s="38">
        <f>INDEX(Videolength!D:D,MATCH(D7196,Videolength!A:A,0))</f>
        <v>13</v>
      </c>
      <c r="C7196" s="38">
        <f>INDEX(Videolength!E:E,MATCH(D7196,Videolength!A:A,0))</f>
        <v>36</v>
      </c>
      <c r="D7196" s="39">
        <v>36</v>
      </c>
      <c r="E7196" s="40" t="str">
        <f>INDEX(Videolength!B:B,MATCH(D7196,Videolength!A:A,0))</f>
        <v>https://youtu.be/-sRo4U3dKCw?list=PLTjhk5BwsiVV8SrR-dPCDjCfaMnt-5HZH</v>
      </c>
      <c r="F7196" s="41">
        <f>INDEX(Videolength!C:C,MATCH(D7196,Videolength!A:A,0))</f>
        <v>5.3773148148148153E-2</v>
      </c>
      <c r="G7196" s="41">
        <v>2.4085648148148148E-2</v>
      </c>
      <c r="H7196" s="71">
        <f>HYPERLINK(_xlfn.CONCAT(E7196,"&amp;t=",G7196*86400),G7196)</f>
        <v>2.4085648148148148E-2</v>
      </c>
      <c r="I7196" s="38">
        <v>13</v>
      </c>
      <c r="J7196" s="38">
        <v>7</v>
      </c>
      <c r="K7196" s="42" t="s">
        <v>346</v>
      </c>
      <c r="L7196" s="42" t="s">
        <v>10</v>
      </c>
      <c r="AA7196" s="45"/>
      <c r="AB7196" s="45"/>
      <c r="AE7196" s="42">
        <f>IF(Table32[[#This Row],[Gems]]&gt;0,Table32[[#This Row],[Gems]],0)</f>
        <v>0</v>
      </c>
      <c r="AF7196" s="42">
        <f>IF(Table32[[#This Row],[Gems]]&lt;0,Table32[[#This Row],[Gems]],0)</f>
        <v>0</v>
      </c>
      <c r="AG7196" s="29">
        <f t="shared" ca="1" si="153"/>
        <v>28</v>
      </c>
    </row>
    <row r="7197" spans="1:33" ht="14.4" x14ac:dyDescent="0.3">
      <c r="A7197" s="37">
        <v>44130</v>
      </c>
      <c r="B7197" s="38">
        <f>INDEX(Videolength!D:D,MATCH(D7197,Videolength!A:A,0))</f>
        <v>13</v>
      </c>
      <c r="C7197" s="38">
        <f>INDEX(Videolength!E:E,MATCH(D7197,Videolength!A:A,0))</f>
        <v>36</v>
      </c>
      <c r="D7197" s="39">
        <v>36</v>
      </c>
      <c r="E7197" s="40" t="str">
        <f>INDEX(Videolength!B:B,MATCH(D7197,Videolength!A:A,0))</f>
        <v>https://youtu.be/-sRo4U3dKCw?list=PLTjhk5BwsiVV8SrR-dPCDjCfaMnt-5HZH</v>
      </c>
      <c r="F7197" s="41">
        <f>INDEX(Videolength!C:C,MATCH(D7197,Videolength!A:A,0))</f>
        <v>5.3773148148148153E-2</v>
      </c>
      <c r="G7197" s="41">
        <v>2.4293981481481482E-2</v>
      </c>
      <c r="H7197" s="71">
        <f>HYPERLINK(_xlfn.CONCAT(E7197,"&amp;t=",G7197*86400),G7197)</f>
        <v>2.4293981481481482E-2</v>
      </c>
      <c r="I7197" s="38">
        <v>13</v>
      </c>
      <c r="J7197" s="38">
        <v>7</v>
      </c>
      <c r="K7197" s="44" t="s">
        <v>353</v>
      </c>
      <c r="L7197" s="42" t="s">
        <v>10</v>
      </c>
      <c r="M7197" s="42" t="s">
        <v>1400</v>
      </c>
      <c r="AA7197" s="45"/>
      <c r="AB7197" s="45"/>
      <c r="AE7197" s="42">
        <f>IF(Table32[[#This Row],[Gems]]&gt;0,Table32[[#This Row],[Gems]],0)</f>
        <v>0</v>
      </c>
      <c r="AF7197" s="42">
        <f>IF(Table32[[#This Row],[Gems]]&lt;0,Table32[[#This Row],[Gems]],0)</f>
        <v>0</v>
      </c>
      <c r="AG7197" s="29">
        <f t="shared" ca="1" si="153"/>
        <v>28</v>
      </c>
    </row>
    <row r="7198" spans="1:33" ht="14.4" x14ac:dyDescent="0.3">
      <c r="A7198" s="37">
        <v>44130</v>
      </c>
      <c r="B7198" s="38">
        <f>INDEX(Videolength!D:D,MATCH(D7198,Videolength!A:A,0))</f>
        <v>13</v>
      </c>
      <c r="C7198" s="38">
        <f>INDEX(Videolength!E:E,MATCH(D7198,Videolength!A:A,0))</f>
        <v>36</v>
      </c>
      <c r="D7198" s="39">
        <v>36</v>
      </c>
      <c r="E7198" s="40" t="str">
        <f>INDEX(Videolength!B:B,MATCH(D7198,Videolength!A:A,0))</f>
        <v>https://youtu.be/-sRo4U3dKCw?list=PLTjhk5BwsiVV8SrR-dPCDjCfaMnt-5HZH</v>
      </c>
      <c r="F7198" s="41">
        <f>INDEX(Videolength!C:C,MATCH(D7198,Videolength!A:A,0))</f>
        <v>5.3773148148148153E-2</v>
      </c>
      <c r="G7198" s="41">
        <v>2.4548611111111115E-2</v>
      </c>
      <c r="H7198" s="71">
        <f>HYPERLINK(_xlfn.CONCAT(E7198,"&amp;t=",G7198*86400),G7198)</f>
        <v>2.4548611111111115E-2</v>
      </c>
      <c r="I7198" s="38">
        <v>13</v>
      </c>
      <c r="J7198" s="38">
        <v>7</v>
      </c>
      <c r="K7198" s="42" t="s">
        <v>346</v>
      </c>
      <c r="L7198" s="42" t="s">
        <v>10</v>
      </c>
      <c r="AA7198" s="45"/>
      <c r="AB7198" s="45"/>
      <c r="AE7198" s="42">
        <f>IF(Table32[[#This Row],[Gems]]&gt;0,Table32[[#This Row],[Gems]],0)</f>
        <v>0</v>
      </c>
      <c r="AF7198" s="42">
        <f>IF(Table32[[#This Row],[Gems]]&lt;0,Table32[[#This Row],[Gems]],0)</f>
        <v>0</v>
      </c>
      <c r="AG7198" s="29">
        <f t="shared" ca="1" si="153"/>
        <v>28</v>
      </c>
    </row>
    <row r="7199" spans="1:33" ht="14.4" x14ac:dyDescent="0.3">
      <c r="A7199" s="37">
        <v>44130</v>
      </c>
      <c r="B7199" s="38">
        <f>INDEX(Videolength!D:D,MATCH(D7199,Videolength!A:A,0))</f>
        <v>13</v>
      </c>
      <c r="C7199" s="38">
        <f>INDEX(Videolength!E:E,MATCH(D7199,Videolength!A:A,0))</f>
        <v>36</v>
      </c>
      <c r="D7199" s="39">
        <v>36</v>
      </c>
      <c r="E7199" s="40" t="str">
        <f>INDEX(Videolength!B:B,MATCH(D7199,Videolength!A:A,0))</f>
        <v>https://youtu.be/-sRo4U3dKCw?list=PLTjhk5BwsiVV8SrR-dPCDjCfaMnt-5HZH</v>
      </c>
      <c r="F7199" s="41">
        <f>INDEX(Videolength!C:C,MATCH(D7199,Videolength!A:A,0))</f>
        <v>5.3773148148148153E-2</v>
      </c>
      <c r="G7199" s="41">
        <v>2.4594907407407409E-2</v>
      </c>
      <c r="H7199" s="71">
        <f>HYPERLINK(_xlfn.CONCAT(E7199,"&amp;t=",G7199*86400),G7199)</f>
        <v>2.4594907407407409E-2</v>
      </c>
      <c r="I7199" s="38">
        <v>13</v>
      </c>
      <c r="J7199" s="38">
        <v>7</v>
      </c>
      <c r="K7199" s="42" t="s">
        <v>284</v>
      </c>
      <c r="L7199" s="42" t="s">
        <v>10</v>
      </c>
      <c r="M7199" s="42" t="s">
        <v>1322</v>
      </c>
      <c r="AA7199" s="45"/>
      <c r="AB7199" s="45"/>
      <c r="AE7199" s="42">
        <f>IF(Table32[[#This Row],[Gems]]&gt;0,Table32[[#This Row],[Gems]],0)</f>
        <v>0</v>
      </c>
      <c r="AF7199" s="42">
        <f>IF(Table32[[#This Row],[Gems]]&lt;0,Table32[[#This Row],[Gems]],0)</f>
        <v>0</v>
      </c>
      <c r="AG7199" s="29">
        <f t="shared" ca="1" si="153"/>
        <v>28</v>
      </c>
    </row>
    <row r="7200" spans="1:33" ht="14.4" x14ac:dyDescent="0.3">
      <c r="A7200" s="37">
        <v>44130</v>
      </c>
      <c r="B7200" s="38">
        <f>INDEX(Videolength!D:D,MATCH(D7200,Videolength!A:A,0))</f>
        <v>13</v>
      </c>
      <c r="C7200" s="38">
        <f>INDEX(Videolength!E:E,MATCH(D7200,Videolength!A:A,0))</f>
        <v>36</v>
      </c>
      <c r="D7200" s="39">
        <v>36</v>
      </c>
      <c r="E7200" s="40" t="str">
        <f>INDEX(Videolength!B:B,MATCH(D7200,Videolength!A:A,0))</f>
        <v>https://youtu.be/-sRo4U3dKCw?list=PLTjhk5BwsiVV8SrR-dPCDjCfaMnt-5HZH</v>
      </c>
      <c r="F7200" s="41">
        <f>INDEX(Videolength!C:C,MATCH(D7200,Videolength!A:A,0))</f>
        <v>5.3773148148148153E-2</v>
      </c>
      <c r="G7200" s="41">
        <v>2.4976851851851851E-2</v>
      </c>
      <c r="H7200" s="71">
        <f>HYPERLINK(_xlfn.CONCAT(E7200,"&amp;t=",G7200*86400),G7200)</f>
        <v>2.4976851851851851E-2</v>
      </c>
      <c r="I7200" s="38">
        <v>13</v>
      </c>
      <c r="J7200" s="38">
        <v>7</v>
      </c>
      <c r="K7200" s="42" t="s">
        <v>346</v>
      </c>
      <c r="L7200" s="42" t="s">
        <v>10</v>
      </c>
      <c r="AA7200" s="45"/>
      <c r="AB7200" s="45"/>
      <c r="AE7200" s="42">
        <f>IF(Table32[[#This Row],[Gems]]&gt;0,Table32[[#This Row],[Gems]],0)</f>
        <v>0</v>
      </c>
      <c r="AF7200" s="42">
        <f>IF(Table32[[#This Row],[Gems]]&lt;0,Table32[[#This Row],[Gems]],0)</f>
        <v>0</v>
      </c>
      <c r="AG7200" s="29">
        <f t="shared" ca="1" si="153"/>
        <v>28</v>
      </c>
    </row>
    <row r="7201" spans="1:33" ht="14.4" x14ac:dyDescent="0.3">
      <c r="A7201" s="37">
        <v>44130</v>
      </c>
      <c r="B7201" s="38">
        <f>INDEX(Videolength!D:D,MATCH(D7201,Videolength!A:A,0))</f>
        <v>13</v>
      </c>
      <c r="C7201" s="38">
        <f>INDEX(Videolength!E:E,MATCH(D7201,Videolength!A:A,0))</f>
        <v>36</v>
      </c>
      <c r="D7201" s="39">
        <v>36</v>
      </c>
      <c r="E7201" s="40" t="str">
        <f>INDEX(Videolength!B:B,MATCH(D7201,Videolength!A:A,0))</f>
        <v>https://youtu.be/-sRo4U3dKCw?list=PLTjhk5BwsiVV8SrR-dPCDjCfaMnt-5HZH</v>
      </c>
      <c r="F7201" s="41">
        <f>INDEX(Videolength!C:C,MATCH(D7201,Videolength!A:A,0))</f>
        <v>5.3773148148148153E-2</v>
      </c>
      <c r="G7201" s="41">
        <v>2.4999999999999998E-2</v>
      </c>
      <c r="H7201" s="71">
        <f>HYPERLINK(_xlfn.CONCAT(E7201,"&amp;t=",G7201*86400),G7201)</f>
        <v>2.4999999999999998E-2</v>
      </c>
      <c r="I7201" s="38">
        <v>13</v>
      </c>
      <c r="J7201" s="38">
        <v>7</v>
      </c>
      <c r="K7201" s="42" t="s">
        <v>90</v>
      </c>
      <c r="L7201" s="42" t="s">
        <v>10</v>
      </c>
      <c r="AA7201" s="45"/>
      <c r="AB7201" s="45"/>
      <c r="AE7201" s="42">
        <f>IF(Table32[[#This Row],[Gems]]&gt;0,Table32[[#This Row],[Gems]],0)</f>
        <v>0</v>
      </c>
      <c r="AF7201" s="42">
        <f>IF(Table32[[#This Row],[Gems]]&lt;0,Table32[[#This Row],[Gems]],0)</f>
        <v>0</v>
      </c>
      <c r="AG7201" s="29">
        <f t="shared" ca="1" si="153"/>
        <v>28</v>
      </c>
    </row>
    <row r="7202" spans="1:33" ht="14.4" x14ac:dyDescent="0.3">
      <c r="A7202" s="37">
        <v>44130</v>
      </c>
      <c r="B7202" s="38">
        <f>INDEX(Videolength!D:D,MATCH(D7202,Videolength!A:A,0))</f>
        <v>13</v>
      </c>
      <c r="C7202" s="38">
        <f>INDEX(Videolength!E:E,MATCH(D7202,Videolength!A:A,0))</f>
        <v>36</v>
      </c>
      <c r="D7202" s="39">
        <v>36</v>
      </c>
      <c r="E7202" s="40" t="str">
        <f>INDEX(Videolength!B:B,MATCH(D7202,Videolength!A:A,0))</f>
        <v>https://youtu.be/-sRo4U3dKCw?list=PLTjhk5BwsiVV8SrR-dPCDjCfaMnt-5HZH</v>
      </c>
      <c r="F7202" s="41">
        <f>INDEX(Videolength!C:C,MATCH(D7202,Videolength!A:A,0))</f>
        <v>5.3773148148148153E-2</v>
      </c>
      <c r="G7202" s="41">
        <v>2.5023148148148145E-2</v>
      </c>
      <c r="H7202" s="71">
        <f>HYPERLINK(_xlfn.CONCAT(E7202,"&amp;t=",G7202*86400),G7202)</f>
        <v>2.5023148148148145E-2</v>
      </c>
      <c r="I7202" s="38">
        <v>13</v>
      </c>
      <c r="J7202" s="38">
        <v>7</v>
      </c>
      <c r="K7202" s="42" t="s">
        <v>90</v>
      </c>
      <c r="L7202" s="42" t="s">
        <v>256</v>
      </c>
      <c r="AA7202" s="45"/>
      <c r="AB7202" s="45"/>
      <c r="AE7202" s="42">
        <f>IF(Table32[[#This Row],[Gems]]&gt;0,Table32[[#This Row],[Gems]],0)</f>
        <v>0</v>
      </c>
      <c r="AF7202" s="42">
        <f>IF(Table32[[#This Row],[Gems]]&lt;0,Table32[[#This Row],[Gems]],0)</f>
        <v>0</v>
      </c>
      <c r="AG7202" s="29">
        <f t="shared" ca="1" si="153"/>
        <v>28</v>
      </c>
    </row>
    <row r="7203" spans="1:33" ht="14.4" x14ac:dyDescent="0.3">
      <c r="A7203" s="37">
        <v>44130</v>
      </c>
      <c r="B7203" s="38">
        <f>INDEX(Videolength!D:D,MATCH(D7203,Videolength!A:A,0))</f>
        <v>13</v>
      </c>
      <c r="C7203" s="38">
        <f>INDEX(Videolength!E:E,MATCH(D7203,Videolength!A:A,0))</f>
        <v>36</v>
      </c>
      <c r="D7203" s="39">
        <v>36</v>
      </c>
      <c r="E7203" s="40" t="str">
        <f>INDEX(Videolength!B:B,MATCH(D7203,Videolength!A:A,0))</f>
        <v>https://youtu.be/-sRo4U3dKCw?list=PLTjhk5BwsiVV8SrR-dPCDjCfaMnt-5HZH</v>
      </c>
      <c r="F7203" s="41">
        <f>INDEX(Videolength!C:C,MATCH(D7203,Videolength!A:A,0))</f>
        <v>5.3773148148148153E-2</v>
      </c>
      <c r="G7203" s="41">
        <v>2.5034722222222222E-2</v>
      </c>
      <c r="H7203" s="71">
        <f>HYPERLINK(_xlfn.CONCAT(E7203,"&amp;t=",G7203*86400),G7203)</f>
        <v>2.5034722222222222E-2</v>
      </c>
      <c r="I7203" s="38">
        <v>13</v>
      </c>
      <c r="J7203" s="38">
        <v>7</v>
      </c>
      <c r="K7203" s="42" t="s">
        <v>90</v>
      </c>
      <c r="L7203" s="42" t="s">
        <v>148</v>
      </c>
      <c r="M7203" s="42" t="s">
        <v>446</v>
      </c>
      <c r="AA7203" s="45"/>
      <c r="AB7203" s="45"/>
      <c r="AE7203" s="42">
        <f>IF(Table32[[#This Row],[Gems]]&gt;0,Table32[[#This Row],[Gems]],0)</f>
        <v>0</v>
      </c>
      <c r="AF7203" s="42">
        <f>IF(Table32[[#This Row],[Gems]]&lt;0,Table32[[#This Row],[Gems]],0)</f>
        <v>0</v>
      </c>
      <c r="AG7203" s="29">
        <f t="shared" ca="1" si="153"/>
        <v>28</v>
      </c>
    </row>
    <row r="7204" spans="1:33" ht="14.4" x14ac:dyDescent="0.3">
      <c r="A7204" s="37">
        <v>44130</v>
      </c>
      <c r="B7204" s="38">
        <f>INDEX(Videolength!D:D,MATCH(D7204,Videolength!A:A,0))</f>
        <v>13</v>
      </c>
      <c r="C7204" s="38">
        <f>INDEX(Videolength!E:E,MATCH(D7204,Videolength!A:A,0))</f>
        <v>36</v>
      </c>
      <c r="D7204" s="39">
        <v>36</v>
      </c>
      <c r="E7204" s="40" t="str">
        <f>INDEX(Videolength!B:B,MATCH(D7204,Videolength!A:A,0))</f>
        <v>https://youtu.be/-sRo4U3dKCw?list=PLTjhk5BwsiVV8SrR-dPCDjCfaMnt-5HZH</v>
      </c>
      <c r="F7204" s="41">
        <f>INDEX(Videolength!C:C,MATCH(D7204,Videolength!A:A,0))</f>
        <v>5.3773148148148153E-2</v>
      </c>
      <c r="G7204" s="41">
        <v>2.5162037037037038E-2</v>
      </c>
      <c r="H7204" s="71">
        <f>HYPERLINK(_xlfn.CONCAT(E7204,"&amp;t=",G7204*86400),G7204)</f>
        <v>2.5162037037037038E-2</v>
      </c>
      <c r="I7204" s="38">
        <v>13</v>
      </c>
      <c r="J7204" s="38">
        <v>7</v>
      </c>
      <c r="K7204" s="42" t="s">
        <v>90</v>
      </c>
      <c r="L7204" s="42" t="s">
        <v>197</v>
      </c>
      <c r="V7204" s="43">
        <v>1425</v>
      </c>
      <c r="AA7204" s="45"/>
      <c r="AB7204" s="45"/>
      <c r="AE7204" s="42">
        <f>IF(Table32[[#This Row],[Gems]]&gt;0,Table32[[#This Row],[Gems]],0)</f>
        <v>0</v>
      </c>
      <c r="AF7204" s="42">
        <f>IF(Table32[[#This Row],[Gems]]&lt;0,Table32[[#This Row],[Gems]],0)</f>
        <v>0</v>
      </c>
      <c r="AG7204" s="29">
        <f t="shared" ca="1" si="153"/>
        <v>28</v>
      </c>
    </row>
    <row r="7205" spans="1:33" ht="14.4" x14ac:dyDescent="0.3">
      <c r="A7205" s="37">
        <v>44130</v>
      </c>
      <c r="B7205" s="38">
        <f>INDEX(Videolength!D:D,MATCH(D7205,Videolength!A:A,0))</f>
        <v>13</v>
      </c>
      <c r="C7205" s="38">
        <f>INDEX(Videolength!E:E,MATCH(D7205,Videolength!A:A,0))</f>
        <v>36</v>
      </c>
      <c r="D7205" s="39">
        <v>36</v>
      </c>
      <c r="E7205" s="40" t="str">
        <f>INDEX(Videolength!B:B,MATCH(D7205,Videolength!A:A,0))</f>
        <v>https://youtu.be/-sRo4U3dKCw?list=PLTjhk5BwsiVV8SrR-dPCDjCfaMnt-5HZH</v>
      </c>
      <c r="F7205" s="41">
        <f>INDEX(Videolength!C:C,MATCH(D7205,Videolength!A:A,0))</f>
        <v>5.3773148148148153E-2</v>
      </c>
      <c r="G7205" s="41">
        <v>2.6365740740740742E-2</v>
      </c>
      <c r="H7205" s="71">
        <f>HYPERLINK(_xlfn.CONCAT(E7205,"&amp;t=",G7205*86400),G7205)</f>
        <v>2.6365740740740742E-2</v>
      </c>
      <c r="I7205" s="38">
        <v>13</v>
      </c>
      <c r="J7205" s="38">
        <v>7</v>
      </c>
      <c r="K7205" s="42" t="s">
        <v>90</v>
      </c>
      <c r="L7205" s="42" t="s">
        <v>198</v>
      </c>
      <c r="V7205" s="43">
        <v>1425</v>
      </c>
      <c r="AA7205" s="45"/>
      <c r="AB7205" s="45"/>
      <c r="AC7205" s="44" t="s">
        <v>201</v>
      </c>
      <c r="AE7205" s="42">
        <f>IF(Table32[[#This Row],[Gems]]&gt;0,Table32[[#This Row],[Gems]],0)</f>
        <v>0</v>
      </c>
      <c r="AF7205" s="42">
        <f>IF(Table32[[#This Row],[Gems]]&lt;0,Table32[[#This Row],[Gems]],0)</f>
        <v>0</v>
      </c>
      <c r="AG7205" s="29">
        <f t="shared" ca="1" si="153"/>
        <v>28</v>
      </c>
    </row>
    <row r="7206" spans="1:33" ht="14.4" x14ac:dyDescent="0.3">
      <c r="A7206" s="37">
        <v>44130</v>
      </c>
      <c r="B7206" s="38">
        <f>INDEX(Videolength!D:D,MATCH(D7206,Videolength!A:A,0))</f>
        <v>13</v>
      </c>
      <c r="C7206" s="38">
        <f>INDEX(Videolength!E:E,MATCH(D7206,Videolength!A:A,0))</f>
        <v>36</v>
      </c>
      <c r="D7206" s="39">
        <v>36</v>
      </c>
      <c r="E7206" s="40" t="str">
        <f>INDEX(Videolength!B:B,MATCH(D7206,Videolength!A:A,0))</f>
        <v>https://youtu.be/-sRo4U3dKCw?list=PLTjhk5BwsiVV8SrR-dPCDjCfaMnt-5HZH</v>
      </c>
      <c r="F7206" s="41">
        <f>INDEX(Videolength!C:C,MATCH(D7206,Videolength!A:A,0))</f>
        <v>5.3773148148148153E-2</v>
      </c>
      <c r="G7206" s="41">
        <v>2.6412037037037036E-2</v>
      </c>
      <c r="H7206" s="71">
        <f>HYPERLINK(_xlfn.CONCAT(E7206,"&amp;t=",G7206*86400),G7206)</f>
        <v>2.6412037037037036E-2</v>
      </c>
      <c r="I7206" s="38">
        <v>13</v>
      </c>
      <c r="J7206" s="38">
        <v>7</v>
      </c>
      <c r="K7206" s="42" t="s">
        <v>90</v>
      </c>
      <c r="L7206" s="42" t="s">
        <v>10</v>
      </c>
      <c r="AA7206" s="45"/>
      <c r="AB7206" s="45"/>
      <c r="AE7206" s="42">
        <f>IF(Table32[[#This Row],[Gems]]&gt;0,Table32[[#This Row],[Gems]],0)</f>
        <v>0</v>
      </c>
      <c r="AF7206" s="42">
        <f>IF(Table32[[#This Row],[Gems]]&lt;0,Table32[[#This Row],[Gems]],0)</f>
        <v>0</v>
      </c>
      <c r="AG7206" s="29">
        <f t="shared" ca="1" si="153"/>
        <v>28</v>
      </c>
    </row>
    <row r="7207" spans="1:33" ht="14.4" x14ac:dyDescent="0.3">
      <c r="A7207" s="37">
        <v>44130</v>
      </c>
      <c r="B7207" s="38">
        <f>INDEX(Videolength!D:D,MATCH(D7207,Videolength!A:A,0))</f>
        <v>13</v>
      </c>
      <c r="C7207" s="38">
        <f>INDEX(Videolength!E:E,MATCH(D7207,Videolength!A:A,0))</f>
        <v>36</v>
      </c>
      <c r="D7207" s="39">
        <v>36</v>
      </c>
      <c r="E7207" s="40" t="str">
        <f>INDEX(Videolength!B:B,MATCH(D7207,Videolength!A:A,0))</f>
        <v>https://youtu.be/-sRo4U3dKCw?list=PLTjhk5BwsiVV8SrR-dPCDjCfaMnt-5HZH</v>
      </c>
      <c r="F7207" s="41">
        <f>INDEX(Videolength!C:C,MATCH(D7207,Videolength!A:A,0))</f>
        <v>5.3773148148148153E-2</v>
      </c>
      <c r="G7207" s="41">
        <v>2.642361111111111E-2</v>
      </c>
      <c r="H7207" s="71">
        <f>HYPERLINK(_xlfn.CONCAT(E7207,"&amp;t=",G7207*86400),G7207)</f>
        <v>2.642361111111111E-2</v>
      </c>
      <c r="I7207" s="38">
        <v>13</v>
      </c>
      <c r="J7207" s="38">
        <v>7</v>
      </c>
      <c r="K7207" s="42" t="s">
        <v>90</v>
      </c>
      <c r="L7207" s="42" t="s">
        <v>256</v>
      </c>
      <c r="AA7207" s="45"/>
      <c r="AB7207" s="45"/>
      <c r="AE7207" s="42">
        <f>IF(Table32[[#This Row],[Gems]]&gt;0,Table32[[#This Row],[Gems]],0)</f>
        <v>0</v>
      </c>
      <c r="AF7207" s="42">
        <f>IF(Table32[[#This Row],[Gems]]&lt;0,Table32[[#This Row],[Gems]],0)</f>
        <v>0</v>
      </c>
      <c r="AG7207" s="29">
        <f t="shared" ca="1" si="153"/>
        <v>28</v>
      </c>
    </row>
    <row r="7208" spans="1:33" ht="14.4" x14ac:dyDescent="0.3">
      <c r="A7208" s="37">
        <v>44130</v>
      </c>
      <c r="B7208" s="38">
        <f>INDEX(Videolength!D:D,MATCH(D7208,Videolength!A:A,0))</f>
        <v>13</v>
      </c>
      <c r="C7208" s="38">
        <f>INDEX(Videolength!E:E,MATCH(D7208,Videolength!A:A,0))</f>
        <v>36</v>
      </c>
      <c r="D7208" s="39">
        <v>36</v>
      </c>
      <c r="E7208" s="40" t="str">
        <f>INDEX(Videolength!B:B,MATCH(D7208,Videolength!A:A,0))</f>
        <v>https://youtu.be/-sRo4U3dKCw?list=PLTjhk5BwsiVV8SrR-dPCDjCfaMnt-5HZH</v>
      </c>
      <c r="F7208" s="41">
        <f>INDEX(Videolength!C:C,MATCH(D7208,Videolength!A:A,0))</f>
        <v>5.3773148148148153E-2</v>
      </c>
      <c r="G7208" s="41">
        <v>2.6446759259259264E-2</v>
      </c>
      <c r="H7208" s="71">
        <f>HYPERLINK(_xlfn.CONCAT(E7208,"&amp;t=",G7208*86400),G7208)</f>
        <v>2.6446759259259264E-2</v>
      </c>
      <c r="I7208" s="38">
        <v>13</v>
      </c>
      <c r="J7208" s="38">
        <v>7</v>
      </c>
      <c r="K7208" s="42" t="s">
        <v>90</v>
      </c>
      <c r="L7208" s="42" t="s">
        <v>148</v>
      </c>
      <c r="M7208" s="42" t="s">
        <v>452</v>
      </c>
      <c r="AA7208" s="45"/>
      <c r="AB7208" s="45"/>
      <c r="AE7208" s="42">
        <f>IF(Table32[[#This Row],[Gems]]&gt;0,Table32[[#This Row],[Gems]],0)</f>
        <v>0</v>
      </c>
      <c r="AF7208" s="42">
        <f>IF(Table32[[#This Row],[Gems]]&lt;0,Table32[[#This Row],[Gems]],0)</f>
        <v>0</v>
      </c>
      <c r="AG7208" s="29">
        <f t="shared" ca="1" si="153"/>
        <v>28</v>
      </c>
    </row>
    <row r="7209" spans="1:33" ht="14.4" x14ac:dyDescent="0.3">
      <c r="A7209" s="37">
        <v>44130</v>
      </c>
      <c r="B7209" s="38">
        <f>INDEX(Videolength!D:D,MATCH(D7209,Videolength!A:A,0))</f>
        <v>13</v>
      </c>
      <c r="C7209" s="38">
        <f>INDEX(Videolength!E:E,MATCH(D7209,Videolength!A:A,0))</f>
        <v>36</v>
      </c>
      <c r="D7209" s="39">
        <v>36</v>
      </c>
      <c r="E7209" s="40" t="str">
        <f>INDEX(Videolength!B:B,MATCH(D7209,Videolength!A:A,0))</f>
        <v>https://youtu.be/-sRo4U3dKCw?list=PLTjhk5BwsiVV8SrR-dPCDjCfaMnt-5HZH</v>
      </c>
      <c r="F7209" s="41">
        <f>INDEX(Videolength!C:C,MATCH(D7209,Videolength!A:A,0))</f>
        <v>5.3773148148148153E-2</v>
      </c>
      <c r="G7209" s="41">
        <v>2.7013888888888889E-2</v>
      </c>
      <c r="H7209" s="71">
        <f>HYPERLINK(_xlfn.CONCAT(E7209,"&amp;t=",G7209*86400),G7209)</f>
        <v>2.7013888888888889E-2</v>
      </c>
      <c r="I7209" s="38">
        <v>13</v>
      </c>
      <c r="J7209" s="38">
        <v>7</v>
      </c>
      <c r="K7209" s="42" t="s">
        <v>90</v>
      </c>
      <c r="L7209" s="42" t="s">
        <v>197</v>
      </c>
      <c r="V7209" s="43">
        <v>1425</v>
      </c>
      <c r="AA7209" s="45"/>
      <c r="AB7209" s="45"/>
      <c r="AE7209" s="42">
        <f>IF(Table32[[#This Row],[Gems]]&gt;0,Table32[[#This Row],[Gems]],0)</f>
        <v>0</v>
      </c>
      <c r="AF7209" s="42">
        <f>IF(Table32[[#This Row],[Gems]]&lt;0,Table32[[#This Row],[Gems]],0)</f>
        <v>0</v>
      </c>
      <c r="AG7209" s="29">
        <f t="shared" ca="1" si="153"/>
        <v>28</v>
      </c>
    </row>
    <row r="7210" spans="1:33" ht="14.4" x14ac:dyDescent="0.3">
      <c r="A7210" s="37">
        <v>44130</v>
      </c>
      <c r="B7210" s="38">
        <f>INDEX(Videolength!D:D,MATCH(D7210,Videolength!A:A,0))</f>
        <v>13</v>
      </c>
      <c r="C7210" s="38">
        <f>INDEX(Videolength!E:E,MATCH(D7210,Videolength!A:A,0))</f>
        <v>36</v>
      </c>
      <c r="D7210" s="39">
        <v>36</v>
      </c>
      <c r="E7210" s="40" t="str">
        <f>INDEX(Videolength!B:B,MATCH(D7210,Videolength!A:A,0))</f>
        <v>https://youtu.be/-sRo4U3dKCw?list=PLTjhk5BwsiVV8SrR-dPCDjCfaMnt-5HZH</v>
      </c>
      <c r="F7210" s="41">
        <f>INDEX(Videolength!C:C,MATCH(D7210,Videolength!A:A,0))</f>
        <v>5.3773148148148153E-2</v>
      </c>
      <c r="G7210" s="41">
        <v>2.8009259259259262E-2</v>
      </c>
      <c r="H7210" s="71">
        <f>HYPERLINK(_xlfn.CONCAT(E7210,"&amp;t=",G7210*86400),G7210)</f>
        <v>2.8009259259259262E-2</v>
      </c>
      <c r="I7210" s="38">
        <v>13</v>
      </c>
      <c r="J7210" s="38">
        <v>7</v>
      </c>
      <c r="K7210" s="42" t="s">
        <v>90</v>
      </c>
      <c r="L7210" s="42" t="s">
        <v>198</v>
      </c>
      <c r="V7210" s="43">
        <v>1425</v>
      </c>
      <c r="AA7210" s="45"/>
      <c r="AB7210" s="45"/>
      <c r="AC7210" s="44" t="s">
        <v>201</v>
      </c>
      <c r="AE7210" s="42">
        <f>IF(Table32[[#This Row],[Gems]]&gt;0,Table32[[#This Row],[Gems]],0)</f>
        <v>0</v>
      </c>
      <c r="AF7210" s="42">
        <f>IF(Table32[[#This Row],[Gems]]&lt;0,Table32[[#This Row],[Gems]],0)</f>
        <v>0</v>
      </c>
      <c r="AG7210" s="29">
        <f t="shared" ca="1" si="153"/>
        <v>28</v>
      </c>
    </row>
    <row r="7211" spans="1:33" ht="14.4" x14ac:dyDescent="0.3">
      <c r="A7211" s="37">
        <v>44130</v>
      </c>
      <c r="B7211" s="38">
        <f>INDEX(Videolength!D:D,MATCH(D7211,Videolength!A:A,0))</f>
        <v>13</v>
      </c>
      <c r="C7211" s="38">
        <f>INDEX(Videolength!E:E,MATCH(D7211,Videolength!A:A,0))</f>
        <v>36</v>
      </c>
      <c r="D7211" s="39">
        <v>36</v>
      </c>
      <c r="E7211" s="40" t="str">
        <f>INDEX(Videolength!B:B,MATCH(D7211,Videolength!A:A,0))</f>
        <v>https://youtu.be/-sRo4U3dKCw?list=PLTjhk5BwsiVV8SrR-dPCDjCfaMnt-5HZH</v>
      </c>
      <c r="F7211" s="41">
        <f>INDEX(Videolength!C:C,MATCH(D7211,Videolength!A:A,0))</f>
        <v>5.3773148148148153E-2</v>
      </c>
      <c r="G7211" s="41">
        <v>2.8055555555555556E-2</v>
      </c>
      <c r="H7211" s="71">
        <f>HYPERLINK(_xlfn.CONCAT(E7211,"&amp;t=",G7211*86400),G7211)</f>
        <v>2.8055555555555556E-2</v>
      </c>
      <c r="I7211" s="38">
        <v>13</v>
      </c>
      <c r="J7211" s="38">
        <v>7</v>
      </c>
      <c r="K7211" s="42" t="s">
        <v>90</v>
      </c>
      <c r="L7211" s="42" t="s">
        <v>10</v>
      </c>
      <c r="M7211" s="42" t="s">
        <v>1401</v>
      </c>
      <c r="AA7211" s="45"/>
      <c r="AB7211" s="45"/>
      <c r="AE7211" s="42">
        <f>IF(Table32[[#This Row],[Gems]]&gt;0,Table32[[#This Row],[Gems]],0)</f>
        <v>0</v>
      </c>
      <c r="AF7211" s="42">
        <f>IF(Table32[[#This Row],[Gems]]&lt;0,Table32[[#This Row],[Gems]],0)</f>
        <v>0</v>
      </c>
      <c r="AG7211" s="29">
        <f t="shared" ca="1" si="153"/>
        <v>28</v>
      </c>
    </row>
    <row r="7212" spans="1:33" ht="14.4" x14ac:dyDescent="0.3">
      <c r="A7212" s="37">
        <v>44130</v>
      </c>
      <c r="B7212" s="38">
        <f>INDEX(Videolength!D:D,MATCH(D7212,Videolength!A:A,0))</f>
        <v>13</v>
      </c>
      <c r="C7212" s="38">
        <f>INDEX(Videolength!E:E,MATCH(D7212,Videolength!A:A,0))</f>
        <v>36</v>
      </c>
      <c r="D7212" s="39">
        <v>36</v>
      </c>
      <c r="E7212" s="40" t="str">
        <f>INDEX(Videolength!B:B,MATCH(D7212,Videolength!A:A,0))</f>
        <v>https://youtu.be/-sRo4U3dKCw?list=PLTjhk5BwsiVV8SrR-dPCDjCfaMnt-5HZH</v>
      </c>
      <c r="F7212" s="41">
        <f>INDEX(Videolength!C:C,MATCH(D7212,Videolength!A:A,0))</f>
        <v>5.3773148148148153E-2</v>
      </c>
      <c r="G7212" s="41">
        <v>2.809027777777778E-2</v>
      </c>
      <c r="H7212" s="71">
        <f>HYPERLINK(_xlfn.CONCAT(E7212,"&amp;t=",G7212*86400),G7212)</f>
        <v>2.809027777777778E-2</v>
      </c>
      <c r="I7212" s="38">
        <v>13</v>
      </c>
      <c r="J7212" s="38">
        <v>7</v>
      </c>
      <c r="K7212" s="42" t="s">
        <v>90</v>
      </c>
      <c r="L7212" s="42" t="s">
        <v>256</v>
      </c>
      <c r="AA7212" s="45"/>
      <c r="AB7212" s="45"/>
      <c r="AE7212" s="42">
        <f>IF(Table32[[#This Row],[Gems]]&gt;0,Table32[[#This Row],[Gems]],0)</f>
        <v>0</v>
      </c>
      <c r="AF7212" s="42">
        <f>IF(Table32[[#This Row],[Gems]]&lt;0,Table32[[#This Row],[Gems]],0)</f>
        <v>0</v>
      </c>
      <c r="AG7212" s="29">
        <f t="shared" ca="1" si="153"/>
        <v>28</v>
      </c>
    </row>
    <row r="7213" spans="1:33" ht="14.4" x14ac:dyDescent="0.3">
      <c r="A7213" s="37">
        <v>44130</v>
      </c>
      <c r="B7213" s="38">
        <f>INDEX(Videolength!D:D,MATCH(D7213,Videolength!A:A,0))</f>
        <v>13</v>
      </c>
      <c r="C7213" s="38">
        <f>INDEX(Videolength!E:E,MATCH(D7213,Videolength!A:A,0))</f>
        <v>36</v>
      </c>
      <c r="D7213" s="39">
        <v>36</v>
      </c>
      <c r="E7213" s="40" t="str">
        <f>INDEX(Videolength!B:B,MATCH(D7213,Videolength!A:A,0))</f>
        <v>https://youtu.be/-sRo4U3dKCw?list=PLTjhk5BwsiVV8SrR-dPCDjCfaMnt-5HZH</v>
      </c>
      <c r="F7213" s="41">
        <f>INDEX(Videolength!C:C,MATCH(D7213,Videolength!A:A,0))</f>
        <v>5.3773148148148153E-2</v>
      </c>
      <c r="G7213" s="41">
        <v>2.8101851851851854E-2</v>
      </c>
      <c r="H7213" s="71">
        <f>HYPERLINK(_xlfn.CONCAT(E7213,"&amp;t=",G7213*86400),G7213)</f>
        <v>2.8101851851851854E-2</v>
      </c>
      <c r="I7213" s="38">
        <v>13</v>
      </c>
      <c r="J7213" s="38">
        <v>7</v>
      </c>
      <c r="K7213" s="42" t="s">
        <v>90</v>
      </c>
      <c r="L7213" s="42" t="s">
        <v>148</v>
      </c>
      <c r="M7213" s="42" t="s">
        <v>1007</v>
      </c>
      <c r="AA7213" s="45"/>
      <c r="AB7213" s="45"/>
      <c r="AE7213" s="42">
        <f>IF(Table32[[#This Row],[Gems]]&gt;0,Table32[[#This Row],[Gems]],0)</f>
        <v>0</v>
      </c>
      <c r="AF7213" s="42">
        <f>IF(Table32[[#This Row],[Gems]]&lt;0,Table32[[#This Row],[Gems]],0)</f>
        <v>0</v>
      </c>
      <c r="AG7213" s="29">
        <f t="shared" ca="1" si="153"/>
        <v>28</v>
      </c>
    </row>
    <row r="7214" spans="1:33" ht="14.4" x14ac:dyDescent="0.3">
      <c r="A7214" s="37">
        <v>44130</v>
      </c>
      <c r="B7214" s="38">
        <f>INDEX(Videolength!D:D,MATCH(D7214,Videolength!A:A,0))</f>
        <v>13</v>
      </c>
      <c r="C7214" s="38">
        <f>INDEX(Videolength!E:E,MATCH(D7214,Videolength!A:A,0))</f>
        <v>36</v>
      </c>
      <c r="D7214" s="39">
        <v>36</v>
      </c>
      <c r="E7214" s="40" t="str">
        <f>INDEX(Videolength!B:B,MATCH(D7214,Videolength!A:A,0))</f>
        <v>https://youtu.be/-sRo4U3dKCw?list=PLTjhk5BwsiVV8SrR-dPCDjCfaMnt-5HZH</v>
      </c>
      <c r="F7214" s="41">
        <f>INDEX(Videolength!C:C,MATCH(D7214,Videolength!A:A,0))</f>
        <v>5.3773148148148153E-2</v>
      </c>
      <c r="G7214" s="41">
        <v>2.884259259259259E-2</v>
      </c>
      <c r="H7214" s="71">
        <f>HYPERLINK(_xlfn.CONCAT(E7214,"&amp;t=",G7214*86400),G7214)</f>
        <v>2.884259259259259E-2</v>
      </c>
      <c r="I7214" s="38">
        <v>13</v>
      </c>
      <c r="J7214" s="38">
        <v>7</v>
      </c>
      <c r="K7214" s="42" t="s">
        <v>90</v>
      </c>
      <c r="L7214" s="42" t="s">
        <v>197</v>
      </c>
      <c r="V7214" s="43">
        <v>1425</v>
      </c>
      <c r="AA7214" s="45"/>
      <c r="AB7214" s="45"/>
      <c r="AE7214" s="42">
        <f>IF(Table32[[#This Row],[Gems]]&gt;0,Table32[[#This Row],[Gems]],0)</f>
        <v>0</v>
      </c>
      <c r="AF7214" s="42">
        <f>IF(Table32[[#This Row],[Gems]]&lt;0,Table32[[#This Row],[Gems]],0)</f>
        <v>0</v>
      </c>
      <c r="AG7214" s="29">
        <f t="shared" ca="1" si="153"/>
        <v>28</v>
      </c>
    </row>
    <row r="7215" spans="1:33" ht="14.4" x14ac:dyDescent="0.3">
      <c r="A7215" s="37">
        <v>44130</v>
      </c>
      <c r="B7215" s="38">
        <f>INDEX(Videolength!D:D,MATCH(D7215,Videolength!A:A,0))</f>
        <v>13</v>
      </c>
      <c r="C7215" s="38">
        <f>INDEX(Videolength!E:E,MATCH(D7215,Videolength!A:A,0))</f>
        <v>36</v>
      </c>
      <c r="D7215" s="39">
        <v>36</v>
      </c>
      <c r="E7215" s="40" t="str">
        <f>INDEX(Videolength!B:B,MATCH(D7215,Videolength!A:A,0))</f>
        <v>https://youtu.be/-sRo4U3dKCw?list=PLTjhk5BwsiVV8SrR-dPCDjCfaMnt-5HZH</v>
      </c>
      <c r="F7215" s="41">
        <f>INDEX(Videolength!C:C,MATCH(D7215,Videolength!A:A,0))</f>
        <v>5.3773148148148153E-2</v>
      </c>
      <c r="G7215" s="41">
        <v>2.9652777777777778E-2</v>
      </c>
      <c r="H7215" s="71">
        <f>HYPERLINK(_xlfn.CONCAT(E7215,"&amp;t=",G7215*86400),G7215)</f>
        <v>2.9652777777777778E-2</v>
      </c>
      <c r="I7215" s="38">
        <v>13</v>
      </c>
      <c r="J7215" s="38">
        <v>7</v>
      </c>
      <c r="K7215" s="42" t="s">
        <v>90</v>
      </c>
      <c r="L7215" s="42" t="s">
        <v>198</v>
      </c>
      <c r="V7215" s="43">
        <v>1425</v>
      </c>
      <c r="AA7215" s="45"/>
      <c r="AB7215" s="45"/>
      <c r="AC7215" s="44" t="s">
        <v>203</v>
      </c>
      <c r="AE7215" s="42">
        <f>IF(Table32[[#This Row],[Gems]]&gt;0,Table32[[#This Row],[Gems]],0)</f>
        <v>0</v>
      </c>
      <c r="AF7215" s="42">
        <f>IF(Table32[[#This Row],[Gems]]&lt;0,Table32[[#This Row],[Gems]],0)</f>
        <v>0</v>
      </c>
      <c r="AG7215" s="29">
        <f t="shared" ca="1" si="153"/>
        <v>28</v>
      </c>
    </row>
    <row r="7216" spans="1:33" ht="14.4" x14ac:dyDescent="0.3">
      <c r="A7216" s="37">
        <v>44130</v>
      </c>
      <c r="B7216" s="38">
        <f>INDEX(Videolength!D:D,MATCH(D7216,Videolength!A:A,0))</f>
        <v>13</v>
      </c>
      <c r="C7216" s="38">
        <f>INDEX(Videolength!E:E,MATCH(D7216,Videolength!A:A,0))</f>
        <v>36</v>
      </c>
      <c r="D7216" s="39">
        <v>36</v>
      </c>
      <c r="E7216" s="40" t="str">
        <f>INDEX(Videolength!B:B,MATCH(D7216,Videolength!A:A,0))</f>
        <v>https://youtu.be/-sRo4U3dKCw?list=PLTjhk5BwsiVV8SrR-dPCDjCfaMnt-5HZH</v>
      </c>
      <c r="F7216" s="41">
        <f>INDEX(Videolength!C:C,MATCH(D7216,Videolength!A:A,0))</f>
        <v>5.3773148148148153E-2</v>
      </c>
      <c r="G7216" s="41">
        <v>2.9675925925925925E-2</v>
      </c>
      <c r="H7216" s="71">
        <f>HYPERLINK(_xlfn.CONCAT(E7216,"&amp;t=",G7216*86400),G7216)</f>
        <v>2.9675925925925925E-2</v>
      </c>
      <c r="I7216" s="38">
        <v>13</v>
      </c>
      <c r="J7216" s="38">
        <v>7</v>
      </c>
      <c r="K7216" s="42" t="s">
        <v>90</v>
      </c>
      <c r="L7216" s="42" t="s">
        <v>10</v>
      </c>
      <c r="AA7216" s="45"/>
      <c r="AB7216" s="45"/>
      <c r="AE7216" s="42">
        <f>IF(Table32[[#This Row],[Gems]]&gt;0,Table32[[#This Row],[Gems]],0)</f>
        <v>0</v>
      </c>
      <c r="AF7216" s="42">
        <f>IF(Table32[[#This Row],[Gems]]&lt;0,Table32[[#This Row],[Gems]],0)</f>
        <v>0</v>
      </c>
      <c r="AG7216" s="29">
        <f t="shared" ca="1" si="153"/>
        <v>28</v>
      </c>
    </row>
    <row r="7217" spans="1:33" ht="14.4" x14ac:dyDescent="0.3">
      <c r="A7217" s="37">
        <v>44130</v>
      </c>
      <c r="B7217" s="38">
        <f>INDEX(Videolength!D:D,MATCH(D7217,Videolength!A:A,0))</f>
        <v>13</v>
      </c>
      <c r="C7217" s="38">
        <f>INDEX(Videolength!E:E,MATCH(D7217,Videolength!A:A,0))</f>
        <v>36</v>
      </c>
      <c r="D7217" s="39">
        <v>36</v>
      </c>
      <c r="E7217" s="40" t="str">
        <f>INDEX(Videolength!B:B,MATCH(D7217,Videolength!A:A,0))</f>
        <v>https://youtu.be/-sRo4U3dKCw?list=PLTjhk5BwsiVV8SrR-dPCDjCfaMnt-5HZH</v>
      </c>
      <c r="F7217" s="41">
        <f>INDEX(Videolength!C:C,MATCH(D7217,Videolength!A:A,0))</f>
        <v>5.3773148148148153E-2</v>
      </c>
      <c r="G7217" s="41">
        <v>2.9710648148148149E-2</v>
      </c>
      <c r="H7217" s="71">
        <f>HYPERLINK(_xlfn.CONCAT(E7217,"&amp;t=",G7217*86400),G7217)</f>
        <v>2.9710648148148149E-2</v>
      </c>
      <c r="I7217" s="38">
        <v>13</v>
      </c>
      <c r="J7217" s="38">
        <v>7</v>
      </c>
      <c r="K7217" s="42" t="s">
        <v>90</v>
      </c>
      <c r="L7217" s="42" t="s">
        <v>256</v>
      </c>
      <c r="M7217" s="42" t="s">
        <v>1358</v>
      </c>
      <c r="AA7217" s="45"/>
      <c r="AB7217" s="45"/>
      <c r="AE7217" s="42">
        <f>IF(Table32[[#This Row],[Gems]]&gt;0,Table32[[#This Row],[Gems]],0)</f>
        <v>0</v>
      </c>
      <c r="AF7217" s="42">
        <f>IF(Table32[[#This Row],[Gems]]&lt;0,Table32[[#This Row],[Gems]],0)</f>
        <v>0</v>
      </c>
      <c r="AG7217" s="29">
        <f t="shared" ca="1" si="153"/>
        <v>28</v>
      </c>
    </row>
    <row r="7218" spans="1:33" ht="14.4" x14ac:dyDescent="0.3">
      <c r="A7218" s="37">
        <v>44130</v>
      </c>
      <c r="B7218" s="38">
        <f>INDEX(Videolength!D:D,MATCH(D7218,Videolength!A:A,0))</f>
        <v>13</v>
      </c>
      <c r="C7218" s="38">
        <f>INDEX(Videolength!E:E,MATCH(D7218,Videolength!A:A,0))</f>
        <v>36</v>
      </c>
      <c r="D7218" s="39">
        <v>36</v>
      </c>
      <c r="E7218" s="40" t="str">
        <f>INDEX(Videolength!B:B,MATCH(D7218,Videolength!A:A,0))</f>
        <v>https://youtu.be/-sRo4U3dKCw?list=PLTjhk5BwsiVV8SrR-dPCDjCfaMnt-5HZH</v>
      </c>
      <c r="F7218" s="41">
        <f>INDEX(Videolength!C:C,MATCH(D7218,Videolength!A:A,0))</f>
        <v>5.3773148148148153E-2</v>
      </c>
      <c r="G7218" s="41">
        <v>2.9722222222222219E-2</v>
      </c>
      <c r="H7218" s="71">
        <f>HYPERLINK(_xlfn.CONCAT(E7218,"&amp;t=",G7218*86400),G7218)</f>
        <v>2.9722222222222219E-2</v>
      </c>
      <c r="I7218" s="38">
        <v>13</v>
      </c>
      <c r="J7218" s="38">
        <v>7</v>
      </c>
      <c r="K7218" s="42" t="s">
        <v>90</v>
      </c>
      <c r="L7218" s="42" t="s">
        <v>197</v>
      </c>
      <c r="V7218" s="43">
        <v>1425</v>
      </c>
      <c r="AA7218" s="45"/>
      <c r="AB7218" s="45"/>
      <c r="AE7218" s="42">
        <f>IF(Table32[[#This Row],[Gems]]&gt;0,Table32[[#This Row],[Gems]],0)</f>
        <v>0</v>
      </c>
      <c r="AF7218" s="42">
        <f>IF(Table32[[#This Row],[Gems]]&lt;0,Table32[[#This Row],[Gems]],0)</f>
        <v>0</v>
      </c>
      <c r="AG7218" s="29">
        <f t="shared" ca="1" si="153"/>
        <v>28</v>
      </c>
    </row>
    <row r="7219" spans="1:33" ht="14.4" x14ac:dyDescent="0.3">
      <c r="A7219" s="37">
        <v>44130</v>
      </c>
      <c r="B7219" s="38">
        <f>INDEX(Videolength!D:D,MATCH(D7219,Videolength!A:A,0))</f>
        <v>13</v>
      </c>
      <c r="C7219" s="38">
        <f>INDEX(Videolength!E:E,MATCH(D7219,Videolength!A:A,0))</f>
        <v>36</v>
      </c>
      <c r="D7219" s="39">
        <v>36</v>
      </c>
      <c r="E7219" s="40" t="str">
        <f>INDEX(Videolength!B:B,MATCH(D7219,Videolength!A:A,0))</f>
        <v>https://youtu.be/-sRo4U3dKCw?list=PLTjhk5BwsiVV8SrR-dPCDjCfaMnt-5HZH</v>
      </c>
      <c r="F7219" s="41">
        <f>INDEX(Videolength!C:C,MATCH(D7219,Videolength!A:A,0))</f>
        <v>5.3773148148148153E-2</v>
      </c>
      <c r="G7219" s="41">
        <v>3.0821759259259257E-2</v>
      </c>
      <c r="H7219" s="71">
        <f>HYPERLINK(_xlfn.CONCAT(E7219,"&amp;t=",G7219*86400),G7219)</f>
        <v>3.0821759259259257E-2</v>
      </c>
      <c r="I7219" s="38">
        <v>13</v>
      </c>
      <c r="J7219" s="38">
        <v>7</v>
      </c>
      <c r="K7219" s="42" t="s">
        <v>90</v>
      </c>
      <c r="L7219" s="42" t="s">
        <v>198</v>
      </c>
      <c r="V7219" s="43">
        <v>1425</v>
      </c>
      <c r="AA7219" s="45"/>
      <c r="AB7219" s="45"/>
      <c r="AC7219" s="44" t="s">
        <v>201</v>
      </c>
      <c r="AE7219" s="42">
        <f>IF(Table32[[#This Row],[Gems]]&gt;0,Table32[[#This Row],[Gems]],0)</f>
        <v>0</v>
      </c>
      <c r="AF7219" s="42">
        <f>IF(Table32[[#This Row],[Gems]]&lt;0,Table32[[#This Row],[Gems]],0)</f>
        <v>0</v>
      </c>
      <c r="AG7219" s="29">
        <f t="shared" ca="1" si="153"/>
        <v>28</v>
      </c>
    </row>
    <row r="7220" spans="1:33" ht="14.4" x14ac:dyDescent="0.3">
      <c r="A7220" s="37">
        <v>44130</v>
      </c>
      <c r="B7220" s="38">
        <f>INDEX(Videolength!D:D,MATCH(D7220,Videolength!A:A,0))</f>
        <v>13</v>
      </c>
      <c r="C7220" s="38">
        <f>INDEX(Videolength!E:E,MATCH(D7220,Videolength!A:A,0))</f>
        <v>36</v>
      </c>
      <c r="D7220" s="39">
        <v>36</v>
      </c>
      <c r="E7220" s="40" t="str">
        <f>INDEX(Videolength!B:B,MATCH(D7220,Videolength!A:A,0))</f>
        <v>https://youtu.be/-sRo4U3dKCw?list=PLTjhk5BwsiVV8SrR-dPCDjCfaMnt-5HZH</v>
      </c>
      <c r="F7220" s="41">
        <f>INDEX(Videolength!C:C,MATCH(D7220,Videolength!A:A,0))</f>
        <v>5.3773148148148153E-2</v>
      </c>
      <c r="G7220" s="41">
        <v>3.0868055555555555E-2</v>
      </c>
      <c r="H7220" s="71">
        <f>HYPERLINK(_xlfn.CONCAT(E7220,"&amp;t=",G7220*86400),G7220)</f>
        <v>3.0868055555555555E-2</v>
      </c>
      <c r="I7220" s="38">
        <v>13</v>
      </c>
      <c r="J7220" s="38">
        <v>7</v>
      </c>
      <c r="K7220" s="42" t="s">
        <v>90</v>
      </c>
      <c r="L7220" s="42" t="s">
        <v>10</v>
      </c>
      <c r="AA7220" s="45"/>
      <c r="AB7220" s="45"/>
      <c r="AE7220" s="42">
        <f>IF(Table32[[#This Row],[Gems]]&gt;0,Table32[[#This Row],[Gems]],0)</f>
        <v>0</v>
      </c>
      <c r="AF7220" s="42">
        <f>IF(Table32[[#This Row],[Gems]]&lt;0,Table32[[#This Row],[Gems]],0)</f>
        <v>0</v>
      </c>
      <c r="AG7220" s="29">
        <f t="shared" ca="1" si="153"/>
        <v>28</v>
      </c>
    </row>
    <row r="7221" spans="1:33" ht="14.4" x14ac:dyDescent="0.3">
      <c r="A7221" s="37">
        <v>44130</v>
      </c>
      <c r="B7221" s="38">
        <f>INDEX(Videolength!D:D,MATCH(D7221,Videolength!A:A,0))</f>
        <v>13</v>
      </c>
      <c r="C7221" s="38">
        <f>INDEX(Videolength!E:E,MATCH(D7221,Videolength!A:A,0))</f>
        <v>36</v>
      </c>
      <c r="D7221" s="39">
        <v>36</v>
      </c>
      <c r="E7221" s="40" t="str">
        <f>INDEX(Videolength!B:B,MATCH(D7221,Videolength!A:A,0))</f>
        <v>https://youtu.be/-sRo4U3dKCw?list=PLTjhk5BwsiVV8SrR-dPCDjCfaMnt-5HZH</v>
      </c>
      <c r="F7221" s="41">
        <f>INDEX(Videolength!C:C,MATCH(D7221,Videolength!A:A,0))</f>
        <v>5.3773148148148153E-2</v>
      </c>
      <c r="G7221" s="41">
        <v>3.0902777777777779E-2</v>
      </c>
      <c r="H7221" s="71">
        <f>HYPERLINK(_xlfn.CONCAT(E7221,"&amp;t=",G7221*86400),G7221)</f>
        <v>3.0902777777777779E-2</v>
      </c>
      <c r="I7221" s="38">
        <v>13</v>
      </c>
      <c r="J7221" s="38">
        <v>7</v>
      </c>
      <c r="K7221" s="42" t="s">
        <v>90</v>
      </c>
      <c r="L7221" s="42" t="s">
        <v>256</v>
      </c>
      <c r="AA7221" s="45"/>
      <c r="AB7221" s="45"/>
      <c r="AE7221" s="42">
        <f>IF(Table32[[#This Row],[Gems]]&gt;0,Table32[[#This Row],[Gems]],0)</f>
        <v>0</v>
      </c>
      <c r="AF7221" s="42">
        <f>IF(Table32[[#This Row],[Gems]]&lt;0,Table32[[#This Row],[Gems]],0)</f>
        <v>0</v>
      </c>
      <c r="AG7221" s="29">
        <f t="shared" ca="1" si="153"/>
        <v>28</v>
      </c>
    </row>
    <row r="7222" spans="1:33" ht="14.4" x14ac:dyDescent="0.3">
      <c r="A7222" s="37">
        <v>44130</v>
      </c>
      <c r="B7222" s="38">
        <f>INDEX(Videolength!D:D,MATCH(D7222,Videolength!A:A,0))</f>
        <v>13</v>
      </c>
      <c r="C7222" s="38">
        <f>INDEX(Videolength!E:E,MATCH(D7222,Videolength!A:A,0))</f>
        <v>36</v>
      </c>
      <c r="D7222" s="39">
        <v>36</v>
      </c>
      <c r="E7222" s="40" t="str">
        <f>INDEX(Videolength!B:B,MATCH(D7222,Videolength!A:A,0))</f>
        <v>https://youtu.be/-sRo4U3dKCw?list=PLTjhk5BwsiVV8SrR-dPCDjCfaMnt-5HZH</v>
      </c>
      <c r="F7222" s="41">
        <f>INDEX(Videolength!C:C,MATCH(D7222,Videolength!A:A,0))</f>
        <v>5.3773148148148153E-2</v>
      </c>
      <c r="G7222" s="41">
        <v>3.0914351851851849E-2</v>
      </c>
      <c r="H7222" s="71">
        <f>HYPERLINK(_xlfn.CONCAT(E7222,"&amp;t=",G7222*86400),G7222)</f>
        <v>3.0914351851851849E-2</v>
      </c>
      <c r="I7222" s="38">
        <v>13</v>
      </c>
      <c r="J7222" s="38">
        <v>7</v>
      </c>
      <c r="K7222" s="42" t="s">
        <v>90</v>
      </c>
      <c r="L7222" s="42" t="s">
        <v>148</v>
      </c>
      <c r="M7222" s="42" t="s">
        <v>400</v>
      </c>
      <c r="AA7222" s="45"/>
      <c r="AB7222" s="45"/>
      <c r="AE7222" s="42">
        <f>IF(Table32[[#This Row],[Gems]]&gt;0,Table32[[#This Row],[Gems]],0)</f>
        <v>0</v>
      </c>
      <c r="AF7222" s="42">
        <f>IF(Table32[[#This Row],[Gems]]&lt;0,Table32[[#This Row],[Gems]],0)</f>
        <v>0</v>
      </c>
      <c r="AG7222" s="29">
        <f t="shared" ca="1" si="153"/>
        <v>28</v>
      </c>
    </row>
    <row r="7223" spans="1:33" ht="14.4" x14ac:dyDescent="0.3">
      <c r="A7223" s="37">
        <v>44130</v>
      </c>
      <c r="B7223" s="38">
        <f>INDEX(Videolength!D:D,MATCH(D7223,Videolength!A:A,0))</f>
        <v>13</v>
      </c>
      <c r="C7223" s="38">
        <f>INDEX(Videolength!E:E,MATCH(D7223,Videolength!A:A,0))</f>
        <v>36</v>
      </c>
      <c r="D7223" s="39">
        <v>36</v>
      </c>
      <c r="E7223" s="40" t="str">
        <f>INDEX(Videolength!B:B,MATCH(D7223,Videolength!A:A,0))</f>
        <v>https://youtu.be/-sRo4U3dKCw?list=PLTjhk5BwsiVV8SrR-dPCDjCfaMnt-5HZH</v>
      </c>
      <c r="F7223" s="41">
        <f>INDEX(Videolength!C:C,MATCH(D7223,Videolength!A:A,0))</f>
        <v>5.3773148148148153E-2</v>
      </c>
      <c r="G7223" s="41">
        <v>3.0949074074074077E-2</v>
      </c>
      <c r="H7223" s="71">
        <f>HYPERLINK(_xlfn.CONCAT(E7223,"&amp;t=",G7223*86400),G7223)</f>
        <v>3.0949074074074077E-2</v>
      </c>
      <c r="I7223" s="38">
        <v>13</v>
      </c>
      <c r="J7223" s="38">
        <v>7</v>
      </c>
      <c r="K7223" s="42" t="s">
        <v>90</v>
      </c>
      <c r="L7223" s="42" t="s">
        <v>197</v>
      </c>
      <c r="V7223" s="43">
        <v>1425</v>
      </c>
      <c r="AA7223" s="45"/>
      <c r="AB7223" s="45"/>
      <c r="AE7223" s="42">
        <f>IF(Table32[[#This Row],[Gems]]&gt;0,Table32[[#This Row],[Gems]],0)</f>
        <v>0</v>
      </c>
      <c r="AF7223" s="42">
        <f>IF(Table32[[#This Row],[Gems]]&lt;0,Table32[[#This Row],[Gems]],0)</f>
        <v>0</v>
      </c>
      <c r="AG7223" s="29">
        <f t="shared" ca="1" si="153"/>
        <v>28</v>
      </c>
    </row>
    <row r="7224" spans="1:33" ht="14.4" x14ac:dyDescent="0.3">
      <c r="A7224" s="37">
        <v>44130</v>
      </c>
      <c r="B7224" s="38">
        <f>INDEX(Videolength!D:D,MATCH(D7224,Videolength!A:A,0))</f>
        <v>13</v>
      </c>
      <c r="C7224" s="38">
        <f>INDEX(Videolength!E:E,MATCH(D7224,Videolength!A:A,0))</f>
        <v>36</v>
      </c>
      <c r="D7224" s="39">
        <v>36</v>
      </c>
      <c r="E7224" s="40" t="str">
        <f>INDEX(Videolength!B:B,MATCH(D7224,Videolength!A:A,0))</f>
        <v>https://youtu.be/-sRo4U3dKCw?list=PLTjhk5BwsiVV8SrR-dPCDjCfaMnt-5HZH</v>
      </c>
      <c r="F7224" s="41">
        <f>INDEX(Videolength!C:C,MATCH(D7224,Videolength!A:A,0))</f>
        <v>5.3773148148148153E-2</v>
      </c>
      <c r="G7224" s="41">
        <v>3.1909722222222221E-2</v>
      </c>
      <c r="H7224" s="71">
        <f>HYPERLINK(_xlfn.CONCAT(E7224,"&amp;t=",G7224*86400),G7224)</f>
        <v>3.1909722222222221E-2</v>
      </c>
      <c r="I7224" s="38">
        <v>13</v>
      </c>
      <c r="J7224" s="38">
        <v>7</v>
      </c>
      <c r="K7224" s="42" t="s">
        <v>90</v>
      </c>
      <c r="L7224" s="42" t="s">
        <v>198</v>
      </c>
      <c r="Q7224" s="42" t="s">
        <v>121</v>
      </c>
      <c r="V7224" s="43">
        <v>1425</v>
      </c>
      <c r="AA7224" s="45"/>
      <c r="AB7224" s="45"/>
      <c r="AC7224" s="44" t="s">
        <v>201</v>
      </c>
      <c r="AE7224" s="42">
        <f>IF(Table32[[#This Row],[Gems]]&gt;0,Table32[[#This Row],[Gems]],0)</f>
        <v>0</v>
      </c>
      <c r="AF7224" s="42">
        <f>IF(Table32[[#This Row],[Gems]]&lt;0,Table32[[#This Row],[Gems]],0)</f>
        <v>0</v>
      </c>
      <c r="AG7224" s="29">
        <f t="shared" ca="1" si="153"/>
        <v>28</v>
      </c>
    </row>
    <row r="7225" spans="1:33" ht="14.4" x14ac:dyDescent="0.3">
      <c r="A7225" s="37">
        <v>44130</v>
      </c>
      <c r="B7225" s="38">
        <f>INDEX(Videolength!D:D,MATCH(D7225,Videolength!A:A,0))</f>
        <v>13</v>
      </c>
      <c r="C7225" s="38">
        <f>INDEX(Videolength!E:E,MATCH(D7225,Videolength!A:A,0))</f>
        <v>36</v>
      </c>
      <c r="D7225" s="39">
        <v>36</v>
      </c>
      <c r="E7225" s="40" t="str">
        <f>INDEX(Videolength!B:B,MATCH(D7225,Videolength!A:A,0))</f>
        <v>https://youtu.be/-sRo4U3dKCw?list=PLTjhk5BwsiVV8SrR-dPCDjCfaMnt-5HZH</v>
      </c>
      <c r="F7225" s="41">
        <f>INDEX(Videolength!C:C,MATCH(D7225,Videolength!A:A,0))</f>
        <v>5.3773148148148153E-2</v>
      </c>
      <c r="G7225" s="41">
        <v>3.1956018518518516E-2</v>
      </c>
      <c r="H7225" s="71">
        <f>HYPERLINK(_xlfn.CONCAT(E7225,"&amp;t=",G7225*86400),G7225)</f>
        <v>3.1956018518518516E-2</v>
      </c>
      <c r="I7225" s="38">
        <v>13</v>
      </c>
      <c r="J7225" s="38">
        <v>7</v>
      </c>
      <c r="K7225" s="42" t="s">
        <v>90</v>
      </c>
      <c r="L7225" s="42" t="s">
        <v>10</v>
      </c>
      <c r="M7225" s="42" t="s">
        <v>929</v>
      </c>
      <c r="AA7225" s="45"/>
      <c r="AB7225" s="45"/>
      <c r="AE7225" s="42">
        <f>IF(Table32[[#This Row],[Gems]]&gt;0,Table32[[#This Row],[Gems]],0)</f>
        <v>0</v>
      </c>
      <c r="AF7225" s="42">
        <f>IF(Table32[[#This Row],[Gems]]&lt;0,Table32[[#This Row],[Gems]],0)</f>
        <v>0</v>
      </c>
      <c r="AG7225" s="29">
        <f t="shared" ca="1" si="153"/>
        <v>28</v>
      </c>
    </row>
    <row r="7226" spans="1:33" ht="14.4" x14ac:dyDescent="0.3">
      <c r="A7226" s="37">
        <v>44130</v>
      </c>
      <c r="B7226" s="38">
        <f>INDEX(Videolength!D:D,MATCH(D7226,Videolength!A:A,0))</f>
        <v>13</v>
      </c>
      <c r="C7226" s="38">
        <f>INDEX(Videolength!E:E,MATCH(D7226,Videolength!A:A,0))</f>
        <v>36</v>
      </c>
      <c r="D7226" s="39">
        <v>36</v>
      </c>
      <c r="E7226" s="40" t="str">
        <f>INDEX(Videolength!B:B,MATCH(D7226,Videolength!A:A,0))</f>
        <v>https://youtu.be/-sRo4U3dKCw?list=PLTjhk5BwsiVV8SrR-dPCDjCfaMnt-5HZH</v>
      </c>
      <c r="F7226" s="41">
        <f>INDEX(Videolength!C:C,MATCH(D7226,Videolength!A:A,0))</f>
        <v>5.3773148148148153E-2</v>
      </c>
      <c r="G7226" s="41">
        <v>3.1979166666666663E-2</v>
      </c>
      <c r="H7226" s="71">
        <f>HYPERLINK(_xlfn.CONCAT(E7226,"&amp;t=",G7226*86400),G7226)</f>
        <v>3.1979166666666663E-2</v>
      </c>
      <c r="I7226" s="38">
        <v>13</v>
      </c>
      <c r="J7226" s="38">
        <v>7</v>
      </c>
      <c r="K7226" s="42" t="s">
        <v>346</v>
      </c>
      <c r="L7226" s="42" t="s">
        <v>10</v>
      </c>
      <c r="AA7226" s="45"/>
      <c r="AB7226" s="45"/>
      <c r="AE7226" s="42">
        <f>IF(Table32[[#This Row],[Gems]]&gt;0,Table32[[#This Row],[Gems]],0)</f>
        <v>0</v>
      </c>
      <c r="AF7226" s="42">
        <f>IF(Table32[[#This Row],[Gems]]&lt;0,Table32[[#This Row],[Gems]],0)</f>
        <v>0</v>
      </c>
      <c r="AG7226" s="29">
        <f t="shared" ca="1" si="153"/>
        <v>28</v>
      </c>
    </row>
    <row r="7227" spans="1:33" ht="14.4" x14ac:dyDescent="0.3">
      <c r="A7227" s="37">
        <v>44130</v>
      </c>
      <c r="B7227" s="38">
        <f>INDEX(Videolength!D:D,MATCH(D7227,Videolength!A:A,0))</f>
        <v>13</v>
      </c>
      <c r="C7227" s="38">
        <f>INDEX(Videolength!E:E,MATCH(D7227,Videolength!A:A,0))</f>
        <v>36</v>
      </c>
      <c r="D7227" s="39">
        <v>36</v>
      </c>
      <c r="E7227" s="40" t="str">
        <f>INDEX(Videolength!B:B,MATCH(D7227,Videolength!A:A,0))</f>
        <v>https://youtu.be/-sRo4U3dKCw?list=PLTjhk5BwsiVV8SrR-dPCDjCfaMnt-5HZH</v>
      </c>
      <c r="F7227" s="41">
        <f>INDEX(Videolength!C:C,MATCH(D7227,Videolength!A:A,0))</f>
        <v>5.3773148148148153E-2</v>
      </c>
      <c r="G7227" s="41">
        <v>3.201388888888889E-2</v>
      </c>
      <c r="H7227" s="71">
        <f>HYPERLINK(_xlfn.CONCAT(E7227,"&amp;t=",G7227*86400),G7227)</f>
        <v>3.201388888888889E-2</v>
      </c>
      <c r="I7227" s="38">
        <v>13</v>
      </c>
      <c r="J7227" s="38">
        <v>7</v>
      </c>
      <c r="K7227" s="42" t="s">
        <v>90</v>
      </c>
      <c r="L7227" s="42" t="s">
        <v>10</v>
      </c>
      <c r="M7227" s="42" t="s">
        <v>848</v>
      </c>
      <c r="AA7227" s="45"/>
      <c r="AB7227" s="45"/>
      <c r="AE7227" s="42">
        <f>IF(Table32[[#This Row],[Gems]]&gt;0,Table32[[#This Row],[Gems]],0)</f>
        <v>0</v>
      </c>
      <c r="AF7227" s="42">
        <f>IF(Table32[[#This Row],[Gems]]&lt;0,Table32[[#This Row],[Gems]],0)</f>
        <v>0</v>
      </c>
      <c r="AG7227" s="29">
        <f t="shared" ca="1" si="153"/>
        <v>28</v>
      </c>
    </row>
    <row r="7228" spans="1:33" ht="14.4" x14ac:dyDescent="0.3">
      <c r="A7228" s="37">
        <v>44130</v>
      </c>
      <c r="B7228" s="38">
        <f>INDEX(Videolength!D:D,MATCH(D7228,Videolength!A:A,0))</f>
        <v>13</v>
      </c>
      <c r="C7228" s="38">
        <f>INDEX(Videolength!E:E,MATCH(D7228,Videolength!A:A,0))</f>
        <v>36</v>
      </c>
      <c r="D7228" s="39">
        <v>36</v>
      </c>
      <c r="E7228" s="40" t="str">
        <f>INDEX(Videolength!B:B,MATCH(D7228,Videolength!A:A,0))</f>
        <v>https://youtu.be/-sRo4U3dKCw?list=PLTjhk5BwsiVV8SrR-dPCDjCfaMnt-5HZH</v>
      </c>
      <c r="F7228" s="41">
        <f>INDEX(Videolength!C:C,MATCH(D7228,Videolength!A:A,0))</f>
        <v>5.3773148148148153E-2</v>
      </c>
      <c r="G7228" s="41">
        <v>3.2037037037037037E-2</v>
      </c>
      <c r="H7228" s="71">
        <f>HYPERLINK(_xlfn.CONCAT(E7228,"&amp;t=",G7228*86400),G7228)</f>
        <v>3.2037037037037037E-2</v>
      </c>
      <c r="I7228" s="38">
        <v>13</v>
      </c>
      <c r="J7228" s="38">
        <v>7</v>
      </c>
      <c r="K7228" s="42" t="s">
        <v>346</v>
      </c>
      <c r="L7228" s="42" t="s">
        <v>10</v>
      </c>
      <c r="AA7228" s="45"/>
      <c r="AB7228" s="45"/>
      <c r="AE7228" s="42">
        <f>IF(Table32[[#This Row],[Gems]]&gt;0,Table32[[#This Row],[Gems]],0)</f>
        <v>0</v>
      </c>
      <c r="AF7228" s="42">
        <f>IF(Table32[[#This Row],[Gems]]&lt;0,Table32[[#This Row],[Gems]],0)</f>
        <v>0</v>
      </c>
      <c r="AG7228" s="29">
        <f t="shared" ca="1" si="153"/>
        <v>28</v>
      </c>
    </row>
    <row r="7229" spans="1:33" ht="14.4" x14ac:dyDescent="0.3">
      <c r="A7229" s="37">
        <v>44130</v>
      </c>
      <c r="B7229" s="38">
        <f>INDEX(Videolength!D:D,MATCH(D7229,Videolength!A:A,0))</f>
        <v>13</v>
      </c>
      <c r="C7229" s="38">
        <f>INDEX(Videolength!E:E,MATCH(D7229,Videolength!A:A,0))</f>
        <v>36</v>
      </c>
      <c r="D7229" s="39">
        <v>36</v>
      </c>
      <c r="E7229" s="40" t="str">
        <f>INDEX(Videolength!B:B,MATCH(D7229,Videolength!A:A,0))</f>
        <v>https://youtu.be/-sRo4U3dKCw?list=PLTjhk5BwsiVV8SrR-dPCDjCfaMnt-5HZH</v>
      </c>
      <c r="F7229" s="41">
        <f>INDEX(Videolength!C:C,MATCH(D7229,Videolength!A:A,0))</f>
        <v>5.3773148148148153E-2</v>
      </c>
      <c r="G7229" s="41">
        <v>3.2129629629629626E-2</v>
      </c>
      <c r="H7229" s="71">
        <f>HYPERLINK(_xlfn.CONCAT(E7229,"&amp;t=",G7229*86400),G7229)</f>
        <v>3.2129629629629626E-2</v>
      </c>
      <c r="I7229" s="38">
        <v>13</v>
      </c>
      <c r="J7229" s="38">
        <v>7</v>
      </c>
      <c r="K7229" s="42" t="s">
        <v>102</v>
      </c>
      <c r="L7229" s="42" t="s">
        <v>11</v>
      </c>
      <c r="M7229" s="42" t="s">
        <v>883</v>
      </c>
      <c r="W7229" s="44" t="s">
        <v>540</v>
      </c>
      <c r="AA7229" s="45"/>
      <c r="AB7229" s="45"/>
      <c r="AE7229" s="42">
        <f>IF(Table32[[#This Row],[Gems]]&gt;0,Table32[[#This Row],[Gems]],0)</f>
        <v>0</v>
      </c>
      <c r="AF7229" s="42">
        <f>IF(Table32[[#This Row],[Gems]]&lt;0,Table32[[#This Row],[Gems]],0)</f>
        <v>0</v>
      </c>
      <c r="AG7229" s="29">
        <f t="shared" ca="1" si="153"/>
        <v>28</v>
      </c>
    </row>
    <row r="7230" spans="1:33" ht="14.4" x14ac:dyDescent="0.3">
      <c r="A7230" s="37">
        <v>44130</v>
      </c>
      <c r="B7230" s="38">
        <f>INDEX(Videolength!D:D,MATCH(D7230,Videolength!A:A,0))</f>
        <v>13</v>
      </c>
      <c r="C7230" s="38">
        <f>INDEX(Videolength!E:E,MATCH(D7230,Videolength!A:A,0))</f>
        <v>36</v>
      </c>
      <c r="D7230" s="39">
        <v>36</v>
      </c>
      <c r="E7230" s="40" t="str">
        <f>INDEX(Videolength!B:B,MATCH(D7230,Videolength!A:A,0))</f>
        <v>https://youtu.be/-sRo4U3dKCw?list=PLTjhk5BwsiVV8SrR-dPCDjCfaMnt-5HZH</v>
      </c>
      <c r="F7230" s="41">
        <f>INDEX(Videolength!C:C,MATCH(D7230,Videolength!A:A,0))</f>
        <v>5.3773148148148153E-2</v>
      </c>
      <c r="G7230" s="41">
        <v>3.2141203703703707E-2</v>
      </c>
      <c r="H7230" s="71">
        <f>HYPERLINK(_xlfn.CONCAT(E7230,"&amp;t=",G7230*86400),G7230)</f>
        <v>3.2141203703703707E-2</v>
      </c>
      <c r="I7230" s="38">
        <v>13</v>
      </c>
      <c r="J7230" s="38">
        <v>7</v>
      </c>
      <c r="K7230" s="42" t="s">
        <v>102</v>
      </c>
      <c r="L7230" s="42" t="s">
        <v>301</v>
      </c>
      <c r="W7230" s="44" t="s">
        <v>240</v>
      </c>
      <c r="X7230" s="43">
        <v>1</v>
      </c>
      <c r="Y7230" s="43">
        <v>1</v>
      </c>
      <c r="AA7230" s="45"/>
      <c r="AB7230" s="45"/>
      <c r="AE7230" s="42">
        <f>IF(Table32[[#This Row],[Gems]]&gt;0,Table32[[#This Row],[Gems]],0)</f>
        <v>0</v>
      </c>
      <c r="AF7230" s="42">
        <f>IF(Table32[[#This Row],[Gems]]&lt;0,Table32[[#This Row],[Gems]],0)</f>
        <v>0</v>
      </c>
      <c r="AG7230" s="29">
        <f t="shared" ca="1" si="153"/>
        <v>28</v>
      </c>
    </row>
    <row r="7231" spans="1:33" ht="14.4" x14ac:dyDescent="0.3">
      <c r="A7231" s="37">
        <v>44130</v>
      </c>
      <c r="B7231" s="38">
        <f>INDEX(Videolength!D:D,MATCH(D7231,Videolength!A:A,0))</f>
        <v>13</v>
      </c>
      <c r="C7231" s="38">
        <f>INDEX(Videolength!E:E,MATCH(D7231,Videolength!A:A,0))</f>
        <v>36</v>
      </c>
      <c r="D7231" s="39">
        <v>36</v>
      </c>
      <c r="E7231" s="40" t="str">
        <f>INDEX(Videolength!B:B,MATCH(D7231,Videolength!A:A,0))</f>
        <v>https://youtu.be/-sRo4U3dKCw?list=PLTjhk5BwsiVV8SrR-dPCDjCfaMnt-5HZH</v>
      </c>
      <c r="F7231" s="41">
        <f>INDEX(Videolength!C:C,MATCH(D7231,Videolength!A:A,0))</f>
        <v>5.3773148148148153E-2</v>
      </c>
      <c r="G7231" s="41">
        <v>3.2164351851851854E-2</v>
      </c>
      <c r="H7231" s="71">
        <f>HYPERLINK(_xlfn.CONCAT(E7231,"&amp;t=",G7231*86400),G7231)</f>
        <v>3.2164351851851854E-2</v>
      </c>
      <c r="I7231" s="38">
        <v>13</v>
      </c>
      <c r="J7231" s="38">
        <v>7</v>
      </c>
      <c r="K7231" s="42" t="s">
        <v>346</v>
      </c>
      <c r="L7231" s="42" t="s">
        <v>10</v>
      </c>
      <c r="AA7231" s="45"/>
      <c r="AB7231" s="45"/>
      <c r="AE7231" s="42">
        <f>IF(Table32[[#This Row],[Gems]]&gt;0,Table32[[#This Row],[Gems]],0)</f>
        <v>0</v>
      </c>
      <c r="AF7231" s="42">
        <f>IF(Table32[[#This Row],[Gems]]&lt;0,Table32[[#This Row],[Gems]],0)</f>
        <v>0</v>
      </c>
      <c r="AG7231" s="29">
        <f t="shared" ca="1" si="153"/>
        <v>28</v>
      </c>
    </row>
    <row r="7232" spans="1:33" ht="14.4" x14ac:dyDescent="0.3">
      <c r="A7232" s="37">
        <v>44130</v>
      </c>
      <c r="B7232" s="38">
        <f>INDEX(Videolength!D:D,MATCH(D7232,Videolength!A:A,0))</f>
        <v>13</v>
      </c>
      <c r="C7232" s="38">
        <f>INDEX(Videolength!E:E,MATCH(D7232,Videolength!A:A,0))</f>
        <v>36</v>
      </c>
      <c r="D7232" s="39">
        <v>36</v>
      </c>
      <c r="E7232" s="40" t="str">
        <f>INDEX(Videolength!B:B,MATCH(D7232,Videolength!A:A,0))</f>
        <v>https://youtu.be/-sRo4U3dKCw?list=PLTjhk5BwsiVV8SrR-dPCDjCfaMnt-5HZH</v>
      </c>
      <c r="F7232" s="41">
        <f>INDEX(Videolength!C:C,MATCH(D7232,Videolength!A:A,0))</f>
        <v>5.3773148148148153E-2</v>
      </c>
      <c r="G7232" s="41">
        <v>3.2187500000000001E-2</v>
      </c>
      <c r="H7232" s="71">
        <f>HYPERLINK(_xlfn.CONCAT(E7232,"&amp;t=",G7232*86400),G7232)</f>
        <v>3.2187500000000001E-2</v>
      </c>
      <c r="I7232" s="38">
        <v>13</v>
      </c>
      <c r="J7232" s="38">
        <v>7</v>
      </c>
      <c r="K7232" s="42" t="s">
        <v>107</v>
      </c>
      <c r="L7232" s="42" t="s">
        <v>10</v>
      </c>
      <c r="M7232" s="51" t="s">
        <v>1668</v>
      </c>
      <c r="N7232" s="51" t="s">
        <v>228</v>
      </c>
      <c r="O7232" s="51"/>
      <c r="P7232" s="51"/>
      <c r="Q7232" s="51"/>
      <c r="R7232" s="51"/>
      <c r="S7232" s="51"/>
      <c r="AA7232" s="45"/>
      <c r="AB7232" s="45"/>
      <c r="AE7232" s="42">
        <f>IF(Table32[[#This Row],[Gems]]&gt;0,Table32[[#This Row],[Gems]],0)</f>
        <v>0</v>
      </c>
      <c r="AF7232" s="42">
        <f>IF(Table32[[#This Row],[Gems]]&lt;0,Table32[[#This Row],[Gems]],0)</f>
        <v>0</v>
      </c>
      <c r="AG7232" s="29">
        <f t="shared" ca="1" si="153"/>
        <v>28</v>
      </c>
    </row>
    <row r="7233" spans="1:33" ht="14.4" x14ac:dyDescent="0.3">
      <c r="A7233" s="37">
        <v>44130</v>
      </c>
      <c r="B7233" s="38">
        <f>INDEX(Videolength!D:D,MATCH(D7233,Videolength!A:A,0))</f>
        <v>13</v>
      </c>
      <c r="C7233" s="38">
        <f>INDEX(Videolength!E:E,MATCH(D7233,Videolength!A:A,0))</f>
        <v>36</v>
      </c>
      <c r="D7233" s="39">
        <v>36</v>
      </c>
      <c r="E7233" s="40" t="str">
        <f>INDEX(Videolength!B:B,MATCH(D7233,Videolength!A:A,0))</f>
        <v>https://youtu.be/-sRo4U3dKCw?list=PLTjhk5BwsiVV8SrR-dPCDjCfaMnt-5HZH</v>
      </c>
      <c r="F7233" s="41">
        <f>INDEX(Videolength!C:C,MATCH(D7233,Videolength!A:A,0))</f>
        <v>5.3773148148148153E-2</v>
      </c>
      <c r="G7233" s="41">
        <v>3.2199074074074074E-2</v>
      </c>
      <c r="H7233" s="71">
        <f>HYPERLINK(_xlfn.CONCAT(E7233,"&amp;t=",G7233*86400),G7233)</f>
        <v>3.2199074074074074E-2</v>
      </c>
      <c r="I7233" s="38">
        <v>13</v>
      </c>
      <c r="J7233" s="38">
        <v>7</v>
      </c>
      <c r="K7233" s="42" t="s">
        <v>346</v>
      </c>
      <c r="L7233" s="42" t="s">
        <v>10</v>
      </c>
      <c r="AA7233" s="45"/>
      <c r="AB7233" s="45"/>
      <c r="AE7233" s="42">
        <f>IF(Table32[[#This Row],[Gems]]&gt;0,Table32[[#This Row],[Gems]],0)</f>
        <v>0</v>
      </c>
      <c r="AF7233" s="42">
        <f>IF(Table32[[#This Row],[Gems]]&lt;0,Table32[[#This Row],[Gems]],0)</f>
        <v>0</v>
      </c>
      <c r="AG7233" s="29">
        <f t="shared" ca="1" si="153"/>
        <v>28</v>
      </c>
    </row>
    <row r="7234" spans="1:33" ht="14.4" x14ac:dyDescent="0.3">
      <c r="A7234" s="37">
        <v>44130</v>
      </c>
      <c r="B7234" s="38">
        <f>INDEX(Videolength!D:D,MATCH(D7234,Videolength!A:A,0))</f>
        <v>13</v>
      </c>
      <c r="C7234" s="38">
        <f>INDEX(Videolength!E:E,MATCH(D7234,Videolength!A:A,0))</f>
        <v>36</v>
      </c>
      <c r="D7234" s="39">
        <v>36</v>
      </c>
      <c r="E7234" s="40" t="str">
        <f>INDEX(Videolength!B:B,MATCH(D7234,Videolength!A:A,0))</f>
        <v>https://youtu.be/-sRo4U3dKCw?list=PLTjhk5BwsiVV8SrR-dPCDjCfaMnt-5HZH</v>
      </c>
      <c r="F7234" s="41">
        <f>INDEX(Videolength!C:C,MATCH(D7234,Videolength!A:A,0))</f>
        <v>5.3773148148148153E-2</v>
      </c>
      <c r="G7234" s="41">
        <v>3.2210648148148148E-2</v>
      </c>
      <c r="H7234" s="71">
        <f>HYPERLINK(_xlfn.CONCAT(E7234,"&amp;t=",G7234*86400),G7234)</f>
        <v>3.2210648148148148E-2</v>
      </c>
      <c r="I7234" s="38">
        <v>13</v>
      </c>
      <c r="J7234" s="38">
        <v>7</v>
      </c>
      <c r="K7234" s="44" t="s">
        <v>365</v>
      </c>
      <c r="L7234" s="42" t="s">
        <v>10</v>
      </c>
      <c r="AA7234" s="45"/>
      <c r="AB7234" s="45"/>
      <c r="AE7234" s="42">
        <f>IF(Table32[[#This Row],[Gems]]&gt;0,Table32[[#This Row],[Gems]],0)</f>
        <v>0</v>
      </c>
      <c r="AF7234" s="42">
        <f>IF(Table32[[#This Row],[Gems]]&lt;0,Table32[[#This Row],[Gems]],0)</f>
        <v>0</v>
      </c>
      <c r="AG7234" s="29">
        <f t="shared" ca="1" si="153"/>
        <v>28</v>
      </c>
    </row>
    <row r="7235" spans="1:33" ht="14.4" x14ac:dyDescent="0.3">
      <c r="A7235" s="37">
        <v>44130</v>
      </c>
      <c r="B7235" s="38">
        <f>INDEX(Videolength!D:D,MATCH(D7235,Videolength!A:A,0))</f>
        <v>13</v>
      </c>
      <c r="C7235" s="38">
        <f>INDEX(Videolength!E:E,MATCH(D7235,Videolength!A:A,0))</f>
        <v>36</v>
      </c>
      <c r="D7235" s="39">
        <v>36</v>
      </c>
      <c r="E7235" s="40" t="str">
        <f>INDEX(Videolength!B:B,MATCH(D7235,Videolength!A:A,0))</f>
        <v>https://youtu.be/-sRo4U3dKCw?list=PLTjhk5BwsiVV8SrR-dPCDjCfaMnt-5HZH</v>
      </c>
      <c r="F7235" s="41">
        <f>INDEX(Videolength!C:C,MATCH(D7235,Videolength!A:A,0))</f>
        <v>5.3773148148148153E-2</v>
      </c>
      <c r="G7235" s="41">
        <v>3.2245370370370369E-2</v>
      </c>
      <c r="H7235" s="71">
        <f>HYPERLINK(_xlfn.CONCAT(E7235,"&amp;t=",G7235*86400),G7235)</f>
        <v>3.2245370370370369E-2</v>
      </c>
      <c r="I7235" s="38">
        <v>13</v>
      </c>
      <c r="J7235" s="38">
        <v>7</v>
      </c>
      <c r="K7235" s="42" t="s">
        <v>1050</v>
      </c>
      <c r="L7235" s="42" t="s">
        <v>219</v>
      </c>
      <c r="AA7235" s="45"/>
      <c r="AB7235" s="45"/>
      <c r="AE7235" s="42">
        <f>IF(Table32[[#This Row],[Gems]]&gt;0,Table32[[#This Row],[Gems]],0)</f>
        <v>0</v>
      </c>
      <c r="AF7235" s="42">
        <f>IF(Table32[[#This Row],[Gems]]&lt;0,Table32[[#This Row],[Gems]],0)</f>
        <v>0</v>
      </c>
      <c r="AG7235" s="29">
        <f t="shared" ca="1" si="153"/>
        <v>28</v>
      </c>
    </row>
    <row r="7236" spans="1:33" ht="14.4" x14ac:dyDescent="0.3">
      <c r="A7236" s="37">
        <v>44130</v>
      </c>
      <c r="B7236" s="38">
        <f>INDEX(Videolength!D:D,MATCH(D7236,Videolength!A:A,0))</f>
        <v>13</v>
      </c>
      <c r="C7236" s="38">
        <f>INDEX(Videolength!E:E,MATCH(D7236,Videolength!A:A,0))</f>
        <v>36</v>
      </c>
      <c r="D7236" s="39">
        <v>36</v>
      </c>
      <c r="E7236" s="40" t="str">
        <f>INDEX(Videolength!B:B,MATCH(D7236,Videolength!A:A,0))</f>
        <v>https://youtu.be/-sRo4U3dKCw?list=PLTjhk5BwsiVV8SrR-dPCDjCfaMnt-5HZH</v>
      </c>
      <c r="F7236" s="41">
        <f>INDEX(Videolength!C:C,MATCH(D7236,Videolength!A:A,0))</f>
        <v>5.3773148148148153E-2</v>
      </c>
      <c r="G7236" s="41">
        <v>3.2268518518518523E-2</v>
      </c>
      <c r="H7236" s="71">
        <f>HYPERLINK(_xlfn.CONCAT(E7236,"&amp;t=",G7236*86400),G7236)</f>
        <v>3.2268518518518523E-2</v>
      </c>
      <c r="I7236" s="38">
        <v>13</v>
      </c>
      <c r="J7236" s="38">
        <v>7</v>
      </c>
      <c r="K7236" s="44" t="s">
        <v>365</v>
      </c>
      <c r="L7236" s="42" t="s">
        <v>10</v>
      </c>
      <c r="M7236" s="42" t="s">
        <v>1402</v>
      </c>
      <c r="N7236" s="42" t="s">
        <v>121</v>
      </c>
      <c r="AA7236" s="45"/>
      <c r="AB7236" s="45"/>
      <c r="AE7236" s="42">
        <f>IF(Table32[[#This Row],[Gems]]&gt;0,Table32[[#This Row],[Gems]],0)</f>
        <v>0</v>
      </c>
      <c r="AF7236" s="42">
        <f>IF(Table32[[#This Row],[Gems]]&lt;0,Table32[[#This Row],[Gems]],0)</f>
        <v>0</v>
      </c>
      <c r="AG7236" s="29">
        <f t="shared" ca="1" si="153"/>
        <v>28</v>
      </c>
    </row>
    <row r="7237" spans="1:33" ht="14.4" x14ac:dyDescent="0.3">
      <c r="A7237" s="37">
        <v>44130</v>
      </c>
      <c r="B7237" s="38">
        <f>INDEX(Videolength!D:D,MATCH(D7237,Videolength!A:A,0))</f>
        <v>13</v>
      </c>
      <c r="C7237" s="38">
        <f>INDEX(Videolength!E:E,MATCH(D7237,Videolength!A:A,0))</f>
        <v>36</v>
      </c>
      <c r="D7237" s="39">
        <v>36</v>
      </c>
      <c r="E7237" s="40" t="str">
        <f>INDEX(Videolength!B:B,MATCH(D7237,Videolength!A:A,0))</f>
        <v>https://youtu.be/-sRo4U3dKCw?list=PLTjhk5BwsiVV8SrR-dPCDjCfaMnt-5HZH</v>
      </c>
      <c r="F7237" s="41">
        <f>INDEX(Videolength!C:C,MATCH(D7237,Videolength!A:A,0))</f>
        <v>5.3773148148148153E-2</v>
      </c>
      <c r="G7237" s="41">
        <v>3.2314814814814817E-2</v>
      </c>
      <c r="H7237" s="71">
        <f>HYPERLINK(_xlfn.CONCAT(E7237,"&amp;t=",G7237*86400),G7237)</f>
        <v>3.2314814814814817E-2</v>
      </c>
      <c r="I7237" s="38">
        <v>13</v>
      </c>
      <c r="J7237" s="38">
        <v>7</v>
      </c>
      <c r="K7237" s="42" t="s">
        <v>346</v>
      </c>
      <c r="L7237" s="42" t="s">
        <v>10</v>
      </c>
      <c r="AA7237" s="45"/>
      <c r="AB7237" s="45"/>
      <c r="AE7237" s="42">
        <f>IF(Table32[[#This Row],[Gems]]&gt;0,Table32[[#This Row],[Gems]],0)</f>
        <v>0</v>
      </c>
      <c r="AF7237" s="42">
        <f>IF(Table32[[#This Row],[Gems]]&lt;0,Table32[[#This Row],[Gems]],0)</f>
        <v>0</v>
      </c>
      <c r="AG7237" s="29">
        <f t="shared" ref="AG7237:AG7299" ca="1" si="154">SUM(OFFSET(AG7237,-1,0),AD7237)</f>
        <v>28</v>
      </c>
    </row>
    <row r="7238" spans="1:33" ht="14.4" x14ac:dyDescent="0.3">
      <c r="A7238" s="37">
        <v>44130</v>
      </c>
      <c r="B7238" s="38">
        <f>INDEX(Videolength!D:D,MATCH(D7238,Videolength!A:A,0))</f>
        <v>13</v>
      </c>
      <c r="C7238" s="38">
        <f>INDEX(Videolength!E:E,MATCH(D7238,Videolength!A:A,0))</f>
        <v>36</v>
      </c>
      <c r="D7238" s="39">
        <v>36</v>
      </c>
      <c r="E7238" s="40" t="str">
        <f>INDEX(Videolength!B:B,MATCH(D7238,Videolength!A:A,0))</f>
        <v>https://youtu.be/-sRo4U3dKCw?list=PLTjhk5BwsiVV8SrR-dPCDjCfaMnt-5HZH</v>
      </c>
      <c r="F7238" s="41">
        <f>INDEX(Videolength!C:C,MATCH(D7238,Videolength!A:A,0))</f>
        <v>5.3773148148148153E-2</v>
      </c>
      <c r="G7238" s="41">
        <v>3.2349537037037038E-2</v>
      </c>
      <c r="H7238" s="71">
        <f>HYPERLINK(_xlfn.CONCAT(E7238,"&amp;t=",G7238*86400),G7238)</f>
        <v>3.2349537037037038E-2</v>
      </c>
      <c r="I7238" s="38">
        <v>13</v>
      </c>
      <c r="J7238" s="38">
        <v>7</v>
      </c>
      <c r="K7238" s="42" t="s">
        <v>15</v>
      </c>
      <c r="L7238" s="42" t="s">
        <v>216</v>
      </c>
      <c r="M7238" s="42" t="s">
        <v>1403</v>
      </c>
      <c r="AA7238" s="45"/>
      <c r="AB7238" s="45"/>
      <c r="AE7238" s="42">
        <f>IF(Table32[[#This Row],[Gems]]&gt;0,Table32[[#This Row],[Gems]],0)</f>
        <v>0</v>
      </c>
      <c r="AF7238" s="42">
        <f>IF(Table32[[#This Row],[Gems]]&lt;0,Table32[[#This Row],[Gems]],0)</f>
        <v>0</v>
      </c>
      <c r="AG7238" s="29">
        <f t="shared" ca="1" si="154"/>
        <v>28</v>
      </c>
    </row>
    <row r="7239" spans="1:33" ht="14.4" x14ac:dyDescent="0.3">
      <c r="A7239" s="37">
        <v>44130</v>
      </c>
      <c r="B7239" s="38">
        <f>INDEX(Videolength!D:D,MATCH(D7239,Videolength!A:A,0))</f>
        <v>13</v>
      </c>
      <c r="C7239" s="38">
        <f>INDEX(Videolength!E:E,MATCH(D7239,Videolength!A:A,0))</f>
        <v>36</v>
      </c>
      <c r="D7239" s="39">
        <v>36</v>
      </c>
      <c r="E7239" s="40" t="str">
        <f>INDEX(Videolength!B:B,MATCH(D7239,Videolength!A:A,0))</f>
        <v>https://youtu.be/-sRo4U3dKCw?list=PLTjhk5BwsiVV8SrR-dPCDjCfaMnt-5HZH</v>
      </c>
      <c r="F7239" s="41">
        <f>INDEX(Videolength!C:C,MATCH(D7239,Videolength!A:A,0))</f>
        <v>5.3773148148148153E-2</v>
      </c>
      <c r="G7239" s="41">
        <v>3.2569444444444443E-2</v>
      </c>
      <c r="H7239" s="71">
        <f>HYPERLINK(_xlfn.CONCAT(E7239,"&amp;t=",G7239*86400),G7239)</f>
        <v>3.2569444444444443E-2</v>
      </c>
      <c r="I7239" s="38">
        <v>13</v>
      </c>
      <c r="J7239" s="38">
        <v>7</v>
      </c>
      <c r="K7239" s="42" t="s">
        <v>15</v>
      </c>
      <c r="L7239" s="42" t="s">
        <v>197</v>
      </c>
      <c r="M7239" s="42" t="s">
        <v>1779</v>
      </c>
      <c r="Z7239" s="45" t="s">
        <v>507</v>
      </c>
      <c r="AA7239" s="45">
        <v>5</v>
      </c>
      <c r="AB7239" s="45">
        <v>3</v>
      </c>
      <c r="AE7239" s="42">
        <f>IF(Table32[[#This Row],[Gems]]&gt;0,Table32[[#This Row],[Gems]],0)</f>
        <v>0</v>
      </c>
      <c r="AF7239" s="42">
        <f>IF(Table32[[#This Row],[Gems]]&lt;0,Table32[[#This Row],[Gems]],0)</f>
        <v>0</v>
      </c>
      <c r="AG7239" s="29">
        <f t="shared" ca="1" si="154"/>
        <v>28</v>
      </c>
    </row>
    <row r="7240" spans="1:33" ht="14.4" x14ac:dyDescent="0.3">
      <c r="A7240" s="37">
        <v>44130</v>
      </c>
      <c r="B7240" s="38">
        <f>INDEX(Videolength!D:D,MATCH(D7240,Videolength!A:A,0))</f>
        <v>13</v>
      </c>
      <c r="C7240" s="38">
        <f>INDEX(Videolength!E:E,MATCH(D7240,Videolength!A:A,0))</f>
        <v>36</v>
      </c>
      <c r="D7240" s="39">
        <v>36</v>
      </c>
      <c r="E7240" s="40" t="str">
        <f>INDEX(Videolength!B:B,MATCH(D7240,Videolength!A:A,0))</f>
        <v>https://youtu.be/-sRo4U3dKCw?list=PLTjhk5BwsiVV8SrR-dPCDjCfaMnt-5HZH</v>
      </c>
      <c r="F7240" s="41">
        <f>INDEX(Videolength!C:C,MATCH(D7240,Videolength!A:A,0))</f>
        <v>5.3773148148148153E-2</v>
      </c>
      <c r="G7240" s="41">
        <v>3.2696759259259259E-2</v>
      </c>
      <c r="H7240" s="71">
        <f>HYPERLINK(_xlfn.CONCAT(E7240,"&amp;t=",G7240*86400),G7240)</f>
        <v>3.2696759259259259E-2</v>
      </c>
      <c r="I7240" s="38">
        <v>13</v>
      </c>
      <c r="J7240" s="38">
        <v>7</v>
      </c>
      <c r="K7240" s="42" t="s">
        <v>15</v>
      </c>
      <c r="L7240" s="42" t="s">
        <v>198</v>
      </c>
      <c r="M7240" s="42" t="s">
        <v>833</v>
      </c>
      <c r="Q7240" s="42" t="s">
        <v>121</v>
      </c>
      <c r="Z7240" s="45" t="s">
        <v>507</v>
      </c>
      <c r="AA7240" s="38">
        <v>5</v>
      </c>
      <c r="AB7240" s="38">
        <v>3</v>
      </c>
      <c r="AC7240" s="44" t="s">
        <v>201</v>
      </c>
      <c r="AE7240" s="42">
        <f>IF(Table32[[#This Row],[Gems]]&gt;0,Table32[[#This Row],[Gems]],0)</f>
        <v>0</v>
      </c>
      <c r="AF7240" s="42">
        <f>IF(Table32[[#This Row],[Gems]]&lt;0,Table32[[#This Row],[Gems]],0)</f>
        <v>0</v>
      </c>
      <c r="AG7240" s="29">
        <f t="shared" ca="1" si="154"/>
        <v>28</v>
      </c>
    </row>
    <row r="7241" spans="1:33" ht="14.4" x14ac:dyDescent="0.3">
      <c r="A7241" s="37">
        <v>44130</v>
      </c>
      <c r="B7241" s="38">
        <f>INDEX(Videolength!D:D,MATCH(D7241,Videolength!A:A,0))</f>
        <v>13</v>
      </c>
      <c r="C7241" s="38">
        <f>INDEX(Videolength!E:E,MATCH(D7241,Videolength!A:A,0))</f>
        <v>36</v>
      </c>
      <c r="D7241" s="39">
        <v>36</v>
      </c>
      <c r="E7241" s="40" t="str">
        <f>INDEX(Videolength!B:B,MATCH(D7241,Videolength!A:A,0))</f>
        <v>https://youtu.be/-sRo4U3dKCw?list=PLTjhk5BwsiVV8SrR-dPCDjCfaMnt-5HZH</v>
      </c>
      <c r="F7241" s="41">
        <f>INDEX(Videolength!C:C,MATCH(D7241,Videolength!A:A,0))</f>
        <v>5.3773148148148153E-2</v>
      </c>
      <c r="G7241" s="41">
        <v>3.2754629629629627E-2</v>
      </c>
      <c r="H7241" s="71">
        <f>HYPERLINK(_xlfn.CONCAT(E7241,"&amp;t=",G7241*86400),G7241)</f>
        <v>3.2754629629629627E-2</v>
      </c>
      <c r="I7241" s="38">
        <v>13</v>
      </c>
      <c r="J7241" s="38">
        <v>7</v>
      </c>
      <c r="K7241" s="42" t="s">
        <v>15</v>
      </c>
      <c r="L7241" s="42" t="s">
        <v>216</v>
      </c>
      <c r="M7241" s="42" t="s">
        <v>929</v>
      </c>
      <c r="AA7241" s="45"/>
      <c r="AB7241" s="45"/>
      <c r="AE7241" s="42">
        <f>IF(Table32[[#This Row],[Gems]]&gt;0,Table32[[#This Row],[Gems]],0)</f>
        <v>0</v>
      </c>
      <c r="AF7241" s="42">
        <f>IF(Table32[[#This Row],[Gems]]&lt;0,Table32[[#This Row],[Gems]],0)</f>
        <v>0</v>
      </c>
      <c r="AG7241" s="29">
        <f t="shared" ca="1" si="154"/>
        <v>28</v>
      </c>
    </row>
    <row r="7242" spans="1:33" ht="14.4" x14ac:dyDescent="0.3">
      <c r="A7242" s="37">
        <v>44130</v>
      </c>
      <c r="B7242" s="38">
        <f>INDEX(Videolength!D:D,MATCH(D7242,Videolength!A:A,0))</f>
        <v>13</v>
      </c>
      <c r="C7242" s="38">
        <f>INDEX(Videolength!E:E,MATCH(D7242,Videolength!A:A,0))</f>
        <v>36</v>
      </c>
      <c r="D7242" s="39">
        <v>36</v>
      </c>
      <c r="E7242" s="40" t="str">
        <f>INDEX(Videolength!B:B,MATCH(D7242,Videolength!A:A,0))</f>
        <v>https://youtu.be/-sRo4U3dKCw?list=PLTjhk5BwsiVV8SrR-dPCDjCfaMnt-5HZH</v>
      </c>
      <c r="F7242" s="41">
        <f>INDEX(Videolength!C:C,MATCH(D7242,Videolength!A:A,0))</f>
        <v>5.3773148148148153E-2</v>
      </c>
      <c r="G7242" s="41">
        <v>3.2789351851851854E-2</v>
      </c>
      <c r="H7242" s="71">
        <f>HYPERLINK(_xlfn.CONCAT(E7242,"&amp;t=",G7242*86400),G7242)</f>
        <v>3.2789351851851854E-2</v>
      </c>
      <c r="I7242" s="38">
        <v>13</v>
      </c>
      <c r="J7242" s="38">
        <v>7</v>
      </c>
      <c r="K7242" s="42" t="s">
        <v>346</v>
      </c>
      <c r="L7242" s="42" t="s">
        <v>10</v>
      </c>
      <c r="AA7242" s="45"/>
      <c r="AB7242" s="45"/>
      <c r="AE7242" s="42">
        <f>IF(Table32[[#This Row],[Gems]]&gt;0,Table32[[#This Row],[Gems]],0)</f>
        <v>0</v>
      </c>
      <c r="AF7242" s="42">
        <f>IF(Table32[[#This Row],[Gems]]&lt;0,Table32[[#This Row],[Gems]],0)</f>
        <v>0</v>
      </c>
      <c r="AG7242" s="29">
        <f t="shared" ca="1" si="154"/>
        <v>28</v>
      </c>
    </row>
    <row r="7243" spans="1:33" ht="14.4" x14ac:dyDescent="0.3">
      <c r="A7243" s="37">
        <v>44130</v>
      </c>
      <c r="B7243" s="38">
        <f>INDEX(Videolength!D:D,MATCH(D7243,Videolength!A:A,0))</f>
        <v>13</v>
      </c>
      <c r="C7243" s="38">
        <f>INDEX(Videolength!E:E,MATCH(D7243,Videolength!A:A,0))</f>
        <v>36</v>
      </c>
      <c r="D7243" s="39">
        <v>36</v>
      </c>
      <c r="E7243" s="40" t="str">
        <f>INDEX(Videolength!B:B,MATCH(D7243,Videolength!A:A,0))</f>
        <v>https://youtu.be/-sRo4U3dKCw?list=PLTjhk5BwsiVV8SrR-dPCDjCfaMnt-5HZH</v>
      </c>
      <c r="F7243" s="41">
        <f>INDEX(Videolength!C:C,MATCH(D7243,Videolength!A:A,0))</f>
        <v>5.3773148148148153E-2</v>
      </c>
      <c r="G7243" s="41">
        <v>3.2939814814814811E-2</v>
      </c>
      <c r="H7243" s="71">
        <f>HYPERLINK(_xlfn.CONCAT(E7243,"&amp;t=",G7243*86400),G7243)</f>
        <v>3.2939814814814811E-2</v>
      </c>
      <c r="I7243" s="38">
        <v>13</v>
      </c>
      <c r="J7243" s="38">
        <v>7</v>
      </c>
      <c r="K7243" s="42" t="s">
        <v>8</v>
      </c>
      <c r="L7243" s="42" t="s">
        <v>163</v>
      </c>
      <c r="M7243" s="42" t="s">
        <v>850</v>
      </c>
      <c r="AA7243" s="45"/>
      <c r="AB7243" s="45"/>
      <c r="AE7243" s="42">
        <f>IF(Table32[[#This Row],[Gems]]&gt;0,Table32[[#This Row],[Gems]],0)</f>
        <v>0</v>
      </c>
      <c r="AF7243" s="42">
        <f>IF(Table32[[#This Row],[Gems]]&lt;0,Table32[[#This Row],[Gems]],0)</f>
        <v>0</v>
      </c>
      <c r="AG7243" s="29">
        <f t="shared" ca="1" si="154"/>
        <v>28</v>
      </c>
    </row>
    <row r="7244" spans="1:33" ht="14.4" x14ac:dyDescent="0.3">
      <c r="A7244" s="37">
        <v>44130</v>
      </c>
      <c r="B7244" s="38">
        <f>INDEX(Videolength!D:D,MATCH(D7244,Videolength!A:A,0))</f>
        <v>13</v>
      </c>
      <c r="C7244" s="38">
        <f>INDEX(Videolength!E:E,MATCH(D7244,Videolength!A:A,0))</f>
        <v>36</v>
      </c>
      <c r="D7244" s="39">
        <v>36</v>
      </c>
      <c r="E7244" s="40" t="str">
        <f>INDEX(Videolength!B:B,MATCH(D7244,Videolength!A:A,0))</f>
        <v>https://youtu.be/-sRo4U3dKCw?list=PLTjhk5BwsiVV8SrR-dPCDjCfaMnt-5HZH</v>
      </c>
      <c r="F7244" s="41">
        <f>INDEX(Videolength!C:C,MATCH(D7244,Videolength!A:A,0))</f>
        <v>5.3773148148148153E-2</v>
      </c>
      <c r="G7244" s="41">
        <v>3.3009259259259259E-2</v>
      </c>
      <c r="H7244" s="71">
        <f>HYPERLINK(_xlfn.CONCAT(E7244,"&amp;t=",G7244*86400),G7244)</f>
        <v>3.3009259259259259E-2</v>
      </c>
      <c r="I7244" s="38">
        <v>13</v>
      </c>
      <c r="J7244" s="38">
        <v>7</v>
      </c>
      <c r="K7244" s="42" t="s">
        <v>346</v>
      </c>
      <c r="L7244" s="42" t="s">
        <v>10</v>
      </c>
      <c r="AA7244" s="45"/>
      <c r="AB7244" s="45"/>
      <c r="AE7244" s="42">
        <f>IF(Table32[[#This Row],[Gems]]&gt;0,Table32[[#This Row],[Gems]],0)</f>
        <v>0</v>
      </c>
      <c r="AF7244" s="42">
        <f>IF(Table32[[#This Row],[Gems]]&lt;0,Table32[[#This Row],[Gems]],0)</f>
        <v>0</v>
      </c>
      <c r="AG7244" s="29">
        <f t="shared" ca="1" si="154"/>
        <v>28</v>
      </c>
    </row>
    <row r="7245" spans="1:33" ht="14.4" x14ac:dyDescent="0.3">
      <c r="A7245" s="37">
        <v>44130</v>
      </c>
      <c r="B7245" s="38">
        <f>INDEX(Videolength!D:D,MATCH(D7245,Videolength!A:A,0))</f>
        <v>13</v>
      </c>
      <c r="C7245" s="38">
        <f>INDEX(Videolength!E:E,MATCH(D7245,Videolength!A:A,0))</f>
        <v>36</v>
      </c>
      <c r="D7245" s="39">
        <v>36</v>
      </c>
      <c r="E7245" s="40" t="str">
        <f>INDEX(Videolength!B:B,MATCH(D7245,Videolength!A:A,0))</f>
        <v>https://youtu.be/-sRo4U3dKCw?list=PLTjhk5BwsiVV8SrR-dPCDjCfaMnt-5HZH</v>
      </c>
      <c r="F7245" s="41">
        <f>INDEX(Videolength!C:C,MATCH(D7245,Videolength!A:A,0))</f>
        <v>5.3773148148148153E-2</v>
      </c>
      <c r="G7245" s="41">
        <v>3.3020833333333333E-2</v>
      </c>
      <c r="H7245" s="71">
        <f>HYPERLINK(_xlfn.CONCAT(E7245,"&amp;t=",G7245*86400),G7245)</f>
        <v>3.3020833333333333E-2</v>
      </c>
      <c r="I7245" s="38">
        <v>13</v>
      </c>
      <c r="J7245" s="38">
        <v>7</v>
      </c>
      <c r="K7245" s="44" t="s">
        <v>353</v>
      </c>
      <c r="L7245" s="42" t="s">
        <v>355</v>
      </c>
      <c r="M7245" s="51" t="s">
        <v>591</v>
      </c>
      <c r="N7245" s="51"/>
      <c r="O7245" s="51"/>
      <c r="P7245" s="51"/>
      <c r="Q7245" s="51"/>
      <c r="R7245" s="51"/>
      <c r="S7245" s="51"/>
      <c r="U7245" s="44" t="s">
        <v>1749</v>
      </c>
      <c r="AA7245" s="45"/>
      <c r="AB7245" s="45"/>
      <c r="AE7245" s="42">
        <f>IF(Table32[[#This Row],[Gems]]&gt;0,Table32[[#This Row],[Gems]],0)</f>
        <v>0</v>
      </c>
      <c r="AF7245" s="42">
        <f>IF(Table32[[#This Row],[Gems]]&lt;0,Table32[[#This Row],[Gems]],0)</f>
        <v>0</v>
      </c>
      <c r="AG7245" s="29">
        <f t="shared" ca="1" si="154"/>
        <v>28</v>
      </c>
    </row>
    <row r="7246" spans="1:33" ht="14.4" x14ac:dyDescent="0.3">
      <c r="A7246" s="37">
        <v>44130</v>
      </c>
      <c r="B7246" s="38">
        <f>INDEX(Videolength!D:D,MATCH(D7246,Videolength!A:A,0))</f>
        <v>13</v>
      </c>
      <c r="C7246" s="38">
        <f>INDEX(Videolength!E:E,MATCH(D7246,Videolength!A:A,0))</f>
        <v>36</v>
      </c>
      <c r="D7246" s="39">
        <v>36</v>
      </c>
      <c r="E7246" s="40" t="str">
        <f>INDEX(Videolength!B:B,MATCH(D7246,Videolength!A:A,0))</f>
        <v>https://youtu.be/-sRo4U3dKCw?list=PLTjhk5BwsiVV8SrR-dPCDjCfaMnt-5HZH</v>
      </c>
      <c r="F7246" s="41">
        <f>INDEX(Videolength!C:C,MATCH(D7246,Videolength!A:A,0))</f>
        <v>5.3773148148148153E-2</v>
      </c>
      <c r="G7246" s="41">
        <v>3.3067129629629634E-2</v>
      </c>
      <c r="H7246" s="71">
        <f>HYPERLINK(_xlfn.CONCAT(E7246,"&amp;t=",G7246*86400),G7246)</f>
        <v>3.3067129629629634E-2</v>
      </c>
      <c r="I7246" s="38">
        <v>13</v>
      </c>
      <c r="J7246" s="38">
        <v>7</v>
      </c>
      <c r="K7246" s="42" t="s">
        <v>47</v>
      </c>
      <c r="L7246" s="42" t="s">
        <v>10</v>
      </c>
      <c r="M7246" s="51" t="s">
        <v>591</v>
      </c>
      <c r="N7246" s="51"/>
      <c r="O7246" s="51"/>
      <c r="P7246" s="51"/>
      <c r="Q7246" s="51"/>
      <c r="R7246" s="51"/>
      <c r="S7246" s="51"/>
      <c r="AA7246" s="45"/>
      <c r="AB7246" s="45"/>
      <c r="AE7246" s="42">
        <f>IF(Table32[[#This Row],[Gems]]&gt;0,Table32[[#This Row],[Gems]],0)</f>
        <v>0</v>
      </c>
      <c r="AF7246" s="42">
        <f>IF(Table32[[#This Row],[Gems]]&lt;0,Table32[[#This Row],[Gems]],0)</f>
        <v>0</v>
      </c>
      <c r="AG7246" s="29">
        <f t="shared" ca="1" si="154"/>
        <v>28</v>
      </c>
    </row>
    <row r="7247" spans="1:33" ht="14.4" x14ac:dyDescent="0.3">
      <c r="A7247" s="37">
        <v>44130</v>
      </c>
      <c r="B7247" s="38">
        <f>INDEX(Videolength!D:D,MATCH(D7247,Videolength!A:A,0))</f>
        <v>13</v>
      </c>
      <c r="C7247" s="38">
        <f>INDEX(Videolength!E:E,MATCH(D7247,Videolength!A:A,0))</f>
        <v>36</v>
      </c>
      <c r="D7247" s="39">
        <v>36</v>
      </c>
      <c r="E7247" s="40" t="str">
        <f>INDEX(Videolength!B:B,MATCH(D7247,Videolength!A:A,0))</f>
        <v>https://youtu.be/-sRo4U3dKCw?list=PLTjhk5BwsiVV8SrR-dPCDjCfaMnt-5HZH</v>
      </c>
      <c r="F7247" s="41">
        <f>INDEX(Videolength!C:C,MATCH(D7247,Videolength!A:A,0))</f>
        <v>5.3773148148148153E-2</v>
      </c>
      <c r="G7247" s="41">
        <v>3.30787037037037E-2</v>
      </c>
      <c r="H7247" s="71">
        <f>HYPERLINK(_xlfn.CONCAT(E7247,"&amp;t=",G7247*86400),G7247)</f>
        <v>3.30787037037037E-2</v>
      </c>
      <c r="I7247" s="38">
        <v>13</v>
      </c>
      <c r="J7247" s="38">
        <v>7</v>
      </c>
      <c r="K7247" s="42" t="s">
        <v>36</v>
      </c>
      <c r="L7247" s="42" t="s">
        <v>10</v>
      </c>
      <c r="M7247" s="51" t="s">
        <v>591</v>
      </c>
      <c r="N7247" s="51"/>
      <c r="O7247" s="51"/>
      <c r="P7247" s="51"/>
      <c r="Q7247" s="51"/>
      <c r="R7247" s="51"/>
      <c r="S7247" s="51"/>
      <c r="AA7247" s="45"/>
      <c r="AB7247" s="45"/>
      <c r="AE7247" s="42">
        <f>IF(Table32[[#This Row],[Gems]]&gt;0,Table32[[#This Row],[Gems]],0)</f>
        <v>0</v>
      </c>
      <c r="AF7247" s="42">
        <f>IF(Table32[[#This Row],[Gems]]&lt;0,Table32[[#This Row],[Gems]],0)</f>
        <v>0</v>
      </c>
      <c r="AG7247" s="29">
        <f t="shared" ca="1" si="154"/>
        <v>28</v>
      </c>
    </row>
    <row r="7248" spans="1:33" ht="14.4" x14ac:dyDescent="0.3">
      <c r="A7248" s="37">
        <v>44130</v>
      </c>
      <c r="B7248" s="38">
        <f>INDEX(Videolength!D:D,MATCH(D7248,Videolength!A:A,0))</f>
        <v>13</v>
      </c>
      <c r="C7248" s="38">
        <f>INDEX(Videolength!E:E,MATCH(D7248,Videolength!A:A,0))</f>
        <v>36</v>
      </c>
      <c r="D7248" s="39">
        <v>36</v>
      </c>
      <c r="E7248" s="40" t="str">
        <f>INDEX(Videolength!B:B,MATCH(D7248,Videolength!A:A,0))</f>
        <v>https://youtu.be/-sRo4U3dKCw?list=PLTjhk5BwsiVV8SrR-dPCDjCfaMnt-5HZH</v>
      </c>
      <c r="F7248" s="41">
        <f>INDEX(Videolength!C:C,MATCH(D7248,Videolength!A:A,0))</f>
        <v>5.3773148148148153E-2</v>
      </c>
      <c r="G7248" s="41">
        <v>3.3333333333333333E-2</v>
      </c>
      <c r="H7248" s="71">
        <f>HYPERLINK(_xlfn.CONCAT(E7248,"&amp;t=",G7248*86400),G7248)</f>
        <v>3.3333333333333333E-2</v>
      </c>
      <c r="I7248" s="38">
        <v>13</v>
      </c>
      <c r="J7248" s="38">
        <v>7</v>
      </c>
      <c r="K7248" s="42" t="s">
        <v>346</v>
      </c>
      <c r="L7248" s="42" t="s">
        <v>10</v>
      </c>
      <c r="M7248" s="42" t="s">
        <v>1404</v>
      </c>
      <c r="AA7248" s="45"/>
      <c r="AB7248" s="45"/>
      <c r="AE7248" s="42">
        <f>IF(Table32[[#This Row],[Gems]]&gt;0,Table32[[#This Row],[Gems]],0)</f>
        <v>0</v>
      </c>
      <c r="AF7248" s="42">
        <f>IF(Table32[[#This Row],[Gems]]&lt;0,Table32[[#This Row],[Gems]],0)</f>
        <v>0</v>
      </c>
      <c r="AG7248" s="29">
        <f t="shared" ca="1" si="154"/>
        <v>28</v>
      </c>
    </row>
    <row r="7249" spans="1:33" ht="14.4" x14ac:dyDescent="0.3">
      <c r="A7249" s="37">
        <v>44130</v>
      </c>
      <c r="B7249" s="38">
        <f>INDEX(Videolength!D:D,MATCH(D7249,Videolength!A:A,0))</f>
        <v>13</v>
      </c>
      <c r="C7249" s="38">
        <f>INDEX(Videolength!E:E,MATCH(D7249,Videolength!A:A,0))</f>
        <v>36</v>
      </c>
      <c r="D7249" s="39">
        <v>36</v>
      </c>
      <c r="E7249" s="40" t="str">
        <f>INDEX(Videolength!B:B,MATCH(D7249,Videolength!A:A,0))</f>
        <v>https://youtu.be/-sRo4U3dKCw?list=PLTjhk5BwsiVV8SrR-dPCDjCfaMnt-5HZH</v>
      </c>
      <c r="F7249" s="41">
        <f>INDEX(Videolength!C:C,MATCH(D7249,Videolength!A:A,0))</f>
        <v>5.3773148148148153E-2</v>
      </c>
      <c r="G7249" s="41">
        <v>3.3344907407407406E-2</v>
      </c>
      <c r="H7249" s="71">
        <f>HYPERLINK(_xlfn.CONCAT(E7249,"&amp;t=",G7249*86400),G7249)</f>
        <v>3.3344907407407406E-2</v>
      </c>
      <c r="I7249" s="38">
        <v>13</v>
      </c>
      <c r="J7249" s="38">
        <v>7</v>
      </c>
      <c r="K7249" s="42" t="s">
        <v>55</v>
      </c>
      <c r="L7249" s="42" t="s">
        <v>10</v>
      </c>
      <c r="M7249" s="42" t="s">
        <v>1405</v>
      </c>
      <c r="AA7249" s="45"/>
      <c r="AB7249" s="45"/>
      <c r="AE7249" s="42">
        <f>IF(Table32[[#This Row],[Gems]]&gt;0,Table32[[#This Row],[Gems]],0)</f>
        <v>0</v>
      </c>
      <c r="AF7249" s="42">
        <f>IF(Table32[[#This Row],[Gems]]&lt;0,Table32[[#This Row],[Gems]],0)</f>
        <v>0</v>
      </c>
      <c r="AG7249" s="29">
        <f t="shared" ca="1" si="154"/>
        <v>28</v>
      </c>
    </row>
    <row r="7250" spans="1:33" ht="14.4" x14ac:dyDescent="0.3">
      <c r="A7250" s="37">
        <v>44130</v>
      </c>
      <c r="B7250" s="38">
        <f>INDEX(Videolength!D:D,MATCH(D7250,Videolength!A:A,0))</f>
        <v>13</v>
      </c>
      <c r="C7250" s="38">
        <f>INDEX(Videolength!E:E,MATCH(D7250,Videolength!A:A,0))</f>
        <v>36</v>
      </c>
      <c r="D7250" s="39">
        <v>36</v>
      </c>
      <c r="E7250" s="40" t="str">
        <f>INDEX(Videolength!B:B,MATCH(D7250,Videolength!A:A,0))</f>
        <v>https://youtu.be/-sRo4U3dKCw?list=PLTjhk5BwsiVV8SrR-dPCDjCfaMnt-5HZH</v>
      </c>
      <c r="F7250" s="41">
        <f>INDEX(Videolength!C:C,MATCH(D7250,Videolength!A:A,0))</f>
        <v>5.3773148148148153E-2</v>
      </c>
      <c r="G7250" s="41">
        <v>3.3541666666666664E-2</v>
      </c>
      <c r="H7250" s="71">
        <f>HYPERLINK(_xlfn.CONCAT(E7250,"&amp;t=",G7250*86400),G7250)</f>
        <v>3.3541666666666664E-2</v>
      </c>
      <c r="I7250" s="38">
        <v>13</v>
      </c>
      <c r="J7250" s="38">
        <v>7</v>
      </c>
      <c r="K7250" s="42" t="s">
        <v>55</v>
      </c>
      <c r="L7250" s="42" t="s">
        <v>1406</v>
      </c>
      <c r="AA7250" s="45"/>
      <c r="AB7250" s="45"/>
      <c r="AE7250" s="42">
        <f>IF(Table32[[#This Row],[Gems]]&gt;0,Table32[[#This Row],[Gems]],0)</f>
        <v>0</v>
      </c>
      <c r="AF7250" s="42">
        <f>IF(Table32[[#This Row],[Gems]]&lt;0,Table32[[#This Row],[Gems]],0)</f>
        <v>0</v>
      </c>
      <c r="AG7250" s="29">
        <f t="shared" ca="1" si="154"/>
        <v>28</v>
      </c>
    </row>
    <row r="7251" spans="1:33" ht="14.4" x14ac:dyDescent="0.3">
      <c r="A7251" s="37">
        <v>44130</v>
      </c>
      <c r="B7251" s="38">
        <f>INDEX(Videolength!D:D,MATCH(D7251,Videolength!A:A,0))</f>
        <v>13</v>
      </c>
      <c r="C7251" s="38">
        <f>INDEX(Videolength!E:E,MATCH(D7251,Videolength!A:A,0))</f>
        <v>36</v>
      </c>
      <c r="D7251" s="39">
        <v>36</v>
      </c>
      <c r="E7251" s="40" t="str">
        <f>INDEX(Videolength!B:B,MATCH(D7251,Videolength!A:A,0))</f>
        <v>https://youtu.be/-sRo4U3dKCw?list=PLTjhk5BwsiVV8SrR-dPCDjCfaMnt-5HZH</v>
      </c>
      <c r="F7251" s="41">
        <f>INDEX(Videolength!C:C,MATCH(D7251,Videolength!A:A,0))</f>
        <v>5.3773148148148153E-2</v>
      </c>
      <c r="G7251" s="41">
        <v>3.3622685185185179E-2</v>
      </c>
      <c r="H7251" s="71">
        <f>HYPERLINK(_xlfn.CONCAT(E7251,"&amp;t=",G7251*86400),G7251)</f>
        <v>3.3622685185185179E-2</v>
      </c>
      <c r="I7251" s="38">
        <v>13</v>
      </c>
      <c r="J7251" s="38">
        <v>7</v>
      </c>
      <c r="K7251" s="42" t="s">
        <v>55</v>
      </c>
      <c r="L7251" s="42" t="s">
        <v>1407</v>
      </c>
      <c r="AA7251" s="45"/>
      <c r="AB7251" s="45"/>
      <c r="AE7251" s="42">
        <f>IF(Table32[[#This Row],[Gems]]&gt;0,Table32[[#This Row],[Gems]],0)</f>
        <v>0</v>
      </c>
      <c r="AF7251" s="42">
        <f>IF(Table32[[#This Row],[Gems]]&lt;0,Table32[[#This Row],[Gems]],0)</f>
        <v>0</v>
      </c>
      <c r="AG7251" s="29">
        <f t="shared" ca="1" si="154"/>
        <v>28</v>
      </c>
    </row>
    <row r="7252" spans="1:33" ht="14.4" x14ac:dyDescent="0.3">
      <c r="A7252" s="37">
        <v>44130</v>
      </c>
      <c r="B7252" s="38">
        <f>INDEX(Videolength!D:D,MATCH(D7252,Videolength!A:A,0))</f>
        <v>13</v>
      </c>
      <c r="C7252" s="38">
        <f>INDEX(Videolength!E:E,MATCH(D7252,Videolength!A:A,0))</f>
        <v>36</v>
      </c>
      <c r="D7252" s="39">
        <v>36</v>
      </c>
      <c r="E7252" s="40" t="str">
        <f>INDEX(Videolength!B:B,MATCH(D7252,Videolength!A:A,0))</f>
        <v>https://youtu.be/-sRo4U3dKCw?list=PLTjhk5BwsiVV8SrR-dPCDjCfaMnt-5HZH</v>
      </c>
      <c r="F7252" s="41">
        <f>INDEX(Videolength!C:C,MATCH(D7252,Videolength!A:A,0))</f>
        <v>5.3773148148148153E-2</v>
      </c>
      <c r="G7252" s="41">
        <v>3.366898148148148E-2</v>
      </c>
      <c r="H7252" s="71">
        <f>HYPERLINK(_xlfn.CONCAT(E7252,"&amp;t=",G7252*86400),G7252)</f>
        <v>3.366898148148148E-2</v>
      </c>
      <c r="I7252" s="38">
        <v>13</v>
      </c>
      <c r="J7252" s="38">
        <v>7</v>
      </c>
      <c r="K7252" s="42" t="s">
        <v>55</v>
      </c>
      <c r="L7252" s="42" t="s">
        <v>10</v>
      </c>
      <c r="AA7252" s="45"/>
      <c r="AB7252" s="45"/>
      <c r="AE7252" s="42">
        <f>IF(Table32[[#This Row],[Gems]]&gt;0,Table32[[#This Row],[Gems]],0)</f>
        <v>0</v>
      </c>
      <c r="AF7252" s="42">
        <f>IF(Table32[[#This Row],[Gems]]&lt;0,Table32[[#This Row],[Gems]],0)</f>
        <v>0</v>
      </c>
      <c r="AG7252" s="29">
        <f t="shared" ca="1" si="154"/>
        <v>28</v>
      </c>
    </row>
    <row r="7253" spans="1:33" ht="14.4" x14ac:dyDescent="0.3">
      <c r="A7253" s="37">
        <v>44130</v>
      </c>
      <c r="B7253" s="38">
        <f>INDEX(Videolength!D:D,MATCH(D7253,Videolength!A:A,0))</f>
        <v>13</v>
      </c>
      <c r="C7253" s="38">
        <f>INDEX(Videolength!E:E,MATCH(D7253,Videolength!A:A,0))</f>
        <v>36</v>
      </c>
      <c r="D7253" s="39">
        <v>36</v>
      </c>
      <c r="E7253" s="40" t="str">
        <f>INDEX(Videolength!B:B,MATCH(D7253,Videolength!A:A,0))</f>
        <v>https://youtu.be/-sRo4U3dKCw?list=PLTjhk5BwsiVV8SrR-dPCDjCfaMnt-5HZH</v>
      </c>
      <c r="F7253" s="41">
        <f>INDEX(Videolength!C:C,MATCH(D7253,Videolength!A:A,0))</f>
        <v>5.3773148148148153E-2</v>
      </c>
      <c r="G7253" s="41">
        <v>3.3865740740740738E-2</v>
      </c>
      <c r="H7253" s="71">
        <f>HYPERLINK(_xlfn.CONCAT(E7253,"&amp;t=",G7253*86400),G7253)</f>
        <v>3.3865740740740738E-2</v>
      </c>
      <c r="I7253" s="38">
        <v>13</v>
      </c>
      <c r="J7253" s="38">
        <v>7</v>
      </c>
      <c r="K7253" s="42" t="s">
        <v>346</v>
      </c>
      <c r="L7253" s="42" t="s">
        <v>10</v>
      </c>
      <c r="AA7253" s="45"/>
      <c r="AB7253" s="45"/>
      <c r="AE7253" s="42">
        <f>IF(Table32[[#This Row],[Gems]]&gt;0,Table32[[#This Row],[Gems]],0)</f>
        <v>0</v>
      </c>
      <c r="AF7253" s="42">
        <f>IF(Table32[[#This Row],[Gems]]&lt;0,Table32[[#This Row],[Gems]],0)</f>
        <v>0</v>
      </c>
      <c r="AG7253" s="29">
        <f t="shared" ca="1" si="154"/>
        <v>28</v>
      </c>
    </row>
    <row r="7254" spans="1:33" ht="14.4" x14ac:dyDescent="0.3">
      <c r="A7254" s="37">
        <v>44130</v>
      </c>
      <c r="B7254" s="38">
        <f>INDEX(Videolength!D:D,MATCH(D7254,Videolength!A:A,0))</f>
        <v>13</v>
      </c>
      <c r="C7254" s="38">
        <f>INDEX(Videolength!E:E,MATCH(D7254,Videolength!A:A,0))</f>
        <v>36</v>
      </c>
      <c r="D7254" s="39">
        <v>36</v>
      </c>
      <c r="E7254" s="40" t="str">
        <f>INDEX(Videolength!B:B,MATCH(D7254,Videolength!A:A,0))</f>
        <v>https://youtu.be/-sRo4U3dKCw?list=PLTjhk5BwsiVV8SrR-dPCDjCfaMnt-5HZH</v>
      </c>
      <c r="F7254" s="41">
        <f>INDEX(Videolength!C:C,MATCH(D7254,Videolength!A:A,0))</f>
        <v>5.3773148148148153E-2</v>
      </c>
      <c r="G7254" s="41">
        <v>3.3888888888888885E-2</v>
      </c>
      <c r="H7254" s="71">
        <f>HYPERLINK(_xlfn.CONCAT(E7254,"&amp;t=",G7254*86400),G7254)</f>
        <v>3.3888888888888885E-2</v>
      </c>
      <c r="I7254" s="38">
        <v>13</v>
      </c>
      <c r="J7254" s="38">
        <v>7</v>
      </c>
      <c r="K7254" s="42" t="s">
        <v>15</v>
      </c>
      <c r="L7254" s="42" t="s">
        <v>216</v>
      </c>
      <c r="M7254" s="42" t="s">
        <v>1403</v>
      </c>
      <c r="AA7254" s="45"/>
      <c r="AB7254" s="45"/>
      <c r="AE7254" s="42">
        <f>IF(Table32[[#This Row],[Gems]]&gt;0,Table32[[#This Row],[Gems]],0)</f>
        <v>0</v>
      </c>
      <c r="AF7254" s="42">
        <f>IF(Table32[[#This Row],[Gems]]&lt;0,Table32[[#This Row],[Gems]],0)</f>
        <v>0</v>
      </c>
      <c r="AG7254" s="29">
        <f t="shared" ca="1" si="154"/>
        <v>28</v>
      </c>
    </row>
    <row r="7255" spans="1:33" ht="14.4" x14ac:dyDescent="0.3">
      <c r="A7255" s="37">
        <v>44130</v>
      </c>
      <c r="B7255" s="38">
        <f>INDEX(Videolength!D:D,MATCH(D7255,Videolength!A:A,0))</f>
        <v>13</v>
      </c>
      <c r="C7255" s="38">
        <f>INDEX(Videolength!E:E,MATCH(D7255,Videolength!A:A,0))</f>
        <v>36</v>
      </c>
      <c r="D7255" s="39">
        <v>36</v>
      </c>
      <c r="E7255" s="40" t="str">
        <f>INDEX(Videolength!B:B,MATCH(D7255,Videolength!A:A,0))</f>
        <v>https://youtu.be/-sRo4U3dKCw?list=PLTjhk5BwsiVV8SrR-dPCDjCfaMnt-5HZH</v>
      </c>
      <c r="F7255" s="41">
        <f>INDEX(Videolength!C:C,MATCH(D7255,Videolength!A:A,0))</f>
        <v>5.3773148148148153E-2</v>
      </c>
      <c r="G7255" s="41">
        <v>3.394675925925926E-2</v>
      </c>
      <c r="H7255" s="71">
        <f>HYPERLINK(_xlfn.CONCAT(E7255,"&amp;t=",G7255*86400),G7255)</f>
        <v>3.394675925925926E-2</v>
      </c>
      <c r="I7255" s="38">
        <v>13</v>
      </c>
      <c r="J7255" s="38">
        <v>7</v>
      </c>
      <c r="K7255" s="42" t="s">
        <v>15</v>
      </c>
      <c r="L7255" s="42" t="s">
        <v>197</v>
      </c>
      <c r="Z7255" s="45" t="s">
        <v>492</v>
      </c>
      <c r="AA7255" s="45">
        <v>5</v>
      </c>
      <c r="AB7255" s="45">
        <v>1</v>
      </c>
      <c r="AE7255" s="42">
        <f>IF(Table32[[#This Row],[Gems]]&gt;0,Table32[[#This Row],[Gems]],0)</f>
        <v>0</v>
      </c>
      <c r="AF7255" s="42">
        <f>IF(Table32[[#This Row],[Gems]]&lt;0,Table32[[#This Row],[Gems]],0)</f>
        <v>0</v>
      </c>
      <c r="AG7255" s="29">
        <f t="shared" ca="1" si="154"/>
        <v>28</v>
      </c>
    </row>
    <row r="7256" spans="1:33" ht="14.4" x14ac:dyDescent="0.3">
      <c r="A7256" s="37">
        <v>44130</v>
      </c>
      <c r="B7256" s="38">
        <f>INDEX(Videolength!D:D,MATCH(D7256,Videolength!A:A,0))</f>
        <v>13</v>
      </c>
      <c r="C7256" s="38">
        <f>INDEX(Videolength!E:E,MATCH(D7256,Videolength!A:A,0))</f>
        <v>36</v>
      </c>
      <c r="D7256" s="39">
        <v>36</v>
      </c>
      <c r="E7256" s="40" t="str">
        <f>INDEX(Videolength!B:B,MATCH(D7256,Videolength!A:A,0))</f>
        <v>https://youtu.be/-sRo4U3dKCw?list=PLTjhk5BwsiVV8SrR-dPCDjCfaMnt-5HZH</v>
      </c>
      <c r="F7256" s="41">
        <f>INDEX(Videolength!C:C,MATCH(D7256,Videolength!A:A,0))</f>
        <v>5.3773148148148153E-2</v>
      </c>
      <c r="G7256" s="41">
        <v>3.5138888888888893E-2</v>
      </c>
      <c r="H7256" s="71">
        <f>HYPERLINK(_xlfn.CONCAT(E7256,"&amp;t=",G7256*86400),G7256)</f>
        <v>3.5138888888888893E-2</v>
      </c>
      <c r="I7256" s="38">
        <v>13</v>
      </c>
      <c r="J7256" s="38">
        <v>7</v>
      </c>
      <c r="K7256" s="42" t="s">
        <v>15</v>
      </c>
      <c r="L7256" s="42" t="s">
        <v>198</v>
      </c>
      <c r="M7256" s="42" t="s">
        <v>833</v>
      </c>
      <c r="Z7256" s="45" t="s">
        <v>492</v>
      </c>
      <c r="AA7256" s="38">
        <v>5</v>
      </c>
      <c r="AB7256" s="38">
        <v>1</v>
      </c>
      <c r="AC7256" s="44" t="s">
        <v>201</v>
      </c>
      <c r="AE7256" s="42">
        <f>IF(Table32[[#This Row],[Gems]]&gt;0,Table32[[#This Row],[Gems]],0)</f>
        <v>0</v>
      </c>
      <c r="AF7256" s="42">
        <f>IF(Table32[[#This Row],[Gems]]&lt;0,Table32[[#This Row],[Gems]],0)</f>
        <v>0</v>
      </c>
      <c r="AG7256" s="29">
        <f t="shared" ca="1" si="154"/>
        <v>28</v>
      </c>
    </row>
    <row r="7257" spans="1:33" ht="14.4" x14ac:dyDescent="0.3">
      <c r="A7257" s="37">
        <v>44130</v>
      </c>
      <c r="B7257" s="38">
        <f>INDEX(Videolength!D:D,MATCH(D7257,Videolength!A:A,0))</f>
        <v>13</v>
      </c>
      <c r="C7257" s="38">
        <f>INDEX(Videolength!E:E,MATCH(D7257,Videolength!A:A,0))</f>
        <v>36</v>
      </c>
      <c r="D7257" s="39">
        <v>36</v>
      </c>
      <c r="E7257" s="40" t="str">
        <f>INDEX(Videolength!B:B,MATCH(D7257,Videolength!A:A,0))</f>
        <v>https://youtu.be/-sRo4U3dKCw?list=PLTjhk5BwsiVV8SrR-dPCDjCfaMnt-5HZH</v>
      </c>
      <c r="F7257" s="41">
        <f>INDEX(Videolength!C:C,MATCH(D7257,Videolength!A:A,0))</f>
        <v>5.3773148148148153E-2</v>
      </c>
      <c r="G7257" s="41">
        <v>3.5173611111111107E-2</v>
      </c>
      <c r="H7257" s="71">
        <f>HYPERLINK(_xlfn.CONCAT(E7257,"&amp;t=",G7257*86400),G7257)</f>
        <v>3.5173611111111107E-2</v>
      </c>
      <c r="I7257" s="38">
        <v>13</v>
      </c>
      <c r="J7257" s="38">
        <v>7</v>
      </c>
      <c r="K7257" s="42" t="s">
        <v>15</v>
      </c>
      <c r="L7257" s="42" t="s">
        <v>323</v>
      </c>
      <c r="W7257" s="44" t="s">
        <v>493</v>
      </c>
      <c r="X7257" s="43">
        <v>1</v>
      </c>
      <c r="Y7257" s="43">
        <v>1</v>
      </c>
      <c r="AA7257" s="45"/>
      <c r="AB7257" s="45"/>
      <c r="AE7257" s="42">
        <f>IF(Table32[[#This Row],[Gems]]&gt;0,Table32[[#This Row],[Gems]],0)</f>
        <v>0</v>
      </c>
      <c r="AF7257" s="42">
        <f>IF(Table32[[#This Row],[Gems]]&lt;0,Table32[[#This Row],[Gems]],0)</f>
        <v>0</v>
      </c>
      <c r="AG7257" s="29">
        <f t="shared" ca="1" si="154"/>
        <v>28</v>
      </c>
    </row>
    <row r="7258" spans="1:33" ht="14.4" x14ac:dyDescent="0.3">
      <c r="A7258" s="37">
        <v>44130</v>
      </c>
      <c r="B7258" s="38">
        <f>INDEX(Videolength!D:D,MATCH(D7258,Videolength!A:A,0))</f>
        <v>13</v>
      </c>
      <c r="C7258" s="38">
        <f>INDEX(Videolength!E:E,MATCH(D7258,Videolength!A:A,0))</f>
        <v>36</v>
      </c>
      <c r="D7258" s="39">
        <v>36</v>
      </c>
      <c r="E7258" s="40" t="str">
        <f>INDEX(Videolength!B:B,MATCH(D7258,Videolength!A:A,0))</f>
        <v>https://youtu.be/-sRo4U3dKCw?list=PLTjhk5BwsiVV8SrR-dPCDjCfaMnt-5HZH</v>
      </c>
      <c r="F7258" s="41">
        <f>INDEX(Videolength!C:C,MATCH(D7258,Videolength!A:A,0))</f>
        <v>5.3773148148148153E-2</v>
      </c>
      <c r="G7258" s="41">
        <v>3.5219907407407408E-2</v>
      </c>
      <c r="H7258" s="71">
        <f>HYPERLINK(_xlfn.CONCAT(E7258,"&amp;t=",G7258*86400),G7258)</f>
        <v>3.5219907407407408E-2</v>
      </c>
      <c r="I7258" s="38">
        <v>13</v>
      </c>
      <c r="J7258" s="38">
        <v>7</v>
      </c>
      <c r="K7258" s="42" t="s">
        <v>15</v>
      </c>
      <c r="L7258" s="42" t="s">
        <v>216</v>
      </c>
      <c r="AA7258" s="45"/>
      <c r="AB7258" s="45"/>
      <c r="AE7258" s="42">
        <f>IF(Table32[[#This Row],[Gems]]&gt;0,Table32[[#This Row],[Gems]],0)</f>
        <v>0</v>
      </c>
      <c r="AF7258" s="42">
        <f>IF(Table32[[#This Row],[Gems]]&lt;0,Table32[[#This Row],[Gems]],0)</f>
        <v>0</v>
      </c>
      <c r="AG7258" s="29">
        <f t="shared" ca="1" si="154"/>
        <v>28</v>
      </c>
    </row>
    <row r="7259" spans="1:33" ht="14.4" x14ac:dyDescent="0.3">
      <c r="A7259" s="37">
        <v>44130</v>
      </c>
      <c r="B7259" s="38">
        <f>INDEX(Videolength!D:D,MATCH(D7259,Videolength!A:A,0))</f>
        <v>13</v>
      </c>
      <c r="C7259" s="38">
        <f>INDEX(Videolength!E:E,MATCH(D7259,Videolength!A:A,0))</f>
        <v>36</v>
      </c>
      <c r="D7259" s="39">
        <v>36</v>
      </c>
      <c r="E7259" s="40" t="str">
        <f>INDEX(Videolength!B:B,MATCH(D7259,Videolength!A:A,0))</f>
        <v>https://youtu.be/-sRo4U3dKCw?list=PLTjhk5BwsiVV8SrR-dPCDjCfaMnt-5HZH</v>
      </c>
      <c r="F7259" s="41">
        <f>INDEX(Videolength!C:C,MATCH(D7259,Videolength!A:A,0))</f>
        <v>5.3773148148148153E-2</v>
      </c>
      <c r="G7259" s="41">
        <v>3.5254629629629629E-2</v>
      </c>
      <c r="H7259" s="71">
        <f>HYPERLINK(_xlfn.CONCAT(E7259,"&amp;t=",G7259*86400),G7259)</f>
        <v>3.5254629629629629E-2</v>
      </c>
      <c r="I7259" s="38">
        <v>13</v>
      </c>
      <c r="J7259" s="38">
        <v>7</v>
      </c>
      <c r="K7259" s="42" t="s">
        <v>100</v>
      </c>
      <c r="L7259" s="42" t="s">
        <v>1408</v>
      </c>
      <c r="M7259" s="42" t="s">
        <v>1409</v>
      </c>
      <c r="T7259" s="43">
        <v>1</v>
      </c>
      <c r="U7259" s="44" t="s">
        <v>1410</v>
      </c>
      <c r="AA7259" s="45"/>
      <c r="AB7259" s="45"/>
      <c r="AE7259" s="42">
        <f>IF(Table32[[#This Row],[Gems]]&gt;0,Table32[[#This Row],[Gems]],0)</f>
        <v>0</v>
      </c>
      <c r="AF7259" s="42">
        <f>IF(Table32[[#This Row],[Gems]]&lt;0,Table32[[#This Row],[Gems]],0)</f>
        <v>0</v>
      </c>
      <c r="AG7259" s="29">
        <f t="shared" ca="1" si="154"/>
        <v>28</v>
      </c>
    </row>
    <row r="7260" spans="1:33" ht="14.4" x14ac:dyDescent="0.3">
      <c r="A7260" s="37">
        <v>44130</v>
      </c>
      <c r="B7260" s="38">
        <f>INDEX(Videolength!D:D,MATCH(D7260,Videolength!A:A,0))</f>
        <v>13</v>
      </c>
      <c r="C7260" s="38">
        <f>INDEX(Videolength!E:E,MATCH(D7260,Videolength!A:A,0))</f>
        <v>36</v>
      </c>
      <c r="D7260" s="39">
        <v>36</v>
      </c>
      <c r="E7260" s="40" t="str">
        <f>INDEX(Videolength!B:B,MATCH(D7260,Videolength!A:A,0))</f>
        <v>https://youtu.be/-sRo4U3dKCw?list=PLTjhk5BwsiVV8SrR-dPCDjCfaMnt-5HZH</v>
      </c>
      <c r="F7260" s="41">
        <f>INDEX(Videolength!C:C,MATCH(D7260,Videolength!A:A,0))</f>
        <v>5.3773148148148153E-2</v>
      </c>
      <c r="G7260" s="41">
        <v>3.5312500000000004E-2</v>
      </c>
      <c r="H7260" s="71">
        <f>HYPERLINK(_xlfn.CONCAT(E7260,"&amp;t=",G7260*86400),G7260)</f>
        <v>3.5312500000000004E-2</v>
      </c>
      <c r="I7260" s="38">
        <v>13</v>
      </c>
      <c r="J7260" s="38">
        <v>7</v>
      </c>
      <c r="K7260" s="42" t="s">
        <v>123</v>
      </c>
      <c r="L7260" s="42" t="s">
        <v>10</v>
      </c>
      <c r="M7260" s="42" t="s">
        <v>1373</v>
      </c>
      <c r="AA7260" s="45"/>
      <c r="AB7260" s="45"/>
      <c r="AE7260" s="42">
        <f>IF(Table32[[#This Row],[Gems]]&gt;0,Table32[[#This Row],[Gems]],0)</f>
        <v>0</v>
      </c>
      <c r="AF7260" s="42">
        <f>IF(Table32[[#This Row],[Gems]]&lt;0,Table32[[#This Row],[Gems]],0)</f>
        <v>0</v>
      </c>
      <c r="AG7260" s="29">
        <f t="shared" ca="1" si="154"/>
        <v>28</v>
      </c>
    </row>
    <row r="7261" spans="1:33" ht="14.4" x14ac:dyDescent="0.3">
      <c r="A7261" s="37">
        <v>44130</v>
      </c>
      <c r="B7261" s="38">
        <f>INDEX(Videolength!D:D,MATCH(D7261,Videolength!A:A,0))</f>
        <v>13</v>
      </c>
      <c r="C7261" s="38">
        <f>INDEX(Videolength!E:E,MATCH(D7261,Videolength!A:A,0))</f>
        <v>36</v>
      </c>
      <c r="D7261" s="39">
        <v>36</v>
      </c>
      <c r="E7261" s="40" t="str">
        <f>INDEX(Videolength!B:B,MATCH(D7261,Videolength!A:A,0))</f>
        <v>https://youtu.be/-sRo4U3dKCw?list=PLTjhk5BwsiVV8SrR-dPCDjCfaMnt-5HZH</v>
      </c>
      <c r="F7261" s="41">
        <f>INDEX(Videolength!C:C,MATCH(D7261,Videolength!A:A,0))</f>
        <v>5.3773148148148153E-2</v>
      </c>
      <c r="G7261" s="41">
        <v>3.5671296296296298E-2</v>
      </c>
      <c r="H7261" s="71">
        <f>HYPERLINK(_xlfn.CONCAT(E7261,"&amp;t=",G7261*86400),G7261)</f>
        <v>3.5671296296296298E-2</v>
      </c>
      <c r="I7261" s="38">
        <v>13</v>
      </c>
      <c r="J7261" s="38">
        <v>7</v>
      </c>
      <c r="K7261" s="42" t="s">
        <v>100</v>
      </c>
      <c r="L7261" s="42" t="s">
        <v>1408</v>
      </c>
      <c r="M7261" s="42" t="s">
        <v>1411</v>
      </c>
      <c r="U7261" s="44" t="s">
        <v>1410</v>
      </c>
      <c r="AA7261" s="45"/>
      <c r="AB7261" s="45"/>
      <c r="AE7261" s="42">
        <f>IF(Table32[[#This Row],[Gems]]&gt;0,Table32[[#This Row],[Gems]],0)</f>
        <v>0</v>
      </c>
      <c r="AF7261" s="42">
        <f>IF(Table32[[#This Row],[Gems]]&lt;0,Table32[[#This Row],[Gems]],0)</f>
        <v>0</v>
      </c>
      <c r="AG7261" s="29">
        <f t="shared" ca="1" si="154"/>
        <v>28</v>
      </c>
    </row>
    <row r="7262" spans="1:33" ht="14.4" x14ac:dyDescent="0.3">
      <c r="A7262" s="37">
        <v>44130</v>
      </c>
      <c r="B7262" s="38">
        <f>INDEX(Videolength!D:D,MATCH(D7262,Videolength!A:A,0))</f>
        <v>13</v>
      </c>
      <c r="C7262" s="38">
        <f>INDEX(Videolength!E:E,MATCH(D7262,Videolength!A:A,0))</f>
        <v>36</v>
      </c>
      <c r="D7262" s="39">
        <v>36</v>
      </c>
      <c r="E7262" s="40" t="str">
        <f>INDEX(Videolength!B:B,MATCH(D7262,Videolength!A:A,0))</f>
        <v>https://youtu.be/-sRo4U3dKCw?list=PLTjhk5BwsiVV8SrR-dPCDjCfaMnt-5HZH</v>
      </c>
      <c r="F7262" s="41">
        <f>INDEX(Videolength!C:C,MATCH(D7262,Videolength!A:A,0))</f>
        <v>5.3773148148148153E-2</v>
      </c>
      <c r="G7262" s="41">
        <v>3.5740740740740747E-2</v>
      </c>
      <c r="H7262" s="71">
        <f>HYPERLINK(_xlfn.CONCAT(E7262,"&amp;t=",G7262*86400),G7262)</f>
        <v>3.5740740740740747E-2</v>
      </c>
      <c r="I7262" s="38">
        <v>13</v>
      </c>
      <c r="J7262" s="38">
        <v>7</v>
      </c>
      <c r="K7262" s="42" t="s">
        <v>123</v>
      </c>
      <c r="L7262" s="42" t="s">
        <v>10</v>
      </c>
      <c r="M7262" s="42" t="s">
        <v>1373</v>
      </c>
      <c r="AA7262" s="45"/>
      <c r="AB7262" s="45"/>
      <c r="AE7262" s="42">
        <f>IF(Table32[[#This Row],[Gems]]&gt;0,Table32[[#This Row],[Gems]],0)</f>
        <v>0</v>
      </c>
      <c r="AF7262" s="42">
        <f>IF(Table32[[#This Row],[Gems]]&lt;0,Table32[[#This Row],[Gems]],0)</f>
        <v>0</v>
      </c>
      <c r="AG7262" s="29">
        <f t="shared" ca="1" si="154"/>
        <v>28</v>
      </c>
    </row>
    <row r="7263" spans="1:33" ht="14.4" x14ac:dyDescent="0.3">
      <c r="A7263" s="37">
        <v>44130</v>
      </c>
      <c r="B7263" s="38">
        <f>INDEX(Videolength!D:D,MATCH(D7263,Videolength!A:A,0))</f>
        <v>13</v>
      </c>
      <c r="C7263" s="38">
        <f>INDEX(Videolength!E:E,MATCH(D7263,Videolength!A:A,0))</f>
        <v>36</v>
      </c>
      <c r="D7263" s="39">
        <v>36</v>
      </c>
      <c r="E7263" s="40" t="str">
        <f>INDEX(Videolength!B:B,MATCH(D7263,Videolength!A:A,0))</f>
        <v>https://youtu.be/-sRo4U3dKCw?list=PLTjhk5BwsiVV8SrR-dPCDjCfaMnt-5HZH</v>
      </c>
      <c r="F7263" s="41">
        <f>INDEX(Videolength!C:C,MATCH(D7263,Videolength!A:A,0))</f>
        <v>5.3773148148148153E-2</v>
      </c>
      <c r="G7263" s="41">
        <v>3.6041666666666666E-2</v>
      </c>
      <c r="H7263" s="71">
        <f>HYPERLINK(_xlfn.CONCAT(E7263,"&amp;t=",G7263*86400),G7263)</f>
        <v>3.6041666666666666E-2</v>
      </c>
      <c r="I7263" s="38">
        <v>13</v>
      </c>
      <c r="J7263" s="38">
        <v>7</v>
      </c>
      <c r="K7263" s="42" t="s">
        <v>346</v>
      </c>
      <c r="L7263" s="42" t="s">
        <v>10</v>
      </c>
      <c r="AA7263" s="45"/>
      <c r="AB7263" s="45"/>
      <c r="AE7263" s="42">
        <f>IF(Table32[[#This Row],[Gems]]&gt;0,Table32[[#This Row],[Gems]],0)</f>
        <v>0</v>
      </c>
      <c r="AF7263" s="42">
        <f>IF(Table32[[#This Row],[Gems]]&lt;0,Table32[[#This Row],[Gems]],0)</f>
        <v>0</v>
      </c>
      <c r="AG7263" s="29">
        <f t="shared" ca="1" si="154"/>
        <v>28</v>
      </c>
    </row>
    <row r="7264" spans="1:33" ht="14.4" x14ac:dyDescent="0.3">
      <c r="A7264" s="37">
        <v>44130</v>
      </c>
      <c r="B7264" s="38">
        <f>INDEX(Videolength!D:D,MATCH(D7264,Videolength!A:A,0))</f>
        <v>13</v>
      </c>
      <c r="C7264" s="38">
        <f>INDEX(Videolength!E:E,MATCH(D7264,Videolength!A:A,0))</f>
        <v>36</v>
      </c>
      <c r="D7264" s="39">
        <v>36</v>
      </c>
      <c r="E7264" s="40" t="str">
        <f>INDEX(Videolength!B:B,MATCH(D7264,Videolength!A:A,0))</f>
        <v>https://youtu.be/-sRo4U3dKCw?list=PLTjhk5BwsiVV8SrR-dPCDjCfaMnt-5HZH</v>
      </c>
      <c r="F7264" s="41">
        <f>INDEX(Videolength!C:C,MATCH(D7264,Videolength!A:A,0))</f>
        <v>5.3773148148148153E-2</v>
      </c>
      <c r="G7264" s="41">
        <v>3.605324074074074E-2</v>
      </c>
      <c r="H7264" s="71">
        <f>HYPERLINK(_xlfn.CONCAT(E7264,"&amp;t=",G7264*86400),G7264)</f>
        <v>3.605324074074074E-2</v>
      </c>
      <c r="I7264" s="38">
        <v>13</v>
      </c>
      <c r="J7264" s="38">
        <v>7</v>
      </c>
      <c r="K7264" s="42" t="s">
        <v>51</v>
      </c>
      <c r="L7264" s="42" t="s">
        <v>11</v>
      </c>
      <c r="W7264" s="44" t="s">
        <v>285</v>
      </c>
      <c r="X7264" s="43">
        <v>6</v>
      </c>
      <c r="AA7264" s="45"/>
      <c r="AB7264" s="45"/>
      <c r="AE7264" s="42">
        <f>IF(Table32[[#This Row],[Gems]]&gt;0,Table32[[#This Row],[Gems]],0)</f>
        <v>0</v>
      </c>
      <c r="AF7264" s="42">
        <f>IF(Table32[[#This Row],[Gems]]&lt;0,Table32[[#This Row],[Gems]],0)</f>
        <v>0</v>
      </c>
      <c r="AG7264" s="29">
        <f ca="1">SUM(OFFSET(AG7264,-1,0),AD7264)</f>
        <v>28</v>
      </c>
    </row>
    <row r="7265" spans="1:33" ht="14.4" x14ac:dyDescent="0.3">
      <c r="A7265" s="37">
        <v>44130</v>
      </c>
      <c r="B7265" s="38">
        <f>INDEX(Videolength!D:D,MATCH(D7265,Videolength!A:A,0))</f>
        <v>13</v>
      </c>
      <c r="C7265" s="38">
        <f>INDEX(Videolength!E:E,MATCH(D7265,Videolength!A:A,0))</f>
        <v>36</v>
      </c>
      <c r="D7265" s="39">
        <v>36</v>
      </c>
      <c r="E7265" s="40" t="str">
        <f>INDEX(Videolength!B:B,MATCH(D7265,Videolength!A:A,0))</f>
        <v>https://youtu.be/-sRo4U3dKCw?list=PLTjhk5BwsiVV8SrR-dPCDjCfaMnt-5HZH</v>
      </c>
      <c r="F7265" s="41">
        <f>INDEX(Videolength!C:C,MATCH(D7265,Videolength!A:A,0))</f>
        <v>5.3773148148148153E-2</v>
      </c>
      <c r="G7265" s="41">
        <v>3.6064814814814813E-2</v>
      </c>
      <c r="H7265" s="71">
        <f>HYPERLINK(_xlfn.CONCAT(E7265,"&amp;t=",G7265*86400),G7265)</f>
        <v>3.6064814814814813E-2</v>
      </c>
      <c r="I7265" s="38">
        <v>13</v>
      </c>
      <c r="J7265" s="38">
        <v>7</v>
      </c>
      <c r="K7265" s="44" t="s">
        <v>365</v>
      </c>
      <c r="L7265" s="42" t="s">
        <v>10</v>
      </c>
      <c r="M7265" s="42" t="s">
        <v>1412</v>
      </c>
      <c r="AA7265" s="45"/>
      <c r="AB7265" s="45"/>
      <c r="AE7265" s="42">
        <f>IF(Table32[[#This Row],[Gems]]&gt;0,Table32[[#This Row],[Gems]],0)</f>
        <v>0</v>
      </c>
      <c r="AF7265" s="42">
        <f>IF(Table32[[#This Row],[Gems]]&lt;0,Table32[[#This Row],[Gems]],0)</f>
        <v>0</v>
      </c>
      <c r="AG7265" s="29">
        <f t="shared" ca="1" si="154"/>
        <v>28</v>
      </c>
    </row>
    <row r="7266" spans="1:33" ht="14.4" x14ac:dyDescent="0.3">
      <c r="A7266" s="37">
        <v>44130</v>
      </c>
      <c r="B7266" s="38">
        <f>INDEX(Videolength!D:D,MATCH(D7266,Videolength!A:A,0))</f>
        <v>13</v>
      </c>
      <c r="C7266" s="38">
        <f>INDEX(Videolength!E:E,MATCH(D7266,Videolength!A:A,0))</f>
        <v>36</v>
      </c>
      <c r="D7266" s="39">
        <v>36</v>
      </c>
      <c r="E7266" s="40" t="str">
        <f>INDEX(Videolength!B:B,MATCH(D7266,Videolength!A:A,0))</f>
        <v>https://youtu.be/-sRo4U3dKCw?list=PLTjhk5BwsiVV8SrR-dPCDjCfaMnt-5HZH</v>
      </c>
      <c r="F7266" s="41">
        <f>INDEX(Videolength!C:C,MATCH(D7266,Videolength!A:A,0))</f>
        <v>5.3773148148148153E-2</v>
      </c>
      <c r="G7266" s="41">
        <v>3.6157407407407409E-2</v>
      </c>
      <c r="H7266" s="71">
        <f>HYPERLINK(_xlfn.CONCAT(E7266,"&amp;t=",G7266*86400),G7266)</f>
        <v>3.6157407407407409E-2</v>
      </c>
      <c r="I7266" s="38">
        <v>13</v>
      </c>
      <c r="J7266" s="38">
        <v>7</v>
      </c>
      <c r="K7266" s="42" t="s">
        <v>13</v>
      </c>
      <c r="L7266" s="42" t="s">
        <v>219</v>
      </c>
      <c r="M7266" s="42" t="s">
        <v>1413</v>
      </c>
      <c r="AA7266" s="45"/>
      <c r="AB7266" s="45"/>
      <c r="AE7266" s="42">
        <f>IF(Table32[[#This Row],[Gems]]&gt;0,Table32[[#This Row],[Gems]],0)</f>
        <v>0</v>
      </c>
      <c r="AF7266" s="42">
        <f>IF(Table32[[#This Row],[Gems]]&lt;0,Table32[[#This Row],[Gems]],0)</f>
        <v>0</v>
      </c>
      <c r="AG7266" s="29">
        <f t="shared" ca="1" si="154"/>
        <v>28</v>
      </c>
    </row>
    <row r="7267" spans="1:33" ht="14.4" x14ac:dyDescent="0.3">
      <c r="A7267" s="37">
        <v>44130</v>
      </c>
      <c r="B7267" s="38">
        <f>INDEX(Videolength!D:D,MATCH(D7267,Videolength!A:A,0))</f>
        <v>13</v>
      </c>
      <c r="C7267" s="38">
        <f>INDEX(Videolength!E:E,MATCH(D7267,Videolength!A:A,0))</f>
        <v>36</v>
      </c>
      <c r="D7267" s="39">
        <v>36</v>
      </c>
      <c r="E7267" s="40" t="str">
        <f>INDEX(Videolength!B:B,MATCH(D7267,Videolength!A:A,0))</f>
        <v>https://youtu.be/-sRo4U3dKCw?list=PLTjhk5BwsiVV8SrR-dPCDjCfaMnt-5HZH</v>
      </c>
      <c r="F7267" s="41">
        <f>INDEX(Videolength!C:C,MATCH(D7267,Videolength!A:A,0))</f>
        <v>5.3773148148148153E-2</v>
      </c>
      <c r="G7267" s="41">
        <v>3.6249999999999998E-2</v>
      </c>
      <c r="H7267" s="71">
        <f>HYPERLINK(_xlfn.CONCAT(E7267,"&amp;t=",G7267*86400),G7267)</f>
        <v>3.6249999999999998E-2</v>
      </c>
      <c r="I7267" s="38">
        <v>13</v>
      </c>
      <c r="J7267" s="38">
        <v>7</v>
      </c>
      <c r="K7267" s="44" t="s">
        <v>365</v>
      </c>
      <c r="L7267" s="42" t="s">
        <v>10</v>
      </c>
      <c r="M7267" s="42" t="s">
        <v>1414</v>
      </c>
      <c r="AA7267" s="45"/>
      <c r="AB7267" s="45"/>
      <c r="AE7267" s="42">
        <f>IF(Table32[[#This Row],[Gems]]&gt;0,Table32[[#This Row],[Gems]],0)</f>
        <v>0</v>
      </c>
      <c r="AF7267" s="42">
        <f>IF(Table32[[#This Row],[Gems]]&lt;0,Table32[[#This Row],[Gems]],0)</f>
        <v>0</v>
      </c>
      <c r="AG7267" s="29">
        <f t="shared" ca="1" si="154"/>
        <v>28</v>
      </c>
    </row>
    <row r="7268" spans="1:33" ht="14.4" x14ac:dyDescent="0.3">
      <c r="A7268" s="37">
        <v>44130</v>
      </c>
      <c r="B7268" s="38">
        <f>INDEX(Videolength!D:D,MATCH(D7268,Videolength!A:A,0))</f>
        <v>13</v>
      </c>
      <c r="C7268" s="38">
        <f>INDEX(Videolength!E:E,MATCH(D7268,Videolength!A:A,0))</f>
        <v>36</v>
      </c>
      <c r="D7268" s="39">
        <v>36</v>
      </c>
      <c r="E7268" s="40" t="str">
        <f>INDEX(Videolength!B:B,MATCH(D7268,Videolength!A:A,0))</f>
        <v>https://youtu.be/-sRo4U3dKCw?list=PLTjhk5BwsiVV8SrR-dPCDjCfaMnt-5HZH</v>
      </c>
      <c r="F7268" s="41">
        <f>INDEX(Videolength!C:C,MATCH(D7268,Videolength!A:A,0))</f>
        <v>5.3773148148148153E-2</v>
      </c>
      <c r="G7268" s="41">
        <v>3.6296296296296292E-2</v>
      </c>
      <c r="H7268" s="71">
        <f>HYPERLINK(_xlfn.CONCAT(E7268,"&amp;t=",G7268*86400),G7268)</f>
        <v>3.6296296296296292E-2</v>
      </c>
      <c r="I7268" s="38">
        <v>13</v>
      </c>
      <c r="J7268" s="38">
        <v>7</v>
      </c>
      <c r="K7268" s="42" t="s">
        <v>13</v>
      </c>
      <c r="L7268" s="42" t="s">
        <v>197</v>
      </c>
      <c r="M7268" s="42" t="s">
        <v>1415</v>
      </c>
      <c r="W7268" s="44" t="s">
        <v>1416</v>
      </c>
      <c r="Z7268" s="45" t="s">
        <v>1032</v>
      </c>
      <c r="AA7268" s="45"/>
      <c r="AB7268" s="45"/>
      <c r="AE7268" s="42">
        <f>IF(Table32[[#This Row],[Gems]]&gt;0,Table32[[#This Row],[Gems]],0)</f>
        <v>0</v>
      </c>
      <c r="AF7268" s="42">
        <f>IF(Table32[[#This Row],[Gems]]&lt;0,Table32[[#This Row],[Gems]],0)</f>
        <v>0</v>
      </c>
      <c r="AG7268" s="29">
        <f t="shared" ca="1" si="154"/>
        <v>28</v>
      </c>
    </row>
    <row r="7269" spans="1:33" ht="14.4" x14ac:dyDescent="0.3">
      <c r="A7269" s="37">
        <v>44130</v>
      </c>
      <c r="B7269" s="38">
        <f>INDEX(Videolength!D:D,MATCH(D7269,Videolength!A:A,0))</f>
        <v>13</v>
      </c>
      <c r="C7269" s="38">
        <f>INDEX(Videolength!E:E,MATCH(D7269,Videolength!A:A,0))</f>
        <v>36</v>
      </c>
      <c r="D7269" s="39">
        <v>36</v>
      </c>
      <c r="E7269" s="40" t="str">
        <f>INDEX(Videolength!B:B,MATCH(D7269,Videolength!A:A,0))</f>
        <v>https://youtu.be/-sRo4U3dKCw?list=PLTjhk5BwsiVV8SrR-dPCDjCfaMnt-5HZH</v>
      </c>
      <c r="F7269" s="41">
        <f>INDEX(Videolength!C:C,MATCH(D7269,Videolength!A:A,0))</f>
        <v>5.3773148148148153E-2</v>
      </c>
      <c r="G7269" s="41">
        <v>3.6342592592592593E-2</v>
      </c>
      <c r="H7269" s="71">
        <f>HYPERLINK(_xlfn.CONCAT(E7269,"&amp;t=",G7269*86400),G7269)</f>
        <v>3.6342592592592593E-2</v>
      </c>
      <c r="I7269" s="38">
        <v>13</v>
      </c>
      <c r="J7269" s="38">
        <v>7</v>
      </c>
      <c r="K7269" s="42" t="s">
        <v>126</v>
      </c>
      <c r="L7269" s="42" t="s">
        <v>1417</v>
      </c>
      <c r="M7269" s="42" t="s">
        <v>1418</v>
      </c>
      <c r="W7269" s="44" t="s">
        <v>1416</v>
      </c>
      <c r="Z7269" s="45" t="s">
        <v>1032</v>
      </c>
      <c r="AA7269" s="45">
        <v>1</v>
      </c>
      <c r="AB7269" s="45"/>
      <c r="AE7269" s="42">
        <f>IF(Table32[[#This Row],[Gems]]&gt;0,Table32[[#This Row],[Gems]],0)</f>
        <v>0</v>
      </c>
      <c r="AF7269" s="42">
        <f>IF(Table32[[#This Row],[Gems]]&lt;0,Table32[[#This Row],[Gems]],0)</f>
        <v>0</v>
      </c>
      <c r="AG7269" s="29">
        <f t="shared" ca="1" si="154"/>
        <v>28</v>
      </c>
    </row>
    <row r="7270" spans="1:33" ht="14.4" x14ac:dyDescent="0.3">
      <c r="A7270" s="37">
        <v>44130</v>
      </c>
      <c r="B7270" s="38">
        <f>INDEX(Videolength!D:D,MATCH(D7270,Videolength!A:A,0))</f>
        <v>13</v>
      </c>
      <c r="C7270" s="38">
        <f>INDEX(Videolength!E:E,MATCH(D7270,Videolength!A:A,0))</f>
        <v>36</v>
      </c>
      <c r="D7270" s="39">
        <v>36</v>
      </c>
      <c r="E7270" s="40" t="str">
        <f>INDEX(Videolength!B:B,MATCH(D7270,Videolength!A:A,0))</f>
        <v>https://youtu.be/-sRo4U3dKCw?list=PLTjhk5BwsiVV8SrR-dPCDjCfaMnt-5HZH</v>
      </c>
      <c r="F7270" s="41">
        <f>INDEX(Videolength!C:C,MATCH(D7270,Videolength!A:A,0))</f>
        <v>5.3773148148148153E-2</v>
      </c>
      <c r="G7270" s="41">
        <v>3.7372685185185189E-2</v>
      </c>
      <c r="H7270" s="71">
        <f>HYPERLINK(_xlfn.CONCAT(E7270,"&amp;t=",G7270*86400),G7270)</f>
        <v>3.7372685185185189E-2</v>
      </c>
      <c r="I7270" s="38">
        <v>13</v>
      </c>
      <c r="J7270" s="38">
        <v>7</v>
      </c>
      <c r="K7270" s="42" t="s">
        <v>13</v>
      </c>
      <c r="L7270" s="42" t="s">
        <v>198</v>
      </c>
      <c r="M7270" s="42" t="s">
        <v>1419</v>
      </c>
      <c r="W7270" s="44" t="s">
        <v>1416</v>
      </c>
      <c r="Z7270" s="45" t="s">
        <v>1032</v>
      </c>
      <c r="AA7270" s="45"/>
      <c r="AB7270" s="45"/>
      <c r="AC7270" s="44" t="s">
        <v>201</v>
      </c>
      <c r="AE7270" s="42">
        <f>IF(Table32[[#This Row],[Gems]]&gt;0,Table32[[#This Row],[Gems]],0)</f>
        <v>0</v>
      </c>
      <c r="AF7270" s="42">
        <f>IF(Table32[[#This Row],[Gems]]&lt;0,Table32[[#This Row],[Gems]],0)</f>
        <v>0</v>
      </c>
      <c r="AG7270" s="29">
        <f t="shared" ca="1" si="154"/>
        <v>28</v>
      </c>
    </row>
    <row r="7271" spans="1:33" ht="14.4" x14ac:dyDescent="0.3">
      <c r="A7271" s="37">
        <v>44130</v>
      </c>
      <c r="B7271" s="38">
        <f>INDEX(Videolength!D:D,MATCH(D7271,Videolength!A:A,0))</f>
        <v>13</v>
      </c>
      <c r="C7271" s="38">
        <f>INDEX(Videolength!E:E,MATCH(D7271,Videolength!A:A,0))</f>
        <v>36</v>
      </c>
      <c r="D7271" s="39">
        <v>36</v>
      </c>
      <c r="E7271" s="40" t="str">
        <f>INDEX(Videolength!B:B,MATCH(D7271,Videolength!A:A,0))</f>
        <v>https://youtu.be/-sRo4U3dKCw?list=PLTjhk5BwsiVV8SrR-dPCDjCfaMnt-5HZH</v>
      </c>
      <c r="F7271" s="41">
        <f>INDEX(Videolength!C:C,MATCH(D7271,Videolength!A:A,0))</f>
        <v>5.3773148148148153E-2</v>
      </c>
      <c r="G7271" s="41">
        <v>3.7395833333333336E-2</v>
      </c>
      <c r="H7271" s="71">
        <f>HYPERLINK(_xlfn.CONCAT(E7271,"&amp;t=",G7271*86400),G7271)</f>
        <v>3.7395833333333336E-2</v>
      </c>
      <c r="I7271" s="38">
        <v>13</v>
      </c>
      <c r="J7271" s="38">
        <v>7</v>
      </c>
      <c r="K7271" s="42" t="s">
        <v>13</v>
      </c>
      <c r="L7271" s="42" t="s">
        <v>301</v>
      </c>
      <c r="W7271" s="44" t="s">
        <v>274</v>
      </c>
      <c r="X7271" s="43">
        <v>1</v>
      </c>
      <c r="Y7271" s="43">
        <v>1</v>
      </c>
      <c r="AA7271" s="45"/>
      <c r="AB7271" s="45"/>
      <c r="AE7271" s="42">
        <f>IF(Table32[[#This Row],[Gems]]&gt;0,Table32[[#This Row],[Gems]],0)</f>
        <v>0</v>
      </c>
      <c r="AF7271" s="42">
        <f>IF(Table32[[#This Row],[Gems]]&lt;0,Table32[[#This Row],[Gems]],0)</f>
        <v>0</v>
      </c>
      <c r="AG7271" s="29">
        <f t="shared" ca="1" si="154"/>
        <v>28</v>
      </c>
    </row>
    <row r="7272" spans="1:33" ht="14.4" x14ac:dyDescent="0.3">
      <c r="A7272" s="37">
        <v>44130</v>
      </c>
      <c r="B7272" s="38">
        <f>INDEX(Videolength!D:D,MATCH(D7272,Videolength!A:A,0))</f>
        <v>13</v>
      </c>
      <c r="C7272" s="38">
        <f>INDEX(Videolength!E:E,MATCH(D7272,Videolength!A:A,0))</f>
        <v>36</v>
      </c>
      <c r="D7272" s="39">
        <v>36</v>
      </c>
      <c r="E7272" s="40" t="str">
        <f>INDEX(Videolength!B:B,MATCH(D7272,Videolength!A:A,0))</f>
        <v>https://youtu.be/-sRo4U3dKCw?list=PLTjhk5BwsiVV8SrR-dPCDjCfaMnt-5HZH</v>
      </c>
      <c r="F7272" s="41">
        <f>INDEX(Videolength!C:C,MATCH(D7272,Videolength!A:A,0))</f>
        <v>5.3773148148148153E-2</v>
      </c>
      <c r="G7272" s="41">
        <v>3.7430555555555557E-2</v>
      </c>
      <c r="H7272" s="71">
        <f>HYPERLINK(_xlfn.CONCAT(E7272,"&amp;t=",G7272*86400),G7272)</f>
        <v>3.7430555555555557E-2</v>
      </c>
      <c r="I7272" s="38">
        <v>13</v>
      </c>
      <c r="J7272" s="38">
        <v>7</v>
      </c>
      <c r="K7272" s="44" t="s">
        <v>365</v>
      </c>
      <c r="L7272" s="42" t="s">
        <v>10</v>
      </c>
      <c r="M7272" s="42" t="s">
        <v>1420</v>
      </c>
      <c r="AA7272" s="45"/>
      <c r="AB7272" s="45"/>
      <c r="AE7272" s="42">
        <f>IF(Table32[[#This Row],[Gems]]&gt;0,Table32[[#This Row],[Gems]],0)</f>
        <v>0</v>
      </c>
      <c r="AF7272" s="42">
        <f>IF(Table32[[#This Row],[Gems]]&lt;0,Table32[[#This Row],[Gems]],0)</f>
        <v>0</v>
      </c>
      <c r="AG7272" s="29">
        <f t="shared" ca="1" si="154"/>
        <v>28</v>
      </c>
    </row>
    <row r="7273" spans="1:33" ht="14.4" x14ac:dyDescent="0.3">
      <c r="A7273" s="37">
        <v>44130</v>
      </c>
      <c r="B7273" s="38">
        <f>INDEX(Videolength!D:D,MATCH(D7273,Videolength!A:A,0))</f>
        <v>13</v>
      </c>
      <c r="C7273" s="38">
        <f>INDEX(Videolength!E:E,MATCH(D7273,Videolength!A:A,0))</f>
        <v>36</v>
      </c>
      <c r="D7273" s="39">
        <v>36</v>
      </c>
      <c r="E7273" s="40" t="str">
        <f>INDEX(Videolength!B:B,MATCH(D7273,Videolength!A:A,0))</f>
        <v>https://youtu.be/-sRo4U3dKCw?list=PLTjhk5BwsiVV8SrR-dPCDjCfaMnt-5HZH</v>
      </c>
      <c r="F7273" s="41">
        <f>INDEX(Videolength!C:C,MATCH(D7273,Videolength!A:A,0))</f>
        <v>5.3773148148148153E-2</v>
      </c>
      <c r="G7273" s="41">
        <v>3.7569444444444447E-2</v>
      </c>
      <c r="H7273" s="71">
        <f>HYPERLINK(_xlfn.CONCAT(E7273,"&amp;t=",G7273*86400),G7273)</f>
        <v>3.7569444444444447E-2</v>
      </c>
      <c r="I7273" s="38">
        <v>13</v>
      </c>
      <c r="J7273" s="38">
        <v>7</v>
      </c>
      <c r="K7273" s="42" t="s">
        <v>13</v>
      </c>
      <c r="L7273" s="42" t="s">
        <v>197</v>
      </c>
      <c r="W7273" s="44" t="s">
        <v>1416</v>
      </c>
      <c r="Z7273" s="45" t="s">
        <v>1047</v>
      </c>
      <c r="AA7273" s="45"/>
      <c r="AB7273" s="45"/>
      <c r="AE7273" s="42">
        <f>IF(Table32[[#This Row],[Gems]]&gt;0,Table32[[#This Row],[Gems]],0)</f>
        <v>0</v>
      </c>
      <c r="AF7273" s="42">
        <f>IF(Table32[[#This Row],[Gems]]&lt;0,Table32[[#This Row],[Gems]],0)</f>
        <v>0</v>
      </c>
      <c r="AG7273" s="29">
        <f t="shared" ca="1" si="154"/>
        <v>28</v>
      </c>
    </row>
    <row r="7274" spans="1:33" ht="14.4" x14ac:dyDescent="0.3">
      <c r="A7274" s="37">
        <v>44130</v>
      </c>
      <c r="B7274" s="38">
        <f>INDEX(Videolength!D:D,MATCH(D7274,Videolength!A:A,0))</f>
        <v>13</v>
      </c>
      <c r="C7274" s="38">
        <f>INDEX(Videolength!E:E,MATCH(D7274,Videolength!A:A,0))</f>
        <v>36</v>
      </c>
      <c r="D7274" s="39">
        <v>36</v>
      </c>
      <c r="E7274" s="40" t="str">
        <f>INDEX(Videolength!B:B,MATCH(D7274,Videolength!A:A,0))</f>
        <v>https://youtu.be/-sRo4U3dKCw?list=PLTjhk5BwsiVV8SrR-dPCDjCfaMnt-5HZH</v>
      </c>
      <c r="F7274" s="41">
        <f>INDEX(Videolength!C:C,MATCH(D7274,Videolength!A:A,0))</f>
        <v>5.3773148148148153E-2</v>
      </c>
      <c r="G7274" s="41">
        <v>3.8668981481481478E-2</v>
      </c>
      <c r="H7274" s="71">
        <f>HYPERLINK(_xlfn.CONCAT(E7274,"&amp;t=",G7274*86400),G7274)</f>
        <v>3.8668981481481478E-2</v>
      </c>
      <c r="I7274" s="38">
        <v>13</v>
      </c>
      <c r="J7274" s="38">
        <v>7</v>
      </c>
      <c r="K7274" s="42" t="s">
        <v>13</v>
      </c>
      <c r="L7274" s="42" t="s">
        <v>198</v>
      </c>
      <c r="W7274" s="44" t="s">
        <v>1416</v>
      </c>
      <c r="Z7274" s="45" t="s">
        <v>1047</v>
      </c>
      <c r="AA7274" s="45"/>
      <c r="AB7274" s="45"/>
      <c r="AC7274" s="44" t="s">
        <v>201</v>
      </c>
      <c r="AE7274" s="42">
        <f>IF(Table32[[#This Row],[Gems]]&gt;0,Table32[[#This Row],[Gems]],0)</f>
        <v>0</v>
      </c>
      <c r="AF7274" s="42">
        <f>IF(Table32[[#This Row],[Gems]]&lt;0,Table32[[#This Row],[Gems]],0)</f>
        <v>0</v>
      </c>
      <c r="AG7274" s="29">
        <f t="shared" ca="1" si="154"/>
        <v>28</v>
      </c>
    </row>
    <row r="7275" spans="1:33" ht="14.4" x14ac:dyDescent="0.3">
      <c r="A7275" s="37">
        <v>44130</v>
      </c>
      <c r="B7275" s="38">
        <f>INDEX(Videolength!D:D,MATCH(D7275,Videolength!A:A,0))</f>
        <v>13</v>
      </c>
      <c r="C7275" s="38">
        <f>INDEX(Videolength!E:E,MATCH(D7275,Videolength!A:A,0))</f>
        <v>36</v>
      </c>
      <c r="D7275" s="39">
        <v>36</v>
      </c>
      <c r="E7275" s="40" t="str">
        <f>INDEX(Videolength!B:B,MATCH(D7275,Videolength!A:A,0))</f>
        <v>https://youtu.be/-sRo4U3dKCw?list=PLTjhk5BwsiVV8SrR-dPCDjCfaMnt-5HZH</v>
      </c>
      <c r="F7275" s="41">
        <f>INDEX(Videolength!C:C,MATCH(D7275,Videolength!A:A,0))</f>
        <v>5.3773148148148153E-2</v>
      </c>
      <c r="G7275" s="41">
        <v>3.8715277777777779E-2</v>
      </c>
      <c r="H7275" s="71">
        <f>HYPERLINK(_xlfn.CONCAT(E7275,"&amp;t=",G7275*86400),G7275)</f>
        <v>3.8715277777777779E-2</v>
      </c>
      <c r="I7275" s="38">
        <v>13</v>
      </c>
      <c r="J7275" s="38">
        <v>7</v>
      </c>
      <c r="K7275" s="44" t="s">
        <v>365</v>
      </c>
      <c r="L7275" s="42" t="s">
        <v>10</v>
      </c>
      <c r="AA7275" s="45"/>
      <c r="AB7275" s="45"/>
      <c r="AE7275" s="42">
        <f>IF(Table32[[#This Row],[Gems]]&gt;0,Table32[[#This Row],[Gems]],0)</f>
        <v>0</v>
      </c>
      <c r="AF7275" s="42">
        <f>IF(Table32[[#This Row],[Gems]]&lt;0,Table32[[#This Row],[Gems]],0)</f>
        <v>0</v>
      </c>
      <c r="AG7275" s="29">
        <f t="shared" ca="1" si="154"/>
        <v>28</v>
      </c>
    </row>
    <row r="7276" spans="1:33" ht="14.4" x14ac:dyDescent="0.3">
      <c r="A7276" s="37">
        <v>44130</v>
      </c>
      <c r="B7276" s="38">
        <f>INDEX(Videolength!D:D,MATCH(D7276,Videolength!A:A,0))</f>
        <v>13</v>
      </c>
      <c r="C7276" s="38">
        <f>INDEX(Videolength!E:E,MATCH(D7276,Videolength!A:A,0))</f>
        <v>36</v>
      </c>
      <c r="D7276" s="39">
        <v>36</v>
      </c>
      <c r="E7276" s="40" t="str">
        <f>INDEX(Videolength!B:B,MATCH(D7276,Videolength!A:A,0))</f>
        <v>https://youtu.be/-sRo4U3dKCw?list=PLTjhk5BwsiVV8SrR-dPCDjCfaMnt-5HZH</v>
      </c>
      <c r="F7276" s="41">
        <f>INDEX(Videolength!C:C,MATCH(D7276,Videolength!A:A,0))</f>
        <v>5.3773148148148153E-2</v>
      </c>
      <c r="G7276" s="41">
        <v>3.8738425925925926E-2</v>
      </c>
      <c r="H7276" s="71">
        <f>HYPERLINK(_xlfn.CONCAT(E7276,"&amp;t=",G7276*86400),G7276)</f>
        <v>3.8738425925925926E-2</v>
      </c>
      <c r="I7276" s="38">
        <v>13</v>
      </c>
      <c r="J7276" s="38">
        <v>7</v>
      </c>
      <c r="K7276" s="42" t="s">
        <v>13</v>
      </c>
      <c r="L7276" s="42" t="s">
        <v>197</v>
      </c>
      <c r="W7276" s="44" t="s">
        <v>1416</v>
      </c>
      <c r="Z7276" s="45" t="s">
        <v>1071</v>
      </c>
      <c r="AA7276" s="45"/>
      <c r="AB7276" s="45"/>
      <c r="AE7276" s="42">
        <f>IF(Table32[[#This Row],[Gems]]&gt;0,Table32[[#This Row],[Gems]],0)</f>
        <v>0</v>
      </c>
      <c r="AF7276" s="42">
        <f>IF(Table32[[#This Row],[Gems]]&lt;0,Table32[[#This Row],[Gems]],0)</f>
        <v>0</v>
      </c>
      <c r="AG7276" s="29">
        <f t="shared" ca="1" si="154"/>
        <v>28</v>
      </c>
    </row>
    <row r="7277" spans="1:33" ht="14.4" x14ac:dyDescent="0.3">
      <c r="A7277" s="37">
        <v>44130</v>
      </c>
      <c r="B7277" s="38">
        <f>INDEX(Videolength!D:D,MATCH(D7277,Videolength!A:A,0))</f>
        <v>13</v>
      </c>
      <c r="C7277" s="38">
        <f>INDEX(Videolength!E:E,MATCH(D7277,Videolength!A:A,0))</f>
        <v>36</v>
      </c>
      <c r="D7277" s="39">
        <v>36</v>
      </c>
      <c r="E7277" s="40" t="str">
        <f>INDEX(Videolength!B:B,MATCH(D7277,Videolength!A:A,0))</f>
        <v>https://youtu.be/-sRo4U3dKCw?list=PLTjhk5BwsiVV8SrR-dPCDjCfaMnt-5HZH</v>
      </c>
      <c r="F7277" s="41">
        <f>INDEX(Videolength!C:C,MATCH(D7277,Videolength!A:A,0))</f>
        <v>5.3773148148148153E-2</v>
      </c>
      <c r="G7277" s="41">
        <v>4.0393518518518516E-2</v>
      </c>
      <c r="H7277" s="71">
        <f>HYPERLINK(_xlfn.CONCAT(E7277,"&amp;t=",G7277*86400),G7277)</f>
        <v>4.0393518518518516E-2</v>
      </c>
      <c r="I7277" s="38">
        <v>13</v>
      </c>
      <c r="J7277" s="38">
        <v>7</v>
      </c>
      <c r="K7277" s="42" t="s">
        <v>13</v>
      </c>
      <c r="L7277" s="42" t="s">
        <v>198</v>
      </c>
      <c r="W7277" s="44" t="s">
        <v>1416</v>
      </c>
      <c r="Z7277" s="45" t="s">
        <v>1071</v>
      </c>
      <c r="AA7277" s="45"/>
      <c r="AB7277" s="45"/>
      <c r="AC7277" s="44" t="s">
        <v>201</v>
      </c>
      <c r="AE7277" s="42">
        <f>IF(Table32[[#This Row],[Gems]]&gt;0,Table32[[#This Row],[Gems]],0)</f>
        <v>0</v>
      </c>
      <c r="AF7277" s="42">
        <f>IF(Table32[[#This Row],[Gems]]&lt;0,Table32[[#This Row],[Gems]],0)</f>
        <v>0</v>
      </c>
      <c r="AG7277" s="29">
        <f t="shared" ca="1" si="154"/>
        <v>28</v>
      </c>
    </row>
    <row r="7278" spans="1:33" ht="14.4" x14ac:dyDescent="0.3">
      <c r="A7278" s="37">
        <v>44130</v>
      </c>
      <c r="B7278" s="38">
        <f>INDEX(Videolength!D:D,MATCH(D7278,Videolength!A:A,0))</f>
        <v>13</v>
      </c>
      <c r="C7278" s="38">
        <f>INDEX(Videolength!E:E,MATCH(D7278,Videolength!A:A,0))</f>
        <v>36</v>
      </c>
      <c r="D7278" s="39">
        <v>36</v>
      </c>
      <c r="E7278" s="40" t="str">
        <f>INDEX(Videolength!B:B,MATCH(D7278,Videolength!A:A,0))</f>
        <v>https://youtu.be/-sRo4U3dKCw?list=PLTjhk5BwsiVV8SrR-dPCDjCfaMnt-5HZH</v>
      </c>
      <c r="F7278" s="41">
        <f>INDEX(Videolength!C:C,MATCH(D7278,Videolength!A:A,0))</f>
        <v>5.3773148148148153E-2</v>
      </c>
      <c r="G7278" s="41">
        <v>4.0439814814814817E-2</v>
      </c>
      <c r="H7278" s="71">
        <f>HYPERLINK(_xlfn.CONCAT(E7278,"&amp;t=",G7278*86400),G7278)</f>
        <v>4.0439814814814817E-2</v>
      </c>
      <c r="I7278" s="38">
        <v>13</v>
      </c>
      <c r="J7278" s="38">
        <v>7</v>
      </c>
      <c r="K7278" s="44" t="s">
        <v>365</v>
      </c>
      <c r="L7278" s="42" t="s">
        <v>10</v>
      </c>
      <c r="M7278" s="42" t="s">
        <v>1421</v>
      </c>
      <c r="AA7278" s="45"/>
      <c r="AB7278" s="45"/>
      <c r="AE7278" s="42">
        <f>IF(Table32[[#This Row],[Gems]]&gt;0,Table32[[#This Row],[Gems]],0)</f>
        <v>0</v>
      </c>
      <c r="AF7278" s="42">
        <f>IF(Table32[[#This Row],[Gems]]&lt;0,Table32[[#This Row],[Gems]],0)</f>
        <v>0</v>
      </c>
      <c r="AG7278" s="29">
        <f t="shared" ca="1" si="154"/>
        <v>28</v>
      </c>
    </row>
    <row r="7279" spans="1:33" ht="14.4" x14ac:dyDescent="0.3">
      <c r="A7279" s="37">
        <v>44130</v>
      </c>
      <c r="B7279" s="38">
        <f>INDEX(Videolength!D:D,MATCH(D7279,Videolength!A:A,0))</f>
        <v>13</v>
      </c>
      <c r="C7279" s="38">
        <f>INDEX(Videolength!E:E,MATCH(D7279,Videolength!A:A,0))</f>
        <v>36</v>
      </c>
      <c r="D7279" s="39">
        <v>36</v>
      </c>
      <c r="E7279" s="40" t="str">
        <f>INDEX(Videolength!B:B,MATCH(D7279,Videolength!A:A,0))</f>
        <v>https://youtu.be/-sRo4U3dKCw?list=PLTjhk5BwsiVV8SrR-dPCDjCfaMnt-5HZH</v>
      </c>
      <c r="F7279" s="41">
        <f>INDEX(Videolength!C:C,MATCH(D7279,Videolength!A:A,0))</f>
        <v>5.3773148148148153E-2</v>
      </c>
      <c r="G7279" s="41">
        <v>4.1064814814814811E-2</v>
      </c>
      <c r="H7279" s="71">
        <f>HYPERLINK(_xlfn.CONCAT(E7279,"&amp;t=",G7279*86400),G7279)</f>
        <v>4.1064814814814811E-2</v>
      </c>
      <c r="I7279" s="38">
        <v>13</v>
      </c>
      <c r="J7279" s="38">
        <v>7</v>
      </c>
      <c r="K7279" s="42" t="s">
        <v>13</v>
      </c>
      <c r="L7279" s="42" t="s">
        <v>197</v>
      </c>
      <c r="W7279" s="44" t="s">
        <v>1416</v>
      </c>
      <c r="Z7279" s="45" t="s">
        <v>1422</v>
      </c>
      <c r="AA7279" s="45"/>
      <c r="AB7279" s="45"/>
      <c r="AE7279" s="42">
        <f>IF(Table32[[#This Row],[Gems]]&gt;0,Table32[[#This Row],[Gems]],0)</f>
        <v>0</v>
      </c>
      <c r="AF7279" s="42">
        <f>IF(Table32[[#This Row],[Gems]]&lt;0,Table32[[#This Row],[Gems]],0)</f>
        <v>0</v>
      </c>
      <c r="AG7279" s="29">
        <f t="shared" ca="1" si="154"/>
        <v>28</v>
      </c>
    </row>
    <row r="7280" spans="1:33" ht="14.4" x14ac:dyDescent="0.3">
      <c r="A7280" s="37">
        <v>44130</v>
      </c>
      <c r="B7280" s="38">
        <f>INDEX(Videolength!D:D,MATCH(D7280,Videolength!A:A,0))</f>
        <v>13</v>
      </c>
      <c r="C7280" s="38">
        <f>INDEX(Videolength!E:E,MATCH(D7280,Videolength!A:A,0))</f>
        <v>36</v>
      </c>
      <c r="D7280" s="39">
        <v>36</v>
      </c>
      <c r="E7280" s="40" t="str">
        <f>INDEX(Videolength!B:B,MATCH(D7280,Videolength!A:A,0))</f>
        <v>https://youtu.be/-sRo4U3dKCw?list=PLTjhk5BwsiVV8SrR-dPCDjCfaMnt-5HZH</v>
      </c>
      <c r="F7280" s="41">
        <f>INDEX(Videolength!C:C,MATCH(D7280,Videolength!A:A,0))</f>
        <v>5.3773148148148153E-2</v>
      </c>
      <c r="G7280" s="41">
        <v>4.2407407407407401E-2</v>
      </c>
      <c r="H7280" s="71">
        <f>HYPERLINK(_xlfn.CONCAT(E7280,"&amp;t=",G7280*86400),G7280)</f>
        <v>4.2407407407407401E-2</v>
      </c>
      <c r="I7280" s="38">
        <v>13</v>
      </c>
      <c r="J7280" s="38">
        <v>7</v>
      </c>
      <c r="K7280" s="42" t="s">
        <v>13</v>
      </c>
      <c r="L7280" s="42" t="s">
        <v>198</v>
      </c>
      <c r="W7280" s="44" t="s">
        <v>1416</v>
      </c>
      <c r="Z7280" s="45" t="s">
        <v>1422</v>
      </c>
      <c r="AA7280" s="45"/>
      <c r="AB7280" s="45"/>
      <c r="AC7280" s="44" t="s">
        <v>201</v>
      </c>
      <c r="AE7280" s="42">
        <f>IF(Table32[[#This Row],[Gems]]&gt;0,Table32[[#This Row],[Gems]],0)</f>
        <v>0</v>
      </c>
      <c r="AF7280" s="42">
        <f>IF(Table32[[#This Row],[Gems]]&lt;0,Table32[[#This Row],[Gems]],0)</f>
        <v>0</v>
      </c>
      <c r="AG7280" s="29">
        <f t="shared" ca="1" si="154"/>
        <v>28</v>
      </c>
    </row>
    <row r="7281" spans="1:33" ht="14.4" x14ac:dyDescent="0.3">
      <c r="A7281" s="37">
        <v>44130</v>
      </c>
      <c r="B7281" s="38">
        <f>INDEX(Videolength!D:D,MATCH(D7281,Videolength!A:A,0))</f>
        <v>13</v>
      </c>
      <c r="C7281" s="38">
        <f>INDEX(Videolength!E:E,MATCH(D7281,Videolength!A:A,0))</f>
        <v>36</v>
      </c>
      <c r="D7281" s="39">
        <v>36</v>
      </c>
      <c r="E7281" s="40" t="str">
        <f>INDEX(Videolength!B:B,MATCH(D7281,Videolength!A:A,0))</f>
        <v>https://youtu.be/-sRo4U3dKCw?list=PLTjhk5BwsiVV8SrR-dPCDjCfaMnt-5HZH</v>
      </c>
      <c r="F7281" s="41">
        <f>INDEX(Videolength!C:C,MATCH(D7281,Videolength!A:A,0))</f>
        <v>5.3773148148148153E-2</v>
      </c>
      <c r="G7281" s="41">
        <v>4.2453703703703709E-2</v>
      </c>
      <c r="H7281" s="71">
        <f>HYPERLINK(_xlfn.CONCAT(E7281,"&amp;t=",G7281*86400),G7281)</f>
        <v>4.2453703703703709E-2</v>
      </c>
      <c r="I7281" s="38">
        <v>13</v>
      </c>
      <c r="J7281" s="38">
        <v>7</v>
      </c>
      <c r="K7281" s="44" t="s">
        <v>365</v>
      </c>
      <c r="L7281" s="42" t="s">
        <v>10</v>
      </c>
      <c r="AA7281" s="45"/>
      <c r="AB7281" s="45"/>
      <c r="AE7281" s="42">
        <f>IF(Table32[[#This Row],[Gems]]&gt;0,Table32[[#This Row],[Gems]],0)</f>
        <v>0</v>
      </c>
      <c r="AF7281" s="42">
        <f>IF(Table32[[#This Row],[Gems]]&lt;0,Table32[[#This Row],[Gems]],0)</f>
        <v>0</v>
      </c>
      <c r="AG7281" s="29">
        <f t="shared" ca="1" si="154"/>
        <v>28</v>
      </c>
    </row>
    <row r="7282" spans="1:33" ht="14.4" x14ac:dyDescent="0.3">
      <c r="A7282" s="37">
        <v>44130</v>
      </c>
      <c r="B7282" s="38">
        <f>INDEX(Videolength!D:D,MATCH(D7282,Videolength!A:A,0))</f>
        <v>13</v>
      </c>
      <c r="C7282" s="38">
        <f>INDEX(Videolength!E:E,MATCH(D7282,Videolength!A:A,0))</f>
        <v>36</v>
      </c>
      <c r="D7282" s="39">
        <v>36</v>
      </c>
      <c r="E7282" s="40" t="str">
        <f>INDEX(Videolength!B:B,MATCH(D7282,Videolength!A:A,0))</f>
        <v>https://youtu.be/-sRo4U3dKCw?list=PLTjhk5BwsiVV8SrR-dPCDjCfaMnt-5HZH</v>
      </c>
      <c r="F7282" s="41">
        <f>INDEX(Videolength!C:C,MATCH(D7282,Videolength!A:A,0))</f>
        <v>5.3773148148148153E-2</v>
      </c>
      <c r="G7282" s="41">
        <v>4.2488425925925923E-2</v>
      </c>
      <c r="H7282" s="71">
        <f>HYPERLINK(_xlfn.CONCAT(E7282,"&amp;t=",G7282*86400),G7282)</f>
        <v>4.2488425925925923E-2</v>
      </c>
      <c r="I7282" s="38">
        <v>13</v>
      </c>
      <c r="J7282" s="38">
        <v>7</v>
      </c>
      <c r="K7282" s="42" t="s">
        <v>133</v>
      </c>
      <c r="L7282" s="42" t="s">
        <v>312</v>
      </c>
      <c r="M7282" s="42" t="s">
        <v>387</v>
      </c>
      <c r="AA7282" s="45"/>
      <c r="AB7282" s="45"/>
      <c r="AD7282" s="42">
        <v>2</v>
      </c>
      <c r="AE7282" s="42">
        <f>IF(Table32[[#This Row],[Gems]]&gt;0,Table32[[#This Row],[Gems]],0)</f>
        <v>2</v>
      </c>
      <c r="AF7282" s="42">
        <f>IF(Table32[[#This Row],[Gems]]&lt;0,Table32[[#This Row],[Gems]],0)</f>
        <v>0</v>
      </c>
      <c r="AG7282" s="29">
        <f t="shared" ca="1" si="154"/>
        <v>30</v>
      </c>
    </row>
    <row r="7283" spans="1:33" ht="14.4" x14ac:dyDescent="0.3">
      <c r="A7283" s="37">
        <v>44130</v>
      </c>
      <c r="B7283" s="38">
        <f>INDEX(Videolength!D:D,MATCH(D7283,Videolength!A:A,0))</f>
        <v>13</v>
      </c>
      <c r="C7283" s="38">
        <f>INDEX(Videolength!E:E,MATCH(D7283,Videolength!A:A,0))</f>
        <v>36</v>
      </c>
      <c r="D7283" s="39">
        <v>36</v>
      </c>
      <c r="E7283" s="40" t="str">
        <f>INDEX(Videolength!B:B,MATCH(D7283,Videolength!A:A,0))</f>
        <v>https://youtu.be/-sRo4U3dKCw?list=PLTjhk5BwsiVV8SrR-dPCDjCfaMnt-5HZH</v>
      </c>
      <c r="F7283" s="41">
        <f>INDEX(Videolength!C:C,MATCH(D7283,Videolength!A:A,0))</f>
        <v>5.3773148148148153E-2</v>
      </c>
      <c r="G7283" s="41">
        <v>4.2546296296296297E-2</v>
      </c>
      <c r="H7283" s="71">
        <f>HYPERLINK(_xlfn.CONCAT(E7283,"&amp;t=",G7283*86400),G7283)</f>
        <v>4.2546296296296297E-2</v>
      </c>
      <c r="I7283" s="38">
        <v>13</v>
      </c>
      <c r="J7283" s="38">
        <v>7</v>
      </c>
      <c r="K7283" s="44" t="s">
        <v>365</v>
      </c>
      <c r="L7283" s="42" t="s">
        <v>10</v>
      </c>
      <c r="AA7283" s="45"/>
      <c r="AB7283" s="45"/>
      <c r="AE7283" s="42">
        <f>IF(Table32[[#This Row],[Gems]]&gt;0,Table32[[#This Row],[Gems]],0)</f>
        <v>0</v>
      </c>
      <c r="AF7283" s="42">
        <f>IF(Table32[[#This Row],[Gems]]&lt;0,Table32[[#This Row],[Gems]],0)</f>
        <v>0</v>
      </c>
      <c r="AG7283" s="29">
        <f t="shared" ca="1" si="154"/>
        <v>30</v>
      </c>
    </row>
    <row r="7284" spans="1:33" ht="14.4" x14ac:dyDescent="0.3">
      <c r="A7284" s="37">
        <v>44130</v>
      </c>
      <c r="B7284" s="38">
        <f>INDEX(Videolength!D:D,MATCH(D7284,Videolength!A:A,0))</f>
        <v>13</v>
      </c>
      <c r="C7284" s="38">
        <f>INDEX(Videolength!E:E,MATCH(D7284,Videolength!A:A,0))</f>
        <v>36</v>
      </c>
      <c r="D7284" s="39">
        <v>36</v>
      </c>
      <c r="E7284" s="40" t="str">
        <f>INDEX(Videolength!B:B,MATCH(D7284,Videolength!A:A,0))</f>
        <v>https://youtu.be/-sRo4U3dKCw?list=PLTjhk5BwsiVV8SrR-dPCDjCfaMnt-5HZH</v>
      </c>
      <c r="F7284" s="41">
        <f>INDEX(Videolength!C:C,MATCH(D7284,Videolength!A:A,0))</f>
        <v>5.3773148148148153E-2</v>
      </c>
      <c r="G7284" s="41">
        <v>4.2569444444444444E-2</v>
      </c>
      <c r="H7284" s="71">
        <f>HYPERLINK(_xlfn.CONCAT(E7284,"&amp;t=",G7284*86400),G7284)</f>
        <v>4.2569444444444444E-2</v>
      </c>
      <c r="I7284" s="38">
        <v>13</v>
      </c>
      <c r="J7284" s="38">
        <v>7</v>
      </c>
      <c r="K7284" s="42" t="s">
        <v>13</v>
      </c>
      <c r="L7284" s="42" t="s">
        <v>197</v>
      </c>
      <c r="W7284" s="44" t="s">
        <v>1416</v>
      </c>
      <c r="Z7284" s="45" t="s">
        <v>539</v>
      </c>
      <c r="AA7284" s="45"/>
      <c r="AB7284" s="45"/>
      <c r="AE7284" s="42">
        <f>IF(Table32[[#This Row],[Gems]]&gt;0,Table32[[#This Row],[Gems]],0)</f>
        <v>0</v>
      </c>
      <c r="AF7284" s="42">
        <f>IF(Table32[[#This Row],[Gems]]&lt;0,Table32[[#This Row],[Gems]],0)</f>
        <v>0</v>
      </c>
      <c r="AG7284" s="29">
        <f t="shared" ca="1" si="154"/>
        <v>30</v>
      </c>
    </row>
    <row r="7285" spans="1:33" ht="14.4" x14ac:dyDescent="0.3">
      <c r="A7285" s="37">
        <v>44130</v>
      </c>
      <c r="B7285" s="38">
        <f>INDEX(Videolength!D:D,MATCH(D7285,Videolength!A:A,0))</f>
        <v>13</v>
      </c>
      <c r="C7285" s="38">
        <f>INDEX(Videolength!E:E,MATCH(D7285,Videolength!A:A,0))</f>
        <v>36</v>
      </c>
      <c r="D7285" s="39">
        <v>36</v>
      </c>
      <c r="E7285" s="40" t="str">
        <f>INDEX(Videolength!B:B,MATCH(D7285,Videolength!A:A,0))</f>
        <v>https://youtu.be/-sRo4U3dKCw?list=PLTjhk5BwsiVV8SrR-dPCDjCfaMnt-5HZH</v>
      </c>
      <c r="F7285" s="41">
        <f>INDEX(Videolength!C:C,MATCH(D7285,Videolength!A:A,0))</f>
        <v>5.3773148148148153E-2</v>
      </c>
      <c r="G7285" s="41">
        <v>4.4293981481481483E-2</v>
      </c>
      <c r="H7285" s="71">
        <f>HYPERLINK(_xlfn.CONCAT(E7285,"&amp;t=",G7285*86400),G7285)</f>
        <v>4.4293981481481483E-2</v>
      </c>
      <c r="I7285" s="38">
        <v>13</v>
      </c>
      <c r="J7285" s="38">
        <v>7</v>
      </c>
      <c r="K7285" s="42" t="s">
        <v>13</v>
      </c>
      <c r="L7285" s="42" t="s">
        <v>198</v>
      </c>
      <c r="W7285" s="44" t="s">
        <v>1416</v>
      </c>
      <c r="Z7285" s="45" t="s">
        <v>539</v>
      </c>
      <c r="AA7285" s="45"/>
      <c r="AB7285" s="45"/>
      <c r="AC7285" s="44" t="s">
        <v>201</v>
      </c>
      <c r="AE7285" s="42">
        <f>IF(Table32[[#This Row],[Gems]]&gt;0,Table32[[#This Row],[Gems]],0)</f>
        <v>0</v>
      </c>
      <c r="AF7285" s="42">
        <f>IF(Table32[[#This Row],[Gems]]&lt;0,Table32[[#This Row],[Gems]],0)</f>
        <v>0</v>
      </c>
      <c r="AG7285" s="29">
        <f t="shared" ca="1" si="154"/>
        <v>30</v>
      </c>
    </row>
    <row r="7286" spans="1:33" ht="14.4" x14ac:dyDescent="0.3">
      <c r="A7286" s="37">
        <v>44130</v>
      </c>
      <c r="B7286" s="38">
        <f>INDEX(Videolength!D:D,MATCH(D7286,Videolength!A:A,0))</f>
        <v>13</v>
      </c>
      <c r="C7286" s="38">
        <f>INDEX(Videolength!E:E,MATCH(D7286,Videolength!A:A,0))</f>
        <v>36</v>
      </c>
      <c r="D7286" s="39">
        <v>36</v>
      </c>
      <c r="E7286" s="40" t="str">
        <f>INDEX(Videolength!B:B,MATCH(D7286,Videolength!A:A,0))</f>
        <v>https://youtu.be/-sRo4U3dKCw?list=PLTjhk5BwsiVV8SrR-dPCDjCfaMnt-5HZH</v>
      </c>
      <c r="F7286" s="41">
        <f>INDEX(Videolength!C:C,MATCH(D7286,Videolength!A:A,0))</f>
        <v>5.3773148148148153E-2</v>
      </c>
      <c r="G7286" s="41">
        <v>4.4328703703703703E-2</v>
      </c>
      <c r="H7286" s="71">
        <f>HYPERLINK(_xlfn.CONCAT(E7286,"&amp;t=",G7286*86400),G7286)</f>
        <v>4.4328703703703703E-2</v>
      </c>
      <c r="I7286" s="38">
        <v>13</v>
      </c>
      <c r="J7286" s="38">
        <v>7</v>
      </c>
      <c r="K7286" s="44" t="s">
        <v>365</v>
      </c>
      <c r="L7286" s="42" t="s">
        <v>10</v>
      </c>
      <c r="AA7286" s="45"/>
      <c r="AB7286" s="45"/>
      <c r="AE7286" s="42">
        <f>IF(Table32[[#This Row],[Gems]]&gt;0,Table32[[#This Row],[Gems]],0)</f>
        <v>0</v>
      </c>
      <c r="AF7286" s="42">
        <f>IF(Table32[[#This Row],[Gems]]&lt;0,Table32[[#This Row],[Gems]],0)</f>
        <v>0</v>
      </c>
      <c r="AG7286" s="29">
        <f t="shared" ca="1" si="154"/>
        <v>30</v>
      </c>
    </row>
    <row r="7287" spans="1:33" ht="14.4" x14ac:dyDescent="0.3">
      <c r="A7287" s="37">
        <v>44130</v>
      </c>
      <c r="B7287" s="38">
        <f>INDEX(Videolength!D:D,MATCH(D7287,Videolength!A:A,0))</f>
        <v>13</v>
      </c>
      <c r="C7287" s="38">
        <f>INDEX(Videolength!E:E,MATCH(D7287,Videolength!A:A,0))</f>
        <v>36</v>
      </c>
      <c r="D7287" s="39">
        <v>36</v>
      </c>
      <c r="E7287" s="40" t="str">
        <f>INDEX(Videolength!B:B,MATCH(D7287,Videolength!A:A,0))</f>
        <v>https://youtu.be/-sRo4U3dKCw?list=PLTjhk5BwsiVV8SrR-dPCDjCfaMnt-5HZH</v>
      </c>
      <c r="F7287" s="41">
        <f>INDEX(Videolength!C:C,MATCH(D7287,Videolength!A:A,0))</f>
        <v>5.3773148148148153E-2</v>
      </c>
      <c r="G7287" s="41">
        <v>4.4386574074074071E-2</v>
      </c>
      <c r="H7287" s="71">
        <f>HYPERLINK(_xlfn.CONCAT(E7287,"&amp;t=",G7287*86400),G7287)</f>
        <v>4.4386574074074071E-2</v>
      </c>
      <c r="I7287" s="38">
        <v>13</v>
      </c>
      <c r="J7287" s="38">
        <v>7</v>
      </c>
      <c r="K7287" s="42" t="s">
        <v>13</v>
      </c>
      <c r="L7287" s="42" t="s">
        <v>197</v>
      </c>
      <c r="W7287" s="44" t="s">
        <v>1416</v>
      </c>
      <c r="Z7287" s="45" t="s">
        <v>568</v>
      </c>
      <c r="AA7287" s="45"/>
      <c r="AB7287" s="45"/>
      <c r="AE7287" s="42">
        <f>IF(Table32[[#This Row],[Gems]]&gt;0,Table32[[#This Row],[Gems]],0)</f>
        <v>0</v>
      </c>
      <c r="AF7287" s="42">
        <f>IF(Table32[[#This Row],[Gems]]&lt;0,Table32[[#This Row],[Gems]],0)</f>
        <v>0</v>
      </c>
      <c r="AG7287" s="29">
        <f t="shared" ca="1" si="154"/>
        <v>30</v>
      </c>
    </row>
    <row r="7288" spans="1:33" ht="14.4" x14ac:dyDescent="0.3">
      <c r="A7288" s="37">
        <v>44130</v>
      </c>
      <c r="B7288" s="38">
        <f>INDEX(Videolength!D:D,MATCH(D7288,Videolength!A:A,0))</f>
        <v>13</v>
      </c>
      <c r="C7288" s="38">
        <f>INDEX(Videolength!E:E,MATCH(D7288,Videolength!A:A,0))</f>
        <v>36</v>
      </c>
      <c r="D7288" s="39">
        <v>36</v>
      </c>
      <c r="E7288" s="40" t="str">
        <f>INDEX(Videolength!B:B,MATCH(D7288,Videolength!A:A,0))</f>
        <v>https://youtu.be/-sRo4U3dKCw?list=PLTjhk5BwsiVV8SrR-dPCDjCfaMnt-5HZH</v>
      </c>
      <c r="F7288" s="41">
        <f>INDEX(Videolength!C:C,MATCH(D7288,Videolength!A:A,0))</f>
        <v>5.3773148148148153E-2</v>
      </c>
      <c r="G7288" s="41">
        <v>4.6215277777777779E-2</v>
      </c>
      <c r="H7288" s="71">
        <f>HYPERLINK(_xlfn.CONCAT(E7288,"&amp;t=",G7288*86400),G7288)</f>
        <v>4.6215277777777779E-2</v>
      </c>
      <c r="I7288" s="38">
        <v>13</v>
      </c>
      <c r="J7288" s="38">
        <v>7</v>
      </c>
      <c r="K7288" s="42" t="s">
        <v>13</v>
      </c>
      <c r="L7288" s="42" t="s">
        <v>198</v>
      </c>
      <c r="Q7288" s="42" t="s">
        <v>121</v>
      </c>
      <c r="W7288" s="44" t="s">
        <v>1416</v>
      </c>
      <c r="Z7288" s="45" t="s">
        <v>568</v>
      </c>
      <c r="AA7288" s="45"/>
      <c r="AB7288" s="45"/>
      <c r="AC7288" s="44" t="s">
        <v>201</v>
      </c>
      <c r="AE7288" s="42">
        <f>IF(Table32[[#This Row],[Gems]]&gt;0,Table32[[#This Row],[Gems]],0)</f>
        <v>0</v>
      </c>
      <c r="AF7288" s="42">
        <f>IF(Table32[[#This Row],[Gems]]&lt;0,Table32[[#This Row],[Gems]],0)</f>
        <v>0</v>
      </c>
      <c r="AG7288" s="29">
        <f t="shared" ca="1" si="154"/>
        <v>30</v>
      </c>
    </row>
    <row r="7289" spans="1:33" ht="14.4" x14ac:dyDescent="0.3">
      <c r="A7289" s="37">
        <v>44130</v>
      </c>
      <c r="B7289" s="38">
        <f>INDEX(Videolength!D:D,MATCH(D7289,Videolength!A:A,0))</f>
        <v>13</v>
      </c>
      <c r="C7289" s="38">
        <f>INDEX(Videolength!E:E,MATCH(D7289,Videolength!A:A,0))</f>
        <v>36</v>
      </c>
      <c r="D7289" s="39">
        <v>36</v>
      </c>
      <c r="E7289" s="40" t="str">
        <f>INDEX(Videolength!B:B,MATCH(D7289,Videolength!A:A,0))</f>
        <v>https://youtu.be/-sRo4U3dKCw?list=PLTjhk5BwsiVV8SrR-dPCDjCfaMnt-5HZH</v>
      </c>
      <c r="F7289" s="41">
        <f>INDEX(Videolength!C:C,MATCH(D7289,Videolength!A:A,0))</f>
        <v>5.3773148148148153E-2</v>
      </c>
      <c r="G7289" s="41">
        <v>4.6250000000000006E-2</v>
      </c>
      <c r="H7289" s="71">
        <f>HYPERLINK(_xlfn.CONCAT(E7289,"&amp;t=",G7289*86400),G7289)</f>
        <v>4.6250000000000006E-2</v>
      </c>
      <c r="I7289" s="38">
        <v>13</v>
      </c>
      <c r="J7289" s="38">
        <v>7</v>
      </c>
      <c r="K7289" s="44" t="s">
        <v>365</v>
      </c>
      <c r="L7289" s="42" t="s">
        <v>10</v>
      </c>
      <c r="M7289" s="42" t="s">
        <v>1423</v>
      </c>
      <c r="AA7289" s="45"/>
      <c r="AB7289" s="45"/>
      <c r="AE7289" s="42">
        <f>IF(Table32[[#This Row],[Gems]]&gt;0,Table32[[#This Row],[Gems]],0)</f>
        <v>0</v>
      </c>
      <c r="AF7289" s="42">
        <f>IF(Table32[[#This Row],[Gems]]&lt;0,Table32[[#This Row],[Gems]],0)</f>
        <v>0</v>
      </c>
      <c r="AG7289" s="29">
        <f t="shared" ca="1" si="154"/>
        <v>30</v>
      </c>
    </row>
    <row r="7290" spans="1:33" ht="14.4" x14ac:dyDescent="0.3">
      <c r="A7290" s="37">
        <v>44130</v>
      </c>
      <c r="B7290" s="38">
        <f>INDEX(Videolength!D:D,MATCH(D7290,Videolength!A:A,0))</f>
        <v>13</v>
      </c>
      <c r="C7290" s="38">
        <f>INDEX(Videolength!E:E,MATCH(D7290,Videolength!A:A,0))</f>
        <v>36</v>
      </c>
      <c r="D7290" s="39">
        <v>36</v>
      </c>
      <c r="E7290" s="40" t="str">
        <f>INDEX(Videolength!B:B,MATCH(D7290,Videolength!A:A,0))</f>
        <v>https://youtu.be/-sRo4U3dKCw?list=PLTjhk5BwsiVV8SrR-dPCDjCfaMnt-5HZH</v>
      </c>
      <c r="F7290" s="41">
        <f>INDEX(Videolength!C:C,MATCH(D7290,Videolength!A:A,0))</f>
        <v>5.3773148148148153E-2</v>
      </c>
      <c r="G7290" s="41">
        <v>4.670138888888889E-2</v>
      </c>
      <c r="H7290" s="71">
        <f>HYPERLINK(_xlfn.CONCAT(E7290,"&amp;t=",G7290*86400),G7290)</f>
        <v>4.670138888888889E-2</v>
      </c>
      <c r="I7290" s="38">
        <v>13</v>
      </c>
      <c r="J7290" s="38">
        <v>7</v>
      </c>
      <c r="K7290" s="42" t="s">
        <v>346</v>
      </c>
      <c r="L7290" s="42" t="s">
        <v>10</v>
      </c>
      <c r="AA7290" s="45"/>
      <c r="AB7290" s="45"/>
      <c r="AE7290" s="42">
        <f>IF(Table32[[#This Row],[Gems]]&gt;0,Table32[[#This Row],[Gems]],0)</f>
        <v>0</v>
      </c>
      <c r="AF7290" s="42">
        <f>IF(Table32[[#This Row],[Gems]]&lt;0,Table32[[#This Row],[Gems]],0)</f>
        <v>0</v>
      </c>
      <c r="AG7290" s="29">
        <f t="shared" ca="1" si="154"/>
        <v>30</v>
      </c>
    </row>
    <row r="7291" spans="1:33" ht="14.4" x14ac:dyDescent="0.3">
      <c r="A7291" s="37">
        <v>44130</v>
      </c>
      <c r="B7291" s="38">
        <f>INDEX(Videolength!D:D,MATCH(D7291,Videolength!A:A,0))</f>
        <v>13</v>
      </c>
      <c r="C7291" s="38">
        <f>INDEX(Videolength!E:E,MATCH(D7291,Videolength!A:A,0))</f>
        <v>36</v>
      </c>
      <c r="D7291" s="39">
        <v>36</v>
      </c>
      <c r="E7291" s="40" t="str">
        <f>INDEX(Videolength!B:B,MATCH(D7291,Videolength!A:A,0))</f>
        <v>https://youtu.be/-sRo4U3dKCw?list=PLTjhk5BwsiVV8SrR-dPCDjCfaMnt-5HZH</v>
      </c>
      <c r="F7291" s="41">
        <f>INDEX(Videolength!C:C,MATCH(D7291,Videolength!A:A,0))</f>
        <v>5.3773148148148153E-2</v>
      </c>
      <c r="G7291" s="41">
        <v>4.6747685185185184E-2</v>
      </c>
      <c r="H7291" s="71">
        <f>HYPERLINK(_xlfn.CONCAT(E7291,"&amp;t=",G7291*86400),G7291)</f>
        <v>4.6747685185185184E-2</v>
      </c>
      <c r="I7291" s="38">
        <v>13</v>
      </c>
      <c r="J7291" s="38">
        <v>7</v>
      </c>
      <c r="K7291" s="42" t="s">
        <v>114</v>
      </c>
      <c r="L7291" s="42" t="s">
        <v>10</v>
      </c>
      <c r="AA7291" s="45"/>
      <c r="AB7291" s="45"/>
      <c r="AE7291" s="42">
        <f>IF(Table32[[#This Row],[Gems]]&gt;0,Table32[[#This Row],[Gems]],0)</f>
        <v>0</v>
      </c>
      <c r="AF7291" s="42">
        <f>IF(Table32[[#This Row],[Gems]]&lt;0,Table32[[#This Row],[Gems]],0)</f>
        <v>0</v>
      </c>
      <c r="AG7291" s="29">
        <f t="shared" ca="1" si="154"/>
        <v>30</v>
      </c>
    </row>
    <row r="7292" spans="1:33" ht="14.4" x14ac:dyDescent="0.3">
      <c r="A7292" s="37">
        <v>44130</v>
      </c>
      <c r="B7292" s="38">
        <f>INDEX(Videolength!D:D,MATCH(D7292,Videolength!A:A,0))</f>
        <v>13</v>
      </c>
      <c r="C7292" s="38">
        <f>INDEX(Videolength!E:E,MATCH(D7292,Videolength!A:A,0))</f>
        <v>36</v>
      </c>
      <c r="D7292" s="39">
        <v>36</v>
      </c>
      <c r="E7292" s="40" t="str">
        <f>INDEX(Videolength!B:B,MATCH(D7292,Videolength!A:A,0))</f>
        <v>https://youtu.be/-sRo4U3dKCw?list=PLTjhk5BwsiVV8SrR-dPCDjCfaMnt-5HZH</v>
      </c>
      <c r="F7292" s="41">
        <f>INDEX(Videolength!C:C,MATCH(D7292,Videolength!A:A,0))</f>
        <v>5.3773148148148153E-2</v>
      </c>
      <c r="G7292" s="41">
        <v>4.6793981481481478E-2</v>
      </c>
      <c r="H7292" s="71">
        <f>HYPERLINK(_xlfn.CONCAT(E7292,"&amp;t=",G7292*86400),G7292)</f>
        <v>4.6793981481481478E-2</v>
      </c>
      <c r="I7292" s="38">
        <v>13</v>
      </c>
      <c r="J7292" s="38">
        <v>7</v>
      </c>
      <c r="K7292" s="42" t="s">
        <v>114</v>
      </c>
      <c r="L7292" s="42" t="s">
        <v>177</v>
      </c>
      <c r="AA7292" s="45"/>
      <c r="AB7292" s="45"/>
      <c r="AE7292" s="42">
        <f>IF(Table32[[#This Row],[Gems]]&gt;0,Table32[[#This Row],[Gems]],0)</f>
        <v>0</v>
      </c>
      <c r="AF7292" s="42">
        <f>IF(Table32[[#This Row],[Gems]]&lt;0,Table32[[#This Row],[Gems]],0)</f>
        <v>0</v>
      </c>
      <c r="AG7292" s="29">
        <f t="shared" ca="1" si="154"/>
        <v>30</v>
      </c>
    </row>
    <row r="7293" spans="1:33" ht="14.4" x14ac:dyDescent="0.3">
      <c r="A7293" s="37">
        <v>44130</v>
      </c>
      <c r="B7293" s="38">
        <f>INDEX(Videolength!D:D,MATCH(D7293,Videolength!A:A,0))</f>
        <v>13</v>
      </c>
      <c r="C7293" s="38">
        <f>INDEX(Videolength!E:E,MATCH(D7293,Videolength!A:A,0))</f>
        <v>36</v>
      </c>
      <c r="D7293" s="39">
        <v>36</v>
      </c>
      <c r="E7293" s="40" t="str">
        <f>INDEX(Videolength!B:B,MATCH(D7293,Videolength!A:A,0))</f>
        <v>https://youtu.be/-sRo4U3dKCw?list=PLTjhk5BwsiVV8SrR-dPCDjCfaMnt-5HZH</v>
      </c>
      <c r="F7293" s="41">
        <f>INDEX(Videolength!C:C,MATCH(D7293,Videolength!A:A,0))</f>
        <v>5.3773148148148153E-2</v>
      </c>
      <c r="G7293" s="41">
        <v>4.7245370370370375E-2</v>
      </c>
      <c r="H7293" s="71">
        <f>HYPERLINK(_xlfn.CONCAT(E7293,"&amp;t=",G7293*86400),G7293)</f>
        <v>4.7245370370370375E-2</v>
      </c>
      <c r="I7293" s="38">
        <v>13</v>
      </c>
      <c r="J7293" s="38">
        <v>7</v>
      </c>
      <c r="K7293" s="42" t="s">
        <v>114</v>
      </c>
      <c r="L7293" s="42" t="s">
        <v>178</v>
      </c>
      <c r="M7293" s="42" t="s">
        <v>1387</v>
      </c>
      <c r="AA7293" s="45"/>
      <c r="AB7293" s="45"/>
      <c r="AC7293" s="44" t="s">
        <v>203</v>
      </c>
      <c r="AE7293" s="42">
        <f>IF(Table32[[#This Row],[Gems]]&gt;0,Table32[[#This Row],[Gems]],0)</f>
        <v>0</v>
      </c>
      <c r="AF7293" s="42">
        <f>IF(Table32[[#This Row],[Gems]]&lt;0,Table32[[#This Row],[Gems]],0)</f>
        <v>0</v>
      </c>
      <c r="AG7293" s="30">
        <f t="shared" ca="1" si="154"/>
        <v>30</v>
      </c>
    </row>
    <row r="7294" spans="1:33" ht="14.4" x14ac:dyDescent="0.3">
      <c r="A7294" s="37">
        <v>44130</v>
      </c>
      <c r="B7294" s="38">
        <f>INDEX(Videolength!D:D,MATCH(D7294,Videolength!A:A,0))</f>
        <v>13</v>
      </c>
      <c r="C7294" s="38">
        <f>INDEX(Videolength!E:E,MATCH(D7294,Videolength!A:A,0))</f>
        <v>36</v>
      </c>
      <c r="D7294" s="39">
        <v>36</v>
      </c>
      <c r="E7294" s="40" t="str">
        <f>INDEX(Videolength!B:B,MATCH(D7294,Videolength!A:A,0))</f>
        <v>https://youtu.be/-sRo4U3dKCw?list=PLTjhk5BwsiVV8SrR-dPCDjCfaMnt-5HZH</v>
      </c>
      <c r="F7294" s="41">
        <f>INDEX(Videolength!C:C,MATCH(D7294,Videolength!A:A,0))</f>
        <v>5.3773148148148153E-2</v>
      </c>
      <c r="G7294" s="41">
        <v>4.7268518518518515E-2</v>
      </c>
      <c r="H7294" s="71">
        <f>HYPERLINK(_xlfn.CONCAT(E7294,"&amp;t=",G7294*86400),G7294)</f>
        <v>4.7268518518518515E-2</v>
      </c>
      <c r="I7294" s="38">
        <v>13</v>
      </c>
      <c r="J7294" s="38">
        <v>7</v>
      </c>
      <c r="K7294" s="42" t="s">
        <v>114</v>
      </c>
      <c r="L7294" s="42" t="s">
        <v>10</v>
      </c>
      <c r="AA7294" s="45"/>
      <c r="AB7294" s="45"/>
      <c r="AE7294" s="42">
        <f>IF(Table32[[#This Row],[Gems]]&gt;0,Table32[[#This Row],[Gems]],0)</f>
        <v>0</v>
      </c>
      <c r="AF7294" s="42">
        <f>IF(Table32[[#This Row],[Gems]]&lt;0,Table32[[#This Row],[Gems]],0)</f>
        <v>0</v>
      </c>
      <c r="AG7294" s="29">
        <f t="shared" ca="1" si="154"/>
        <v>30</v>
      </c>
    </row>
    <row r="7295" spans="1:33" ht="14.4" x14ac:dyDescent="0.3">
      <c r="A7295" s="37">
        <v>44130</v>
      </c>
      <c r="B7295" s="38">
        <f>INDEX(Videolength!D:D,MATCH(D7295,Videolength!A:A,0))</f>
        <v>13</v>
      </c>
      <c r="C7295" s="38">
        <f>INDEX(Videolength!E:E,MATCH(D7295,Videolength!A:A,0))</f>
        <v>36</v>
      </c>
      <c r="D7295" s="39">
        <v>36</v>
      </c>
      <c r="E7295" s="40" t="str">
        <f>INDEX(Videolength!B:B,MATCH(D7295,Videolength!A:A,0))</f>
        <v>https://youtu.be/-sRo4U3dKCw?list=PLTjhk5BwsiVV8SrR-dPCDjCfaMnt-5HZH</v>
      </c>
      <c r="F7295" s="41">
        <f>INDEX(Videolength!C:C,MATCH(D7295,Videolength!A:A,0))</f>
        <v>5.3773148148148153E-2</v>
      </c>
      <c r="G7295" s="41">
        <v>4.7291666666666669E-2</v>
      </c>
      <c r="H7295" s="71">
        <f>HYPERLINK(_xlfn.CONCAT(E7295,"&amp;t=",G7295*86400),G7295)</f>
        <v>4.7291666666666669E-2</v>
      </c>
      <c r="I7295" s="38">
        <v>13</v>
      </c>
      <c r="J7295" s="38">
        <v>7</v>
      </c>
      <c r="K7295" s="42" t="s">
        <v>114</v>
      </c>
      <c r="L7295" s="42" t="s">
        <v>177</v>
      </c>
      <c r="AA7295" s="45"/>
      <c r="AB7295" s="45"/>
      <c r="AE7295" s="42">
        <f>IF(Table32[[#This Row],[Gems]]&gt;0,Table32[[#This Row],[Gems]],0)</f>
        <v>0</v>
      </c>
      <c r="AF7295" s="42">
        <f>IF(Table32[[#This Row],[Gems]]&lt;0,Table32[[#This Row],[Gems]],0)</f>
        <v>0</v>
      </c>
      <c r="AG7295" s="29">
        <f t="shared" ca="1" si="154"/>
        <v>30</v>
      </c>
    </row>
    <row r="7296" spans="1:33" ht="14.4" x14ac:dyDescent="0.3">
      <c r="A7296" s="37">
        <v>44130</v>
      </c>
      <c r="B7296" s="38">
        <f>INDEX(Videolength!D:D,MATCH(D7296,Videolength!A:A,0))</f>
        <v>13</v>
      </c>
      <c r="C7296" s="38">
        <f>INDEX(Videolength!E:E,MATCH(D7296,Videolength!A:A,0))</f>
        <v>36</v>
      </c>
      <c r="D7296" s="39">
        <v>36</v>
      </c>
      <c r="E7296" s="40" t="str">
        <f>INDEX(Videolength!B:B,MATCH(D7296,Videolength!A:A,0))</f>
        <v>https://youtu.be/-sRo4U3dKCw?list=PLTjhk5BwsiVV8SrR-dPCDjCfaMnt-5HZH</v>
      </c>
      <c r="F7296" s="41">
        <f>INDEX(Videolength!C:C,MATCH(D7296,Videolength!A:A,0))</f>
        <v>5.3773148148148153E-2</v>
      </c>
      <c r="G7296" s="41">
        <v>4.8414351851851854E-2</v>
      </c>
      <c r="H7296" s="71">
        <f>HYPERLINK(_xlfn.CONCAT(E7296,"&amp;t=",G7296*86400),G7296)</f>
        <v>4.8414351851851854E-2</v>
      </c>
      <c r="I7296" s="38">
        <v>13</v>
      </c>
      <c r="J7296" s="38">
        <v>7</v>
      </c>
      <c r="K7296" s="42" t="s">
        <v>114</v>
      </c>
      <c r="L7296" s="42" t="s">
        <v>178</v>
      </c>
      <c r="AA7296" s="45"/>
      <c r="AB7296" s="45"/>
      <c r="AC7296" s="44" t="s">
        <v>203</v>
      </c>
      <c r="AE7296" s="42">
        <f>IF(Table32[[#This Row],[Gems]]&gt;0,Table32[[#This Row],[Gems]],0)</f>
        <v>0</v>
      </c>
      <c r="AF7296" s="42">
        <f>IF(Table32[[#This Row],[Gems]]&lt;0,Table32[[#This Row],[Gems]],0)</f>
        <v>0</v>
      </c>
      <c r="AG7296" s="29">
        <f t="shared" ca="1" si="154"/>
        <v>30</v>
      </c>
    </row>
    <row r="7297" spans="1:33" ht="14.4" x14ac:dyDescent="0.3">
      <c r="A7297" s="37">
        <v>44130</v>
      </c>
      <c r="B7297" s="38">
        <f>INDEX(Videolength!D:D,MATCH(D7297,Videolength!A:A,0))</f>
        <v>13</v>
      </c>
      <c r="C7297" s="38">
        <f>INDEX(Videolength!E:E,MATCH(D7297,Videolength!A:A,0))</f>
        <v>36</v>
      </c>
      <c r="D7297" s="39">
        <v>36</v>
      </c>
      <c r="E7297" s="40" t="str">
        <f>INDEX(Videolength!B:B,MATCH(D7297,Videolength!A:A,0))</f>
        <v>https://youtu.be/-sRo4U3dKCw?list=PLTjhk5BwsiVV8SrR-dPCDjCfaMnt-5HZH</v>
      </c>
      <c r="F7297" s="41">
        <f>INDEX(Videolength!C:C,MATCH(D7297,Videolength!A:A,0))</f>
        <v>5.3773148148148153E-2</v>
      </c>
      <c r="G7297" s="41">
        <v>4.8460648148148149E-2</v>
      </c>
      <c r="H7297" s="71">
        <f>HYPERLINK(_xlfn.CONCAT(E7297,"&amp;t=",G7297*86400),G7297)</f>
        <v>4.8460648148148149E-2</v>
      </c>
      <c r="I7297" s="38">
        <v>13</v>
      </c>
      <c r="J7297" s="38">
        <v>7</v>
      </c>
      <c r="K7297" s="42" t="s">
        <v>114</v>
      </c>
      <c r="L7297" s="42" t="s">
        <v>10</v>
      </c>
      <c r="AA7297" s="45"/>
      <c r="AB7297" s="45"/>
      <c r="AE7297" s="42">
        <f>IF(Table32[[#This Row],[Gems]]&gt;0,Table32[[#This Row],[Gems]],0)</f>
        <v>0</v>
      </c>
      <c r="AF7297" s="42">
        <f>IF(Table32[[#This Row],[Gems]]&lt;0,Table32[[#This Row],[Gems]],0)</f>
        <v>0</v>
      </c>
      <c r="AG7297" s="29">
        <f t="shared" ca="1" si="154"/>
        <v>30</v>
      </c>
    </row>
    <row r="7298" spans="1:33" ht="14.4" x14ac:dyDescent="0.3">
      <c r="A7298" s="37">
        <v>44130</v>
      </c>
      <c r="B7298" s="38">
        <f>INDEX(Videolength!D:D,MATCH(D7298,Videolength!A:A,0))</f>
        <v>13</v>
      </c>
      <c r="C7298" s="38">
        <f>INDEX(Videolength!E:E,MATCH(D7298,Videolength!A:A,0))</f>
        <v>36</v>
      </c>
      <c r="D7298" s="39">
        <v>36</v>
      </c>
      <c r="E7298" s="40" t="str">
        <f>INDEX(Videolength!B:B,MATCH(D7298,Videolength!A:A,0))</f>
        <v>https://youtu.be/-sRo4U3dKCw?list=PLTjhk5BwsiVV8SrR-dPCDjCfaMnt-5HZH</v>
      </c>
      <c r="F7298" s="41">
        <f>INDEX(Videolength!C:C,MATCH(D7298,Videolength!A:A,0))</f>
        <v>5.3773148148148153E-2</v>
      </c>
      <c r="G7298" s="41">
        <v>4.8472222222222222E-2</v>
      </c>
      <c r="H7298" s="71">
        <f>HYPERLINK(_xlfn.CONCAT(E7298,"&amp;t=",G7298*86400),G7298)</f>
        <v>4.8472222222222222E-2</v>
      </c>
      <c r="I7298" s="38">
        <v>13</v>
      </c>
      <c r="J7298" s="38">
        <v>7</v>
      </c>
      <c r="K7298" s="42" t="s">
        <v>114</v>
      </c>
      <c r="L7298" s="42" t="s">
        <v>177</v>
      </c>
      <c r="AA7298" s="45"/>
      <c r="AB7298" s="45"/>
      <c r="AE7298" s="42">
        <f>IF(Table32[[#This Row],[Gems]]&gt;0,Table32[[#This Row],[Gems]],0)</f>
        <v>0</v>
      </c>
      <c r="AF7298" s="42">
        <f>IF(Table32[[#This Row],[Gems]]&lt;0,Table32[[#This Row],[Gems]],0)</f>
        <v>0</v>
      </c>
      <c r="AG7298" s="29">
        <f t="shared" ca="1" si="154"/>
        <v>30</v>
      </c>
    </row>
    <row r="7299" spans="1:33" ht="14.4" x14ac:dyDescent="0.3">
      <c r="A7299" s="37">
        <v>44130</v>
      </c>
      <c r="B7299" s="38">
        <f>INDEX(Videolength!D:D,MATCH(D7299,Videolength!A:A,0))</f>
        <v>13</v>
      </c>
      <c r="C7299" s="38">
        <f>INDEX(Videolength!E:E,MATCH(D7299,Videolength!A:A,0))</f>
        <v>36</v>
      </c>
      <c r="D7299" s="39">
        <v>36</v>
      </c>
      <c r="E7299" s="40" t="str">
        <f>INDEX(Videolength!B:B,MATCH(D7299,Videolength!A:A,0))</f>
        <v>https://youtu.be/-sRo4U3dKCw?list=PLTjhk5BwsiVV8SrR-dPCDjCfaMnt-5HZH</v>
      </c>
      <c r="F7299" s="41">
        <f>INDEX(Videolength!C:C,MATCH(D7299,Videolength!A:A,0))</f>
        <v>5.3773148148148153E-2</v>
      </c>
      <c r="G7299" s="41">
        <v>4.9062500000000002E-2</v>
      </c>
      <c r="H7299" s="71">
        <f>HYPERLINK(_xlfn.CONCAT(E7299,"&amp;t=",G7299*86400),G7299)</f>
        <v>4.9062500000000002E-2</v>
      </c>
      <c r="I7299" s="38">
        <v>13</v>
      </c>
      <c r="J7299" s="38">
        <v>7</v>
      </c>
      <c r="K7299" s="42" t="s">
        <v>114</v>
      </c>
      <c r="L7299" s="42" t="s">
        <v>178</v>
      </c>
      <c r="Q7299" s="42" t="s">
        <v>121</v>
      </c>
      <c r="AA7299" s="45"/>
      <c r="AB7299" s="45"/>
      <c r="AC7299" s="44" t="s">
        <v>203</v>
      </c>
      <c r="AE7299" s="42">
        <f>IF(Table32[[#This Row],[Gems]]&gt;0,Table32[[#This Row],[Gems]],0)</f>
        <v>0</v>
      </c>
      <c r="AF7299" s="42">
        <f>IF(Table32[[#This Row],[Gems]]&lt;0,Table32[[#This Row],[Gems]],0)</f>
        <v>0</v>
      </c>
      <c r="AG7299" s="29">
        <f t="shared" ca="1" si="154"/>
        <v>30</v>
      </c>
    </row>
    <row r="7300" spans="1:33" ht="14.4" x14ac:dyDescent="0.3">
      <c r="A7300" s="37">
        <v>44130</v>
      </c>
      <c r="B7300" s="38">
        <f>INDEX(Videolength!D:D,MATCH(D7300,Videolength!A:A,0))</f>
        <v>13</v>
      </c>
      <c r="C7300" s="38">
        <f>INDEX(Videolength!E:E,MATCH(D7300,Videolength!A:A,0))</f>
        <v>36</v>
      </c>
      <c r="D7300" s="39">
        <v>36</v>
      </c>
      <c r="E7300" s="40" t="str">
        <f>INDEX(Videolength!B:B,MATCH(D7300,Videolength!A:A,0))</f>
        <v>https://youtu.be/-sRo4U3dKCw?list=PLTjhk5BwsiVV8SrR-dPCDjCfaMnt-5HZH</v>
      </c>
      <c r="F7300" s="41">
        <f>INDEX(Videolength!C:C,MATCH(D7300,Videolength!A:A,0))</f>
        <v>5.3773148148148153E-2</v>
      </c>
      <c r="G7300" s="41">
        <v>4.912037037037037E-2</v>
      </c>
      <c r="H7300" s="71">
        <f>HYPERLINK(_xlfn.CONCAT(E7300,"&amp;t=",G7300*86400),G7300)</f>
        <v>4.912037037037037E-2</v>
      </c>
      <c r="I7300" s="38">
        <v>13</v>
      </c>
      <c r="J7300" s="38">
        <v>7</v>
      </c>
      <c r="K7300" s="42" t="s">
        <v>114</v>
      </c>
      <c r="L7300" s="42" t="s">
        <v>10</v>
      </c>
      <c r="M7300" s="42" t="s">
        <v>1388</v>
      </c>
      <c r="AA7300" s="45"/>
      <c r="AB7300" s="45"/>
      <c r="AE7300" s="42">
        <f>IF(Table32[[#This Row],[Gems]]&gt;0,Table32[[#This Row],[Gems]],0)</f>
        <v>0</v>
      </c>
      <c r="AF7300" s="42">
        <f>IF(Table32[[#This Row],[Gems]]&lt;0,Table32[[#This Row],[Gems]],0)</f>
        <v>0</v>
      </c>
      <c r="AG7300" s="29">
        <f t="shared" ref="AG7300:AG7363" ca="1" si="155">SUM(OFFSET(AG7300,-1,0),AD7300)</f>
        <v>30</v>
      </c>
    </row>
    <row r="7301" spans="1:33" ht="14.4" x14ac:dyDescent="0.3">
      <c r="A7301" s="37">
        <v>44130</v>
      </c>
      <c r="B7301" s="38">
        <f>INDEX(Videolength!D:D,MATCH(D7301,Videolength!A:A,0))</f>
        <v>13</v>
      </c>
      <c r="C7301" s="38">
        <f>INDEX(Videolength!E:E,MATCH(D7301,Videolength!A:A,0))</f>
        <v>36</v>
      </c>
      <c r="D7301" s="39">
        <v>36</v>
      </c>
      <c r="E7301" s="40" t="str">
        <f>INDEX(Videolength!B:B,MATCH(D7301,Videolength!A:A,0))</f>
        <v>https://youtu.be/-sRo4U3dKCw?list=PLTjhk5BwsiVV8SrR-dPCDjCfaMnt-5HZH</v>
      </c>
      <c r="F7301" s="41">
        <f>INDEX(Videolength!C:C,MATCH(D7301,Videolength!A:A,0))</f>
        <v>5.3773148148148153E-2</v>
      </c>
      <c r="G7301" s="41">
        <v>4.9212962962962958E-2</v>
      </c>
      <c r="H7301" s="71">
        <f>HYPERLINK(_xlfn.CONCAT(E7301,"&amp;t=",G7301*86400),G7301)</f>
        <v>4.9212962962962958E-2</v>
      </c>
      <c r="I7301" s="38">
        <v>13</v>
      </c>
      <c r="J7301" s="38">
        <v>7</v>
      </c>
      <c r="K7301" s="42" t="s">
        <v>15</v>
      </c>
      <c r="L7301" s="42" t="s">
        <v>216</v>
      </c>
      <c r="AA7301" s="45"/>
      <c r="AB7301" s="45"/>
      <c r="AE7301" s="42">
        <f>IF(Table32[[#This Row],[Gems]]&gt;0,Table32[[#This Row],[Gems]],0)</f>
        <v>0</v>
      </c>
      <c r="AF7301" s="42">
        <f>IF(Table32[[#This Row],[Gems]]&lt;0,Table32[[#This Row],[Gems]],0)</f>
        <v>0</v>
      </c>
      <c r="AG7301" s="29">
        <f t="shared" ca="1" si="155"/>
        <v>30</v>
      </c>
    </row>
    <row r="7302" spans="1:33" ht="14.4" x14ac:dyDescent="0.3">
      <c r="A7302" s="37">
        <v>44130</v>
      </c>
      <c r="B7302" s="38">
        <f>INDEX(Videolength!D:D,MATCH(D7302,Videolength!A:A,0))</f>
        <v>13</v>
      </c>
      <c r="C7302" s="38">
        <f>INDEX(Videolength!E:E,MATCH(D7302,Videolength!A:A,0))</f>
        <v>36</v>
      </c>
      <c r="D7302" s="39">
        <v>36</v>
      </c>
      <c r="E7302" s="40" t="str">
        <f>INDEX(Videolength!B:B,MATCH(D7302,Videolength!A:A,0))</f>
        <v>https://youtu.be/-sRo4U3dKCw?list=PLTjhk5BwsiVV8SrR-dPCDjCfaMnt-5HZH</v>
      </c>
      <c r="F7302" s="41">
        <f>INDEX(Videolength!C:C,MATCH(D7302,Videolength!A:A,0))</f>
        <v>5.3773148148148153E-2</v>
      </c>
      <c r="G7302" s="41">
        <v>4.9236111111111112E-2</v>
      </c>
      <c r="H7302" s="71">
        <f>HYPERLINK(_xlfn.CONCAT(E7302,"&amp;t=",G7302*86400),G7302)</f>
        <v>4.9236111111111112E-2</v>
      </c>
      <c r="I7302" s="38">
        <v>13</v>
      </c>
      <c r="J7302" s="38">
        <v>7</v>
      </c>
      <c r="K7302" s="42" t="s">
        <v>346</v>
      </c>
      <c r="L7302" s="42" t="s">
        <v>10</v>
      </c>
      <c r="AA7302" s="45"/>
      <c r="AB7302" s="45"/>
      <c r="AE7302" s="42">
        <f>IF(Table32[[#This Row],[Gems]]&gt;0,Table32[[#This Row],[Gems]],0)</f>
        <v>0</v>
      </c>
      <c r="AF7302" s="42">
        <f>IF(Table32[[#This Row],[Gems]]&lt;0,Table32[[#This Row],[Gems]],0)</f>
        <v>0</v>
      </c>
      <c r="AG7302" s="29">
        <f t="shared" ca="1" si="155"/>
        <v>30</v>
      </c>
    </row>
    <row r="7303" spans="1:33" ht="14.4" x14ac:dyDescent="0.3">
      <c r="A7303" s="37">
        <v>44130</v>
      </c>
      <c r="B7303" s="38">
        <f>INDEX(Videolength!D:D,MATCH(D7303,Videolength!A:A,0))</f>
        <v>13</v>
      </c>
      <c r="C7303" s="38">
        <f>INDEX(Videolength!E:E,MATCH(D7303,Videolength!A:A,0))</f>
        <v>36</v>
      </c>
      <c r="D7303" s="39">
        <v>36</v>
      </c>
      <c r="E7303" s="40" t="str">
        <f>INDEX(Videolength!B:B,MATCH(D7303,Videolength!A:A,0))</f>
        <v>https://youtu.be/-sRo4U3dKCw?list=PLTjhk5BwsiVV8SrR-dPCDjCfaMnt-5HZH</v>
      </c>
      <c r="F7303" s="41">
        <f>INDEX(Videolength!C:C,MATCH(D7303,Videolength!A:A,0))</f>
        <v>5.3773148148148153E-2</v>
      </c>
      <c r="G7303" s="41">
        <v>4.925925925925926E-2</v>
      </c>
      <c r="H7303" s="71">
        <f>HYPERLINK(_xlfn.CONCAT(E7303,"&amp;t=",G7303*86400),G7303)</f>
        <v>4.925925925925926E-2</v>
      </c>
      <c r="I7303" s="38">
        <v>13</v>
      </c>
      <c r="J7303" s="38">
        <v>7</v>
      </c>
      <c r="K7303" s="42" t="s">
        <v>102</v>
      </c>
      <c r="L7303" s="42" t="s">
        <v>11</v>
      </c>
      <c r="M7303" s="42" t="s">
        <v>883</v>
      </c>
      <c r="W7303" s="44" t="s">
        <v>540</v>
      </c>
      <c r="AA7303" s="45"/>
      <c r="AB7303" s="45"/>
      <c r="AE7303" s="42">
        <f>IF(Table32[[#This Row],[Gems]]&gt;0,Table32[[#This Row],[Gems]],0)</f>
        <v>0</v>
      </c>
      <c r="AF7303" s="42">
        <f>IF(Table32[[#This Row],[Gems]]&lt;0,Table32[[#This Row],[Gems]],0)</f>
        <v>0</v>
      </c>
      <c r="AG7303" s="29">
        <f t="shared" ca="1" si="155"/>
        <v>30</v>
      </c>
    </row>
    <row r="7304" spans="1:33" ht="14.4" x14ac:dyDescent="0.3">
      <c r="A7304" s="37">
        <v>44130</v>
      </c>
      <c r="B7304" s="38">
        <f>INDEX(Videolength!D:D,MATCH(D7304,Videolength!A:A,0))</f>
        <v>13</v>
      </c>
      <c r="C7304" s="38">
        <f>INDEX(Videolength!E:E,MATCH(D7304,Videolength!A:A,0))</f>
        <v>36</v>
      </c>
      <c r="D7304" s="39">
        <v>36</v>
      </c>
      <c r="E7304" s="40" t="str">
        <f>INDEX(Videolength!B:B,MATCH(D7304,Videolength!A:A,0))</f>
        <v>https://youtu.be/-sRo4U3dKCw?list=PLTjhk5BwsiVV8SrR-dPCDjCfaMnt-5HZH</v>
      </c>
      <c r="F7304" s="41">
        <f>INDEX(Videolength!C:C,MATCH(D7304,Videolength!A:A,0))</f>
        <v>5.3773148148148153E-2</v>
      </c>
      <c r="G7304" s="41">
        <v>4.927083333333334E-2</v>
      </c>
      <c r="H7304" s="71">
        <f>HYPERLINK(_xlfn.CONCAT(E7304,"&amp;t=",G7304*86400),G7304)</f>
        <v>4.927083333333334E-2</v>
      </c>
      <c r="I7304" s="38">
        <v>13</v>
      </c>
      <c r="J7304" s="38">
        <v>7</v>
      </c>
      <c r="K7304" s="42" t="s">
        <v>102</v>
      </c>
      <c r="L7304" s="42" t="s">
        <v>301</v>
      </c>
      <c r="W7304" s="44" t="s">
        <v>379</v>
      </c>
      <c r="X7304" s="43">
        <v>1</v>
      </c>
      <c r="Y7304" s="43">
        <v>1</v>
      </c>
      <c r="AA7304" s="45"/>
      <c r="AB7304" s="45"/>
      <c r="AE7304" s="42">
        <f>IF(Table32[[#This Row],[Gems]]&gt;0,Table32[[#This Row],[Gems]],0)</f>
        <v>0</v>
      </c>
      <c r="AF7304" s="42">
        <f>IF(Table32[[#This Row],[Gems]]&lt;0,Table32[[#This Row],[Gems]],0)</f>
        <v>0</v>
      </c>
      <c r="AG7304" s="29">
        <f t="shared" ca="1" si="155"/>
        <v>30</v>
      </c>
    </row>
    <row r="7305" spans="1:33" ht="14.4" x14ac:dyDescent="0.3">
      <c r="A7305" s="37">
        <v>44130</v>
      </c>
      <c r="B7305" s="38">
        <f>INDEX(Videolength!D:D,MATCH(D7305,Videolength!A:A,0))</f>
        <v>13</v>
      </c>
      <c r="C7305" s="38">
        <f>INDEX(Videolength!E:E,MATCH(D7305,Videolength!A:A,0))</f>
        <v>36</v>
      </c>
      <c r="D7305" s="39">
        <v>36</v>
      </c>
      <c r="E7305" s="40" t="str">
        <f>INDEX(Videolength!B:B,MATCH(D7305,Videolength!A:A,0))</f>
        <v>https://youtu.be/-sRo4U3dKCw?list=PLTjhk5BwsiVV8SrR-dPCDjCfaMnt-5HZH</v>
      </c>
      <c r="F7305" s="41">
        <f>INDEX(Videolength!C:C,MATCH(D7305,Videolength!A:A,0))</f>
        <v>5.3773148148148153E-2</v>
      </c>
      <c r="G7305" s="41">
        <v>4.929398148148148E-2</v>
      </c>
      <c r="H7305" s="71">
        <f>HYPERLINK(_xlfn.CONCAT(E7305,"&amp;t=",G7305*86400),G7305)</f>
        <v>4.929398148148148E-2</v>
      </c>
      <c r="I7305" s="38">
        <v>13</v>
      </c>
      <c r="J7305" s="38">
        <v>7</v>
      </c>
      <c r="K7305" s="42" t="s">
        <v>346</v>
      </c>
      <c r="L7305" s="42" t="s">
        <v>10</v>
      </c>
      <c r="AA7305" s="45"/>
      <c r="AB7305" s="45"/>
      <c r="AE7305" s="42">
        <f>IF(Table32[[#This Row],[Gems]]&gt;0,Table32[[#This Row],[Gems]],0)</f>
        <v>0</v>
      </c>
      <c r="AF7305" s="42">
        <f>IF(Table32[[#This Row],[Gems]]&lt;0,Table32[[#This Row],[Gems]],0)</f>
        <v>0</v>
      </c>
      <c r="AG7305" s="29">
        <f t="shared" ca="1" si="155"/>
        <v>30</v>
      </c>
    </row>
    <row r="7306" spans="1:33" ht="14.4" x14ac:dyDescent="0.3">
      <c r="A7306" s="37">
        <v>44130</v>
      </c>
      <c r="B7306" s="38">
        <f>INDEX(Videolength!D:D,MATCH(D7306,Videolength!A:A,0))</f>
        <v>13</v>
      </c>
      <c r="C7306" s="38">
        <f>INDEX(Videolength!E:E,MATCH(D7306,Videolength!A:A,0))</f>
        <v>36</v>
      </c>
      <c r="D7306" s="39">
        <v>36</v>
      </c>
      <c r="E7306" s="40" t="str">
        <f>INDEX(Videolength!B:B,MATCH(D7306,Videolength!A:A,0))</f>
        <v>https://youtu.be/-sRo4U3dKCw?list=PLTjhk5BwsiVV8SrR-dPCDjCfaMnt-5HZH</v>
      </c>
      <c r="F7306" s="41">
        <f>INDEX(Videolength!C:C,MATCH(D7306,Videolength!A:A,0))</f>
        <v>5.3773148148148153E-2</v>
      </c>
      <c r="G7306" s="41">
        <v>4.9328703703703701E-2</v>
      </c>
      <c r="H7306" s="71">
        <f>HYPERLINK(_xlfn.CONCAT(E7306,"&amp;t=",G7306*86400),G7306)</f>
        <v>4.9328703703703701E-2</v>
      </c>
      <c r="I7306" s="38">
        <v>13</v>
      </c>
      <c r="J7306" s="38">
        <v>7</v>
      </c>
      <c r="K7306" s="42" t="s">
        <v>142</v>
      </c>
      <c r="L7306" s="42" t="s">
        <v>33</v>
      </c>
      <c r="AA7306" s="45"/>
      <c r="AB7306" s="45"/>
      <c r="AE7306" s="42">
        <f>IF(Table32[[#This Row],[Gems]]&gt;0,Table32[[#This Row],[Gems]],0)</f>
        <v>0</v>
      </c>
      <c r="AF7306" s="42">
        <f>IF(Table32[[#This Row],[Gems]]&lt;0,Table32[[#This Row],[Gems]],0)</f>
        <v>0</v>
      </c>
      <c r="AG7306" s="29">
        <f t="shared" ca="1" si="155"/>
        <v>30</v>
      </c>
    </row>
    <row r="7307" spans="1:33" ht="14.4" x14ac:dyDescent="0.3">
      <c r="A7307" s="37">
        <v>44130</v>
      </c>
      <c r="B7307" s="38">
        <f>INDEX(Videolength!D:D,MATCH(D7307,Videolength!A:A,0))</f>
        <v>13</v>
      </c>
      <c r="C7307" s="38">
        <f>INDEX(Videolength!E:E,MATCH(D7307,Videolength!A:A,0))</f>
        <v>36</v>
      </c>
      <c r="D7307" s="39">
        <v>36</v>
      </c>
      <c r="E7307" s="40" t="str">
        <f>INDEX(Videolength!B:B,MATCH(D7307,Videolength!A:A,0))</f>
        <v>https://youtu.be/-sRo4U3dKCw?list=PLTjhk5BwsiVV8SrR-dPCDjCfaMnt-5HZH</v>
      </c>
      <c r="F7307" s="41">
        <f>INDEX(Videolength!C:C,MATCH(D7307,Videolength!A:A,0))</f>
        <v>5.3773148148148153E-2</v>
      </c>
      <c r="G7307" s="41">
        <v>4.9340277777777775E-2</v>
      </c>
      <c r="H7307" s="71">
        <f>HYPERLINK(_xlfn.CONCAT(E7307,"&amp;t=",G7307*86400),G7307)</f>
        <v>4.9340277777777775E-2</v>
      </c>
      <c r="I7307" s="38">
        <v>13</v>
      </c>
      <c r="J7307" s="38">
        <v>7</v>
      </c>
      <c r="K7307" s="42" t="s">
        <v>142</v>
      </c>
      <c r="L7307" s="42" t="s">
        <v>34</v>
      </c>
      <c r="AA7307" s="45"/>
      <c r="AB7307" s="45"/>
      <c r="AE7307" s="42">
        <f>IF(Table32[[#This Row],[Gems]]&gt;0,Table32[[#This Row],[Gems]],0)</f>
        <v>0</v>
      </c>
      <c r="AF7307" s="42">
        <f>IF(Table32[[#This Row],[Gems]]&lt;0,Table32[[#This Row],[Gems]],0)</f>
        <v>0</v>
      </c>
      <c r="AG7307" s="29">
        <f t="shared" ca="1" si="155"/>
        <v>30</v>
      </c>
    </row>
    <row r="7308" spans="1:33" ht="14.4" x14ac:dyDescent="0.3">
      <c r="A7308" s="37">
        <v>44130</v>
      </c>
      <c r="B7308" s="38">
        <f>INDEX(Videolength!D:D,MATCH(D7308,Videolength!A:A,0))</f>
        <v>13</v>
      </c>
      <c r="C7308" s="38">
        <f>INDEX(Videolength!E:E,MATCH(D7308,Videolength!A:A,0))</f>
        <v>36</v>
      </c>
      <c r="D7308" s="39">
        <v>36</v>
      </c>
      <c r="E7308" s="40" t="str">
        <f>INDEX(Videolength!B:B,MATCH(D7308,Videolength!A:A,0))</f>
        <v>https://youtu.be/-sRo4U3dKCw?list=PLTjhk5BwsiVV8SrR-dPCDjCfaMnt-5HZH</v>
      </c>
      <c r="F7308" s="41">
        <f>INDEX(Videolength!C:C,MATCH(D7308,Videolength!A:A,0))</f>
        <v>5.3773148148148153E-2</v>
      </c>
      <c r="G7308" s="41">
        <v>4.9421296296296297E-2</v>
      </c>
      <c r="H7308" s="71">
        <f>HYPERLINK(_xlfn.CONCAT(E7308,"&amp;t=",G7308*86400),G7308)</f>
        <v>4.9421296296296297E-2</v>
      </c>
      <c r="I7308" s="38">
        <v>13</v>
      </c>
      <c r="J7308" s="38">
        <v>7</v>
      </c>
      <c r="K7308" s="42" t="s">
        <v>346</v>
      </c>
      <c r="L7308" s="42" t="s">
        <v>10</v>
      </c>
      <c r="AA7308" s="45"/>
      <c r="AB7308" s="45"/>
      <c r="AE7308" s="42">
        <f>IF(Table32[[#This Row],[Gems]]&gt;0,Table32[[#This Row],[Gems]],0)</f>
        <v>0</v>
      </c>
      <c r="AF7308" s="42">
        <f>IF(Table32[[#This Row],[Gems]]&lt;0,Table32[[#This Row],[Gems]],0)</f>
        <v>0</v>
      </c>
      <c r="AG7308" s="29">
        <f t="shared" ca="1" si="155"/>
        <v>30</v>
      </c>
    </row>
    <row r="7309" spans="1:33" ht="14.4" x14ac:dyDescent="0.3">
      <c r="A7309" s="37">
        <v>44130</v>
      </c>
      <c r="B7309" s="38">
        <f>INDEX(Videolength!D:D,MATCH(D7309,Videolength!A:A,0))</f>
        <v>13</v>
      </c>
      <c r="C7309" s="38">
        <f>INDEX(Videolength!E:E,MATCH(D7309,Videolength!A:A,0))</f>
        <v>36</v>
      </c>
      <c r="D7309" s="39">
        <v>36</v>
      </c>
      <c r="E7309" s="40" t="str">
        <f>INDEX(Videolength!B:B,MATCH(D7309,Videolength!A:A,0))</f>
        <v>https://youtu.be/-sRo4U3dKCw?list=PLTjhk5BwsiVV8SrR-dPCDjCfaMnt-5HZH</v>
      </c>
      <c r="F7309" s="41">
        <f>INDEX(Videolength!C:C,MATCH(D7309,Videolength!A:A,0))</f>
        <v>5.3773148148148153E-2</v>
      </c>
      <c r="G7309" s="41">
        <v>4.9513888888888892E-2</v>
      </c>
      <c r="H7309" s="71">
        <f>HYPERLINK(_xlfn.CONCAT(E7309,"&amp;t=",G7309*86400),G7309)</f>
        <v>4.9513888888888892E-2</v>
      </c>
      <c r="I7309" s="38">
        <v>13</v>
      </c>
      <c r="J7309" s="38">
        <v>7</v>
      </c>
      <c r="K7309" s="42" t="s">
        <v>142</v>
      </c>
      <c r="L7309" s="42" t="s">
        <v>407</v>
      </c>
      <c r="M7309" s="42" t="s">
        <v>408</v>
      </c>
      <c r="AA7309" s="45"/>
      <c r="AB7309" s="45"/>
      <c r="AE7309" s="42">
        <f>IF(Table32[[#This Row],[Gems]]&gt;0,Table32[[#This Row],[Gems]],0)</f>
        <v>0</v>
      </c>
      <c r="AF7309" s="42">
        <f>IF(Table32[[#This Row],[Gems]]&lt;0,Table32[[#This Row],[Gems]],0)</f>
        <v>0</v>
      </c>
      <c r="AG7309" s="29">
        <f t="shared" ca="1" si="155"/>
        <v>30</v>
      </c>
    </row>
    <row r="7310" spans="1:33" ht="14.4" x14ac:dyDescent="0.3">
      <c r="A7310" s="37">
        <v>44130</v>
      </c>
      <c r="B7310" s="38">
        <f>INDEX(Videolength!D:D,MATCH(D7310,Videolength!A:A,0))</f>
        <v>13</v>
      </c>
      <c r="C7310" s="38">
        <f>INDEX(Videolength!E:E,MATCH(D7310,Videolength!A:A,0))</f>
        <v>36</v>
      </c>
      <c r="D7310" s="39">
        <v>36</v>
      </c>
      <c r="E7310" s="40" t="str">
        <f>INDEX(Videolength!B:B,MATCH(D7310,Videolength!A:A,0))</f>
        <v>https://youtu.be/-sRo4U3dKCw?list=PLTjhk5BwsiVV8SrR-dPCDjCfaMnt-5HZH</v>
      </c>
      <c r="F7310" s="41">
        <f>INDEX(Videolength!C:C,MATCH(D7310,Videolength!A:A,0))</f>
        <v>5.3773148148148153E-2</v>
      </c>
      <c r="G7310" s="41">
        <v>4.9525462962962959E-2</v>
      </c>
      <c r="H7310" s="71">
        <f>HYPERLINK(_xlfn.CONCAT(E7310,"&amp;t=",G7310*86400),G7310)</f>
        <v>4.9525462962962959E-2</v>
      </c>
      <c r="I7310" s="38">
        <v>13</v>
      </c>
      <c r="J7310" s="38">
        <v>7</v>
      </c>
      <c r="K7310" s="42" t="s">
        <v>284</v>
      </c>
      <c r="L7310" s="42" t="s">
        <v>10</v>
      </c>
      <c r="M7310" s="42" t="s">
        <v>846</v>
      </c>
      <c r="AA7310" s="45"/>
      <c r="AB7310" s="45"/>
      <c r="AE7310" s="42">
        <f>IF(Table32[[#This Row],[Gems]]&gt;0,Table32[[#This Row],[Gems]],0)</f>
        <v>0</v>
      </c>
      <c r="AF7310" s="42">
        <f>IF(Table32[[#This Row],[Gems]]&lt;0,Table32[[#This Row],[Gems]],0)</f>
        <v>0</v>
      </c>
      <c r="AG7310" s="29">
        <f t="shared" ca="1" si="155"/>
        <v>30</v>
      </c>
    </row>
    <row r="7311" spans="1:33" ht="14.4" x14ac:dyDescent="0.3">
      <c r="A7311" s="37">
        <v>44130</v>
      </c>
      <c r="B7311" s="38">
        <f>INDEX(Videolength!D:D,MATCH(D7311,Videolength!A:A,0))</f>
        <v>13</v>
      </c>
      <c r="C7311" s="38">
        <f>INDEX(Videolength!E:E,MATCH(D7311,Videolength!A:A,0))</f>
        <v>36</v>
      </c>
      <c r="D7311" s="39">
        <v>36</v>
      </c>
      <c r="E7311" s="40" t="str">
        <f>INDEX(Videolength!B:B,MATCH(D7311,Videolength!A:A,0))</f>
        <v>https://youtu.be/-sRo4U3dKCw?list=PLTjhk5BwsiVV8SrR-dPCDjCfaMnt-5HZH</v>
      </c>
      <c r="F7311" s="41">
        <f>INDEX(Videolength!C:C,MATCH(D7311,Videolength!A:A,0))</f>
        <v>5.3773148148148153E-2</v>
      </c>
      <c r="G7311" s="41">
        <v>4.9664351851851855E-2</v>
      </c>
      <c r="H7311" s="71">
        <f>HYPERLINK(_xlfn.CONCAT(E7311,"&amp;t=",G7311*86400),G7311)</f>
        <v>4.9664351851851855E-2</v>
      </c>
      <c r="I7311" s="38">
        <v>13</v>
      </c>
      <c r="J7311" s="38">
        <v>7</v>
      </c>
      <c r="K7311" s="42" t="s">
        <v>346</v>
      </c>
      <c r="L7311" s="42" t="s">
        <v>10</v>
      </c>
      <c r="AA7311" s="45"/>
      <c r="AB7311" s="45"/>
      <c r="AE7311" s="42">
        <f>IF(Table32[[#This Row],[Gems]]&gt;0,Table32[[#This Row],[Gems]],0)</f>
        <v>0</v>
      </c>
      <c r="AF7311" s="42">
        <f>IF(Table32[[#This Row],[Gems]]&lt;0,Table32[[#This Row],[Gems]],0)</f>
        <v>0</v>
      </c>
      <c r="AG7311" s="29">
        <f t="shared" ca="1" si="155"/>
        <v>30</v>
      </c>
    </row>
    <row r="7312" spans="1:33" ht="14.4" x14ac:dyDescent="0.3">
      <c r="A7312" s="37">
        <v>44130</v>
      </c>
      <c r="B7312" s="38">
        <f>INDEX(Videolength!D:D,MATCH(D7312,Videolength!A:A,0))</f>
        <v>13</v>
      </c>
      <c r="C7312" s="38">
        <f>INDEX(Videolength!E:E,MATCH(D7312,Videolength!A:A,0))</f>
        <v>36</v>
      </c>
      <c r="D7312" s="39">
        <v>36</v>
      </c>
      <c r="E7312" s="40" t="str">
        <f>INDEX(Videolength!B:B,MATCH(D7312,Videolength!A:A,0))</f>
        <v>https://youtu.be/-sRo4U3dKCw?list=PLTjhk5BwsiVV8SrR-dPCDjCfaMnt-5HZH</v>
      </c>
      <c r="F7312" s="41">
        <f>INDEX(Videolength!C:C,MATCH(D7312,Videolength!A:A,0))</f>
        <v>5.3773148148148153E-2</v>
      </c>
      <c r="G7312" s="41">
        <v>4.9722222222222223E-2</v>
      </c>
      <c r="H7312" s="71">
        <f>HYPERLINK(_xlfn.CONCAT(E7312,"&amp;t=",G7312*86400),G7312)</f>
        <v>4.9722222222222223E-2</v>
      </c>
      <c r="I7312" s="38">
        <v>13</v>
      </c>
      <c r="J7312" s="38">
        <v>7</v>
      </c>
      <c r="K7312" s="42" t="s">
        <v>25</v>
      </c>
      <c r="L7312" s="42" t="s">
        <v>10</v>
      </c>
      <c r="M7312" s="42" t="s">
        <v>1424</v>
      </c>
      <c r="AA7312" s="45"/>
      <c r="AB7312" s="45"/>
      <c r="AE7312" s="42">
        <f>IF(Table32[[#This Row],[Gems]]&gt;0,Table32[[#This Row],[Gems]],0)</f>
        <v>0</v>
      </c>
      <c r="AF7312" s="42">
        <f>IF(Table32[[#This Row],[Gems]]&lt;0,Table32[[#This Row],[Gems]],0)</f>
        <v>0</v>
      </c>
      <c r="AG7312" s="29">
        <f t="shared" ca="1" si="155"/>
        <v>30</v>
      </c>
    </row>
    <row r="7313" spans="1:33" ht="14.4" x14ac:dyDescent="0.3">
      <c r="A7313" s="37">
        <v>44130</v>
      </c>
      <c r="B7313" s="38">
        <f>INDEX(Videolength!D:D,MATCH(D7313,Videolength!A:A,0))</f>
        <v>13</v>
      </c>
      <c r="C7313" s="38">
        <f>INDEX(Videolength!E:E,MATCH(D7313,Videolength!A:A,0))</f>
        <v>36</v>
      </c>
      <c r="D7313" s="39">
        <v>36</v>
      </c>
      <c r="E7313" s="40" t="str">
        <f>INDEX(Videolength!B:B,MATCH(D7313,Videolength!A:A,0))</f>
        <v>https://youtu.be/-sRo4U3dKCw?list=PLTjhk5BwsiVV8SrR-dPCDjCfaMnt-5HZH</v>
      </c>
      <c r="F7313" s="41">
        <f>INDEX(Videolength!C:C,MATCH(D7313,Videolength!A:A,0))</f>
        <v>5.3773148148148153E-2</v>
      </c>
      <c r="G7313" s="41">
        <v>5.0960648148148151E-2</v>
      </c>
      <c r="H7313" s="71">
        <f>HYPERLINK(_xlfn.CONCAT(E7313,"&amp;t=",G7313*86400),G7313)</f>
        <v>5.0960648148148151E-2</v>
      </c>
      <c r="I7313" s="38">
        <v>13</v>
      </c>
      <c r="J7313" s="38">
        <v>7</v>
      </c>
      <c r="K7313" s="42" t="s">
        <v>346</v>
      </c>
      <c r="L7313" s="42" t="s">
        <v>10</v>
      </c>
      <c r="AA7313" s="45"/>
      <c r="AB7313" s="45"/>
      <c r="AE7313" s="42">
        <f>IF(Table32[[#This Row],[Gems]]&gt;0,Table32[[#This Row],[Gems]],0)</f>
        <v>0</v>
      </c>
      <c r="AF7313" s="42">
        <f>IF(Table32[[#This Row],[Gems]]&lt;0,Table32[[#This Row],[Gems]],0)</f>
        <v>0</v>
      </c>
      <c r="AG7313" s="29">
        <f t="shared" ca="1" si="155"/>
        <v>30</v>
      </c>
    </row>
    <row r="7314" spans="1:33" ht="14.4" x14ac:dyDescent="0.3">
      <c r="A7314" s="37">
        <v>44130</v>
      </c>
      <c r="B7314" s="38">
        <f>INDEX(Videolength!D:D,MATCH(D7314,Videolength!A:A,0))</f>
        <v>13</v>
      </c>
      <c r="C7314" s="38">
        <f>INDEX(Videolength!E:E,MATCH(D7314,Videolength!A:A,0))</f>
        <v>36</v>
      </c>
      <c r="D7314" s="39">
        <v>36</v>
      </c>
      <c r="E7314" s="40" t="str">
        <f>INDEX(Videolength!B:B,MATCH(D7314,Videolength!A:A,0))</f>
        <v>https://youtu.be/-sRo4U3dKCw?list=PLTjhk5BwsiVV8SrR-dPCDjCfaMnt-5HZH</v>
      </c>
      <c r="F7314" s="41">
        <f>INDEX(Videolength!C:C,MATCH(D7314,Videolength!A:A,0))</f>
        <v>5.3773148148148153E-2</v>
      </c>
      <c r="G7314" s="41">
        <v>5.1006944444444445E-2</v>
      </c>
      <c r="H7314" s="71">
        <f>HYPERLINK(_xlfn.CONCAT(E7314,"&amp;t=",G7314*86400),G7314)</f>
        <v>5.1006944444444445E-2</v>
      </c>
      <c r="I7314" s="38">
        <v>13</v>
      </c>
      <c r="J7314" s="38">
        <v>7</v>
      </c>
      <c r="K7314" s="42" t="s">
        <v>100</v>
      </c>
      <c r="L7314" s="42" t="s">
        <v>1408</v>
      </c>
      <c r="M7314" s="51" t="s">
        <v>591</v>
      </c>
      <c r="N7314" s="51"/>
      <c r="O7314" s="51"/>
      <c r="P7314" s="51"/>
      <c r="Q7314" s="51"/>
      <c r="R7314" s="51"/>
      <c r="S7314" s="51"/>
      <c r="U7314" s="44" t="s">
        <v>1425</v>
      </c>
      <c r="AA7314" s="45"/>
      <c r="AB7314" s="45"/>
      <c r="AE7314" s="42">
        <f>IF(Table32[[#This Row],[Gems]]&gt;0,Table32[[#This Row],[Gems]],0)</f>
        <v>0</v>
      </c>
      <c r="AF7314" s="42">
        <f>IF(Table32[[#This Row],[Gems]]&lt;0,Table32[[#This Row],[Gems]],0)</f>
        <v>0</v>
      </c>
      <c r="AG7314" s="29">
        <f t="shared" ca="1" si="155"/>
        <v>30</v>
      </c>
    </row>
    <row r="7315" spans="1:33" ht="14.4" x14ac:dyDescent="0.3">
      <c r="A7315" s="37">
        <v>44130</v>
      </c>
      <c r="B7315" s="38">
        <f>INDEX(Videolength!D:D,MATCH(D7315,Videolength!A:A,0))</f>
        <v>13</v>
      </c>
      <c r="C7315" s="38">
        <f>INDEX(Videolength!E:E,MATCH(D7315,Videolength!A:A,0))</f>
        <v>36</v>
      </c>
      <c r="D7315" s="39">
        <v>36</v>
      </c>
      <c r="E7315" s="40" t="str">
        <f>INDEX(Videolength!B:B,MATCH(D7315,Videolength!A:A,0))</f>
        <v>https://youtu.be/-sRo4U3dKCw?list=PLTjhk5BwsiVV8SrR-dPCDjCfaMnt-5HZH</v>
      </c>
      <c r="F7315" s="41">
        <f>INDEX(Videolength!C:C,MATCH(D7315,Videolength!A:A,0))</f>
        <v>5.3773148148148153E-2</v>
      </c>
      <c r="G7315" s="41">
        <v>5.1041666666666673E-2</v>
      </c>
      <c r="H7315" s="71">
        <f>HYPERLINK(_xlfn.CONCAT(E7315,"&amp;t=",G7315*86400),G7315)</f>
        <v>5.1041666666666673E-2</v>
      </c>
      <c r="I7315" s="38">
        <v>13</v>
      </c>
      <c r="J7315" s="38">
        <v>7</v>
      </c>
      <c r="K7315" s="42" t="s">
        <v>346</v>
      </c>
      <c r="L7315" s="42" t="s">
        <v>10</v>
      </c>
      <c r="AA7315" s="45"/>
      <c r="AB7315" s="45"/>
      <c r="AE7315" s="42">
        <f>IF(Table32[[#This Row],[Gems]]&gt;0,Table32[[#This Row],[Gems]],0)</f>
        <v>0</v>
      </c>
      <c r="AF7315" s="42">
        <f>IF(Table32[[#This Row],[Gems]]&lt;0,Table32[[#This Row],[Gems]],0)</f>
        <v>0</v>
      </c>
      <c r="AG7315" s="29">
        <f t="shared" ca="1" si="155"/>
        <v>30</v>
      </c>
    </row>
    <row r="7316" spans="1:33" ht="14.4" x14ac:dyDescent="0.3">
      <c r="A7316" s="37">
        <v>44130</v>
      </c>
      <c r="B7316" s="38">
        <f>INDEX(Videolength!D:D,MATCH(D7316,Videolength!A:A,0))</f>
        <v>13</v>
      </c>
      <c r="C7316" s="38">
        <f>INDEX(Videolength!E:E,MATCH(D7316,Videolength!A:A,0))</f>
        <v>36</v>
      </c>
      <c r="D7316" s="39">
        <v>36</v>
      </c>
      <c r="E7316" s="40" t="str">
        <f>INDEX(Videolength!B:B,MATCH(D7316,Videolength!A:A,0))</f>
        <v>https://youtu.be/-sRo4U3dKCw?list=PLTjhk5BwsiVV8SrR-dPCDjCfaMnt-5HZH</v>
      </c>
      <c r="F7316" s="41">
        <f>INDEX(Videolength!C:C,MATCH(D7316,Videolength!A:A,0))</f>
        <v>5.3773148148148153E-2</v>
      </c>
      <c r="G7316" s="41">
        <v>5.1053240740740746E-2</v>
      </c>
      <c r="H7316" s="71">
        <f>HYPERLINK(_xlfn.CONCAT(E7316,"&amp;t=",G7316*86400),G7316)</f>
        <v>5.1053240740740746E-2</v>
      </c>
      <c r="I7316" s="38">
        <v>13</v>
      </c>
      <c r="J7316" s="38">
        <v>7</v>
      </c>
      <c r="K7316" s="42" t="s">
        <v>102</v>
      </c>
      <c r="L7316" s="42" t="s">
        <v>11</v>
      </c>
      <c r="M7316" s="42" t="s">
        <v>883</v>
      </c>
      <c r="W7316" s="44" t="s">
        <v>540</v>
      </c>
      <c r="AA7316" s="45"/>
      <c r="AB7316" s="45"/>
      <c r="AE7316" s="42">
        <f>IF(Table32[[#This Row],[Gems]]&gt;0,Table32[[#This Row],[Gems]],0)</f>
        <v>0</v>
      </c>
      <c r="AF7316" s="42">
        <f>IF(Table32[[#This Row],[Gems]]&lt;0,Table32[[#This Row],[Gems]],0)</f>
        <v>0</v>
      </c>
      <c r="AG7316" s="29">
        <f t="shared" ca="1" si="155"/>
        <v>30</v>
      </c>
    </row>
    <row r="7317" spans="1:33" ht="14.4" x14ac:dyDescent="0.3">
      <c r="A7317" s="37">
        <v>44130</v>
      </c>
      <c r="B7317" s="38">
        <f>INDEX(Videolength!D:D,MATCH(D7317,Videolength!A:A,0))</f>
        <v>13</v>
      </c>
      <c r="C7317" s="38">
        <f>INDEX(Videolength!E:E,MATCH(D7317,Videolength!A:A,0))</f>
        <v>36</v>
      </c>
      <c r="D7317" s="39">
        <v>36</v>
      </c>
      <c r="E7317" s="40" t="str">
        <f>INDEX(Videolength!B:B,MATCH(D7317,Videolength!A:A,0))</f>
        <v>https://youtu.be/-sRo4U3dKCw?list=PLTjhk5BwsiVV8SrR-dPCDjCfaMnt-5HZH</v>
      </c>
      <c r="F7317" s="41">
        <f>INDEX(Videolength!C:C,MATCH(D7317,Videolength!A:A,0))</f>
        <v>5.3773148148148153E-2</v>
      </c>
      <c r="G7317" s="41">
        <v>5.1064814814814813E-2</v>
      </c>
      <c r="H7317" s="71">
        <f>HYPERLINK(_xlfn.CONCAT(E7317,"&amp;t=",G7317*86400),G7317)</f>
        <v>5.1064814814814813E-2</v>
      </c>
      <c r="I7317" s="38">
        <v>13</v>
      </c>
      <c r="J7317" s="38">
        <v>7</v>
      </c>
      <c r="K7317" s="42" t="s">
        <v>102</v>
      </c>
      <c r="L7317" s="42" t="s">
        <v>301</v>
      </c>
      <c r="W7317" s="44" t="s">
        <v>416</v>
      </c>
      <c r="X7317" s="43">
        <v>1</v>
      </c>
      <c r="Y7317" s="43">
        <v>1</v>
      </c>
      <c r="AA7317" s="45"/>
      <c r="AB7317" s="45"/>
      <c r="AE7317" s="42">
        <f>IF(Table32[[#This Row],[Gems]]&gt;0,Table32[[#This Row],[Gems]],0)</f>
        <v>0</v>
      </c>
      <c r="AF7317" s="42">
        <f>IF(Table32[[#This Row],[Gems]]&lt;0,Table32[[#This Row],[Gems]],0)</f>
        <v>0</v>
      </c>
      <c r="AG7317" s="29">
        <f t="shared" ca="1" si="155"/>
        <v>30</v>
      </c>
    </row>
    <row r="7318" spans="1:33" ht="14.4" x14ac:dyDescent="0.3">
      <c r="A7318" s="37">
        <v>44130</v>
      </c>
      <c r="B7318" s="38">
        <f>INDEX(Videolength!D:D,MATCH(D7318,Videolength!A:A,0))</f>
        <v>13</v>
      </c>
      <c r="C7318" s="38">
        <f>INDEX(Videolength!E:E,MATCH(D7318,Videolength!A:A,0))</f>
        <v>36</v>
      </c>
      <c r="D7318" s="39">
        <v>36</v>
      </c>
      <c r="E7318" s="40" t="str">
        <f>INDEX(Videolength!B:B,MATCH(D7318,Videolength!A:A,0))</f>
        <v>https://youtu.be/-sRo4U3dKCw?list=PLTjhk5BwsiVV8SrR-dPCDjCfaMnt-5HZH</v>
      </c>
      <c r="F7318" s="41">
        <f>INDEX(Videolength!C:C,MATCH(D7318,Videolength!A:A,0))</f>
        <v>5.3773148148148153E-2</v>
      </c>
      <c r="G7318" s="41">
        <v>5.1076388888888886E-2</v>
      </c>
      <c r="H7318" s="71">
        <f>HYPERLINK(_xlfn.CONCAT(E7318,"&amp;t=",G7318*86400),G7318)</f>
        <v>5.1076388888888886E-2</v>
      </c>
      <c r="I7318" s="38">
        <v>13</v>
      </c>
      <c r="J7318" s="38">
        <v>7</v>
      </c>
      <c r="K7318" s="42" t="s">
        <v>346</v>
      </c>
      <c r="L7318" s="42" t="s">
        <v>10</v>
      </c>
      <c r="AA7318" s="45"/>
      <c r="AB7318" s="45"/>
      <c r="AE7318" s="42">
        <f>IF(Table32[[#This Row],[Gems]]&gt;0,Table32[[#This Row],[Gems]],0)</f>
        <v>0</v>
      </c>
      <c r="AF7318" s="42">
        <f>IF(Table32[[#This Row],[Gems]]&lt;0,Table32[[#This Row],[Gems]],0)</f>
        <v>0</v>
      </c>
      <c r="AG7318" s="29">
        <f t="shared" ca="1" si="155"/>
        <v>30</v>
      </c>
    </row>
    <row r="7319" spans="1:33" ht="14.4" x14ac:dyDescent="0.3">
      <c r="A7319" s="37">
        <v>44130</v>
      </c>
      <c r="B7319" s="38">
        <f>INDEX(Videolength!D:D,MATCH(D7319,Videolength!A:A,0))</f>
        <v>13</v>
      </c>
      <c r="C7319" s="38">
        <f>INDEX(Videolength!E:E,MATCH(D7319,Videolength!A:A,0))</f>
        <v>36</v>
      </c>
      <c r="D7319" s="39">
        <v>36</v>
      </c>
      <c r="E7319" s="40" t="str">
        <f>INDEX(Videolength!B:B,MATCH(D7319,Videolength!A:A,0))</f>
        <v>https://youtu.be/-sRo4U3dKCw?list=PLTjhk5BwsiVV8SrR-dPCDjCfaMnt-5HZH</v>
      </c>
      <c r="F7319" s="41">
        <f>INDEX(Videolength!C:C,MATCH(D7319,Videolength!A:A,0))</f>
        <v>5.3773148148148153E-2</v>
      </c>
      <c r="G7319" s="41">
        <v>5.1111111111111107E-2</v>
      </c>
      <c r="H7319" s="71">
        <f>HYPERLINK(_xlfn.CONCAT(E7319,"&amp;t=",G7319*86400),G7319)</f>
        <v>5.1111111111111107E-2</v>
      </c>
      <c r="I7319" s="38">
        <v>13</v>
      </c>
      <c r="J7319" s="38">
        <v>7</v>
      </c>
      <c r="K7319" s="42" t="s">
        <v>51</v>
      </c>
      <c r="L7319" s="42" t="s">
        <v>10</v>
      </c>
      <c r="M7319" s="42" t="s">
        <v>1426</v>
      </c>
      <c r="AA7319" s="45"/>
      <c r="AB7319" s="45"/>
      <c r="AE7319" s="42">
        <f>IF(Table32[[#This Row],[Gems]]&gt;0,Table32[[#This Row],[Gems]],0)</f>
        <v>0</v>
      </c>
      <c r="AF7319" s="42">
        <f>IF(Table32[[#This Row],[Gems]]&lt;0,Table32[[#This Row],[Gems]],0)</f>
        <v>0</v>
      </c>
      <c r="AG7319" s="29">
        <f t="shared" ca="1" si="155"/>
        <v>30</v>
      </c>
    </row>
    <row r="7320" spans="1:33" ht="14.4" x14ac:dyDescent="0.3">
      <c r="A7320" s="37">
        <v>44130</v>
      </c>
      <c r="B7320" s="38">
        <f>INDEX(Videolength!D:D,MATCH(D7320,Videolength!A:A,0))</f>
        <v>13</v>
      </c>
      <c r="C7320" s="38">
        <f>INDEX(Videolength!E:E,MATCH(D7320,Videolength!A:A,0))</f>
        <v>36</v>
      </c>
      <c r="D7320" s="39">
        <v>36</v>
      </c>
      <c r="E7320" s="40" t="str">
        <f>INDEX(Videolength!B:B,MATCH(D7320,Videolength!A:A,0))</f>
        <v>https://youtu.be/-sRo4U3dKCw?list=PLTjhk5BwsiVV8SrR-dPCDjCfaMnt-5HZH</v>
      </c>
      <c r="F7320" s="41">
        <f>INDEX(Videolength!C:C,MATCH(D7320,Videolength!A:A,0))</f>
        <v>5.3773148148148153E-2</v>
      </c>
      <c r="G7320" s="41">
        <v>5.1134259259259261E-2</v>
      </c>
      <c r="H7320" s="71">
        <f>HYPERLINK(_xlfn.CONCAT(E7320,"&amp;t=",G7320*86400),G7320)</f>
        <v>5.1134259259259261E-2</v>
      </c>
      <c r="I7320" s="38">
        <v>13</v>
      </c>
      <c r="J7320" s="38">
        <v>7</v>
      </c>
      <c r="K7320" s="42" t="s">
        <v>346</v>
      </c>
      <c r="L7320" s="42" t="s">
        <v>10</v>
      </c>
      <c r="AA7320" s="45"/>
      <c r="AB7320" s="45"/>
      <c r="AE7320" s="42">
        <f>IF(Table32[[#This Row],[Gems]]&gt;0,Table32[[#This Row],[Gems]],0)</f>
        <v>0</v>
      </c>
      <c r="AF7320" s="42">
        <f>IF(Table32[[#This Row],[Gems]]&lt;0,Table32[[#This Row],[Gems]],0)</f>
        <v>0</v>
      </c>
      <c r="AG7320" s="29">
        <f t="shared" ca="1" si="155"/>
        <v>30</v>
      </c>
    </row>
    <row r="7321" spans="1:33" ht="14.4" x14ac:dyDescent="0.3">
      <c r="A7321" s="37">
        <v>44130</v>
      </c>
      <c r="B7321" s="38">
        <f>INDEX(Videolength!D:D,MATCH(D7321,Videolength!A:A,0))</f>
        <v>13</v>
      </c>
      <c r="C7321" s="38">
        <f>INDEX(Videolength!E:E,MATCH(D7321,Videolength!A:A,0))</f>
        <v>36</v>
      </c>
      <c r="D7321" s="39">
        <v>36</v>
      </c>
      <c r="E7321" s="40" t="str">
        <f>INDEX(Videolength!B:B,MATCH(D7321,Videolength!A:A,0))</f>
        <v>https://youtu.be/-sRo4U3dKCw?list=PLTjhk5BwsiVV8SrR-dPCDjCfaMnt-5HZH</v>
      </c>
      <c r="F7321" s="41">
        <f>INDEX(Videolength!C:C,MATCH(D7321,Videolength!A:A,0))</f>
        <v>5.3773148148148153E-2</v>
      </c>
      <c r="G7321" s="41">
        <v>5.1180555555555556E-2</v>
      </c>
      <c r="H7321" s="71">
        <f>HYPERLINK(_xlfn.CONCAT(E7321,"&amp;t=",G7321*86400),G7321)</f>
        <v>5.1180555555555556E-2</v>
      </c>
      <c r="I7321" s="38">
        <v>13</v>
      </c>
      <c r="J7321" s="38">
        <v>7</v>
      </c>
      <c r="K7321" s="42" t="s">
        <v>51</v>
      </c>
      <c r="L7321" s="42" t="s">
        <v>10</v>
      </c>
      <c r="M7321" s="42" t="s">
        <v>1427</v>
      </c>
      <c r="W7321" s="44" t="s">
        <v>284</v>
      </c>
      <c r="X7321" s="43">
        <v>5</v>
      </c>
      <c r="AA7321" s="45"/>
      <c r="AB7321" s="45"/>
      <c r="AE7321" s="42">
        <f>IF(Table32[[#This Row],[Gems]]&gt;0,Table32[[#This Row],[Gems]],0)</f>
        <v>0</v>
      </c>
      <c r="AF7321" s="42">
        <f>IF(Table32[[#This Row],[Gems]]&lt;0,Table32[[#This Row],[Gems]],0)</f>
        <v>0</v>
      </c>
      <c r="AG7321" s="29">
        <f t="shared" ca="1" si="155"/>
        <v>30</v>
      </c>
    </row>
    <row r="7322" spans="1:33" ht="14.4" x14ac:dyDescent="0.3">
      <c r="A7322" s="37">
        <v>44130</v>
      </c>
      <c r="B7322" s="38">
        <f>INDEX(Videolength!D:D,MATCH(D7322,Videolength!A:A,0))</f>
        <v>13</v>
      </c>
      <c r="C7322" s="38">
        <f>INDEX(Videolength!E:E,MATCH(D7322,Videolength!A:A,0))</f>
        <v>36</v>
      </c>
      <c r="D7322" s="39">
        <v>36</v>
      </c>
      <c r="E7322" s="40" t="str">
        <f>INDEX(Videolength!B:B,MATCH(D7322,Videolength!A:A,0))</f>
        <v>https://youtu.be/-sRo4U3dKCw?list=PLTjhk5BwsiVV8SrR-dPCDjCfaMnt-5HZH</v>
      </c>
      <c r="F7322" s="41">
        <f>INDEX(Videolength!C:C,MATCH(D7322,Videolength!A:A,0))</f>
        <v>5.3773148148148153E-2</v>
      </c>
      <c r="G7322" s="41">
        <v>5.1180555555555556E-2</v>
      </c>
      <c r="H7322" s="71">
        <f>HYPERLINK(_xlfn.CONCAT(E7322,"&amp;t=",G7322*86400),G7322)</f>
        <v>5.1180555555555556E-2</v>
      </c>
      <c r="I7322" s="38">
        <v>13</v>
      </c>
      <c r="J7322" s="38">
        <v>7</v>
      </c>
      <c r="K7322" s="42" t="s">
        <v>346</v>
      </c>
      <c r="L7322" s="42" t="s">
        <v>10</v>
      </c>
      <c r="AA7322" s="45"/>
      <c r="AB7322" s="45"/>
      <c r="AE7322" s="42">
        <f>IF(Table32[[#This Row],[Gems]]&gt;0,Table32[[#This Row],[Gems]],0)</f>
        <v>0</v>
      </c>
      <c r="AF7322" s="42">
        <f>IF(Table32[[#This Row],[Gems]]&lt;0,Table32[[#This Row],[Gems]],0)</f>
        <v>0</v>
      </c>
      <c r="AG7322" s="29">
        <f t="shared" ca="1" si="155"/>
        <v>30</v>
      </c>
    </row>
    <row r="7323" spans="1:33" ht="14.4" x14ac:dyDescent="0.3">
      <c r="A7323" s="37">
        <v>44130</v>
      </c>
      <c r="B7323" s="38">
        <f>INDEX(Videolength!D:D,MATCH(D7323,Videolength!A:A,0))</f>
        <v>13</v>
      </c>
      <c r="C7323" s="38">
        <f>INDEX(Videolength!E:E,MATCH(D7323,Videolength!A:A,0))</f>
        <v>36</v>
      </c>
      <c r="D7323" s="39">
        <v>36</v>
      </c>
      <c r="E7323" s="40" t="str">
        <f>INDEX(Videolength!B:B,MATCH(D7323,Videolength!A:A,0))</f>
        <v>https://youtu.be/-sRo4U3dKCw?list=PLTjhk5BwsiVV8SrR-dPCDjCfaMnt-5HZH</v>
      </c>
      <c r="F7323" s="41">
        <f>INDEX(Videolength!C:C,MATCH(D7323,Videolength!A:A,0))</f>
        <v>5.3773148148148153E-2</v>
      </c>
      <c r="G7323" s="41">
        <v>5.1215277777777783E-2</v>
      </c>
      <c r="H7323" s="71">
        <f>HYPERLINK(_xlfn.CONCAT(E7323,"&amp;t=",G7323*86400),G7323)</f>
        <v>5.1215277777777783E-2</v>
      </c>
      <c r="I7323" s="38">
        <v>13</v>
      </c>
      <c r="J7323" s="38">
        <v>7</v>
      </c>
      <c r="K7323" s="42" t="s">
        <v>8</v>
      </c>
      <c r="L7323" s="42" t="s">
        <v>163</v>
      </c>
      <c r="M7323" s="42" t="s">
        <v>850</v>
      </c>
      <c r="AA7323" s="45"/>
      <c r="AB7323" s="45"/>
      <c r="AE7323" s="42">
        <f>IF(Table32[[#This Row],[Gems]]&gt;0,Table32[[#This Row],[Gems]],0)</f>
        <v>0</v>
      </c>
      <c r="AF7323" s="42">
        <f>IF(Table32[[#This Row],[Gems]]&lt;0,Table32[[#This Row],[Gems]],0)</f>
        <v>0</v>
      </c>
      <c r="AG7323" s="29">
        <f t="shared" ca="1" si="155"/>
        <v>30</v>
      </c>
    </row>
    <row r="7324" spans="1:33" ht="14.4" x14ac:dyDescent="0.3">
      <c r="A7324" s="37">
        <v>44130</v>
      </c>
      <c r="B7324" s="38">
        <f>INDEX(Videolength!D:D,MATCH(D7324,Videolength!A:A,0))</f>
        <v>13</v>
      </c>
      <c r="C7324" s="38">
        <f>INDEX(Videolength!E:E,MATCH(D7324,Videolength!A:A,0))</f>
        <v>36</v>
      </c>
      <c r="D7324" s="39">
        <v>36</v>
      </c>
      <c r="E7324" s="40" t="str">
        <f>INDEX(Videolength!B:B,MATCH(D7324,Videolength!A:A,0))</f>
        <v>https://youtu.be/-sRo4U3dKCw?list=PLTjhk5BwsiVV8SrR-dPCDjCfaMnt-5HZH</v>
      </c>
      <c r="F7324" s="41">
        <f>INDEX(Videolength!C:C,MATCH(D7324,Videolength!A:A,0))</f>
        <v>5.3773148148148153E-2</v>
      </c>
      <c r="G7324" s="41">
        <v>5.1249999999999997E-2</v>
      </c>
      <c r="H7324" s="71">
        <f>HYPERLINK(_xlfn.CONCAT(E7324,"&amp;t=",G7324*86400),G7324)</f>
        <v>5.1249999999999997E-2</v>
      </c>
      <c r="I7324" s="38">
        <v>13</v>
      </c>
      <c r="J7324" s="38">
        <v>7</v>
      </c>
      <c r="K7324" s="42" t="s">
        <v>346</v>
      </c>
      <c r="L7324" s="42" t="s">
        <v>10</v>
      </c>
      <c r="AA7324" s="45"/>
      <c r="AB7324" s="45"/>
      <c r="AE7324" s="42">
        <f>IF(Table32[[#This Row],[Gems]]&gt;0,Table32[[#This Row],[Gems]],0)</f>
        <v>0</v>
      </c>
      <c r="AF7324" s="42">
        <f>IF(Table32[[#This Row],[Gems]]&lt;0,Table32[[#This Row],[Gems]],0)</f>
        <v>0</v>
      </c>
      <c r="AG7324" s="29">
        <f t="shared" ca="1" si="155"/>
        <v>30</v>
      </c>
    </row>
    <row r="7325" spans="1:33" ht="14.4" x14ac:dyDescent="0.3">
      <c r="A7325" s="37">
        <v>44130</v>
      </c>
      <c r="B7325" s="38">
        <f>INDEX(Videolength!D:D,MATCH(D7325,Videolength!A:A,0))</f>
        <v>13</v>
      </c>
      <c r="C7325" s="38">
        <f>INDEX(Videolength!E:E,MATCH(D7325,Videolength!A:A,0))</f>
        <v>36</v>
      </c>
      <c r="D7325" s="39">
        <v>36</v>
      </c>
      <c r="E7325" s="40" t="str">
        <f>INDEX(Videolength!B:B,MATCH(D7325,Videolength!A:A,0))</f>
        <v>https://youtu.be/-sRo4U3dKCw?list=PLTjhk5BwsiVV8SrR-dPCDjCfaMnt-5HZH</v>
      </c>
      <c r="F7325" s="41">
        <f>INDEX(Videolength!C:C,MATCH(D7325,Videolength!A:A,0))</f>
        <v>5.3773148148148153E-2</v>
      </c>
      <c r="G7325" s="41">
        <v>5.1296296296296291E-2</v>
      </c>
      <c r="H7325" s="71">
        <f>HYPERLINK(_xlfn.CONCAT(E7325,"&amp;t=",G7325*86400),G7325)</f>
        <v>5.1296296296296291E-2</v>
      </c>
      <c r="I7325" s="38">
        <v>13</v>
      </c>
      <c r="J7325" s="38">
        <v>7</v>
      </c>
      <c r="K7325" s="44" t="s">
        <v>353</v>
      </c>
      <c r="L7325" s="42" t="s">
        <v>355</v>
      </c>
      <c r="M7325" s="51" t="s">
        <v>591</v>
      </c>
      <c r="N7325" s="51"/>
      <c r="O7325" s="51"/>
      <c r="P7325" s="51"/>
      <c r="Q7325" s="51"/>
      <c r="R7325" s="51"/>
      <c r="S7325" s="51"/>
      <c r="U7325" s="44" t="s">
        <v>1750</v>
      </c>
      <c r="AA7325" s="45"/>
      <c r="AB7325" s="45"/>
      <c r="AE7325" s="42">
        <f>IF(Table32[[#This Row],[Gems]]&gt;0,Table32[[#This Row],[Gems]],0)</f>
        <v>0</v>
      </c>
      <c r="AF7325" s="42">
        <f>IF(Table32[[#This Row],[Gems]]&lt;0,Table32[[#This Row],[Gems]],0)</f>
        <v>0</v>
      </c>
      <c r="AG7325" s="29">
        <f t="shared" ca="1" si="155"/>
        <v>30</v>
      </c>
    </row>
    <row r="7326" spans="1:33" ht="14.4" x14ac:dyDescent="0.3">
      <c r="A7326" s="37">
        <v>44130</v>
      </c>
      <c r="B7326" s="38">
        <f>INDEX(Videolength!D:D,MATCH(D7326,Videolength!A:A,0))</f>
        <v>13</v>
      </c>
      <c r="C7326" s="38">
        <f>INDEX(Videolength!E:E,MATCH(D7326,Videolength!A:A,0))</f>
        <v>36</v>
      </c>
      <c r="D7326" s="39">
        <v>36</v>
      </c>
      <c r="E7326" s="40" t="str">
        <f>INDEX(Videolength!B:B,MATCH(D7326,Videolength!A:A,0))</f>
        <v>https://youtu.be/-sRo4U3dKCw?list=PLTjhk5BwsiVV8SrR-dPCDjCfaMnt-5HZH</v>
      </c>
      <c r="F7326" s="41">
        <f>INDEX(Videolength!C:C,MATCH(D7326,Videolength!A:A,0))</f>
        <v>5.3773148148148153E-2</v>
      </c>
      <c r="G7326" s="41">
        <v>5.1319444444444445E-2</v>
      </c>
      <c r="H7326" s="71">
        <f>HYPERLINK(_xlfn.CONCAT(E7326,"&amp;t=",G7326*86400),G7326)</f>
        <v>5.1319444444444445E-2</v>
      </c>
      <c r="I7326" s="38">
        <v>13</v>
      </c>
      <c r="J7326" s="38">
        <v>7</v>
      </c>
      <c r="K7326" s="42" t="s">
        <v>47</v>
      </c>
      <c r="L7326" s="42" t="s">
        <v>10</v>
      </c>
      <c r="M7326" s="51" t="s">
        <v>591</v>
      </c>
      <c r="N7326" s="51"/>
      <c r="O7326" s="51"/>
      <c r="P7326" s="51"/>
      <c r="Q7326" s="51"/>
      <c r="R7326" s="51"/>
      <c r="S7326" s="51"/>
      <c r="AA7326" s="45"/>
      <c r="AB7326" s="45"/>
      <c r="AE7326" s="42">
        <f>IF(Table32[[#This Row],[Gems]]&gt;0,Table32[[#This Row],[Gems]],0)</f>
        <v>0</v>
      </c>
      <c r="AF7326" s="42">
        <f>IF(Table32[[#This Row],[Gems]]&lt;0,Table32[[#This Row],[Gems]],0)</f>
        <v>0</v>
      </c>
      <c r="AG7326" s="29">
        <f t="shared" ca="1" si="155"/>
        <v>30</v>
      </c>
    </row>
    <row r="7327" spans="1:33" ht="14.4" x14ac:dyDescent="0.3">
      <c r="A7327" s="37">
        <v>44130</v>
      </c>
      <c r="B7327" s="38">
        <f>INDEX(Videolength!D:D,MATCH(D7327,Videolength!A:A,0))</f>
        <v>13</v>
      </c>
      <c r="C7327" s="38">
        <f>INDEX(Videolength!E:E,MATCH(D7327,Videolength!A:A,0))</f>
        <v>36</v>
      </c>
      <c r="D7327" s="39">
        <v>36</v>
      </c>
      <c r="E7327" s="40" t="str">
        <f>INDEX(Videolength!B:B,MATCH(D7327,Videolength!A:A,0))</f>
        <v>https://youtu.be/-sRo4U3dKCw?list=PLTjhk5BwsiVV8SrR-dPCDjCfaMnt-5HZH</v>
      </c>
      <c r="F7327" s="41">
        <f>INDEX(Videolength!C:C,MATCH(D7327,Videolength!A:A,0))</f>
        <v>5.3773148148148153E-2</v>
      </c>
      <c r="G7327" s="41">
        <v>5.1342592592592586E-2</v>
      </c>
      <c r="H7327" s="71">
        <f>HYPERLINK(_xlfn.CONCAT(E7327,"&amp;t=",G7327*86400),G7327)</f>
        <v>5.1342592592592586E-2</v>
      </c>
      <c r="I7327" s="38">
        <v>13</v>
      </c>
      <c r="J7327" s="38">
        <v>7</v>
      </c>
      <c r="K7327" s="42" t="s">
        <v>36</v>
      </c>
      <c r="L7327" s="42" t="s">
        <v>10</v>
      </c>
      <c r="M7327" s="51" t="s">
        <v>591</v>
      </c>
      <c r="N7327" s="51"/>
      <c r="O7327" s="51"/>
      <c r="P7327" s="51"/>
      <c r="Q7327" s="51"/>
      <c r="R7327" s="51"/>
      <c r="S7327" s="51"/>
      <c r="AA7327" s="45"/>
      <c r="AB7327" s="45"/>
      <c r="AE7327" s="42">
        <f>IF(Table32[[#This Row],[Gems]]&gt;0,Table32[[#This Row],[Gems]],0)</f>
        <v>0</v>
      </c>
      <c r="AF7327" s="42">
        <f>IF(Table32[[#This Row],[Gems]]&lt;0,Table32[[#This Row],[Gems]],0)</f>
        <v>0</v>
      </c>
      <c r="AG7327" s="29">
        <f t="shared" ca="1" si="155"/>
        <v>30</v>
      </c>
    </row>
    <row r="7328" spans="1:33" ht="14.4" x14ac:dyDescent="0.3">
      <c r="A7328" s="37">
        <v>44130</v>
      </c>
      <c r="B7328" s="38">
        <f>INDEX(Videolength!D:D,MATCH(D7328,Videolength!A:A,0))</f>
        <v>13</v>
      </c>
      <c r="C7328" s="38">
        <f>INDEX(Videolength!E:E,MATCH(D7328,Videolength!A:A,0))</f>
        <v>36</v>
      </c>
      <c r="D7328" s="39">
        <v>36</v>
      </c>
      <c r="E7328" s="40" t="str">
        <f>INDEX(Videolength!B:B,MATCH(D7328,Videolength!A:A,0))</f>
        <v>https://youtu.be/-sRo4U3dKCw?list=PLTjhk5BwsiVV8SrR-dPCDjCfaMnt-5HZH</v>
      </c>
      <c r="F7328" s="41">
        <f>INDEX(Videolength!C:C,MATCH(D7328,Videolength!A:A,0))</f>
        <v>5.3773148148148153E-2</v>
      </c>
      <c r="G7328" s="41">
        <v>5.1597222222222218E-2</v>
      </c>
      <c r="H7328" s="71">
        <f>HYPERLINK(_xlfn.CONCAT(E7328,"&amp;t=",G7328*86400),G7328)</f>
        <v>5.1597222222222218E-2</v>
      </c>
      <c r="I7328" s="38">
        <v>13</v>
      </c>
      <c r="J7328" s="38">
        <v>7</v>
      </c>
      <c r="K7328" s="42" t="s">
        <v>346</v>
      </c>
      <c r="L7328" s="42" t="s">
        <v>10</v>
      </c>
      <c r="AA7328" s="45"/>
      <c r="AB7328" s="45"/>
      <c r="AE7328" s="42">
        <f>IF(Table32[[#This Row],[Gems]]&gt;0,Table32[[#This Row],[Gems]],0)</f>
        <v>0</v>
      </c>
      <c r="AF7328" s="42">
        <f>IF(Table32[[#This Row],[Gems]]&lt;0,Table32[[#This Row],[Gems]],0)</f>
        <v>0</v>
      </c>
      <c r="AG7328" s="29">
        <f t="shared" ca="1" si="155"/>
        <v>30</v>
      </c>
    </row>
    <row r="7329" spans="1:33" ht="14.4" x14ac:dyDescent="0.3">
      <c r="A7329" s="37">
        <v>44130</v>
      </c>
      <c r="B7329" s="38">
        <f>INDEX(Videolength!D:D,MATCH(D7329,Videolength!A:A,0))</f>
        <v>13</v>
      </c>
      <c r="C7329" s="38">
        <f>INDEX(Videolength!E:E,MATCH(D7329,Videolength!A:A,0))</f>
        <v>36</v>
      </c>
      <c r="D7329" s="39">
        <v>36</v>
      </c>
      <c r="E7329" s="40" t="str">
        <f>INDEX(Videolength!B:B,MATCH(D7329,Videolength!A:A,0))</f>
        <v>https://youtu.be/-sRo4U3dKCw?list=PLTjhk5BwsiVV8SrR-dPCDjCfaMnt-5HZH</v>
      </c>
      <c r="F7329" s="41">
        <f>INDEX(Videolength!C:C,MATCH(D7329,Videolength!A:A,0))</f>
        <v>5.3773148148148153E-2</v>
      </c>
      <c r="G7329" s="41">
        <v>5.1631944444444446E-2</v>
      </c>
      <c r="H7329" s="71">
        <f>HYPERLINK(_xlfn.CONCAT(E7329,"&amp;t=",G7329*86400),G7329)</f>
        <v>5.1631944444444446E-2</v>
      </c>
      <c r="I7329" s="38">
        <v>13</v>
      </c>
      <c r="J7329" s="38">
        <v>7</v>
      </c>
      <c r="K7329" s="42" t="s">
        <v>284</v>
      </c>
      <c r="L7329" s="42" t="s">
        <v>10</v>
      </c>
      <c r="M7329" s="51" t="s">
        <v>591</v>
      </c>
      <c r="N7329" s="51"/>
      <c r="O7329" s="51"/>
      <c r="P7329" s="51"/>
      <c r="Q7329" s="51"/>
      <c r="R7329" s="51"/>
      <c r="S7329" s="51"/>
      <c r="AA7329" s="45"/>
      <c r="AB7329" s="45"/>
      <c r="AE7329" s="42">
        <f>IF(Table32[[#This Row],[Gems]]&gt;0,Table32[[#This Row],[Gems]],0)</f>
        <v>0</v>
      </c>
      <c r="AF7329" s="42">
        <f>IF(Table32[[#This Row],[Gems]]&lt;0,Table32[[#This Row],[Gems]],0)</f>
        <v>0</v>
      </c>
      <c r="AG7329" s="29">
        <f t="shared" ca="1" si="155"/>
        <v>30</v>
      </c>
    </row>
    <row r="7330" spans="1:33" ht="14.4" x14ac:dyDescent="0.3">
      <c r="A7330" s="37">
        <v>44130</v>
      </c>
      <c r="B7330" s="38">
        <f>INDEX(Videolength!D:D,MATCH(D7330,Videolength!A:A,0))</f>
        <v>13</v>
      </c>
      <c r="C7330" s="38">
        <f>INDEX(Videolength!E:E,MATCH(D7330,Videolength!A:A,0))</f>
        <v>36</v>
      </c>
      <c r="D7330" s="39">
        <v>36</v>
      </c>
      <c r="E7330" s="40" t="str">
        <f>INDEX(Videolength!B:B,MATCH(D7330,Videolength!A:A,0))</f>
        <v>https://youtu.be/-sRo4U3dKCw?list=PLTjhk5BwsiVV8SrR-dPCDjCfaMnt-5HZH</v>
      </c>
      <c r="F7330" s="41">
        <f>INDEX(Videolength!C:C,MATCH(D7330,Videolength!A:A,0))</f>
        <v>5.3773148148148153E-2</v>
      </c>
      <c r="G7330" s="41">
        <v>5.1701388888888887E-2</v>
      </c>
      <c r="H7330" s="71">
        <f>HYPERLINK(_xlfn.CONCAT(E7330,"&amp;t=",G7330*86400),G7330)</f>
        <v>5.1701388888888887E-2</v>
      </c>
      <c r="I7330" s="38">
        <v>13</v>
      </c>
      <c r="J7330" s="38">
        <v>7</v>
      </c>
      <c r="K7330" s="42" t="s">
        <v>346</v>
      </c>
      <c r="L7330" s="42" t="s">
        <v>10</v>
      </c>
      <c r="AA7330" s="45"/>
      <c r="AB7330" s="45"/>
      <c r="AE7330" s="42">
        <f>IF(Table32[[#This Row],[Gems]]&gt;0,Table32[[#This Row],[Gems]],0)</f>
        <v>0</v>
      </c>
      <c r="AF7330" s="42">
        <f>IF(Table32[[#This Row],[Gems]]&lt;0,Table32[[#This Row],[Gems]],0)</f>
        <v>0</v>
      </c>
      <c r="AG7330" s="29">
        <f t="shared" ca="1" si="155"/>
        <v>30</v>
      </c>
    </row>
    <row r="7331" spans="1:33" ht="14.4" x14ac:dyDescent="0.3">
      <c r="A7331" s="37">
        <v>44130</v>
      </c>
      <c r="B7331" s="38">
        <f>INDEX(Videolength!D:D,MATCH(D7331,Videolength!A:A,0))</f>
        <v>13</v>
      </c>
      <c r="C7331" s="38">
        <f>INDEX(Videolength!E:E,MATCH(D7331,Videolength!A:A,0))</f>
        <v>36</v>
      </c>
      <c r="D7331" s="39">
        <v>36</v>
      </c>
      <c r="E7331" s="40" t="str">
        <f>INDEX(Videolength!B:B,MATCH(D7331,Videolength!A:A,0))</f>
        <v>https://youtu.be/-sRo4U3dKCw?list=PLTjhk5BwsiVV8SrR-dPCDjCfaMnt-5HZH</v>
      </c>
      <c r="F7331" s="41">
        <f>INDEX(Videolength!C:C,MATCH(D7331,Videolength!A:A,0))</f>
        <v>5.3773148148148153E-2</v>
      </c>
      <c r="G7331" s="41">
        <v>5.1782407407407409E-2</v>
      </c>
      <c r="H7331" s="71">
        <f>HYPERLINK(_xlfn.CONCAT(E7331,"&amp;t=",G7331*86400),G7331)</f>
        <v>5.1782407407407409E-2</v>
      </c>
      <c r="I7331" s="38">
        <v>13</v>
      </c>
      <c r="J7331" s="38">
        <v>7</v>
      </c>
      <c r="K7331" s="44" t="s">
        <v>353</v>
      </c>
      <c r="L7331" s="42" t="s">
        <v>10</v>
      </c>
      <c r="M7331" s="42" t="s">
        <v>1386</v>
      </c>
      <c r="AA7331" s="45"/>
      <c r="AB7331" s="45"/>
      <c r="AE7331" s="42">
        <f>IF(Table32[[#This Row],[Gems]]&gt;0,Table32[[#This Row],[Gems]],0)</f>
        <v>0</v>
      </c>
      <c r="AF7331" s="42">
        <f>IF(Table32[[#This Row],[Gems]]&lt;0,Table32[[#This Row],[Gems]],0)</f>
        <v>0</v>
      </c>
      <c r="AG7331" s="29">
        <f t="shared" ca="1" si="155"/>
        <v>30</v>
      </c>
    </row>
    <row r="7332" spans="1:33" ht="14.4" x14ac:dyDescent="0.3">
      <c r="A7332" s="37">
        <v>44130</v>
      </c>
      <c r="B7332" s="38">
        <f>INDEX(Videolength!D:D,MATCH(D7332,Videolength!A:A,0))</f>
        <v>13</v>
      </c>
      <c r="C7332" s="38">
        <f>INDEX(Videolength!E:E,MATCH(D7332,Videolength!A:A,0))</f>
        <v>36</v>
      </c>
      <c r="D7332" s="39">
        <v>36</v>
      </c>
      <c r="E7332" s="40" t="str">
        <f>INDEX(Videolength!B:B,MATCH(D7332,Videolength!A:A,0))</f>
        <v>https://youtu.be/-sRo4U3dKCw?list=PLTjhk5BwsiVV8SrR-dPCDjCfaMnt-5HZH</v>
      </c>
      <c r="F7332" s="41">
        <f>INDEX(Videolength!C:C,MATCH(D7332,Videolength!A:A,0))</f>
        <v>5.3773148148148153E-2</v>
      </c>
      <c r="G7332" s="41">
        <v>5.1840277777777777E-2</v>
      </c>
      <c r="H7332" s="71">
        <f>HYPERLINK(_xlfn.CONCAT(E7332,"&amp;t=",G7332*86400),G7332)</f>
        <v>5.1840277777777777E-2</v>
      </c>
      <c r="I7332" s="38">
        <v>13</v>
      </c>
      <c r="J7332" s="38">
        <v>7</v>
      </c>
      <c r="K7332" s="42" t="s">
        <v>346</v>
      </c>
      <c r="L7332" s="42" t="s">
        <v>10</v>
      </c>
      <c r="AA7332" s="45"/>
      <c r="AB7332" s="45"/>
      <c r="AE7332" s="42">
        <f>IF(Table32[[#This Row],[Gems]]&gt;0,Table32[[#This Row],[Gems]],0)</f>
        <v>0</v>
      </c>
      <c r="AF7332" s="42">
        <f>IF(Table32[[#This Row],[Gems]]&lt;0,Table32[[#This Row],[Gems]],0)</f>
        <v>0</v>
      </c>
      <c r="AG7332" s="29">
        <f t="shared" ca="1" si="155"/>
        <v>30</v>
      </c>
    </row>
    <row r="7333" spans="1:33" ht="14.4" x14ac:dyDescent="0.3">
      <c r="A7333" s="37">
        <v>44130</v>
      </c>
      <c r="B7333" s="38">
        <f>INDEX(Videolength!D:D,MATCH(D7333,Videolength!A:A,0))</f>
        <v>13</v>
      </c>
      <c r="C7333" s="38">
        <f>INDEX(Videolength!E:E,MATCH(D7333,Videolength!A:A,0))</f>
        <v>36</v>
      </c>
      <c r="D7333" s="39">
        <v>36</v>
      </c>
      <c r="E7333" s="40" t="str">
        <f>INDEX(Videolength!B:B,MATCH(D7333,Videolength!A:A,0))</f>
        <v>https://youtu.be/-sRo4U3dKCw?list=PLTjhk5BwsiVV8SrR-dPCDjCfaMnt-5HZH</v>
      </c>
      <c r="F7333" s="41">
        <f>INDEX(Videolength!C:C,MATCH(D7333,Videolength!A:A,0))</f>
        <v>5.3773148148148153E-2</v>
      </c>
      <c r="G7333" s="41">
        <v>5.1863425925925931E-2</v>
      </c>
      <c r="H7333" s="71">
        <f>HYPERLINK(_xlfn.CONCAT(E7333,"&amp;t=",G7333*86400),G7333)</f>
        <v>5.1863425925925931E-2</v>
      </c>
      <c r="I7333" s="38">
        <v>13</v>
      </c>
      <c r="J7333" s="38">
        <v>7</v>
      </c>
      <c r="K7333" s="42" t="s">
        <v>107</v>
      </c>
      <c r="L7333" s="42" t="s">
        <v>10</v>
      </c>
      <c r="M7333" s="42" t="s">
        <v>763</v>
      </c>
      <c r="AA7333" s="45"/>
      <c r="AB7333" s="45"/>
      <c r="AE7333" s="42">
        <f>IF(Table32[[#This Row],[Gems]]&gt;0,Table32[[#This Row],[Gems]],0)</f>
        <v>0</v>
      </c>
      <c r="AF7333" s="42">
        <f>IF(Table32[[#This Row],[Gems]]&lt;0,Table32[[#This Row],[Gems]],0)</f>
        <v>0</v>
      </c>
      <c r="AG7333" s="29">
        <f t="shared" ca="1" si="155"/>
        <v>30</v>
      </c>
    </row>
    <row r="7334" spans="1:33" ht="14.4" x14ac:dyDescent="0.3">
      <c r="A7334" s="37">
        <v>44130</v>
      </c>
      <c r="B7334" s="38">
        <f>INDEX(Videolength!D:D,MATCH(D7334,Videolength!A:A,0))</f>
        <v>13</v>
      </c>
      <c r="C7334" s="38">
        <f>INDEX(Videolength!E:E,MATCH(D7334,Videolength!A:A,0))</f>
        <v>36</v>
      </c>
      <c r="D7334" s="39">
        <v>36</v>
      </c>
      <c r="E7334" s="40" t="str">
        <f>INDEX(Videolength!B:B,MATCH(D7334,Videolength!A:A,0))</f>
        <v>https://youtu.be/-sRo4U3dKCw?list=PLTjhk5BwsiVV8SrR-dPCDjCfaMnt-5HZH</v>
      </c>
      <c r="F7334" s="41">
        <f>INDEX(Videolength!C:C,MATCH(D7334,Videolength!A:A,0))</f>
        <v>5.3773148148148153E-2</v>
      </c>
      <c r="G7334" s="41">
        <v>5.1898148148148145E-2</v>
      </c>
      <c r="H7334" s="71">
        <f>HYPERLINK(_xlfn.CONCAT(E7334,"&amp;t=",G7334*86400),G7334)</f>
        <v>5.1898148148148145E-2</v>
      </c>
      <c r="I7334" s="38">
        <v>13</v>
      </c>
      <c r="J7334" s="38">
        <v>7</v>
      </c>
      <c r="K7334" s="42" t="s">
        <v>346</v>
      </c>
      <c r="L7334" s="42" t="s">
        <v>10</v>
      </c>
      <c r="AA7334" s="45"/>
      <c r="AB7334" s="45"/>
      <c r="AE7334" s="42">
        <f>IF(Table32[[#This Row],[Gems]]&gt;0,Table32[[#This Row],[Gems]],0)</f>
        <v>0</v>
      </c>
      <c r="AF7334" s="42">
        <f>IF(Table32[[#This Row],[Gems]]&lt;0,Table32[[#This Row],[Gems]],0)</f>
        <v>0</v>
      </c>
      <c r="AG7334" s="29">
        <f t="shared" ca="1" si="155"/>
        <v>30</v>
      </c>
    </row>
    <row r="7335" spans="1:33" ht="14.4" x14ac:dyDescent="0.3">
      <c r="A7335" s="37">
        <v>44130</v>
      </c>
      <c r="B7335" s="38">
        <f>INDEX(Videolength!D:D,MATCH(D7335,Videolength!A:A,0))</f>
        <v>13</v>
      </c>
      <c r="C7335" s="38">
        <f>INDEX(Videolength!E:E,MATCH(D7335,Videolength!A:A,0))</f>
        <v>36</v>
      </c>
      <c r="D7335" s="39">
        <v>36</v>
      </c>
      <c r="E7335" s="40" t="str">
        <f>INDEX(Videolength!B:B,MATCH(D7335,Videolength!A:A,0))</f>
        <v>https://youtu.be/-sRo4U3dKCw?list=PLTjhk5BwsiVV8SrR-dPCDjCfaMnt-5HZH</v>
      </c>
      <c r="F7335" s="41">
        <f>INDEX(Videolength!C:C,MATCH(D7335,Videolength!A:A,0))</f>
        <v>5.3773148148148153E-2</v>
      </c>
      <c r="G7335" s="41">
        <v>5.1932870370370365E-2</v>
      </c>
      <c r="H7335" s="71">
        <f>HYPERLINK(_xlfn.CONCAT(E7335,"&amp;t=",G7335*86400),G7335)</f>
        <v>5.1932870370370365E-2</v>
      </c>
      <c r="I7335" s="38">
        <v>13</v>
      </c>
      <c r="J7335" s="38">
        <v>7</v>
      </c>
      <c r="K7335" s="42" t="s">
        <v>55</v>
      </c>
      <c r="L7335" s="42" t="s">
        <v>10</v>
      </c>
      <c r="M7335" s="42" t="s">
        <v>763</v>
      </c>
      <c r="AA7335" s="45"/>
      <c r="AB7335" s="45"/>
      <c r="AE7335" s="42">
        <f>IF(Table32[[#This Row],[Gems]]&gt;0,Table32[[#This Row],[Gems]],0)</f>
        <v>0</v>
      </c>
      <c r="AF7335" s="42">
        <f>IF(Table32[[#This Row],[Gems]]&lt;0,Table32[[#This Row],[Gems]],0)</f>
        <v>0</v>
      </c>
      <c r="AG7335" s="29">
        <f t="shared" ca="1" si="155"/>
        <v>30</v>
      </c>
    </row>
    <row r="7336" spans="1:33" ht="14.4" x14ac:dyDescent="0.3">
      <c r="A7336" s="37">
        <v>44130</v>
      </c>
      <c r="B7336" s="38">
        <f>INDEX(Videolength!D:D,MATCH(D7336,Videolength!A:A,0))</f>
        <v>13</v>
      </c>
      <c r="C7336" s="38">
        <f>INDEX(Videolength!E:E,MATCH(D7336,Videolength!A:A,0))</f>
        <v>36</v>
      </c>
      <c r="D7336" s="39">
        <v>36</v>
      </c>
      <c r="E7336" s="40" t="str">
        <f>INDEX(Videolength!B:B,MATCH(D7336,Videolength!A:A,0))</f>
        <v>https://youtu.be/-sRo4U3dKCw?list=PLTjhk5BwsiVV8SrR-dPCDjCfaMnt-5HZH</v>
      </c>
      <c r="F7336" s="41">
        <f>INDEX(Videolength!C:C,MATCH(D7336,Videolength!A:A,0))</f>
        <v>5.3773148148148153E-2</v>
      </c>
      <c r="G7336" s="41">
        <v>5.226851851851852E-2</v>
      </c>
      <c r="H7336" s="71">
        <f>HYPERLINK(_xlfn.CONCAT(E7336,"&amp;t=",G7336*86400),G7336)</f>
        <v>5.226851851851852E-2</v>
      </c>
      <c r="I7336" s="38">
        <v>13</v>
      </c>
      <c r="J7336" s="38">
        <v>7</v>
      </c>
      <c r="K7336" s="42" t="s">
        <v>346</v>
      </c>
      <c r="L7336" s="42" t="s">
        <v>10</v>
      </c>
      <c r="AA7336" s="45"/>
      <c r="AB7336" s="45"/>
      <c r="AE7336" s="42">
        <f>IF(Table32[[#This Row],[Gems]]&gt;0,Table32[[#This Row],[Gems]],0)</f>
        <v>0</v>
      </c>
      <c r="AF7336" s="42">
        <f>IF(Table32[[#This Row],[Gems]]&lt;0,Table32[[#This Row],[Gems]],0)</f>
        <v>0</v>
      </c>
      <c r="AG7336" s="29">
        <f t="shared" ca="1" si="155"/>
        <v>30</v>
      </c>
    </row>
    <row r="7337" spans="1:33" ht="14.4" x14ac:dyDescent="0.3">
      <c r="A7337" s="37">
        <v>44130</v>
      </c>
      <c r="B7337" s="38">
        <f>INDEX(Videolength!D:D,MATCH(D7337,Videolength!A:A,0))</f>
        <v>13</v>
      </c>
      <c r="C7337" s="38">
        <f>INDEX(Videolength!E:E,MATCH(D7337,Videolength!A:A,0))</f>
        <v>36</v>
      </c>
      <c r="D7337" s="39">
        <v>36</v>
      </c>
      <c r="E7337" s="40" t="str">
        <f>INDEX(Videolength!B:B,MATCH(D7337,Videolength!A:A,0))</f>
        <v>https://youtu.be/-sRo4U3dKCw?list=PLTjhk5BwsiVV8SrR-dPCDjCfaMnt-5HZH</v>
      </c>
      <c r="F7337" s="41">
        <f>INDEX(Videolength!C:C,MATCH(D7337,Videolength!A:A,0))</f>
        <v>5.3773148148148153E-2</v>
      </c>
      <c r="G7337" s="41">
        <v>5.2314814814814814E-2</v>
      </c>
      <c r="H7337" s="71">
        <f>HYPERLINK(_xlfn.CONCAT(E7337,"&amp;t=",G7337*86400),G7337)</f>
        <v>5.2314814814814814E-2</v>
      </c>
      <c r="I7337" s="38">
        <v>13</v>
      </c>
      <c r="J7337" s="38">
        <v>7</v>
      </c>
      <c r="K7337" s="42" t="s">
        <v>90</v>
      </c>
      <c r="L7337" s="42" t="s">
        <v>167</v>
      </c>
      <c r="M7337" s="51" t="s">
        <v>591</v>
      </c>
      <c r="N7337" s="51"/>
      <c r="O7337" s="51"/>
      <c r="P7337" s="51"/>
      <c r="Q7337" s="51"/>
      <c r="R7337" s="51"/>
      <c r="S7337" s="51"/>
      <c r="AA7337" s="45"/>
      <c r="AB7337" s="45"/>
      <c r="AE7337" s="42">
        <f>IF(Table32[[#This Row],[Gems]]&gt;0,Table32[[#This Row],[Gems]],0)</f>
        <v>0</v>
      </c>
      <c r="AF7337" s="42">
        <f>IF(Table32[[#This Row],[Gems]]&lt;0,Table32[[#This Row],[Gems]],0)</f>
        <v>0</v>
      </c>
      <c r="AG7337" s="30">
        <f t="shared" ca="1" si="155"/>
        <v>30</v>
      </c>
    </row>
    <row r="7338" spans="1:33" ht="14.4" x14ac:dyDescent="0.3">
      <c r="A7338" s="37">
        <v>44130</v>
      </c>
      <c r="B7338" s="38">
        <f>INDEX(Videolength!D:D,MATCH(D7338,Videolength!A:A,0))</f>
        <v>13</v>
      </c>
      <c r="C7338" s="38">
        <f>INDEX(Videolength!E:E,MATCH(D7338,Videolength!A:A,0))</f>
        <v>36</v>
      </c>
      <c r="D7338" s="39">
        <v>36</v>
      </c>
      <c r="E7338" s="40" t="str">
        <f>INDEX(Videolength!B:B,MATCH(D7338,Videolength!A:A,0))</f>
        <v>https://youtu.be/-sRo4U3dKCw?list=PLTjhk5BwsiVV8SrR-dPCDjCfaMnt-5HZH</v>
      </c>
      <c r="F7338" s="41">
        <f>INDEX(Videolength!C:C,MATCH(D7338,Videolength!A:A,0))</f>
        <v>5.3773148148148153E-2</v>
      </c>
      <c r="G7338" s="41">
        <v>5.3483796296296293E-2</v>
      </c>
      <c r="H7338" s="71">
        <f>HYPERLINK(_xlfn.CONCAT(E7338,"&amp;t=",G7338*86400),G7338)</f>
        <v>5.3483796296296293E-2</v>
      </c>
      <c r="I7338" s="38">
        <v>13</v>
      </c>
      <c r="J7338" s="38">
        <v>7</v>
      </c>
      <c r="K7338" s="42" t="s">
        <v>346</v>
      </c>
      <c r="L7338" s="42" t="s">
        <v>10</v>
      </c>
      <c r="AA7338" s="45"/>
      <c r="AB7338" s="45"/>
      <c r="AE7338" s="42">
        <f>IF(Table32[[#This Row],[Gems]]&gt;0,Table32[[#This Row],[Gems]],0)</f>
        <v>0</v>
      </c>
      <c r="AF7338" s="42">
        <f>IF(Table32[[#This Row],[Gems]]&lt;0,Table32[[#This Row],[Gems]],0)</f>
        <v>0</v>
      </c>
      <c r="AG7338" s="29">
        <f t="shared" ca="1" si="155"/>
        <v>30</v>
      </c>
    </row>
    <row r="7339" spans="1:33" ht="14.4" x14ac:dyDescent="0.3">
      <c r="A7339" s="37">
        <v>44130</v>
      </c>
      <c r="B7339" s="38">
        <f>INDEX(Videolength!D:D,MATCH(D7339,Videolength!A:A,0))</f>
        <v>13</v>
      </c>
      <c r="C7339" s="38">
        <f>INDEX(Videolength!E:E,MATCH(D7339,Videolength!A:A,0))</f>
        <v>36</v>
      </c>
      <c r="D7339" s="39">
        <v>36</v>
      </c>
      <c r="E7339" s="40" t="str">
        <f>INDEX(Videolength!B:B,MATCH(D7339,Videolength!A:A,0))</f>
        <v>https://youtu.be/-sRo4U3dKCw?list=PLTjhk5BwsiVV8SrR-dPCDjCfaMnt-5HZH</v>
      </c>
      <c r="F7339" s="41">
        <f>INDEX(Videolength!C:C,MATCH(D7339,Videolength!A:A,0))</f>
        <v>5.3773148148148153E-2</v>
      </c>
      <c r="G7339" s="41">
        <v>5.3576388888888889E-2</v>
      </c>
      <c r="H7339" s="71">
        <f>HYPERLINK(_xlfn.CONCAT(E7339,"&amp;t=",G7339*86400),G7339)</f>
        <v>5.3576388888888889E-2</v>
      </c>
      <c r="I7339" s="38">
        <v>13</v>
      </c>
      <c r="J7339" s="38">
        <v>7</v>
      </c>
      <c r="K7339" s="42" t="s">
        <v>100</v>
      </c>
      <c r="L7339" s="42" t="s">
        <v>1351</v>
      </c>
      <c r="M7339" s="51" t="s">
        <v>591</v>
      </c>
      <c r="N7339" s="51"/>
      <c r="O7339" s="51"/>
      <c r="P7339" s="51"/>
      <c r="Q7339" s="51"/>
      <c r="R7339" s="51"/>
      <c r="S7339" s="51"/>
      <c r="U7339" s="44" t="s">
        <v>1428</v>
      </c>
      <c r="AA7339" s="45"/>
      <c r="AB7339" s="45"/>
      <c r="AE7339" s="42">
        <f>IF(Table32[[#This Row],[Gems]]&gt;0,Table32[[#This Row],[Gems]],0)</f>
        <v>0</v>
      </c>
      <c r="AF7339" s="42">
        <f>IF(Table32[[#This Row],[Gems]]&lt;0,Table32[[#This Row],[Gems]],0)</f>
        <v>0</v>
      </c>
      <c r="AG7339" s="29">
        <f t="shared" ca="1" si="155"/>
        <v>30</v>
      </c>
    </row>
    <row r="7340" spans="1:33" ht="14.4" x14ac:dyDescent="0.3">
      <c r="A7340" s="37">
        <v>44130</v>
      </c>
      <c r="B7340" s="38">
        <f>INDEX(Videolength!D:D,MATCH(D7340,Videolength!A:A,0))</f>
        <v>13</v>
      </c>
      <c r="C7340" s="38">
        <f>INDEX(Videolength!E:E,MATCH(D7340,Videolength!A:A,0))</f>
        <v>36</v>
      </c>
      <c r="D7340" s="39">
        <v>36</v>
      </c>
      <c r="E7340" s="40" t="str">
        <f>INDEX(Videolength!B:B,MATCH(D7340,Videolength!A:A,0))</f>
        <v>https://youtu.be/-sRo4U3dKCw?list=PLTjhk5BwsiVV8SrR-dPCDjCfaMnt-5HZH</v>
      </c>
      <c r="F7340" s="41">
        <f>INDEX(Videolength!C:C,MATCH(D7340,Videolength!A:A,0))</f>
        <v>5.3773148148148153E-2</v>
      </c>
      <c r="G7340" s="41">
        <v>5.3645833333333337E-2</v>
      </c>
      <c r="H7340" s="71">
        <f>HYPERLINK(_xlfn.CONCAT(E7340,"&amp;t=",G7340*86400),G7340)</f>
        <v>5.3645833333333337E-2</v>
      </c>
      <c r="I7340" s="38">
        <v>13</v>
      </c>
      <c r="J7340" s="38">
        <v>7</v>
      </c>
      <c r="K7340" s="42" t="s">
        <v>346</v>
      </c>
      <c r="L7340" s="42" t="s">
        <v>10</v>
      </c>
      <c r="AA7340" s="45"/>
      <c r="AB7340" s="45"/>
      <c r="AE7340" s="42">
        <f>IF(Table32[[#This Row],[Gems]]&gt;0,Table32[[#This Row],[Gems]],0)</f>
        <v>0</v>
      </c>
      <c r="AF7340" s="42">
        <f>IF(Table32[[#This Row],[Gems]]&lt;0,Table32[[#This Row],[Gems]],0)</f>
        <v>0</v>
      </c>
      <c r="AG7340" s="29">
        <f t="shared" ca="1" si="155"/>
        <v>30</v>
      </c>
    </row>
    <row r="7341" spans="1:33" ht="14.4" x14ac:dyDescent="0.3">
      <c r="A7341" s="37">
        <v>44130</v>
      </c>
      <c r="B7341" s="38">
        <f>INDEX(Videolength!D:D,MATCH(D7341,Videolength!A:A,0))</f>
        <v>13</v>
      </c>
      <c r="C7341" s="38">
        <f>INDEX(Videolength!E:E,MATCH(D7341,Videolength!A:A,0))</f>
        <v>36</v>
      </c>
      <c r="D7341" s="39">
        <v>36</v>
      </c>
      <c r="E7341" s="40" t="str">
        <f>INDEX(Videolength!B:B,MATCH(D7341,Videolength!A:A,0))</f>
        <v>https://youtu.be/-sRo4U3dKCw?list=PLTjhk5BwsiVV8SrR-dPCDjCfaMnt-5HZH</v>
      </c>
      <c r="F7341" s="41">
        <f>INDEX(Videolength!C:C,MATCH(D7341,Videolength!A:A,0))</f>
        <v>5.3773148148148153E-2</v>
      </c>
      <c r="G7341" s="41">
        <v>5.3668981481481477E-2</v>
      </c>
      <c r="H7341" s="71">
        <f>HYPERLINK(_xlfn.CONCAT(E7341,"&amp;t=",G7341*86400),G7341)</f>
        <v>5.3668981481481477E-2</v>
      </c>
      <c r="I7341" s="38">
        <v>13</v>
      </c>
      <c r="J7341" s="38">
        <v>7</v>
      </c>
      <c r="K7341" s="42" t="s">
        <v>100</v>
      </c>
      <c r="L7341" s="42" t="s">
        <v>1408</v>
      </c>
      <c r="M7341" s="51" t="s">
        <v>591</v>
      </c>
      <c r="N7341" s="51"/>
      <c r="O7341" s="51"/>
      <c r="P7341" s="51"/>
      <c r="Q7341" s="51"/>
      <c r="R7341" s="51"/>
      <c r="S7341" s="51"/>
      <c r="U7341" s="44" t="s">
        <v>1429</v>
      </c>
      <c r="AA7341" s="45"/>
      <c r="AB7341" s="45"/>
      <c r="AE7341" s="42">
        <f>IF(Table32[[#This Row],[Gems]]&gt;0,Table32[[#This Row],[Gems]],0)</f>
        <v>0</v>
      </c>
      <c r="AF7341" s="42">
        <f>IF(Table32[[#This Row],[Gems]]&lt;0,Table32[[#This Row],[Gems]],0)</f>
        <v>0</v>
      </c>
      <c r="AG7341" s="29">
        <f t="shared" ca="1" si="155"/>
        <v>30</v>
      </c>
    </row>
    <row r="7342" spans="1:33" ht="14.4" x14ac:dyDescent="0.3">
      <c r="A7342" s="37">
        <v>44130</v>
      </c>
      <c r="B7342" s="38">
        <f>INDEX(Videolength!D:D,MATCH(D7342,Videolength!A:A,0))</f>
        <v>13</v>
      </c>
      <c r="C7342" s="38">
        <f>INDEX(Videolength!E:E,MATCH(D7342,Videolength!A:A,0))</f>
        <v>36</v>
      </c>
      <c r="D7342" s="39">
        <v>36</v>
      </c>
      <c r="E7342" s="40" t="str">
        <f>INDEX(Videolength!B:B,MATCH(D7342,Videolength!A:A,0))</f>
        <v>https://youtu.be/-sRo4U3dKCw?list=PLTjhk5BwsiVV8SrR-dPCDjCfaMnt-5HZH</v>
      </c>
      <c r="F7342" s="41">
        <f>INDEX(Videolength!C:C,MATCH(D7342,Videolength!A:A,0))</f>
        <v>5.3773148148148153E-2</v>
      </c>
      <c r="G7342" s="41">
        <v>5.3738425925925926E-2</v>
      </c>
      <c r="H7342" s="71">
        <f>HYPERLINK(_xlfn.CONCAT(E7342,"&amp;t=",G7342*86400),G7342)</f>
        <v>5.3738425925925926E-2</v>
      </c>
      <c r="I7342" s="38">
        <v>13</v>
      </c>
      <c r="J7342" s="38">
        <v>7</v>
      </c>
      <c r="K7342" s="42" t="s">
        <v>346</v>
      </c>
      <c r="L7342" s="42" t="s">
        <v>10</v>
      </c>
      <c r="AA7342" s="45"/>
      <c r="AB7342" s="45"/>
      <c r="AE7342" s="42">
        <f>IF(Table32[[#This Row],[Gems]]&gt;0,Table32[[#This Row],[Gems]],0)</f>
        <v>0</v>
      </c>
      <c r="AF7342" s="42">
        <f>IF(Table32[[#This Row],[Gems]]&lt;0,Table32[[#This Row],[Gems]],0)</f>
        <v>0</v>
      </c>
      <c r="AG7342" s="29">
        <f t="shared" ca="1" si="155"/>
        <v>30</v>
      </c>
    </row>
    <row r="7343" spans="1:33" ht="14.4" x14ac:dyDescent="0.3">
      <c r="A7343" s="37">
        <v>44130</v>
      </c>
      <c r="B7343" s="38">
        <f>INDEX(Videolength!D:D,MATCH(D7343,Videolength!A:A,0))</f>
        <v>13</v>
      </c>
      <c r="C7343" s="38">
        <f>INDEX(Videolength!E:E,MATCH(D7343,Videolength!A:A,0))</f>
        <v>37</v>
      </c>
      <c r="D7343" s="39">
        <v>37</v>
      </c>
      <c r="E7343" s="40" t="str">
        <f>INDEX(Videolength!B:B,MATCH(D7343,Videolength!A:A,0))</f>
        <v>https://youtu.be/PHiFfgDQ2BY?list=PLTjhk5BwsiVV8SrR-dPCDjCfaMnt-5HZH</v>
      </c>
      <c r="F7343" s="41">
        <f>INDEX(Videolength!C:C,MATCH(D7343,Videolength!A:A,0))</f>
        <v>6.6203703703703709E-2</v>
      </c>
      <c r="G7343" s="41">
        <v>0</v>
      </c>
      <c r="H7343" s="71">
        <f>HYPERLINK(_xlfn.CONCAT(E7343,"&amp;t=",G7343*86400),G7343)</f>
        <v>0</v>
      </c>
      <c r="I7343" s="38">
        <v>13</v>
      </c>
      <c r="J7343" s="38">
        <v>7</v>
      </c>
      <c r="K7343" s="42" t="s">
        <v>123</v>
      </c>
      <c r="L7343" s="42" t="s">
        <v>10</v>
      </c>
      <c r="M7343" s="42" t="s">
        <v>388</v>
      </c>
      <c r="AA7343" s="45"/>
      <c r="AB7343" s="45"/>
      <c r="AE7343" s="42">
        <f>IF(Table32[[#This Row],[Gems]]&gt;0,Table32[[#This Row],[Gems]],0)</f>
        <v>0</v>
      </c>
      <c r="AF7343" s="42">
        <f>IF(Table32[[#This Row],[Gems]]&lt;0,Table32[[#This Row],[Gems]],0)</f>
        <v>0</v>
      </c>
      <c r="AG7343" s="29">
        <f t="shared" ca="1" si="155"/>
        <v>30</v>
      </c>
    </row>
    <row r="7344" spans="1:33" ht="14.4" x14ac:dyDescent="0.3">
      <c r="A7344" s="37">
        <v>44130</v>
      </c>
      <c r="B7344" s="38">
        <f>INDEX(Videolength!D:D,MATCH(D7344,Videolength!A:A,0))</f>
        <v>13</v>
      </c>
      <c r="C7344" s="38">
        <f>INDEX(Videolength!E:E,MATCH(D7344,Videolength!A:A,0))</f>
        <v>37</v>
      </c>
      <c r="D7344" s="39">
        <v>37</v>
      </c>
      <c r="E7344" s="40" t="str">
        <f>INDEX(Videolength!B:B,MATCH(D7344,Videolength!A:A,0))</f>
        <v>https://youtu.be/PHiFfgDQ2BY?list=PLTjhk5BwsiVV8SrR-dPCDjCfaMnt-5HZH</v>
      </c>
      <c r="F7344" s="41">
        <f>INDEX(Videolength!C:C,MATCH(D7344,Videolength!A:A,0))</f>
        <v>6.6203703703703709E-2</v>
      </c>
      <c r="G7344" s="41">
        <v>1.5046296296296297E-4</v>
      </c>
      <c r="H7344" s="71">
        <f>HYPERLINK(_xlfn.CONCAT(E7344,"&amp;t=",G7344*86400),G7344)</f>
        <v>1.5046296296296297E-4</v>
      </c>
      <c r="I7344" s="38">
        <v>13</v>
      </c>
      <c r="J7344" s="38">
        <v>7</v>
      </c>
      <c r="K7344" s="42" t="s">
        <v>346</v>
      </c>
      <c r="L7344" s="42" t="s">
        <v>10</v>
      </c>
      <c r="AA7344" s="45"/>
      <c r="AB7344" s="45"/>
      <c r="AE7344" s="42">
        <f>IF(Table32[[#This Row],[Gems]]&gt;0,Table32[[#This Row],[Gems]],0)</f>
        <v>0</v>
      </c>
      <c r="AF7344" s="42">
        <f>IF(Table32[[#This Row],[Gems]]&lt;0,Table32[[#This Row],[Gems]],0)</f>
        <v>0</v>
      </c>
      <c r="AG7344" s="29">
        <f t="shared" ca="1" si="155"/>
        <v>30</v>
      </c>
    </row>
    <row r="7345" spans="1:33" ht="14.4" x14ac:dyDescent="0.3">
      <c r="A7345" s="37">
        <v>44130</v>
      </c>
      <c r="B7345" s="38">
        <f>INDEX(Videolength!D:D,MATCH(D7345,Videolength!A:A,0))</f>
        <v>13</v>
      </c>
      <c r="C7345" s="38">
        <f>INDEX(Videolength!E:E,MATCH(D7345,Videolength!A:A,0))</f>
        <v>37</v>
      </c>
      <c r="D7345" s="39">
        <v>37</v>
      </c>
      <c r="E7345" s="40" t="str">
        <f>INDEX(Videolength!B:B,MATCH(D7345,Videolength!A:A,0))</f>
        <v>https://youtu.be/PHiFfgDQ2BY?list=PLTjhk5BwsiVV8SrR-dPCDjCfaMnt-5HZH</v>
      </c>
      <c r="F7345" s="41">
        <f>INDEX(Videolength!C:C,MATCH(D7345,Videolength!A:A,0))</f>
        <v>6.6203703703703709E-2</v>
      </c>
      <c r="G7345" s="41">
        <v>1.8518518518518518E-4</v>
      </c>
      <c r="H7345" s="71">
        <f>HYPERLINK(_xlfn.CONCAT(E7345,"&amp;t=",G7345*86400),G7345)</f>
        <v>1.8518518518518518E-4</v>
      </c>
      <c r="I7345" s="38">
        <v>13</v>
      </c>
      <c r="J7345" s="38">
        <v>7</v>
      </c>
      <c r="K7345" s="42" t="s">
        <v>100</v>
      </c>
      <c r="L7345" s="42" t="s">
        <v>1351</v>
      </c>
      <c r="M7345" s="42" t="s">
        <v>392</v>
      </c>
      <c r="U7345" s="44" t="s">
        <v>1430</v>
      </c>
      <c r="AA7345" s="45"/>
      <c r="AB7345" s="45"/>
      <c r="AE7345" s="42">
        <f>IF(Table32[[#This Row],[Gems]]&gt;0,Table32[[#This Row],[Gems]],0)</f>
        <v>0</v>
      </c>
      <c r="AF7345" s="42">
        <f>IF(Table32[[#This Row],[Gems]]&lt;0,Table32[[#This Row],[Gems]],0)</f>
        <v>0</v>
      </c>
      <c r="AG7345" s="29">
        <f t="shared" ca="1" si="155"/>
        <v>30</v>
      </c>
    </row>
    <row r="7346" spans="1:33" ht="14.4" x14ac:dyDescent="0.3">
      <c r="A7346" s="37">
        <v>44130</v>
      </c>
      <c r="B7346" s="38">
        <f>INDEX(Videolength!D:D,MATCH(D7346,Videolength!A:A,0))</f>
        <v>13</v>
      </c>
      <c r="C7346" s="38">
        <f>INDEX(Videolength!E:E,MATCH(D7346,Videolength!A:A,0))</f>
        <v>37</v>
      </c>
      <c r="D7346" s="39">
        <v>37</v>
      </c>
      <c r="E7346" s="40" t="str">
        <f>INDEX(Videolength!B:B,MATCH(D7346,Videolength!A:A,0))</f>
        <v>https://youtu.be/PHiFfgDQ2BY?list=PLTjhk5BwsiVV8SrR-dPCDjCfaMnt-5HZH</v>
      </c>
      <c r="F7346" s="41">
        <f>INDEX(Videolength!C:C,MATCH(D7346,Videolength!A:A,0))</f>
        <v>6.6203703703703709E-2</v>
      </c>
      <c r="G7346" s="41">
        <v>2.4305555555555552E-4</v>
      </c>
      <c r="H7346" s="71">
        <f>HYPERLINK(_xlfn.CONCAT(E7346,"&amp;t=",G7346*86400),G7346)</f>
        <v>2.4305555555555552E-4</v>
      </c>
      <c r="I7346" s="38">
        <v>13</v>
      </c>
      <c r="J7346" s="38">
        <v>7</v>
      </c>
      <c r="K7346" s="42" t="s">
        <v>100</v>
      </c>
      <c r="L7346" s="42" t="s">
        <v>1408</v>
      </c>
      <c r="M7346" s="42" t="s">
        <v>392</v>
      </c>
      <c r="U7346" s="44" t="s">
        <v>1431</v>
      </c>
      <c r="AA7346" s="45"/>
      <c r="AB7346" s="45"/>
      <c r="AE7346" s="42">
        <f>IF(Table32[[#This Row],[Gems]]&gt;0,Table32[[#This Row],[Gems]],0)</f>
        <v>0</v>
      </c>
      <c r="AF7346" s="42">
        <f>IF(Table32[[#This Row],[Gems]]&lt;0,Table32[[#This Row],[Gems]],0)</f>
        <v>0</v>
      </c>
      <c r="AG7346" s="29">
        <f t="shared" ca="1" si="155"/>
        <v>30</v>
      </c>
    </row>
    <row r="7347" spans="1:33" ht="14.4" x14ac:dyDescent="0.3">
      <c r="A7347" s="37">
        <v>44130</v>
      </c>
      <c r="B7347" s="38">
        <f>INDEX(Videolength!D:D,MATCH(D7347,Videolength!A:A,0))</f>
        <v>13</v>
      </c>
      <c r="C7347" s="38">
        <f>INDEX(Videolength!E:E,MATCH(D7347,Videolength!A:A,0))</f>
        <v>37</v>
      </c>
      <c r="D7347" s="39">
        <v>37</v>
      </c>
      <c r="E7347" s="40" t="str">
        <f>INDEX(Videolength!B:B,MATCH(D7347,Videolength!A:A,0))</f>
        <v>https://youtu.be/PHiFfgDQ2BY?list=PLTjhk5BwsiVV8SrR-dPCDjCfaMnt-5HZH</v>
      </c>
      <c r="F7347" s="41">
        <f>INDEX(Videolength!C:C,MATCH(D7347,Videolength!A:A,0))</f>
        <v>6.6203703703703709E-2</v>
      </c>
      <c r="G7347" s="41">
        <v>2.8935185185185189E-4</v>
      </c>
      <c r="H7347" s="71">
        <f>HYPERLINK(_xlfn.CONCAT(E7347,"&amp;t=",G7347*86400),G7347)</f>
        <v>2.8935185185185189E-4</v>
      </c>
      <c r="I7347" s="38">
        <v>13</v>
      </c>
      <c r="J7347" s="38">
        <v>7</v>
      </c>
      <c r="K7347" s="42" t="s">
        <v>90</v>
      </c>
      <c r="L7347" s="42" t="s">
        <v>518</v>
      </c>
      <c r="M7347" s="42" t="s">
        <v>1401</v>
      </c>
      <c r="V7347" s="43">
        <v>1425</v>
      </c>
      <c r="AA7347" s="45"/>
      <c r="AB7347" s="45"/>
      <c r="AC7347" s="44" t="s">
        <v>201</v>
      </c>
      <c r="AE7347" s="42">
        <f>IF(Table32[[#This Row],[Gems]]&gt;0,Table32[[#This Row],[Gems]],0)</f>
        <v>0</v>
      </c>
      <c r="AF7347" s="42">
        <f>IF(Table32[[#This Row],[Gems]]&lt;0,Table32[[#This Row],[Gems]],0)</f>
        <v>0</v>
      </c>
      <c r="AG7347" s="29">
        <f t="shared" ca="1" si="155"/>
        <v>30</v>
      </c>
    </row>
    <row r="7348" spans="1:33" ht="14.4" x14ac:dyDescent="0.3">
      <c r="A7348" s="37">
        <v>44130</v>
      </c>
      <c r="B7348" s="38">
        <f>INDEX(Videolength!D:D,MATCH(D7348,Videolength!A:A,0))</f>
        <v>13</v>
      </c>
      <c r="C7348" s="38">
        <f>INDEX(Videolength!E:E,MATCH(D7348,Videolength!A:A,0))</f>
        <v>37</v>
      </c>
      <c r="D7348" s="39">
        <v>37</v>
      </c>
      <c r="E7348" s="40" t="str">
        <f>INDEX(Videolength!B:B,MATCH(D7348,Videolength!A:A,0))</f>
        <v>https://youtu.be/PHiFfgDQ2BY?list=PLTjhk5BwsiVV8SrR-dPCDjCfaMnt-5HZH</v>
      </c>
      <c r="F7348" s="41">
        <f>INDEX(Videolength!C:C,MATCH(D7348,Videolength!A:A,0))</f>
        <v>6.6203703703703709E-2</v>
      </c>
      <c r="G7348" s="41">
        <v>6.2500000000000001E-4</v>
      </c>
      <c r="H7348" s="71">
        <f>HYPERLINK(_xlfn.CONCAT(E7348,"&amp;t=",G7348*86400),G7348)</f>
        <v>6.2500000000000001E-4</v>
      </c>
      <c r="I7348" s="38">
        <v>13</v>
      </c>
      <c r="J7348" s="38">
        <v>7</v>
      </c>
      <c r="K7348" s="42" t="s">
        <v>25</v>
      </c>
      <c r="L7348" s="42" t="s">
        <v>392</v>
      </c>
      <c r="M7348" s="42" t="s">
        <v>1432</v>
      </c>
      <c r="AA7348" s="45"/>
      <c r="AB7348" s="45"/>
      <c r="AE7348" s="42">
        <f>IF(Table32[[#This Row],[Gems]]&gt;0,Table32[[#This Row],[Gems]],0)</f>
        <v>0</v>
      </c>
      <c r="AF7348" s="42">
        <f>IF(Table32[[#This Row],[Gems]]&lt;0,Table32[[#This Row],[Gems]],0)</f>
        <v>0</v>
      </c>
      <c r="AG7348" s="29">
        <f t="shared" ca="1" si="155"/>
        <v>30</v>
      </c>
    </row>
    <row r="7349" spans="1:33" ht="14.4" x14ac:dyDescent="0.3">
      <c r="A7349" s="37">
        <v>44130</v>
      </c>
      <c r="B7349" s="38">
        <f>INDEX(Videolength!D:D,MATCH(D7349,Videolength!A:A,0))</f>
        <v>13</v>
      </c>
      <c r="C7349" s="38">
        <f>INDEX(Videolength!E:E,MATCH(D7349,Videolength!A:A,0))</f>
        <v>37</v>
      </c>
      <c r="D7349" s="39">
        <v>37</v>
      </c>
      <c r="E7349" s="40" t="str">
        <f>INDEX(Videolength!B:B,MATCH(D7349,Videolength!A:A,0))</f>
        <v>https://youtu.be/PHiFfgDQ2BY?list=PLTjhk5BwsiVV8SrR-dPCDjCfaMnt-5HZH</v>
      </c>
      <c r="F7349" s="41">
        <f>INDEX(Videolength!C:C,MATCH(D7349,Videolength!A:A,0))</f>
        <v>6.6203703703703709E-2</v>
      </c>
      <c r="G7349" s="41">
        <v>6.4814814814814813E-4</v>
      </c>
      <c r="H7349" s="71">
        <f>HYPERLINK(_xlfn.CONCAT(E7349,"&amp;t=",G7349*86400),G7349)</f>
        <v>6.4814814814814813E-4</v>
      </c>
      <c r="I7349" s="38">
        <v>13</v>
      </c>
      <c r="J7349" s="38">
        <v>7</v>
      </c>
      <c r="K7349" s="42" t="s">
        <v>346</v>
      </c>
      <c r="L7349" s="42" t="s">
        <v>10</v>
      </c>
      <c r="AA7349" s="45"/>
      <c r="AB7349" s="45"/>
      <c r="AE7349" s="42">
        <f>IF(Table32[[#This Row],[Gems]]&gt;0,Table32[[#This Row],[Gems]],0)</f>
        <v>0</v>
      </c>
      <c r="AF7349" s="42">
        <f>IF(Table32[[#This Row],[Gems]]&lt;0,Table32[[#This Row],[Gems]],0)</f>
        <v>0</v>
      </c>
      <c r="AG7349" s="29">
        <f t="shared" ca="1" si="155"/>
        <v>30</v>
      </c>
    </row>
    <row r="7350" spans="1:33" ht="14.4" x14ac:dyDescent="0.3">
      <c r="A7350" s="37">
        <v>44130</v>
      </c>
      <c r="B7350" s="38">
        <f>INDEX(Videolength!D:D,MATCH(D7350,Videolength!A:A,0))</f>
        <v>13</v>
      </c>
      <c r="C7350" s="38">
        <f>INDEX(Videolength!E:E,MATCH(D7350,Videolength!A:A,0))</f>
        <v>37</v>
      </c>
      <c r="D7350" s="39">
        <v>37</v>
      </c>
      <c r="E7350" s="40" t="str">
        <f>INDEX(Videolength!B:B,MATCH(D7350,Videolength!A:A,0))</f>
        <v>https://youtu.be/PHiFfgDQ2BY?list=PLTjhk5BwsiVV8SrR-dPCDjCfaMnt-5HZH</v>
      </c>
      <c r="F7350" s="41">
        <f>INDEX(Videolength!C:C,MATCH(D7350,Videolength!A:A,0))</f>
        <v>6.6203703703703709E-2</v>
      </c>
      <c r="G7350" s="41">
        <v>6.5972222222222213E-4</v>
      </c>
      <c r="H7350" s="71">
        <f>HYPERLINK(_xlfn.CONCAT(E7350,"&amp;t=",G7350*86400),G7350)</f>
        <v>6.5972222222222213E-4</v>
      </c>
      <c r="I7350" s="38">
        <v>13</v>
      </c>
      <c r="J7350" s="38">
        <v>7</v>
      </c>
      <c r="K7350" s="42" t="s">
        <v>51</v>
      </c>
      <c r="L7350" s="42" t="s">
        <v>11</v>
      </c>
      <c r="W7350" s="44" t="s">
        <v>284</v>
      </c>
      <c r="X7350" s="43">
        <v>6</v>
      </c>
      <c r="AA7350" s="45"/>
      <c r="AB7350" s="45"/>
      <c r="AE7350" s="42">
        <f>IF(Table32[[#This Row],[Gems]]&gt;0,Table32[[#This Row],[Gems]],0)</f>
        <v>0</v>
      </c>
      <c r="AF7350" s="42">
        <f>IF(Table32[[#This Row],[Gems]]&lt;0,Table32[[#This Row],[Gems]],0)</f>
        <v>0</v>
      </c>
      <c r="AG7350" s="29">
        <f t="shared" ca="1" si="155"/>
        <v>30</v>
      </c>
    </row>
    <row r="7351" spans="1:33" ht="14.4" x14ac:dyDescent="0.3">
      <c r="A7351" s="37">
        <v>44130</v>
      </c>
      <c r="B7351" s="38">
        <f>INDEX(Videolength!D:D,MATCH(D7351,Videolength!A:A,0))</f>
        <v>13</v>
      </c>
      <c r="C7351" s="38">
        <f>INDEX(Videolength!E:E,MATCH(D7351,Videolength!A:A,0))</f>
        <v>37</v>
      </c>
      <c r="D7351" s="39">
        <v>37</v>
      </c>
      <c r="E7351" s="40" t="str">
        <f>INDEX(Videolength!B:B,MATCH(D7351,Videolength!A:A,0))</f>
        <v>https://youtu.be/PHiFfgDQ2BY?list=PLTjhk5BwsiVV8SrR-dPCDjCfaMnt-5HZH</v>
      </c>
      <c r="F7351" s="41">
        <f>INDEX(Videolength!C:C,MATCH(D7351,Videolength!A:A,0))</f>
        <v>6.6203703703703709E-2</v>
      </c>
      <c r="G7351" s="41">
        <v>6.9444444444444447E-4</v>
      </c>
      <c r="H7351" s="71">
        <f>HYPERLINK(_xlfn.CONCAT(E7351,"&amp;t=",G7351*86400),G7351)</f>
        <v>6.9444444444444447E-4</v>
      </c>
      <c r="I7351" s="38">
        <v>13</v>
      </c>
      <c r="J7351" s="38">
        <v>7</v>
      </c>
      <c r="K7351" s="42" t="s">
        <v>36</v>
      </c>
      <c r="L7351" s="42" t="s">
        <v>10</v>
      </c>
      <c r="AA7351" s="45"/>
      <c r="AB7351" s="45"/>
      <c r="AE7351" s="42">
        <f>IF(Table32[[#This Row],[Gems]]&gt;0,Table32[[#This Row],[Gems]],0)</f>
        <v>0</v>
      </c>
      <c r="AF7351" s="42">
        <f>IF(Table32[[#This Row],[Gems]]&lt;0,Table32[[#This Row],[Gems]],0)</f>
        <v>0</v>
      </c>
      <c r="AG7351" s="29">
        <f t="shared" ca="1" si="155"/>
        <v>30</v>
      </c>
    </row>
    <row r="7352" spans="1:33" ht="14.4" x14ac:dyDescent="0.3">
      <c r="A7352" s="37">
        <v>44130</v>
      </c>
      <c r="B7352" s="38">
        <f>INDEX(Videolength!D:D,MATCH(D7352,Videolength!A:A,0))</f>
        <v>13</v>
      </c>
      <c r="C7352" s="38">
        <f>INDEX(Videolength!E:E,MATCH(D7352,Videolength!A:A,0))</f>
        <v>37</v>
      </c>
      <c r="D7352" s="39">
        <v>37</v>
      </c>
      <c r="E7352" s="40" t="str">
        <f>INDEX(Videolength!B:B,MATCH(D7352,Videolength!A:A,0))</f>
        <v>https://youtu.be/PHiFfgDQ2BY?list=PLTjhk5BwsiVV8SrR-dPCDjCfaMnt-5HZH</v>
      </c>
      <c r="F7352" s="41">
        <f>INDEX(Videolength!C:C,MATCH(D7352,Videolength!A:A,0))</f>
        <v>6.6203703703703709E-2</v>
      </c>
      <c r="G7352" s="41">
        <v>7.175925925925927E-4</v>
      </c>
      <c r="H7352" s="71">
        <f>HYPERLINK(_xlfn.CONCAT(E7352,"&amp;t=",G7352*86400),G7352)</f>
        <v>7.175925925925927E-4</v>
      </c>
      <c r="I7352" s="38">
        <v>13</v>
      </c>
      <c r="J7352" s="38">
        <v>7</v>
      </c>
      <c r="K7352" s="42" t="s">
        <v>346</v>
      </c>
      <c r="L7352" s="42" t="s">
        <v>10</v>
      </c>
      <c r="AA7352" s="45"/>
      <c r="AB7352" s="45"/>
      <c r="AE7352" s="42">
        <f>IF(Table32[[#This Row],[Gems]]&gt;0,Table32[[#This Row],[Gems]],0)</f>
        <v>0</v>
      </c>
      <c r="AF7352" s="42">
        <f>IF(Table32[[#This Row],[Gems]]&lt;0,Table32[[#This Row],[Gems]],0)</f>
        <v>0</v>
      </c>
      <c r="AG7352" s="29">
        <f t="shared" ca="1" si="155"/>
        <v>30</v>
      </c>
    </row>
    <row r="7353" spans="1:33" ht="14.4" x14ac:dyDescent="0.3">
      <c r="A7353" s="37">
        <v>44130</v>
      </c>
      <c r="B7353" s="38">
        <f>INDEX(Videolength!D:D,MATCH(D7353,Videolength!A:A,0))</f>
        <v>13</v>
      </c>
      <c r="C7353" s="38">
        <f>INDEX(Videolength!E:E,MATCH(D7353,Videolength!A:A,0))</f>
        <v>37</v>
      </c>
      <c r="D7353" s="39">
        <v>37</v>
      </c>
      <c r="E7353" s="40" t="str">
        <f>INDEX(Videolength!B:B,MATCH(D7353,Videolength!A:A,0))</f>
        <v>https://youtu.be/PHiFfgDQ2BY?list=PLTjhk5BwsiVV8SrR-dPCDjCfaMnt-5HZH</v>
      </c>
      <c r="F7353" s="41">
        <f>INDEX(Videolength!C:C,MATCH(D7353,Videolength!A:A,0))</f>
        <v>6.6203703703703709E-2</v>
      </c>
      <c r="G7353" s="41">
        <v>7.407407407407407E-4</v>
      </c>
      <c r="H7353" s="71">
        <f>HYPERLINK(_xlfn.CONCAT(E7353,"&amp;t=",G7353*86400),G7353)</f>
        <v>7.407407407407407E-4</v>
      </c>
      <c r="I7353" s="38">
        <v>13</v>
      </c>
      <c r="J7353" s="38">
        <v>7</v>
      </c>
      <c r="K7353" s="42" t="s">
        <v>36</v>
      </c>
      <c r="L7353" s="42" t="s">
        <v>10</v>
      </c>
      <c r="M7353" s="42" t="s">
        <v>1433</v>
      </c>
      <c r="AA7353" s="45"/>
      <c r="AB7353" s="45"/>
      <c r="AE7353" s="42">
        <f>IF(Table32[[#This Row],[Gems]]&gt;0,Table32[[#This Row],[Gems]],0)</f>
        <v>0</v>
      </c>
      <c r="AF7353" s="42">
        <f>IF(Table32[[#This Row],[Gems]]&lt;0,Table32[[#This Row],[Gems]],0)</f>
        <v>0</v>
      </c>
      <c r="AG7353" s="29">
        <f t="shared" ca="1" si="155"/>
        <v>30</v>
      </c>
    </row>
    <row r="7354" spans="1:33" ht="14.4" x14ac:dyDescent="0.3">
      <c r="A7354" s="37">
        <v>44130</v>
      </c>
      <c r="B7354" s="38">
        <f>INDEX(Videolength!D:D,MATCH(D7354,Videolength!A:A,0))</f>
        <v>13</v>
      </c>
      <c r="C7354" s="38">
        <f>INDEX(Videolength!E:E,MATCH(D7354,Videolength!A:A,0))</f>
        <v>37</v>
      </c>
      <c r="D7354" s="39">
        <v>37</v>
      </c>
      <c r="E7354" s="40" t="str">
        <f>INDEX(Videolength!B:B,MATCH(D7354,Videolength!A:A,0))</f>
        <v>https://youtu.be/PHiFfgDQ2BY?list=PLTjhk5BwsiVV8SrR-dPCDjCfaMnt-5HZH</v>
      </c>
      <c r="F7354" s="41">
        <f>INDEX(Videolength!C:C,MATCH(D7354,Videolength!A:A,0))</f>
        <v>6.6203703703703709E-2</v>
      </c>
      <c r="G7354" s="41">
        <v>1.261574074074074E-3</v>
      </c>
      <c r="H7354" s="71">
        <f>HYPERLINK(_xlfn.CONCAT(E7354,"&amp;t=",G7354*86400),G7354)</f>
        <v>1.261574074074074E-3</v>
      </c>
      <c r="I7354" s="38">
        <v>13</v>
      </c>
      <c r="J7354" s="38">
        <v>7</v>
      </c>
      <c r="K7354" s="44" t="s">
        <v>353</v>
      </c>
      <c r="L7354" s="42" t="s">
        <v>355</v>
      </c>
      <c r="M7354" s="51" t="s">
        <v>591</v>
      </c>
      <c r="N7354" s="51"/>
      <c r="O7354" s="51"/>
      <c r="P7354" s="51"/>
      <c r="Q7354" s="51"/>
      <c r="R7354" s="51"/>
      <c r="S7354" s="51"/>
      <c r="U7354" s="44" t="s">
        <v>1751</v>
      </c>
      <c r="AA7354" s="45"/>
      <c r="AB7354" s="45"/>
      <c r="AE7354" s="42">
        <f>IF(Table32[[#This Row],[Gems]]&gt;0,Table32[[#This Row],[Gems]],0)</f>
        <v>0</v>
      </c>
      <c r="AF7354" s="42">
        <f>IF(Table32[[#This Row],[Gems]]&lt;0,Table32[[#This Row],[Gems]],0)</f>
        <v>0</v>
      </c>
      <c r="AG7354" s="29">
        <f t="shared" ca="1" si="155"/>
        <v>30</v>
      </c>
    </row>
    <row r="7355" spans="1:33" ht="14.4" x14ac:dyDescent="0.3">
      <c r="A7355" s="37">
        <v>44130</v>
      </c>
      <c r="B7355" s="38">
        <f>INDEX(Videolength!D:D,MATCH(D7355,Videolength!A:A,0))</f>
        <v>13</v>
      </c>
      <c r="C7355" s="38">
        <f>INDEX(Videolength!E:E,MATCH(D7355,Videolength!A:A,0))</f>
        <v>37</v>
      </c>
      <c r="D7355" s="39">
        <v>37</v>
      </c>
      <c r="E7355" s="40" t="str">
        <f>INDEX(Videolength!B:B,MATCH(D7355,Videolength!A:A,0))</f>
        <v>https://youtu.be/PHiFfgDQ2BY?list=PLTjhk5BwsiVV8SrR-dPCDjCfaMnt-5HZH</v>
      </c>
      <c r="F7355" s="41">
        <f>INDEX(Videolength!C:C,MATCH(D7355,Videolength!A:A,0))</f>
        <v>6.6203703703703709E-2</v>
      </c>
      <c r="G7355" s="41">
        <v>1.2731481481481483E-3</v>
      </c>
      <c r="H7355" s="71">
        <f>HYPERLINK(_xlfn.CONCAT(E7355,"&amp;t=",G7355*86400),G7355)</f>
        <v>1.2731481481481483E-3</v>
      </c>
      <c r="I7355" s="38">
        <v>13</v>
      </c>
      <c r="J7355" s="38">
        <v>7</v>
      </c>
      <c r="K7355" s="42" t="s">
        <v>47</v>
      </c>
      <c r="L7355" s="42" t="s">
        <v>10</v>
      </c>
      <c r="M7355" s="51" t="s">
        <v>591</v>
      </c>
      <c r="N7355" s="51"/>
      <c r="O7355" s="51"/>
      <c r="P7355" s="51"/>
      <c r="Q7355" s="51"/>
      <c r="R7355" s="51"/>
      <c r="S7355" s="51"/>
      <c r="AA7355" s="45"/>
      <c r="AB7355" s="45"/>
      <c r="AE7355" s="42">
        <f>IF(Table32[[#This Row],[Gems]]&gt;0,Table32[[#This Row],[Gems]],0)</f>
        <v>0</v>
      </c>
      <c r="AF7355" s="42">
        <f>IF(Table32[[#This Row],[Gems]]&lt;0,Table32[[#This Row],[Gems]],0)</f>
        <v>0</v>
      </c>
      <c r="AG7355" s="29">
        <f t="shared" ca="1" si="155"/>
        <v>30</v>
      </c>
    </row>
    <row r="7356" spans="1:33" ht="14.4" x14ac:dyDescent="0.3">
      <c r="A7356" s="37">
        <v>44130</v>
      </c>
      <c r="B7356" s="38">
        <f>INDEX(Videolength!D:D,MATCH(D7356,Videolength!A:A,0))</f>
        <v>13</v>
      </c>
      <c r="C7356" s="38">
        <f>INDEX(Videolength!E:E,MATCH(D7356,Videolength!A:A,0))</f>
        <v>37</v>
      </c>
      <c r="D7356" s="39">
        <v>37</v>
      </c>
      <c r="E7356" s="40" t="str">
        <f>INDEX(Videolength!B:B,MATCH(D7356,Videolength!A:A,0))</f>
        <v>https://youtu.be/PHiFfgDQ2BY?list=PLTjhk5BwsiVV8SrR-dPCDjCfaMnt-5HZH</v>
      </c>
      <c r="F7356" s="41">
        <f>INDEX(Videolength!C:C,MATCH(D7356,Videolength!A:A,0))</f>
        <v>6.6203703703703709E-2</v>
      </c>
      <c r="G7356" s="41">
        <v>1.2962962962962963E-3</v>
      </c>
      <c r="H7356" s="71">
        <f>HYPERLINK(_xlfn.CONCAT(E7356,"&amp;t=",G7356*86400),G7356)</f>
        <v>1.2962962962962963E-3</v>
      </c>
      <c r="I7356" s="38">
        <v>13</v>
      </c>
      <c r="J7356" s="38">
        <v>7</v>
      </c>
      <c r="K7356" s="42" t="s">
        <v>36</v>
      </c>
      <c r="L7356" s="42" t="s">
        <v>10</v>
      </c>
      <c r="M7356" s="51" t="s">
        <v>591</v>
      </c>
      <c r="N7356" s="51"/>
      <c r="O7356" s="51"/>
      <c r="P7356" s="51"/>
      <c r="Q7356" s="51"/>
      <c r="R7356" s="51"/>
      <c r="S7356" s="51"/>
      <c r="AA7356" s="45"/>
      <c r="AB7356" s="45"/>
      <c r="AE7356" s="42">
        <f>IF(Table32[[#This Row],[Gems]]&gt;0,Table32[[#This Row],[Gems]],0)</f>
        <v>0</v>
      </c>
      <c r="AF7356" s="42">
        <f>IF(Table32[[#This Row],[Gems]]&lt;0,Table32[[#This Row],[Gems]],0)</f>
        <v>0</v>
      </c>
      <c r="AG7356" s="29">
        <f t="shared" ca="1" si="155"/>
        <v>30</v>
      </c>
    </row>
    <row r="7357" spans="1:33" ht="14.4" x14ac:dyDescent="0.3">
      <c r="A7357" s="37">
        <v>44130</v>
      </c>
      <c r="B7357" s="38">
        <f>INDEX(Videolength!D:D,MATCH(D7357,Videolength!A:A,0))</f>
        <v>13</v>
      </c>
      <c r="C7357" s="38">
        <f>INDEX(Videolength!E:E,MATCH(D7357,Videolength!A:A,0))</f>
        <v>37</v>
      </c>
      <c r="D7357" s="39">
        <v>37</v>
      </c>
      <c r="E7357" s="40" t="str">
        <f>INDEX(Videolength!B:B,MATCH(D7357,Videolength!A:A,0))</f>
        <v>https://youtu.be/PHiFfgDQ2BY?list=PLTjhk5BwsiVV8SrR-dPCDjCfaMnt-5HZH</v>
      </c>
      <c r="F7357" s="41">
        <f>INDEX(Videolength!C:C,MATCH(D7357,Videolength!A:A,0))</f>
        <v>6.6203703703703709E-2</v>
      </c>
      <c r="G7357" s="41">
        <v>1.3773148148148147E-3</v>
      </c>
      <c r="H7357" s="71">
        <f>HYPERLINK(_xlfn.CONCAT(E7357,"&amp;t=",G7357*86400),G7357)</f>
        <v>1.3773148148148147E-3</v>
      </c>
      <c r="I7357" s="38">
        <v>13</v>
      </c>
      <c r="J7357" s="38">
        <v>7</v>
      </c>
      <c r="K7357" s="42" t="s">
        <v>346</v>
      </c>
      <c r="L7357" s="42" t="s">
        <v>10</v>
      </c>
      <c r="AA7357" s="45"/>
      <c r="AB7357" s="45"/>
      <c r="AE7357" s="42">
        <f>IF(Table32[[#This Row],[Gems]]&gt;0,Table32[[#This Row],[Gems]],0)</f>
        <v>0</v>
      </c>
      <c r="AF7357" s="42">
        <f>IF(Table32[[#This Row],[Gems]]&lt;0,Table32[[#This Row],[Gems]],0)</f>
        <v>0</v>
      </c>
      <c r="AG7357" s="29">
        <f t="shared" ca="1" si="155"/>
        <v>30</v>
      </c>
    </row>
    <row r="7358" spans="1:33" ht="14.4" x14ac:dyDescent="0.3">
      <c r="A7358" s="37">
        <v>44130</v>
      </c>
      <c r="B7358" s="38">
        <f>INDEX(Videolength!D:D,MATCH(D7358,Videolength!A:A,0))</f>
        <v>13</v>
      </c>
      <c r="C7358" s="38">
        <f>INDEX(Videolength!E:E,MATCH(D7358,Videolength!A:A,0))</f>
        <v>37</v>
      </c>
      <c r="D7358" s="39">
        <v>37</v>
      </c>
      <c r="E7358" s="40" t="str">
        <f>INDEX(Videolength!B:B,MATCH(D7358,Videolength!A:A,0))</f>
        <v>https://youtu.be/PHiFfgDQ2BY?list=PLTjhk5BwsiVV8SrR-dPCDjCfaMnt-5HZH</v>
      </c>
      <c r="F7358" s="41">
        <f>INDEX(Videolength!C:C,MATCH(D7358,Videolength!A:A,0))</f>
        <v>6.6203703703703709E-2</v>
      </c>
      <c r="G7358" s="41">
        <v>1.423611111111111E-3</v>
      </c>
      <c r="H7358" s="71">
        <f>HYPERLINK(_xlfn.CONCAT(E7358,"&amp;t=",G7358*86400),G7358)</f>
        <v>1.423611111111111E-3</v>
      </c>
      <c r="I7358" s="38">
        <v>13</v>
      </c>
      <c r="J7358" s="38">
        <v>7</v>
      </c>
      <c r="K7358" s="42" t="s">
        <v>284</v>
      </c>
      <c r="L7358" s="42" t="s">
        <v>10</v>
      </c>
      <c r="M7358" s="51" t="s">
        <v>591</v>
      </c>
      <c r="N7358" s="51"/>
      <c r="O7358" s="51"/>
      <c r="P7358" s="51"/>
      <c r="Q7358" s="51"/>
      <c r="R7358" s="51"/>
      <c r="S7358" s="51"/>
      <c r="AA7358" s="45"/>
      <c r="AB7358" s="45"/>
      <c r="AE7358" s="42">
        <f>IF(Table32[[#This Row],[Gems]]&gt;0,Table32[[#This Row],[Gems]],0)</f>
        <v>0</v>
      </c>
      <c r="AF7358" s="42">
        <f>IF(Table32[[#This Row],[Gems]]&lt;0,Table32[[#This Row],[Gems]],0)</f>
        <v>0</v>
      </c>
      <c r="AG7358" s="29">
        <f t="shared" ca="1" si="155"/>
        <v>30</v>
      </c>
    </row>
    <row r="7359" spans="1:33" ht="14.4" x14ac:dyDescent="0.3">
      <c r="A7359" s="37">
        <v>44130</v>
      </c>
      <c r="B7359" s="38">
        <f>INDEX(Videolength!D:D,MATCH(D7359,Videolength!A:A,0))</f>
        <v>13</v>
      </c>
      <c r="C7359" s="38">
        <f>INDEX(Videolength!E:E,MATCH(D7359,Videolength!A:A,0))</f>
        <v>37</v>
      </c>
      <c r="D7359" s="39">
        <v>37</v>
      </c>
      <c r="E7359" s="40" t="str">
        <f>INDEX(Videolength!B:B,MATCH(D7359,Videolength!A:A,0))</f>
        <v>https://youtu.be/PHiFfgDQ2BY?list=PLTjhk5BwsiVV8SrR-dPCDjCfaMnt-5HZH</v>
      </c>
      <c r="F7359" s="41">
        <f>INDEX(Videolength!C:C,MATCH(D7359,Videolength!A:A,0))</f>
        <v>6.6203703703703709E-2</v>
      </c>
      <c r="G7359" s="41">
        <v>1.5046296296296294E-3</v>
      </c>
      <c r="H7359" s="71">
        <f>HYPERLINK(_xlfn.CONCAT(E7359,"&amp;t=",G7359*86400),G7359)</f>
        <v>1.5046296296296294E-3</v>
      </c>
      <c r="I7359" s="38">
        <v>13</v>
      </c>
      <c r="J7359" s="38">
        <v>7</v>
      </c>
      <c r="K7359" s="42" t="s">
        <v>142</v>
      </c>
      <c r="L7359" s="42" t="s">
        <v>407</v>
      </c>
      <c r="M7359" s="42" t="s">
        <v>408</v>
      </c>
      <c r="AA7359" s="45"/>
      <c r="AB7359" s="45"/>
      <c r="AE7359" s="42">
        <f>IF(Table32[[#This Row],[Gems]]&gt;0,Table32[[#This Row],[Gems]],0)</f>
        <v>0</v>
      </c>
      <c r="AF7359" s="42">
        <f>IF(Table32[[#This Row],[Gems]]&lt;0,Table32[[#This Row],[Gems]],0)</f>
        <v>0</v>
      </c>
      <c r="AG7359" s="29">
        <f t="shared" ca="1" si="155"/>
        <v>30</v>
      </c>
    </row>
    <row r="7360" spans="1:33" ht="14.4" x14ac:dyDescent="0.3">
      <c r="A7360" s="37">
        <v>44130</v>
      </c>
      <c r="B7360" s="38">
        <f>INDEX(Videolength!D:D,MATCH(D7360,Videolength!A:A,0))</f>
        <v>13</v>
      </c>
      <c r="C7360" s="38">
        <f>INDEX(Videolength!E:E,MATCH(D7360,Videolength!A:A,0))</f>
        <v>37</v>
      </c>
      <c r="D7360" s="39">
        <v>37</v>
      </c>
      <c r="E7360" s="40" t="str">
        <f>INDEX(Videolength!B:B,MATCH(D7360,Videolength!A:A,0))</f>
        <v>https://youtu.be/PHiFfgDQ2BY?list=PLTjhk5BwsiVV8SrR-dPCDjCfaMnt-5HZH</v>
      </c>
      <c r="F7360" s="41">
        <f>INDEX(Videolength!C:C,MATCH(D7360,Videolength!A:A,0))</f>
        <v>6.6203703703703709E-2</v>
      </c>
      <c r="G7360" s="41">
        <v>1.5277777777777779E-3</v>
      </c>
      <c r="H7360" s="71">
        <f>HYPERLINK(_xlfn.CONCAT(E7360,"&amp;t=",G7360*86400),G7360)</f>
        <v>1.5277777777777779E-3</v>
      </c>
      <c r="I7360" s="38">
        <v>13</v>
      </c>
      <c r="J7360" s="38">
        <v>7</v>
      </c>
      <c r="K7360" s="42" t="s">
        <v>284</v>
      </c>
      <c r="L7360" s="42" t="s">
        <v>10</v>
      </c>
      <c r="M7360" s="42" t="s">
        <v>846</v>
      </c>
      <c r="AA7360" s="45"/>
      <c r="AB7360" s="45"/>
      <c r="AE7360" s="42">
        <f>IF(Table32[[#This Row],[Gems]]&gt;0,Table32[[#This Row],[Gems]],0)</f>
        <v>0</v>
      </c>
      <c r="AF7360" s="42">
        <f>IF(Table32[[#This Row],[Gems]]&lt;0,Table32[[#This Row],[Gems]],0)</f>
        <v>0</v>
      </c>
      <c r="AG7360" s="29">
        <f t="shared" ca="1" si="155"/>
        <v>30</v>
      </c>
    </row>
    <row r="7361" spans="1:33" ht="14.4" x14ac:dyDescent="0.3">
      <c r="A7361" s="37">
        <v>44130</v>
      </c>
      <c r="B7361" s="38">
        <f>INDEX(Videolength!D:D,MATCH(D7361,Videolength!A:A,0))</f>
        <v>13</v>
      </c>
      <c r="C7361" s="38">
        <f>INDEX(Videolength!E:E,MATCH(D7361,Videolength!A:A,0))</f>
        <v>37</v>
      </c>
      <c r="D7361" s="39">
        <v>37</v>
      </c>
      <c r="E7361" s="40" t="str">
        <f>INDEX(Videolength!B:B,MATCH(D7361,Videolength!A:A,0))</f>
        <v>https://youtu.be/PHiFfgDQ2BY?list=PLTjhk5BwsiVV8SrR-dPCDjCfaMnt-5HZH</v>
      </c>
      <c r="F7361" s="41">
        <f>INDEX(Videolength!C:C,MATCH(D7361,Videolength!A:A,0))</f>
        <v>6.6203703703703709E-2</v>
      </c>
      <c r="G7361" s="41">
        <v>1.6319444444444445E-3</v>
      </c>
      <c r="H7361" s="71">
        <f>HYPERLINK(_xlfn.CONCAT(E7361,"&amp;t=",G7361*86400),G7361)</f>
        <v>1.6319444444444445E-3</v>
      </c>
      <c r="I7361" s="38">
        <v>13</v>
      </c>
      <c r="J7361" s="38">
        <v>7</v>
      </c>
      <c r="K7361" s="42" t="s">
        <v>346</v>
      </c>
      <c r="L7361" s="42" t="s">
        <v>10</v>
      </c>
      <c r="AA7361" s="45"/>
      <c r="AB7361" s="45"/>
      <c r="AE7361" s="42">
        <f>IF(Table32[[#This Row],[Gems]]&gt;0,Table32[[#This Row],[Gems]],0)</f>
        <v>0</v>
      </c>
      <c r="AF7361" s="42">
        <f>IF(Table32[[#This Row],[Gems]]&lt;0,Table32[[#This Row],[Gems]],0)</f>
        <v>0</v>
      </c>
      <c r="AG7361" s="29">
        <f t="shared" ca="1" si="155"/>
        <v>30</v>
      </c>
    </row>
    <row r="7362" spans="1:33" ht="14.4" x14ac:dyDescent="0.3">
      <c r="A7362" s="37">
        <v>44130</v>
      </c>
      <c r="B7362" s="38">
        <f>INDEX(Videolength!D:D,MATCH(D7362,Videolength!A:A,0))</f>
        <v>13</v>
      </c>
      <c r="C7362" s="38">
        <f>INDEX(Videolength!E:E,MATCH(D7362,Videolength!A:A,0))</f>
        <v>37</v>
      </c>
      <c r="D7362" s="39">
        <v>37</v>
      </c>
      <c r="E7362" s="40" t="str">
        <f>INDEX(Videolength!B:B,MATCH(D7362,Videolength!A:A,0))</f>
        <v>https://youtu.be/PHiFfgDQ2BY?list=PLTjhk5BwsiVV8SrR-dPCDjCfaMnt-5HZH</v>
      </c>
      <c r="F7362" s="41">
        <f>INDEX(Videolength!C:C,MATCH(D7362,Videolength!A:A,0))</f>
        <v>6.6203703703703709E-2</v>
      </c>
      <c r="G7362" s="41">
        <v>1.6666666666666668E-3</v>
      </c>
      <c r="H7362" s="71">
        <f>HYPERLINK(_xlfn.CONCAT(E7362,"&amp;t=",G7362*86400),G7362)</f>
        <v>1.6666666666666668E-3</v>
      </c>
      <c r="I7362" s="38">
        <v>13</v>
      </c>
      <c r="J7362" s="38">
        <v>7</v>
      </c>
      <c r="K7362" s="42" t="s">
        <v>90</v>
      </c>
      <c r="L7362" s="42" t="s">
        <v>167</v>
      </c>
      <c r="M7362" s="42" t="s">
        <v>1434</v>
      </c>
      <c r="AA7362" s="45"/>
      <c r="AB7362" s="45"/>
      <c r="AE7362" s="42">
        <f>IF(Table32[[#This Row],[Gems]]&gt;0,Table32[[#This Row],[Gems]],0)</f>
        <v>0</v>
      </c>
      <c r="AF7362" s="42">
        <f>IF(Table32[[#This Row],[Gems]]&lt;0,Table32[[#This Row],[Gems]],0)</f>
        <v>0</v>
      </c>
      <c r="AG7362" s="29">
        <f t="shared" ca="1" si="155"/>
        <v>30</v>
      </c>
    </row>
    <row r="7363" spans="1:33" ht="14.4" x14ac:dyDescent="0.3">
      <c r="A7363" s="37">
        <v>44130</v>
      </c>
      <c r="B7363" s="38">
        <f>INDEX(Videolength!D:D,MATCH(D7363,Videolength!A:A,0))</f>
        <v>13</v>
      </c>
      <c r="C7363" s="38">
        <f>INDEX(Videolength!E:E,MATCH(D7363,Videolength!A:A,0))</f>
        <v>37</v>
      </c>
      <c r="D7363" s="39">
        <v>37</v>
      </c>
      <c r="E7363" s="40" t="str">
        <f>INDEX(Videolength!B:B,MATCH(D7363,Videolength!A:A,0))</f>
        <v>https://youtu.be/PHiFfgDQ2BY?list=PLTjhk5BwsiVV8SrR-dPCDjCfaMnt-5HZH</v>
      </c>
      <c r="F7363" s="41">
        <f>INDEX(Videolength!C:C,MATCH(D7363,Videolength!A:A,0))</f>
        <v>6.6203703703703709E-2</v>
      </c>
      <c r="G7363" s="41">
        <v>3.6226851851851854E-3</v>
      </c>
      <c r="H7363" s="71">
        <f>HYPERLINK(_xlfn.CONCAT(E7363,"&amp;t=",G7363*86400),G7363)</f>
        <v>3.6226851851851854E-3</v>
      </c>
      <c r="I7363" s="38">
        <v>13</v>
      </c>
      <c r="J7363" s="38">
        <v>7</v>
      </c>
      <c r="K7363" s="42" t="s">
        <v>346</v>
      </c>
      <c r="L7363" s="42" t="s">
        <v>10</v>
      </c>
      <c r="AA7363" s="45"/>
      <c r="AB7363" s="45"/>
      <c r="AE7363" s="42">
        <f>IF(Table32[[#This Row],[Gems]]&gt;0,Table32[[#This Row],[Gems]],0)</f>
        <v>0</v>
      </c>
      <c r="AF7363" s="42">
        <f>IF(Table32[[#This Row],[Gems]]&lt;0,Table32[[#This Row],[Gems]],0)</f>
        <v>0</v>
      </c>
      <c r="AG7363" s="29">
        <f t="shared" ca="1" si="155"/>
        <v>30</v>
      </c>
    </row>
    <row r="7364" spans="1:33" ht="14.4" x14ac:dyDescent="0.3">
      <c r="A7364" s="37">
        <v>44130</v>
      </c>
      <c r="B7364" s="38">
        <f>INDEX(Videolength!D:D,MATCH(D7364,Videolength!A:A,0))</f>
        <v>13</v>
      </c>
      <c r="C7364" s="38">
        <f>INDEX(Videolength!E:E,MATCH(D7364,Videolength!A:A,0))</f>
        <v>37</v>
      </c>
      <c r="D7364" s="39">
        <v>37</v>
      </c>
      <c r="E7364" s="40" t="str">
        <f>INDEX(Videolength!B:B,MATCH(D7364,Videolength!A:A,0))</f>
        <v>https://youtu.be/PHiFfgDQ2BY?list=PLTjhk5BwsiVV8SrR-dPCDjCfaMnt-5HZH</v>
      </c>
      <c r="F7364" s="41">
        <f>INDEX(Videolength!C:C,MATCH(D7364,Videolength!A:A,0))</f>
        <v>6.6203703703703709E-2</v>
      </c>
      <c r="G7364" s="41">
        <v>3.6805555555555554E-3</v>
      </c>
      <c r="H7364" s="71">
        <f>HYPERLINK(_xlfn.CONCAT(E7364,"&amp;t=",G7364*86400),G7364)</f>
        <v>3.6805555555555554E-3</v>
      </c>
      <c r="I7364" s="38">
        <v>13</v>
      </c>
      <c r="J7364" s="38">
        <v>7</v>
      </c>
      <c r="K7364" s="42" t="s">
        <v>102</v>
      </c>
      <c r="L7364" s="42" t="s">
        <v>11</v>
      </c>
      <c r="M7364" s="42" t="s">
        <v>883</v>
      </c>
      <c r="W7364" s="44" t="s">
        <v>540</v>
      </c>
      <c r="AA7364" s="45"/>
      <c r="AB7364" s="45"/>
      <c r="AE7364" s="42">
        <f>IF(Table32[[#This Row],[Gems]]&gt;0,Table32[[#This Row],[Gems]],0)</f>
        <v>0</v>
      </c>
      <c r="AF7364" s="42">
        <f>IF(Table32[[#This Row],[Gems]]&lt;0,Table32[[#This Row],[Gems]],0)</f>
        <v>0</v>
      </c>
      <c r="AG7364" s="29">
        <f t="shared" ref="AG7364:AG7367" ca="1" si="156">SUM(OFFSET(AG7364,-1,0),AD7364)</f>
        <v>30</v>
      </c>
    </row>
    <row r="7365" spans="1:33" ht="14.4" x14ac:dyDescent="0.3">
      <c r="A7365" s="37">
        <v>44130</v>
      </c>
      <c r="B7365" s="38">
        <f>INDEX(Videolength!D:D,MATCH(D7365,Videolength!A:A,0))</f>
        <v>13</v>
      </c>
      <c r="C7365" s="38">
        <f>INDEX(Videolength!E:E,MATCH(D7365,Videolength!A:A,0))</f>
        <v>37</v>
      </c>
      <c r="D7365" s="39">
        <v>37</v>
      </c>
      <c r="E7365" s="40" t="str">
        <f>INDEX(Videolength!B:B,MATCH(D7365,Videolength!A:A,0))</f>
        <v>https://youtu.be/PHiFfgDQ2BY?list=PLTjhk5BwsiVV8SrR-dPCDjCfaMnt-5HZH</v>
      </c>
      <c r="F7365" s="41">
        <f>INDEX(Videolength!C:C,MATCH(D7365,Videolength!A:A,0))</f>
        <v>6.6203703703703709E-2</v>
      </c>
      <c r="G7365" s="41">
        <v>3.6921296296296298E-3</v>
      </c>
      <c r="H7365" s="71">
        <f>HYPERLINK(_xlfn.CONCAT(E7365,"&amp;t=",G7365*86400),G7365)</f>
        <v>3.6921296296296298E-3</v>
      </c>
      <c r="I7365" s="38">
        <v>13</v>
      </c>
      <c r="J7365" s="38">
        <v>7</v>
      </c>
      <c r="K7365" s="42" t="s">
        <v>102</v>
      </c>
      <c r="L7365" s="42" t="s">
        <v>301</v>
      </c>
      <c r="W7365" s="44" t="s">
        <v>416</v>
      </c>
      <c r="X7365" s="43">
        <v>1</v>
      </c>
      <c r="Y7365" s="43">
        <v>1</v>
      </c>
      <c r="AA7365" s="45"/>
      <c r="AB7365" s="45"/>
      <c r="AE7365" s="42">
        <f>IF(Table32[[#This Row],[Gems]]&gt;0,Table32[[#This Row],[Gems]],0)</f>
        <v>0</v>
      </c>
      <c r="AF7365" s="42">
        <f>IF(Table32[[#This Row],[Gems]]&lt;0,Table32[[#This Row],[Gems]],0)</f>
        <v>0</v>
      </c>
      <c r="AG7365" s="29">
        <f t="shared" ca="1" si="156"/>
        <v>30</v>
      </c>
    </row>
    <row r="7366" spans="1:33" ht="14.4" x14ac:dyDescent="0.3">
      <c r="A7366" s="37">
        <v>44130</v>
      </c>
      <c r="B7366" s="38">
        <f>INDEX(Videolength!D:D,MATCH(D7366,Videolength!A:A,0))</f>
        <v>13</v>
      </c>
      <c r="C7366" s="38">
        <f>INDEX(Videolength!E:E,MATCH(D7366,Videolength!A:A,0))</f>
        <v>37</v>
      </c>
      <c r="D7366" s="39">
        <v>37</v>
      </c>
      <c r="E7366" s="40" t="str">
        <f>INDEX(Videolength!B:B,MATCH(D7366,Videolength!A:A,0))</f>
        <v>https://youtu.be/PHiFfgDQ2BY?list=PLTjhk5BwsiVV8SrR-dPCDjCfaMnt-5HZH</v>
      </c>
      <c r="F7366" s="41">
        <f>INDEX(Videolength!C:C,MATCH(D7366,Videolength!A:A,0))</f>
        <v>6.6203703703703709E-2</v>
      </c>
      <c r="G7366" s="41">
        <v>3.7037037037037034E-3</v>
      </c>
      <c r="H7366" s="71">
        <f>HYPERLINK(_xlfn.CONCAT(E7366,"&amp;t=",G7366*86400),G7366)</f>
        <v>3.7037037037037034E-3</v>
      </c>
      <c r="I7366" s="38">
        <v>13</v>
      </c>
      <c r="J7366" s="38">
        <v>7</v>
      </c>
      <c r="K7366" s="42" t="s">
        <v>102</v>
      </c>
      <c r="L7366" s="42" t="s">
        <v>301</v>
      </c>
      <c r="W7366" s="44" t="s">
        <v>274</v>
      </c>
      <c r="X7366" s="43">
        <v>1</v>
      </c>
      <c r="Y7366" s="43">
        <v>1</v>
      </c>
      <c r="AA7366" s="45"/>
      <c r="AB7366" s="45"/>
      <c r="AE7366" s="42">
        <f>IF(Table32[[#This Row],[Gems]]&gt;0,Table32[[#This Row],[Gems]],0)</f>
        <v>0</v>
      </c>
      <c r="AF7366" s="42">
        <f>IF(Table32[[#This Row],[Gems]]&lt;0,Table32[[#This Row],[Gems]],0)</f>
        <v>0</v>
      </c>
      <c r="AG7366" s="29">
        <f t="shared" ca="1" si="156"/>
        <v>30</v>
      </c>
    </row>
    <row r="7367" spans="1:33" ht="14.4" x14ac:dyDescent="0.3">
      <c r="A7367" s="37">
        <v>44130</v>
      </c>
      <c r="B7367" s="38">
        <f>INDEX(Videolength!D:D,MATCH(D7367,Videolength!A:A,0))</f>
        <v>13</v>
      </c>
      <c r="C7367" s="38">
        <f>INDEX(Videolength!E:E,MATCH(D7367,Videolength!A:A,0))</f>
        <v>37</v>
      </c>
      <c r="D7367" s="39">
        <v>37</v>
      </c>
      <c r="E7367" s="40" t="str">
        <f>INDEX(Videolength!B:B,MATCH(D7367,Videolength!A:A,0))</f>
        <v>https://youtu.be/PHiFfgDQ2BY?list=PLTjhk5BwsiVV8SrR-dPCDjCfaMnt-5HZH</v>
      </c>
      <c r="F7367" s="41">
        <f>INDEX(Videolength!C:C,MATCH(D7367,Videolength!A:A,0))</f>
        <v>6.6203703703703709E-2</v>
      </c>
      <c r="G7367" s="41">
        <v>3.7152777777777774E-3</v>
      </c>
      <c r="H7367" s="71">
        <f>HYPERLINK(_xlfn.CONCAT(E7367,"&amp;t=",G7367*86400),G7367)</f>
        <v>3.7152777777777774E-3</v>
      </c>
      <c r="I7367" s="38">
        <v>13</v>
      </c>
      <c r="J7367" s="38">
        <v>7</v>
      </c>
      <c r="K7367" s="42" t="s">
        <v>102</v>
      </c>
      <c r="L7367" s="42" t="s">
        <v>301</v>
      </c>
      <c r="W7367" s="44" t="s">
        <v>379</v>
      </c>
      <c r="X7367" s="43">
        <v>1</v>
      </c>
      <c r="Y7367" s="43">
        <v>1</v>
      </c>
      <c r="AA7367" s="45"/>
      <c r="AB7367" s="45"/>
      <c r="AE7367" s="42">
        <f>IF(Table32[[#This Row],[Gems]]&gt;0,Table32[[#This Row],[Gems]],0)</f>
        <v>0</v>
      </c>
      <c r="AF7367" s="42">
        <f>IF(Table32[[#This Row],[Gems]]&lt;0,Table32[[#This Row],[Gems]],0)</f>
        <v>0</v>
      </c>
      <c r="AG7367" s="30">
        <f t="shared" ca="1" si="156"/>
        <v>30</v>
      </c>
    </row>
    <row r="7368" spans="1:33" ht="14.4" x14ac:dyDescent="0.3">
      <c r="A7368" s="37">
        <v>44130</v>
      </c>
      <c r="B7368" s="38">
        <f>INDEX(Videolength!D:D,MATCH(D7368,Videolength!A:A,0))</f>
        <v>13</v>
      </c>
      <c r="C7368" s="38">
        <f>INDEX(Videolength!E:E,MATCH(D7368,Videolength!A:A,0))</f>
        <v>37</v>
      </c>
      <c r="D7368" s="39">
        <v>37</v>
      </c>
      <c r="E7368" s="40" t="str">
        <f>INDEX(Videolength!B:B,MATCH(D7368,Videolength!A:A,0))</f>
        <v>https://youtu.be/PHiFfgDQ2BY?list=PLTjhk5BwsiVV8SrR-dPCDjCfaMnt-5HZH</v>
      </c>
      <c r="F7368" s="41">
        <f>INDEX(Videolength!C:C,MATCH(D7368,Videolength!A:A,0))</f>
        <v>6.6203703703703709E-2</v>
      </c>
      <c r="G7368" s="41">
        <v>3.7152777777777774E-3</v>
      </c>
      <c r="H7368" s="71">
        <f>HYPERLINK(_xlfn.CONCAT(E7368,"&amp;t=",G7368*86400),G7368)</f>
        <v>3.7152777777777774E-3</v>
      </c>
      <c r="I7368" s="38">
        <v>13</v>
      </c>
      <c r="J7368" s="38">
        <v>7</v>
      </c>
      <c r="K7368" s="42" t="s">
        <v>102</v>
      </c>
      <c r="L7368" s="42" t="s">
        <v>301</v>
      </c>
      <c r="M7368" s="42" t="s">
        <v>1376</v>
      </c>
      <c r="W7368" s="44" t="s">
        <v>379</v>
      </c>
      <c r="X7368" s="43">
        <v>1</v>
      </c>
      <c r="Y7368" s="43">
        <v>1</v>
      </c>
      <c r="AA7368" s="45"/>
      <c r="AB7368" s="45"/>
      <c r="AE7368" s="42">
        <f>IF(Table32[[#This Row],[Gems]]&gt;0,Table32[[#This Row],[Gems]],0)</f>
        <v>0</v>
      </c>
      <c r="AF7368" s="42">
        <f>IF(Table32[[#This Row],[Gems]]&lt;0,Table32[[#This Row],[Gems]],0)</f>
        <v>0</v>
      </c>
      <c r="AG7368" s="30">
        <f ca="1">SUM(OFFSET(AG7368,-1,0),AD7368)</f>
        <v>30</v>
      </c>
    </row>
    <row r="7369" spans="1:33" ht="14.4" x14ac:dyDescent="0.3">
      <c r="A7369" s="37">
        <v>44130</v>
      </c>
      <c r="B7369" s="38">
        <f>INDEX(Videolength!D:D,MATCH(D7369,Videolength!A:A,0))</f>
        <v>13</v>
      </c>
      <c r="C7369" s="38">
        <f>INDEX(Videolength!E:E,MATCH(D7369,Videolength!A:A,0))</f>
        <v>37</v>
      </c>
      <c r="D7369" s="39">
        <v>37</v>
      </c>
      <c r="E7369" s="40" t="str">
        <f>INDEX(Videolength!B:B,MATCH(D7369,Videolength!A:A,0))</f>
        <v>https://youtu.be/PHiFfgDQ2BY?list=PLTjhk5BwsiVV8SrR-dPCDjCfaMnt-5HZH</v>
      </c>
      <c r="F7369" s="41">
        <f>INDEX(Videolength!C:C,MATCH(D7369,Videolength!A:A,0))</f>
        <v>6.6203703703703709E-2</v>
      </c>
      <c r="G7369" s="41">
        <v>3.7268518518518514E-3</v>
      </c>
      <c r="H7369" s="71">
        <f>HYPERLINK(_xlfn.CONCAT(E7369,"&amp;t=",G7369*86400),G7369)</f>
        <v>3.7268518518518514E-3</v>
      </c>
      <c r="I7369" s="38">
        <v>13</v>
      </c>
      <c r="J7369" s="38">
        <v>7</v>
      </c>
      <c r="K7369" s="42" t="s">
        <v>102</v>
      </c>
      <c r="L7369" s="42" t="s">
        <v>301</v>
      </c>
      <c r="W7369" s="44" t="s">
        <v>463</v>
      </c>
      <c r="X7369" s="43">
        <v>1</v>
      </c>
      <c r="Y7369" s="43">
        <v>2</v>
      </c>
      <c r="AA7369" s="45"/>
      <c r="AB7369" s="45"/>
      <c r="AE7369" s="42">
        <f>IF(Table32[[#This Row],[Gems]]&gt;0,Table32[[#This Row],[Gems]],0)</f>
        <v>0</v>
      </c>
      <c r="AF7369" s="42">
        <f>IF(Table32[[#This Row],[Gems]]&lt;0,Table32[[#This Row],[Gems]],0)</f>
        <v>0</v>
      </c>
      <c r="AG7369" s="29">
        <f t="shared" ref="AG7369:AG7432" ca="1" si="157">SUM(OFFSET(AG7369,-1,0),AD7369)</f>
        <v>30</v>
      </c>
    </row>
    <row r="7370" spans="1:33" ht="14.4" x14ac:dyDescent="0.3">
      <c r="A7370" s="37">
        <v>44130</v>
      </c>
      <c r="B7370" s="38">
        <f>INDEX(Videolength!D:D,MATCH(D7370,Videolength!A:A,0))</f>
        <v>13</v>
      </c>
      <c r="C7370" s="38">
        <f>INDEX(Videolength!E:E,MATCH(D7370,Videolength!A:A,0))</f>
        <v>37</v>
      </c>
      <c r="D7370" s="39">
        <v>37</v>
      </c>
      <c r="E7370" s="40" t="str">
        <f>INDEX(Videolength!B:B,MATCH(D7370,Videolength!A:A,0))</f>
        <v>https://youtu.be/PHiFfgDQ2BY?list=PLTjhk5BwsiVV8SrR-dPCDjCfaMnt-5HZH</v>
      </c>
      <c r="F7370" s="41">
        <f>INDEX(Videolength!C:C,MATCH(D7370,Videolength!A:A,0))</f>
        <v>6.6203703703703709E-2</v>
      </c>
      <c r="G7370" s="41">
        <v>3.7384259259259263E-3</v>
      </c>
      <c r="H7370" s="71">
        <f>HYPERLINK(_xlfn.CONCAT(E7370,"&amp;t=",G7370*86400),G7370)</f>
        <v>3.7384259259259263E-3</v>
      </c>
      <c r="I7370" s="38">
        <v>13</v>
      </c>
      <c r="J7370" s="38">
        <v>7</v>
      </c>
      <c r="K7370" s="42" t="s">
        <v>102</v>
      </c>
      <c r="L7370" s="42" t="s">
        <v>301</v>
      </c>
      <c r="W7370" s="44" t="s">
        <v>541</v>
      </c>
      <c r="X7370" s="43">
        <v>1</v>
      </c>
      <c r="Y7370" s="43">
        <v>2</v>
      </c>
      <c r="AA7370" s="45"/>
      <c r="AB7370" s="45"/>
      <c r="AE7370" s="42">
        <f>IF(Table32[[#This Row],[Gems]]&gt;0,Table32[[#This Row],[Gems]],0)</f>
        <v>0</v>
      </c>
      <c r="AF7370" s="42">
        <f>IF(Table32[[#This Row],[Gems]]&lt;0,Table32[[#This Row],[Gems]],0)</f>
        <v>0</v>
      </c>
      <c r="AG7370" s="29">
        <f t="shared" ca="1" si="157"/>
        <v>30</v>
      </c>
    </row>
    <row r="7371" spans="1:33" ht="14.4" x14ac:dyDescent="0.3">
      <c r="A7371" s="37">
        <v>44130</v>
      </c>
      <c r="B7371" s="38">
        <f>INDEX(Videolength!D:D,MATCH(D7371,Videolength!A:A,0))</f>
        <v>13</v>
      </c>
      <c r="C7371" s="38">
        <f>INDEX(Videolength!E:E,MATCH(D7371,Videolength!A:A,0))</f>
        <v>37</v>
      </c>
      <c r="D7371" s="39">
        <v>37</v>
      </c>
      <c r="E7371" s="40" t="str">
        <f>INDEX(Videolength!B:B,MATCH(D7371,Videolength!A:A,0))</f>
        <v>https://youtu.be/PHiFfgDQ2BY?list=PLTjhk5BwsiVV8SrR-dPCDjCfaMnt-5HZH</v>
      </c>
      <c r="F7371" s="41">
        <f>INDEX(Videolength!C:C,MATCH(D7371,Videolength!A:A,0))</f>
        <v>6.6203703703703709E-2</v>
      </c>
      <c r="G7371" s="41">
        <v>3.7962962962962963E-3</v>
      </c>
      <c r="H7371" s="71">
        <f>HYPERLINK(_xlfn.CONCAT(E7371,"&amp;t=",G7371*86400),G7371)</f>
        <v>3.7962962962962963E-3</v>
      </c>
      <c r="I7371" s="38">
        <v>13</v>
      </c>
      <c r="J7371" s="38">
        <v>7</v>
      </c>
      <c r="K7371" s="42" t="s">
        <v>346</v>
      </c>
      <c r="L7371" s="42" t="s">
        <v>10</v>
      </c>
      <c r="AA7371" s="45"/>
      <c r="AB7371" s="45"/>
      <c r="AE7371" s="42">
        <f>IF(Table32[[#This Row],[Gems]]&gt;0,Table32[[#This Row],[Gems]],0)</f>
        <v>0</v>
      </c>
      <c r="AF7371" s="42">
        <f>IF(Table32[[#This Row],[Gems]]&lt;0,Table32[[#This Row],[Gems]],0)</f>
        <v>0</v>
      </c>
      <c r="AG7371" s="29">
        <f t="shared" ca="1" si="157"/>
        <v>30</v>
      </c>
    </row>
    <row r="7372" spans="1:33" ht="14.4" x14ac:dyDescent="0.3">
      <c r="A7372" s="37">
        <v>44130</v>
      </c>
      <c r="B7372" s="38">
        <f>INDEX(Videolength!D:D,MATCH(D7372,Videolength!A:A,0))</f>
        <v>13</v>
      </c>
      <c r="C7372" s="38">
        <f>INDEX(Videolength!E:E,MATCH(D7372,Videolength!A:A,0))</f>
        <v>37</v>
      </c>
      <c r="D7372" s="39">
        <v>37</v>
      </c>
      <c r="E7372" s="40" t="str">
        <f>INDEX(Videolength!B:B,MATCH(D7372,Videolength!A:A,0))</f>
        <v>https://youtu.be/PHiFfgDQ2BY?list=PLTjhk5BwsiVV8SrR-dPCDjCfaMnt-5HZH</v>
      </c>
      <c r="F7372" s="41">
        <f>INDEX(Videolength!C:C,MATCH(D7372,Videolength!A:A,0))</f>
        <v>6.6203703703703709E-2</v>
      </c>
      <c r="G7372" s="41">
        <v>3.8194444444444443E-3</v>
      </c>
      <c r="H7372" s="71">
        <f>HYPERLINK(_xlfn.CONCAT(E7372,"&amp;t=",G7372*86400),G7372)</f>
        <v>3.8194444444444443E-3</v>
      </c>
      <c r="I7372" s="38">
        <v>13</v>
      </c>
      <c r="J7372" s="38">
        <v>7</v>
      </c>
      <c r="K7372" s="42" t="s">
        <v>102</v>
      </c>
      <c r="L7372" s="42" t="s">
        <v>11</v>
      </c>
      <c r="M7372" s="42" t="s">
        <v>883</v>
      </c>
      <c r="W7372" s="44" t="s">
        <v>540</v>
      </c>
      <c r="AA7372" s="45"/>
      <c r="AB7372" s="45"/>
      <c r="AE7372" s="42">
        <f>IF(Table32[[#This Row],[Gems]]&gt;0,Table32[[#This Row],[Gems]],0)</f>
        <v>0</v>
      </c>
      <c r="AF7372" s="42">
        <f>IF(Table32[[#This Row],[Gems]]&lt;0,Table32[[#This Row],[Gems]],0)</f>
        <v>0</v>
      </c>
      <c r="AG7372" s="29">
        <f t="shared" ca="1" si="157"/>
        <v>30</v>
      </c>
    </row>
    <row r="7373" spans="1:33" ht="14.4" x14ac:dyDescent="0.3">
      <c r="A7373" s="37">
        <v>44130</v>
      </c>
      <c r="B7373" s="38">
        <f>INDEX(Videolength!D:D,MATCH(D7373,Videolength!A:A,0))</f>
        <v>13</v>
      </c>
      <c r="C7373" s="38">
        <f>INDEX(Videolength!E:E,MATCH(D7373,Videolength!A:A,0))</f>
        <v>37</v>
      </c>
      <c r="D7373" s="39">
        <v>37</v>
      </c>
      <c r="E7373" s="40" t="str">
        <f>INDEX(Videolength!B:B,MATCH(D7373,Videolength!A:A,0))</f>
        <v>https://youtu.be/PHiFfgDQ2BY?list=PLTjhk5BwsiVV8SrR-dPCDjCfaMnt-5HZH</v>
      </c>
      <c r="F7373" s="41">
        <f>INDEX(Videolength!C:C,MATCH(D7373,Videolength!A:A,0))</f>
        <v>6.6203703703703709E-2</v>
      </c>
      <c r="G7373" s="41">
        <v>3.8310185185185183E-3</v>
      </c>
      <c r="H7373" s="71">
        <f>HYPERLINK(_xlfn.CONCAT(E7373,"&amp;t=",G7373*86400),G7373)</f>
        <v>3.8310185185185183E-3</v>
      </c>
      <c r="I7373" s="38">
        <v>13</v>
      </c>
      <c r="J7373" s="38">
        <v>7</v>
      </c>
      <c r="K7373" s="42" t="s">
        <v>102</v>
      </c>
      <c r="L7373" s="42" t="s">
        <v>301</v>
      </c>
      <c r="W7373" s="44" t="s">
        <v>274</v>
      </c>
      <c r="X7373" s="43">
        <v>1</v>
      </c>
      <c r="Y7373" s="43">
        <v>1</v>
      </c>
      <c r="AA7373" s="45"/>
      <c r="AB7373" s="45"/>
      <c r="AE7373" s="42">
        <f>IF(Table32[[#This Row],[Gems]]&gt;0,Table32[[#This Row],[Gems]],0)</f>
        <v>0</v>
      </c>
      <c r="AF7373" s="42">
        <f>IF(Table32[[#This Row],[Gems]]&lt;0,Table32[[#This Row],[Gems]],0)</f>
        <v>0</v>
      </c>
      <c r="AG7373" s="29">
        <f t="shared" ca="1" si="157"/>
        <v>30</v>
      </c>
    </row>
    <row r="7374" spans="1:33" ht="14.4" x14ac:dyDescent="0.3">
      <c r="A7374" s="37">
        <v>44130</v>
      </c>
      <c r="B7374" s="38">
        <f>INDEX(Videolength!D:D,MATCH(D7374,Videolength!A:A,0))</f>
        <v>13</v>
      </c>
      <c r="C7374" s="38">
        <f>INDEX(Videolength!E:E,MATCH(D7374,Videolength!A:A,0))</f>
        <v>37</v>
      </c>
      <c r="D7374" s="39">
        <v>37</v>
      </c>
      <c r="E7374" s="40" t="str">
        <f>INDEX(Videolength!B:B,MATCH(D7374,Videolength!A:A,0))</f>
        <v>https://youtu.be/PHiFfgDQ2BY?list=PLTjhk5BwsiVV8SrR-dPCDjCfaMnt-5HZH</v>
      </c>
      <c r="F7374" s="41">
        <f>INDEX(Videolength!C:C,MATCH(D7374,Videolength!A:A,0))</f>
        <v>6.6203703703703709E-2</v>
      </c>
      <c r="G7374" s="41">
        <v>3.8425925925925923E-3</v>
      </c>
      <c r="H7374" s="71">
        <f>HYPERLINK(_xlfn.CONCAT(E7374,"&amp;t=",G7374*86400),G7374)</f>
        <v>3.8425925925925923E-3</v>
      </c>
      <c r="I7374" s="38">
        <v>13</v>
      </c>
      <c r="J7374" s="38">
        <v>7</v>
      </c>
      <c r="K7374" s="42" t="s">
        <v>102</v>
      </c>
      <c r="L7374" s="42" t="s">
        <v>301</v>
      </c>
      <c r="W7374" s="44" t="s">
        <v>442</v>
      </c>
      <c r="X7374" s="43">
        <v>1</v>
      </c>
      <c r="Y7374" s="43">
        <v>1</v>
      </c>
      <c r="AA7374" s="45"/>
      <c r="AB7374" s="45"/>
      <c r="AE7374" s="42">
        <f>IF(Table32[[#This Row],[Gems]]&gt;0,Table32[[#This Row],[Gems]],0)</f>
        <v>0</v>
      </c>
      <c r="AF7374" s="42">
        <f>IF(Table32[[#This Row],[Gems]]&lt;0,Table32[[#This Row],[Gems]],0)</f>
        <v>0</v>
      </c>
      <c r="AG7374" s="29">
        <f t="shared" ca="1" si="157"/>
        <v>30</v>
      </c>
    </row>
    <row r="7375" spans="1:33" ht="14.4" x14ac:dyDescent="0.3">
      <c r="A7375" s="37">
        <v>44130</v>
      </c>
      <c r="B7375" s="38">
        <f>INDEX(Videolength!D:D,MATCH(D7375,Videolength!A:A,0))</f>
        <v>13</v>
      </c>
      <c r="C7375" s="38">
        <f>INDEX(Videolength!E:E,MATCH(D7375,Videolength!A:A,0))</f>
        <v>37</v>
      </c>
      <c r="D7375" s="39">
        <v>37</v>
      </c>
      <c r="E7375" s="40" t="str">
        <f>INDEX(Videolength!B:B,MATCH(D7375,Videolength!A:A,0))</f>
        <v>https://youtu.be/PHiFfgDQ2BY?list=PLTjhk5BwsiVV8SrR-dPCDjCfaMnt-5HZH</v>
      </c>
      <c r="F7375" s="41">
        <f>INDEX(Videolength!C:C,MATCH(D7375,Videolength!A:A,0))</f>
        <v>6.6203703703703709E-2</v>
      </c>
      <c r="G7375" s="41">
        <v>3.8541666666666668E-3</v>
      </c>
      <c r="H7375" s="71">
        <f>HYPERLINK(_xlfn.CONCAT(E7375,"&amp;t=",G7375*86400),G7375)</f>
        <v>3.8541666666666668E-3</v>
      </c>
      <c r="I7375" s="38">
        <v>13</v>
      </c>
      <c r="J7375" s="38">
        <v>7</v>
      </c>
      <c r="K7375" s="42" t="s">
        <v>102</v>
      </c>
      <c r="L7375" s="42" t="s">
        <v>301</v>
      </c>
      <c r="W7375" s="44" t="s">
        <v>544</v>
      </c>
      <c r="X7375" s="43">
        <v>1</v>
      </c>
      <c r="Y7375" s="43">
        <v>2</v>
      </c>
      <c r="AA7375" s="45"/>
      <c r="AB7375" s="45"/>
      <c r="AE7375" s="42">
        <f>IF(Table32[[#This Row],[Gems]]&gt;0,Table32[[#This Row],[Gems]],0)</f>
        <v>0</v>
      </c>
      <c r="AF7375" s="42">
        <f>IF(Table32[[#This Row],[Gems]]&lt;0,Table32[[#This Row],[Gems]],0)</f>
        <v>0</v>
      </c>
      <c r="AG7375" s="29">
        <f t="shared" ca="1" si="157"/>
        <v>30</v>
      </c>
    </row>
    <row r="7376" spans="1:33" ht="14.4" x14ac:dyDescent="0.3">
      <c r="A7376" s="37">
        <v>44130</v>
      </c>
      <c r="B7376" s="38">
        <f>INDEX(Videolength!D:D,MATCH(D7376,Videolength!A:A,0))</f>
        <v>13</v>
      </c>
      <c r="C7376" s="38">
        <f>INDEX(Videolength!E:E,MATCH(D7376,Videolength!A:A,0))</f>
        <v>37</v>
      </c>
      <c r="D7376" s="39">
        <v>37</v>
      </c>
      <c r="E7376" s="40" t="str">
        <f>INDEX(Videolength!B:B,MATCH(D7376,Videolength!A:A,0))</f>
        <v>https://youtu.be/PHiFfgDQ2BY?list=PLTjhk5BwsiVV8SrR-dPCDjCfaMnt-5HZH</v>
      </c>
      <c r="F7376" s="41">
        <f>INDEX(Videolength!C:C,MATCH(D7376,Videolength!A:A,0))</f>
        <v>6.6203703703703709E-2</v>
      </c>
      <c r="G7376" s="41">
        <v>3.8541666666666668E-3</v>
      </c>
      <c r="H7376" s="71">
        <f>HYPERLINK(_xlfn.CONCAT(E7376,"&amp;t=",G7376*86400),G7376)</f>
        <v>3.8541666666666668E-3</v>
      </c>
      <c r="I7376" s="38">
        <v>13</v>
      </c>
      <c r="J7376" s="38">
        <v>7</v>
      </c>
      <c r="K7376" s="42" t="s">
        <v>102</v>
      </c>
      <c r="L7376" s="42" t="s">
        <v>301</v>
      </c>
      <c r="W7376" s="44" t="s">
        <v>380</v>
      </c>
      <c r="X7376" s="43">
        <v>1</v>
      </c>
      <c r="Y7376" s="43">
        <v>1</v>
      </c>
      <c r="AA7376" s="45"/>
      <c r="AB7376" s="45"/>
      <c r="AE7376" s="42">
        <f>IF(Table32[[#This Row],[Gems]]&gt;0,Table32[[#This Row],[Gems]],0)</f>
        <v>0</v>
      </c>
      <c r="AF7376" s="42">
        <f>IF(Table32[[#This Row],[Gems]]&lt;0,Table32[[#This Row],[Gems]],0)</f>
        <v>0</v>
      </c>
      <c r="AG7376" s="29">
        <f t="shared" ca="1" si="157"/>
        <v>30</v>
      </c>
    </row>
    <row r="7377" spans="1:33" ht="14.4" x14ac:dyDescent="0.3">
      <c r="A7377" s="37">
        <v>44130</v>
      </c>
      <c r="B7377" s="38">
        <f>INDEX(Videolength!D:D,MATCH(D7377,Videolength!A:A,0))</f>
        <v>13</v>
      </c>
      <c r="C7377" s="38">
        <f>INDEX(Videolength!E:E,MATCH(D7377,Videolength!A:A,0))</f>
        <v>37</v>
      </c>
      <c r="D7377" s="39">
        <v>37</v>
      </c>
      <c r="E7377" s="40" t="str">
        <f>INDEX(Videolength!B:B,MATCH(D7377,Videolength!A:A,0))</f>
        <v>https://youtu.be/PHiFfgDQ2BY?list=PLTjhk5BwsiVV8SrR-dPCDjCfaMnt-5HZH</v>
      </c>
      <c r="F7377" s="41">
        <f>INDEX(Videolength!C:C,MATCH(D7377,Videolength!A:A,0))</f>
        <v>6.6203703703703709E-2</v>
      </c>
      <c r="G7377" s="41">
        <v>3.8657407407407408E-3</v>
      </c>
      <c r="H7377" s="71">
        <f>HYPERLINK(_xlfn.CONCAT(E7377,"&amp;t=",G7377*86400),G7377)</f>
        <v>3.8657407407407408E-3</v>
      </c>
      <c r="I7377" s="38">
        <v>13</v>
      </c>
      <c r="J7377" s="38">
        <v>7</v>
      </c>
      <c r="K7377" s="42" t="s">
        <v>102</v>
      </c>
      <c r="L7377" s="42" t="s">
        <v>301</v>
      </c>
      <c r="W7377" s="44" t="s">
        <v>541</v>
      </c>
      <c r="X7377" s="43">
        <v>1</v>
      </c>
      <c r="Y7377" s="43">
        <v>2</v>
      </c>
      <c r="AA7377" s="45"/>
      <c r="AB7377" s="45"/>
      <c r="AE7377" s="42">
        <f>IF(Table32[[#This Row],[Gems]]&gt;0,Table32[[#This Row],[Gems]],0)</f>
        <v>0</v>
      </c>
      <c r="AF7377" s="42">
        <f>IF(Table32[[#This Row],[Gems]]&lt;0,Table32[[#This Row],[Gems]],0)</f>
        <v>0</v>
      </c>
      <c r="AG7377" s="29">
        <f t="shared" ca="1" si="157"/>
        <v>30</v>
      </c>
    </row>
    <row r="7378" spans="1:33" ht="14.4" x14ac:dyDescent="0.3">
      <c r="A7378" s="37">
        <v>44130</v>
      </c>
      <c r="B7378" s="38">
        <f>INDEX(Videolength!D:D,MATCH(D7378,Videolength!A:A,0))</f>
        <v>13</v>
      </c>
      <c r="C7378" s="38">
        <f>INDEX(Videolength!E:E,MATCH(D7378,Videolength!A:A,0))</f>
        <v>37</v>
      </c>
      <c r="D7378" s="39">
        <v>37</v>
      </c>
      <c r="E7378" s="40" t="str">
        <f>INDEX(Videolength!B:B,MATCH(D7378,Videolength!A:A,0))</f>
        <v>https://youtu.be/PHiFfgDQ2BY?list=PLTjhk5BwsiVV8SrR-dPCDjCfaMnt-5HZH</v>
      </c>
      <c r="F7378" s="41">
        <f>INDEX(Videolength!C:C,MATCH(D7378,Videolength!A:A,0))</f>
        <v>6.6203703703703709E-2</v>
      </c>
      <c r="G7378" s="41">
        <v>3.9120370370370368E-3</v>
      </c>
      <c r="H7378" s="71">
        <f>HYPERLINK(_xlfn.CONCAT(E7378,"&amp;t=",G7378*86400),G7378)</f>
        <v>3.9120370370370368E-3</v>
      </c>
      <c r="I7378" s="38">
        <v>13</v>
      </c>
      <c r="J7378" s="38">
        <v>7</v>
      </c>
      <c r="K7378" s="42" t="s">
        <v>346</v>
      </c>
      <c r="L7378" s="42" t="s">
        <v>10</v>
      </c>
      <c r="AA7378" s="45"/>
      <c r="AB7378" s="45"/>
      <c r="AE7378" s="42">
        <f>IF(Table32[[#This Row],[Gems]]&gt;0,Table32[[#This Row],[Gems]],0)</f>
        <v>0</v>
      </c>
      <c r="AF7378" s="42">
        <f>IF(Table32[[#This Row],[Gems]]&lt;0,Table32[[#This Row],[Gems]],0)</f>
        <v>0</v>
      </c>
      <c r="AG7378" s="29">
        <f t="shared" ca="1" si="157"/>
        <v>30</v>
      </c>
    </row>
    <row r="7379" spans="1:33" ht="14.4" x14ac:dyDescent="0.3">
      <c r="A7379" s="37">
        <v>44130</v>
      </c>
      <c r="B7379" s="38">
        <f>INDEX(Videolength!D:D,MATCH(D7379,Videolength!A:A,0))</f>
        <v>13</v>
      </c>
      <c r="C7379" s="38">
        <f>INDEX(Videolength!E:E,MATCH(D7379,Videolength!A:A,0))</f>
        <v>37</v>
      </c>
      <c r="D7379" s="39">
        <v>37</v>
      </c>
      <c r="E7379" s="40" t="str">
        <f>INDEX(Videolength!B:B,MATCH(D7379,Videolength!A:A,0))</f>
        <v>https://youtu.be/PHiFfgDQ2BY?list=PLTjhk5BwsiVV8SrR-dPCDjCfaMnt-5HZH</v>
      </c>
      <c r="F7379" s="41">
        <f>INDEX(Videolength!C:C,MATCH(D7379,Videolength!A:A,0))</f>
        <v>6.6203703703703709E-2</v>
      </c>
      <c r="G7379" s="41">
        <v>3.9236111111111112E-3</v>
      </c>
      <c r="H7379" s="71">
        <f>HYPERLINK(_xlfn.CONCAT(E7379,"&amp;t=",G7379*86400),G7379)</f>
        <v>3.9236111111111112E-3</v>
      </c>
      <c r="I7379" s="38">
        <v>13</v>
      </c>
      <c r="J7379" s="38">
        <v>7</v>
      </c>
      <c r="K7379" s="42" t="s">
        <v>142</v>
      </c>
      <c r="L7379" s="42" t="s">
        <v>33</v>
      </c>
      <c r="AA7379" s="45"/>
      <c r="AB7379" s="45"/>
      <c r="AE7379" s="42">
        <f>IF(Table32[[#This Row],[Gems]]&gt;0,Table32[[#This Row],[Gems]],0)</f>
        <v>0</v>
      </c>
      <c r="AF7379" s="42">
        <f>IF(Table32[[#This Row],[Gems]]&lt;0,Table32[[#This Row],[Gems]],0)</f>
        <v>0</v>
      </c>
      <c r="AG7379" s="29">
        <f t="shared" ca="1" si="157"/>
        <v>30</v>
      </c>
    </row>
    <row r="7380" spans="1:33" ht="14.4" x14ac:dyDescent="0.3">
      <c r="A7380" s="37">
        <v>44130</v>
      </c>
      <c r="B7380" s="38">
        <f>INDEX(Videolength!D:D,MATCH(D7380,Videolength!A:A,0))</f>
        <v>13</v>
      </c>
      <c r="C7380" s="38">
        <f>INDEX(Videolength!E:E,MATCH(D7380,Videolength!A:A,0))</f>
        <v>37</v>
      </c>
      <c r="D7380" s="39">
        <v>37</v>
      </c>
      <c r="E7380" s="40" t="str">
        <f>INDEX(Videolength!B:B,MATCH(D7380,Videolength!A:A,0))</f>
        <v>https://youtu.be/PHiFfgDQ2BY?list=PLTjhk5BwsiVV8SrR-dPCDjCfaMnt-5HZH</v>
      </c>
      <c r="F7380" s="41">
        <f>INDEX(Videolength!C:C,MATCH(D7380,Videolength!A:A,0))</f>
        <v>6.6203703703703709E-2</v>
      </c>
      <c r="G7380" s="41">
        <v>3.9699074074074072E-3</v>
      </c>
      <c r="H7380" s="71">
        <f>HYPERLINK(_xlfn.CONCAT(E7380,"&amp;t=",G7380*86400),G7380)</f>
        <v>3.9699074074074072E-3</v>
      </c>
      <c r="I7380" s="38">
        <v>13</v>
      </c>
      <c r="J7380" s="38">
        <v>7</v>
      </c>
      <c r="K7380" s="42" t="s">
        <v>142</v>
      </c>
      <c r="L7380" s="42" t="s">
        <v>34</v>
      </c>
      <c r="AA7380" s="45"/>
      <c r="AB7380" s="45"/>
      <c r="AE7380" s="42">
        <f>IF(Table32[[#This Row],[Gems]]&gt;0,Table32[[#This Row],[Gems]],0)</f>
        <v>0</v>
      </c>
      <c r="AF7380" s="42">
        <f>IF(Table32[[#This Row],[Gems]]&lt;0,Table32[[#This Row],[Gems]],0)</f>
        <v>0</v>
      </c>
      <c r="AG7380" s="29">
        <f t="shared" ca="1" si="157"/>
        <v>30</v>
      </c>
    </row>
    <row r="7381" spans="1:33" ht="14.4" x14ac:dyDescent="0.3">
      <c r="A7381" s="37">
        <v>44130</v>
      </c>
      <c r="B7381" s="38">
        <f>INDEX(Videolength!D:D,MATCH(D7381,Videolength!A:A,0))</f>
        <v>13</v>
      </c>
      <c r="C7381" s="38">
        <f>INDEX(Videolength!E:E,MATCH(D7381,Videolength!A:A,0))</f>
        <v>37</v>
      </c>
      <c r="D7381" s="39">
        <v>37</v>
      </c>
      <c r="E7381" s="40" t="str">
        <f>INDEX(Videolength!B:B,MATCH(D7381,Videolength!A:A,0))</f>
        <v>https://youtu.be/PHiFfgDQ2BY?list=PLTjhk5BwsiVV8SrR-dPCDjCfaMnt-5HZH</v>
      </c>
      <c r="F7381" s="41">
        <f>INDEX(Videolength!C:C,MATCH(D7381,Videolength!A:A,0))</f>
        <v>6.6203703703703709E-2</v>
      </c>
      <c r="G7381" s="41">
        <v>4.0046296296296297E-3</v>
      </c>
      <c r="H7381" s="71">
        <f>HYPERLINK(_xlfn.CONCAT(E7381,"&amp;t=",G7381*86400),G7381)</f>
        <v>4.0046296296296297E-3</v>
      </c>
      <c r="I7381" s="38">
        <v>13</v>
      </c>
      <c r="J7381" s="38">
        <v>7</v>
      </c>
      <c r="K7381" s="42" t="s">
        <v>346</v>
      </c>
      <c r="L7381" s="42" t="s">
        <v>10</v>
      </c>
      <c r="AA7381" s="45"/>
      <c r="AB7381" s="45"/>
      <c r="AE7381" s="42">
        <f>IF(Table32[[#This Row],[Gems]]&gt;0,Table32[[#This Row],[Gems]],0)</f>
        <v>0</v>
      </c>
      <c r="AF7381" s="42">
        <f>IF(Table32[[#This Row],[Gems]]&lt;0,Table32[[#This Row],[Gems]],0)</f>
        <v>0</v>
      </c>
      <c r="AG7381" s="29">
        <f t="shared" ca="1" si="157"/>
        <v>30</v>
      </c>
    </row>
    <row r="7382" spans="1:33" ht="14.4" x14ac:dyDescent="0.3">
      <c r="A7382" s="37">
        <v>44130</v>
      </c>
      <c r="B7382" s="38">
        <f>INDEX(Videolength!D:D,MATCH(D7382,Videolength!A:A,0))</f>
        <v>13</v>
      </c>
      <c r="C7382" s="38">
        <f>INDEX(Videolength!E:E,MATCH(D7382,Videolength!A:A,0))</f>
        <v>37</v>
      </c>
      <c r="D7382" s="39">
        <v>37</v>
      </c>
      <c r="E7382" s="40" t="str">
        <f>INDEX(Videolength!B:B,MATCH(D7382,Videolength!A:A,0))</f>
        <v>https://youtu.be/PHiFfgDQ2BY?list=PLTjhk5BwsiVV8SrR-dPCDjCfaMnt-5HZH</v>
      </c>
      <c r="F7382" s="41">
        <f>INDEX(Videolength!C:C,MATCH(D7382,Videolength!A:A,0))</f>
        <v>6.6203703703703709E-2</v>
      </c>
      <c r="G7382" s="41">
        <v>4.0856481481481481E-3</v>
      </c>
      <c r="H7382" s="71">
        <f>HYPERLINK(_xlfn.CONCAT(E7382,"&amp;t=",G7382*86400),G7382)</f>
        <v>4.0856481481481481E-3</v>
      </c>
      <c r="I7382" s="38">
        <v>13</v>
      </c>
      <c r="J7382" s="38">
        <v>7</v>
      </c>
      <c r="K7382" s="42" t="s">
        <v>25</v>
      </c>
      <c r="L7382" s="42" t="s">
        <v>10</v>
      </c>
      <c r="M7382" s="42" t="s">
        <v>1435</v>
      </c>
      <c r="AA7382" s="45"/>
      <c r="AB7382" s="45"/>
      <c r="AE7382" s="42">
        <f>IF(Table32[[#This Row],[Gems]]&gt;0,Table32[[#This Row],[Gems]],0)</f>
        <v>0</v>
      </c>
      <c r="AF7382" s="42">
        <f>IF(Table32[[#This Row],[Gems]]&lt;0,Table32[[#This Row],[Gems]],0)</f>
        <v>0</v>
      </c>
      <c r="AG7382" s="29">
        <f t="shared" ca="1" si="157"/>
        <v>30</v>
      </c>
    </row>
    <row r="7383" spans="1:33" ht="14.4" x14ac:dyDescent="0.3">
      <c r="A7383" s="37">
        <v>44130</v>
      </c>
      <c r="B7383" s="38">
        <f>INDEX(Videolength!D:D,MATCH(D7383,Videolength!A:A,0))</f>
        <v>13</v>
      </c>
      <c r="C7383" s="38">
        <f>INDEX(Videolength!E:E,MATCH(D7383,Videolength!A:A,0))</f>
        <v>37</v>
      </c>
      <c r="D7383" s="39">
        <v>37</v>
      </c>
      <c r="E7383" s="40" t="str">
        <f>INDEX(Videolength!B:B,MATCH(D7383,Videolength!A:A,0))</f>
        <v>https://youtu.be/PHiFfgDQ2BY?list=PLTjhk5BwsiVV8SrR-dPCDjCfaMnt-5HZH</v>
      </c>
      <c r="F7383" s="41">
        <f>INDEX(Videolength!C:C,MATCH(D7383,Videolength!A:A,0))</f>
        <v>6.6203703703703709E-2</v>
      </c>
      <c r="G7383" s="41">
        <v>4.5138888888888893E-3</v>
      </c>
      <c r="H7383" s="71">
        <f>HYPERLINK(_xlfn.CONCAT(E7383,"&amp;t=",G7383*86400),G7383)</f>
        <v>4.5138888888888893E-3</v>
      </c>
      <c r="I7383" s="38">
        <v>13</v>
      </c>
      <c r="J7383" s="38">
        <v>7</v>
      </c>
      <c r="K7383" s="42" t="s">
        <v>25</v>
      </c>
      <c r="L7383" s="42" t="s">
        <v>150</v>
      </c>
      <c r="AA7383" s="45"/>
      <c r="AB7383" s="45"/>
      <c r="AE7383" s="42">
        <f>IF(Table32[[#This Row],[Gems]]&gt;0,Table32[[#This Row],[Gems]],0)</f>
        <v>0</v>
      </c>
      <c r="AF7383" s="42">
        <f>IF(Table32[[#This Row],[Gems]]&lt;0,Table32[[#This Row],[Gems]],0)</f>
        <v>0</v>
      </c>
      <c r="AG7383" s="29">
        <f t="shared" ca="1" si="157"/>
        <v>30</v>
      </c>
    </row>
    <row r="7384" spans="1:33" ht="14.4" x14ac:dyDescent="0.3">
      <c r="A7384" s="37">
        <v>44130</v>
      </c>
      <c r="B7384" s="38">
        <f>INDEX(Videolength!D:D,MATCH(D7384,Videolength!A:A,0))</f>
        <v>13</v>
      </c>
      <c r="C7384" s="38">
        <f>INDEX(Videolength!E:E,MATCH(D7384,Videolength!A:A,0))</f>
        <v>37</v>
      </c>
      <c r="D7384" s="39">
        <v>37</v>
      </c>
      <c r="E7384" s="40" t="str">
        <f>INDEX(Videolength!B:B,MATCH(D7384,Videolength!A:A,0))</f>
        <v>https://youtu.be/PHiFfgDQ2BY?list=PLTjhk5BwsiVV8SrR-dPCDjCfaMnt-5HZH</v>
      </c>
      <c r="F7384" s="41">
        <f>INDEX(Videolength!C:C,MATCH(D7384,Videolength!A:A,0))</f>
        <v>6.6203703703703709E-2</v>
      </c>
      <c r="G7384" s="41">
        <v>4.5833333333333334E-3</v>
      </c>
      <c r="H7384" s="71">
        <f>HYPERLINK(_xlfn.CONCAT(E7384,"&amp;t=",G7384*86400),G7384)</f>
        <v>4.5833333333333334E-3</v>
      </c>
      <c r="I7384" s="38">
        <v>13</v>
      </c>
      <c r="J7384" s="38">
        <v>7</v>
      </c>
      <c r="K7384" s="42" t="s">
        <v>25</v>
      </c>
      <c r="L7384" s="42" t="s">
        <v>301</v>
      </c>
      <c r="M7384" s="42" t="s">
        <v>1436</v>
      </c>
      <c r="W7384" s="44" t="s">
        <v>1437</v>
      </c>
      <c r="X7384" s="43">
        <v>1</v>
      </c>
      <c r="Y7384" s="43">
        <v>3</v>
      </c>
      <c r="AA7384" s="45"/>
      <c r="AB7384" s="45"/>
      <c r="AE7384" s="42">
        <f>IF(Table32[[#This Row],[Gems]]&gt;0,Table32[[#This Row],[Gems]],0)</f>
        <v>0</v>
      </c>
      <c r="AF7384" s="42">
        <f>IF(Table32[[#This Row],[Gems]]&lt;0,Table32[[#This Row],[Gems]],0)</f>
        <v>0</v>
      </c>
      <c r="AG7384" s="29">
        <f t="shared" ca="1" si="157"/>
        <v>30</v>
      </c>
    </row>
    <row r="7385" spans="1:33" ht="14.4" x14ac:dyDescent="0.3">
      <c r="A7385" s="37">
        <v>44130</v>
      </c>
      <c r="B7385" s="38">
        <f>INDEX(Videolength!D:D,MATCH(D7385,Videolength!A:A,0))</f>
        <v>13</v>
      </c>
      <c r="C7385" s="38">
        <f>INDEX(Videolength!E:E,MATCH(D7385,Videolength!A:A,0))</f>
        <v>37</v>
      </c>
      <c r="D7385" s="39">
        <v>37</v>
      </c>
      <c r="E7385" s="40" t="str">
        <f>INDEX(Videolength!B:B,MATCH(D7385,Videolength!A:A,0))</f>
        <v>https://youtu.be/PHiFfgDQ2BY?list=PLTjhk5BwsiVV8SrR-dPCDjCfaMnt-5HZH</v>
      </c>
      <c r="F7385" s="41">
        <f>INDEX(Videolength!C:C,MATCH(D7385,Videolength!A:A,0))</f>
        <v>6.6203703703703709E-2</v>
      </c>
      <c r="G7385" s="41">
        <v>4.6759259259259263E-3</v>
      </c>
      <c r="H7385" s="71">
        <f>HYPERLINK(_xlfn.CONCAT(E7385,"&amp;t=",G7385*86400),G7385)</f>
        <v>4.6759259259259263E-3</v>
      </c>
      <c r="I7385" s="38">
        <v>13</v>
      </c>
      <c r="J7385" s="38">
        <v>7</v>
      </c>
      <c r="K7385" s="42" t="s">
        <v>123</v>
      </c>
      <c r="L7385" s="42" t="s">
        <v>10</v>
      </c>
      <c r="M7385" s="42" t="s">
        <v>1438</v>
      </c>
      <c r="AA7385" s="45"/>
      <c r="AB7385" s="45"/>
      <c r="AE7385" s="42">
        <f>IF(Table32[[#This Row],[Gems]]&gt;0,Table32[[#This Row],[Gems]],0)</f>
        <v>0</v>
      </c>
      <c r="AF7385" s="42">
        <f>IF(Table32[[#This Row],[Gems]]&lt;0,Table32[[#This Row],[Gems]],0)</f>
        <v>0</v>
      </c>
      <c r="AG7385" s="29">
        <f t="shared" ca="1" si="157"/>
        <v>30</v>
      </c>
    </row>
    <row r="7386" spans="1:33" ht="14.4" x14ac:dyDescent="0.3">
      <c r="A7386" s="37">
        <v>44130</v>
      </c>
      <c r="B7386" s="38">
        <f>INDEX(Videolength!D:D,MATCH(D7386,Videolength!A:A,0))</f>
        <v>13</v>
      </c>
      <c r="C7386" s="38">
        <f>INDEX(Videolength!E:E,MATCH(D7386,Videolength!A:A,0))</f>
        <v>37</v>
      </c>
      <c r="D7386" s="39">
        <v>37</v>
      </c>
      <c r="E7386" s="40" t="str">
        <f>INDEX(Videolength!B:B,MATCH(D7386,Videolength!A:A,0))</f>
        <v>https://youtu.be/PHiFfgDQ2BY?list=PLTjhk5BwsiVV8SrR-dPCDjCfaMnt-5HZH</v>
      </c>
      <c r="F7386" s="41">
        <f>INDEX(Videolength!C:C,MATCH(D7386,Videolength!A:A,0))</f>
        <v>6.6203703703703709E-2</v>
      </c>
      <c r="G7386" s="41">
        <v>4.7916666666666672E-3</v>
      </c>
      <c r="H7386" s="71">
        <f>HYPERLINK(_xlfn.CONCAT(E7386,"&amp;t=",G7386*86400),G7386)</f>
        <v>4.7916666666666672E-3</v>
      </c>
      <c r="I7386" s="38">
        <v>13</v>
      </c>
      <c r="J7386" s="38">
        <v>7</v>
      </c>
      <c r="K7386" s="42" t="s">
        <v>25</v>
      </c>
      <c r="L7386" s="42" t="s">
        <v>10</v>
      </c>
      <c r="AA7386" s="45"/>
      <c r="AB7386" s="45"/>
      <c r="AE7386" s="42">
        <f>IF(Table32[[#This Row],[Gems]]&gt;0,Table32[[#This Row],[Gems]],0)</f>
        <v>0</v>
      </c>
      <c r="AF7386" s="42">
        <f>IF(Table32[[#This Row],[Gems]]&lt;0,Table32[[#This Row],[Gems]],0)</f>
        <v>0</v>
      </c>
      <c r="AG7386" s="29">
        <f t="shared" ca="1" si="157"/>
        <v>30</v>
      </c>
    </row>
    <row r="7387" spans="1:33" ht="14.4" x14ac:dyDescent="0.3">
      <c r="A7387" s="37">
        <v>44130</v>
      </c>
      <c r="B7387" s="38">
        <f>INDEX(Videolength!D:D,MATCH(D7387,Videolength!A:A,0))</f>
        <v>13</v>
      </c>
      <c r="C7387" s="38">
        <f>INDEX(Videolength!E:E,MATCH(D7387,Videolength!A:A,0))</f>
        <v>37</v>
      </c>
      <c r="D7387" s="39">
        <v>37</v>
      </c>
      <c r="E7387" s="40" t="str">
        <f>INDEX(Videolength!B:B,MATCH(D7387,Videolength!A:A,0))</f>
        <v>https://youtu.be/PHiFfgDQ2BY?list=PLTjhk5BwsiVV8SrR-dPCDjCfaMnt-5HZH</v>
      </c>
      <c r="F7387" s="41">
        <f>INDEX(Videolength!C:C,MATCH(D7387,Videolength!A:A,0))</f>
        <v>6.6203703703703709E-2</v>
      </c>
      <c r="G7387" s="41">
        <v>4.8958333333333328E-3</v>
      </c>
      <c r="H7387" s="71">
        <f>HYPERLINK(_xlfn.CONCAT(E7387,"&amp;t=",G7387*86400),G7387)</f>
        <v>4.8958333333333328E-3</v>
      </c>
      <c r="I7387" s="38">
        <v>13</v>
      </c>
      <c r="J7387" s="38">
        <v>7</v>
      </c>
      <c r="K7387" s="42" t="s">
        <v>36</v>
      </c>
      <c r="L7387" s="42" t="s">
        <v>10</v>
      </c>
      <c r="M7387" s="42" t="s">
        <v>848</v>
      </c>
      <c r="AA7387" s="45"/>
      <c r="AB7387" s="45"/>
      <c r="AE7387" s="42">
        <f>IF(Table32[[#This Row],[Gems]]&gt;0,Table32[[#This Row],[Gems]],0)</f>
        <v>0</v>
      </c>
      <c r="AF7387" s="42">
        <f>IF(Table32[[#This Row],[Gems]]&lt;0,Table32[[#This Row],[Gems]],0)</f>
        <v>0</v>
      </c>
      <c r="AG7387" s="29">
        <f t="shared" ca="1" si="157"/>
        <v>30</v>
      </c>
    </row>
    <row r="7388" spans="1:33" ht="14.4" x14ac:dyDescent="0.3">
      <c r="A7388" s="37">
        <v>44130</v>
      </c>
      <c r="B7388" s="38">
        <f>INDEX(Videolength!D:D,MATCH(D7388,Videolength!A:A,0))</f>
        <v>13</v>
      </c>
      <c r="C7388" s="38">
        <f>INDEX(Videolength!E:E,MATCH(D7388,Videolength!A:A,0))</f>
        <v>37</v>
      </c>
      <c r="D7388" s="39">
        <v>37</v>
      </c>
      <c r="E7388" s="40" t="str">
        <f>INDEX(Videolength!B:B,MATCH(D7388,Videolength!A:A,0))</f>
        <v>https://youtu.be/PHiFfgDQ2BY?list=PLTjhk5BwsiVV8SrR-dPCDjCfaMnt-5HZH</v>
      </c>
      <c r="F7388" s="41">
        <f>INDEX(Videolength!C:C,MATCH(D7388,Videolength!A:A,0))</f>
        <v>6.6203703703703709E-2</v>
      </c>
      <c r="G7388" s="41">
        <v>4.9189814814814816E-3</v>
      </c>
      <c r="H7388" s="71">
        <f>HYPERLINK(_xlfn.CONCAT(E7388,"&amp;t=",G7388*86400),G7388)</f>
        <v>4.9189814814814816E-3</v>
      </c>
      <c r="I7388" s="38">
        <v>13</v>
      </c>
      <c r="J7388" s="38">
        <v>7</v>
      </c>
      <c r="K7388" s="42" t="s">
        <v>346</v>
      </c>
      <c r="L7388" s="42" t="s">
        <v>10</v>
      </c>
      <c r="AA7388" s="45"/>
      <c r="AB7388" s="45"/>
      <c r="AE7388" s="42">
        <f>IF(Table32[[#This Row],[Gems]]&gt;0,Table32[[#This Row],[Gems]],0)</f>
        <v>0</v>
      </c>
      <c r="AF7388" s="42">
        <f>IF(Table32[[#This Row],[Gems]]&lt;0,Table32[[#This Row],[Gems]],0)</f>
        <v>0</v>
      </c>
      <c r="AG7388" s="29">
        <f t="shared" ca="1" si="157"/>
        <v>30</v>
      </c>
    </row>
    <row r="7389" spans="1:33" ht="14.4" x14ac:dyDescent="0.3">
      <c r="A7389" s="37">
        <v>44130</v>
      </c>
      <c r="B7389" s="38">
        <f>INDEX(Videolength!D:D,MATCH(D7389,Videolength!A:A,0))</f>
        <v>13</v>
      </c>
      <c r="C7389" s="38">
        <f>INDEX(Videolength!E:E,MATCH(D7389,Videolength!A:A,0))</f>
        <v>37</v>
      </c>
      <c r="D7389" s="39">
        <v>37</v>
      </c>
      <c r="E7389" s="40" t="str">
        <f>INDEX(Videolength!B:B,MATCH(D7389,Videolength!A:A,0))</f>
        <v>https://youtu.be/PHiFfgDQ2BY?list=PLTjhk5BwsiVV8SrR-dPCDjCfaMnt-5HZH</v>
      </c>
      <c r="F7389" s="41">
        <f>INDEX(Videolength!C:C,MATCH(D7389,Videolength!A:A,0))</f>
        <v>6.6203703703703709E-2</v>
      </c>
      <c r="G7389" s="41">
        <v>4.9652777777777777E-3</v>
      </c>
      <c r="H7389" s="71">
        <f>HYPERLINK(_xlfn.CONCAT(E7389,"&amp;t=",G7389*86400),G7389)</f>
        <v>4.9652777777777777E-3</v>
      </c>
      <c r="I7389" s="38">
        <v>13</v>
      </c>
      <c r="J7389" s="38">
        <v>7</v>
      </c>
      <c r="K7389" s="42" t="s">
        <v>107</v>
      </c>
      <c r="L7389" s="42" t="s">
        <v>10</v>
      </c>
      <c r="AA7389" s="45"/>
      <c r="AB7389" s="45"/>
      <c r="AE7389" s="42">
        <f>IF(Table32[[#This Row],[Gems]]&gt;0,Table32[[#This Row],[Gems]],0)</f>
        <v>0</v>
      </c>
      <c r="AF7389" s="42">
        <f>IF(Table32[[#This Row],[Gems]]&lt;0,Table32[[#This Row],[Gems]],0)</f>
        <v>0</v>
      </c>
      <c r="AG7389" s="29">
        <f t="shared" ca="1" si="157"/>
        <v>30</v>
      </c>
    </row>
    <row r="7390" spans="1:33" ht="14.4" x14ac:dyDescent="0.3">
      <c r="A7390" s="37">
        <v>44130</v>
      </c>
      <c r="B7390" s="38">
        <f>INDEX(Videolength!D:D,MATCH(D7390,Videolength!A:A,0))</f>
        <v>13</v>
      </c>
      <c r="C7390" s="38">
        <f>INDEX(Videolength!E:E,MATCH(D7390,Videolength!A:A,0))</f>
        <v>37</v>
      </c>
      <c r="D7390" s="39">
        <v>37</v>
      </c>
      <c r="E7390" s="40" t="str">
        <f>INDEX(Videolength!B:B,MATCH(D7390,Videolength!A:A,0))</f>
        <v>https://youtu.be/PHiFfgDQ2BY?list=PLTjhk5BwsiVV8SrR-dPCDjCfaMnt-5HZH</v>
      </c>
      <c r="F7390" s="41">
        <f>INDEX(Videolength!C:C,MATCH(D7390,Videolength!A:A,0))</f>
        <v>6.6203703703703709E-2</v>
      </c>
      <c r="G7390" s="41">
        <v>5.208333333333333E-3</v>
      </c>
      <c r="H7390" s="71">
        <f>HYPERLINK(_xlfn.CONCAT(E7390,"&amp;t=",G7390*86400),G7390)</f>
        <v>5.208333333333333E-3</v>
      </c>
      <c r="I7390" s="38">
        <v>13</v>
      </c>
      <c r="J7390" s="38">
        <v>7</v>
      </c>
      <c r="K7390" s="42" t="s">
        <v>107</v>
      </c>
      <c r="L7390" s="42" t="s">
        <v>229</v>
      </c>
      <c r="AA7390" s="45"/>
      <c r="AB7390" s="45"/>
      <c r="AE7390" s="42">
        <f>IF(Table32[[#This Row],[Gems]]&gt;0,Table32[[#This Row],[Gems]],0)</f>
        <v>0</v>
      </c>
      <c r="AF7390" s="42">
        <f>IF(Table32[[#This Row],[Gems]]&lt;0,Table32[[#This Row],[Gems]],0)</f>
        <v>0</v>
      </c>
      <c r="AG7390" s="29">
        <f t="shared" ca="1" si="157"/>
        <v>30</v>
      </c>
    </row>
    <row r="7391" spans="1:33" ht="14.4" x14ac:dyDescent="0.3">
      <c r="A7391" s="37">
        <v>44130</v>
      </c>
      <c r="B7391" s="38">
        <f>INDEX(Videolength!D:D,MATCH(D7391,Videolength!A:A,0))</f>
        <v>13</v>
      </c>
      <c r="C7391" s="38">
        <f>INDEX(Videolength!E:E,MATCH(D7391,Videolength!A:A,0))</f>
        <v>37</v>
      </c>
      <c r="D7391" s="39">
        <v>37</v>
      </c>
      <c r="E7391" s="40" t="str">
        <f>INDEX(Videolength!B:B,MATCH(D7391,Videolength!A:A,0))</f>
        <v>https://youtu.be/PHiFfgDQ2BY?list=PLTjhk5BwsiVV8SrR-dPCDjCfaMnt-5HZH</v>
      </c>
      <c r="F7391" s="41">
        <f>INDEX(Videolength!C:C,MATCH(D7391,Videolength!A:A,0))</f>
        <v>6.6203703703703709E-2</v>
      </c>
      <c r="G7391" s="41">
        <v>5.4629629629629637E-3</v>
      </c>
      <c r="H7391" s="71">
        <f>HYPERLINK(_xlfn.CONCAT(E7391,"&amp;t=",G7391*86400),G7391)</f>
        <v>5.4629629629629637E-3</v>
      </c>
      <c r="I7391" s="38">
        <v>13</v>
      </c>
      <c r="J7391" s="38">
        <v>7</v>
      </c>
      <c r="K7391" s="42" t="s">
        <v>107</v>
      </c>
      <c r="L7391" s="42" t="s">
        <v>231</v>
      </c>
      <c r="M7391" s="42" t="s">
        <v>1439</v>
      </c>
      <c r="V7391" s="43">
        <v>1455</v>
      </c>
      <c r="AA7391" s="45"/>
      <c r="AB7391" s="45"/>
      <c r="AE7391" s="42">
        <f>IF(Table32[[#This Row],[Gems]]&gt;0,Table32[[#This Row],[Gems]],0)</f>
        <v>0</v>
      </c>
      <c r="AF7391" s="42">
        <f>IF(Table32[[#This Row],[Gems]]&lt;0,Table32[[#This Row],[Gems]],0)</f>
        <v>0</v>
      </c>
      <c r="AG7391" s="29">
        <f t="shared" ca="1" si="157"/>
        <v>30</v>
      </c>
    </row>
    <row r="7392" spans="1:33" ht="14.4" x14ac:dyDescent="0.3">
      <c r="A7392" s="37">
        <v>44130</v>
      </c>
      <c r="B7392" s="38">
        <f>INDEX(Videolength!D:D,MATCH(D7392,Videolength!A:A,0))</f>
        <v>13</v>
      </c>
      <c r="C7392" s="38">
        <f>INDEX(Videolength!E:E,MATCH(D7392,Videolength!A:A,0))</f>
        <v>37</v>
      </c>
      <c r="D7392" s="39">
        <v>37</v>
      </c>
      <c r="E7392" s="40" t="str">
        <f>INDEX(Videolength!B:B,MATCH(D7392,Videolength!A:A,0))</f>
        <v>https://youtu.be/PHiFfgDQ2BY?list=PLTjhk5BwsiVV8SrR-dPCDjCfaMnt-5HZH</v>
      </c>
      <c r="F7392" s="41">
        <f>INDEX(Videolength!C:C,MATCH(D7392,Videolength!A:A,0))</f>
        <v>6.6203703703703709E-2</v>
      </c>
      <c r="G7392" s="41">
        <v>5.4861111111111117E-3</v>
      </c>
      <c r="H7392" s="71">
        <f>HYPERLINK(_xlfn.CONCAT(E7392,"&amp;t=",G7392*86400),G7392)</f>
        <v>5.4861111111111117E-3</v>
      </c>
      <c r="I7392" s="38">
        <v>13</v>
      </c>
      <c r="J7392" s="38">
        <v>7</v>
      </c>
      <c r="K7392" s="42" t="s">
        <v>107</v>
      </c>
      <c r="L7392" s="42" t="s">
        <v>10</v>
      </c>
      <c r="AA7392" s="45"/>
      <c r="AB7392" s="45"/>
      <c r="AE7392" s="42">
        <f>IF(Table32[[#This Row],[Gems]]&gt;0,Table32[[#This Row],[Gems]],0)</f>
        <v>0</v>
      </c>
      <c r="AF7392" s="42">
        <f>IF(Table32[[#This Row],[Gems]]&lt;0,Table32[[#This Row],[Gems]],0)</f>
        <v>0</v>
      </c>
      <c r="AG7392" s="29">
        <f t="shared" ca="1" si="157"/>
        <v>30</v>
      </c>
    </row>
    <row r="7393" spans="1:33" ht="14.4" x14ac:dyDescent="0.3">
      <c r="A7393" s="37">
        <v>44130</v>
      </c>
      <c r="B7393" s="38">
        <f>INDEX(Videolength!D:D,MATCH(D7393,Videolength!A:A,0))</f>
        <v>13</v>
      </c>
      <c r="C7393" s="38">
        <f>INDEX(Videolength!E:E,MATCH(D7393,Videolength!A:A,0))</f>
        <v>37</v>
      </c>
      <c r="D7393" s="39">
        <v>37</v>
      </c>
      <c r="E7393" s="40" t="str">
        <f>INDEX(Videolength!B:B,MATCH(D7393,Videolength!A:A,0))</f>
        <v>https://youtu.be/PHiFfgDQ2BY?list=PLTjhk5BwsiVV8SrR-dPCDjCfaMnt-5HZH</v>
      </c>
      <c r="F7393" s="41">
        <f>INDEX(Videolength!C:C,MATCH(D7393,Videolength!A:A,0))</f>
        <v>6.6203703703703709E-2</v>
      </c>
      <c r="G7393" s="41">
        <v>5.5671296296296302E-3</v>
      </c>
      <c r="H7393" s="71">
        <f>HYPERLINK(_xlfn.CONCAT(E7393,"&amp;t=",G7393*86400),G7393)</f>
        <v>5.5671296296296302E-3</v>
      </c>
      <c r="I7393" s="38">
        <v>13</v>
      </c>
      <c r="J7393" s="38">
        <v>7</v>
      </c>
      <c r="K7393" s="42" t="s">
        <v>107</v>
      </c>
      <c r="L7393" s="42" t="s">
        <v>140</v>
      </c>
      <c r="M7393" s="42" t="s">
        <v>1440</v>
      </c>
      <c r="V7393" s="43">
        <v>1466</v>
      </c>
      <c r="W7393" s="44" t="s">
        <v>1301</v>
      </c>
      <c r="X7393" s="43">
        <v>24</v>
      </c>
      <c r="AA7393" s="45"/>
      <c r="AB7393" s="45"/>
      <c r="AE7393" s="42">
        <f>IF(Table32[[#This Row],[Gems]]&gt;0,Table32[[#This Row],[Gems]],0)</f>
        <v>0</v>
      </c>
      <c r="AF7393" s="42">
        <f>IF(Table32[[#This Row],[Gems]]&lt;0,Table32[[#This Row],[Gems]],0)</f>
        <v>0</v>
      </c>
      <c r="AG7393" s="30">
        <f t="shared" ca="1" si="157"/>
        <v>30</v>
      </c>
    </row>
    <row r="7394" spans="1:33" ht="14.4" x14ac:dyDescent="0.3">
      <c r="A7394" s="37">
        <v>44130</v>
      </c>
      <c r="B7394" s="38">
        <f>INDEX(Videolength!D:D,MATCH(D7394,Videolength!A:A,0))</f>
        <v>13</v>
      </c>
      <c r="C7394" s="38">
        <f>INDEX(Videolength!E:E,MATCH(D7394,Videolength!A:A,0))</f>
        <v>37</v>
      </c>
      <c r="D7394" s="39">
        <v>37</v>
      </c>
      <c r="E7394" s="40" t="str">
        <f>INDEX(Videolength!B:B,MATCH(D7394,Videolength!A:A,0))</f>
        <v>https://youtu.be/PHiFfgDQ2BY?list=PLTjhk5BwsiVV8SrR-dPCDjCfaMnt-5HZH</v>
      </c>
      <c r="F7394" s="41">
        <f>INDEX(Videolength!C:C,MATCH(D7394,Videolength!A:A,0))</f>
        <v>6.6203703703703709E-2</v>
      </c>
      <c r="G7394" s="41">
        <v>5.9259259259259256E-3</v>
      </c>
      <c r="H7394" s="71">
        <f>HYPERLINK(_xlfn.CONCAT(E7394,"&amp;t=",G7394*86400),G7394)</f>
        <v>5.9259259259259256E-3</v>
      </c>
      <c r="I7394" s="38">
        <v>13</v>
      </c>
      <c r="J7394" s="38">
        <v>7</v>
      </c>
      <c r="K7394" s="42" t="s">
        <v>107</v>
      </c>
      <c r="L7394" s="42" t="s">
        <v>10</v>
      </c>
      <c r="AA7394" s="45"/>
      <c r="AB7394" s="45"/>
      <c r="AE7394" s="42">
        <f>IF(Table32[[#This Row],[Gems]]&gt;0,Table32[[#This Row],[Gems]],0)</f>
        <v>0</v>
      </c>
      <c r="AF7394" s="42">
        <f>IF(Table32[[#This Row],[Gems]]&lt;0,Table32[[#This Row],[Gems]],0)</f>
        <v>0</v>
      </c>
      <c r="AG7394" s="29">
        <f t="shared" ca="1" si="157"/>
        <v>30</v>
      </c>
    </row>
    <row r="7395" spans="1:33" ht="14.4" x14ac:dyDescent="0.3">
      <c r="A7395" s="37">
        <v>44130</v>
      </c>
      <c r="B7395" s="38">
        <f>INDEX(Videolength!D:D,MATCH(D7395,Videolength!A:A,0))</f>
        <v>13</v>
      </c>
      <c r="C7395" s="38">
        <f>INDEX(Videolength!E:E,MATCH(D7395,Videolength!A:A,0))</f>
        <v>37</v>
      </c>
      <c r="D7395" s="39">
        <v>37</v>
      </c>
      <c r="E7395" s="40" t="str">
        <f>INDEX(Videolength!B:B,MATCH(D7395,Videolength!A:A,0))</f>
        <v>https://youtu.be/PHiFfgDQ2BY?list=PLTjhk5BwsiVV8SrR-dPCDjCfaMnt-5HZH</v>
      </c>
      <c r="F7395" s="41">
        <f>INDEX(Videolength!C:C,MATCH(D7395,Videolength!A:A,0))</f>
        <v>6.6203703703703709E-2</v>
      </c>
      <c r="G7395" s="41">
        <v>5.9606481481481489E-3</v>
      </c>
      <c r="H7395" s="71">
        <f>HYPERLINK(_xlfn.CONCAT(E7395,"&amp;t=",G7395*86400),G7395)</f>
        <v>5.9606481481481489E-3</v>
      </c>
      <c r="I7395" s="38">
        <v>13</v>
      </c>
      <c r="J7395" s="38">
        <v>7</v>
      </c>
      <c r="K7395" s="42" t="s">
        <v>107</v>
      </c>
      <c r="L7395" s="42" t="s">
        <v>229</v>
      </c>
      <c r="AA7395" s="45"/>
      <c r="AB7395" s="45"/>
      <c r="AE7395" s="42">
        <f>IF(Table32[[#This Row],[Gems]]&gt;0,Table32[[#This Row],[Gems]],0)</f>
        <v>0</v>
      </c>
      <c r="AF7395" s="42">
        <f>IF(Table32[[#This Row],[Gems]]&lt;0,Table32[[#This Row],[Gems]],0)</f>
        <v>0</v>
      </c>
      <c r="AG7395" s="29">
        <f t="shared" ca="1" si="157"/>
        <v>30</v>
      </c>
    </row>
    <row r="7396" spans="1:33" ht="14.4" x14ac:dyDescent="0.3">
      <c r="A7396" s="37">
        <v>44130</v>
      </c>
      <c r="B7396" s="38">
        <f>INDEX(Videolength!D:D,MATCH(D7396,Videolength!A:A,0))</f>
        <v>13</v>
      </c>
      <c r="C7396" s="38">
        <f>INDEX(Videolength!E:E,MATCH(D7396,Videolength!A:A,0))</f>
        <v>37</v>
      </c>
      <c r="D7396" s="39">
        <v>37</v>
      </c>
      <c r="E7396" s="40" t="str">
        <f>INDEX(Videolength!B:B,MATCH(D7396,Videolength!A:A,0))</f>
        <v>https://youtu.be/PHiFfgDQ2BY?list=PLTjhk5BwsiVV8SrR-dPCDjCfaMnt-5HZH</v>
      </c>
      <c r="F7396" s="41">
        <f>INDEX(Videolength!C:C,MATCH(D7396,Videolength!A:A,0))</f>
        <v>6.6203703703703709E-2</v>
      </c>
      <c r="G7396" s="41">
        <v>5.9722222222222225E-3</v>
      </c>
      <c r="H7396" s="71">
        <f>HYPERLINK(_xlfn.CONCAT(E7396,"&amp;t=",G7396*86400),G7396)</f>
        <v>5.9722222222222225E-3</v>
      </c>
      <c r="I7396" s="38">
        <v>13</v>
      </c>
      <c r="J7396" s="38">
        <v>7</v>
      </c>
      <c r="K7396" s="42" t="s">
        <v>107</v>
      </c>
      <c r="L7396" s="42" t="s">
        <v>231</v>
      </c>
      <c r="M7396" s="42" t="s">
        <v>780</v>
      </c>
      <c r="V7396" s="43">
        <v>1466</v>
      </c>
      <c r="AA7396" s="45"/>
      <c r="AB7396" s="45"/>
      <c r="AE7396" s="42">
        <f>IF(Table32[[#This Row],[Gems]]&gt;0,Table32[[#This Row],[Gems]],0)</f>
        <v>0</v>
      </c>
      <c r="AF7396" s="42">
        <f>IF(Table32[[#This Row],[Gems]]&lt;0,Table32[[#This Row],[Gems]],0)</f>
        <v>0</v>
      </c>
      <c r="AG7396" s="29">
        <f t="shared" ca="1" si="157"/>
        <v>30</v>
      </c>
    </row>
    <row r="7397" spans="1:33" ht="14.4" x14ac:dyDescent="0.3">
      <c r="A7397" s="37">
        <v>44130</v>
      </c>
      <c r="B7397" s="38">
        <f>INDEX(Videolength!D:D,MATCH(D7397,Videolength!A:A,0))</f>
        <v>13</v>
      </c>
      <c r="C7397" s="38">
        <f>INDEX(Videolength!E:E,MATCH(D7397,Videolength!A:A,0))</f>
        <v>37</v>
      </c>
      <c r="D7397" s="39">
        <v>37</v>
      </c>
      <c r="E7397" s="40" t="str">
        <f>INDEX(Videolength!B:B,MATCH(D7397,Videolength!A:A,0))</f>
        <v>https://youtu.be/PHiFfgDQ2BY?list=PLTjhk5BwsiVV8SrR-dPCDjCfaMnt-5HZH</v>
      </c>
      <c r="F7397" s="41">
        <f>INDEX(Videolength!C:C,MATCH(D7397,Videolength!A:A,0))</f>
        <v>6.6203703703703709E-2</v>
      </c>
      <c r="G7397" s="41">
        <v>5.9837962962962961E-3</v>
      </c>
      <c r="H7397" s="71">
        <f>HYPERLINK(_xlfn.CONCAT(E7397,"&amp;t=",G7397*86400),G7397)</f>
        <v>5.9837962962962961E-3</v>
      </c>
      <c r="I7397" s="38">
        <v>13</v>
      </c>
      <c r="J7397" s="38">
        <v>7</v>
      </c>
      <c r="K7397" s="42" t="s">
        <v>107</v>
      </c>
      <c r="L7397" s="42" t="s">
        <v>10</v>
      </c>
      <c r="AA7397" s="45"/>
      <c r="AB7397" s="45"/>
      <c r="AE7397" s="42">
        <f>IF(Table32[[#This Row],[Gems]]&gt;0,Table32[[#This Row],[Gems]],0)</f>
        <v>0</v>
      </c>
      <c r="AF7397" s="42">
        <f>IF(Table32[[#This Row],[Gems]]&lt;0,Table32[[#This Row],[Gems]],0)</f>
        <v>0</v>
      </c>
      <c r="AG7397" s="29">
        <f t="shared" ca="1" si="157"/>
        <v>30</v>
      </c>
    </row>
    <row r="7398" spans="1:33" ht="14.4" x14ac:dyDescent="0.3">
      <c r="A7398" s="37">
        <v>44130</v>
      </c>
      <c r="B7398" s="38">
        <f>INDEX(Videolength!D:D,MATCH(D7398,Videolength!A:A,0))</f>
        <v>13</v>
      </c>
      <c r="C7398" s="38">
        <f>INDEX(Videolength!E:E,MATCH(D7398,Videolength!A:A,0))</f>
        <v>37</v>
      </c>
      <c r="D7398" s="39">
        <v>37</v>
      </c>
      <c r="E7398" s="40" t="str">
        <f>INDEX(Videolength!B:B,MATCH(D7398,Videolength!A:A,0))</f>
        <v>https://youtu.be/PHiFfgDQ2BY?list=PLTjhk5BwsiVV8SrR-dPCDjCfaMnt-5HZH</v>
      </c>
      <c r="F7398" s="41">
        <f>INDEX(Videolength!C:C,MATCH(D7398,Videolength!A:A,0))</f>
        <v>6.6203703703703709E-2</v>
      </c>
      <c r="G7398" s="41">
        <v>6.0648148148148145E-3</v>
      </c>
      <c r="H7398" s="71">
        <f>HYPERLINK(_xlfn.CONCAT(E7398,"&amp;t=",G7398*86400),G7398)</f>
        <v>6.0648148148148145E-3</v>
      </c>
      <c r="I7398" s="38">
        <v>13</v>
      </c>
      <c r="J7398" s="38">
        <v>7</v>
      </c>
      <c r="K7398" s="42" t="s">
        <v>346</v>
      </c>
      <c r="L7398" s="42" t="s">
        <v>10</v>
      </c>
      <c r="AA7398" s="45"/>
      <c r="AB7398" s="45"/>
      <c r="AE7398" s="42">
        <f>IF(Table32[[#This Row],[Gems]]&gt;0,Table32[[#This Row],[Gems]],0)</f>
        <v>0</v>
      </c>
      <c r="AF7398" s="42">
        <f>IF(Table32[[#This Row],[Gems]]&lt;0,Table32[[#This Row],[Gems]],0)</f>
        <v>0</v>
      </c>
      <c r="AG7398" s="29">
        <f t="shared" ca="1" si="157"/>
        <v>30</v>
      </c>
    </row>
    <row r="7399" spans="1:33" ht="14.4" x14ac:dyDescent="0.3">
      <c r="A7399" s="37">
        <v>44130</v>
      </c>
      <c r="B7399" s="38">
        <f>INDEX(Videolength!D:D,MATCH(D7399,Videolength!A:A,0))</f>
        <v>13</v>
      </c>
      <c r="C7399" s="38">
        <f>INDEX(Videolength!E:E,MATCH(D7399,Videolength!A:A,0))</f>
        <v>37</v>
      </c>
      <c r="D7399" s="39">
        <v>37</v>
      </c>
      <c r="E7399" s="40" t="str">
        <f>INDEX(Videolength!B:B,MATCH(D7399,Videolength!A:A,0))</f>
        <v>https://youtu.be/PHiFfgDQ2BY?list=PLTjhk5BwsiVV8SrR-dPCDjCfaMnt-5HZH</v>
      </c>
      <c r="F7399" s="41">
        <f>INDEX(Videolength!C:C,MATCH(D7399,Videolength!A:A,0))</f>
        <v>6.6203703703703709E-2</v>
      </c>
      <c r="G7399" s="41">
        <v>6.1805555555555563E-3</v>
      </c>
      <c r="H7399" s="71">
        <f>HYPERLINK(_xlfn.CONCAT(E7399,"&amp;t=",G7399*86400),G7399)</f>
        <v>6.1805555555555563E-3</v>
      </c>
      <c r="I7399" s="38">
        <v>13</v>
      </c>
      <c r="J7399" s="38">
        <v>7</v>
      </c>
      <c r="K7399" s="44" t="s">
        <v>353</v>
      </c>
      <c r="L7399" s="42" t="s">
        <v>10</v>
      </c>
      <c r="M7399" s="42" t="s">
        <v>1441</v>
      </c>
      <c r="AA7399" s="45"/>
      <c r="AB7399" s="45"/>
      <c r="AE7399" s="42">
        <f>IF(Table32[[#This Row],[Gems]]&gt;0,Table32[[#This Row],[Gems]],0)</f>
        <v>0</v>
      </c>
      <c r="AF7399" s="42">
        <f>IF(Table32[[#This Row],[Gems]]&lt;0,Table32[[#This Row],[Gems]],0)</f>
        <v>0</v>
      </c>
      <c r="AG7399" s="29">
        <f t="shared" ca="1" si="157"/>
        <v>30</v>
      </c>
    </row>
    <row r="7400" spans="1:33" ht="14.4" x14ac:dyDescent="0.3">
      <c r="A7400" s="37">
        <v>44130</v>
      </c>
      <c r="B7400" s="38">
        <f>INDEX(Videolength!D:D,MATCH(D7400,Videolength!A:A,0))</f>
        <v>13</v>
      </c>
      <c r="C7400" s="38">
        <f>INDEX(Videolength!E:E,MATCH(D7400,Videolength!A:A,0))</f>
        <v>37</v>
      </c>
      <c r="D7400" s="39">
        <v>37</v>
      </c>
      <c r="E7400" s="40" t="str">
        <f>INDEX(Videolength!B:B,MATCH(D7400,Videolength!A:A,0))</f>
        <v>https://youtu.be/PHiFfgDQ2BY?list=PLTjhk5BwsiVV8SrR-dPCDjCfaMnt-5HZH</v>
      </c>
      <c r="F7400" s="41">
        <f>INDEX(Videolength!C:C,MATCH(D7400,Videolength!A:A,0))</f>
        <v>6.6203703703703709E-2</v>
      </c>
      <c r="G7400" s="41">
        <v>6.6550925925925935E-3</v>
      </c>
      <c r="H7400" s="71">
        <f>HYPERLINK(_xlfn.CONCAT(E7400,"&amp;t=",G7400*86400),G7400)</f>
        <v>6.6550925925925935E-3</v>
      </c>
      <c r="I7400" s="38">
        <v>13</v>
      </c>
      <c r="J7400" s="38">
        <v>7</v>
      </c>
      <c r="K7400" s="42" t="s">
        <v>346</v>
      </c>
      <c r="L7400" s="42" t="s">
        <v>10</v>
      </c>
      <c r="AA7400" s="45"/>
      <c r="AB7400" s="45"/>
      <c r="AE7400" s="42">
        <f>IF(Table32[[#This Row],[Gems]]&gt;0,Table32[[#This Row],[Gems]],0)</f>
        <v>0</v>
      </c>
      <c r="AF7400" s="42">
        <f>IF(Table32[[#This Row],[Gems]]&lt;0,Table32[[#This Row],[Gems]],0)</f>
        <v>0</v>
      </c>
      <c r="AG7400" s="29">
        <f t="shared" ca="1" si="157"/>
        <v>30</v>
      </c>
    </row>
    <row r="7401" spans="1:33" ht="14.4" x14ac:dyDescent="0.3">
      <c r="A7401" s="37">
        <v>44130</v>
      </c>
      <c r="B7401" s="38">
        <f>INDEX(Videolength!D:D,MATCH(D7401,Videolength!A:A,0))</f>
        <v>13</v>
      </c>
      <c r="C7401" s="38">
        <f>INDEX(Videolength!E:E,MATCH(D7401,Videolength!A:A,0))</f>
        <v>37</v>
      </c>
      <c r="D7401" s="39">
        <v>37</v>
      </c>
      <c r="E7401" s="40" t="str">
        <f>INDEX(Videolength!B:B,MATCH(D7401,Videolength!A:A,0))</f>
        <v>https://youtu.be/PHiFfgDQ2BY?list=PLTjhk5BwsiVV8SrR-dPCDjCfaMnt-5HZH</v>
      </c>
      <c r="F7401" s="41">
        <f>INDEX(Videolength!C:C,MATCH(D7401,Videolength!A:A,0))</f>
        <v>6.6203703703703709E-2</v>
      </c>
      <c r="G7401" s="41">
        <v>6.6666666666666671E-3</v>
      </c>
      <c r="H7401" s="71">
        <f>HYPERLINK(_xlfn.CONCAT(E7401,"&amp;t=",G7401*86400),G7401)</f>
        <v>6.6666666666666671E-3</v>
      </c>
      <c r="I7401" s="38">
        <v>13</v>
      </c>
      <c r="J7401" s="38">
        <v>7</v>
      </c>
      <c r="K7401" s="42" t="s">
        <v>107</v>
      </c>
      <c r="L7401" s="42" t="s">
        <v>10</v>
      </c>
      <c r="M7401" s="42" t="s">
        <v>1442</v>
      </c>
      <c r="AA7401" s="45"/>
      <c r="AB7401" s="45"/>
      <c r="AE7401" s="42">
        <f>IF(Table32[[#This Row],[Gems]]&gt;0,Table32[[#This Row],[Gems]],0)</f>
        <v>0</v>
      </c>
      <c r="AF7401" s="42">
        <f>IF(Table32[[#This Row],[Gems]]&lt;0,Table32[[#This Row],[Gems]],0)</f>
        <v>0</v>
      </c>
      <c r="AG7401" s="29">
        <f t="shared" ca="1" si="157"/>
        <v>30</v>
      </c>
    </row>
    <row r="7402" spans="1:33" ht="14.4" x14ac:dyDescent="0.3">
      <c r="A7402" s="37">
        <v>44130</v>
      </c>
      <c r="B7402" s="38">
        <f>INDEX(Videolength!D:D,MATCH(D7402,Videolength!A:A,0))</f>
        <v>13</v>
      </c>
      <c r="C7402" s="38">
        <f>INDEX(Videolength!E:E,MATCH(D7402,Videolength!A:A,0))</f>
        <v>37</v>
      </c>
      <c r="D7402" s="39">
        <v>37</v>
      </c>
      <c r="E7402" s="40" t="str">
        <f>INDEX(Videolength!B:B,MATCH(D7402,Videolength!A:A,0))</f>
        <v>https://youtu.be/PHiFfgDQ2BY?list=PLTjhk5BwsiVV8SrR-dPCDjCfaMnt-5HZH</v>
      </c>
      <c r="F7402" s="41">
        <f>INDEX(Videolength!C:C,MATCH(D7402,Videolength!A:A,0))</f>
        <v>6.6203703703703709E-2</v>
      </c>
      <c r="G7402" s="41">
        <v>6.7361111111111103E-3</v>
      </c>
      <c r="H7402" s="71">
        <f>HYPERLINK(_xlfn.CONCAT(E7402,"&amp;t=",G7402*86400),G7402)</f>
        <v>6.7361111111111103E-3</v>
      </c>
      <c r="I7402" s="38">
        <v>13</v>
      </c>
      <c r="J7402" s="38">
        <v>7</v>
      </c>
      <c r="K7402" s="42" t="s">
        <v>107</v>
      </c>
      <c r="L7402" s="42" t="s">
        <v>140</v>
      </c>
      <c r="M7402" s="42" t="s">
        <v>1443</v>
      </c>
      <c r="V7402" s="43">
        <v>1466</v>
      </c>
      <c r="W7402" s="44" t="s">
        <v>1437</v>
      </c>
      <c r="X7402" s="43">
        <v>1</v>
      </c>
      <c r="AA7402" s="45"/>
      <c r="AB7402" s="45"/>
      <c r="AE7402" s="42">
        <f>IF(Table32[[#This Row],[Gems]]&gt;0,Table32[[#This Row],[Gems]],0)</f>
        <v>0</v>
      </c>
      <c r="AF7402" s="42">
        <f>IF(Table32[[#This Row],[Gems]]&lt;0,Table32[[#This Row],[Gems]],0)</f>
        <v>0</v>
      </c>
      <c r="AG7402" s="29">
        <f t="shared" ca="1" si="157"/>
        <v>30</v>
      </c>
    </row>
    <row r="7403" spans="1:33" ht="14.4" x14ac:dyDescent="0.3">
      <c r="A7403" s="37">
        <v>44130</v>
      </c>
      <c r="B7403" s="38">
        <f>INDEX(Videolength!D:D,MATCH(D7403,Videolength!A:A,0))</f>
        <v>13</v>
      </c>
      <c r="C7403" s="38">
        <f>INDEX(Videolength!E:E,MATCH(D7403,Videolength!A:A,0))</f>
        <v>37</v>
      </c>
      <c r="D7403" s="39">
        <v>37</v>
      </c>
      <c r="E7403" s="40" t="str">
        <f>INDEX(Videolength!B:B,MATCH(D7403,Videolength!A:A,0))</f>
        <v>https://youtu.be/PHiFfgDQ2BY?list=PLTjhk5BwsiVV8SrR-dPCDjCfaMnt-5HZH</v>
      </c>
      <c r="F7403" s="41">
        <f>INDEX(Videolength!C:C,MATCH(D7403,Videolength!A:A,0))</f>
        <v>6.6203703703703709E-2</v>
      </c>
      <c r="G7403" s="41">
        <v>6.851851851851852E-3</v>
      </c>
      <c r="H7403" s="71">
        <f>HYPERLINK(_xlfn.CONCAT(E7403,"&amp;t=",G7403*86400),G7403)</f>
        <v>6.851851851851852E-3</v>
      </c>
      <c r="I7403" s="38">
        <v>13</v>
      </c>
      <c r="J7403" s="38">
        <v>7</v>
      </c>
      <c r="K7403" s="42" t="s">
        <v>346</v>
      </c>
      <c r="L7403" s="42" t="s">
        <v>10</v>
      </c>
      <c r="AA7403" s="45"/>
      <c r="AB7403" s="45"/>
      <c r="AE7403" s="42">
        <f>IF(Table32[[#This Row],[Gems]]&gt;0,Table32[[#This Row],[Gems]],0)</f>
        <v>0</v>
      </c>
      <c r="AF7403" s="42">
        <f>IF(Table32[[#This Row],[Gems]]&lt;0,Table32[[#This Row],[Gems]],0)</f>
        <v>0</v>
      </c>
      <c r="AG7403" s="29">
        <f t="shared" ca="1" si="157"/>
        <v>30</v>
      </c>
    </row>
    <row r="7404" spans="1:33" ht="14.4" x14ac:dyDescent="0.3">
      <c r="A7404" s="37">
        <v>44130</v>
      </c>
      <c r="B7404" s="38">
        <f>INDEX(Videolength!D:D,MATCH(D7404,Videolength!A:A,0))</f>
        <v>13</v>
      </c>
      <c r="C7404" s="38">
        <f>INDEX(Videolength!E:E,MATCH(D7404,Videolength!A:A,0))</f>
        <v>37</v>
      </c>
      <c r="D7404" s="39">
        <v>37</v>
      </c>
      <c r="E7404" s="40" t="str">
        <f>INDEX(Videolength!B:B,MATCH(D7404,Videolength!A:A,0))</f>
        <v>https://youtu.be/PHiFfgDQ2BY?list=PLTjhk5BwsiVV8SrR-dPCDjCfaMnt-5HZH</v>
      </c>
      <c r="F7404" s="41">
        <f>INDEX(Videolength!C:C,MATCH(D7404,Videolength!A:A,0))</f>
        <v>6.6203703703703709E-2</v>
      </c>
      <c r="G7404" s="41">
        <v>6.875E-3</v>
      </c>
      <c r="H7404" s="71">
        <f>HYPERLINK(_xlfn.CONCAT(E7404,"&amp;t=",G7404*86400),G7404)</f>
        <v>6.875E-3</v>
      </c>
      <c r="I7404" s="38">
        <v>13</v>
      </c>
      <c r="J7404" s="38">
        <v>7</v>
      </c>
      <c r="K7404" s="44" t="s">
        <v>353</v>
      </c>
      <c r="L7404" s="42" t="s">
        <v>10</v>
      </c>
      <c r="M7404" s="42" t="s">
        <v>1444</v>
      </c>
      <c r="AA7404" s="45"/>
      <c r="AB7404" s="45"/>
      <c r="AE7404" s="42">
        <f>IF(Table32[[#This Row],[Gems]]&gt;0,Table32[[#This Row],[Gems]],0)</f>
        <v>0</v>
      </c>
      <c r="AF7404" s="42">
        <f>IF(Table32[[#This Row],[Gems]]&lt;0,Table32[[#This Row],[Gems]],0)</f>
        <v>0</v>
      </c>
      <c r="AG7404" s="29">
        <f t="shared" ca="1" si="157"/>
        <v>30</v>
      </c>
    </row>
    <row r="7405" spans="1:33" ht="14.4" x14ac:dyDescent="0.3">
      <c r="A7405" s="37">
        <v>44130</v>
      </c>
      <c r="B7405" s="38">
        <f>INDEX(Videolength!D:D,MATCH(D7405,Videolength!A:A,0))</f>
        <v>13</v>
      </c>
      <c r="C7405" s="38">
        <f>INDEX(Videolength!E:E,MATCH(D7405,Videolength!A:A,0))</f>
        <v>37</v>
      </c>
      <c r="D7405" s="39">
        <v>37</v>
      </c>
      <c r="E7405" s="40" t="str">
        <f>INDEX(Videolength!B:B,MATCH(D7405,Videolength!A:A,0))</f>
        <v>https://youtu.be/PHiFfgDQ2BY?list=PLTjhk5BwsiVV8SrR-dPCDjCfaMnt-5HZH</v>
      </c>
      <c r="F7405" s="41">
        <f>INDEX(Videolength!C:C,MATCH(D7405,Videolength!A:A,0))</f>
        <v>6.6203703703703709E-2</v>
      </c>
      <c r="G7405" s="41">
        <v>6.8981481481481489E-3</v>
      </c>
      <c r="H7405" s="71">
        <f>HYPERLINK(_xlfn.CONCAT(E7405,"&amp;t=",G7405*86400),G7405)</f>
        <v>6.8981481481481489E-3</v>
      </c>
      <c r="I7405" s="38">
        <v>13</v>
      </c>
      <c r="J7405" s="38">
        <v>7</v>
      </c>
      <c r="K7405" s="42" t="s">
        <v>346</v>
      </c>
      <c r="L7405" s="42" t="s">
        <v>10</v>
      </c>
      <c r="AA7405" s="45"/>
      <c r="AB7405" s="45"/>
      <c r="AE7405" s="42">
        <f>IF(Table32[[#This Row],[Gems]]&gt;0,Table32[[#This Row],[Gems]],0)</f>
        <v>0</v>
      </c>
      <c r="AF7405" s="42">
        <f>IF(Table32[[#This Row],[Gems]]&lt;0,Table32[[#This Row],[Gems]],0)</f>
        <v>0</v>
      </c>
      <c r="AG7405" s="29">
        <f t="shared" ca="1" si="157"/>
        <v>30</v>
      </c>
    </row>
    <row r="7406" spans="1:33" ht="14.4" x14ac:dyDescent="0.3">
      <c r="A7406" s="37">
        <v>44130</v>
      </c>
      <c r="B7406" s="38">
        <f>INDEX(Videolength!D:D,MATCH(D7406,Videolength!A:A,0))</f>
        <v>13</v>
      </c>
      <c r="C7406" s="38">
        <f>INDEX(Videolength!E:E,MATCH(D7406,Videolength!A:A,0))</f>
        <v>37</v>
      </c>
      <c r="D7406" s="39">
        <v>37</v>
      </c>
      <c r="E7406" s="40" t="str">
        <f>INDEX(Videolength!B:B,MATCH(D7406,Videolength!A:A,0))</f>
        <v>https://youtu.be/PHiFfgDQ2BY?list=PLTjhk5BwsiVV8SrR-dPCDjCfaMnt-5HZH</v>
      </c>
      <c r="F7406" s="41">
        <f>INDEX(Videolength!C:C,MATCH(D7406,Videolength!A:A,0))</f>
        <v>6.6203703703703709E-2</v>
      </c>
      <c r="G7406" s="41">
        <v>6.9097222222222225E-3</v>
      </c>
      <c r="H7406" s="71">
        <f>HYPERLINK(_xlfn.CONCAT(E7406,"&amp;t=",G7406*86400),G7406)</f>
        <v>6.9097222222222225E-3</v>
      </c>
      <c r="I7406" s="38">
        <v>13</v>
      </c>
      <c r="J7406" s="38">
        <v>7</v>
      </c>
      <c r="K7406" s="42" t="s">
        <v>107</v>
      </c>
      <c r="L7406" s="42" t="s">
        <v>10</v>
      </c>
      <c r="AA7406" s="45"/>
      <c r="AB7406" s="45"/>
      <c r="AE7406" s="42">
        <f>IF(Table32[[#This Row],[Gems]]&gt;0,Table32[[#This Row],[Gems]],0)</f>
        <v>0</v>
      </c>
      <c r="AF7406" s="42">
        <f>IF(Table32[[#This Row],[Gems]]&lt;0,Table32[[#This Row],[Gems]],0)</f>
        <v>0</v>
      </c>
      <c r="AG7406" s="29">
        <f t="shared" ca="1" si="157"/>
        <v>30</v>
      </c>
    </row>
    <row r="7407" spans="1:33" ht="14.4" x14ac:dyDescent="0.3">
      <c r="A7407" s="37">
        <v>44130</v>
      </c>
      <c r="B7407" s="38">
        <f>INDEX(Videolength!D:D,MATCH(D7407,Videolength!A:A,0))</f>
        <v>13</v>
      </c>
      <c r="C7407" s="38">
        <f>INDEX(Videolength!E:E,MATCH(D7407,Videolength!A:A,0))</f>
        <v>37</v>
      </c>
      <c r="D7407" s="39">
        <v>37</v>
      </c>
      <c r="E7407" s="40" t="str">
        <f>INDEX(Videolength!B:B,MATCH(D7407,Videolength!A:A,0))</f>
        <v>https://youtu.be/PHiFfgDQ2BY?list=PLTjhk5BwsiVV8SrR-dPCDjCfaMnt-5HZH</v>
      </c>
      <c r="F7407" s="41">
        <f>INDEX(Videolength!C:C,MATCH(D7407,Videolength!A:A,0))</f>
        <v>6.6203703703703709E-2</v>
      </c>
      <c r="G7407" s="41">
        <v>6.9791666666666674E-3</v>
      </c>
      <c r="H7407" s="71">
        <f>HYPERLINK(_xlfn.CONCAT(E7407,"&amp;t=",G7407*86400),G7407)</f>
        <v>6.9791666666666674E-3</v>
      </c>
      <c r="I7407" s="38">
        <v>13</v>
      </c>
      <c r="J7407" s="38">
        <v>7</v>
      </c>
      <c r="K7407" s="42" t="s">
        <v>107</v>
      </c>
      <c r="L7407" s="42" t="s">
        <v>140</v>
      </c>
      <c r="M7407" s="42" t="s">
        <v>1443</v>
      </c>
      <c r="V7407" s="43">
        <v>1468</v>
      </c>
      <c r="W7407" s="44" t="s">
        <v>241</v>
      </c>
      <c r="X7407" s="43">
        <v>2</v>
      </c>
      <c r="AA7407" s="45"/>
      <c r="AB7407" s="45"/>
      <c r="AE7407" s="42">
        <f>IF(Table32[[#This Row],[Gems]]&gt;0,Table32[[#This Row],[Gems]],0)</f>
        <v>0</v>
      </c>
      <c r="AF7407" s="42">
        <f>IF(Table32[[#This Row],[Gems]]&lt;0,Table32[[#This Row],[Gems]],0)</f>
        <v>0</v>
      </c>
      <c r="AG7407" s="29">
        <f t="shared" ca="1" si="157"/>
        <v>30</v>
      </c>
    </row>
    <row r="7408" spans="1:33" ht="14.4" x14ac:dyDescent="0.3">
      <c r="A7408" s="37">
        <v>44130</v>
      </c>
      <c r="B7408" s="38">
        <f>INDEX(Videolength!D:D,MATCH(D7408,Videolength!A:A,0))</f>
        <v>13</v>
      </c>
      <c r="C7408" s="38">
        <f>INDEX(Videolength!E:E,MATCH(D7408,Videolength!A:A,0))</f>
        <v>37</v>
      </c>
      <c r="D7408" s="39">
        <v>37</v>
      </c>
      <c r="E7408" s="40" t="str">
        <f>INDEX(Videolength!B:B,MATCH(D7408,Videolength!A:A,0))</f>
        <v>https://youtu.be/PHiFfgDQ2BY?list=PLTjhk5BwsiVV8SrR-dPCDjCfaMnt-5HZH</v>
      </c>
      <c r="F7408" s="41">
        <f>INDEX(Videolength!C:C,MATCH(D7408,Videolength!A:A,0))</f>
        <v>6.6203703703703709E-2</v>
      </c>
      <c r="G7408" s="41">
        <v>7.1759259259259259E-3</v>
      </c>
      <c r="H7408" s="71">
        <f>HYPERLINK(_xlfn.CONCAT(E7408,"&amp;t=",G7408*86400),G7408)</f>
        <v>7.1759259259259259E-3</v>
      </c>
      <c r="I7408" s="38">
        <v>13</v>
      </c>
      <c r="J7408" s="38">
        <v>7</v>
      </c>
      <c r="K7408" s="42" t="s">
        <v>107</v>
      </c>
      <c r="L7408" s="42" t="s">
        <v>10</v>
      </c>
      <c r="AA7408" s="45"/>
      <c r="AB7408" s="45"/>
      <c r="AE7408" s="42">
        <f>IF(Table32[[#This Row],[Gems]]&gt;0,Table32[[#This Row],[Gems]],0)</f>
        <v>0</v>
      </c>
      <c r="AF7408" s="42">
        <f>IF(Table32[[#This Row],[Gems]]&lt;0,Table32[[#This Row],[Gems]],0)</f>
        <v>0</v>
      </c>
      <c r="AG7408" s="29">
        <f t="shared" ca="1" si="157"/>
        <v>30</v>
      </c>
    </row>
    <row r="7409" spans="1:33" ht="14.4" x14ac:dyDescent="0.3">
      <c r="A7409" s="37">
        <v>44130</v>
      </c>
      <c r="B7409" s="38">
        <f>INDEX(Videolength!D:D,MATCH(D7409,Videolength!A:A,0))</f>
        <v>13</v>
      </c>
      <c r="C7409" s="38">
        <f>INDEX(Videolength!E:E,MATCH(D7409,Videolength!A:A,0))</f>
        <v>37</v>
      </c>
      <c r="D7409" s="39">
        <v>37</v>
      </c>
      <c r="E7409" s="40" t="str">
        <f>INDEX(Videolength!B:B,MATCH(D7409,Videolength!A:A,0))</f>
        <v>https://youtu.be/PHiFfgDQ2BY?list=PLTjhk5BwsiVV8SrR-dPCDjCfaMnt-5HZH</v>
      </c>
      <c r="F7409" s="41">
        <f>INDEX(Videolength!C:C,MATCH(D7409,Videolength!A:A,0))</f>
        <v>6.6203703703703709E-2</v>
      </c>
      <c r="G7409" s="41">
        <v>7.2106481481481475E-3</v>
      </c>
      <c r="H7409" s="71">
        <f>HYPERLINK(_xlfn.CONCAT(E7409,"&amp;t=",G7409*86400),G7409)</f>
        <v>7.2106481481481475E-3</v>
      </c>
      <c r="I7409" s="38">
        <v>13</v>
      </c>
      <c r="J7409" s="38">
        <v>7</v>
      </c>
      <c r="K7409" s="42" t="s">
        <v>107</v>
      </c>
      <c r="L7409" s="42" t="s">
        <v>140</v>
      </c>
      <c r="M7409" s="42" t="s">
        <v>1443</v>
      </c>
      <c r="V7409" s="43">
        <v>1470</v>
      </c>
      <c r="W7409" s="44" t="s">
        <v>770</v>
      </c>
      <c r="X7409" s="43">
        <v>9</v>
      </c>
      <c r="AA7409" s="45"/>
      <c r="AB7409" s="45"/>
      <c r="AE7409" s="42">
        <f>IF(Table32[[#This Row],[Gems]]&gt;0,Table32[[#This Row],[Gems]],0)</f>
        <v>0</v>
      </c>
      <c r="AF7409" s="42">
        <f>IF(Table32[[#This Row],[Gems]]&lt;0,Table32[[#This Row],[Gems]],0)</f>
        <v>0</v>
      </c>
      <c r="AG7409" s="29">
        <f t="shared" ca="1" si="157"/>
        <v>30</v>
      </c>
    </row>
    <row r="7410" spans="1:33" ht="14.4" x14ac:dyDescent="0.3">
      <c r="A7410" s="37">
        <v>44130</v>
      </c>
      <c r="B7410" s="38">
        <f>INDEX(Videolength!D:D,MATCH(D7410,Videolength!A:A,0))</f>
        <v>13</v>
      </c>
      <c r="C7410" s="38">
        <f>INDEX(Videolength!E:E,MATCH(D7410,Videolength!A:A,0))</f>
        <v>37</v>
      </c>
      <c r="D7410" s="39">
        <v>37</v>
      </c>
      <c r="E7410" s="40" t="str">
        <f>INDEX(Videolength!B:B,MATCH(D7410,Videolength!A:A,0))</f>
        <v>https://youtu.be/PHiFfgDQ2BY?list=PLTjhk5BwsiVV8SrR-dPCDjCfaMnt-5HZH</v>
      </c>
      <c r="F7410" s="41">
        <f>INDEX(Videolength!C:C,MATCH(D7410,Videolength!A:A,0))</f>
        <v>6.6203703703703709E-2</v>
      </c>
      <c r="G7410" s="41">
        <v>7.3379629629629628E-3</v>
      </c>
      <c r="H7410" s="71">
        <f>HYPERLINK(_xlfn.CONCAT(E7410,"&amp;t=",G7410*86400),G7410)</f>
        <v>7.3379629629629628E-3</v>
      </c>
      <c r="I7410" s="38">
        <v>13</v>
      </c>
      <c r="J7410" s="38">
        <v>7</v>
      </c>
      <c r="K7410" s="42" t="s">
        <v>107</v>
      </c>
      <c r="L7410" s="42" t="s">
        <v>10</v>
      </c>
      <c r="V7410" s="43">
        <v>1472</v>
      </c>
      <c r="W7410" s="44" t="s">
        <v>242</v>
      </c>
      <c r="X7410" s="43">
        <v>2</v>
      </c>
      <c r="AA7410" s="45"/>
      <c r="AB7410" s="45"/>
      <c r="AE7410" s="42">
        <f>IF(Table32[[#This Row],[Gems]]&gt;0,Table32[[#This Row],[Gems]],0)</f>
        <v>0</v>
      </c>
      <c r="AF7410" s="42">
        <f>IF(Table32[[#This Row],[Gems]]&lt;0,Table32[[#This Row],[Gems]],0)</f>
        <v>0</v>
      </c>
      <c r="AG7410" s="29">
        <f t="shared" ca="1" si="157"/>
        <v>30</v>
      </c>
    </row>
    <row r="7411" spans="1:33" ht="14.4" x14ac:dyDescent="0.3">
      <c r="A7411" s="37">
        <v>44130</v>
      </c>
      <c r="B7411" s="38">
        <f>INDEX(Videolength!D:D,MATCH(D7411,Videolength!A:A,0))</f>
        <v>13</v>
      </c>
      <c r="C7411" s="38">
        <f>INDEX(Videolength!E:E,MATCH(D7411,Videolength!A:A,0))</f>
        <v>37</v>
      </c>
      <c r="D7411" s="39">
        <v>37</v>
      </c>
      <c r="E7411" s="40" t="str">
        <f>INDEX(Videolength!B:B,MATCH(D7411,Videolength!A:A,0))</f>
        <v>https://youtu.be/PHiFfgDQ2BY?list=PLTjhk5BwsiVV8SrR-dPCDjCfaMnt-5HZH</v>
      </c>
      <c r="F7411" s="41">
        <f>INDEX(Videolength!C:C,MATCH(D7411,Videolength!A:A,0))</f>
        <v>6.6203703703703709E-2</v>
      </c>
      <c r="G7411" s="41">
        <v>7.3611111111111108E-3</v>
      </c>
      <c r="H7411" s="71">
        <f>HYPERLINK(_xlfn.CONCAT(E7411,"&amp;t=",G7411*86400),G7411)</f>
        <v>7.3611111111111108E-3</v>
      </c>
      <c r="I7411" s="38">
        <v>13</v>
      </c>
      <c r="J7411" s="38">
        <v>7</v>
      </c>
      <c r="K7411" s="42" t="s">
        <v>107</v>
      </c>
      <c r="L7411" s="42" t="s">
        <v>140</v>
      </c>
      <c r="M7411" s="42" t="s">
        <v>1443</v>
      </c>
      <c r="Q7411" s="42" t="s">
        <v>33</v>
      </c>
      <c r="AA7411" s="45"/>
      <c r="AB7411" s="45"/>
      <c r="AE7411" s="42">
        <f>IF(Table32[[#This Row],[Gems]]&gt;0,Table32[[#This Row],[Gems]],0)</f>
        <v>0</v>
      </c>
      <c r="AF7411" s="42">
        <f>IF(Table32[[#This Row],[Gems]]&lt;0,Table32[[#This Row],[Gems]],0)</f>
        <v>0</v>
      </c>
      <c r="AG7411" s="29">
        <f t="shared" ca="1" si="157"/>
        <v>30</v>
      </c>
    </row>
    <row r="7412" spans="1:33" ht="14.4" x14ac:dyDescent="0.3">
      <c r="A7412" s="37">
        <v>44130</v>
      </c>
      <c r="B7412" s="38">
        <f>INDEX(Videolength!D:D,MATCH(D7412,Videolength!A:A,0))</f>
        <v>13</v>
      </c>
      <c r="C7412" s="38">
        <f>INDEX(Videolength!E:E,MATCH(D7412,Videolength!A:A,0))</f>
        <v>37</v>
      </c>
      <c r="D7412" s="39">
        <v>37</v>
      </c>
      <c r="E7412" s="40" t="str">
        <f>INDEX(Videolength!B:B,MATCH(D7412,Videolength!A:A,0))</f>
        <v>https://youtu.be/PHiFfgDQ2BY?list=PLTjhk5BwsiVV8SrR-dPCDjCfaMnt-5HZH</v>
      </c>
      <c r="F7412" s="41">
        <f>INDEX(Videolength!C:C,MATCH(D7412,Videolength!A:A,0))</f>
        <v>6.6203703703703709E-2</v>
      </c>
      <c r="G7412" s="41">
        <v>7.5462962962962966E-3</v>
      </c>
      <c r="H7412" s="71">
        <f>HYPERLINK(_xlfn.CONCAT(E7412,"&amp;t=",G7412*86400),G7412)</f>
        <v>7.5462962962962966E-3</v>
      </c>
      <c r="I7412" s="38">
        <v>13</v>
      </c>
      <c r="J7412" s="38">
        <v>7</v>
      </c>
      <c r="K7412" s="42" t="s">
        <v>346</v>
      </c>
      <c r="L7412" s="42" t="s">
        <v>10</v>
      </c>
      <c r="AA7412" s="45"/>
      <c r="AB7412" s="45"/>
      <c r="AE7412" s="42">
        <f>IF(Table32[[#This Row],[Gems]]&gt;0,Table32[[#This Row],[Gems]],0)</f>
        <v>0</v>
      </c>
      <c r="AF7412" s="42">
        <f>IF(Table32[[#This Row],[Gems]]&lt;0,Table32[[#This Row],[Gems]],0)</f>
        <v>0</v>
      </c>
      <c r="AG7412" s="29">
        <f t="shared" ca="1" si="157"/>
        <v>30</v>
      </c>
    </row>
    <row r="7413" spans="1:33" ht="14.4" x14ac:dyDescent="0.3">
      <c r="A7413" s="37">
        <v>44130</v>
      </c>
      <c r="B7413" s="38">
        <f>INDEX(Videolength!D:D,MATCH(D7413,Videolength!A:A,0))</f>
        <v>13</v>
      </c>
      <c r="C7413" s="38">
        <f>INDEX(Videolength!E:E,MATCH(D7413,Videolength!A:A,0))</f>
        <v>37</v>
      </c>
      <c r="D7413" s="39">
        <v>37</v>
      </c>
      <c r="E7413" s="40" t="str">
        <f>INDEX(Videolength!B:B,MATCH(D7413,Videolength!A:A,0))</f>
        <v>https://youtu.be/PHiFfgDQ2BY?list=PLTjhk5BwsiVV8SrR-dPCDjCfaMnt-5HZH</v>
      </c>
      <c r="F7413" s="41">
        <f>INDEX(Videolength!C:C,MATCH(D7413,Videolength!A:A,0))</f>
        <v>6.6203703703703709E-2</v>
      </c>
      <c r="G7413" s="41">
        <v>7.5578703703703702E-3</v>
      </c>
      <c r="H7413" s="71">
        <f>HYPERLINK(_xlfn.CONCAT(E7413,"&amp;t=",G7413*86400),G7413)</f>
        <v>7.5578703703703702E-3</v>
      </c>
      <c r="I7413" s="38">
        <v>13</v>
      </c>
      <c r="J7413" s="38">
        <v>7</v>
      </c>
      <c r="K7413" s="44" t="s">
        <v>353</v>
      </c>
      <c r="L7413" s="42" t="s">
        <v>10</v>
      </c>
      <c r="M7413" s="42" t="s">
        <v>1445</v>
      </c>
      <c r="AA7413" s="45"/>
      <c r="AB7413" s="45"/>
      <c r="AE7413" s="42">
        <f>IF(Table32[[#This Row],[Gems]]&gt;0,Table32[[#This Row],[Gems]],0)</f>
        <v>0</v>
      </c>
      <c r="AF7413" s="42">
        <f>IF(Table32[[#This Row],[Gems]]&lt;0,Table32[[#This Row],[Gems]],0)</f>
        <v>0</v>
      </c>
      <c r="AG7413" s="29">
        <f t="shared" ca="1" si="157"/>
        <v>30</v>
      </c>
    </row>
    <row r="7414" spans="1:33" ht="14.4" x14ac:dyDescent="0.3">
      <c r="A7414" s="37">
        <v>44130</v>
      </c>
      <c r="B7414" s="38">
        <f>INDEX(Videolength!D:D,MATCH(D7414,Videolength!A:A,0))</f>
        <v>13</v>
      </c>
      <c r="C7414" s="38">
        <f>INDEX(Videolength!E:E,MATCH(D7414,Videolength!A:A,0))</f>
        <v>37</v>
      </c>
      <c r="D7414" s="39">
        <v>37</v>
      </c>
      <c r="E7414" s="40" t="str">
        <f>INDEX(Videolength!B:B,MATCH(D7414,Videolength!A:A,0))</f>
        <v>https://youtu.be/PHiFfgDQ2BY?list=PLTjhk5BwsiVV8SrR-dPCDjCfaMnt-5HZH</v>
      </c>
      <c r="F7414" s="41">
        <f>INDEX(Videolength!C:C,MATCH(D7414,Videolength!A:A,0))</f>
        <v>6.6203703703703709E-2</v>
      </c>
      <c r="G7414" s="41">
        <v>7.6736111111111111E-3</v>
      </c>
      <c r="H7414" s="71">
        <f>HYPERLINK(_xlfn.CONCAT(E7414,"&amp;t=",G7414*86400),G7414)</f>
        <v>7.6736111111111111E-3</v>
      </c>
      <c r="I7414" s="38">
        <v>13</v>
      </c>
      <c r="J7414" s="38">
        <v>7</v>
      </c>
      <c r="K7414" s="42" t="s">
        <v>346</v>
      </c>
      <c r="L7414" s="42" t="s">
        <v>10</v>
      </c>
      <c r="AA7414" s="45"/>
      <c r="AB7414" s="45"/>
      <c r="AE7414" s="42">
        <f>IF(Table32[[#This Row],[Gems]]&gt;0,Table32[[#This Row],[Gems]],0)</f>
        <v>0</v>
      </c>
      <c r="AF7414" s="42">
        <f>IF(Table32[[#This Row],[Gems]]&lt;0,Table32[[#This Row],[Gems]],0)</f>
        <v>0</v>
      </c>
      <c r="AG7414" s="29">
        <f t="shared" ca="1" si="157"/>
        <v>30</v>
      </c>
    </row>
    <row r="7415" spans="1:33" ht="14.4" x14ac:dyDescent="0.3">
      <c r="A7415" s="37">
        <v>44130</v>
      </c>
      <c r="B7415" s="38">
        <f>INDEX(Videolength!D:D,MATCH(D7415,Videolength!A:A,0))</f>
        <v>13</v>
      </c>
      <c r="C7415" s="38">
        <f>INDEX(Videolength!E:E,MATCH(D7415,Videolength!A:A,0))</f>
        <v>37</v>
      </c>
      <c r="D7415" s="39">
        <v>37</v>
      </c>
      <c r="E7415" s="40" t="str">
        <f>INDEX(Videolength!B:B,MATCH(D7415,Videolength!A:A,0))</f>
        <v>https://youtu.be/PHiFfgDQ2BY?list=PLTjhk5BwsiVV8SrR-dPCDjCfaMnt-5HZH</v>
      </c>
      <c r="F7415" s="41">
        <f>INDEX(Videolength!C:C,MATCH(D7415,Videolength!A:A,0))</f>
        <v>6.6203703703703709E-2</v>
      </c>
      <c r="G7415" s="41">
        <v>7.69675925925926E-3</v>
      </c>
      <c r="H7415" s="71">
        <f>HYPERLINK(_xlfn.CONCAT(E7415,"&amp;t=",G7415*86400),G7415)</f>
        <v>7.69675925925926E-3</v>
      </c>
      <c r="I7415" s="38">
        <v>13</v>
      </c>
      <c r="J7415" s="38">
        <v>7</v>
      </c>
      <c r="K7415" s="42" t="s">
        <v>102</v>
      </c>
      <c r="L7415" s="42" t="s">
        <v>11</v>
      </c>
      <c r="M7415" s="42" t="s">
        <v>883</v>
      </c>
      <c r="W7415" s="44" t="s">
        <v>540</v>
      </c>
      <c r="AA7415" s="45"/>
      <c r="AB7415" s="45"/>
      <c r="AE7415" s="42">
        <f>IF(Table32[[#This Row],[Gems]]&gt;0,Table32[[#This Row],[Gems]],0)</f>
        <v>0</v>
      </c>
      <c r="AF7415" s="42">
        <f>IF(Table32[[#This Row],[Gems]]&lt;0,Table32[[#This Row],[Gems]],0)</f>
        <v>0</v>
      </c>
      <c r="AG7415" s="29">
        <f t="shared" ca="1" si="157"/>
        <v>30</v>
      </c>
    </row>
    <row r="7416" spans="1:33" ht="14.4" x14ac:dyDescent="0.3">
      <c r="A7416" s="37">
        <v>44130</v>
      </c>
      <c r="B7416" s="38">
        <f>INDEX(Videolength!D:D,MATCH(D7416,Videolength!A:A,0))</f>
        <v>13</v>
      </c>
      <c r="C7416" s="38">
        <f>INDEX(Videolength!E:E,MATCH(D7416,Videolength!A:A,0))</f>
        <v>37</v>
      </c>
      <c r="D7416" s="39">
        <v>37</v>
      </c>
      <c r="E7416" s="40" t="str">
        <f>INDEX(Videolength!B:B,MATCH(D7416,Videolength!A:A,0))</f>
        <v>https://youtu.be/PHiFfgDQ2BY?list=PLTjhk5BwsiVV8SrR-dPCDjCfaMnt-5HZH</v>
      </c>
      <c r="F7416" s="41">
        <f>INDEX(Videolength!C:C,MATCH(D7416,Videolength!A:A,0))</f>
        <v>6.6203703703703709E-2</v>
      </c>
      <c r="G7416" s="41">
        <v>7.7083333333333335E-3</v>
      </c>
      <c r="H7416" s="71">
        <f>HYPERLINK(_xlfn.CONCAT(E7416,"&amp;t=",G7416*86400),G7416)</f>
        <v>7.7083333333333335E-3</v>
      </c>
      <c r="I7416" s="38">
        <v>13</v>
      </c>
      <c r="J7416" s="38">
        <v>7</v>
      </c>
      <c r="K7416" s="42" t="s">
        <v>102</v>
      </c>
      <c r="L7416" s="42" t="s">
        <v>301</v>
      </c>
      <c r="W7416" s="44" t="s">
        <v>416</v>
      </c>
      <c r="X7416" s="43">
        <v>1</v>
      </c>
      <c r="Y7416" s="43">
        <v>1</v>
      </c>
      <c r="AA7416" s="45"/>
      <c r="AB7416" s="45"/>
      <c r="AE7416" s="42">
        <f>IF(Table32[[#This Row],[Gems]]&gt;0,Table32[[#This Row],[Gems]],0)</f>
        <v>0</v>
      </c>
      <c r="AF7416" s="42">
        <f>IF(Table32[[#This Row],[Gems]]&lt;0,Table32[[#This Row],[Gems]],0)</f>
        <v>0</v>
      </c>
      <c r="AG7416" s="29">
        <f t="shared" ca="1" si="157"/>
        <v>30</v>
      </c>
    </row>
    <row r="7417" spans="1:33" ht="14.4" x14ac:dyDescent="0.3">
      <c r="A7417" s="37">
        <v>44130</v>
      </c>
      <c r="B7417" s="38">
        <f>INDEX(Videolength!D:D,MATCH(D7417,Videolength!A:A,0))</f>
        <v>13</v>
      </c>
      <c r="C7417" s="38">
        <f>INDEX(Videolength!E:E,MATCH(D7417,Videolength!A:A,0))</f>
        <v>37</v>
      </c>
      <c r="D7417" s="39">
        <v>37</v>
      </c>
      <c r="E7417" s="40" t="str">
        <f>INDEX(Videolength!B:B,MATCH(D7417,Videolength!A:A,0))</f>
        <v>https://youtu.be/PHiFfgDQ2BY?list=PLTjhk5BwsiVV8SrR-dPCDjCfaMnt-5HZH</v>
      </c>
      <c r="F7417" s="41">
        <f>INDEX(Videolength!C:C,MATCH(D7417,Videolength!A:A,0))</f>
        <v>6.6203703703703709E-2</v>
      </c>
      <c r="G7417" s="41">
        <v>7.7314814814814815E-3</v>
      </c>
      <c r="H7417" s="71">
        <f>HYPERLINK(_xlfn.CONCAT(E7417,"&amp;t=",G7417*86400),G7417)</f>
        <v>7.7314814814814815E-3</v>
      </c>
      <c r="I7417" s="38">
        <v>13</v>
      </c>
      <c r="J7417" s="38">
        <v>7</v>
      </c>
      <c r="K7417" s="42" t="s">
        <v>346</v>
      </c>
      <c r="L7417" s="42" t="s">
        <v>10</v>
      </c>
      <c r="AA7417" s="45"/>
      <c r="AB7417" s="45"/>
      <c r="AE7417" s="42">
        <f>IF(Table32[[#This Row],[Gems]]&gt;0,Table32[[#This Row],[Gems]],0)</f>
        <v>0</v>
      </c>
      <c r="AF7417" s="42">
        <f>IF(Table32[[#This Row],[Gems]]&lt;0,Table32[[#This Row],[Gems]],0)</f>
        <v>0</v>
      </c>
      <c r="AG7417" s="29">
        <f t="shared" ca="1" si="157"/>
        <v>30</v>
      </c>
    </row>
    <row r="7418" spans="1:33" ht="14.4" x14ac:dyDescent="0.3">
      <c r="A7418" s="37">
        <v>44130</v>
      </c>
      <c r="B7418" s="38">
        <f>INDEX(Videolength!D:D,MATCH(D7418,Videolength!A:A,0))</f>
        <v>13</v>
      </c>
      <c r="C7418" s="38">
        <f>INDEX(Videolength!E:E,MATCH(D7418,Videolength!A:A,0))</f>
        <v>37</v>
      </c>
      <c r="D7418" s="39">
        <v>37</v>
      </c>
      <c r="E7418" s="40" t="str">
        <f>INDEX(Videolength!B:B,MATCH(D7418,Videolength!A:A,0))</f>
        <v>https://youtu.be/PHiFfgDQ2BY?list=PLTjhk5BwsiVV8SrR-dPCDjCfaMnt-5HZH</v>
      </c>
      <c r="F7418" s="41">
        <f>INDEX(Videolength!C:C,MATCH(D7418,Videolength!A:A,0))</f>
        <v>6.6203703703703709E-2</v>
      </c>
      <c r="G7418" s="41">
        <v>7.7546296296296287E-3</v>
      </c>
      <c r="H7418" s="71">
        <f>HYPERLINK(_xlfn.CONCAT(E7418,"&amp;t=",G7418*86400),G7418)</f>
        <v>7.7546296296296287E-3</v>
      </c>
      <c r="I7418" s="38">
        <v>13</v>
      </c>
      <c r="J7418" s="38">
        <v>7</v>
      </c>
      <c r="K7418" s="42" t="s">
        <v>107</v>
      </c>
      <c r="L7418" s="42" t="s">
        <v>10</v>
      </c>
      <c r="M7418" s="51" t="s">
        <v>1668</v>
      </c>
      <c r="N7418" s="51" t="s">
        <v>33</v>
      </c>
      <c r="O7418" s="51"/>
      <c r="P7418" s="51"/>
      <c r="Q7418" s="51"/>
      <c r="R7418" s="51"/>
      <c r="S7418" s="51"/>
      <c r="AA7418" s="45"/>
      <c r="AB7418" s="45"/>
      <c r="AE7418" s="42">
        <f>IF(Table32[[#This Row],[Gems]]&gt;0,Table32[[#This Row],[Gems]],0)</f>
        <v>0</v>
      </c>
      <c r="AF7418" s="42">
        <f>IF(Table32[[#This Row],[Gems]]&lt;0,Table32[[#This Row],[Gems]],0)</f>
        <v>0</v>
      </c>
      <c r="AG7418" s="30">
        <f t="shared" ca="1" si="157"/>
        <v>30</v>
      </c>
    </row>
    <row r="7419" spans="1:33" ht="14.4" x14ac:dyDescent="0.3">
      <c r="A7419" s="37">
        <v>44130</v>
      </c>
      <c r="B7419" s="38">
        <f>INDEX(Videolength!D:D,MATCH(D7419,Videolength!A:A,0))</f>
        <v>13</v>
      </c>
      <c r="C7419" s="38">
        <f>INDEX(Videolength!E:E,MATCH(D7419,Videolength!A:A,0))</f>
        <v>37</v>
      </c>
      <c r="D7419" s="39">
        <v>37</v>
      </c>
      <c r="E7419" s="40" t="str">
        <f>INDEX(Videolength!B:B,MATCH(D7419,Videolength!A:A,0))</f>
        <v>https://youtu.be/PHiFfgDQ2BY?list=PLTjhk5BwsiVV8SrR-dPCDjCfaMnt-5HZH</v>
      </c>
      <c r="F7419" s="41">
        <f>INDEX(Videolength!C:C,MATCH(D7419,Videolength!A:A,0))</f>
        <v>6.6203703703703709E-2</v>
      </c>
      <c r="G7419" s="41">
        <v>7.7662037037037031E-3</v>
      </c>
      <c r="H7419" s="71">
        <f>HYPERLINK(_xlfn.CONCAT(E7419,"&amp;t=",G7419*86400),G7419)</f>
        <v>7.7662037037037031E-3</v>
      </c>
      <c r="I7419" s="38">
        <v>13</v>
      </c>
      <c r="J7419" s="38">
        <v>7</v>
      </c>
      <c r="K7419" s="42" t="s">
        <v>346</v>
      </c>
      <c r="L7419" s="42" t="s">
        <v>10</v>
      </c>
      <c r="AA7419" s="45"/>
      <c r="AB7419" s="45"/>
      <c r="AE7419" s="42">
        <f>IF(Table32[[#This Row],[Gems]]&gt;0,Table32[[#This Row],[Gems]],0)</f>
        <v>0</v>
      </c>
      <c r="AF7419" s="42">
        <f>IF(Table32[[#This Row],[Gems]]&lt;0,Table32[[#This Row],[Gems]],0)</f>
        <v>0</v>
      </c>
      <c r="AG7419" s="29">
        <f t="shared" ca="1" si="157"/>
        <v>30</v>
      </c>
    </row>
    <row r="7420" spans="1:33" ht="14.4" x14ac:dyDescent="0.3">
      <c r="A7420" s="37">
        <v>44130</v>
      </c>
      <c r="B7420" s="38">
        <f>INDEX(Videolength!D:D,MATCH(D7420,Videolength!A:A,0))</f>
        <v>13</v>
      </c>
      <c r="C7420" s="38">
        <f>INDEX(Videolength!E:E,MATCH(D7420,Videolength!A:A,0))</f>
        <v>37</v>
      </c>
      <c r="D7420" s="39">
        <v>37</v>
      </c>
      <c r="E7420" s="40" t="str">
        <f>INDEX(Videolength!B:B,MATCH(D7420,Videolength!A:A,0))</f>
        <v>https://youtu.be/PHiFfgDQ2BY?list=PLTjhk5BwsiVV8SrR-dPCDjCfaMnt-5HZH</v>
      </c>
      <c r="F7420" s="41">
        <f>INDEX(Videolength!C:C,MATCH(D7420,Videolength!A:A,0))</f>
        <v>6.6203703703703709E-2</v>
      </c>
      <c r="G7420" s="41">
        <v>7.8356481481481489E-3</v>
      </c>
      <c r="H7420" s="71">
        <f>HYPERLINK(_xlfn.CONCAT(E7420,"&amp;t=",G7420*86400),G7420)</f>
        <v>7.8356481481481489E-3</v>
      </c>
      <c r="I7420" s="38">
        <v>13</v>
      </c>
      <c r="J7420" s="38">
        <v>7</v>
      </c>
      <c r="K7420" s="42" t="s">
        <v>55</v>
      </c>
      <c r="L7420" s="42" t="s">
        <v>10</v>
      </c>
      <c r="M7420" s="42" t="s">
        <v>763</v>
      </c>
      <c r="AA7420" s="45"/>
      <c r="AB7420" s="45"/>
      <c r="AE7420" s="42">
        <f>IF(Table32[[#This Row],[Gems]]&gt;0,Table32[[#This Row],[Gems]],0)</f>
        <v>0</v>
      </c>
      <c r="AF7420" s="42">
        <f>IF(Table32[[#This Row],[Gems]]&lt;0,Table32[[#This Row],[Gems]],0)</f>
        <v>0</v>
      </c>
      <c r="AG7420" s="29">
        <f t="shared" ca="1" si="157"/>
        <v>30</v>
      </c>
    </row>
    <row r="7421" spans="1:33" ht="14.4" x14ac:dyDescent="0.3">
      <c r="A7421" s="37">
        <v>44130</v>
      </c>
      <c r="B7421" s="38">
        <f>INDEX(Videolength!D:D,MATCH(D7421,Videolength!A:A,0))</f>
        <v>13</v>
      </c>
      <c r="C7421" s="38">
        <f>INDEX(Videolength!E:E,MATCH(D7421,Videolength!A:A,0))</f>
        <v>37</v>
      </c>
      <c r="D7421" s="39">
        <v>37</v>
      </c>
      <c r="E7421" s="40" t="str">
        <f>INDEX(Videolength!B:B,MATCH(D7421,Videolength!A:A,0))</f>
        <v>https://youtu.be/PHiFfgDQ2BY?list=PLTjhk5BwsiVV8SrR-dPCDjCfaMnt-5HZH</v>
      </c>
      <c r="F7421" s="41">
        <f>INDEX(Videolength!C:C,MATCH(D7421,Videolength!A:A,0))</f>
        <v>6.6203703703703709E-2</v>
      </c>
      <c r="G7421" s="41">
        <v>8.1018518518518514E-3</v>
      </c>
      <c r="H7421" s="71">
        <f>HYPERLINK(_xlfn.CONCAT(E7421,"&amp;t=",G7421*86400),G7421)</f>
        <v>8.1018518518518514E-3</v>
      </c>
      <c r="I7421" s="38">
        <v>13</v>
      </c>
      <c r="J7421" s="38">
        <v>7</v>
      </c>
      <c r="K7421" s="42" t="s">
        <v>346</v>
      </c>
      <c r="L7421" s="42" t="s">
        <v>10</v>
      </c>
      <c r="AA7421" s="45"/>
      <c r="AB7421" s="45"/>
      <c r="AE7421" s="42">
        <f>IF(Table32[[#This Row],[Gems]]&gt;0,Table32[[#This Row],[Gems]],0)</f>
        <v>0</v>
      </c>
      <c r="AF7421" s="42">
        <f>IF(Table32[[#This Row],[Gems]]&lt;0,Table32[[#This Row],[Gems]],0)</f>
        <v>0</v>
      </c>
      <c r="AG7421" s="29">
        <f t="shared" ca="1" si="157"/>
        <v>30</v>
      </c>
    </row>
    <row r="7422" spans="1:33" ht="14.4" x14ac:dyDescent="0.3">
      <c r="A7422" s="37">
        <v>44130</v>
      </c>
      <c r="B7422" s="38">
        <f>INDEX(Videolength!D:D,MATCH(D7422,Videolength!A:A,0))</f>
        <v>13</v>
      </c>
      <c r="C7422" s="38">
        <f>INDEX(Videolength!E:E,MATCH(D7422,Videolength!A:A,0))</f>
        <v>37</v>
      </c>
      <c r="D7422" s="39">
        <v>37</v>
      </c>
      <c r="E7422" s="40" t="str">
        <f>INDEX(Videolength!B:B,MATCH(D7422,Videolength!A:A,0))</f>
        <v>https://youtu.be/PHiFfgDQ2BY?list=PLTjhk5BwsiVV8SrR-dPCDjCfaMnt-5HZH</v>
      </c>
      <c r="F7422" s="41">
        <f>INDEX(Videolength!C:C,MATCH(D7422,Videolength!A:A,0))</f>
        <v>6.6203703703703709E-2</v>
      </c>
      <c r="G7422" s="41">
        <v>8.1828703703703699E-3</v>
      </c>
      <c r="H7422" s="71">
        <f>HYPERLINK(_xlfn.CONCAT(E7422,"&amp;t=",G7422*86400),G7422)</f>
        <v>8.1828703703703699E-3</v>
      </c>
      <c r="I7422" s="38">
        <v>13</v>
      </c>
      <c r="J7422" s="38">
        <v>7</v>
      </c>
      <c r="K7422" s="42" t="s">
        <v>284</v>
      </c>
      <c r="L7422" s="42" t="s">
        <v>10</v>
      </c>
      <c r="M7422" s="42" t="s">
        <v>1322</v>
      </c>
      <c r="AA7422" s="45"/>
      <c r="AB7422" s="45"/>
      <c r="AE7422" s="42">
        <f>IF(Table32[[#This Row],[Gems]]&gt;0,Table32[[#This Row],[Gems]],0)</f>
        <v>0</v>
      </c>
      <c r="AF7422" s="42">
        <f>IF(Table32[[#This Row],[Gems]]&lt;0,Table32[[#This Row],[Gems]],0)</f>
        <v>0</v>
      </c>
      <c r="AG7422" s="29">
        <f t="shared" ca="1" si="157"/>
        <v>30</v>
      </c>
    </row>
    <row r="7423" spans="1:33" ht="14.4" x14ac:dyDescent="0.3">
      <c r="A7423" s="37">
        <v>44130</v>
      </c>
      <c r="B7423" s="38">
        <f>INDEX(Videolength!D:D,MATCH(D7423,Videolength!A:A,0))</f>
        <v>13</v>
      </c>
      <c r="C7423" s="38">
        <f>INDEX(Videolength!E:E,MATCH(D7423,Videolength!A:A,0))</f>
        <v>37</v>
      </c>
      <c r="D7423" s="39">
        <v>37</v>
      </c>
      <c r="E7423" s="40" t="str">
        <f>INDEX(Videolength!B:B,MATCH(D7423,Videolength!A:A,0))</f>
        <v>https://youtu.be/PHiFfgDQ2BY?list=PLTjhk5BwsiVV8SrR-dPCDjCfaMnt-5HZH</v>
      </c>
      <c r="F7423" s="41">
        <f>INDEX(Videolength!C:C,MATCH(D7423,Videolength!A:A,0))</f>
        <v>6.6203703703703709E-2</v>
      </c>
      <c r="G7423" s="41">
        <v>8.2754629629629619E-3</v>
      </c>
      <c r="H7423" s="71">
        <f>HYPERLINK(_xlfn.CONCAT(E7423,"&amp;t=",G7423*86400),G7423)</f>
        <v>8.2754629629629619E-3</v>
      </c>
      <c r="I7423" s="38">
        <v>13</v>
      </c>
      <c r="J7423" s="38">
        <v>7</v>
      </c>
      <c r="K7423" s="42" t="s">
        <v>346</v>
      </c>
      <c r="L7423" s="42" t="s">
        <v>10</v>
      </c>
      <c r="AA7423" s="45"/>
      <c r="AB7423" s="45"/>
      <c r="AE7423" s="42">
        <f>IF(Table32[[#This Row],[Gems]]&gt;0,Table32[[#This Row],[Gems]],0)</f>
        <v>0</v>
      </c>
      <c r="AF7423" s="42">
        <f>IF(Table32[[#This Row],[Gems]]&lt;0,Table32[[#This Row],[Gems]],0)</f>
        <v>0</v>
      </c>
      <c r="AG7423" s="30">
        <f t="shared" ca="1" si="157"/>
        <v>30</v>
      </c>
    </row>
    <row r="7424" spans="1:33" ht="14.4" x14ac:dyDescent="0.3">
      <c r="A7424" s="37">
        <v>44130</v>
      </c>
      <c r="B7424" s="38">
        <f>INDEX(Videolength!D:D,MATCH(D7424,Videolength!A:A,0))</f>
        <v>13</v>
      </c>
      <c r="C7424" s="38">
        <f>INDEX(Videolength!E:E,MATCH(D7424,Videolength!A:A,0))</f>
        <v>37</v>
      </c>
      <c r="D7424" s="39">
        <v>37</v>
      </c>
      <c r="E7424" s="40" t="str">
        <f>INDEX(Videolength!B:B,MATCH(D7424,Videolength!A:A,0))</f>
        <v>https://youtu.be/PHiFfgDQ2BY?list=PLTjhk5BwsiVV8SrR-dPCDjCfaMnt-5HZH</v>
      </c>
      <c r="F7424" s="41">
        <f>INDEX(Videolength!C:C,MATCH(D7424,Videolength!A:A,0))</f>
        <v>6.6203703703703709E-2</v>
      </c>
      <c r="G7424" s="41">
        <v>8.3101851851851861E-3</v>
      </c>
      <c r="H7424" s="71">
        <f>HYPERLINK(_xlfn.CONCAT(E7424,"&amp;t=",G7424*86400),G7424)</f>
        <v>8.3101851851851861E-3</v>
      </c>
      <c r="I7424" s="38">
        <v>13</v>
      </c>
      <c r="J7424" s="38">
        <v>7</v>
      </c>
      <c r="K7424" s="42" t="s">
        <v>90</v>
      </c>
      <c r="L7424" s="42" t="s">
        <v>10</v>
      </c>
      <c r="AA7424" s="45"/>
      <c r="AB7424" s="45"/>
      <c r="AE7424" s="42">
        <f>IF(Table32[[#This Row],[Gems]]&gt;0,Table32[[#This Row],[Gems]],0)</f>
        <v>0</v>
      </c>
      <c r="AF7424" s="42">
        <f>IF(Table32[[#This Row],[Gems]]&lt;0,Table32[[#This Row],[Gems]],0)</f>
        <v>0</v>
      </c>
      <c r="AG7424" s="29">
        <f t="shared" ca="1" si="157"/>
        <v>30</v>
      </c>
    </row>
    <row r="7425" spans="1:33" ht="14.4" x14ac:dyDescent="0.3">
      <c r="A7425" s="37">
        <v>44130</v>
      </c>
      <c r="B7425" s="38">
        <f>INDEX(Videolength!D:D,MATCH(D7425,Videolength!A:A,0))</f>
        <v>13</v>
      </c>
      <c r="C7425" s="38">
        <f>INDEX(Videolength!E:E,MATCH(D7425,Videolength!A:A,0))</f>
        <v>37</v>
      </c>
      <c r="D7425" s="39">
        <v>37</v>
      </c>
      <c r="E7425" s="40" t="str">
        <f>INDEX(Videolength!B:B,MATCH(D7425,Videolength!A:A,0))</f>
        <v>https://youtu.be/PHiFfgDQ2BY?list=PLTjhk5BwsiVV8SrR-dPCDjCfaMnt-5HZH</v>
      </c>
      <c r="F7425" s="41">
        <f>INDEX(Videolength!C:C,MATCH(D7425,Videolength!A:A,0))</f>
        <v>6.6203703703703709E-2</v>
      </c>
      <c r="G7425" s="41">
        <v>8.3217592592592596E-3</v>
      </c>
      <c r="H7425" s="71">
        <f>HYPERLINK(_xlfn.CONCAT(E7425,"&amp;t=",G7425*86400),G7425)</f>
        <v>8.3217592592592596E-3</v>
      </c>
      <c r="I7425" s="38">
        <v>13</v>
      </c>
      <c r="J7425" s="38">
        <v>7</v>
      </c>
      <c r="K7425" s="42" t="s">
        <v>90</v>
      </c>
      <c r="L7425" s="42" t="s">
        <v>256</v>
      </c>
      <c r="AA7425" s="45"/>
      <c r="AB7425" s="45"/>
      <c r="AE7425" s="42">
        <f>IF(Table32[[#This Row],[Gems]]&gt;0,Table32[[#This Row],[Gems]],0)</f>
        <v>0</v>
      </c>
      <c r="AF7425" s="42">
        <f>IF(Table32[[#This Row],[Gems]]&lt;0,Table32[[#This Row],[Gems]],0)</f>
        <v>0</v>
      </c>
      <c r="AG7425" s="30">
        <f t="shared" ca="1" si="157"/>
        <v>30</v>
      </c>
    </row>
    <row r="7426" spans="1:33" ht="14.4" x14ac:dyDescent="0.3">
      <c r="A7426" s="37">
        <v>44130</v>
      </c>
      <c r="B7426" s="38">
        <f>INDEX(Videolength!D:D,MATCH(D7426,Videolength!A:A,0))</f>
        <v>13</v>
      </c>
      <c r="C7426" s="38">
        <f>INDEX(Videolength!E:E,MATCH(D7426,Videolength!A:A,0))</f>
        <v>37</v>
      </c>
      <c r="D7426" s="39">
        <v>37</v>
      </c>
      <c r="E7426" s="40" t="str">
        <f>INDEX(Videolength!B:B,MATCH(D7426,Videolength!A:A,0))</f>
        <v>https://youtu.be/PHiFfgDQ2BY?list=PLTjhk5BwsiVV8SrR-dPCDjCfaMnt-5HZH</v>
      </c>
      <c r="F7426" s="41">
        <f>INDEX(Videolength!C:C,MATCH(D7426,Videolength!A:A,0))</f>
        <v>6.6203703703703709E-2</v>
      </c>
      <c r="G7426" s="41">
        <v>8.3449074074074085E-3</v>
      </c>
      <c r="H7426" s="71">
        <f>HYPERLINK(_xlfn.CONCAT(E7426,"&amp;t=",G7426*86400),G7426)</f>
        <v>8.3449074074074085E-3</v>
      </c>
      <c r="I7426" s="38">
        <v>13</v>
      </c>
      <c r="J7426" s="38">
        <v>7</v>
      </c>
      <c r="K7426" s="42" t="s">
        <v>90</v>
      </c>
      <c r="L7426" s="42" t="s">
        <v>148</v>
      </c>
      <c r="M7426" s="42" t="s">
        <v>400</v>
      </c>
      <c r="AA7426" s="45"/>
      <c r="AB7426" s="45"/>
      <c r="AE7426" s="42">
        <f>IF(Table32[[#This Row],[Gems]]&gt;0,Table32[[#This Row],[Gems]],0)</f>
        <v>0</v>
      </c>
      <c r="AF7426" s="42">
        <f>IF(Table32[[#This Row],[Gems]]&lt;0,Table32[[#This Row],[Gems]],0)</f>
        <v>0</v>
      </c>
      <c r="AG7426" s="29">
        <f t="shared" ca="1" si="157"/>
        <v>30</v>
      </c>
    </row>
    <row r="7427" spans="1:33" ht="14.4" x14ac:dyDescent="0.3">
      <c r="A7427" s="37">
        <v>44130</v>
      </c>
      <c r="B7427" s="38">
        <f>INDEX(Videolength!D:D,MATCH(D7427,Videolength!A:A,0))</f>
        <v>13</v>
      </c>
      <c r="C7427" s="38">
        <f>INDEX(Videolength!E:E,MATCH(D7427,Videolength!A:A,0))</f>
        <v>37</v>
      </c>
      <c r="D7427" s="39">
        <v>37</v>
      </c>
      <c r="E7427" s="40" t="str">
        <f>INDEX(Videolength!B:B,MATCH(D7427,Videolength!A:A,0))</f>
        <v>https://youtu.be/PHiFfgDQ2BY?list=PLTjhk5BwsiVV8SrR-dPCDjCfaMnt-5HZH</v>
      </c>
      <c r="F7427" s="41">
        <f>INDEX(Videolength!C:C,MATCH(D7427,Videolength!A:A,0))</f>
        <v>6.6203703703703709E-2</v>
      </c>
      <c r="G7427" s="41">
        <v>8.4027777777777781E-3</v>
      </c>
      <c r="H7427" s="71">
        <f>HYPERLINK(_xlfn.CONCAT(E7427,"&amp;t=",G7427*86400),G7427)</f>
        <v>8.4027777777777781E-3</v>
      </c>
      <c r="I7427" s="38">
        <v>13</v>
      </c>
      <c r="J7427" s="38">
        <v>7</v>
      </c>
      <c r="K7427" s="42" t="s">
        <v>90</v>
      </c>
      <c r="L7427" s="42" t="s">
        <v>10</v>
      </c>
      <c r="M7427" s="42" t="s">
        <v>1446</v>
      </c>
      <c r="N7427" s="42" t="s">
        <v>33</v>
      </c>
      <c r="AA7427" s="45"/>
      <c r="AB7427" s="45"/>
      <c r="AE7427" s="42">
        <f>IF(Table32[[#This Row],[Gems]]&gt;0,Table32[[#This Row],[Gems]],0)</f>
        <v>0</v>
      </c>
      <c r="AF7427" s="42">
        <f>IF(Table32[[#This Row],[Gems]]&lt;0,Table32[[#This Row],[Gems]],0)</f>
        <v>0</v>
      </c>
      <c r="AG7427" s="30">
        <f t="shared" ca="1" si="157"/>
        <v>30</v>
      </c>
    </row>
    <row r="7428" spans="1:33" ht="14.4" x14ac:dyDescent="0.3">
      <c r="A7428" s="37">
        <v>44130</v>
      </c>
      <c r="B7428" s="38">
        <f>INDEX(Videolength!D:D,MATCH(D7428,Videolength!A:A,0))</f>
        <v>13</v>
      </c>
      <c r="C7428" s="38">
        <f>INDEX(Videolength!E:E,MATCH(D7428,Videolength!A:A,0))</f>
        <v>37</v>
      </c>
      <c r="D7428" s="39">
        <v>37</v>
      </c>
      <c r="E7428" s="40" t="str">
        <f>INDEX(Videolength!B:B,MATCH(D7428,Videolength!A:A,0))</f>
        <v>https://youtu.be/PHiFfgDQ2BY?list=PLTjhk5BwsiVV8SrR-dPCDjCfaMnt-5HZH</v>
      </c>
      <c r="F7428" s="41">
        <f>INDEX(Videolength!C:C,MATCH(D7428,Videolength!A:A,0))</f>
        <v>6.6203703703703709E-2</v>
      </c>
      <c r="G7428" s="41">
        <v>8.4143518518518517E-3</v>
      </c>
      <c r="H7428" s="71">
        <f>HYPERLINK(_xlfn.CONCAT(E7428,"&amp;t=",G7428*86400),G7428)</f>
        <v>8.4143518518518517E-3</v>
      </c>
      <c r="I7428" s="38">
        <v>13</v>
      </c>
      <c r="J7428" s="38">
        <v>7</v>
      </c>
      <c r="K7428" s="42" t="s">
        <v>346</v>
      </c>
      <c r="L7428" s="42" t="s">
        <v>10</v>
      </c>
      <c r="AA7428" s="45"/>
      <c r="AB7428" s="45"/>
      <c r="AE7428" s="42">
        <f>IF(Table32[[#This Row],[Gems]]&gt;0,Table32[[#This Row],[Gems]],0)</f>
        <v>0</v>
      </c>
      <c r="AF7428" s="42">
        <f>IF(Table32[[#This Row],[Gems]]&lt;0,Table32[[#This Row],[Gems]],0)</f>
        <v>0</v>
      </c>
      <c r="AG7428" s="29">
        <f t="shared" ca="1" si="157"/>
        <v>30</v>
      </c>
    </row>
    <row r="7429" spans="1:33" ht="14.4" x14ac:dyDescent="0.3">
      <c r="A7429" s="37">
        <v>44130</v>
      </c>
      <c r="B7429" s="38">
        <f>INDEX(Videolength!D:D,MATCH(D7429,Videolength!A:A,0))</f>
        <v>13</v>
      </c>
      <c r="C7429" s="38">
        <f>INDEX(Videolength!E:E,MATCH(D7429,Videolength!A:A,0))</f>
        <v>37</v>
      </c>
      <c r="D7429" s="39">
        <v>37</v>
      </c>
      <c r="E7429" s="40" t="str">
        <f>INDEX(Videolength!B:B,MATCH(D7429,Videolength!A:A,0))</f>
        <v>https://youtu.be/PHiFfgDQ2BY?list=PLTjhk5BwsiVV8SrR-dPCDjCfaMnt-5HZH</v>
      </c>
      <c r="F7429" s="41">
        <f>INDEX(Videolength!C:C,MATCH(D7429,Videolength!A:A,0))</f>
        <v>6.6203703703703709E-2</v>
      </c>
      <c r="G7429" s="41">
        <v>8.4375000000000006E-3</v>
      </c>
      <c r="H7429" s="71">
        <f>HYPERLINK(_xlfn.CONCAT(E7429,"&amp;t=",G7429*86400),G7429)</f>
        <v>8.4375000000000006E-3</v>
      </c>
      <c r="I7429" s="38">
        <v>13</v>
      </c>
      <c r="J7429" s="38">
        <v>7</v>
      </c>
      <c r="K7429" s="42" t="s">
        <v>353</v>
      </c>
      <c r="L7429" s="42" t="s">
        <v>10</v>
      </c>
      <c r="M7429" s="42" t="s">
        <v>1447</v>
      </c>
      <c r="AA7429" s="45"/>
      <c r="AB7429" s="45"/>
      <c r="AE7429" s="42">
        <f>IF(Table32[[#This Row],[Gems]]&gt;0,Table32[[#This Row],[Gems]],0)</f>
        <v>0</v>
      </c>
      <c r="AF7429" s="42">
        <f>IF(Table32[[#This Row],[Gems]]&lt;0,Table32[[#This Row],[Gems]],0)</f>
        <v>0</v>
      </c>
      <c r="AG7429" s="29">
        <f t="shared" ca="1" si="157"/>
        <v>30</v>
      </c>
    </row>
    <row r="7430" spans="1:33" ht="14.4" x14ac:dyDescent="0.3">
      <c r="A7430" s="37">
        <v>44130</v>
      </c>
      <c r="B7430" s="38">
        <f>INDEX(Videolength!D:D,MATCH(D7430,Videolength!A:A,0))</f>
        <v>13</v>
      </c>
      <c r="C7430" s="38">
        <f>INDEX(Videolength!E:E,MATCH(D7430,Videolength!A:A,0))</f>
        <v>37</v>
      </c>
      <c r="D7430" s="39">
        <v>37</v>
      </c>
      <c r="E7430" s="40" t="str">
        <f>INDEX(Videolength!B:B,MATCH(D7430,Videolength!A:A,0))</f>
        <v>https://youtu.be/PHiFfgDQ2BY?list=PLTjhk5BwsiVV8SrR-dPCDjCfaMnt-5HZH</v>
      </c>
      <c r="F7430" s="41">
        <f>INDEX(Videolength!C:C,MATCH(D7430,Videolength!A:A,0))</f>
        <v>6.6203703703703709E-2</v>
      </c>
      <c r="G7430" s="41">
        <v>8.4837962962962966E-3</v>
      </c>
      <c r="H7430" s="71">
        <f>HYPERLINK(_xlfn.CONCAT(E7430,"&amp;t=",G7430*86400),G7430)</f>
        <v>8.4837962962962966E-3</v>
      </c>
      <c r="I7430" s="38">
        <v>13</v>
      </c>
      <c r="J7430" s="38">
        <v>7</v>
      </c>
      <c r="K7430" s="42" t="s">
        <v>346</v>
      </c>
      <c r="L7430" s="42" t="s">
        <v>10</v>
      </c>
      <c r="AA7430" s="45"/>
      <c r="AB7430" s="45"/>
      <c r="AE7430" s="42">
        <f>IF(Table32[[#This Row],[Gems]]&gt;0,Table32[[#This Row],[Gems]],0)</f>
        <v>0</v>
      </c>
      <c r="AF7430" s="42">
        <f>IF(Table32[[#This Row],[Gems]]&lt;0,Table32[[#This Row],[Gems]],0)</f>
        <v>0</v>
      </c>
      <c r="AG7430" s="29">
        <f t="shared" ca="1" si="157"/>
        <v>30</v>
      </c>
    </row>
    <row r="7431" spans="1:33" ht="14.4" x14ac:dyDescent="0.3">
      <c r="A7431" s="37">
        <v>44130</v>
      </c>
      <c r="B7431" s="38">
        <f>INDEX(Videolength!D:D,MATCH(D7431,Videolength!A:A,0))</f>
        <v>13</v>
      </c>
      <c r="C7431" s="38">
        <f>INDEX(Videolength!E:E,MATCH(D7431,Videolength!A:A,0))</f>
        <v>37</v>
      </c>
      <c r="D7431" s="39">
        <v>37</v>
      </c>
      <c r="E7431" s="40" t="str">
        <f>INDEX(Videolength!B:B,MATCH(D7431,Videolength!A:A,0))</f>
        <v>https://youtu.be/PHiFfgDQ2BY?list=PLTjhk5BwsiVV8SrR-dPCDjCfaMnt-5HZH</v>
      </c>
      <c r="F7431" s="41">
        <f>INDEX(Videolength!C:C,MATCH(D7431,Videolength!A:A,0))</f>
        <v>6.6203703703703709E-2</v>
      </c>
      <c r="G7431" s="41">
        <v>8.5069444444444437E-3</v>
      </c>
      <c r="H7431" s="71">
        <f>HYPERLINK(_xlfn.CONCAT(E7431,"&amp;t=",G7431*86400),G7431)</f>
        <v>8.5069444444444437E-3</v>
      </c>
      <c r="I7431" s="38">
        <v>13</v>
      </c>
      <c r="J7431" s="38">
        <v>7</v>
      </c>
      <c r="K7431" s="42" t="s">
        <v>90</v>
      </c>
      <c r="L7431" s="42" t="s">
        <v>10</v>
      </c>
      <c r="M7431" s="42" t="s">
        <v>1448</v>
      </c>
      <c r="AA7431" s="45"/>
      <c r="AB7431" s="45"/>
      <c r="AE7431" s="42">
        <f>IF(Table32[[#This Row],[Gems]]&gt;0,Table32[[#This Row],[Gems]],0)</f>
        <v>0</v>
      </c>
      <c r="AF7431" s="42">
        <f>IF(Table32[[#This Row],[Gems]]&lt;0,Table32[[#This Row],[Gems]],0)</f>
        <v>0</v>
      </c>
      <c r="AG7431" s="29">
        <f t="shared" ca="1" si="157"/>
        <v>30</v>
      </c>
    </row>
    <row r="7432" spans="1:33" ht="14.4" x14ac:dyDescent="0.3">
      <c r="A7432" s="37">
        <v>44130</v>
      </c>
      <c r="B7432" s="38">
        <f>INDEX(Videolength!D:D,MATCH(D7432,Videolength!A:A,0))</f>
        <v>13</v>
      </c>
      <c r="C7432" s="38">
        <f>INDEX(Videolength!E:E,MATCH(D7432,Videolength!A:A,0))</f>
        <v>37</v>
      </c>
      <c r="D7432" s="39">
        <v>37</v>
      </c>
      <c r="E7432" s="40" t="str">
        <f>INDEX(Videolength!B:B,MATCH(D7432,Videolength!A:A,0))</f>
        <v>https://youtu.be/PHiFfgDQ2BY?list=PLTjhk5BwsiVV8SrR-dPCDjCfaMnt-5HZH</v>
      </c>
      <c r="F7432" s="41">
        <f>INDEX(Videolength!C:C,MATCH(D7432,Videolength!A:A,0))</f>
        <v>6.6203703703703709E-2</v>
      </c>
      <c r="G7432" s="41">
        <v>8.518518518518519E-3</v>
      </c>
      <c r="H7432" s="71">
        <f>HYPERLINK(_xlfn.CONCAT(E7432,"&amp;t=",G7432*86400),G7432)</f>
        <v>8.518518518518519E-3</v>
      </c>
      <c r="I7432" s="38">
        <v>13</v>
      </c>
      <c r="J7432" s="38">
        <v>7</v>
      </c>
      <c r="K7432" s="42" t="s">
        <v>90</v>
      </c>
      <c r="L7432" s="42" t="s">
        <v>256</v>
      </c>
      <c r="AA7432" s="45"/>
      <c r="AB7432" s="45"/>
      <c r="AE7432" s="42">
        <f>IF(Table32[[#This Row],[Gems]]&gt;0,Table32[[#This Row],[Gems]],0)</f>
        <v>0</v>
      </c>
      <c r="AF7432" s="42">
        <f>IF(Table32[[#This Row],[Gems]]&lt;0,Table32[[#This Row],[Gems]],0)</f>
        <v>0</v>
      </c>
      <c r="AG7432" s="29">
        <f t="shared" ca="1" si="157"/>
        <v>30</v>
      </c>
    </row>
    <row r="7433" spans="1:33" ht="14.4" x14ac:dyDescent="0.3">
      <c r="A7433" s="37">
        <v>44130</v>
      </c>
      <c r="B7433" s="38">
        <f>INDEX(Videolength!D:D,MATCH(D7433,Videolength!A:A,0))</f>
        <v>13</v>
      </c>
      <c r="C7433" s="38">
        <f>INDEX(Videolength!E:E,MATCH(D7433,Videolength!A:A,0))</f>
        <v>37</v>
      </c>
      <c r="D7433" s="39">
        <v>37</v>
      </c>
      <c r="E7433" s="40" t="str">
        <f>INDEX(Videolength!B:B,MATCH(D7433,Videolength!A:A,0))</f>
        <v>https://youtu.be/PHiFfgDQ2BY?list=PLTjhk5BwsiVV8SrR-dPCDjCfaMnt-5HZH</v>
      </c>
      <c r="F7433" s="41">
        <f>INDEX(Videolength!C:C,MATCH(D7433,Videolength!A:A,0))</f>
        <v>6.6203703703703709E-2</v>
      </c>
      <c r="G7433" s="41">
        <v>8.5300925925925926E-3</v>
      </c>
      <c r="H7433" s="71">
        <f>HYPERLINK(_xlfn.CONCAT(E7433,"&amp;t=",G7433*86400),G7433)</f>
        <v>8.5300925925925926E-3</v>
      </c>
      <c r="I7433" s="38">
        <v>13</v>
      </c>
      <c r="J7433" s="38">
        <v>7</v>
      </c>
      <c r="K7433" s="42" t="s">
        <v>90</v>
      </c>
      <c r="L7433" s="42" t="s">
        <v>148</v>
      </c>
      <c r="M7433" s="42" t="s">
        <v>1079</v>
      </c>
      <c r="Q7433" s="42" t="s">
        <v>33</v>
      </c>
      <c r="AA7433" s="45"/>
      <c r="AB7433" s="45"/>
      <c r="AE7433" s="42">
        <f>IF(Table32[[#This Row],[Gems]]&gt;0,Table32[[#This Row],[Gems]],0)</f>
        <v>0</v>
      </c>
      <c r="AF7433" s="42">
        <f>IF(Table32[[#This Row],[Gems]]&lt;0,Table32[[#This Row],[Gems]],0)</f>
        <v>0</v>
      </c>
      <c r="AG7433" s="29">
        <f t="shared" ref="AG7433:AG7496" ca="1" si="158">SUM(OFFSET(AG7433,-1,0),AD7433)</f>
        <v>30</v>
      </c>
    </row>
    <row r="7434" spans="1:33" ht="14.4" x14ac:dyDescent="0.3">
      <c r="A7434" s="37">
        <v>44130</v>
      </c>
      <c r="B7434" s="38">
        <f>INDEX(Videolength!D:D,MATCH(D7434,Videolength!A:A,0))</f>
        <v>13</v>
      </c>
      <c r="C7434" s="38">
        <f>INDEX(Videolength!E:E,MATCH(D7434,Videolength!A:A,0))</f>
        <v>37</v>
      </c>
      <c r="D7434" s="39">
        <v>37</v>
      </c>
      <c r="E7434" s="40" t="str">
        <f>INDEX(Videolength!B:B,MATCH(D7434,Videolength!A:A,0))</f>
        <v>https://youtu.be/PHiFfgDQ2BY?list=PLTjhk5BwsiVV8SrR-dPCDjCfaMnt-5HZH</v>
      </c>
      <c r="F7434" s="41">
        <f>INDEX(Videolength!C:C,MATCH(D7434,Videolength!A:A,0))</f>
        <v>6.6203703703703709E-2</v>
      </c>
      <c r="G7434" s="41">
        <v>8.7152777777777784E-3</v>
      </c>
      <c r="H7434" s="71">
        <f>HYPERLINK(_xlfn.CONCAT(E7434,"&amp;t=",G7434*86400),G7434)</f>
        <v>8.7152777777777784E-3</v>
      </c>
      <c r="I7434" s="38">
        <v>13</v>
      </c>
      <c r="J7434" s="38">
        <v>7</v>
      </c>
      <c r="K7434" s="42" t="s">
        <v>90</v>
      </c>
      <c r="L7434" s="42" t="s">
        <v>197</v>
      </c>
      <c r="V7434" s="43">
        <v>1472</v>
      </c>
      <c r="AA7434" s="45"/>
      <c r="AB7434" s="45"/>
      <c r="AE7434" s="42">
        <f>IF(Table32[[#This Row],[Gems]]&gt;0,Table32[[#This Row],[Gems]],0)</f>
        <v>0</v>
      </c>
      <c r="AF7434" s="42">
        <f>IF(Table32[[#This Row],[Gems]]&lt;0,Table32[[#This Row],[Gems]],0)</f>
        <v>0</v>
      </c>
      <c r="AG7434" s="29">
        <f t="shared" ca="1" si="158"/>
        <v>30</v>
      </c>
    </row>
    <row r="7435" spans="1:33" ht="14.4" x14ac:dyDescent="0.3">
      <c r="A7435" s="37">
        <v>44130</v>
      </c>
      <c r="B7435" s="38">
        <f>INDEX(Videolength!D:D,MATCH(D7435,Videolength!A:A,0))</f>
        <v>13</v>
      </c>
      <c r="C7435" s="38">
        <f>INDEX(Videolength!E:E,MATCH(D7435,Videolength!A:A,0))</f>
        <v>37</v>
      </c>
      <c r="D7435" s="39">
        <v>37</v>
      </c>
      <c r="E7435" s="40" t="str">
        <f>INDEX(Videolength!B:B,MATCH(D7435,Videolength!A:A,0))</f>
        <v>https://youtu.be/PHiFfgDQ2BY?list=PLTjhk5BwsiVV8SrR-dPCDjCfaMnt-5HZH</v>
      </c>
      <c r="F7435" s="41">
        <f>INDEX(Videolength!C:C,MATCH(D7435,Videolength!A:A,0))</f>
        <v>6.6203703703703709E-2</v>
      </c>
      <c r="G7435" s="41">
        <v>9.8842592592592576E-3</v>
      </c>
      <c r="H7435" s="71">
        <f>HYPERLINK(_xlfn.CONCAT(E7435,"&amp;t=",G7435*86400),G7435)</f>
        <v>9.8842592592592576E-3</v>
      </c>
      <c r="I7435" s="38">
        <v>13</v>
      </c>
      <c r="J7435" s="38">
        <v>7</v>
      </c>
      <c r="K7435" s="42" t="s">
        <v>90</v>
      </c>
      <c r="L7435" s="42" t="s">
        <v>198</v>
      </c>
      <c r="M7435" s="42" t="s">
        <v>1449</v>
      </c>
      <c r="V7435" s="43">
        <v>1472</v>
      </c>
      <c r="AA7435" s="45"/>
      <c r="AB7435" s="45"/>
      <c r="AC7435" s="44" t="s">
        <v>201</v>
      </c>
      <c r="AE7435" s="42">
        <f>IF(Table32[[#This Row],[Gems]]&gt;0,Table32[[#This Row],[Gems]],0)</f>
        <v>0</v>
      </c>
      <c r="AF7435" s="42">
        <f>IF(Table32[[#This Row],[Gems]]&lt;0,Table32[[#This Row],[Gems]],0)</f>
        <v>0</v>
      </c>
      <c r="AG7435" s="29">
        <f t="shared" ca="1" si="158"/>
        <v>30</v>
      </c>
    </row>
    <row r="7436" spans="1:33" ht="14.4" x14ac:dyDescent="0.3">
      <c r="A7436" s="37">
        <v>44130</v>
      </c>
      <c r="B7436" s="38">
        <f>INDEX(Videolength!D:D,MATCH(D7436,Videolength!A:A,0))</f>
        <v>13</v>
      </c>
      <c r="C7436" s="38">
        <f>INDEX(Videolength!E:E,MATCH(D7436,Videolength!A:A,0))</f>
        <v>37</v>
      </c>
      <c r="D7436" s="39">
        <v>37</v>
      </c>
      <c r="E7436" s="40" t="str">
        <f>INDEX(Videolength!B:B,MATCH(D7436,Videolength!A:A,0))</f>
        <v>https://youtu.be/PHiFfgDQ2BY?list=PLTjhk5BwsiVV8SrR-dPCDjCfaMnt-5HZH</v>
      </c>
      <c r="F7436" s="41">
        <f>INDEX(Videolength!C:C,MATCH(D7436,Videolength!A:A,0))</f>
        <v>6.6203703703703709E-2</v>
      </c>
      <c r="G7436" s="41">
        <v>1.0034722222222221E-2</v>
      </c>
      <c r="H7436" s="71">
        <f>HYPERLINK(_xlfn.CONCAT(E7436,"&amp;t=",G7436*86400),G7436)</f>
        <v>1.0034722222222221E-2</v>
      </c>
      <c r="I7436" s="38">
        <v>13</v>
      </c>
      <c r="J7436" s="38">
        <v>7</v>
      </c>
      <c r="K7436" s="42" t="s">
        <v>90</v>
      </c>
      <c r="L7436" s="42" t="s">
        <v>10</v>
      </c>
      <c r="AA7436" s="45"/>
      <c r="AB7436" s="45"/>
      <c r="AE7436" s="42">
        <f>IF(Table32[[#This Row],[Gems]]&gt;0,Table32[[#This Row],[Gems]],0)</f>
        <v>0</v>
      </c>
      <c r="AF7436" s="42">
        <f>IF(Table32[[#This Row],[Gems]]&lt;0,Table32[[#This Row],[Gems]],0)</f>
        <v>0</v>
      </c>
      <c r="AG7436" s="29">
        <f t="shared" ca="1" si="158"/>
        <v>30</v>
      </c>
    </row>
    <row r="7437" spans="1:33" ht="14.4" x14ac:dyDescent="0.3">
      <c r="A7437" s="37">
        <v>44130</v>
      </c>
      <c r="B7437" s="38">
        <f>INDEX(Videolength!D:D,MATCH(D7437,Videolength!A:A,0))</f>
        <v>13</v>
      </c>
      <c r="C7437" s="38">
        <f>INDEX(Videolength!E:E,MATCH(D7437,Videolength!A:A,0))</f>
        <v>37</v>
      </c>
      <c r="D7437" s="39">
        <v>37</v>
      </c>
      <c r="E7437" s="40" t="str">
        <f>INDEX(Videolength!B:B,MATCH(D7437,Videolength!A:A,0))</f>
        <v>https://youtu.be/PHiFfgDQ2BY?list=PLTjhk5BwsiVV8SrR-dPCDjCfaMnt-5HZH</v>
      </c>
      <c r="F7437" s="41">
        <f>INDEX(Videolength!C:C,MATCH(D7437,Videolength!A:A,0))</f>
        <v>6.6203703703703709E-2</v>
      </c>
      <c r="G7437" s="41">
        <v>1.005787037037037E-2</v>
      </c>
      <c r="H7437" s="71">
        <f>HYPERLINK(_xlfn.CONCAT(E7437,"&amp;t=",G7437*86400),G7437)</f>
        <v>1.005787037037037E-2</v>
      </c>
      <c r="I7437" s="38">
        <v>13</v>
      </c>
      <c r="J7437" s="38">
        <v>7</v>
      </c>
      <c r="K7437" s="42" t="s">
        <v>90</v>
      </c>
      <c r="L7437" s="42" t="s">
        <v>256</v>
      </c>
      <c r="AA7437" s="45"/>
      <c r="AB7437" s="45"/>
      <c r="AE7437" s="42">
        <f>IF(Table32[[#This Row],[Gems]]&gt;0,Table32[[#This Row],[Gems]],0)</f>
        <v>0</v>
      </c>
      <c r="AF7437" s="42">
        <f>IF(Table32[[#This Row],[Gems]]&lt;0,Table32[[#This Row],[Gems]],0)</f>
        <v>0</v>
      </c>
      <c r="AG7437" s="29">
        <f t="shared" ca="1" si="158"/>
        <v>30</v>
      </c>
    </row>
    <row r="7438" spans="1:33" ht="14.4" x14ac:dyDescent="0.3">
      <c r="A7438" s="37">
        <v>44130</v>
      </c>
      <c r="B7438" s="38">
        <f>INDEX(Videolength!D:D,MATCH(D7438,Videolength!A:A,0))</f>
        <v>13</v>
      </c>
      <c r="C7438" s="38">
        <f>INDEX(Videolength!E:E,MATCH(D7438,Videolength!A:A,0))</f>
        <v>37</v>
      </c>
      <c r="D7438" s="39">
        <v>37</v>
      </c>
      <c r="E7438" s="40" t="str">
        <f>INDEX(Videolength!B:B,MATCH(D7438,Videolength!A:A,0))</f>
        <v>https://youtu.be/PHiFfgDQ2BY?list=PLTjhk5BwsiVV8SrR-dPCDjCfaMnt-5HZH</v>
      </c>
      <c r="F7438" s="41">
        <f>INDEX(Videolength!C:C,MATCH(D7438,Videolength!A:A,0))</f>
        <v>6.6203703703703709E-2</v>
      </c>
      <c r="G7438" s="41">
        <v>1.0092592592592592E-2</v>
      </c>
      <c r="H7438" s="71">
        <f>HYPERLINK(_xlfn.CONCAT(E7438,"&amp;t=",G7438*86400),G7438)</f>
        <v>1.0092592592592592E-2</v>
      </c>
      <c r="I7438" s="38">
        <v>13</v>
      </c>
      <c r="J7438" s="38">
        <v>7</v>
      </c>
      <c r="K7438" s="42" t="s">
        <v>90</v>
      </c>
      <c r="L7438" s="42" t="s">
        <v>148</v>
      </c>
      <c r="M7438" s="42" t="s">
        <v>1079</v>
      </c>
      <c r="Q7438" s="42" t="s">
        <v>33</v>
      </c>
      <c r="AA7438" s="45"/>
      <c r="AB7438" s="45"/>
      <c r="AE7438" s="42">
        <f>IF(Table32[[#This Row],[Gems]]&gt;0,Table32[[#This Row],[Gems]],0)</f>
        <v>0</v>
      </c>
      <c r="AF7438" s="42">
        <f>IF(Table32[[#This Row],[Gems]]&lt;0,Table32[[#This Row],[Gems]],0)</f>
        <v>0</v>
      </c>
      <c r="AG7438" s="29">
        <f t="shared" ca="1" si="158"/>
        <v>30</v>
      </c>
    </row>
    <row r="7439" spans="1:33" ht="14.4" x14ac:dyDescent="0.3">
      <c r="A7439" s="37">
        <v>44130</v>
      </c>
      <c r="B7439" s="38">
        <f>INDEX(Videolength!D:D,MATCH(D7439,Videolength!A:A,0))</f>
        <v>13</v>
      </c>
      <c r="C7439" s="38">
        <f>INDEX(Videolength!E:E,MATCH(D7439,Videolength!A:A,0))</f>
        <v>37</v>
      </c>
      <c r="D7439" s="39">
        <v>37</v>
      </c>
      <c r="E7439" s="40" t="str">
        <f>INDEX(Videolength!B:B,MATCH(D7439,Videolength!A:A,0))</f>
        <v>https://youtu.be/PHiFfgDQ2BY?list=PLTjhk5BwsiVV8SrR-dPCDjCfaMnt-5HZH</v>
      </c>
      <c r="F7439" s="41">
        <f>INDEX(Videolength!C:C,MATCH(D7439,Videolength!A:A,0))</f>
        <v>6.6203703703703709E-2</v>
      </c>
      <c r="G7439" s="41">
        <v>1.0231481481481482E-2</v>
      </c>
      <c r="H7439" s="71">
        <f>HYPERLINK(_xlfn.CONCAT(E7439,"&amp;t=",G7439*86400),G7439)</f>
        <v>1.0231481481481482E-2</v>
      </c>
      <c r="I7439" s="38">
        <v>13</v>
      </c>
      <c r="J7439" s="38">
        <v>7</v>
      </c>
      <c r="K7439" s="42" t="s">
        <v>90</v>
      </c>
      <c r="L7439" s="42" t="s">
        <v>197</v>
      </c>
      <c r="V7439" s="43">
        <v>1472</v>
      </c>
      <c r="AA7439" s="45"/>
      <c r="AB7439" s="45"/>
      <c r="AE7439" s="42">
        <f>IF(Table32[[#This Row],[Gems]]&gt;0,Table32[[#This Row],[Gems]],0)</f>
        <v>0</v>
      </c>
      <c r="AF7439" s="42">
        <f>IF(Table32[[#This Row],[Gems]]&lt;0,Table32[[#This Row],[Gems]],0)</f>
        <v>0</v>
      </c>
      <c r="AG7439" s="29">
        <f t="shared" ca="1" si="158"/>
        <v>30</v>
      </c>
    </row>
    <row r="7440" spans="1:33" ht="14.4" x14ac:dyDescent="0.3">
      <c r="A7440" s="37">
        <v>44130</v>
      </c>
      <c r="B7440" s="38">
        <f>INDEX(Videolength!D:D,MATCH(D7440,Videolength!A:A,0))</f>
        <v>13</v>
      </c>
      <c r="C7440" s="38">
        <f>INDEX(Videolength!E:E,MATCH(D7440,Videolength!A:A,0))</f>
        <v>37</v>
      </c>
      <c r="D7440" s="39">
        <v>37</v>
      </c>
      <c r="E7440" s="40" t="str">
        <f>INDEX(Videolength!B:B,MATCH(D7440,Videolength!A:A,0))</f>
        <v>https://youtu.be/PHiFfgDQ2BY?list=PLTjhk5BwsiVV8SrR-dPCDjCfaMnt-5HZH</v>
      </c>
      <c r="F7440" s="41">
        <f>INDEX(Videolength!C:C,MATCH(D7440,Videolength!A:A,0))</f>
        <v>6.6203703703703709E-2</v>
      </c>
      <c r="G7440" s="41">
        <v>1.1342592592592592E-2</v>
      </c>
      <c r="H7440" s="71">
        <f>HYPERLINK(_xlfn.CONCAT(E7440,"&amp;t=",G7440*86400),G7440)</f>
        <v>1.1342592592592592E-2</v>
      </c>
      <c r="I7440" s="38">
        <v>13</v>
      </c>
      <c r="J7440" s="38">
        <v>7</v>
      </c>
      <c r="K7440" s="42" t="s">
        <v>90</v>
      </c>
      <c r="L7440" s="42" t="s">
        <v>198</v>
      </c>
      <c r="V7440" s="43">
        <v>1472</v>
      </c>
      <c r="AA7440" s="45"/>
      <c r="AB7440" s="45"/>
      <c r="AC7440" s="44" t="s">
        <v>203</v>
      </c>
      <c r="AE7440" s="42">
        <f>IF(Table32[[#This Row],[Gems]]&gt;0,Table32[[#This Row],[Gems]],0)</f>
        <v>0</v>
      </c>
      <c r="AF7440" s="42">
        <f>IF(Table32[[#This Row],[Gems]]&lt;0,Table32[[#This Row],[Gems]],0)</f>
        <v>0</v>
      </c>
      <c r="AG7440" s="29">
        <f t="shared" ca="1" si="158"/>
        <v>30</v>
      </c>
    </row>
    <row r="7441" spans="1:33" ht="14.4" x14ac:dyDescent="0.3">
      <c r="A7441" s="37">
        <v>44130</v>
      </c>
      <c r="B7441" s="38">
        <f>INDEX(Videolength!D:D,MATCH(D7441,Videolength!A:A,0))</f>
        <v>13</v>
      </c>
      <c r="C7441" s="38">
        <f>INDEX(Videolength!E:E,MATCH(D7441,Videolength!A:A,0))</f>
        <v>37</v>
      </c>
      <c r="D7441" s="39">
        <v>37</v>
      </c>
      <c r="E7441" s="40" t="str">
        <f>INDEX(Videolength!B:B,MATCH(D7441,Videolength!A:A,0))</f>
        <v>https://youtu.be/PHiFfgDQ2BY?list=PLTjhk5BwsiVV8SrR-dPCDjCfaMnt-5HZH</v>
      </c>
      <c r="F7441" s="41">
        <f>INDEX(Videolength!C:C,MATCH(D7441,Videolength!A:A,0))</f>
        <v>6.6203703703703709E-2</v>
      </c>
      <c r="G7441" s="41">
        <v>1.1377314814814814E-2</v>
      </c>
      <c r="H7441" s="71">
        <f>HYPERLINK(_xlfn.CONCAT(E7441,"&amp;t=",G7441*86400),G7441)</f>
        <v>1.1377314814814814E-2</v>
      </c>
      <c r="I7441" s="38">
        <v>13</v>
      </c>
      <c r="J7441" s="38">
        <v>7</v>
      </c>
      <c r="K7441" s="42" t="s">
        <v>90</v>
      </c>
      <c r="L7441" s="42" t="s">
        <v>10</v>
      </c>
      <c r="M7441" s="42" t="s">
        <v>1450</v>
      </c>
      <c r="N7441" s="42" t="s">
        <v>33</v>
      </c>
      <c r="AA7441" s="45"/>
      <c r="AB7441" s="45"/>
      <c r="AE7441" s="42">
        <f>IF(Table32[[#This Row],[Gems]]&gt;0,Table32[[#This Row],[Gems]],0)</f>
        <v>0</v>
      </c>
      <c r="AF7441" s="42">
        <f>IF(Table32[[#This Row],[Gems]]&lt;0,Table32[[#This Row],[Gems]],0)</f>
        <v>0</v>
      </c>
      <c r="AG7441" s="29">
        <f t="shared" ca="1" si="158"/>
        <v>30</v>
      </c>
    </row>
    <row r="7442" spans="1:33" ht="14.4" x14ac:dyDescent="0.3">
      <c r="A7442" s="37">
        <v>44130</v>
      </c>
      <c r="B7442" s="38">
        <f>INDEX(Videolength!D:D,MATCH(D7442,Videolength!A:A,0))</f>
        <v>13</v>
      </c>
      <c r="C7442" s="38">
        <f>INDEX(Videolength!E:E,MATCH(D7442,Videolength!A:A,0))</f>
        <v>37</v>
      </c>
      <c r="D7442" s="39">
        <v>37</v>
      </c>
      <c r="E7442" s="40" t="str">
        <f>INDEX(Videolength!B:B,MATCH(D7442,Videolength!A:A,0))</f>
        <v>https://youtu.be/PHiFfgDQ2BY?list=PLTjhk5BwsiVV8SrR-dPCDjCfaMnt-5HZH</v>
      </c>
      <c r="F7442" s="41">
        <f>INDEX(Videolength!C:C,MATCH(D7442,Videolength!A:A,0))</f>
        <v>6.6203703703703709E-2</v>
      </c>
      <c r="G7442" s="41">
        <v>1.1423611111111112E-2</v>
      </c>
      <c r="H7442" s="71">
        <f>HYPERLINK(_xlfn.CONCAT(E7442,"&amp;t=",G7442*86400),G7442)</f>
        <v>1.1423611111111112E-2</v>
      </c>
      <c r="I7442" s="38">
        <v>13</v>
      </c>
      <c r="J7442" s="38">
        <v>7</v>
      </c>
      <c r="K7442" s="42" t="s">
        <v>346</v>
      </c>
      <c r="L7442" s="42" t="s">
        <v>10</v>
      </c>
      <c r="AA7442" s="45"/>
      <c r="AB7442" s="45"/>
      <c r="AE7442" s="42">
        <f>IF(Table32[[#This Row],[Gems]]&gt;0,Table32[[#This Row],[Gems]],0)</f>
        <v>0</v>
      </c>
      <c r="AF7442" s="42">
        <f>IF(Table32[[#This Row],[Gems]]&lt;0,Table32[[#This Row],[Gems]],0)</f>
        <v>0</v>
      </c>
      <c r="AG7442" s="29">
        <f t="shared" ca="1" si="158"/>
        <v>30</v>
      </c>
    </row>
    <row r="7443" spans="1:33" ht="14.4" x14ac:dyDescent="0.3">
      <c r="A7443" s="37">
        <v>44130</v>
      </c>
      <c r="B7443" s="38">
        <f>INDEX(Videolength!D:D,MATCH(D7443,Videolength!A:A,0))</f>
        <v>13</v>
      </c>
      <c r="C7443" s="38">
        <f>INDEX(Videolength!E:E,MATCH(D7443,Videolength!A:A,0))</f>
        <v>37</v>
      </c>
      <c r="D7443" s="39">
        <v>37</v>
      </c>
      <c r="E7443" s="40" t="str">
        <f>INDEX(Videolength!B:B,MATCH(D7443,Videolength!A:A,0))</f>
        <v>https://youtu.be/PHiFfgDQ2BY?list=PLTjhk5BwsiVV8SrR-dPCDjCfaMnt-5HZH</v>
      </c>
      <c r="F7443" s="41">
        <f>INDEX(Videolength!C:C,MATCH(D7443,Videolength!A:A,0))</f>
        <v>6.6203703703703709E-2</v>
      </c>
      <c r="G7443" s="41">
        <v>1.1469907407407408E-2</v>
      </c>
      <c r="H7443" s="71">
        <f>HYPERLINK(_xlfn.CONCAT(E7443,"&amp;t=",G7443*86400),G7443)</f>
        <v>1.1469907407407408E-2</v>
      </c>
      <c r="I7443" s="38">
        <v>13</v>
      </c>
      <c r="J7443" s="38">
        <v>7</v>
      </c>
      <c r="K7443" s="42" t="s">
        <v>353</v>
      </c>
      <c r="L7443" s="42" t="s">
        <v>10</v>
      </c>
      <c r="M7443" s="42" t="s">
        <v>1451</v>
      </c>
      <c r="AA7443" s="45"/>
      <c r="AB7443" s="45"/>
      <c r="AE7443" s="42">
        <f>IF(Table32[[#This Row],[Gems]]&gt;0,Table32[[#This Row],[Gems]],0)</f>
        <v>0</v>
      </c>
      <c r="AF7443" s="42">
        <f>IF(Table32[[#This Row],[Gems]]&lt;0,Table32[[#This Row],[Gems]],0)</f>
        <v>0</v>
      </c>
      <c r="AG7443" s="29">
        <f t="shared" ca="1" si="158"/>
        <v>30</v>
      </c>
    </row>
    <row r="7444" spans="1:33" ht="14.4" x14ac:dyDescent="0.3">
      <c r="A7444" s="37">
        <v>44130</v>
      </c>
      <c r="B7444" s="38">
        <f>INDEX(Videolength!D:D,MATCH(D7444,Videolength!A:A,0))</f>
        <v>13</v>
      </c>
      <c r="C7444" s="38">
        <f>INDEX(Videolength!E:E,MATCH(D7444,Videolength!A:A,0))</f>
        <v>37</v>
      </c>
      <c r="D7444" s="39">
        <v>37</v>
      </c>
      <c r="E7444" s="40" t="str">
        <f>INDEX(Videolength!B:B,MATCH(D7444,Videolength!A:A,0))</f>
        <v>https://youtu.be/PHiFfgDQ2BY?list=PLTjhk5BwsiVV8SrR-dPCDjCfaMnt-5HZH</v>
      </c>
      <c r="F7444" s="41">
        <f>INDEX(Videolength!C:C,MATCH(D7444,Videolength!A:A,0))</f>
        <v>6.6203703703703709E-2</v>
      </c>
      <c r="G7444" s="41">
        <v>1.1493055555555555E-2</v>
      </c>
      <c r="H7444" s="71">
        <f>HYPERLINK(_xlfn.CONCAT(E7444,"&amp;t=",G7444*86400),G7444)</f>
        <v>1.1493055555555555E-2</v>
      </c>
      <c r="I7444" s="38">
        <v>13</v>
      </c>
      <c r="J7444" s="38">
        <v>7</v>
      </c>
      <c r="K7444" s="42" t="s">
        <v>346</v>
      </c>
      <c r="L7444" s="42" t="s">
        <v>10</v>
      </c>
      <c r="AA7444" s="45"/>
      <c r="AB7444" s="45"/>
      <c r="AE7444" s="42">
        <f>IF(Table32[[#This Row],[Gems]]&gt;0,Table32[[#This Row],[Gems]],0)</f>
        <v>0</v>
      </c>
      <c r="AF7444" s="42">
        <f>IF(Table32[[#This Row],[Gems]]&lt;0,Table32[[#This Row],[Gems]],0)</f>
        <v>0</v>
      </c>
      <c r="AG7444" s="29">
        <f t="shared" ca="1" si="158"/>
        <v>30</v>
      </c>
    </row>
    <row r="7445" spans="1:33" ht="14.4" x14ac:dyDescent="0.3">
      <c r="A7445" s="37">
        <v>44130</v>
      </c>
      <c r="B7445" s="38">
        <f>INDEX(Videolength!D:D,MATCH(D7445,Videolength!A:A,0))</f>
        <v>13</v>
      </c>
      <c r="C7445" s="38">
        <f>INDEX(Videolength!E:E,MATCH(D7445,Videolength!A:A,0))</f>
        <v>37</v>
      </c>
      <c r="D7445" s="39">
        <v>37</v>
      </c>
      <c r="E7445" s="40" t="str">
        <f>INDEX(Videolength!B:B,MATCH(D7445,Videolength!A:A,0))</f>
        <v>https://youtu.be/PHiFfgDQ2BY?list=PLTjhk5BwsiVV8SrR-dPCDjCfaMnt-5HZH</v>
      </c>
      <c r="F7445" s="41">
        <f>INDEX(Videolength!C:C,MATCH(D7445,Videolength!A:A,0))</f>
        <v>6.6203703703703709E-2</v>
      </c>
      <c r="G7445" s="41">
        <v>1.1574074074074075E-2</v>
      </c>
      <c r="H7445" s="71">
        <f>HYPERLINK(_xlfn.CONCAT(E7445,"&amp;t=",G7445*86400),G7445)</f>
        <v>1.1574074074074075E-2</v>
      </c>
      <c r="I7445" s="38">
        <v>13</v>
      </c>
      <c r="J7445" s="38">
        <v>7</v>
      </c>
      <c r="K7445" s="42" t="s">
        <v>51</v>
      </c>
      <c r="L7445" s="42" t="s">
        <v>10</v>
      </c>
      <c r="W7445" s="44" t="s">
        <v>285</v>
      </c>
      <c r="X7445" s="43">
        <v>6</v>
      </c>
      <c r="AA7445" s="45"/>
      <c r="AB7445" s="45"/>
      <c r="AE7445" s="42">
        <f>IF(Table32[[#This Row],[Gems]]&gt;0,Table32[[#This Row],[Gems]],0)</f>
        <v>0</v>
      </c>
      <c r="AF7445" s="42">
        <f>IF(Table32[[#This Row],[Gems]]&lt;0,Table32[[#This Row],[Gems]],0)</f>
        <v>0</v>
      </c>
      <c r="AG7445" s="29">
        <f t="shared" ca="1" si="158"/>
        <v>30</v>
      </c>
    </row>
    <row r="7446" spans="1:33" ht="14.4" x14ac:dyDescent="0.3">
      <c r="A7446" s="37">
        <v>44130</v>
      </c>
      <c r="B7446" s="38">
        <f>INDEX(Videolength!D:D,MATCH(D7446,Videolength!A:A,0))</f>
        <v>13</v>
      </c>
      <c r="C7446" s="38">
        <f>INDEX(Videolength!E:E,MATCH(D7446,Videolength!A:A,0))</f>
        <v>37</v>
      </c>
      <c r="D7446" s="39">
        <v>37</v>
      </c>
      <c r="E7446" s="40" t="str">
        <f>INDEX(Videolength!B:B,MATCH(D7446,Videolength!A:A,0))</f>
        <v>https://youtu.be/PHiFfgDQ2BY?list=PLTjhk5BwsiVV8SrR-dPCDjCfaMnt-5HZH</v>
      </c>
      <c r="F7446" s="41">
        <f>INDEX(Videolength!C:C,MATCH(D7446,Videolength!A:A,0))</f>
        <v>6.6203703703703709E-2</v>
      </c>
      <c r="G7446" s="41">
        <v>1.1585648148148149E-2</v>
      </c>
      <c r="H7446" s="71">
        <f>HYPERLINK(_xlfn.CONCAT(E7446,"&amp;t=",G7446*86400),G7446)</f>
        <v>1.1585648148148149E-2</v>
      </c>
      <c r="I7446" s="38">
        <v>13</v>
      </c>
      <c r="J7446" s="38">
        <v>7</v>
      </c>
      <c r="K7446" s="42" t="s">
        <v>142</v>
      </c>
      <c r="L7446" s="42" t="s">
        <v>33</v>
      </c>
      <c r="AA7446" s="45"/>
      <c r="AB7446" s="45"/>
      <c r="AE7446" s="42">
        <f>IF(Table32[[#This Row],[Gems]]&gt;0,Table32[[#This Row],[Gems]],0)</f>
        <v>0</v>
      </c>
      <c r="AF7446" s="42">
        <f>IF(Table32[[#This Row],[Gems]]&lt;0,Table32[[#This Row],[Gems]],0)</f>
        <v>0</v>
      </c>
      <c r="AG7446" s="29">
        <f t="shared" ca="1" si="158"/>
        <v>30</v>
      </c>
    </row>
    <row r="7447" spans="1:33" ht="14.4" x14ac:dyDescent="0.3">
      <c r="A7447" s="37">
        <v>44130</v>
      </c>
      <c r="B7447" s="38">
        <f>INDEX(Videolength!D:D,MATCH(D7447,Videolength!A:A,0))</f>
        <v>13</v>
      </c>
      <c r="C7447" s="38">
        <f>INDEX(Videolength!E:E,MATCH(D7447,Videolength!A:A,0))</f>
        <v>37</v>
      </c>
      <c r="D7447" s="39">
        <v>37</v>
      </c>
      <c r="E7447" s="40" t="str">
        <f>INDEX(Videolength!B:B,MATCH(D7447,Videolength!A:A,0))</f>
        <v>https://youtu.be/PHiFfgDQ2BY?list=PLTjhk5BwsiVV8SrR-dPCDjCfaMnt-5HZH</v>
      </c>
      <c r="F7447" s="41">
        <f>INDEX(Videolength!C:C,MATCH(D7447,Videolength!A:A,0))</f>
        <v>6.6203703703703709E-2</v>
      </c>
      <c r="G7447" s="41">
        <v>1.1608796296296296E-2</v>
      </c>
      <c r="H7447" s="71">
        <f>HYPERLINK(_xlfn.CONCAT(E7447,"&amp;t=",G7447*86400),G7447)</f>
        <v>1.1608796296296296E-2</v>
      </c>
      <c r="I7447" s="38">
        <v>13</v>
      </c>
      <c r="J7447" s="38">
        <v>7</v>
      </c>
      <c r="K7447" s="42" t="s">
        <v>346</v>
      </c>
      <c r="L7447" s="42" t="s">
        <v>10</v>
      </c>
      <c r="AA7447" s="45"/>
      <c r="AB7447" s="45"/>
      <c r="AE7447" s="42">
        <f>IF(Table32[[#This Row],[Gems]]&gt;0,Table32[[#This Row],[Gems]],0)</f>
        <v>0</v>
      </c>
      <c r="AF7447" s="42">
        <f>IF(Table32[[#This Row],[Gems]]&lt;0,Table32[[#This Row],[Gems]],0)</f>
        <v>0</v>
      </c>
      <c r="AG7447" s="29">
        <f t="shared" ca="1" si="158"/>
        <v>30</v>
      </c>
    </row>
    <row r="7448" spans="1:33" ht="14.4" x14ac:dyDescent="0.3">
      <c r="A7448" s="37">
        <v>44130</v>
      </c>
      <c r="B7448" s="38">
        <f>INDEX(Videolength!D:D,MATCH(D7448,Videolength!A:A,0))</f>
        <v>13</v>
      </c>
      <c r="C7448" s="38">
        <f>INDEX(Videolength!E:E,MATCH(D7448,Videolength!A:A,0))</f>
        <v>37</v>
      </c>
      <c r="D7448" s="39">
        <v>37</v>
      </c>
      <c r="E7448" s="40" t="str">
        <f>INDEX(Videolength!B:B,MATCH(D7448,Videolength!A:A,0))</f>
        <v>https://youtu.be/PHiFfgDQ2BY?list=PLTjhk5BwsiVV8SrR-dPCDjCfaMnt-5HZH</v>
      </c>
      <c r="F7448" s="41">
        <f>INDEX(Videolength!C:C,MATCH(D7448,Videolength!A:A,0))</f>
        <v>6.6203703703703709E-2</v>
      </c>
      <c r="G7448" s="41">
        <v>1.1666666666666667E-2</v>
      </c>
      <c r="H7448" s="71">
        <f>HYPERLINK(_xlfn.CONCAT(E7448,"&amp;t=",G7448*86400),G7448)</f>
        <v>1.1666666666666667E-2</v>
      </c>
      <c r="I7448" s="38">
        <v>13</v>
      </c>
      <c r="J7448" s="38">
        <v>7</v>
      </c>
      <c r="K7448" s="42" t="s">
        <v>353</v>
      </c>
      <c r="L7448" s="42" t="s">
        <v>10</v>
      </c>
      <c r="M7448" s="42" t="s">
        <v>1452</v>
      </c>
      <c r="N7448" s="42" t="s">
        <v>33</v>
      </c>
      <c r="AA7448" s="45"/>
      <c r="AB7448" s="45"/>
      <c r="AE7448" s="42">
        <f>IF(Table32[[#This Row],[Gems]]&gt;0,Table32[[#This Row],[Gems]],0)</f>
        <v>0</v>
      </c>
      <c r="AF7448" s="42">
        <f>IF(Table32[[#This Row],[Gems]]&lt;0,Table32[[#This Row],[Gems]],0)</f>
        <v>0</v>
      </c>
      <c r="AG7448" s="29">
        <f t="shared" ca="1" si="158"/>
        <v>30</v>
      </c>
    </row>
    <row r="7449" spans="1:33" ht="14.4" x14ac:dyDescent="0.3">
      <c r="A7449" s="37">
        <v>44130</v>
      </c>
      <c r="B7449" s="38">
        <f>INDEX(Videolength!D:D,MATCH(D7449,Videolength!A:A,0))</f>
        <v>13</v>
      </c>
      <c r="C7449" s="38">
        <f>INDEX(Videolength!E:E,MATCH(D7449,Videolength!A:A,0))</f>
        <v>37</v>
      </c>
      <c r="D7449" s="39">
        <v>37</v>
      </c>
      <c r="E7449" s="40" t="str">
        <f>INDEX(Videolength!B:B,MATCH(D7449,Videolength!A:A,0))</f>
        <v>https://youtu.be/PHiFfgDQ2BY?list=PLTjhk5BwsiVV8SrR-dPCDjCfaMnt-5HZH</v>
      </c>
      <c r="F7449" s="41">
        <f>INDEX(Videolength!C:C,MATCH(D7449,Videolength!A:A,0))</f>
        <v>6.6203703703703709E-2</v>
      </c>
      <c r="G7449" s="41">
        <v>1.1747685185185186E-2</v>
      </c>
      <c r="H7449" s="71">
        <f>HYPERLINK(_xlfn.CONCAT(E7449,"&amp;t=",G7449*86400),G7449)</f>
        <v>1.1747685185185186E-2</v>
      </c>
      <c r="I7449" s="38">
        <v>13</v>
      </c>
      <c r="J7449" s="38">
        <v>7</v>
      </c>
      <c r="K7449" s="42" t="s">
        <v>346</v>
      </c>
      <c r="L7449" s="42" t="s">
        <v>10</v>
      </c>
      <c r="AA7449" s="45"/>
      <c r="AB7449" s="45"/>
      <c r="AE7449" s="42">
        <f>IF(Table32[[#This Row],[Gems]]&gt;0,Table32[[#This Row],[Gems]],0)</f>
        <v>0</v>
      </c>
      <c r="AF7449" s="42">
        <f>IF(Table32[[#This Row],[Gems]]&lt;0,Table32[[#This Row],[Gems]],0)</f>
        <v>0</v>
      </c>
      <c r="AG7449" s="29">
        <f t="shared" ca="1" si="158"/>
        <v>30</v>
      </c>
    </row>
    <row r="7450" spans="1:33" ht="14.4" x14ac:dyDescent="0.3">
      <c r="A7450" s="37">
        <v>44130</v>
      </c>
      <c r="B7450" s="38">
        <f>INDEX(Videolength!D:D,MATCH(D7450,Videolength!A:A,0))</f>
        <v>13</v>
      </c>
      <c r="C7450" s="38">
        <f>INDEX(Videolength!E:E,MATCH(D7450,Videolength!A:A,0))</f>
        <v>37</v>
      </c>
      <c r="D7450" s="39">
        <v>37</v>
      </c>
      <c r="E7450" s="40" t="str">
        <f>INDEX(Videolength!B:B,MATCH(D7450,Videolength!A:A,0))</f>
        <v>https://youtu.be/PHiFfgDQ2BY?list=PLTjhk5BwsiVV8SrR-dPCDjCfaMnt-5HZH</v>
      </c>
      <c r="F7450" s="41">
        <f>INDEX(Videolength!C:C,MATCH(D7450,Videolength!A:A,0))</f>
        <v>6.6203703703703709E-2</v>
      </c>
      <c r="G7450" s="41">
        <v>1.1747685185185186E-2</v>
      </c>
      <c r="H7450" s="71">
        <f>HYPERLINK(_xlfn.CONCAT(E7450,"&amp;t=",G7450*86400),G7450)</f>
        <v>1.1747685185185186E-2</v>
      </c>
      <c r="I7450" s="38">
        <v>13</v>
      </c>
      <c r="J7450" s="38">
        <v>7</v>
      </c>
      <c r="K7450" s="42" t="s">
        <v>100</v>
      </c>
      <c r="L7450" s="42" t="s">
        <v>1408</v>
      </c>
      <c r="M7450" s="42" t="s">
        <v>1453</v>
      </c>
      <c r="U7450" s="44" t="s">
        <v>1727</v>
      </c>
      <c r="AA7450" s="45"/>
      <c r="AB7450" s="45"/>
      <c r="AE7450" s="42">
        <f>IF(Table32[[#This Row],[Gems]]&gt;0,Table32[[#This Row],[Gems]],0)</f>
        <v>0</v>
      </c>
      <c r="AF7450" s="42">
        <f>IF(Table32[[#This Row],[Gems]]&lt;0,Table32[[#This Row],[Gems]],0)</f>
        <v>0</v>
      </c>
      <c r="AG7450" s="29">
        <f t="shared" ca="1" si="158"/>
        <v>30</v>
      </c>
    </row>
    <row r="7451" spans="1:33" ht="14.4" x14ac:dyDescent="0.3">
      <c r="A7451" s="37">
        <v>44130</v>
      </c>
      <c r="B7451" s="38">
        <f>INDEX(Videolength!D:D,MATCH(D7451,Videolength!A:A,0))</f>
        <v>13</v>
      </c>
      <c r="C7451" s="38">
        <f>INDEX(Videolength!E:E,MATCH(D7451,Videolength!A:A,0))</f>
        <v>37</v>
      </c>
      <c r="D7451" s="39">
        <v>37</v>
      </c>
      <c r="E7451" s="40" t="str">
        <f>INDEX(Videolength!B:B,MATCH(D7451,Videolength!A:A,0))</f>
        <v>https://youtu.be/PHiFfgDQ2BY?list=PLTjhk5BwsiVV8SrR-dPCDjCfaMnt-5HZH</v>
      </c>
      <c r="F7451" s="41">
        <f>INDEX(Videolength!C:C,MATCH(D7451,Videolength!A:A,0))</f>
        <v>6.6203703703703709E-2</v>
      </c>
      <c r="G7451" s="41">
        <v>1.1770833333333333E-2</v>
      </c>
      <c r="H7451" s="71">
        <f>HYPERLINK(_xlfn.CONCAT(E7451,"&amp;t=",G7451*86400),G7451)</f>
        <v>1.1770833333333333E-2</v>
      </c>
      <c r="I7451" s="38">
        <v>13</v>
      </c>
      <c r="J7451" s="38">
        <v>7</v>
      </c>
      <c r="K7451" s="42" t="s">
        <v>346</v>
      </c>
      <c r="L7451" s="42" t="s">
        <v>10</v>
      </c>
      <c r="AA7451" s="45"/>
      <c r="AB7451" s="45"/>
      <c r="AE7451" s="42">
        <f>IF(Table32[[#This Row],[Gems]]&gt;0,Table32[[#This Row],[Gems]],0)</f>
        <v>0</v>
      </c>
      <c r="AF7451" s="42">
        <f>IF(Table32[[#This Row],[Gems]]&lt;0,Table32[[#This Row],[Gems]],0)</f>
        <v>0</v>
      </c>
      <c r="AG7451" s="29">
        <f t="shared" ca="1" si="158"/>
        <v>30</v>
      </c>
    </row>
    <row r="7452" spans="1:33" ht="14.4" x14ac:dyDescent="0.3">
      <c r="A7452" s="37">
        <v>44130</v>
      </c>
      <c r="B7452" s="38">
        <f>INDEX(Videolength!D:D,MATCH(D7452,Videolength!A:A,0))</f>
        <v>13</v>
      </c>
      <c r="C7452" s="38">
        <f>INDEX(Videolength!E:E,MATCH(D7452,Videolength!A:A,0))</f>
        <v>37</v>
      </c>
      <c r="D7452" s="39">
        <v>37</v>
      </c>
      <c r="E7452" s="40" t="str">
        <f>INDEX(Videolength!B:B,MATCH(D7452,Videolength!A:A,0))</f>
        <v>https://youtu.be/PHiFfgDQ2BY?list=PLTjhk5BwsiVV8SrR-dPCDjCfaMnt-5HZH</v>
      </c>
      <c r="F7452" s="41">
        <f>INDEX(Videolength!C:C,MATCH(D7452,Videolength!A:A,0))</f>
        <v>6.6203703703703709E-2</v>
      </c>
      <c r="G7452" s="41">
        <v>1.1793981481481482E-2</v>
      </c>
      <c r="H7452" s="71">
        <f>HYPERLINK(_xlfn.CONCAT(E7452,"&amp;t=",G7452*86400),G7452)</f>
        <v>1.1793981481481482E-2</v>
      </c>
      <c r="I7452" s="38">
        <v>13</v>
      </c>
      <c r="J7452" s="38">
        <v>7</v>
      </c>
      <c r="K7452" s="42" t="s">
        <v>365</v>
      </c>
      <c r="L7452" s="42" t="s">
        <v>10</v>
      </c>
      <c r="AA7452" s="45"/>
      <c r="AB7452" s="45"/>
      <c r="AE7452" s="42">
        <f>IF(Table32[[#This Row],[Gems]]&gt;0,Table32[[#This Row],[Gems]],0)</f>
        <v>0</v>
      </c>
      <c r="AF7452" s="42">
        <f>IF(Table32[[#This Row],[Gems]]&lt;0,Table32[[#This Row],[Gems]],0)</f>
        <v>0</v>
      </c>
      <c r="AG7452" s="29">
        <f t="shared" ca="1" si="158"/>
        <v>30</v>
      </c>
    </row>
    <row r="7453" spans="1:33" ht="14.4" x14ac:dyDescent="0.3">
      <c r="A7453" s="37">
        <v>44130</v>
      </c>
      <c r="B7453" s="38">
        <f>INDEX(Videolength!D:D,MATCH(D7453,Videolength!A:A,0))</f>
        <v>13</v>
      </c>
      <c r="C7453" s="38">
        <f>INDEX(Videolength!E:E,MATCH(D7453,Videolength!A:A,0))</f>
        <v>37</v>
      </c>
      <c r="D7453" s="39">
        <v>37</v>
      </c>
      <c r="E7453" s="40" t="str">
        <f>INDEX(Videolength!B:B,MATCH(D7453,Videolength!A:A,0))</f>
        <v>https://youtu.be/PHiFfgDQ2BY?list=PLTjhk5BwsiVV8SrR-dPCDjCfaMnt-5HZH</v>
      </c>
      <c r="F7453" s="41">
        <f>INDEX(Videolength!C:C,MATCH(D7453,Videolength!A:A,0))</f>
        <v>6.6203703703703709E-2</v>
      </c>
      <c r="G7453" s="41">
        <v>1.1875000000000002E-2</v>
      </c>
      <c r="H7453" s="71">
        <f>HYPERLINK(_xlfn.CONCAT(E7453,"&amp;t=",G7453*86400),G7453)</f>
        <v>1.1875000000000002E-2</v>
      </c>
      <c r="I7453" s="38">
        <v>13</v>
      </c>
      <c r="J7453" s="38">
        <v>7</v>
      </c>
      <c r="K7453" s="42" t="s">
        <v>13</v>
      </c>
      <c r="L7453" s="42" t="s">
        <v>197</v>
      </c>
      <c r="W7453" s="44" t="s">
        <v>1416</v>
      </c>
      <c r="Z7453" s="45" t="s">
        <v>613</v>
      </c>
      <c r="AA7453" s="45"/>
      <c r="AB7453" s="45"/>
      <c r="AE7453" s="42">
        <f>IF(Table32[[#This Row],[Gems]]&gt;0,Table32[[#This Row],[Gems]],0)</f>
        <v>0</v>
      </c>
      <c r="AF7453" s="42">
        <f>IF(Table32[[#This Row],[Gems]]&lt;0,Table32[[#This Row],[Gems]],0)</f>
        <v>0</v>
      </c>
      <c r="AG7453" s="29">
        <f t="shared" ca="1" si="158"/>
        <v>30</v>
      </c>
    </row>
    <row r="7454" spans="1:33" ht="14.4" x14ac:dyDescent="0.3">
      <c r="A7454" s="37">
        <v>44130</v>
      </c>
      <c r="B7454" s="38">
        <f>INDEX(Videolength!D:D,MATCH(D7454,Videolength!A:A,0))</f>
        <v>13</v>
      </c>
      <c r="C7454" s="38">
        <f>INDEX(Videolength!E:E,MATCH(D7454,Videolength!A:A,0))</f>
        <v>37</v>
      </c>
      <c r="D7454" s="39">
        <v>37</v>
      </c>
      <c r="E7454" s="40" t="str">
        <f>INDEX(Videolength!B:B,MATCH(D7454,Videolength!A:A,0))</f>
        <v>https://youtu.be/PHiFfgDQ2BY?list=PLTjhk5BwsiVV8SrR-dPCDjCfaMnt-5HZH</v>
      </c>
      <c r="F7454" s="41">
        <f>INDEX(Videolength!C:C,MATCH(D7454,Videolength!A:A,0))</f>
        <v>6.6203703703703709E-2</v>
      </c>
      <c r="G7454" s="41">
        <v>1.4004629629629631E-2</v>
      </c>
      <c r="H7454" s="71">
        <f>HYPERLINK(_xlfn.CONCAT(E7454,"&amp;t=",G7454*86400),G7454)</f>
        <v>1.4004629629629631E-2</v>
      </c>
      <c r="I7454" s="38">
        <v>13</v>
      </c>
      <c r="J7454" s="38">
        <v>7</v>
      </c>
      <c r="K7454" s="42" t="s">
        <v>13</v>
      </c>
      <c r="L7454" s="42" t="s">
        <v>198</v>
      </c>
      <c r="W7454" s="44" t="s">
        <v>1416</v>
      </c>
      <c r="Z7454" s="45" t="s">
        <v>613</v>
      </c>
      <c r="AA7454" s="45"/>
      <c r="AB7454" s="45"/>
      <c r="AC7454" s="44" t="s">
        <v>201</v>
      </c>
      <c r="AE7454" s="42">
        <f>IF(Table32[[#This Row],[Gems]]&gt;0,Table32[[#This Row],[Gems]],0)</f>
        <v>0</v>
      </c>
      <c r="AF7454" s="42">
        <f>IF(Table32[[#This Row],[Gems]]&lt;0,Table32[[#This Row],[Gems]],0)</f>
        <v>0</v>
      </c>
      <c r="AG7454" s="29">
        <f t="shared" ca="1" si="158"/>
        <v>30</v>
      </c>
    </row>
    <row r="7455" spans="1:33" ht="14.4" x14ac:dyDescent="0.3">
      <c r="A7455" s="37">
        <v>44130</v>
      </c>
      <c r="B7455" s="38">
        <f>INDEX(Videolength!D:D,MATCH(D7455,Videolength!A:A,0))</f>
        <v>13</v>
      </c>
      <c r="C7455" s="38">
        <f>INDEX(Videolength!E:E,MATCH(D7455,Videolength!A:A,0))</f>
        <v>37</v>
      </c>
      <c r="D7455" s="39">
        <v>37</v>
      </c>
      <c r="E7455" s="40" t="str">
        <f>INDEX(Videolength!B:B,MATCH(D7455,Videolength!A:A,0))</f>
        <v>https://youtu.be/PHiFfgDQ2BY?list=PLTjhk5BwsiVV8SrR-dPCDjCfaMnt-5HZH</v>
      </c>
      <c r="F7455" s="41">
        <f>INDEX(Videolength!C:C,MATCH(D7455,Videolength!A:A,0))</f>
        <v>6.6203703703703709E-2</v>
      </c>
      <c r="G7455" s="41">
        <v>1.4050925925925927E-2</v>
      </c>
      <c r="H7455" s="71">
        <f>HYPERLINK(_xlfn.CONCAT(E7455,"&amp;t=",G7455*86400),G7455)</f>
        <v>1.4050925925925927E-2</v>
      </c>
      <c r="I7455" s="38">
        <v>13</v>
      </c>
      <c r="J7455" s="38">
        <v>7</v>
      </c>
      <c r="K7455" s="42" t="s">
        <v>365</v>
      </c>
      <c r="L7455" s="42" t="s">
        <v>10</v>
      </c>
      <c r="M7455" s="42" t="s">
        <v>1454</v>
      </c>
      <c r="AA7455" s="45"/>
      <c r="AB7455" s="45"/>
      <c r="AE7455" s="42">
        <f>IF(Table32[[#This Row],[Gems]]&gt;0,Table32[[#This Row],[Gems]],0)</f>
        <v>0</v>
      </c>
      <c r="AF7455" s="42">
        <f>IF(Table32[[#This Row],[Gems]]&lt;0,Table32[[#This Row],[Gems]],0)</f>
        <v>0</v>
      </c>
      <c r="AG7455" s="29">
        <f t="shared" ca="1" si="158"/>
        <v>30</v>
      </c>
    </row>
    <row r="7456" spans="1:33" ht="14.4" x14ac:dyDescent="0.3">
      <c r="A7456" s="37">
        <v>44130</v>
      </c>
      <c r="B7456" s="38">
        <f>INDEX(Videolength!D:D,MATCH(D7456,Videolength!A:A,0))</f>
        <v>13</v>
      </c>
      <c r="C7456" s="38">
        <f>INDEX(Videolength!E:E,MATCH(D7456,Videolength!A:A,0))</f>
        <v>37</v>
      </c>
      <c r="D7456" s="39">
        <v>37</v>
      </c>
      <c r="E7456" s="40" t="str">
        <f>INDEX(Videolength!B:B,MATCH(D7456,Videolength!A:A,0))</f>
        <v>https://youtu.be/PHiFfgDQ2BY?list=PLTjhk5BwsiVV8SrR-dPCDjCfaMnt-5HZH</v>
      </c>
      <c r="F7456" s="41">
        <f>INDEX(Videolength!C:C,MATCH(D7456,Videolength!A:A,0))</f>
        <v>6.6203703703703709E-2</v>
      </c>
      <c r="G7456" s="41">
        <v>1.4224537037037037E-2</v>
      </c>
      <c r="H7456" s="71">
        <f>HYPERLINK(_xlfn.CONCAT(E7456,"&amp;t=",G7456*86400),G7456)</f>
        <v>1.4224537037037037E-2</v>
      </c>
      <c r="I7456" s="38">
        <v>13</v>
      </c>
      <c r="J7456" s="38">
        <v>7</v>
      </c>
      <c r="K7456" s="42" t="s">
        <v>13</v>
      </c>
      <c r="L7456" s="42" t="s">
        <v>368</v>
      </c>
      <c r="AA7456" s="45"/>
      <c r="AB7456" s="45"/>
      <c r="AE7456" s="42">
        <f>IF(Table32[[#This Row],[Gems]]&gt;0,Table32[[#This Row],[Gems]],0)</f>
        <v>0</v>
      </c>
      <c r="AF7456" s="42">
        <f>IF(Table32[[#This Row],[Gems]]&lt;0,Table32[[#This Row],[Gems]],0)</f>
        <v>0</v>
      </c>
      <c r="AG7456" s="29">
        <f t="shared" ca="1" si="158"/>
        <v>30</v>
      </c>
    </row>
    <row r="7457" spans="1:33" ht="14.4" x14ac:dyDescent="0.3">
      <c r="A7457" s="37">
        <v>44130</v>
      </c>
      <c r="B7457" s="38">
        <f>INDEX(Videolength!D:D,MATCH(D7457,Videolength!A:A,0))</f>
        <v>13</v>
      </c>
      <c r="C7457" s="38">
        <f>INDEX(Videolength!E:E,MATCH(D7457,Videolength!A:A,0))</f>
        <v>37</v>
      </c>
      <c r="D7457" s="39">
        <v>37</v>
      </c>
      <c r="E7457" s="40" t="str">
        <f>INDEX(Videolength!B:B,MATCH(D7457,Videolength!A:A,0))</f>
        <v>https://youtu.be/PHiFfgDQ2BY?list=PLTjhk5BwsiVV8SrR-dPCDjCfaMnt-5HZH</v>
      </c>
      <c r="F7457" s="41">
        <f>INDEX(Videolength!C:C,MATCH(D7457,Videolength!A:A,0))</f>
        <v>6.6203703703703709E-2</v>
      </c>
      <c r="G7457" s="41">
        <v>1.4444444444444446E-2</v>
      </c>
      <c r="H7457" s="71">
        <f>HYPERLINK(_xlfn.CONCAT(E7457,"&amp;t=",G7457*86400),G7457)</f>
        <v>1.4444444444444446E-2</v>
      </c>
      <c r="I7457" s="38">
        <v>13</v>
      </c>
      <c r="J7457" s="38">
        <v>7</v>
      </c>
      <c r="K7457" s="42" t="s">
        <v>13</v>
      </c>
      <c r="L7457" s="42" t="s">
        <v>369</v>
      </c>
      <c r="AA7457" s="45"/>
      <c r="AB7457" s="45"/>
      <c r="AE7457" s="42">
        <f>IF(Table32[[#This Row],[Gems]]&gt;0,Table32[[#This Row],[Gems]],0)</f>
        <v>0</v>
      </c>
      <c r="AF7457" s="42">
        <f>IF(Table32[[#This Row],[Gems]]&lt;0,Table32[[#This Row],[Gems]],0)</f>
        <v>0</v>
      </c>
      <c r="AG7457" s="29">
        <f t="shared" ca="1" si="158"/>
        <v>30</v>
      </c>
    </row>
    <row r="7458" spans="1:33" ht="14.4" x14ac:dyDescent="0.3">
      <c r="A7458" s="37">
        <v>44130</v>
      </c>
      <c r="B7458" s="38">
        <f>INDEX(Videolength!D:D,MATCH(D7458,Videolength!A:A,0))</f>
        <v>13</v>
      </c>
      <c r="C7458" s="38">
        <f>INDEX(Videolength!E:E,MATCH(D7458,Videolength!A:A,0))</f>
        <v>37</v>
      </c>
      <c r="D7458" s="39">
        <v>37</v>
      </c>
      <c r="E7458" s="40" t="str">
        <f>INDEX(Videolength!B:B,MATCH(D7458,Videolength!A:A,0))</f>
        <v>https://youtu.be/PHiFfgDQ2BY?list=PLTjhk5BwsiVV8SrR-dPCDjCfaMnt-5HZH</v>
      </c>
      <c r="F7458" s="41">
        <f>INDEX(Videolength!C:C,MATCH(D7458,Videolength!A:A,0))</f>
        <v>6.6203703703703709E-2</v>
      </c>
      <c r="G7458" s="41">
        <v>1.4490740740740742E-2</v>
      </c>
      <c r="H7458" s="71">
        <f>HYPERLINK(_xlfn.CONCAT(E7458,"&amp;t=",G7458*86400),G7458)</f>
        <v>1.4490740740740742E-2</v>
      </c>
      <c r="I7458" s="38">
        <v>13</v>
      </c>
      <c r="J7458" s="38">
        <v>7</v>
      </c>
      <c r="K7458" s="42" t="s">
        <v>13</v>
      </c>
      <c r="L7458" s="42" t="s">
        <v>197</v>
      </c>
      <c r="W7458" s="44" t="s">
        <v>1416</v>
      </c>
      <c r="Z7458" s="45" t="s">
        <v>1455</v>
      </c>
      <c r="AA7458" s="45"/>
      <c r="AB7458" s="45"/>
      <c r="AE7458" s="42">
        <f>IF(Table32[[#This Row],[Gems]]&gt;0,Table32[[#This Row],[Gems]],0)</f>
        <v>0</v>
      </c>
      <c r="AF7458" s="42">
        <f>IF(Table32[[#This Row],[Gems]]&lt;0,Table32[[#This Row],[Gems]],0)</f>
        <v>0</v>
      </c>
      <c r="AG7458" s="29">
        <f t="shared" ca="1" si="158"/>
        <v>30</v>
      </c>
    </row>
    <row r="7459" spans="1:33" ht="14.4" x14ac:dyDescent="0.3">
      <c r="A7459" s="37">
        <v>44130</v>
      </c>
      <c r="B7459" s="38">
        <f>INDEX(Videolength!D:D,MATCH(D7459,Videolength!A:A,0))</f>
        <v>13</v>
      </c>
      <c r="C7459" s="38">
        <f>INDEX(Videolength!E:E,MATCH(D7459,Videolength!A:A,0))</f>
        <v>37</v>
      </c>
      <c r="D7459" s="39">
        <v>37</v>
      </c>
      <c r="E7459" s="40" t="str">
        <f>INDEX(Videolength!B:B,MATCH(D7459,Videolength!A:A,0))</f>
        <v>https://youtu.be/PHiFfgDQ2BY?list=PLTjhk5BwsiVV8SrR-dPCDjCfaMnt-5HZH</v>
      </c>
      <c r="F7459" s="41">
        <f>INDEX(Videolength!C:C,MATCH(D7459,Videolength!A:A,0))</f>
        <v>6.6203703703703709E-2</v>
      </c>
      <c r="G7459" s="41">
        <v>1.6608796296296299E-2</v>
      </c>
      <c r="H7459" s="71">
        <f>HYPERLINK(_xlfn.CONCAT(E7459,"&amp;t=",G7459*86400),G7459)</f>
        <v>1.6608796296296299E-2</v>
      </c>
      <c r="I7459" s="38">
        <v>13</v>
      </c>
      <c r="J7459" s="38">
        <v>7</v>
      </c>
      <c r="K7459" s="42" t="s">
        <v>13</v>
      </c>
      <c r="L7459" s="42" t="s">
        <v>198</v>
      </c>
      <c r="W7459" s="44" t="s">
        <v>1416</v>
      </c>
      <c r="Z7459" s="45" t="s">
        <v>1455</v>
      </c>
      <c r="AA7459" s="45"/>
      <c r="AB7459" s="45"/>
      <c r="AC7459" s="44" t="s">
        <v>201</v>
      </c>
      <c r="AE7459" s="42">
        <f>IF(Table32[[#This Row],[Gems]]&gt;0,Table32[[#This Row],[Gems]],0)</f>
        <v>0</v>
      </c>
      <c r="AF7459" s="42">
        <f>IF(Table32[[#This Row],[Gems]]&lt;0,Table32[[#This Row],[Gems]],0)</f>
        <v>0</v>
      </c>
      <c r="AG7459" s="29">
        <f t="shared" ca="1" si="158"/>
        <v>30</v>
      </c>
    </row>
    <row r="7460" spans="1:33" ht="14.4" x14ac:dyDescent="0.3">
      <c r="A7460" s="37">
        <v>44130</v>
      </c>
      <c r="B7460" s="38">
        <f>INDEX(Videolength!D:D,MATCH(D7460,Videolength!A:A,0))</f>
        <v>13</v>
      </c>
      <c r="C7460" s="38">
        <f>INDEX(Videolength!E:E,MATCH(D7460,Videolength!A:A,0))</f>
        <v>37</v>
      </c>
      <c r="D7460" s="39">
        <v>37</v>
      </c>
      <c r="E7460" s="40" t="str">
        <f>INDEX(Videolength!B:B,MATCH(D7460,Videolength!A:A,0))</f>
        <v>https://youtu.be/PHiFfgDQ2BY?list=PLTjhk5BwsiVV8SrR-dPCDjCfaMnt-5HZH</v>
      </c>
      <c r="F7460" s="41">
        <f>INDEX(Videolength!C:C,MATCH(D7460,Videolength!A:A,0))</f>
        <v>6.6203703703703709E-2</v>
      </c>
      <c r="G7460" s="41">
        <v>1.667824074074074E-2</v>
      </c>
      <c r="H7460" s="71">
        <f>HYPERLINK(_xlfn.CONCAT(E7460,"&amp;t=",G7460*86400),G7460)</f>
        <v>1.667824074074074E-2</v>
      </c>
      <c r="I7460" s="38">
        <v>13</v>
      </c>
      <c r="J7460" s="38">
        <v>7</v>
      </c>
      <c r="K7460" s="42" t="s">
        <v>365</v>
      </c>
      <c r="L7460" s="42" t="s">
        <v>10</v>
      </c>
      <c r="AA7460" s="45"/>
      <c r="AB7460" s="45"/>
      <c r="AE7460" s="42">
        <f>IF(Table32[[#This Row],[Gems]]&gt;0,Table32[[#This Row],[Gems]],0)</f>
        <v>0</v>
      </c>
      <c r="AF7460" s="42">
        <f>IF(Table32[[#This Row],[Gems]]&lt;0,Table32[[#This Row],[Gems]],0)</f>
        <v>0</v>
      </c>
      <c r="AG7460" s="29">
        <f t="shared" ca="1" si="158"/>
        <v>30</v>
      </c>
    </row>
    <row r="7461" spans="1:33" ht="14.4" x14ac:dyDescent="0.3">
      <c r="A7461" s="37">
        <v>44130</v>
      </c>
      <c r="B7461" s="38">
        <f>INDEX(Videolength!D:D,MATCH(D7461,Videolength!A:A,0))</f>
        <v>13</v>
      </c>
      <c r="C7461" s="38">
        <f>INDEX(Videolength!E:E,MATCH(D7461,Videolength!A:A,0))</f>
        <v>37</v>
      </c>
      <c r="D7461" s="39">
        <v>37</v>
      </c>
      <c r="E7461" s="40" t="str">
        <f>INDEX(Videolength!B:B,MATCH(D7461,Videolength!A:A,0))</f>
        <v>https://youtu.be/PHiFfgDQ2BY?list=PLTjhk5BwsiVV8SrR-dPCDjCfaMnt-5HZH</v>
      </c>
      <c r="F7461" s="41">
        <f>INDEX(Videolength!C:C,MATCH(D7461,Videolength!A:A,0))</f>
        <v>6.6203703703703709E-2</v>
      </c>
      <c r="G7461" s="41">
        <v>1.6712962962962961E-2</v>
      </c>
      <c r="H7461" s="71">
        <f>HYPERLINK(_xlfn.CONCAT(E7461,"&amp;t=",G7461*86400),G7461)</f>
        <v>1.6712962962962961E-2</v>
      </c>
      <c r="I7461" s="38">
        <v>13</v>
      </c>
      <c r="J7461" s="38">
        <v>7</v>
      </c>
      <c r="K7461" s="42" t="s">
        <v>13</v>
      </c>
      <c r="L7461" s="42" t="s">
        <v>368</v>
      </c>
      <c r="AA7461" s="45"/>
      <c r="AB7461" s="45"/>
      <c r="AE7461" s="42">
        <f>IF(Table32[[#This Row],[Gems]]&gt;0,Table32[[#This Row],[Gems]],0)</f>
        <v>0</v>
      </c>
      <c r="AF7461" s="42">
        <f>IF(Table32[[#This Row],[Gems]]&lt;0,Table32[[#This Row],[Gems]],0)</f>
        <v>0</v>
      </c>
      <c r="AG7461" s="29">
        <f t="shared" ca="1" si="158"/>
        <v>30</v>
      </c>
    </row>
    <row r="7462" spans="1:33" ht="14.4" x14ac:dyDescent="0.3">
      <c r="A7462" s="37">
        <v>44130</v>
      </c>
      <c r="B7462" s="38">
        <f>INDEX(Videolength!D:D,MATCH(D7462,Videolength!A:A,0))</f>
        <v>13</v>
      </c>
      <c r="C7462" s="38">
        <f>INDEX(Videolength!E:E,MATCH(D7462,Videolength!A:A,0))</f>
        <v>37</v>
      </c>
      <c r="D7462" s="39">
        <v>37</v>
      </c>
      <c r="E7462" s="40" t="str">
        <f>INDEX(Videolength!B:B,MATCH(D7462,Videolength!A:A,0))</f>
        <v>https://youtu.be/PHiFfgDQ2BY?list=PLTjhk5BwsiVV8SrR-dPCDjCfaMnt-5HZH</v>
      </c>
      <c r="F7462" s="41">
        <f>INDEX(Videolength!C:C,MATCH(D7462,Videolength!A:A,0))</f>
        <v>6.6203703703703709E-2</v>
      </c>
      <c r="G7462" s="41">
        <v>1.6770833333333332E-2</v>
      </c>
      <c r="H7462" s="71">
        <f>HYPERLINK(_xlfn.CONCAT(E7462,"&amp;t=",G7462*86400),G7462)</f>
        <v>1.6770833333333332E-2</v>
      </c>
      <c r="I7462" s="38">
        <v>13</v>
      </c>
      <c r="J7462" s="38">
        <v>7</v>
      </c>
      <c r="K7462" s="42" t="s">
        <v>13</v>
      </c>
      <c r="L7462" s="42" t="s">
        <v>369</v>
      </c>
      <c r="AA7462" s="45"/>
      <c r="AB7462" s="45"/>
      <c r="AE7462" s="42">
        <f>IF(Table32[[#This Row],[Gems]]&gt;0,Table32[[#This Row],[Gems]],0)</f>
        <v>0</v>
      </c>
      <c r="AF7462" s="42">
        <f>IF(Table32[[#This Row],[Gems]]&lt;0,Table32[[#This Row],[Gems]],0)</f>
        <v>0</v>
      </c>
      <c r="AG7462" s="29">
        <f t="shared" ca="1" si="158"/>
        <v>30</v>
      </c>
    </row>
    <row r="7463" spans="1:33" ht="14.4" x14ac:dyDescent="0.3">
      <c r="A7463" s="37">
        <v>44130</v>
      </c>
      <c r="B7463" s="38">
        <f>INDEX(Videolength!D:D,MATCH(D7463,Videolength!A:A,0))</f>
        <v>13</v>
      </c>
      <c r="C7463" s="38">
        <f>INDEX(Videolength!E:E,MATCH(D7463,Videolength!A:A,0))</f>
        <v>37</v>
      </c>
      <c r="D7463" s="39">
        <v>37</v>
      </c>
      <c r="E7463" s="40" t="str">
        <f>INDEX(Videolength!B:B,MATCH(D7463,Videolength!A:A,0))</f>
        <v>https://youtu.be/PHiFfgDQ2BY?list=PLTjhk5BwsiVV8SrR-dPCDjCfaMnt-5HZH</v>
      </c>
      <c r="F7463" s="41">
        <f>INDEX(Videolength!C:C,MATCH(D7463,Videolength!A:A,0))</f>
        <v>6.6203703703703709E-2</v>
      </c>
      <c r="G7463" s="41">
        <v>1.6782407407407409E-2</v>
      </c>
      <c r="H7463" s="71">
        <f>HYPERLINK(_xlfn.CONCAT(E7463,"&amp;t=",G7463*86400),G7463)</f>
        <v>1.6782407407407409E-2</v>
      </c>
      <c r="I7463" s="38">
        <v>13</v>
      </c>
      <c r="J7463" s="38">
        <v>7</v>
      </c>
      <c r="K7463" s="42" t="s">
        <v>13</v>
      </c>
      <c r="L7463" s="42" t="s">
        <v>392</v>
      </c>
      <c r="M7463" s="42" t="s">
        <v>828</v>
      </c>
      <c r="AA7463" s="45"/>
      <c r="AB7463" s="45"/>
      <c r="AE7463" s="42">
        <f>IF(Table32[[#This Row],[Gems]]&gt;0,Table32[[#This Row],[Gems]],0)</f>
        <v>0</v>
      </c>
      <c r="AF7463" s="42">
        <f>IF(Table32[[#This Row],[Gems]]&lt;0,Table32[[#This Row],[Gems]],0)</f>
        <v>0</v>
      </c>
      <c r="AG7463" s="29">
        <f t="shared" ca="1" si="158"/>
        <v>30</v>
      </c>
    </row>
    <row r="7464" spans="1:33" ht="14.4" x14ac:dyDescent="0.3">
      <c r="A7464" s="37">
        <v>44130</v>
      </c>
      <c r="B7464" s="38">
        <f>INDEX(Videolength!D:D,MATCH(D7464,Videolength!A:A,0))</f>
        <v>13</v>
      </c>
      <c r="C7464" s="38">
        <f>INDEX(Videolength!E:E,MATCH(D7464,Videolength!A:A,0))</f>
        <v>37</v>
      </c>
      <c r="D7464" s="39">
        <v>37</v>
      </c>
      <c r="E7464" s="40" t="str">
        <f>INDEX(Videolength!B:B,MATCH(D7464,Videolength!A:A,0))</f>
        <v>https://youtu.be/PHiFfgDQ2BY?list=PLTjhk5BwsiVV8SrR-dPCDjCfaMnt-5HZH</v>
      </c>
      <c r="F7464" s="41">
        <f>INDEX(Videolength!C:C,MATCH(D7464,Videolength!A:A,0))</f>
        <v>6.6203703703703709E-2</v>
      </c>
      <c r="G7464" s="41">
        <v>1.6793981481481483E-2</v>
      </c>
      <c r="H7464" s="71">
        <f>HYPERLINK(_xlfn.CONCAT(E7464,"&amp;t=",G7464*86400),G7464)</f>
        <v>1.6793981481481483E-2</v>
      </c>
      <c r="I7464" s="38">
        <v>13</v>
      </c>
      <c r="J7464" s="38">
        <v>7</v>
      </c>
      <c r="K7464" s="42" t="s">
        <v>365</v>
      </c>
      <c r="L7464" s="42" t="s">
        <v>10</v>
      </c>
      <c r="AA7464" s="45"/>
      <c r="AB7464" s="45"/>
      <c r="AE7464" s="42">
        <f>IF(Table32[[#This Row],[Gems]]&gt;0,Table32[[#This Row],[Gems]],0)</f>
        <v>0</v>
      </c>
      <c r="AF7464" s="42">
        <f>IF(Table32[[#This Row],[Gems]]&lt;0,Table32[[#This Row],[Gems]],0)</f>
        <v>0</v>
      </c>
      <c r="AG7464" s="29">
        <f t="shared" ca="1" si="158"/>
        <v>30</v>
      </c>
    </row>
    <row r="7465" spans="1:33" ht="14.4" x14ac:dyDescent="0.3">
      <c r="A7465" s="37">
        <v>44130</v>
      </c>
      <c r="B7465" s="38">
        <f>INDEX(Videolength!D:D,MATCH(D7465,Videolength!A:A,0))</f>
        <v>13</v>
      </c>
      <c r="C7465" s="38">
        <f>INDEX(Videolength!E:E,MATCH(D7465,Videolength!A:A,0))</f>
        <v>37</v>
      </c>
      <c r="D7465" s="39">
        <v>37</v>
      </c>
      <c r="E7465" s="40" t="str">
        <f>INDEX(Videolength!B:B,MATCH(D7465,Videolength!A:A,0))</f>
        <v>https://youtu.be/PHiFfgDQ2BY?list=PLTjhk5BwsiVV8SrR-dPCDjCfaMnt-5HZH</v>
      </c>
      <c r="F7465" s="41">
        <f>INDEX(Videolength!C:C,MATCH(D7465,Videolength!A:A,0))</f>
        <v>6.6203703703703709E-2</v>
      </c>
      <c r="G7465" s="41">
        <v>1.6805555555555556E-2</v>
      </c>
      <c r="H7465" s="71">
        <f>HYPERLINK(_xlfn.CONCAT(E7465,"&amp;t=",G7465*86400),G7465)</f>
        <v>1.6805555555555556E-2</v>
      </c>
      <c r="I7465" s="38">
        <v>13</v>
      </c>
      <c r="J7465" s="38">
        <v>7</v>
      </c>
      <c r="K7465" s="42" t="s">
        <v>36</v>
      </c>
      <c r="L7465" s="42" t="s">
        <v>10</v>
      </c>
      <c r="M7465" s="42" t="s">
        <v>848</v>
      </c>
      <c r="AA7465" s="45"/>
      <c r="AB7465" s="45"/>
      <c r="AE7465" s="42">
        <f>IF(Table32[[#This Row],[Gems]]&gt;0,Table32[[#This Row],[Gems]],0)</f>
        <v>0</v>
      </c>
      <c r="AF7465" s="42">
        <f>IF(Table32[[#This Row],[Gems]]&lt;0,Table32[[#This Row],[Gems]],0)</f>
        <v>0</v>
      </c>
      <c r="AG7465" s="29">
        <f t="shared" ca="1" si="158"/>
        <v>30</v>
      </c>
    </row>
    <row r="7466" spans="1:33" ht="14.4" x14ac:dyDescent="0.3">
      <c r="A7466" s="37">
        <v>44130</v>
      </c>
      <c r="B7466" s="38">
        <f>INDEX(Videolength!D:D,MATCH(D7466,Videolength!A:A,0))</f>
        <v>13</v>
      </c>
      <c r="C7466" s="38">
        <f>INDEX(Videolength!E:E,MATCH(D7466,Videolength!A:A,0))</f>
        <v>37</v>
      </c>
      <c r="D7466" s="39">
        <v>37</v>
      </c>
      <c r="E7466" s="40" t="str">
        <f>INDEX(Videolength!B:B,MATCH(D7466,Videolength!A:A,0))</f>
        <v>https://youtu.be/PHiFfgDQ2BY?list=PLTjhk5BwsiVV8SrR-dPCDjCfaMnt-5HZH</v>
      </c>
      <c r="F7466" s="41">
        <f>INDEX(Videolength!C:C,MATCH(D7466,Videolength!A:A,0))</f>
        <v>6.6203703703703709E-2</v>
      </c>
      <c r="G7466" s="41">
        <v>1.681712962962963E-2</v>
      </c>
      <c r="H7466" s="71">
        <f>HYPERLINK(_xlfn.CONCAT(E7466,"&amp;t=",G7466*86400),G7466)</f>
        <v>1.681712962962963E-2</v>
      </c>
      <c r="I7466" s="38">
        <v>13</v>
      </c>
      <c r="J7466" s="38">
        <v>7</v>
      </c>
      <c r="K7466" s="42" t="s">
        <v>365</v>
      </c>
      <c r="L7466" s="42" t="s">
        <v>10</v>
      </c>
      <c r="AA7466" s="45"/>
      <c r="AB7466" s="45"/>
      <c r="AE7466" s="42">
        <f>IF(Table32[[#This Row],[Gems]]&gt;0,Table32[[#This Row],[Gems]],0)</f>
        <v>0</v>
      </c>
      <c r="AF7466" s="42">
        <f>IF(Table32[[#This Row],[Gems]]&lt;0,Table32[[#This Row],[Gems]],0)</f>
        <v>0</v>
      </c>
      <c r="AG7466" s="29">
        <f t="shared" ca="1" si="158"/>
        <v>30</v>
      </c>
    </row>
    <row r="7467" spans="1:33" ht="14.4" x14ac:dyDescent="0.3">
      <c r="A7467" s="37">
        <v>44130</v>
      </c>
      <c r="B7467" s="38">
        <f>INDEX(Videolength!D:D,MATCH(D7467,Videolength!A:A,0))</f>
        <v>13</v>
      </c>
      <c r="C7467" s="38">
        <f>INDEX(Videolength!E:E,MATCH(D7467,Videolength!A:A,0))</f>
        <v>37</v>
      </c>
      <c r="D7467" s="39">
        <v>37</v>
      </c>
      <c r="E7467" s="40" t="str">
        <f>INDEX(Videolength!B:B,MATCH(D7467,Videolength!A:A,0))</f>
        <v>https://youtu.be/PHiFfgDQ2BY?list=PLTjhk5BwsiVV8SrR-dPCDjCfaMnt-5HZH</v>
      </c>
      <c r="F7467" s="41">
        <f>INDEX(Videolength!C:C,MATCH(D7467,Videolength!A:A,0))</f>
        <v>6.6203703703703709E-2</v>
      </c>
      <c r="G7467" s="41">
        <v>1.6840277777777777E-2</v>
      </c>
      <c r="H7467" s="71">
        <f>HYPERLINK(_xlfn.CONCAT(E7467,"&amp;t=",G7467*86400),G7467)</f>
        <v>1.6840277777777777E-2</v>
      </c>
      <c r="I7467" s="38">
        <v>13</v>
      </c>
      <c r="J7467" s="38">
        <v>7</v>
      </c>
      <c r="K7467" s="42" t="s">
        <v>346</v>
      </c>
      <c r="L7467" s="42" t="s">
        <v>10</v>
      </c>
      <c r="AA7467" s="45"/>
      <c r="AB7467" s="45"/>
      <c r="AE7467" s="42">
        <f>IF(Table32[[#This Row],[Gems]]&gt;0,Table32[[#This Row],[Gems]],0)</f>
        <v>0</v>
      </c>
      <c r="AF7467" s="42">
        <f>IF(Table32[[#This Row],[Gems]]&lt;0,Table32[[#This Row],[Gems]],0)</f>
        <v>0</v>
      </c>
      <c r="AG7467" s="29">
        <f t="shared" ca="1" si="158"/>
        <v>30</v>
      </c>
    </row>
    <row r="7468" spans="1:33" ht="14.4" x14ac:dyDescent="0.3">
      <c r="A7468" s="37">
        <v>44130</v>
      </c>
      <c r="B7468" s="38">
        <f>INDEX(Videolength!D:D,MATCH(D7468,Videolength!A:A,0))</f>
        <v>13</v>
      </c>
      <c r="C7468" s="38">
        <f>INDEX(Videolength!E:E,MATCH(D7468,Videolength!A:A,0))</f>
        <v>37</v>
      </c>
      <c r="D7468" s="39">
        <v>37</v>
      </c>
      <c r="E7468" s="40" t="str">
        <f>INDEX(Videolength!B:B,MATCH(D7468,Videolength!A:A,0))</f>
        <v>https://youtu.be/PHiFfgDQ2BY?list=PLTjhk5BwsiVV8SrR-dPCDjCfaMnt-5HZH</v>
      </c>
      <c r="F7468" s="41">
        <f>INDEX(Videolength!C:C,MATCH(D7468,Videolength!A:A,0))</f>
        <v>6.6203703703703709E-2</v>
      </c>
      <c r="G7468" s="41">
        <v>1.6875000000000001E-2</v>
      </c>
      <c r="H7468" s="71">
        <f>HYPERLINK(_xlfn.CONCAT(E7468,"&amp;t=",G7468*86400),G7468)</f>
        <v>1.6875000000000001E-2</v>
      </c>
      <c r="I7468" s="38">
        <v>13</v>
      </c>
      <c r="J7468" s="38">
        <v>7</v>
      </c>
      <c r="K7468" s="42" t="s">
        <v>98</v>
      </c>
      <c r="L7468" s="42" t="s">
        <v>10</v>
      </c>
      <c r="M7468" s="42" t="s">
        <v>1456</v>
      </c>
      <c r="Q7468" s="42" t="s">
        <v>33</v>
      </c>
      <c r="W7468" s="44" t="s">
        <v>1112</v>
      </c>
      <c r="AA7468" s="45"/>
      <c r="AB7468" s="45"/>
      <c r="AE7468" s="42">
        <f>IF(Table32[[#This Row],[Gems]]&gt;0,Table32[[#This Row],[Gems]],0)</f>
        <v>0</v>
      </c>
      <c r="AF7468" s="42">
        <f>IF(Table32[[#This Row],[Gems]]&lt;0,Table32[[#This Row],[Gems]],0)</f>
        <v>0</v>
      </c>
      <c r="AG7468" s="29">
        <f t="shared" ca="1" si="158"/>
        <v>30</v>
      </c>
    </row>
    <row r="7469" spans="1:33" ht="14.4" x14ac:dyDescent="0.3">
      <c r="A7469" s="37">
        <v>44130</v>
      </c>
      <c r="B7469" s="38">
        <f>INDEX(Videolength!D:D,MATCH(D7469,Videolength!A:A,0))</f>
        <v>13</v>
      </c>
      <c r="C7469" s="38">
        <f>INDEX(Videolength!E:E,MATCH(D7469,Videolength!A:A,0))</f>
        <v>37</v>
      </c>
      <c r="D7469" s="39">
        <v>37</v>
      </c>
      <c r="E7469" s="40" t="str">
        <f>INDEX(Videolength!B:B,MATCH(D7469,Videolength!A:A,0))</f>
        <v>https://youtu.be/PHiFfgDQ2BY?list=PLTjhk5BwsiVV8SrR-dPCDjCfaMnt-5HZH</v>
      </c>
      <c r="F7469" s="41">
        <f>INDEX(Videolength!C:C,MATCH(D7469,Videolength!A:A,0))</f>
        <v>6.6203703703703709E-2</v>
      </c>
      <c r="G7469" s="41">
        <v>1.6979166666666667E-2</v>
      </c>
      <c r="H7469" s="71">
        <f>HYPERLINK(_xlfn.CONCAT(E7469,"&amp;t=",G7469*86400),G7469)</f>
        <v>1.6979166666666667E-2</v>
      </c>
      <c r="I7469" s="38">
        <v>13</v>
      </c>
      <c r="J7469" s="38">
        <v>7</v>
      </c>
      <c r="K7469" s="42" t="s">
        <v>98</v>
      </c>
      <c r="L7469" s="42" t="s">
        <v>392</v>
      </c>
      <c r="M7469" s="42" t="s">
        <v>1457</v>
      </c>
      <c r="N7469" s="42" t="s">
        <v>33</v>
      </c>
      <c r="AA7469" s="45"/>
      <c r="AB7469" s="45"/>
      <c r="AE7469" s="42">
        <f>IF(Table32[[#This Row],[Gems]]&gt;0,Table32[[#This Row],[Gems]],0)</f>
        <v>0</v>
      </c>
      <c r="AF7469" s="42">
        <f>IF(Table32[[#This Row],[Gems]]&lt;0,Table32[[#This Row],[Gems]],0)</f>
        <v>0</v>
      </c>
      <c r="AG7469" s="29">
        <f t="shared" ca="1" si="158"/>
        <v>30</v>
      </c>
    </row>
    <row r="7470" spans="1:33" ht="14.4" x14ac:dyDescent="0.3">
      <c r="A7470" s="37">
        <v>44130</v>
      </c>
      <c r="B7470" s="38">
        <f>INDEX(Videolength!D:D,MATCH(D7470,Videolength!A:A,0))</f>
        <v>13</v>
      </c>
      <c r="C7470" s="38">
        <f>INDEX(Videolength!E:E,MATCH(D7470,Videolength!A:A,0))</f>
        <v>37</v>
      </c>
      <c r="D7470" s="39">
        <v>37</v>
      </c>
      <c r="E7470" s="40" t="str">
        <f>INDEX(Videolength!B:B,MATCH(D7470,Videolength!A:A,0))</f>
        <v>https://youtu.be/PHiFfgDQ2BY?list=PLTjhk5BwsiVV8SrR-dPCDjCfaMnt-5HZH</v>
      </c>
      <c r="F7470" s="41">
        <f>INDEX(Videolength!C:C,MATCH(D7470,Videolength!A:A,0))</f>
        <v>6.6203703703703709E-2</v>
      </c>
      <c r="G7470" s="41">
        <v>1.7037037037037038E-2</v>
      </c>
      <c r="H7470" s="71">
        <f>HYPERLINK(_xlfn.CONCAT(E7470,"&amp;t=",G7470*86400),G7470)</f>
        <v>1.7037037037037038E-2</v>
      </c>
      <c r="I7470" s="38">
        <v>13</v>
      </c>
      <c r="J7470" s="38">
        <v>7</v>
      </c>
      <c r="K7470" s="42" t="s">
        <v>346</v>
      </c>
      <c r="L7470" s="42" t="s">
        <v>10</v>
      </c>
      <c r="AA7470" s="45"/>
      <c r="AB7470" s="45"/>
      <c r="AE7470" s="42">
        <f>IF(Table32[[#This Row],[Gems]]&gt;0,Table32[[#This Row],[Gems]],0)</f>
        <v>0</v>
      </c>
      <c r="AF7470" s="42">
        <f>IF(Table32[[#This Row],[Gems]]&lt;0,Table32[[#This Row],[Gems]],0)</f>
        <v>0</v>
      </c>
      <c r="AG7470" s="29">
        <f t="shared" ca="1" si="158"/>
        <v>30</v>
      </c>
    </row>
    <row r="7471" spans="1:33" ht="14.4" x14ac:dyDescent="0.3">
      <c r="A7471" s="37">
        <v>44130</v>
      </c>
      <c r="B7471" s="38">
        <f>INDEX(Videolength!D:D,MATCH(D7471,Videolength!A:A,0))</f>
        <v>13</v>
      </c>
      <c r="C7471" s="38">
        <f>INDEX(Videolength!E:E,MATCH(D7471,Videolength!A:A,0))</f>
        <v>37</v>
      </c>
      <c r="D7471" s="39">
        <v>37</v>
      </c>
      <c r="E7471" s="40" t="str">
        <f>INDEX(Videolength!B:B,MATCH(D7471,Videolength!A:A,0))</f>
        <v>https://youtu.be/PHiFfgDQ2BY?list=PLTjhk5BwsiVV8SrR-dPCDjCfaMnt-5HZH</v>
      </c>
      <c r="F7471" s="41">
        <f>INDEX(Videolength!C:C,MATCH(D7471,Videolength!A:A,0))</f>
        <v>6.6203703703703709E-2</v>
      </c>
      <c r="G7471" s="41">
        <v>1.7094907407407409E-2</v>
      </c>
      <c r="H7471" s="71">
        <f>HYPERLINK(_xlfn.CONCAT(E7471,"&amp;t=",G7471*86400),G7471)</f>
        <v>1.7094907407407409E-2</v>
      </c>
      <c r="I7471" s="38">
        <v>13</v>
      </c>
      <c r="J7471" s="38">
        <v>7</v>
      </c>
      <c r="K7471" s="42" t="s">
        <v>98</v>
      </c>
      <c r="L7471" s="42" t="s">
        <v>10</v>
      </c>
      <c r="M7471" s="42" t="s">
        <v>1458</v>
      </c>
      <c r="Q7471" s="42" t="s">
        <v>33</v>
      </c>
      <c r="W7471" s="44" t="s">
        <v>367</v>
      </c>
      <c r="AA7471" s="45"/>
      <c r="AB7471" s="45"/>
      <c r="AE7471" s="42">
        <f>IF(Table32[[#This Row],[Gems]]&gt;0,Table32[[#This Row],[Gems]],0)</f>
        <v>0</v>
      </c>
      <c r="AF7471" s="42">
        <f>IF(Table32[[#This Row],[Gems]]&lt;0,Table32[[#This Row],[Gems]],0)</f>
        <v>0</v>
      </c>
      <c r="AG7471" s="29">
        <f t="shared" ca="1" si="158"/>
        <v>30</v>
      </c>
    </row>
    <row r="7472" spans="1:33" ht="14.4" x14ac:dyDescent="0.3">
      <c r="A7472" s="37">
        <v>44130</v>
      </c>
      <c r="B7472" s="38">
        <f>INDEX(Videolength!D:D,MATCH(D7472,Videolength!A:A,0))</f>
        <v>13</v>
      </c>
      <c r="C7472" s="38">
        <f>INDEX(Videolength!E:E,MATCH(D7472,Videolength!A:A,0))</f>
        <v>37</v>
      </c>
      <c r="D7472" s="39">
        <v>37</v>
      </c>
      <c r="E7472" s="40" t="str">
        <f>INDEX(Videolength!B:B,MATCH(D7472,Videolength!A:A,0))</f>
        <v>https://youtu.be/PHiFfgDQ2BY?list=PLTjhk5BwsiVV8SrR-dPCDjCfaMnt-5HZH</v>
      </c>
      <c r="F7472" s="41">
        <f>INDEX(Videolength!C:C,MATCH(D7472,Videolength!A:A,0))</f>
        <v>6.6203703703703709E-2</v>
      </c>
      <c r="G7472" s="41">
        <v>1.7152777777777777E-2</v>
      </c>
      <c r="H7472" s="71">
        <f>HYPERLINK(_xlfn.CONCAT(E7472,"&amp;t=",G7472*86400),G7472)</f>
        <v>1.7152777777777777E-2</v>
      </c>
      <c r="I7472" s="38">
        <v>13</v>
      </c>
      <c r="J7472" s="38">
        <v>7</v>
      </c>
      <c r="K7472" s="42" t="s">
        <v>346</v>
      </c>
      <c r="L7472" s="42" t="s">
        <v>10</v>
      </c>
      <c r="M7472" s="42" t="s">
        <v>1459</v>
      </c>
      <c r="AA7472" s="45"/>
      <c r="AB7472" s="45"/>
      <c r="AE7472" s="42">
        <f>IF(Table32[[#This Row],[Gems]]&gt;0,Table32[[#This Row],[Gems]],0)</f>
        <v>0</v>
      </c>
      <c r="AF7472" s="42">
        <f>IF(Table32[[#This Row],[Gems]]&lt;0,Table32[[#This Row],[Gems]],0)</f>
        <v>0</v>
      </c>
      <c r="AG7472" s="29">
        <f t="shared" ca="1" si="158"/>
        <v>30</v>
      </c>
    </row>
    <row r="7473" spans="1:33" ht="14.4" x14ac:dyDescent="0.3">
      <c r="A7473" s="37">
        <v>44130</v>
      </c>
      <c r="B7473" s="38">
        <f>INDEX(Videolength!D:D,MATCH(D7473,Videolength!A:A,0))</f>
        <v>13</v>
      </c>
      <c r="C7473" s="38">
        <f>INDEX(Videolength!E:E,MATCH(D7473,Videolength!A:A,0))</f>
        <v>37</v>
      </c>
      <c r="D7473" s="39">
        <v>37</v>
      </c>
      <c r="E7473" s="40" t="str">
        <f>INDEX(Videolength!B:B,MATCH(D7473,Videolength!A:A,0))</f>
        <v>https://youtu.be/PHiFfgDQ2BY?list=PLTjhk5BwsiVV8SrR-dPCDjCfaMnt-5HZH</v>
      </c>
      <c r="F7473" s="41">
        <f>INDEX(Videolength!C:C,MATCH(D7473,Videolength!A:A,0))</f>
        <v>6.6203703703703709E-2</v>
      </c>
      <c r="G7473" s="41">
        <v>1.7407407407407406E-2</v>
      </c>
      <c r="H7473" s="71">
        <f>HYPERLINK(_xlfn.CONCAT(E7473,"&amp;t=",G7473*86400),G7473)</f>
        <v>1.7407407407407406E-2</v>
      </c>
      <c r="I7473" s="38">
        <v>13</v>
      </c>
      <c r="J7473" s="38">
        <v>7</v>
      </c>
      <c r="K7473" s="42" t="s">
        <v>284</v>
      </c>
      <c r="L7473" s="42" t="s">
        <v>10</v>
      </c>
      <c r="M7473" s="42" t="s">
        <v>1322</v>
      </c>
      <c r="AA7473" s="45"/>
      <c r="AB7473" s="45"/>
      <c r="AE7473" s="42">
        <f>IF(Table32[[#This Row],[Gems]]&gt;0,Table32[[#This Row],[Gems]],0)</f>
        <v>0</v>
      </c>
      <c r="AF7473" s="42">
        <f>IF(Table32[[#This Row],[Gems]]&lt;0,Table32[[#This Row],[Gems]],0)</f>
        <v>0</v>
      </c>
      <c r="AG7473" s="29">
        <f t="shared" ca="1" si="158"/>
        <v>30</v>
      </c>
    </row>
    <row r="7474" spans="1:33" ht="14.4" x14ac:dyDescent="0.3">
      <c r="A7474" s="37">
        <v>44130</v>
      </c>
      <c r="B7474" s="38">
        <f>INDEX(Videolength!D:D,MATCH(D7474,Videolength!A:A,0))</f>
        <v>13</v>
      </c>
      <c r="C7474" s="38">
        <f>INDEX(Videolength!E:E,MATCH(D7474,Videolength!A:A,0))</f>
        <v>37</v>
      </c>
      <c r="D7474" s="39">
        <v>37</v>
      </c>
      <c r="E7474" s="40" t="str">
        <f>INDEX(Videolength!B:B,MATCH(D7474,Videolength!A:A,0))</f>
        <v>https://youtu.be/PHiFfgDQ2BY?list=PLTjhk5BwsiVV8SrR-dPCDjCfaMnt-5HZH</v>
      </c>
      <c r="F7474" s="41">
        <f>INDEX(Videolength!C:C,MATCH(D7474,Videolength!A:A,0))</f>
        <v>6.6203703703703709E-2</v>
      </c>
      <c r="G7474" s="41">
        <v>1.7615740740740741E-2</v>
      </c>
      <c r="H7474" s="71">
        <f>HYPERLINK(_xlfn.CONCAT(E7474,"&amp;t=",G7474*86400),G7474)</f>
        <v>1.7615740740740741E-2</v>
      </c>
      <c r="I7474" s="38">
        <v>13</v>
      </c>
      <c r="J7474" s="38">
        <v>7</v>
      </c>
      <c r="K7474" s="42" t="s">
        <v>90</v>
      </c>
      <c r="L7474" s="42" t="s">
        <v>10</v>
      </c>
      <c r="M7474" s="42" t="s">
        <v>746</v>
      </c>
      <c r="AA7474" s="45"/>
      <c r="AB7474" s="45"/>
      <c r="AE7474" s="42">
        <f>IF(Table32[[#This Row],[Gems]]&gt;0,Table32[[#This Row],[Gems]],0)</f>
        <v>0</v>
      </c>
      <c r="AF7474" s="42">
        <f>IF(Table32[[#This Row],[Gems]]&lt;0,Table32[[#This Row],[Gems]],0)</f>
        <v>0</v>
      </c>
      <c r="AG7474" s="29">
        <f t="shared" ca="1" si="158"/>
        <v>30</v>
      </c>
    </row>
    <row r="7475" spans="1:33" ht="14.4" x14ac:dyDescent="0.3">
      <c r="A7475" s="37">
        <v>44130</v>
      </c>
      <c r="B7475" s="38">
        <f>INDEX(Videolength!D:D,MATCH(D7475,Videolength!A:A,0))</f>
        <v>13</v>
      </c>
      <c r="C7475" s="38">
        <f>INDEX(Videolength!E:E,MATCH(D7475,Videolength!A:A,0))</f>
        <v>37</v>
      </c>
      <c r="D7475" s="39">
        <v>37</v>
      </c>
      <c r="E7475" s="40" t="str">
        <f>INDEX(Videolength!B:B,MATCH(D7475,Videolength!A:A,0))</f>
        <v>https://youtu.be/PHiFfgDQ2BY?list=PLTjhk5BwsiVV8SrR-dPCDjCfaMnt-5HZH</v>
      </c>
      <c r="F7475" s="41">
        <f>INDEX(Videolength!C:C,MATCH(D7475,Videolength!A:A,0))</f>
        <v>6.6203703703703709E-2</v>
      </c>
      <c r="G7475" s="41">
        <v>1.7847222222222223E-2</v>
      </c>
      <c r="H7475" s="71">
        <f>HYPERLINK(_xlfn.CONCAT(E7475,"&amp;t=",G7475*86400),G7475)</f>
        <v>1.7847222222222223E-2</v>
      </c>
      <c r="I7475" s="38">
        <v>13</v>
      </c>
      <c r="J7475" s="38">
        <v>7</v>
      </c>
      <c r="K7475" s="42" t="s">
        <v>90</v>
      </c>
      <c r="L7475" s="42" t="s">
        <v>197</v>
      </c>
      <c r="V7475" s="43">
        <v>1472</v>
      </c>
      <c r="AA7475" s="45"/>
      <c r="AB7475" s="45"/>
      <c r="AE7475" s="42">
        <f>IF(Table32[[#This Row],[Gems]]&gt;0,Table32[[#This Row],[Gems]],0)</f>
        <v>0</v>
      </c>
      <c r="AF7475" s="42">
        <f>IF(Table32[[#This Row],[Gems]]&lt;0,Table32[[#This Row],[Gems]],0)</f>
        <v>0</v>
      </c>
      <c r="AG7475" s="29">
        <f t="shared" ca="1" si="158"/>
        <v>30</v>
      </c>
    </row>
    <row r="7476" spans="1:33" ht="14.4" x14ac:dyDescent="0.3">
      <c r="A7476" s="37">
        <v>44130</v>
      </c>
      <c r="B7476" s="38">
        <f>INDEX(Videolength!D:D,MATCH(D7476,Videolength!A:A,0))</f>
        <v>13</v>
      </c>
      <c r="C7476" s="38">
        <f>INDEX(Videolength!E:E,MATCH(D7476,Videolength!A:A,0))</f>
        <v>37</v>
      </c>
      <c r="D7476" s="39">
        <v>37</v>
      </c>
      <c r="E7476" s="40" t="str">
        <f>INDEX(Videolength!B:B,MATCH(D7476,Videolength!A:A,0))</f>
        <v>https://youtu.be/PHiFfgDQ2BY?list=PLTjhk5BwsiVV8SrR-dPCDjCfaMnt-5HZH</v>
      </c>
      <c r="F7476" s="41">
        <f>INDEX(Videolength!C:C,MATCH(D7476,Videolength!A:A,0))</f>
        <v>6.6203703703703709E-2</v>
      </c>
      <c r="G7476" s="41">
        <v>1.8634259259259257E-2</v>
      </c>
      <c r="H7476" s="71">
        <f>HYPERLINK(_xlfn.CONCAT(E7476,"&amp;t=",G7476*86400),G7476)</f>
        <v>1.8634259259259257E-2</v>
      </c>
      <c r="I7476" s="38">
        <v>13</v>
      </c>
      <c r="J7476" s="38">
        <v>7</v>
      </c>
      <c r="K7476" s="42" t="s">
        <v>90</v>
      </c>
      <c r="L7476" s="42" t="s">
        <v>198</v>
      </c>
      <c r="M7476" s="42" t="s">
        <v>1460</v>
      </c>
      <c r="V7476" s="43">
        <v>1472</v>
      </c>
      <c r="AA7476" s="45"/>
      <c r="AB7476" s="45"/>
      <c r="AC7476" s="44" t="s">
        <v>203</v>
      </c>
      <c r="AE7476" s="42">
        <f>IF(Table32[[#This Row],[Gems]]&gt;0,Table32[[#This Row],[Gems]],0)</f>
        <v>0</v>
      </c>
      <c r="AF7476" s="42">
        <f>IF(Table32[[#This Row],[Gems]]&lt;0,Table32[[#This Row],[Gems]],0)</f>
        <v>0</v>
      </c>
      <c r="AG7476" s="29">
        <f t="shared" ca="1" si="158"/>
        <v>30</v>
      </c>
    </row>
    <row r="7477" spans="1:33" ht="14.4" x14ac:dyDescent="0.3">
      <c r="A7477" s="37">
        <v>44130</v>
      </c>
      <c r="B7477" s="38">
        <f>INDEX(Videolength!D:D,MATCH(D7477,Videolength!A:A,0))</f>
        <v>13</v>
      </c>
      <c r="C7477" s="38">
        <f>INDEX(Videolength!E:E,MATCH(D7477,Videolength!A:A,0))</f>
        <v>37</v>
      </c>
      <c r="D7477" s="39">
        <v>37</v>
      </c>
      <c r="E7477" s="40" t="str">
        <f>INDEX(Videolength!B:B,MATCH(D7477,Videolength!A:A,0))</f>
        <v>https://youtu.be/PHiFfgDQ2BY?list=PLTjhk5BwsiVV8SrR-dPCDjCfaMnt-5HZH</v>
      </c>
      <c r="F7477" s="41">
        <f>INDEX(Videolength!C:C,MATCH(D7477,Videolength!A:A,0))</f>
        <v>6.6203703703703709E-2</v>
      </c>
      <c r="G7477" s="41">
        <v>1.8692129629629631E-2</v>
      </c>
      <c r="H7477" s="71">
        <f>HYPERLINK(_xlfn.CONCAT(E7477,"&amp;t=",G7477*86400),G7477)</f>
        <v>1.8692129629629631E-2</v>
      </c>
      <c r="I7477" s="38">
        <v>13</v>
      </c>
      <c r="J7477" s="38">
        <v>7</v>
      </c>
      <c r="K7477" s="42" t="s">
        <v>284</v>
      </c>
      <c r="L7477" s="42" t="s">
        <v>10</v>
      </c>
      <c r="AA7477" s="45"/>
      <c r="AB7477" s="45"/>
      <c r="AE7477" s="42">
        <f>IF(Table32[[#This Row],[Gems]]&gt;0,Table32[[#This Row],[Gems]],0)</f>
        <v>0</v>
      </c>
      <c r="AF7477" s="42">
        <f>IF(Table32[[#This Row],[Gems]]&lt;0,Table32[[#This Row],[Gems]],0)</f>
        <v>0</v>
      </c>
      <c r="AG7477" s="29">
        <f t="shared" ca="1" si="158"/>
        <v>30</v>
      </c>
    </row>
    <row r="7478" spans="1:33" ht="14.4" x14ac:dyDescent="0.3">
      <c r="A7478" s="37">
        <v>44130</v>
      </c>
      <c r="B7478" s="38">
        <f>INDEX(Videolength!D:D,MATCH(D7478,Videolength!A:A,0))</f>
        <v>13</v>
      </c>
      <c r="C7478" s="38">
        <f>INDEX(Videolength!E:E,MATCH(D7478,Videolength!A:A,0))</f>
        <v>37</v>
      </c>
      <c r="D7478" s="39">
        <v>37</v>
      </c>
      <c r="E7478" s="40" t="str">
        <f>INDEX(Videolength!B:B,MATCH(D7478,Videolength!A:A,0))</f>
        <v>https://youtu.be/PHiFfgDQ2BY?list=PLTjhk5BwsiVV8SrR-dPCDjCfaMnt-5HZH</v>
      </c>
      <c r="F7478" s="41">
        <f>INDEX(Videolength!C:C,MATCH(D7478,Videolength!A:A,0))</f>
        <v>6.6203703703703709E-2</v>
      </c>
      <c r="G7478" s="41">
        <v>1.8715277777777779E-2</v>
      </c>
      <c r="H7478" s="71">
        <f>HYPERLINK(_xlfn.CONCAT(E7478,"&amp;t=",G7478*86400),G7478)</f>
        <v>1.8715277777777779E-2</v>
      </c>
      <c r="I7478" s="38">
        <v>13</v>
      </c>
      <c r="J7478" s="38">
        <v>7</v>
      </c>
      <c r="K7478" s="42" t="s">
        <v>346</v>
      </c>
      <c r="L7478" s="42" t="s">
        <v>10</v>
      </c>
      <c r="AA7478" s="45"/>
      <c r="AB7478" s="45"/>
      <c r="AE7478" s="42">
        <f>IF(Table32[[#This Row],[Gems]]&gt;0,Table32[[#This Row],[Gems]],0)</f>
        <v>0</v>
      </c>
      <c r="AF7478" s="42">
        <f>IF(Table32[[#This Row],[Gems]]&lt;0,Table32[[#This Row],[Gems]],0)</f>
        <v>0</v>
      </c>
      <c r="AG7478" s="29">
        <f t="shared" ca="1" si="158"/>
        <v>30</v>
      </c>
    </row>
    <row r="7479" spans="1:33" ht="14.4" x14ac:dyDescent="0.3">
      <c r="A7479" s="37">
        <v>44130</v>
      </c>
      <c r="B7479" s="38">
        <f>INDEX(Videolength!D:D,MATCH(D7479,Videolength!A:A,0))</f>
        <v>13</v>
      </c>
      <c r="C7479" s="38">
        <f>INDEX(Videolength!E:E,MATCH(D7479,Videolength!A:A,0))</f>
        <v>37</v>
      </c>
      <c r="D7479" s="39">
        <v>37</v>
      </c>
      <c r="E7479" s="40" t="str">
        <f>INDEX(Videolength!B:B,MATCH(D7479,Videolength!A:A,0))</f>
        <v>https://youtu.be/PHiFfgDQ2BY?list=PLTjhk5BwsiVV8SrR-dPCDjCfaMnt-5HZH</v>
      </c>
      <c r="F7479" s="41">
        <f>INDEX(Videolength!C:C,MATCH(D7479,Videolength!A:A,0))</f>
        <v>6.6203703703703709E-2</v>
      </c>
      <c r="G7479" s="41">
        <v>1.8738425925925926E-2</v>
      </c>
      <c r="H7479" s="71">
        <f>HYPERLINK(_xlfn.CONCAT(E7479,"&amp;t=",G7479*86400),G7479)</f>
        <v>1.8738425925925926E-2</v>
      </c>
      <c r="I7479" s="38">
        <v>13</v>
      </c>
      <c r="J7479" s="38">
        <v>7</v>
      </c>
      <c r="K7479" s="42" t="s">
        <v>98</v>
      </c>
      <c r="L7479" s="42" t="s">
        <v>11</v>
      </c>
      <c r="W7479" s="44" t="s">
        <v>1112</v>
      </c>
      <c r="AA7479" s="45"/>
      <c r="AB7479" s="45"/>
      <c r="AE7479" s="42">
        <f>IF(Table32[[#This Row],[Gems]]&gt;0,Table32[[#This Row],[Gems]],0)</f>
        <v>0</v>
      </c>
      <c r="AF7479" s="42">
        <f>IF(Table32[[#This Row],[Gems]]&lt;0,Table32[[#This Row],[Gems]],0)</f>
        <v>0</v>
      </c>
      <c r="AG7479" s="29">
        <f t="shared" ca="1" si="158"/>
        <v>30</v>
      </c>
    </row>
    <row r="7480" spans="1:33" ht="14.4" x14ac:dyDescent="0.3">
      <c r="A7480" s="37">
        <v>44130</v>
      </c>
      <c r="B7480" s="38">
        <f>INDEX(Videolength!D:D,MATCH(D7480,Videolength!A:A,0))</f>
        <v>13</v>
      </c>
      <c r="C7480" s="38">
        <f>INDEX(Videolength!E:E,MATCH(D7480,Videolength!A:A,0))</f>
        <v>37</v>
      </c>
      <c r="D7480" s="39">
        <v>37</v>
      </c>
      <c r="E7480" s="40" t="str">
        <f>INDEX(Videolength!B:B,MATCH(D7480,Videolength!A:A,0))</f>
        <v>https://youtu.be/PHiFfgDQ2BY?list=PLTjhk5BwsiVV8SrR-dPCDjCfaMnt-5HZH</v>
      </c>
      <c r="F7480" s="41">
        <f>INDEX(Videolength!C:C,MATCH(D7480,Videolength!A:A,0))</f>
        <v>6.6203703703703709E-2</v>
      </c>
      <c r="G7480" s="41">
        <v>1.8761574074074073E-2</v>
      </c>
      <c r="H7480" s="71">
        <f>HYPERLINK(_xlfn.CONCAT(E7480,"&amp;t=",G7480*86400),G7480)</f>
        <v>1.8761574074074073E-2</v>
      </c>
      <c r="I7480" s="38">
        <v>13</v>
      </c>
      <c r="J7480" s="38">
        <v>7</v>
      </c>
      <c r="K7480" s="42" t="s">
        <v>98</v>
      </c>
      <c r="L7480" s="42" t="s">
        <v>11</v>
      </c>
      <c r="W7480" s="44" t="s">
        <v>367</v>
      </c>
      <c r="AA7480" s="45"/>
      <c r="AB7480" s="45"/>
      <c r="AE7480" s="42">
        <f>IF(Table32[[#This Row],[Gems]]&gt;0,Table32[[#This Row],[Gems]],0)</f>
        <v>0</v>
      </c>
      <c r="AF7480" s="42">
        <f>IF(Table32[[#This Row],[Gems]]&lt;0,Table32[[#This Row],[Gems]],0)</f>
        <v>0</v>
      </c>
      <c r="AG7480" s="29">
        <f t="shared" ca="1" si="158"/>
        <v>30</v>
      </c>
    </row>
    <row r="7481" spans="1:33" ht="14.4" x14ac:dyDescent="0.3">
      <c r="A7481" s="37">
        <v>44130</v>
      </c>
      <c r="B7481" s="38">
        <f>INDEX(Videolength!D:D,MATCH(D7481,Videolength!A:A,0))</f>
        <v>13</v>
      </c>
      <c r="C7481" s="38">
        <f>INDEX(Videolength!E:E,MATCH(D7481,Videolength!A:A,0))</f>
        <v>37</v>
      </c>
      <c r="D7481" s="39">
        <v>37</v>
      </c>
      <c r="E7481" s="40" t="str">
        <f>INDEX(Videolength!B:B,MATCH(D7481,Videolength!A:A,0))</f>
        <v>https://youtu.be/PHiFfgDQ2BY?list=PLTjhk5BwsiVV8SrR-dPCDjCfaMnt-5HZH</v>
      </c>
      <c r="F7481" s="41">
        <f>INDEX(Videolength!C:C,MATCH(D7481,Videolength!A:A,0))</f>
        <v>6.6203703703703709E-2</v>
      </c>
      <c r="G7481" s="41">
        <v>1.877314814814815E-2</v>
      </c>
      <c r="H7481" s="71">
        <f>HYPERLINK(_xlfn.CONCAT(E7481,"&amp;t=",G7481*86400),G7481)</f>
        <v>1.877314814814815E-2</v>
      </c>
      <c r="I7481" s="38">
        <v>13</v>
      </c>
      <c r="J7481" s="38">
        <v>7</v>
      </c>
      <c r="K7481" s="42" t="s">
        <v>346</v>
      </c>
      <c r="L7481" s="42" t="s">
        <v>10</v>
      </c>
      <c r="AA7481" s="45"/>
      <c r="AB7481" s="45"/>
      <c r="AE7481" s="42">
        <f>IF(Table32[[#This Row],[Gems]]&gt;0,Table32[[#This Row],[Gems]],0)</f>
        <v>0</v>
      </c>
      <c r="AF7481" s="42">
        <f>IF(Table32[[#This Row],[Gems]]&lt;0,Table32[[#This Row],[Gems]],0)</f>
        <v>0</v>
      </c>
      <c r="AG7481" s="29">
        <f t="shared" ca="1" si="158"/>
        <v>30</v>
      </c>
    </row>
    <row r="7482" spans="1:33" ht="14.4" x14ac:dyDescent="0.3">
      <c r="A7482" s="37">
        <v>44130</v>
      </c>
      <c r="B7482" s="38">
        <f>INDEX(Videolength!D:D,MATCH(D7482,Videolength!A:A,0))</f>
        <v>13</v>
      </c>
      <c r="C7482" s="38">
        <f>INDEX(Videolength!E:E,MATCH(D7482,Videolength!A:A,0))</f>
        <v>37</v>
      </c>
      <c r="D7482" s="39">
        <v>37</v>
      </c>
      <c r="E7482" s="40" t="str">
        <f>INDEX(Videolength!B:B,MATCH(D7482,Videolength!A:A,0))</f>
        <v>https://youtu.be/PHiFfgDQ2BY?list=PLTjhk5BwsiVV8SrR-dPCDjCfaMnt-5HZH</v>
      </c>
      <c r="F7482" s="41">
        <f>INDEX(Videolength!C:C,MATCH(D7482,Videolength!A:A,0))</f>
        <v>6.6203703703703709E-2</v>
      </c>
      <c r="G7482" s="41">
        <v>1.8819444444444448E-2</v>
      </c>
      <c r="H7482" s="71">
        <f>HYPERLINK(_xlfn.CONCAT(E7482,"&amp;t=",G7482*86400),G7482)</f>
        <v>1.8819444444444448E-2</v>
      </c>
      <c r="I7482" s="38">
        <v>13</v>
      </c>
      <c r="J7482" s="38">
        <v>7</v>
      </c>
      <c r="K7482" s="42" t="s">
        <v>55</v>
      </c>
      <c r="L7482" s="42" t="s">
        <v>10</v>
      </c>
      <c r="M7482" s="51" t="s">
        <v>1668</v>
      </c>
      <c r="N7482" s="51"/>
      <c r="O7482" s="51"/>
      <c r="P7482" s="51"/>
      <c r="Q7482" s="51"/>
      <c r="R7482" s="51"/>
      <c r="S7482" s="51"/>
      <c r="AA7482" s="45"/>
      <c r="AB7482" s="45"/>
      <c r="AE7482" s="42">
        <f>IF(Table32[[#This Row],[Gems]]&gt;0,Table32[[#This Row],[Gems]],0)</f>
        <v>0</v>
      </c>
      <c r="AF7482" s="42">
        <f>IF(Table32[[#This Row],[Gems]]&lt;0,Table32[[#This Row],[Gems]],0)</f>
        <v>0</v>
      </c>
      <c r="AG7482" s="29">
        <f t="shared" ca="1" si="158"/>
        <v>30</v>
      </c>
    </row>
    <row r="7483" spans="1:33" ht="14.4" x14ac:dyDescent="0.3">
      <c r="A7483" s="37">
        <v>44130</v>
      </c>
      <c r="B7483" s="38">
        <f>INDEX(Videolength!D:D,MATCH(D7483,Videolength!A:A,0))</f>
        <v>13</v>
      </c>
      <c r="C7483" s="38">
        <f>INDEX(Videolength!E:E,MATCH(D7483,Videolength!A:A,0))</f>
        <v>37</v>
      </c>
      <c r="D7483" s="39">
        <v>37</v>
      </c>
      <c r="E7483" s="40" t="str">
        <f>INDEX(Videolength!B:B,MATCH(D7483,Videolength!A:A,0))</f>
        <v>https://youtu.be/PHiFfgDQ2BY?list=PLTjhk5BwsiVV8SrR-dPCDjCfaMnt-5HZH</v>
      </c>
      <c r="F7483" s="41">
        <f>INDEX(Videolength!C:C,MATCH(D7483,Videolength!A:A,0))</f>
        <v>6.6203703703703709E-2</v>
      </c>
      <c r="G7483" s="41">
        <v>1.8854166666666665E-2</v>
      </c>
      <c r="H7483" s="71">
        <f>HYPERLINK(_xlfn.CONCAT(E7483,"&amp;t=",G7483*86400),G7483)</f>
        <v>1.8854166666666665E-2</v>
      </c>
      <c r="I7483" s="38">
        <v>13</v>
      </c>
      <c r="J7483" s="38">
        <v>7</v>
      </c>
      <c r="K7483" s="42" t="s">
        <v>346</v>
      </c>
      <c r="L7483" s="42" t="s">
        <v>10</v>
      </c>
      <c r="AA7483" s="45"/>
      <c r="AB7483" s="45"/>
      <c r="AE7483" s="42">
        <f>IF(Table32[[#This Row],[Gems]]&gt;0,Table32[[#This Row],[Gems]],0)</f>
        <v>0</v>
      </c>
      <c r="AF7483" s="42">
        <f>IF(Table32[[#This Row],[Gems]]&lt;0,Table32[[#This Row],[Gems]],0)</f>
        <v>0</v>
      </c>
      <c r="AG7483" s="29">
        <f t="shared" ca="1" si="158"/>
        <v>30</v>
      </c>
    </row>
    <row r="7484" spans="1:33" ht="14.4" x14ac:dyDescent="0.3">
      <c r="A7484" s="37">
        <v>44130</v>
      </c>
      <c r="B7484" s="38">
        <f>INDEX(Videolength!D:D,MATCH(D7484,Videolength!A:A,0))</f>
        <v>13</v>
      </c>
      <c r="C7484" s="38">
        <f>INDEX(Videolength!E:E,MATCH(D7484,Videolength!A:A,0))</f>
        <v>37</v>
      </c>
      <c r="D7484" s="39">
        <v>37</v>
      </c>
      <c r="E7484" s="40" t="str">
        <f>INDEX(Videolength!B:B,MATCH(D7484,Videolength!A:A,0))</f>
        <v>https://youtu.be/PHiFfgDQ2BY?list=PLTjhk5BwsiVV8SrR-dPCDjCfaMnt-5HZH</v>
      </c>
      <c r="F7484" s="41">
        <f>INDEX(Videolength!C:C,MATCH(D7484,Videolength!A:A,0))</f>
        <v>6.6203703703703709E-2</v>
      </c>
      <c r="G7484" s="41">
        <v>1.8900462962962963E-2</v>
      </c>
      <c r="H7484" s="71">
        <f>HYPERLINK(_xlfn.CONCAT(E7484,"&amp;t=",G7484*86400),G7484)</f>
        <v>1.8900462962962963E-2</v>
      </c>
      <c r="I7484" s="38">
        <v>13</v>
      </c>
      <c r="J7484" s="38">
        <v>7</v>
      </c>
      <c r="K7484" s="42" t="s">
        <v>8</v>
      </c>
      <c r="L7484" s="42" t="s">
        <v>163</v>
      </c>
      <c r="M7484" s="42" t="s">
        <v>850</v>
      </c>
      <c r="AA7484" s="45"/>
      <c r="AB7484" s="45"/>
      <c r="AE7484" s="42">
        <f>IF(Table32[[#This Row],[Gems]]&gt;0,Table32[[#This Row],[Gems]],0)</f>
        <v>0</v>
      </c>
      <c r="AF7484" s="42">
        <f>IF(Table32[[#This Row],[Gems]]&lt;0,Table32[[#This Row],[Gems]],0)</f>
        <v>0</v>
      </c>
      <c r="AG7484" s="29">
        <f t="shared" ca="1" si="158"/>
        <v>30</v>
      </c>
    </row>
    <row r="7485" spans="1:33" ht="14.4" x14ac:dyDescent="0.3">
      <c r="A7485" s="37">
        <v>44130</v>
      </c>
      <c r="B7485" s="38">
        <f>INDEX(Videolength!D:D,MATCH(D7485,Videolength!A:A,0))</f>
        <v>13</v>
      </c>
      <c r="C7485" s="38">
        <f>INDEX(Videolength!E:E,MATCH(D7485,Videolength!A:A,0))</f>
        <v>37</v>
      </c>
      <c r="D7485" s="39">
        <v>37</v>
      </c>
      <c r="E7485" s="40" t="str">
        <f>INDEX(Videolength!B:B,MATCH(D7485,Videolength!A:A,0))</f>
        <v>https://youtu.be/PHiFfgDQ2BY?list=PLTjhk5BwsiVV8SrR-dPCDjCfaMnt-5HZH</v>
      </c>
      <c r="F7485" s="41">
        <f>INDEX(Videolength!C:C,MATCH(D7485,Videolength!A:A,0))</f>
        <v>6.6203703703703709E-2</v>
      </c>
      <c r="G7485" s="41">
        <v>1.892361111111111E-2</v>
      </c>
      <c r="H7485" s="71">
        <f>HYPERLINK(_xlfn.CONCAT(E7485,"&amp;t=",G7485*86400),G7485)</f>
        <v>1.892361111111111E-2</v>
      </c>
      <c r="I7485" s="38">
        <v>13</v>
      </c>
      <c r="J7485" s="38">
        <v>7</v>
      </c>
      <c r="K7485" s="42" t="s">
        <v>346</v>
      </c>
      <c r="L7485" s="42" t="s">
        <v>10</v>
      </c>
      <c r="AA7485" s="45"/>
      <c r="AB7485" s="45"/>
      <c r="AE7485" s="42">
        <f>IF(Table32[[#This Row],[Gems]]&gt;0,Table32[[#This Row],[Gems]],0)</f>
        <v>0</v>
      </c>
      <c r="AF7485" s="42">
        <f>IF(Table32[[#This Row],[Gems]]&lt;0,Table32[[#This Row],[Gems]],0)</f>
        <v>0</v>
      </c>
      <c r="AG7485" s="29">
        <f t="shared" ca="1" si="158"/>
        <v>30</v>
      </c>
    </row>
    <row r="7486" spans="1:33" ht="14.4" x14ac:dyDescent="0.3">
      <c r="A7486" s="37">
        <v>44130</v>
      </c>
      <c r="B7486" s="38">
        <f>INDEX(Videolength!D:D,MATCH(D7486,Videolength!A:A,0))</f>
        <v>13</v>
      </c>
      <c r="C7486" s="38">
        <f>INDEX(Videolength!E:E,MATCH(D7486,Videolength!A:A,0))</f>
        <v>37</v>
      </c>
      <c r="D7486" s="39">
        <v>37</v>
      </c>
      <c r="E7486" s="40" t="str">
        <f>INDEX(Videolength!B:B,MATCH(D7486,Videolength!A:A,0))</f>
        <v>https://youtu.be/PHiFfgDQ2BY?list=PLTjhk5BwsiVV8SrR-dPCDjCfaMnt-5HZH</v>
      </c>
      <c r="F7486" s="41">
        <f>INDEX(Videolength!C:C,MATCH(D7486,Videolength!A:A,0))</f>
        <v>6.6203703703703709E-2</v>
      </c>
      <c r="G7486" s="41">
        <v>1.894675925925926E-2</v>
      </c>
      <c r="H7486" s="71">
        <f>HYPERLINK(_xlfn.CONCAT(E7486,"&amp;t=",G7486*86400),G7486)</f>
        <v>1.894675925925926E-2</v>
      </c>
      <c r="I7486" s="38">
        <v>13</v>
      </c>
      <c r="J7486" s="38">
        <v>7</v>
      </c>
      <c r="K7486" s="42" t="s">
        <v>365</v>
      </c>
      <c r="L7486" s="42" t="s">
        <v>10</v>
      </c>
      <c r="M7486" s="42" t="s">
        <v>1461</v>
      </c>
      <c r="AA7486" s="45"/>
      <c r="AB7486" s="45"/>
      <c r="AE7486" s="42">
        <f>IF(Table32[[#This Row],[Gems]]&gt;0,Table32[[#This Row],[Gems]],0)</f>
        <v>0</v>
      </c>
      <c r="AF7486" s="42">
        <f>IF(Table32[[#This Row],[Gems]]&lt;0,Table32[[#This Row],[Gems]],0)</f>
        <v>0</v>
      </c>
      <c r="AG7486" s="29">
        <f t="shared" ca="1" si="158"/>
        <v>30</v>
      </c>
    </row>
    <row r="7487" spans="1:33" ht="14.4" x14ac:dyDescent="0.3">
      <c r="A7487" s="37">
        <v>44130</v>
      </c>
      <c r="B7487" s="38">
        <f>INDEX(Videolength!D:D,MATCH(D7487,Videolength!A:A,0))</f>
        <v>13</v>
      </c>
      <c r="C7487" s="38">
        <f>INDEX(Videolength!E:E,MATCH(D7487,Videolength!A:A,0))</f>
        <v>37</v>
      </c>
      <c r="D7487" s="39">
        <v>37</v>
      </c>
      <c r="E7487" s="40" t="str">
        <f>INDEX(Videolength!B:B,MATCH(D7487,Videolength!A:A,0))</f>
        <v>https://youtu.be/PHiFfgDQ2BY?list=PLTjhk5BwsiVV8SrR-dPCDjCfaMnt-5HZH</v>
      </c>
      <c r="F7487" s="41">
        <f>INDEX(Videolength!C:C,MATCH(D7487,Videolength!A:A,0))</f>
        <v>6.6203703703703709E-2</v>
      </c>
      <c r="G7487" s="41">
        <v>1.9699074074074074E-2</v>
      </c>
      <c r="H7487" s="71">
        <f>HYPERLINK(_xlfn.CONCAT(E7487,"&amp;t=",G7487*86400),G7487)</f>
        <v>1.9699074074074074E-2</v>
      </c>
      <c r="I7487" s="38">
        <v>13</v>
      </c>
      <c r="J7487" s="38">
        <v>7</v>
      </c>
      <c r="K7487" s="42" t="s">
        <v>13</v>
      </c>
      <c r="L7487" s="42" t="s">
        <v>368</v>
      </c>
      <c r="AA7487" s="45"/>
      <c r="AB7487" s="45"/>
      <c r="AE7487" s="42">
        <f>IF(Table32[[#This Row],[Gems]]&gt;0,Table32[[#This Row],[Gems]],0)</f>
        <v>0</v>
      </c>
      <c r="AF7487" s="42">
        <f>IF(Table32[[#This Row],[Gems]]&lt;0,Table32[[#This Row],[Gems]],0)</f>
        <v>0</v>
      </c>
      <c r="AG7487" s="29">
        <f t="shared" ca="1" si="158"/>
        <v>30</v>
      </c>
    </row>
    <row r="7488" spans="1:33" ht="14.4" x14ac:dyDescent="0.3">
      <c r="A7488" s="37">
        <v>44130</v>
      </c>
      <c r="B7488" s="38">
        <f>INDEX(Videolength!D:D,MATCH(D7488,Videolength!A:A,0))</f>
        <v>13</v>
      </c>
      <c r="C7488" s="38">
        <f>INDEX(Videolength!E:E,MATCH(D7488,Videolength!A:A,0))</f>
        <v>37</v>
      </c>
      <c r="D7488" s="39">
        <v>37</v>
      </c>
      <c r="E7488" s="40" t="str">
        <f>INDEX(Videolength!B:B,MATCH(D7488,Videolength!A:A,0))</f>
        <v>https://youtu.be/PHiFfgDQ2BY?list=PLTjhk5BwsiVV8SrR-dPCDjCfaMnt-5HZH</v>
      </c>
      <c r="F7488" s="41">
        <f>INDEX(Videolength!C:C,MATCH(D7488,Videolength!A:A,0))</f>
        <v>6.6203703703703709E-2</v>
      </c>
      <c r="G7488" s="41">
        <v>1.9791666666666666E-2</v>
      </c>
      <c r="H7488" s="71">
        <f>HYPERLINK(_xlfn.CONCAT(E7488,"&amp;t=",G7488*86400),G7488)</f>
        <v>1.9791666666666666E-2</v>
      </c>
      <c r="I7488" s="38">
        <v>13</v>
      </c>
      <c r="J7488" s="38">
        <v>7</v>
      </c>
      <c r="K7488" s="42" t="s">
        <v>13</v>
      </c>
      <c r="L7488" s="42" t="s">
        <v>369</v>
      </c>
      <c r="AA7488" s="45"/>
      <c r="AB7488" s="45"/>
      <c r="AE7488" s="42">
        <f>IF(Table32[[#This Row],[Gems]]&gt;0,Table32[[#This Row],[Gems]],0)</f>
        <v>0</v>
      </c>
      <c r="AF7488" s="42">
        <f>IF(Table32[[#This Row],[Gems]]&lt;0,Table32[[#This Row],[Gems]],0)</f>
        <v>0</v>
      </c>
      <c r="AG7488" s="29">
        <f t="shared" ca="1" si="158"/>
        <v>30</v>
      </c>
    </row>
    <row r="7489" spans="1:33" ht="14.4" x14ac:dyDescent="0.3">
      <c r="A7489" s="37">
        <v>44130</v>
      </c>
      <c r="B7489" s="38">
        <f>INDEX(Videolength!D:D,MATCH(D7489,Videolength!A:A,0))</f>
        <v>13</v>
      </c>
      <c r="C7489" s="38">
        <f>INDEX(Videolength!E:E,MATCH(D7489,Videolength!A:A,0))</f>
        <v>37</v>
      </c>
      <c r="D7489" s="39">
        <v>37</v>
      </c>
      <c r="E7489" s="40" t="str">
        <f>INDEX(Videolength!B:B,MATCH(D7489,Videolength!A:A,0))</f>
        <v>https://youtu.be/PHiFfgDQ2BY?list=PLTjhk5BwsiVV8SrR-dPCDjCfaMnt-5HZH</v>
      </c>
      <c r="F7489" s="41">
        <f>INDEX(Videolength!C:C,MATCH(D7489,Videolength!A:A,0))</f>
        <v>6.6203703703703709E-2</v>
      </c>
      <c r="G7489" s="41">
        <v>1.9803240740740739E-2</v>
      </c>
      <c r="H7489" s="71">
        <f>HYPERLINK(_xlfn.CONCAT(E7489,"&amp;t=",G7489*86400),G7489)</f>
        <v>1.9803240740740739E-2</v>
      </c>
      <c r="I7489" s="38">
        <v>13</v>
      </c>
      <c r="J7489" s="38">
        <v>7</v>
      </c>
      <c r="K7489" s="42" t="s">
        <v>13</v>
      </c>
      <c r="L7489" s="42" t="s">
        <v>197</v>
      </c>
      <c r="W7489" s="44" t="s">
        <v>1416</v>
      </c>
      <c r="Z7489" s="45" t="s">
        <v>988</v>
      </c>
      <c r="AA7489" s="45"/>
      <c r="AB7489" s="45"/>
      <c r="AE7489" s="42">
        <f>IF(Table32[[#This Row],[Gems]]&gt;0,Table32[[#This Row],[Gems]],0)</f>
        <v>0</v>
      </c>
      <c r="AF7489" s="42">
        <f>IF(Table32[[#This Row],[Gems]]&lt;0,Table32[[#This Row],[Gems]],0)</f>
        <v>0</v>
      </c>
      <c r="AG7489" s="29">
        <f t="shared" ca="1" si="158"/>
        <v>30</v>
      </c>
    </row>
    <row r="7490" spans="1:33" ht="14.4" x14ac:dyDescent="0.3">
      <c r="A7490" s="37">
        <v>44130</v>
      </c>
      <c r="B7490" s="38">
        <f>INDEX(Videolength!D:D,MATCH(D7490,Videolength!A:A,0))</f>
        <v>13</v>
      </c>
      <c r="C7490" s="38">
        <f>INDEX(Videolength!E:E,MATCH(D7490,Videolength!A:A,0))</f>
        <v>37</v>
      </c>
      <c r="D7490" s="39">
        <v>37</v>
      </c>
      <c r="E7490" s="40" t="str">
        <f>INDEX(Videolength!B:B,MATCH(D7490,Videolength!A:A,0))</f>
        <v>https://youtu.be/PHiFfgDQ2BY?list=PLTjhk5BwsiVV8SrR-dPCDjCfaMnt-5HZH</v>
      </c>
      <c r="F7490" s="41">
        <f>INDEX(Videolength!C:C,MATCH(D7490,Videolength!A:A,0))</f>
        <v>6.6203703703703709E-2</v>
      </c>
      <c r="G7490" s="41">
        <v>2.1689814814814815E-2</v>
      </c>
      <c r="H7490" s="71">
        <f>HYPERLINK(_xlfn.CONCAT(E7490,"&amp;t=",G7490*86400),G7490)</f>
        <v>2.1689814814814815E-2</v>
      </c>
      <c r="I7490" s="38">
        <v>13</v>
      </c>
      <c r="J7490" s="38">
        <v>7</v>
      </c>
      <c r="K7490" s="42" t="s">
        <v>13</v>
      </c>
      <c r="L7490" s="42" t="s">
        <v>198</v>
      </c>
      <c r="M7490" s="42" t="s">
        <v>1462</v>
      </c>
      <c r="W7490" s="44" t="s">
        <v>1416</v>
      </c>
      <c r="Z7490" s="45" t="s">
        <v>988</v>
      </c>
      <c r="AA7490" s="45"/>
      <c r="AB7490" s="45"/>
      <c r="AC7490" s="44" t="s">
        <v>203</v>
      </c>
      <c r="AE7490" s="42">
        <f>IF(Table32[[#This Row],[Gems]]&gt;0,Table32[[#This Row],[Gems]],0)</f>
        <v>0</v>
      </c>
      <c r="AF7490" s="42">
        <f>IF(Table32[[#This Row],[Gems]]&lt;0,Table32[[#This Row],[Gems]],0)</f>
        <v>0</v>
      </c>
      <c r="AG7490" s="29">
        <f t="shared" ca="1" si="158"/>
        <v>30</v>
      </c>
    </row>
    <row r="7491" spans="1:33" ht="14.4" x14ac:dyDescent="0.3">
      <c r="A7491" s="37">
        <v>44130</v>
      </c>
      <c r="B7491" s="38">
        <f>INDEX(Videolength!D:D,MATCH(D7491,Videolength!A:A,0))</f>
        <v>13</v>
      </c>
      <c r="C7491" s="38">
        <f>INDEX(Videolength!E:E,MATCH(D7491,Videolength!A:A,0))</f>
        <v>37</v>
      </c>
      <c r="D7491" s="39">
        <v>37</v>
      </c>
      <c r="E7491" s="40" t="str">
        <f>INDEX(Videolength!B:B,MATCH(D7491,Videolength!A:A,0))</f>
        <v>https://youtu.be/PHiFfgDQ2BY?list=PLTjhk5BwsiVV8SrR-dPCDjCfaMnt-5HZH</v>
      </c>
      <c r="F7491" s="41">
        <f>INDEX(Videolength!C:C,MATCH(D7491,Videolength!A:A,0))</f>
        <v>6.6203703703703709E-2</v>
      </c>
      <c r="G7491" s="41">
        <v>2.1747685185185186E-2</v>
      </c>
      <c r="H7491" s="71">
        <f>HYPERLINK(_xlfn.CONCAT(E7491,"&amp;t=",G7491*86400),G7491)</f>
        <v>2.1747685185185186E-2</v>
      </c>
      <c r="I7491" s="38">
        <v>13</v>
      </c>
      <c r="J7491" s="38">
        <v>7</v>
      </c>
      <c r="K7491" s="42" t="s">
        <v>365</v>
      </c>
      <c r="L7491" s="42" t="s">
        <v>10</v>
      </c>
      <c r="AA7491" s="45"/>
      <c r="AB7491" s="45"/>
      <c r="AE7491" s="42">
        <f>IF(Table32[[#This Row],[Gems]]&gt;0,Table32[[#This Row],[Gems]],0)</f>
        <v>0</v>
      </c>
      <c r="AF7491" s="42">
        <f>IF(Table32[[#This Row],[Gems]]&lt;0,Table32[[#This Row],[Gems]],0)</f>
        <v>0</v>
      </c>
      <c r="AG7491" s="29">
        <f t="shared" ca="1" si="158"/>
        <v>30</v>
      </c>
    </row>
    <row r="7492" spans="1:33" ht="14.4" x14ac:dyDescent="0.3">
      <c r="A7492" s="37">
        <v>44130</v>
      </c>
      <c r="B7492" s="38">
        <f>INDEX(Videolength!D:D,MATCH(D7492,Videolength!A:A,0))</f>
        <v>13</v>
      </c>
      <c r="C7492" s="38">
        <f>INDEX(Videolength!E:E,MATCH(D7492,Videolength!A:A,0))</f>
        <v>37</v>
      </c>
      <c r="D7492" s="39">
        <v>37</v>
      </c>
      <c r="E7492" s="40" t="str">
        <f>INDEX(Videolength!B:B,MATCH(D7492,Videolength!A:A,0))</f>
        <v>https://youtu.be/PHiFfgDQ2BY?list=PLTjhk5BwsiVV8SrR-dPCDjCfaMnt-5HZH</v>
      </c>
      <c r="F7492" s="41">
        <f>INDEX(Videolength!C:C,MATCH(D7492,Videolength!A:A,0))</f>
        <v>6.6203703703703709E-2</v>
      </c>
      <c r="G7492" s="41">
        <v>2.1817129629629631E-2</v>
      </c>
      <c r="H7492" s="71">
        <f>HYPERLINK(_xlfn.CONCAT(E7492,"&amp;t=",G7492*86400),G7492)</f>
        <v>2.1817129629629631E-2</v>
      </c>
      <c r="I7492" s="38">
        <v>13</v>
      </c>
      <c r="J7492" s="38">
        <v>7</v>
      </c>
      <c r="K7492" s="42" t="s">
        <v>346</v>
      </c>
      <c r="L7492" s="42" t="s">
        <v>10</v>
      </c>
      <c r="AA7492" s="45"/>
      <c r="AB7492" s="45"/>
      <c r="AE7492" s="42">
        <f>IF(Table32[[#This Row],[Gems]]&gt;0,Table32[[#This Row],[Gems]],0)</f>
        <v>0</v>
      </c>
      <c r="AF7492" s="42">
        <f>IF(Table32[[#This Row],[Gems]]&lt;0,Table32[[#This Row],[Gems]],0)</f>
        <v>0</v>
      </c>
      <c r="AG7492" s="30">
        <f t="shared" ca="1" si="158"/>
        <v>30</v>
      </c>
    </row>
    <row r="7493" spans="1:33" ht="14.4" x14ac:dyDescent="0.3">
      <c r="A7493" s="37">
        <v>44130</v>
      </c>
      <c r="B7493" s="38">
        <f>INDEX(Videolength!D:D,MATCH(D7493,Videolength!A:A,0))</f>
        <v>13</v>
      </c>
      <c r="C7493" s="38">
        <f>INDEX(Videolength!E:E,MATCH(D7493,Videolength!A:A,0))</f>
        <v>37</v>
      </c>
      <c r="D7493" s="39">
        <v>37</v>
      </c>
      <c r="E7493" s="40" t="str">
        <f>INDEX(Videolength!B:B,MATCH(D7493,Videolength!A:A,0))</f>
        <v>https://youtu.be/PHiFfgDQ2BY?list=PLTjhk5BwsiVV8SrR-dPCDjCfaMnt-5HZH</v>
      </c>
      <c r="F7493" s="41">
        <f>INDEX(Videolength!C:C,MATCH(D7493,Videolength!A:A,0))</f>
        <v>6.6203703703703709E-2</v>
      </c>
      <c r="G7493" s="41">
        <v>2.1828703703703701E-2</v>
      </c>
      <c r="H7493" s="71">
        <f>HYPERLINK(_xlfn.CONCAT(E7493,"&amp;t=",G7493*86400),G7493)</f>
        <v>2.1828703703703701E-2</v>
      </c>
      <c r="I7493" s="38">
        <v>13</v>
      </c>
      <c r="J7493" s="38">
        <v>7</v>
      </c>
      <c r="K7493" s="42" t="s">
        <v>353</v>
      </c>
      <c r="L7493" s="42" t="s">
        <v>10</v>
      </c>
      <c r="M7493" s="42" t="s">
        <v>1463</v>
      </c>
      <c r="AA7493" s="45"/>
      <c r="AB7493" s="45"/>
      <c r="AE7493" s="42">
        <f>IF(Table32[[#This Row],[Gems]]&gt;0,Table32[[#This Row],[Gems]],0)</f>
        <v>0</v>
      </c>
      <c r="AF7493" s="42">
        <f>IF(Table32[[#This Row],[Gems]]&lt;0,Table32[[#This Row],[Gems]],0)</f>
        <v>0</v>
      </c>
      <c r="AG7493" s="29">
        <f t="shared" ca="1" si="158"/>
        <v>30</v>
      </c>
    </row>
    <row r="7494" spans="1:33" ht="14.4" x14ac:dyDescent="0.3">
      <c r="A7494" s="37">
        <v>44130</v>
      </c>
      <c r="B7494" s="38">
        <f>INDEX(Videolength!D:D,MATCH(D7494,Videolength!A:A,0))</f>
        <v>13</v>
      </c>
      <c r="C7494" s="38">
        <f>INDEX(Videolength!E:E,MATCH(D7494,Videolength!A:A,0))</f>
        <v>37</v>
      </c>
      <c r="D7494" s="39">
        <v>37</v>
      </c>
      <c r="E7494" s="40" t="str">
        <f>INDEX(Videolength!B:B,MATCH(D7494,Videolength!A:A,0))</f>
        <v>https://youtu.be/PHiFfgDQ2BY?list=PLTjhk5BwsiVV8SrR-dPCDjCfaMnt-5HZH</v>
      </c>
      <c r="F7494" s="41">
        <f>INDEX(Videolength!C:C,MATCH(D7494,Videolength!A:A,0))</f>
        <v>6.6203703703703709E-2</v>
      </c>
      <c r="G7494" s="41">
        <v>2.2025462962962958E-2</v>
      </c>
      <c r="H7494" s="71">
        <f>HYPERLINK(_xlfn.CONCAT(E7494,"&amp;t=",G7494*86400),G7494)</f>
        <v>2.2025462962962958E-2</v>
      </c>
      <c r="I7494" s="38">
        <v>13</v>
      </c>
      <c r="J7494" s="38">
        <v>7</v>
      </c>
      <c r="K7494" s="42" t="s">
        <v>346</v>
      </c>
      <c r="L7494" s="42" t="s">
        <v>10</v>
      </c>
      <c r="AA7494" s="45"/>
      <c r="AB7494" s="45"/>
      <c r="AE7494" s="42">
        <f>IF(Table32[[#This Row],[Gems]]&gt;0,Table32[[#This Row],[Gems]],0)</f>
        <v>0</v>
      </c>
      <c r="AF7494" s="42">
        <f>IF(Table32[[#This Row],[Gems]]&lt;0,Table32[[#This Row],[Gems]],0)</f>
        <v>0</v>
      </c>
      <c r="AG7494" s="29">
        <f t="shared" ca="1" si="158"/>
        <v>30</v>
      </c>
    </row>
    <row r="7495" spans="1:33" ht="14.4" x14ac:dyDescent="0.3">
      <c r="A7495" s="37">
        <v>44130</v>
      </c>
      <c r="B7495" s="38">
        <f>INDEX(Videolength!D:D,MATCH(D7495,Videolength!A:A,0))</f>
        <v>13</v>
      </c>
      <c r="C7495" s="38">
        <f>INDEX(Videolength!E:E,MATCH(D7495,Videolength!A:A,0))</f>
        <v>37</v>
      </c>
      <c r="D7495" s="39">
        <v>37</v>
      </c>
      <c r="E7495" s="40" t="str">
        <f>INDEX(Videolength!B:B,MATCH(D7495,Videolength!A:A,0))</f>
        <v>https://youtu.be/PHiFfgDQ2BY?list=PLTjhk5BwsiVV8SrR-dPCDjCfaMnt-5HZH</v>
      </c>
      <c r="F7495" s="41">
        <f>INDEX(Videolength!C:C,MATCH(D7495,Videolength!A:A,0))</f>
        <v>6.6203703703703709E-2</v>
      </c>
      <c r="G7495" s="41">
        <v>2.2129629629629628E-2</v>
      </c>
      <c r="H7495" s="71">
        <f>HYPERLINK(_xlfn.CONCAT(E7495,"&amp;t=",G7495*86400),G7495)</f>
        <v>2.2129629629629628E-2</v>
      </c>
      <c r="I7495" s="38">
        <v>13</v>
      </c>
      <c r="J7495" s="38">
        <v>7</v>
      </c>
      <c r="K7495" s="42" t="s">
        <v>102</v>
      </c>
      <c r="L7495" s="42" t="s">
        <v>11</v>
      </c>
      <c r="W7495" s="44" t="s">
        <v>540</v>
      </c>
      <c r="AA7495" s="45"/>
      <c r="AB7495" s="45"/>
      <c r="AE7495" s="42">
        <f>IF(Table32[[#This Row],[Gems]]&gt;0,Table32[[#This Row],[Gems]],0)</f>
        <v>0</v>
      </c>
      <c r="AF7495" s="42">
        <f>IF(Table32[[#This Row],[Gems]]&lt;0,Table32[[#This Row],[Gems]],0)</f>
        <v>0</v>
      </c>
      <c r="AG7495" s="29">
        <f t="shared" ca="1" si="158"/>
        <v>30</v>
      </c>
    </row>
    <row r="7496" spans="1:33" ht="14.4" x14ac:dyDescent="0.3">
      <c r="A7496" s="37">
        <v>44130</v>
      </c>
      <c r="B7496" s="38">
        <f>INDEX(Videolength!D:D,MATCH(D7496,Videolength!A:A,0))</f>
        <v>13</v>
      </c>
      <c r="C7496" s="38">
        <f>INDEX(Videolength!E:E,MATCH(D7496,Videolength!A:A,0))</f>
        <v>37</v>
      </c>
      <c r="D7496" s="39">
        <v>37</v>
      </c>
      <c r="E7496" s="40" t="str">
        <f>INDEX(Videolength!B:B,MATCH(D7496,Videolength!A:A,0))</f>
        <v>https://youtu.be/PHiFfgDQ2BY?list=PLTjhk5BwsiVV8SrR-dPCDjCfaMnt-5HZH</v>
      </c>
      <c r="F7496" s="41">
        <f>INDEX(Videolength!C:C,MATCH(D7496,Videolength!A:A,0))</f>
        <v>6.6203703703703709E-2</v>
      </c>
      <c r="G7496" s="41">
        <v>2.2141203703703705E-2</v>
      </c>
      <c r="H7496" s="71">
        <f>HYPERLINK(_xlfn.CONCAT(E7496,"&amp;t=",G7496*86400),G7496)</f>
        <v>2.2141203703703705E-2</v>
      </c>
      <c r="I7496" s="38">
        <v>13</v>
      </c>
      <c r="J7496" s="38">
        <v>7</v>
      </c>
      <c r="K7496" s="42" t="s">
        <v>102</v>
      </c>
      <c r="L7496" s="42" t="s">
        <v>301</v>
      </c>
      <c r="W7496" s="44" t="s">
        <v>1251</v>
      </c>
      <c r="X7496" s="43">
        <v>1</v>
      </c>
      <c r="Y7496" s="43">
        <v>2</v>
      </c>
      <c r="AA7496" s="45"/>
      <c r="AB7496" s="45"/>
      <c r="AE7496" s="42">
        <f>IF(Table32[[#This Row],[Gems]]&gt;0,Table32[[#This Row],[Gems]],0)</f>
        <v>0</v>
      </c>
      <c r="AF7496" s="42">
        <f>IF(Table32[[#This Row],[Gems]]&lt;0,Table32[[#This Row],[Gems]],0)</f>
        <v>0</v>
      </c>
      <c r="AG7496" s="29">
        <f t="shared" ca="1" si="158"/>
        <v>30</v>
      </c>
    </row>
    <row r="7497" spans="1:33" ht="14.4" x14ac:dyDescent="0.3">
      <c r="A7497" s="37">
        <v>44130</v>
      </c>
      <c r="B7497" s="38">
        <f>INDEX(Videolength!D:D,MATCH(D7497,Videolength!A:A,0))</f>
        <v>13</v>
      </c>
      <c r="C7497" s="38">
        <f>INDEX(Videolength!E:E,MATCH(D7497,Videolength!A:A,0))</f>
        <v>37</v>
      </c>
      <c r="D7497" s="39">
        <v>37</v>
      </c>
      <c r="E7497" s="40" t="str">
        <f>INDEX(Videolength!B:B,MATCH(D7497,Videolength!A:A,0))</f>
        <v>https://youtu.be/PHiFfgDQ2BY?list=PLTjhk5BwsiVV8SrR-dPCDjCfaMnt-5HZH</v>
      </c>
      <c r="F7497" s="41">
        <f>INDEX(Videolength!C:C,MATCH(D7497,Videolength!A:A,0))</f>
        <v>6.6203703703703709E-2</v>
      </c>
      <c r="G7497" s="41">
        <v>2.2152777777777775E-2</v>
      </c>
      <c r="H7497" s="71">
        <f>HYPERLINK(_xlfn.CONCAT(E7497,"&amp;t=",G7497*86400),G7497)</f>
        <v>2.2152777777777775E-2</v>
      </c>
      <c r="I7497" s="38">
        <v>13</v>
      </c>
      <c r="J7497" s="38">
        <v>7</v>
      </c>
      <c r="K7497" s="42" t="s">
        <v>346</v>
      </c>
      <c r="L7497" s="42" t="s">
        <v>10</v>
      </c>
      <c r="AA7497" s="45"/>
      <c r="AB7497" s="45"/>
      <c r="AE7497" s="42">
        <f>IF(Table32[[#This Row],[Gems]]&gt;0,Table32[[#This Row],[Gems]],0)</f>
        <v>0</v>
      </c>
      <c r="AF7497" s="42">
        <f>IF(Table32[[#This Row],[Gems]]&lt;0,Table32[[#This Row],[Gems]],0)</f>
        <v>0</v>
      </c>
      <c r="AG7497" s="29">
        <f t="shared" ref="AG7497:AG7560" ca="1" si="159">SUM(OFFSET(AG7497,-1,0),AD7497)</f>
        <v>30</v>
      </c>
    </row>
    <row r="7498" spans="1:33" ht="14.4" x14ac:dyDescent="0.3">
      <c r="A7498" s="37">
        <v>44130</v>
      </c>
      <c r="B7498" s="38">
        <f>INDEX(Videolength!D:D,MATCH(D7498,Videolength!A:A,0))</f>
        <v>13</v>
      </c>
      <c r="C7498" s="38">
        <f>INDEX(Videolength!E:E,MATCH(D7498,Videolength!A:A,0))</f>
        <v>37</v>
      </c>
      <c r="D7498" s="39">
        <v>37</v>
      </c>
      <c r="E7498" s="40" t="str">
        <f>INDEX(Videolength!B:B,MATCH(D7498,Videolength!A:A,0))</f>
        <v>https://youtu.be/PHiFfgDQ2BY?list=PLTjhk5BwsiVV8SrR-dPCDjCfaMnt-5HZH</v>
      </c>
      <c r="F7498" s="41">
        <f>INDEX(Videolength!C:C,MATCH(D7498,Videolength!A:A,0))</f>
        <v>6.6203703703703709E-2</v>
      </c>
      <c r="G7498" s="41">
        <v>2.2164351851851852E-2</v>
      </c>
      <c r="H7498" s="71">
        <f>HYPERLINK(_xlfn.CONCAT(E7498,"&amp;t=",G7498*86400),G7498)</f>
        <v>2.2164351851851852E-2</v>
      </c>
      <c r="I7498" s="38">
        <v>13</v>
      </c>
      <c r="J7498" s="38">
        <v>7</v>
      </c>
      <c r="K7498" s="42" t="s">
        <v>107</v>
      </c>
      <c r="L7498" s="42" t="s">
        <v>10</v>
      </c>
      <c r="N7498" s="42" t="s">
        <v>33</v>
      </c>
      <c r="AA7498" s="45"/>
      <c r="AB7498" s="45"/>
      <c r="AE7498" s="42">
        <f>IF(Table32[[#This Row],[Gems]]&gt;0,Table32[[#This Row],[Gems]],0)</f>
        <v>0</v>
      </c>
      <c r="AF7498" s="42">
        <f>IF(Table32[[#This Row],[Gems]]&lt;0,Table32[[#This Row],[Gems]],0)</f>
        <v>0</v>
      </c>
      <c r="AG7498" s="29">
        <f t="shared" ca="1" si="159"/>
        <v>30</v>
      </c>
    </row>
    <row r="7499" spans="1:33" ht="14.4" x14ac:dyDescent="0.3">
      <c r="A7499" s="37">
        <v>44130</v>
      </c>
      <c r="B7499" s="38">
        <f>INDEX(Videolength!D:D,MATCH(D7499,Videolength!A:A,0))</f>
        <v>13</v>
      </c>
      <c r="C7499" s="38">
        <f>INDEX(Videolength!E:E,MATCH(D7499,Videolength!A:A,0))</f>
        <v>37</v>
      </c>
      <c r="D7499" s="39">
        <v>37</v>
      </c>
      <c r="E7499" s="40" t="str">
        <f>INDEX(Videolength!B:B,MATCH(D7499,Videolength!A:A,0))</f>
        <v>https://youtu.be/PHiFfgDQ2BY?list=PLTjhk5BwsiVV8SrR-dPCDjCfaMnt-5HZH</v>
      </c>
      <c r="F7499" s="41">
        <f>INDEX(Videolength!C:C,MATCH(D7499,Videolength!A:A,0))</f>
        <v>6.6203703703703709E-2</v>
      </c>
      <c r="G7499" s="41">
        <v>2.2199074074074076E-2</v>
      </c>
      <c r="H7499" s="71">
        <f>HYPERLINK(_xlfn.CONCAT(E7499,"&amp;t=",G7499*86400),G7499)</f>
        <v>2.2199074074074076E-2</v>
      </c>
      <c r="I7499" s="38">
        <v>13</v>
      </c>
      <c r="J7499" s="38">
        <v>7</v>
      </c>
      <c r="K7499" s="42" t="s">
        <v>346</v>
      </c>
      <c r="L7499" s="42" t="s">
        <v>10</v>
      </c>
      <c r="AA7499" s="45"/>
      <c r="AB7499" s="45"/>
      <c r="AE7499" s="42">
        <f>IF(Table32[[#This Row],[Gems]]&gt;0,Table32[[#This Row],[Gems]],0)</f>
        <v>0</v>
      </c>
      <c r="AF7499" s="42">
        <f>IF(Table32[[#This Row],[Gems]]&lt;0,Table32[[#This Row],[Gems]],0)</f>
        <v>0</v>
      </c>
      <c r="AG7499" s="29">
        <f t="shared" ca="1" si="159"/>
        <v>30</v>
      </c>
    </row>
    <row r="7500" spans="1:33" ht="14.4" x14ac:dyDescent="0.3">
      <c r="A7500" s="37">
        <v>44130</v>
      </c>
      <c r="B7500" s="38">
        <f>INDEX(Videolength!D:D,MATCH(D7500,Videolength!A:A,0))</f>
        <v>13</v>
      </c>
      <c r="C7500" s="38">
        <f>INDEX(Videolength!E:E,MATCH(D7500,Videolength!A:A,0))</f>
        <v>37</v>
      </c>
      <c r="D7500" s="39">
        <v>37</v>
      </c>
      <c r="E7500" s="40" t="str">
        <f>INDEX(Videolength!B:B,MATCH(D7500,Videolength!A:A,0))</f>
        <v>https://youtu.be/PHiFfgDQ2BY?list=PLTjhk5BwsiVV8SrR-dPCDjCfaMnt-5HZH</v>
      </c>
      <c r="F7500" s="41">
        <f>INDEX(Videolength!C:C,MATCH(D7500,Videolength!A:A,0))</f>
        <v>6.6203703703703709E-2</v>
      </c>
      <c r="G7500" s="41">
        <v>2.2291666666666668E-2</v>
      </c>
      <c r="H7500" s="71">
        <f>HYPERLINK(_xlfn.CONCAT(E7500,"&amp;t=",G7500*86400),G7500)</f>
        <v>2.2291666666666668E-2</v>
      </c>
      <c r="I7500" s="38">
        <v>13</v>
      </c>
      <c r="J7500" s="38">
        <v>7</v>
      </c>
      <c r="K7500" s="42" t="s">
        <v>90</v>
      </c>
      <c r="L7500" s="42" t="s">
        <v>10</v>
      </c>
      <c r="AA7500" s="45"/>
      <c r="AB7500" s="45"/>
      <c r="AE7500" s="42">
        <f>IF(Table32[[#This Row],[Gems]]&gt;0,Table32[[#This Row],[Gems]],0)</f>
        <v>0</v>
      </c>
      <c r="AF7500" s="42">
        <f>IF(Table32[[#This Row],[Gems]]&lt;0,Table32[[#This Row],[Gems]],0)</f>
        <v>0</v>
      </c>
      <c r="AG7500" s="29">
        <f t="shared" ca="1" si="159"/>
        <v>30</v>
      </c>
    </row>
    <row r="7501" spans="1:33" ht="14.4" x14ac:dyDescent="0.3">
      <c r="A7501" s="37">
        <v>44130</v>
      </c>
      <c r="B7501" s="38">
        <f>INDEX(Videolength!D:D,MATCH(D7501,Videolength!A:A,0))</f>
        <v>13</v>
      </c>
      <c r="C7501" s="38">
        <f>INDEX(Videolength!E:E,MATCH(D7501,Videolength!A:A,0))</f>
        <v>37</v>
      </c>
      <c r="D7501" s="39">
        <v>37</v>
      </c>
      <c r="E7501" s="40" t="str">
        <f>INDEX(Videolength!B:B,MATCH(D7501,Videolength!A:A,0))</f>
        <v>https://youtu.be/PHiFfgDQ2BY?list=PLTjhk5BwsiVV8SrR-dPCDjCfaMnt-5HZH</v>
      </c>
      <c r="F7501" s="41">
        <f>INDEX(Videolength!C:C,MATCH(D7501,Videolength!A:A,0))</f>
        <v>6.6203703703703709E-2</v>
      </c>
      <c r="G7501" s="41">
        <v>2.2291666666666668E-2</v>
      </c>
      <c r="H7501" s="71">
        <f>HYPERLINK(_xlfn.CONCAT(E7501,"&amp;t=",G7501*86400),G7501)</f>
        <v>2.2291666666666668E-2</v>
      </c>
      <c r="I7501" s="38">
        <v>13</v>
      </c>
      <c r="J7501" s="38">
        <v>7</v>
      </c>
      <c r="K7501" s="42" t="s">
        <v>90</v>
      </c>
      <c r="L7501" s="42" t="s">
        <v>256</v>
      </c>
      <c r="M7501" s="42" t="s">
        <v>1464</v>
      </c>
      <c r="AA7501" s="45"/>
      <c r="AB7501" s="45"/>
      <c r="AE7501" s="42">
        <f>IF(Table32[[#This Row],[Gems]]&gt;0,Table32[[#This Row],[Gems]],0)</f>
        <v>0</v>
      </c>
      <c r="AF7501" s="42">
        <f>IF(Table32[[#This Row],[Gems]]&lt;0,Table32[[#This Row],[Gems]],0)</f>
        <v>0</v>
      </c>
      <c r="AG7501" s="29">
        <f t="shared" ca="1" si="159"/>
        <v>30</v>
      </c>
    </row>
    <row r="7502" spans="1:33" ht="14.4" x14ac:dyDescent="0.3">
      <c r="A7502" s="37">
        <v>44130</v>
      </c>
      <c r="B7502" s="38">
        <f>INDEX(Videolength!D:D,MATCH(D7502,Videolength!A:A,0))</f>
        <v>13</v>
      </c>
      <c r="C7502" s="38">
        <f>INDEX(Videolength!E:E,MATCH(D7502,Videolength!A:A,0))</f>
        <v>37</v>
      </c>
      <c r="D7502" s="39">
        <v>37</v>
      </c>
      <c r="E7502" s="40" t="str">
        <f>INDEX(Videolength!B:B,MATCH(D7502,Videolength!A:A,0))</f>
        <v>https://youtu.be/PHiFfgDQ2BY?list=PLTjhk5BwsiVV8SrR-dPCDjCfaMnt-5HZH</v>
      </c>
      <c r="F7502" s="41">
        <f>INDEX(Videolength!C:C,MATCH(D7502,Videolength!A:A,0))</f>
        <v>6.6203703703703709E-2</v>
      </c>
      <c r="G7502" s="41">
        <v>2.2337962962962962E-2</v>
      </c>
      <c r="H7502" s="71">
        <f>HYPERLINK(_xlfn.CONCAT(E7502,"&amp;t=",G7502*86400),G7502)</f>
        <v>2.2337962962962962E-2</v>
      </c>
      <c r="I7502" s="38">
        <v>13</v>
      </c>
      <c r="J7502" s="38">
        <v>7</v>
      </c>
      <c r="K7502" s="42" t="s">
        <v>90</v>
      </c>
      <c r="L7502" s="42" t="s">
        <v>197</v>
      </c>
      <c r="V7502" s="43">
        <v>1472</v>
      </c>
      <c r="AA7502" s="45"/>
      <c r="AB7502" s="45"/>
      <c r="AE7502" s="42">
        <f>IF(Table32[[#This Row],[Gems]]&gt;0,Table32[[#This Row],[Gems]],0)</f>
        <v>0</v>
      </c>
      <c r="AF7502" s="42">
        <f>IF(Table32[[#This Row],[Gems]]&lt;0,Table32[[#This Row],[Gems]],0)</f>
        <v>0</v>
      </c>
      <c r="AG7502" s="29">
        <f t="shared" ca="1" si="159"/>
        <v>30</v>
      </c>
    </row>
    <row r="7503" spans="1:33" ht="14.4" x14ac:dyDescent="0.3">
      <c r="A7503" s="37">
        <v>44130</v>
      </c>
      <c r="B7503" s="38">
        <f>INDEX(Videolength!D:D,MATCH(D7503,Videolength!A:A,0))</f>
        <v>13</v>
      </c>
      <c r="C7503" s="38">
        <f>INDEX(Videolength!E:E,MATCH(D7503,Videolength!A:A,0))</f>
        <v>37</v>
      </c>
      <c r="D7503" s="39">
        <v>37</v>
      </c>
      <c r="E7503" s="40" t="str">
        <f>INDEX(Videolength!B:B,MATCH(D7503,Videolength!A:A,0))</f>
        <v>https://youtu.be/PHiFfgDQ2BY?list=PLTjhk5BwsiVV8SrR-dPCDjCfaMnt-5HZH</v>
      </c>
      <c r="F7503" s="41">
        <f>INDEX(Videolength!C:C,MATCH(D7503,Videolength!A:A,0))</f>
        <v>6.6203703703703709E-2</v>
      </c>
      <c r="G7503" s="41">
        <v>2.3680555555555555E-2</v>
      </c>
      <c r="H7503" s="71">
        <f>HYPERLINK(_xlfn.CONCAT(E7503,"&amp;t=",G7503*86400),G7503)</f>
        <v>2.3680555555555555E-2</v>
      </c>
      <c r="I7503" s="38">
        <v>13</v>
      </c>
      <c r="J7503" s="38">
        <v>7</v>
      </c>
      <c r="K7503" s="42" t="s">
        <v>90</v>
      </c>
      <c r="L7503" s="42" t="s">
        <v>198</v>
      </c>
      <c r="M7503" s="42" t="s">
        <v>1465</v>
      </c>
      <c r="Q7503" s="42" t="s">
        <v>121</v>
      </c>
      <c r="V7503" s="43">
        <v>1472</v>
      </c>
      <c r="AA7503" s="45"/>
      <c r="AB7503" s="45"/>
      <c r="AC7503" s="44" t="s">
        <v>201</v>
      </c>
      <c r="AE7503" s="42">
        <f>IF(Table32[[#This Row],[Gems]]&gt;0,Table32[[#This Row],[Gems]],0)</f>
        <v>0</v>
      </c>
      <c r="AF7503" s="42">
        <f>IF(Table32[[#This Row],[Gems]]&lt;0,Table32[[#This Row],[Gems]],0)</f>
        <v>0</v>
      </c>
      <c r="AG7503" s="29">
        <f t="shared" ca="1" si="159"/>
        <v>30</v>
      </c>
    </row>
    <row r="7504" spans="1:33" ht="14.4" x14ac:dyDescent="0.3">
      <c r="A7504" s="37">
        <v>44130</v>
      </c>
      <c r="B7504" s="38">
        <f>INDEX(Videolength!D:D,MATCH(D7504,Videolength!A:A,0))</f>
        <v>13</v>
      </c>
      <c r="C7504" s="38">
        <f>INDEX(Videolength!E:E,MATCH(D7504,Videolength!A:A,0))</f>
        <v>37</v>
      </c>
      <c r="D7504" s="39">
        <v>37</v>
      </c>
      <c r="E7504" s="40" t="str">
        <f>INDEX(Videolength!B:B,MATCH(D7504,Videolength!A:A,0))</f>
        <v>https://youtu.be/PHiFfgDQ2BY?list=PLTjhk5BwsiVV8SrR-dPCDjCfaMnt-5HZH</v>
      </c>
      <c r="F7504" s="41">
        <f>INDEX(Videolength!C:C,MATCH(D7504,Videolength!A:A,0))</f>
        <v>6.6203703703703709E-2</v>
      </c>
      <c r="G7504" s="41">
        <v>2.372685185185185E-2</v>
      </c>
      <c r="H7504" s="71">
        <f>HYPERLINK(_xlfn.CONCAT(E7504,"&amp;t=",G7504*86400),G7504)</f>
        <v>2.372685185185185E-2</v>
      </c>
      <c r="I7504" s="38">
        <v>13</v>
      </c>
      <c r="J7504" s="38">
        <v>7</v>
      </c>
      <c r="K7504" s="42" t="s">
        <v>90</v>
      </c>
      <c r="L7504" s="42" t="s">
        <v>10</v>
      </c>
      <c r="M7504" s="42" t="s">
        <v>929</v>
      </c>
      <c r="AA7504" s="45"/>
      <c r="AB7504" s="45"/>
      <c r="AE7504" s="42">
        <f>IF(Table32[[#This Row],[Gems]]&gt;0,Table32[[#This Row],[Gems]],0)</f>
        <v>0</v>
      </c>
      <c r="AF7504" s="42">
        <f>IF(Table32[[#This Row],[Gems]]&lt;0,Table32[[#This Row],[Gems]],0)</f>
        <v>0</v>
      </c>
      <c r="AG7504" s="29">
        <f t="shared" ca="1" si="159"/>
        <v>30</v>
      </c>
    </row>
    <row r="7505" spans="1:33" ht="14.4" x14ac:dyDescent="0.3">
      <c r="A7505" s="37">
        <v>44130</v>
      </c>
      <c r="B7505" s="38">
        <f>INDEX(Videolength!D:D,MATCH(D7505,Videolength!A:A,0))</f>
        <v>13</v>
      </c>
      <c r="C7505" s="38">
        <f>INDEX(Videolength!E:E,MATCH(D7505,Videolength!A:A,0))</f>
        <v>37</v>
      </c>
      <c r="D7505" s="39">
        <v>37</v>
      </c>
      <c r="E7505" s="40" t="str">
        <f>INDEX(Videolength!B:B,MATCH(D7505,Videolength!A:A,0))</f>
        <v>https://youtu.be/PHiFfgDQ2BY?list=PLTjhk5BwsiVV8SrR-dPCDjCfaMnt-5HZH</v>
      </c>
      <c r="F7505" s="41">
        <f>INDEX(Videolength!C:C,MATCH(D7505,Videolength!A:A,0))</f>
        <v>6.6203703703703709E-2</v>
      </c>
      <c r="G7505" s="41">
        <v>2.3761574074074074E-2</v>
      </c>
      <c r="H7505" s="71">
        <f>HYPERLINK(_xlfn.CONCAT(E7505,"&amp;t=",G7505*86400),G7505)</f>
        <v>2.3761574074074074E-2</v>
      </c>
      <c r="I7505" s="38">
        <v>13</v>
      </c>
      <c r="J7505" s="38">
        <v>7</v>
      </c>
      <c r="K7505" s="42" t="s">
        <v>346</v>
      </c>
      <c r="L7505" s="42" t="s">
        <v>10</v>
      </c>
      <c r="AA7505" s="45"/>
      <c r="AB7505" s="45"/>
      <c r="AE7505" s="42">
        <f>IF(Table32[[#This Row],[Gems]]&gt;0,Table32[[#This Row],[Gems]],0)</f>
        <v>0</v>
      </c>
      <c r="AF7505" s="42">
        <f>IF(Table32[[#This Row],[Gems]]&lt;0,Table32[[#This Row],[Gems]],0)</f>
        <v>0</v>
      </c>
      <c r="AG7505" s="29">
        <f t="shared" ca="1" si="159"/>
        <v>30</v>
      </c>
    </row>
    <row r="7506" spans="1:33" ht="14.4" x14ac:dyDescent="0.3">
      <c r="A7506" s="37">
        <v>44130</v>
      </c>
      <c r="B7506" s="38">
        <f>INDEX(Videolength!D:D,MATCH(D7506,Videolength!A:A,0))</f>
        <v>13</v>
      </c>
      <c r="C7506" s="38">
        <f>INDEX(Videolength!E:E,MATCH(D7506,Videolength!A:A,0))</f>
        <v>37</v>
      </c>
      <c r="D7506" s="39">
        <v>37</v>
      </c>
      <c r="E7506" s="40" t="str">
        <f>INDEX(Videolength!B:B,MATCH(D7506,Videolength!A:A,0))</f>
        <v>https://youtu.be/PHiFfgDQ2BY?list=PLTjhk5BwsiVV8SrR-dPCDjCfaMnt-5HZH</v>
      </c>
      <c r="F7506" s="41">
        <f>INDEX(Videolength!C:C,MATCH(D7506,Videolength!A:A,0))</f>
        <v>6.6203703703703709E-2</v>
      </c>
      <c r="G7506" s="41">
        <v>2.3773148148148151E-2</v>
      </c>
      <c r="H7506" s="71">
        <f>HYPERLINK(_xlfn.CONCAT(E7506,"&amp;t=",G7506*86400),G7506)</f>
        <v>2.3773148148148151E-2</v>
      </c>
      <c r="I7506" s="38">
        <v>13</v>
      </c>
      <c r="J7506" s="38">
        <v>7</v>
      </c>
      <c r="K7506" s="42" t="s">
        <v>133</v>
      </c>
      <c r="L7506" s="42" t="s">
        <v>312</v>
      </c>
      <c r="M7506" s="42" t="s">
        <v>387</v>
      </c>
      <c r="AA7506" s="45"/>
      <c r="AB7506" s="45"/>
      <c r="AD7506" s="42">
        <v>1</v>
      </c>
      <c r="AE7506" s="42">
        <f>IF(Table32[[#This Row],[Gems]]&gt;0,Table32[[#This Row],[Gems]],0)</f>
        <v>1</v>
      </c>
      <c r="AF7506" s="42">
        <f>IF(Table32[[#This Row],[Gems]]&lt;0,Table32[[#This Row],[Gems]],0)</f>
        <v>0</v>
      </c>
      <c r="AG7506" s="29">
        <f t="shared" ca="1" si="159"/>
        <v>31</v>
      </c>
    </row>
    <row r="7507" spans="1:33" ht="14.4" x14ac:dyDescent="0.3">
      <c r="A7507" s="37">
        <v>44130</v>
      </c>
      <c r="B7507" s="38">
        <f>INDEX(Videolength!D:D,MATCH(D7507,Videolength!A:A,0))</f>
        <v>13</v>
      </c>
      <c r="C7507" s="38">
        <f>INDEX(Videolength!E:E,MATCH(D7507,Videolength!A:A,0))</f>
        <v>37</v>
      </c>
      <c r="D7507" s="39">
        <v>37</v>
      </c>
      <c r="E7507" s="40" t="str">
        <f>INDEX(Videolength!B:B,MATCH(D7507,Videolength!A:A,0))</f>
        <v>https://youtu.be/PHiFfgDQ2BY?list=PLTjhk5BwsiVV8SrR-dPCDjCfaMnt-5HZH</v>
      </c>
      <c r="F7507" s="41">
        <f>INDEX(Videolength!C:C,MATCH(D7507,Videolength!A:A,0))</f>
        <v>6.6203703703703709E-2</v>
      </c>
      <c r="G7507" s="41">
        <v>2.3912037037037034E-2</v>
      </c>
      <c r="H7507" s="71">
        <f>HYPERLINK(_xlfn.CONCAT(E7507,"&amp;t=",G7507*86400),G7507)</f>
        <v>2.3912037037037034E-2</v>
      </c>
      <c r="I7507" s="38">
        <v>13</v>
      </c>
      <c r="J7507" s="38">
        <v>7</v>
      </c>
      <c r="K7507" s="42" t="s">
        <v>346</v>
      </c>
      <c r="L7507" s="42" t="s">
        <v>10</v>
      </c>
      <c r="AA7507" s="45"/>
      <c r="AB7507" s="45"/>
      <c r="AE7507" s="42">
        <f>IF(Table32[[#This Row],[Gems]]&gt;0,Table32[[#This Row],[Gems]],0)</f>
        <v>0</v>
      </c>
      <c r="AF7507" s="42">
        <f>IF(Table32[[#This Row],[Gems]]&lt;0,Table32[[#This Row],[Gems]],0)</f>
        <v>0</v>
      </c>
      <c r="AG7507" s="29">
        <f t="shared" ca="1" si="159"/>
        <v>31</v>
      </c>
    </row>
    <row r="7508" spans="1:33" ht="14.4" x14ac:dyDescent="0.3">
      <c r="A7508" s="37">
        <v>44130</v>
      </c>
      <c r="B7508" s="38">
        <f>INDEX(Videolength!D:D,MATCH(D7508,Videolength!A:A,0))</f>
        <v>13</v>
      </c>
      <c r="C7508" s="38">
        <f>INDEX(Videolength!E:E,MATCH(D7508,Videolength!A:A,0))</f>
        <v>37</v>
      </c>
      <c r="D7508" s="39">
        <v>37</v>
      </c>
      <c r="E7508" s="40" t="str">
        <f>INDEX(Videolength!B:B,MATCH(D7508,Videolength!A:A,0))</f>
        <v>https://youtu.be/PHiFfgDQ2BY?list=PLTjhk5BwsiVV8SrR-dPCDjCfaMnt-5HZH</v>
      </c>
      <c r="F7508" s="41">
        <f>INDEX(Videolength!C:C,MATCH(D7508,Videolength!A:A,0))</f>
        <v>6.6203703703703709E-2</v>
      </c>
      <c r="G7508" s="41">
        <v>2.4004629629629629E-2</v>
      </c>
      <c r="H7508" s="71">
        <f>HYPERLINK(_xlfn.CONCAT(E7508,"&amp;t=",G7508*86400),G7508)</f>
        <v>2.4004629629629629E-2</v>
      </c>
      <c r="I7508" s="38">
        <v>13</v>
      </c>
      <c r="J7508" s="38">
        <v>7</v>
      </c>
      <c r="K7508" s="42" t="s">
        <v>98</v>
      </c>
      <c r="L7508" s="42" t="s">
        <v>10</v>
      </c>
      <c r="M7508" s="42" t="s">
        <v>937</v>
      </c>
      <c r="W7508" s="44" t="s">
        <v>367</v>
      </c>
      <c r="AA7508" s="45"/>
      <c r="AB7508" s="45"/>
      <c r="AE7508" s="42">
        <f>IF(Table32[[#This Row],[Gems]]&gt;0,Table32[[#This Row],[Gems]],0)</f>
        <v>0</v>
      </c>
      <c r="AF7508" s="42">
        <f>IF(Table32[[#This Row],[Gems]]&lt;0,Table32[[#This Row],[Gems]],0)</f>
        <v>0</v>
      </c>
      <c r="AG7508" s="29">
        <f t="shared" ca="1" si="159"/>
        <v>31</v>
      </c>
    </row>
    <row r="7509" spans="1:33" ht="14.4" x14ac:dyDescent="0.3">
      <c r="A7509" s="37">
        <v>44130</v>
      </c>
      <c r="B7509" s="38">
        <f>INDEX(Videolength!D:D,MATCH(D7509,Videolength!A:A,0))</f>
        <v>13</v>
      </c>
      <c r="C7509" s="38">
        <f>INDEX(Videolength!E:E,MATCH(D7509,Videolength!A:A,0))</f>
        <v>37</v>
      </c>
      <c r="D7509" s="39">
        <v>37</v>
      </c>
      <c r="E7509" s="40" t="str">
        <f>INDEX(Videolength!B:B,MATCH(D7509,Videolength!A:A,0))</f>
        <v>https://youtu.be/PHiFfgDQ2BY?list=PLTjhk5BwsiVV8SrR-dPCDjCfaMnt-5HZH</v>
      </c>
      <c r="F7509" s="41">
        <f>INDEX(Videolength!C:C,MATCH(D7509,Videolength!A:A,0))</f>
        <v>6.6203703703703709E-2</v>
      </c>
      <c r="G7509" s="41">
        <v>2.4131944444444445E-2</v>
      </c>
      <c r="H7509" s="71">
        <f>HYPERLINK(_xlfn.CONCAT(E7509,"&amp;t=",G7509*86400),G7509)</f>
        <v>2.4131944444444445E-2</v>
      </c>
      <c r="I7509" s="38">
        <v>13</v>
      </c>
      <c r="J7509" s="38">
        <v>7</v>
      </c>
      <c r="K7509" s="42" t="s">
        <v>346</v>
      </c>
      <c r="L7509" s="42" t="s">
        <v>10</v>
      </c>
      <c r="AA7509" s="45"/>
      <c r="AB7509" s="45"/>
      <c r="AE7509" s="42">
        <f>IF(Table32[[#This Row],[Gems]]&gt;0,Table32[[#This Row],[Gems]],0)</f>
        <v>0</v>
      </c>
      <c r="AF7509" s="42">
        <f>IF(Table32[[#This Row],[Gems]]&lt;0,Table32[[#This Row],[Gems]],0)</f>
        <v>0</v>
      </c>
      <c r="AG7509" s="29">
        <f t="shared" ca="1" si="159"/>
        <v>31</v>
      </c>
    </row>
    <row r="7510" spans="1:33" ht="14.4" x14ac:dyDescent="0.3">
      <c r="A7510" s="37">
        <v>44130</v>
      </c>
      <c r="B7510" s="38">
        <f>INDEX(Videolength!D:D,MATCH(D7510,Videolength!A:A,0))</f>
        <v>13</v>
      </c>
      <c r="C7510" s="38">
        <f>INDEX(Videolength!E:E,MATCH(D7510,Videolength!A:A,0))</f>
        <v>37</v>
      </c>
      <c r="D7510" s="39">
        <v>37</v>
      </c>
      <c r="E7510" s="40" t="str">
        <f>INDEX(Videolength!B:B,MATCH(D7510,Videolength!A:A,0))</f>
        <v>https://youtu.be/PHiFfgDQ2BY?list=PLTjhk5BwsiVV8SrR-dPCDjCfaMnt-5HZH</v>
      </c>
      <c r="F7510" s="41">
        <f>INDEX(Videolength!C:C,MATCH(D7510,Videolength!A:A,0))</f>
        <v>6.6203703703703709E-2</v>
      </c>
      <c r="G7510" s="41">
        <v>2.4166666666666666E-2</v>
      </c>
      <c r="H7510" s="71">
        <f>HYPERLINK(_xlfn.CONCAT(E7510,"&amp;t=",G7510*86400),G7510)</f>
        <v>2.4166666666666666E-2</v>
      </c>
      <c r="I7510" s="38">
        <v>13</v>
      </c>
      <c r="J7510" s="38">
        <v>7</v>
      </c>
      <c r="K7510" s="42" t="s">
        <v>98</v>
      </c>
      <c r="L7510" s="42" t="s">
        <v>10</v>
      </c>
      <c r="M7510" s="42" t="s">
        <v>885</v>
      </c>
      <c r="W7510" s="44" t="s">
        <v>367</v>
      </c>
      <c r="AA7510" s="45"/>
      <c r="AB7510" s="45"/>
      <c r="AE7510" s="42">
        <f>IF(Table32[[#This Row],[Gems]]&gt;0,Table32[[#This Row],[Gems]],0)</f>
        <v>0</v>
      </c>
      <c r="AF7510" s="42">
        <f>IF(Table32[[#This Row],[Gems]]&lt;0,Table32[[#This Row],[Gems]],0)</f>
        <v>0</v>
      </c>
      <c r="AG7510" s="29">
        <f t="shared" ca="1" si="159"/>
        <v>31</v>
      </c>
    </row>
    <row r="7511" spans="1:33" ht="14.4" x14ac:dyDescent="0.3">
      <c r="A7511" s="37">
        <v>44130</v>
      </c>
      <c r="B7511" s="38">
        <f>INDEX(Videolength!D:D,MATCH(D7511,Videolength!A:A,0))</f>
        <v>13</v>
      </c>
      <c r="C7511" s="38">
        <f>INDEX(Videolength!E:E,MATCH(D7511,Videolength!A:A,0))</f>
        <v>37</v>
      </c>
      <c r="D7511" s="39">
        <v>37</v>
      </c>
      <c r="E7511" s="40" t="str">
        <f>INDEX(Videolength!B:B,MATCH(D7511,Videolength!A:A,0))</f>
        <v>https://youtu.be/PHiFfgDQ2BY?list=PLTjhk5BwsiVV8SrR-dPCDjCfaMnt-5HZH</v>
      </c>
      <c r="F7511" s="41">
        <f>INDEX(Videolength!C:C,MATCH(D7511,Videolength!A:A,0))</f>
        <v>6.6203703703703709E-2</v>
      </c>
      <c r="G7511" s="41">
        <v>2.4201388888888887E-2</v>
      </c>
      <c r="H7511" s="71">
        <f>HYPERLINK(_xlfn.CONCAT(E7511,"&amp;t=",G7511*86400),G7511)</f>
        <v>2.4201388888888887E-2</v>
      </c>
      <c r="I7511" s="38">
        <v>13</v>
      </c>
      <c r="J7511" s="38">
        <v>7</v>
      </c>
      <c r="K7511" s="42" t="s">
        <v>346</v>
      </c>
      <c r="L7511" s="42" t="s">
        <v>10</v>
      </c>
      <c r="AA7511" s="45"/>
      <c r="AB7511" s="45"/>
      <c r="AE7511" s="42">
        <f>IF(Table32[[#This Row],[Gems]]&gt;0,Table32[[#This Row],[Gems]],0)</f>
        <v>0</v>
      </c>
      <c r="AF7511" s="42">
        <f>IF(Table32[[#This Row],[Gems]]&lt;0,Table32[[#This Row],[Gems]],0)</f>
        <v>0</v>
      </c>
      <c r="AG7511" s="29">
        <f t="shared" ca="1" si="159"/>
        <v>31</v>
      </c>
    </row>
    <row r="7512" spans="1:33" ht="14.4" x14ac:dyDescent="0.3">
      <c r="A7512" s="37">
        <v>44130</v>
      </c>
      <c r="B7512" s="38">
        <f>INDEX(Videolength!D:D,MATCH(D7512,Videolength!A:A,0))</f>
        <v>13</v>
      </c>
      <c r="C7512" s="38">
        <f>INDEX(Videolength!E:E,MATCH(D7512,Videolength!A:A,0))</f>
        <v>37</v>
      </c>
      <c r="D7512" s="39">
        <v>37</v>
      </c>
      <c r="E7512" s="40" t="str">
        <f>INDEX(Videolength!B:B,MATCH(D7512,Videolength!A:A,0))</f>
        <v>https://youtu.be/PHiFfgDQ2BY?list=PLTjhk5BwsiVV8SrR-dPCDjCfaMnt-5HZH</v>
      </c>
      <c r="F7512" s="41">
        <f>INDEX(Videolength!C:C,MATCH(D7512,Videolength!A:A,0))</f>
        <v>6.6203703703703709E-2</v>
      </c>
      <c r="G7512" s="41">
        <v>2.4247685185185181E-2</v>
      </c>
      <c r="H7512" s="71">
        <f>HYPERLINK(_xlfn.CONCAT(E7512,"&amp;t=",G7512*86400),G7512)</f>
        <v>2.4247685185185181E-2</v>
      </c>
      <c r="I7512" s="38">
        <v>13</v>
      </c>
      <c r="J7512" s="38">
        <v>7</v>
      </c>
      <c r="K7512" s="42" t="s">
        <v>8</v>
      </c>
      <c r="L7512" s="42" t="s">
        <v>163</v>
      </c>
      <c r="M7512" s="42" t="s">
        <v>850</v>
      </c>
      <c r="AA7512" s="45"/>
      <c r="AB7512" s="45"/>
      <c r="AE7512" s="42">
        <f>IF(Table32[[#This Row],[Gems]]&gt;0,Table32[[#This Row],[Gems]],0)</f>
        <v>0</v>
      </c>
      <c r="AF7512" s="42">
        <f>IF(Table32[[#This Row],[Gems]]&lt;0,Table32[[#This Row],[Gems]],0)</f>
        <v>0</v>
      </c>
      <c r="AG7512" s="29">
        <f t="shared" ca="1" si="159"/>
        <v>31</v>
      </c>
    </row>
    <row r="7513" spans="1:33" ht="14.4" x14ac:dyDescent="0.3">
      <c r="A7513" s="37">
        <v>44130</v>
      </c>
      <c r="B7513" s="38">
        <f>INDEX(Videolength!D:D,MATCH(D7513,Videolength!A:A,0))</f>
        <v>13</v>
      </c>
      <c r="C7513" s="38">
        <f>INDEX(Videolength!E:E,MATCH(D7513,Videolength!A:A,0))</f>
        <v>37</v>
      </c>
      <c r="D7513" s="39">
        <v>37</v>
      </c>
      <c r="E7513" s="40" t="str">
        <f>INDEX(Videolength!B:B,MATCH(D7513,Videolength!A:A,0))</f>
        <v>https://youtu.be/PHiFfgDQ2BY?list=PLTjhk5BwsiVV8SrR-dPCDjCfaMnt-5HZH</v>
      </c>
      <c r="F7513" s="41">
        <f>INDEX(Videolength!C:C,MATCH(D7513,Videolength!A:A,0))</f>
        <v>6.6203703703703709E-2</v>
      </c>
      <c r="G7513" s="41">
        <v>2.4479166666666666E-2</v>
      </c>
      <c r="H7513" s="71">
        <f>HYPERLINK(_xlfn.CONCAT(E7513,"&amp;t=",G7513*86400),G7513)</f>
        <v>2.4479166666666666E-2</v>
      </c>
      <c r="I7513" s="38">
        <v>13</v>
      </c>
      <c r="J7513" s="38">
        <v>7</v>
      </c>
      <c r="K7513" s="42" t="s">
        <v>346</v>
      </c>
      <c r="L7513" s="42" t="s">
        <v>10</v>
      </c>
      <c r="AA7513" s="45"/>
      <c r="AB7513" s="45"/>
      <c r="AE7513" s="42">
        <f>IF(Table32[[#This Row],[Gems]]&gt;0,Table32[[#This Row],[Gems]],0)</f>
        <v>0</v>
      </c>
      <c r="AF7513" s="42">
        <f>IF(Table32[[#This Row],[Gems]]&lt;0,Table32[[#This Row],[Gems]],0)</f>
        <v>0</v>
      </c>
      <c r="AG7513" s="29">
        <f t="shared" ca="1" si="159"/>
        <v>31</v>
      </c>
    </row>
    <row r="7514" spans="1:33" ht="14.4" x14ac:dyDescent="0.3">
      <c r="A7514" s="37">
        <v>44130</v>
      </c>
      <c r="B7514" s="38">
        <f>INDEX(Videolength!D:D,MATCH(D7514,Videolength!A:A,0))</f>
        <v>13</v>
      </c>
      <c r="C7514" s="38">
        <f>INDEX(Videolength!E:E,MATCH(D7514,Videolength!A:A,0))</f>
        <v>37</v>
      </c>
      <c r="D7514" s="39">
        <v>37</v>
      </c>
      <c r="E7514" s="40" t="str">
        <f>INDEX(Videolength!B:B,MATCH(D7514,Videolength!A:A,0))</f>
        <v>https://youtu.be/PHiFfgDQ2BY?list=PLTjhk5BwsiVV8SrR-dPCDjCfaMnt-5HZH</v>
      </c>
      <c r="F7514" s="41">
        <f>INDEX(Videolength!C:C,MATCH(D7514,Videolength!A:A,0))</f>
        <v>6.6203703703703709E-2</v>
      </c>
      <c r="G7514" s="41">
        <v>2.4502314814814814E-2</v>
      </c>
      <c r="H7514" s="71">
        <f>HYPERLINK(_xlfn.CONCAT(E7514,"&amp;t=",G7514*86400),G7514)</f>
        <v>2.4502314814814814E-2</v>
      </c>
      <c r="I7514" s="38">
        <v>13</v>
      </c>
      <c r="J7514" s="38">
        <v>7</v>
      </c>
      <c r="K7514" s="42" t="s">
        <v>114</v>
      </c>
      <c r="L7514" s="42" t="s">
        <v>10</v>
      </c>
      <c r="M7514" s="42" t="s">
        <v>1466</v>
      </c>
      <c r="AA7514" s="45"/>
      <c r="AB7514" s="45"/>
      <c r="AE7514" s="42">
        <f>IF(Table32[[#This Row],[Gems]]&gt;0,Table32[[#This Row],[Gems]],0)</f>
        <v>0</v>
      </c>
      <c r="AF7514" s="42">
        <f>IF(Table32[[#This Row],[Gems]]&lt;0,Table32[[#This Row],[Gems]],0)</f>
        <v>0</v>
      </c>
      <c r="AG7514" s="29">
        <f t="shared" ca="1" si="159"/>
        <v>31</v>
      </c>
    </row>
    <row r="7515" spans="1:33" ht="14.4" x14ac:dyDescent="0.3">
      <c r="A7515" s="37">
        <v>44130</v>
      </c>
      <c r="B7515" s="38">
        <f>INDEX(Videolength!D:D,MATCH(D7515,Videolength!A:A,0))</f>
        <v>13</v>
      </c>
      <c r="C7515" s="38">
        <f>INDEX(Videolength!E:E,MATCH(D7515,Videolength!A:A,0))</f>
        <v>37</v>
      </c>
      <c r="D7515" s="39">
        <v>37</v>
      </c>
      <c r="E7515" s="40" t="str">
        <f>INDEX(Videolength!B:B,MATCH(D7515,Videolength!A:A,0))</f>
        <v>https://youtu.be/PHiFfgDQ2BY?list=PLTjhk5BwsiVV8SrR-dPCDjCfaMnt-5HZH</v>
      </c>
      <c r="F7515" s="41">
        <f>INDEX(Videolength!C:C,MATCH(D7515,Videolength!A:A,0))</f>
        <v>6.6203703703703709E-2</v>
      </c>
      <c r="G7515" s="41">
        <v>2.4745370370370372E-2</v>
      </c>
      <c r="H7515" s="71">
        <f>HYPERLINK(_xlfn.CONCAT(E7515,"&amp;t=",G7515*86400),G7515)</f>
        <v>2.4745370370370372E-2</v>
      </c>
      <c r="I7515" s="38">
        <v>13</v>
      </c>
      <c r="J7515" s="38">
        <v>7</v>
      </c>
      <c r="K7515" s="42" t="s">
        <v>346</v>
      </c>
      <c r="L7515" s="42" t="s">
        <v>10</v>
      </c>
      <c r="AA7515" s="45"/>
      <c r="AB7515" s="45"/>
      <c r="AE7515" s="42">
        <f>IF(Table32[[#This Row],[Gems]]&gt;0,Table32[[#This Row],[Gems]],0)</f>
        <v>0</v>
      </c>
      <c r="AF7515" s="42">
        <f>IF(Table32[[#This Row],[Gems]]&lt;0,Table32[[#This Row],[Gems]],0)</f>
        <v>0</v>
      </c>
      <c r="AG7515" s="29">
        <f t="shared" ca="1" si="159"/>
        <v>31</v>
      </c>
    </row>
    <row r="7516" spans="1:33" ht="14.4" x14ac:dyDescent="0.3">
      <c r="A7516" s="37">
        <v>44130</v>
      </c>
      <c r="B7516" s="38">
        <f>INDEX(Videolength!D:D,MATCH(D7516,Videolength!A:A,0))</f>
        <v>13</v>
      </c>
      <c r="C7516" s="38">
        <f>INDEX(Videolength!E:E,MATCH(D7516,Videolength!A:A,0))</f>
        <v>37</v>
      </c>
      <c r="D7516" s="39">
        <v>37</v>
      </c>
      <c r="E7516" s="40" t="str">
        <f>INDEX(Videolength!B:B,MATCH(D7516,Videolength!A:A,0))</f>
        <v>https://youtu.be/PHiFfgDQ2BY?list=PLTjhk5BwsiVV8SrR-dPCDjCfaMnt-5HZH</v>
      </c>
      <c r="F7516" s="41">
        <f>INDEX(Videolength!C:C,MATCH(D7516,Videolength!A:A,0))</f>
        <v>6.6203703703703709E-2</v>
      </c>
      <c r="G7516" s="41">
        <v>2.479166666666667E-2</v>
      </c>
      <c r="H7516" s="71">
        <f>HYPERLINK(_xlfn.CONCAT(E7516,"&amp;t=",G7516*86400),G7516)</f>
        <v>2.479166666666667E-2</v>
      </c>
      <c r="I7516" s="38">
        <v>13</v>
      </c>
      <c r="J7516" s="38">
        <v>7</v>
      </c>
      <c r="K7516" s="42" t="s">
        <v>117</v>
      </c>
      <c r="L7516" s="42" t="s">
        <v>10</v>
      </c>
      <c r="AA7516" s="45"/>
      <c r="AB7516" s="45"/>
      <c r="AE7516" s="42">
        <f>IF(Table32[[#This Row],[Gems]]&gt;0,Table32[[#This Row],[Gems]],0)</f>
        <v>0</v>
      </c>
      <c r="AF7516" s="42">
        <f>IF(Table32[[#This Row],[Gems]]&lt;0,Table32[[#This Row],[Gems]],0)</f>
        <v>0</v>
      </c>
      <c r="AG7516" s="29">
        <f t="shared" ca="1" si="159"/>
        <v>31</v>
      </c>
    </row>
    <row r="7517" spans="1:33" ht="14.4" x14ac:dyDescent="0.3">
      <c r="A7517" s="37">
        <v>44130</v>
      </c>
      <c r="B7517" s="38">
        <f>INDEX(Videolength!D:D,MATCH(D7517,Videolength!A:A,0))</f>
        <v>13</v>
      </c>
      <c r="C7517" s="38">
        <f>INDEX(Videolength!E:E,MATCH(D7517,Videolength!A:A,0))</f>
        <v>37</v>
      </c>
      <c r="D7517" s="39">
        <v>37</v>
      </c>
      <c r="E7517" s="40" t="str">
        <f>INDEX(Videolength!B:B,MATCH(D7517,Videolength!A:A,0))</f>
        <v>https://youtu.be/PHiFfgDQ2BY?list=PLTjhk5BwsiVV8SrR-dPCDjCfaMnt-5HZH</v>
      </c>
      <c r="F7517" s="41">
        <f>INDEX(Videolength!C:C,MATCH(D7517,Videolength!A:A,0))</f>
        <v>6.6203703703703709E-2</v>
      </c>
      <c r="G7517" s="41">
        <v>2.4849537037037035E-2</v>
      </c>
      <c r="H7517" s="71">
        <f>HYPERLINK(_xlfn.CONCAT(E7517,"&amp;t=",G7517*86400),G7517)</f>
        <v>2.4849537037037035E-2</v>
      </c>
      <c r="I7517" s="38">
        <v>13</v>
      </c>
      <c r="J7517" s="38">
        <v>7</v>
      </c>
      <c r="K7517" s="42" t="s">
        <v>346</v>
      </c>
      <c r="L7517" s="42" t="s">
        <v>10</v>
      </c>
      <c r="AA7517" s="45"/>
      <c r="AB7517" s="45"/>
      <c r="AE7517" s="42">
        <f>IF(Table32[[#This Row],[Gems]]&gt;0,Table32[[#This Row],[Gems]],0)</f>
        <v>0</v>
      </c>
      <c r="AF7517" s="42">
        <f>IF(Table32[[#This Row],[Gems]]&lt;0,Table32[[#This Row],[Gems]],0)</f>
        <v>0</v>
      </c>
      <c r="AG7517" s="29">
        <f t="shared" ca="1" si="159"/>
        <v>31</v>
      </c>
    </row>
    <row r="7518" spans="1:33" ht="14.4" x14ac:dyDescent="0.3">
      <c r="A7518" s="37">
        <v>44130</v>
      </c>
      <c r="B7518" s="38">
        <f>INDEX(Videolength!D:D,MATCH(D7518,Videolength!A:A,0))</f>
        <v>13</v>
      </c>
      <c r="C7518" s="38">
        <f>INDEX(Videolength!E:E,MATCH(D7518,Videolength!A:A,0))</f>
        <v>37</v>
      </c>
      <c r="D7518" s="39">
        <v>37</v>
      </c>
      <c r="E7518" s="40" t="str">
        <f>INDEX(Videolength!B:B,MATCH(D7518,Videolength!A:A,0))</f>
        <v>https://youtu.be/PHiFfgDQ2BY?list=PLTjhk5BwsiVV8SrR-dPCDjCfaMnt-5HZH</v>
      </c>
      <c r="F7518" s="41">
        <f>INDEX(Videolength!C:C,MATCH(D7518,Videolength!A:A,0))</f>
        <v>6.6203703703703709E-2</v>
      </c>
      <c r="G7518" s="41">
        <v>2.4872685185185189E-2</v>
      </c>
      <c r="H7518" s="71">
        <f>HYPERLINK(_xlfn.CONCAT(E7518,"&amp;t=",G7518*86400),G7518)</f>
        <v>2.4872685185185189E-2</v>
      </c>
      <c r="I7518" s="38">
        <v>13</v>
      </c>
      <c r="J7518" s="38">
        <v>7</v>
      </c>
      <c r="K7518" s="42" t="s">
        <v>107</v>
      </c>
      <c r="L7518" s="42" t="s">
        <v>10</v>
      </c>
      <c r="N7518" s="42" t="s">
        <v>33</v>
      </c>
      <c r="AA7518" s="45"/>
      <c r="AB7518" s="45"/>
      <c r="AE7518" s="42">
        <f>IF(Table32[[#This Row],[Gems]]&gt;0,Table32[[#This Row],[Gems]],0)</f>
        <v>0</v>
      </c>
      <c r="AF7518" s="42">
        <f>IF(Table32[[#This Row],[Gems]]&lt;0,Table32[[#This Row],[Gems]],0)</f>
        <v>0</v>
      </c>
      <c r="AG7518" s="29">
        <f t="shared" ca="1" si="159"/>
        <v>31</v>
      </c>
    </row>
    <row r="7519" spans="1:33" ht="14.4" x14ac:dyDescent="0.3">
      <c r="A7519" s="37">
        <v>44130</v>
      </c>
      <c r="B7519" s="38">
        <f>INDEX(Videolength!D:D,MATCH(D7519,Videolength!A:A,0))</f>
        <v>13</v>
      </c>
      <c r="C7519" s="38">
        <f>INDEX(Videolength!E:E,MATCH(D7519,Videolength!A:A,0))</f>
        <v>37</v>
      </c>
      <c r="D7519" s="39">
        <v>37</v>
      </c>
      <c r="E7519" s="40" t="str">
        <f>INDEX(Videolength!B:B,MATCH(D7519,Videolength!A:A,0))</f>
        <v>https://youtu.be/PHiFfgDQ2BY?list=PLTjhk5BwsiVV8SrR-dPCDjCfaMnt-5HZH</v>
      </c>
      <c r="F7519" s="41">
        <f>INDEX(Videolength!C:C,MATCH(D7519,Videolength!A:A,0))</f>
        <v>6.6203703703703709E-2</v>
      </c>
      <c r="G7519" s="41">
        <v>2.4999999999999998E-2</v>
      </c>
      <c r="H7519" s="71">
        <f>HYPERLINK(_xlfn.CONCAT(E7519,"&amp;t=",G7519*86400),G7519)</f>
        <v>2.4999999999999998E-2</v>
      </c>
      <c r="I7519" s="38">
        <v>13</v>
      </c>
      <c r="J7519" s="38">
        <v>7</v>
      </c>
      <c r="K7519" s="42" t="s">
        <v>346</v>
      </c>
      <c r="L7519" s="42" t="s">
        <v>10</v>
      </c>
      <c r="AA7519" s="45"/>
      <c r="AB7519" s="45"/>
      <c r="AE7519" s="42">
        <f>IF(Table32[[#This Row],[Gems]]&gt;0,Table32[[#This Row],[Gems]],0)</f>
        <v>0</v>
      </c>
      <c r="AF7519" s="42">
        <f>IF(Table32[[#This Row],[Gems]]&lt;0,Table32[[#This Row],[Gems]],0)</f>
        <v>0</v>
      </c>
      <c r="AG7519" s="29">
        <f t="shared" ca="1" si="159"/>
        <v>31</v>
      </c>
    </row>
    <row r="7520" spans="1:33" ht="14.4" x14ac:dyDescent="0.3">
      <c r="A7520" s="37">
        <v>44130</v>
      </c>
      <c r="B7520" s="38">
        <f>INDEX(Videolength!D:D,MATCH(D7520,Videolength!A:A,0))</f>
        <v>13</v>
      </c>
      <c r="C7520" s="38">
        <f>INDEX(Videolength!E:E,MATCH(D7520,Videolength!A:A,0))</f>
        <v>37</v>
      </c>
      <c r="D7520" s="39">
        <v>37</v>
      </c>
      <c r="E7520" s="40" t="str">
        <f>INDEX(Videolength!B:B,MATCH(D7520,Videolength!A:A,0))</f>
        <v>https://youtu.be/PHiFfgDQ2BY?list=PLTjhk5BwsiVV8SrR-dPCDjCfaMnt-5HZH</v>
      </c>
      <c r="F7520" s="41">
        <f>INDEX(Videolength!C:C,MATCH(D7520,Videolength!A:A,0))</f>
        <v>6.6203703703703709E-2</v>
      </c>
      <c r="G7520" s="41">
        <v>2.5046296296296299E-2</v>
      </c>
      <c r="H7520" s="71">
        <f>HYPERLINK(_xlfn.CONCAT(E7520,"&amp;t=",G7520*86400),G7520)</f>
        <v>2.5046296296296299E-2</v>
      </c>
      <c r="I7520" s="38">
        <v>13</v>
      </c>
      <c r="J7520" s="38">
        <v>7</v>
      </c>
      <c r="K7520" s="42" t="s">
        <v>55</v>
      </c>
      <c r="L7520" s="42" t="s">
        <v>10</v>
      </c>
      <c r="M7520" s="42" t="s">
        <v>763</v>
      </c>
      <c r="AA7520" s="45"/>
      <c r="AB7520" s="45"/>
      <c r="AE7520" s="42">
        <f>IF(Table32[[#This Row],[Gems]]&gt;0,Table32[[#This Row],[Gems]],0)</f>
        <v>0</v>
      </c>
      <c r="AF7520" s="42">
        <f>IF(Table32[[#This Row],[Gems]]&lt;0,Table32[[#This Row],[Gems]],0)</f>
        <v>0</v>
      </c>
      <c r="AG7520" s="29">
        <f t="shared" ca="1" si="159"/>
        <v>31</v>
      </c>
    </row>
    <row r="7521" spans="1:33" ht="14.4" x14ac:dyDescent="0.3">
      <c r="A7521" s="37">
        <v>44130</v>
      </c>
      <c r="B7521" s="38">
        <f>INDEX(Videolength!D:D,MATCH(D7521,Videolength!A:A,0))</f>
        <v>13</v>
      </c>
      <c r="C7521" s="38">
        <f>INDEX(Videolength!E:E,MATCH(D7521,Videolength!A:A,0))</f>
        <v>37</v>
      </c>
      <c r="D7521" s="39">
        <v>37</v>
      </c>
      <c r="E7521" s="40" t="str">
        <f>INDEX(Videolength!B:B,MATCH(D7521,Videolength!A:A,0))</f>
        <v>https://youtu.be/PHiFfgDQ2BY?list=PLTjhk5BwsiVV8SrR-dPCDjCfaMnt-5HZH</v>
      </c>
      <c r="F7521" s="41">
        <f>INDEX(Videolength!C:C,MATCH(D7521,Videolength!A:A,0))</f>
        <v>6.6203703703703709E-2</v>
      </c>
      <c r="G7521" s="41">
        <v>2.5324074074074079E-2</v>
      </c>
      <c r="H7521" s="71">
        <f>HYPERLINK(_xlfn.CONCAT(E7521,"&amp;t=",G7521*86400),G7521)</f>
        <v>2.5324074074074079E-2</v>
      </c>
      <c r="I7521" s="38">
        <v>13</v>
      </c>
      <c r="J7521" s="38">
        <v>7</v>
      </c>
      <c r="K7521" s="42" t="s">
        <v>346</v>
      </c>
      <c r="L7521" s="42" t="s">
        <v>10</v>
      </c>
      <c r="AA7521" s="45"/>
      <c r="AB7521" s="45"/>
      <c r="AE7521" s="42">
        <f>IF(Table32[[#This Row],[Gems]]&gt;0,Table32[[#This Row],[Gems]],0)</f>
        <v>0</v>
      </c>
      <c r="AF7521" s="42">
        <f>IF(Table32[[#This Row],[Gems]]&lt;0,Table32[[#This Row],[Gems]],0)</f>
        <v>0</v>
      </c>
      <c r="AG7521" s="29">
        <f t="shared" ca="1" si="159"/>
        <v>31</v>
      </c>
    </row>
    <row r="7522" spans="1:33" ht="14.4" x14ac:dyDescent="0.3">
      <c r="A7522" s="37">
        <v>44130</v>
      </c>
      <c r="B7522" s="38">
        <f>INDEX(Videolength!D:D,MATCH(D7522,Videolength!A:A,0))</f>
        <v>13</v>
      </c>
      <c r="C7522" s="38">
        <f>INDEX(Videolength!E:E,MATCH(D7522,Videolength!A:A,0))</f>
        <v>37</v>
      </c>
      <c r="D7522" s="39">
        <v>37</v>
      </c>
      <c r="E7522" s="40" t="str">
        <f>INDEX(Videolength!B:B,MATCH(D7522,Videolength!A:A,0))</f>
        <v>https://youtu.be/PHiFfgDQ2BY?list=PLTjhk5BwsiVV8SrR-dPCDjCfaMnt-5HZH</v>
      </c>
      <c r="F7522" s="41">
        <f>INDEX(Videolength!C:C,MATCH(D7522,Videolength!A:A,0))</f>
        <v>6.6203703703703709E-2</v>
      </c>
      <c r="G7522" s="41">
        <v>2.5358796296296296E-2</v>
      </c>
      <c r="H7522" s="71">
        <f>HYPERLINK(_xlfn.CONCAT(E7522,"&amp;t=",G7522*86400),G7522)</f>
        <v>2.5358796296296296E-2</v>
      </c>
      <c r="I7522" s="38">
        <v>13</v>
      </c>
      <c r="J7522" s="38">
        <v>7</v>
      </c>
      <c r="K7522" s="42" t="s">
        <v>98</v>
      </c>
      <c r="L7522" s="42" t="s">
        <v>11</v>
      </c>
      <c r="M7522" s="42" t="s">
        <v>1467</v>
      </c>
      <c r="W7522" s="44" t="s">
        <v>367</v>
      </c>
      <c r="AA7522" s="45"/>
      <c r="AB7522" s="45"/>
      <c r="AE7522" s="42">
        <f>IF(Table32[[#This Row],[Gems]]&gt;0,Table32[[#This Row],[Gems]],0)</f>
        <v>0</v>
      </c>
      <c r="AF7522" s="42">
        <f>IF(Table32[[#This Row],[Gems]]&lt;0,Table32[[#This Row],[Gems]],0)</f>
        <v>0</v>
      </c>
      <c r="AG7522" s="29">
        <f t="shared" ca="1" si="159"/>
        <v>31</v>
      </c>
    </row>
    <row r="7523" spans="1:33" ht="14.4" x14ac:dyDescent="0.3">
      <c r="A7523" s="37">
        <v>44130</v>
      </c>
      <c r="B7523" s="38">
        <f>INDEX(Videolength!D:D,MATCH(D7523,Videolength!A:A,0))</f>
        <v>13</v>
      </c>
      <c r="C7523" s="38">
        <f>INDEX(Videolength!E:E,MATCH(D7523,Videolength!A:A,0))</f>
        <v>37</v>
      </c>
      <c r="D7523" s="39">
        <v>37</v>
      </c>
      <c r="E7523" s="40" t="str">
        <f>INDEX(Videolength!B:B,MATCH(D7523,Videolength!A:A,0))</f>
        <v>https://youtu.be/PHiFfgDQ2BY?list=PLTjhk5BwsiVV8SrR-dPCDjCfaMnt-5HZH</v>
      </c>
      <c r="F7523" s="41">
        <f>INDEX(Videolength!C:C,MATCH(D7523,Videolength!A:A,0))</f>
        <v>6.6203703703703709E-2</v>
      </c>
      <c r="G7523" s="41">
        <v>2.5370370370370366E-2</v>
      </c>
      <c r="H7523" s="71">
        <f>HYPERLINK(_xlfn.CONCAT(E7523,"&amp;t=",G7523*86400),G7523)</f>
        <v>2.5370370370370366E-2</v>
      </c>
      <c r="I7523" s="38">
        <v>13</v>
      </c>
      <c r="J7523" s="38">
        <v>7</v>
      </c>
      <c r="K7523" s="42" t="s">
        <v>346</v>
      </c>
      <c r="L7523" s="42" t="s">
        <v>10</v>
      </c>
      <c r="AA7523" s="45"/>
      <c r="AB7523" s="45"/>
      <c r="AE7523" s="42">
        <f>IF(Table32[[#This Row],[Gems]]&gt;0,Table32[[#This Row],[Gems]],0)</f>
        <v>0</v>
      </c>
      <c r="AF7523" s="42">
        <f>IF(Table32[[#This Row],[Gems]]&lt;0,Table32[[#This Row],[Gems]],0)</f>
        <v>0</v>
      </c>
      <c r="AG7523" s="29">
        <f t="shared" ca="1" si="159"/>
        <v>31</v>
      </c>
    </row>
    <row r="7524" spans="1:33" ht="14.4" x14ac:dyDescent="0.3">
      <c r="A7524" s="37">
        <v>44130</v>
      </c>
      <c r="B7524" s="38">
        <f>INDEX(Videolength!D:D,MATCH(D7524,Videolength!A:A,0))</f>
        <v>13</v>
      </c>
      <c r="C7524" s="38">
        <f>INDEX(Videolength!E:E,MATCH(D7524,Videolength!A:A,0))</f>
        <v>37</v>
      </c>
      <c r="D7524" s="39">
        <v>37</v>
      </c>
      <c r="E7524" s="40" t="str">
        <f>INDEX(Videolength!B:B,MATCH(D7524,Videolength!A:A,0))</f>
        <v>https://youtu.be/PHiFfgDQ2BY?list=PLTjhk5BwsiVV8SrR-dPCDjCfaMnt-5HZH</v>
      </c>
      <c r="F7524" s="41">
        <f>INDEX(Videolength!C:C,MATCH(D7524,Videolength!A:A,0))</f>
        <v>6.6203703703703709E-2</v>
      </c>
      <c r="G7524" s="41">
        <v>2.539351851851852E-2</v>
      </c>
      <c r="H7524" s="71">
        <f>HYPERLINK(_xlfn.CONCAT(E7524,"&amp;t=",G7524*86400),G7524)</f>
        <v>2.539351851851852E-2</v>
      </c>
      <c r="I7524" s="38">
        <v>13</v>
      </c>
      <c r="J7524" s="38">
        <v>7</v>
      </c>
      <c r="K7524" s="42" t="s">
        <v>51</v>
      </c>
      <c r="L7524" s="42" t="s">
        <v>10</v>
      </c>
      <c r="M7524" s="42" t="s">
        <v>1468</v>
      </c>
      <c r="N7524" s="42" t="s">
        <v>34</v>
      </c>
      <c r="AA7524" s="45"/>
      <c r="AB7524" s="45"/>
      <c r="AE7524" s="42">
        <f>IF(Table32[[#This Row],[Gems]]&gt;0,Table32[[#This Row],[Gems]],0)</f>
        <v>0</v>
      </c>
      <c r="AF7524" s="42">
        <f>IF(Table32[[#This Row],[Gems]]&lt;0,Table32[[#This Row],[Gems]],0)</f>
        <v>0</v>
      </c>
      <c r="AG7524" s="29">
        <f t="shared" ca="1" si="159"/>
        <v>31</v>
      </c>
    </row>
    <row r="7525" spans="1:33" ht="14.4" x14ac:dyDescent="0.3">
      <c r="A7525" s="37">
        <v>44130</v>
      </c>
      <c r="B7525" s="38">
        <f>INDEX(Videolength!D:D,MATCH(D7525,Videolength!A:A,0))</f>
        <v>13</v>
      </c>
      <c r="C7525" s="38">
        <f>INDEX(Videolength!E:E,MATCH(D7525,Videolength!A:A,0))</f>
        <v>37</v>
      </c>
      <c r="D7525" s="39">
        <v>37</v>
      </c>
      <c r="E7525" s="40" t="str">
        <f>INDEX(Videolength!B:B,MATCH(D7525,Videolength!A:A,0))</f>
        <v>https://youtu.be/PHiFfgDQ2BY?list=PLTjhk5BwsiVV8SrR-dPCDjCfaMnt-5HZH</v>
      </c>
      <c r="F7525" s="41">
        <f>INDEX(Videolength!C:C,MATCH(D7525,Videolength!A:A,0))</f>
        <v>6.6203703703703709E-2</v>
      </c>
      <c r="G7525" s="41">
        <v>2.5428240740740741E-2</v>
      </c>
      <c r="H7525" s="71">
        <f>HYPERLINK(_xlfn.CONCAT(E7525,"&amp;t=",G7525*86400),G7525)</f>
        <v>2.5428240740740741E-2</v>
      </c>
      <c r="I7525" s="38">
        <v>13</v>
      </c>
      <c r="J7525" s="38">
        <v>7</v>
      </c>
      <c r="K7525" s="42" t="s">
        <v>346</v>
      </c>
      <c r="L7525" s="42" t="s">
        <v>10</v>
      </c>
      <c r="AA7525" s="45"/>
      <c r="AB7525" s="45"/>
      <c r="AE7525" s="42">
        <f>IF(Table32[[#This Row],[Gems]]&gt;0,Table32[[#This Row],[Gems]],0)</f>
        <v>0</v>
      </c>
      <c r="AF7525" s="42">
        <f>IF(Table32[[#This Row],[Gems]]&lt;0,Table32[[#This Row],[Gems]],0)</f>
        <v>0</v>
      </c>
      <c r="AG7525" s="29">
        <f t="shared" ca="1" si="159"/>
        <v>31</v>
      </c>
    </row>
    <row r="7526" spans="1:33" ht="14.4" x14ac:dyDescent="0.3">
      <c r="A7526" s="37">
        <v>44130</v>
      </c>
      <c r="B7526" s="38">
        <f>INDEX(Videolength!D:D,MATCH(D7526,Videolength!A:A,0))</f>
        <v>13</v>
      </c>
      <c r="C7526" s="38">
        <f>INDEX(Videolength!E:E,MATCH(D7526,Videolength!A:A,0))</f>
        <v>37</v>
      </c>
      <c r="D7526" s="39">
        <v>37</v>
      </c>
      <c r="E7526" s="40" t="str">
        <f>INDEX(Videolength!B:B,MATCH(D7526,Videolength!A:A,0))</f>
        <v>https://youtu.be/PHiFfgDQ2BY?list=PLTjhk5BwsiVV8SrR-dPCDjCfaMnt-5HZH</v>
      </c>
      <c r="F7526" s="41">
        <f>INDEX(Videolength!C:C,MATCH(D7526,Videolength!A:A,0))</f>
        <v>6.6203703703703709E-2</v>
      </c>
      <c r="G7526" s="41">
        <v>2.5451388888888888E-2</v>
      </c>
      <c r="H7526" s="71">
        <f>HYPERLINK(_xlfn.CONCAT(E7526,"&amp;t=",G7526*86400),G7526)</f>
        <v>2.5451388888888888E-2</v>
      </c>
      <c r="I7526" s="38">
        <v>13</v>
      </c>
      <c r="J7526" s="38">
        <v>7</v>
      </c>
      <c r="K7526" s="42" t="s">
        <v>98</v>
      </c>
      <c r="L7526" s="42" t="s">
        <v>11</v>
      </c>
      <c r="M7526" s="42" t="s">
        <v>1467</v>
      </c>
      <c r="W7526" s="44" t="s">
        <v>367</v>
      </c>
      <c r="AA7526" s="45"/>
      <c r="AB7526" s="45"/>
      <c r="AE7526" s="42">
        <f>IF(Table32[[#This Row],[Gems]]&gt;0,Table32[[#This Row],[Gems]],0)</f>
        <v>0</v>
      </c>
      <c r="AF7526" s="42">
        <f>IF(Table32[[#This Row],[Gems]]&lt;0,Table32[[#This Row],[Gems]],0)</f>
        <v>0</v>
      </c>
      <c r="AG7526" s="29">
        <f t="shared" ca="1" si="159"/>
        <v>31</v>
      </c>
    </row>
    <row r="7527" spans="1:33" ht="14.4" x14ac:dyDescent="0.3">
      <c r="A7527" s="37">
        <v>44130</v>
      </c>
      <c r="B7527" s="38">
        <f>INDEX(Videolength!D:D,MATCH(D7527,Videolength!A:A,0))</f>
        <v>13</v>
      </c>
      <c r="C7527" s="38">
        <f>INDEX(Videolength!E:E,MATCH(D7527,Videolength!A:A,0))</f>
        <v>37</v>
      </c>
      <c r="D7527" s="39">
        <v>37</v>
      </c>
      <c r="E7527" s="40" t="str">
        <f>INDEX(Videolength!B:B,MATCH(D7527,Videolength!A:A,0))</f>
        <v>https://youtu.be/PHiFfgDQ2BY?list=PLTjhk5BwsiVV8SrR-dPCDjCfaMnt-5HZH</v>
      </c>
      <c r="F7527" s="41">
        <f>INDEX(Videolength!C:C,MATCH(D7527,Videolength!A:A,0))</f>
        <v>6.6203703703703709E-2</v>
      </c>
      <c r="G7527" s="41">
        <v>2.5462962962962962E-2</v>
      </c>
      <c r="H7527" s="71">
        <f>HYPERLINK(_xlfn.CONCAT(E7527,"&amp;t=",G7527*86400),G7527)</f>
        <v>2.5462962962962962E-2</v>
      </c>
      <c r="I7527" s="38">
        <v>13</v>
      </c>
      <c r="J7527" s="38">
        <v>7</v>
      </c>
      <c r="K7527" s="42" t="s">
        <v>346</v>
      </c>
      <c r="L7527" s="42" t="s">
        <v>10</v>
      </c>
      <c r="AA7527" s="45"/>
      <c r="AB7527" s="45"/>
      <c r="AE7527" s="42">
        <f>IF(Table32[[#This Row],[Gems]]&gt;0,Table32[[#This Row],[Gems]],0)</f>
        <v>0</v>
      </c>
      <c r="AF7527" s="42">
        <f>IF(Table32[[#This Row],[Gems]]&lt;0,Table32[[#This Row],[Gems]],0)</f>
        <v>0</v>
      </c>
      <c r="AG7527" s="29">
        <f t="shared" ca="1" si="159"/>
        <v>31</v>
      </c>
    </row>
    <row r="7528" spans="1:33" ht="14.4" x14ac:dyDescent="0.3">
      <c r="A7528" s="37">
        <v>44130</v>
      </c>
      <c r="B7528" s="38">
        <f>INDEX(Videolength!D:D,MATCH(D7528,Videolength!A:A,0))</f>
        <v>13</v>
      </c>
      <c r="C7528" s="38">
        <f>INDEX(Videolength!E:E,MATCH(D7528,Videolength!A:A,0))</f>
        <v>37</v>
      </c>
      <c r="D7528" s="39">
        <v>37</v>
      </c>
      <c r="E7528" s="40" t="str">
        <f>INDEX(Videolength!B:B,MATCH(D7528,Videolength!A:A,0))</f>
        <v>https://youtu.be/PHiFfgDQ2BY?list=PLTjhk5BwsiVV8SrR-dPCDjCfaMnt-5HZH</v>
      </c>
      <c r="F7528" s="41">
        <f>INDEX(Videolength!C:C,MATCH(D7528,Videolength!A:A,0))</f>
        <v>6.6203703703703709E-2</v>
      </c>
      <c r="G7528" s="41">
        <v>2.5509259259259259E-2</v>
      </c>
      <c r="H7528" s="71">
        <f>HYPERLINK(_xlfn.CONCAT(E7528,"&amp;t=",G7528*86400),G7528)</f>
        <v>2.5509259259259259E-2</v>
      </c>
      <c r="I7528" s="38">
        <v>13</v>
      </c>
      <c r="J7528" s="38">
        <v>7</v>
      </c>
      <c r="K7528" s="42" t="s">
        <v>365</v>
      </c>
      <c r="L7528" s="42" t="s">
        <v>10</v>
      </c>
      <c r="AA7528" s="45"/>
      <c r="AB7528" s="45"/>
      <c r="AE7528" s="42">
        <f>IF(Table32[[#This Row],[Gems]]&gt;0,Table32[[#This Row],[Gems]],0)</f>
        <v>0</v>
      </c>
      <c r="AF7528" s="42">
        <f>IF(Table32[[#This Row],[Gems]]&lt;0,Table32[[#This Row],[Gems]],0)</f>
        <v>0</v>
      </c>
      <c r="AG7528" s="29">
        <f t="shared" ca="1" si="159"/>
        <v>31</v>
      </c>
    </row>
    <row r="7529" spans="1:33" ht="14.4" x14ac:dyDescent="0.3">
      <c r="A7529" s="37">
        <v>44130</v>
      </c>
      <c r="B7529" s="38">
        <f>INDEX(Videolength!D:D,MATCH(D7529,Videolength!A:A,0))</f>
        <v>13</v>
      </c>
      <c r="C7529" s="38">
        <f>INDEX(Videolength!E:E,MATCH(D7529,Videolength!A:A,0))</f>
        <v>37</v>
      </c>
      <c r="D7529" s="39">
        <v>37</v>
      </c>
      <c r="E7529" s="40" t="str">
        <f>INDEX(Videolength!B:B,MATCH(D7529,Videolength!A:A,0))</f>
        <v>https://youtu.be/PHiFfgDQ2BY?list=PLTjhk5BwsiVV8SrR-dPCDjCfaMnt-5HZH</v>
      </c>
      <c r="F7529" s="41">
        <f>INDEX(Videolength!C:C,MATCH(D7529,Videolength!A:A,0))</f>
        <v>6.6203703703703709E-2</v>
      </c>
      <c r="G7529" s="41">
        <v>2.5578703703703704E-2</v>
      </c>
      <c r="H7529" s="71">
        <f>HYPERLINK(_xlfn.CONCAT(E7529,"&amp;t=",G7529*86400),G7529)</f>
        <v>2.5578703703703704E-2</v>
      </c>
      <c r="I7529" s="38">
        <v>13</v>
      </c>
      <c r="J7529" s="38">
        <v>7</v>
      </c>
      <c r="K7529" s="42" t="s">
        <v>13</v>
      </c>
      <c r="L7529" s="42" t="s">
        <v>368</v>
      </c>
      <c r="AA7529" s="45"/>
      <c r="AB7529" s="45"/>
      <c r="AE7529" s="42">
        <f>IF(Table32[[#This Row],[Gems]]&gt;0,Table32[[#This Row],[Gems]],0)</f>
        <v>0</v>
      </c>
      <c r="AF7529" s="42">
        <f>IF(Table32[[#This Row],[Gems]]&lt;0,Table32[[#This Row],[Gems]],0)</f>
        <v>0</v>
      </c>
      <c r="AG7529" s="29">
        <f t="shared" ca="1" si="159"/>
        <v>31</v>
      </c>
    </row>
    <row r="7530" spans="1:33" ht="14.4" x14ac:dyDescent="0.3">
      <c r="A7530" s="37">
        <v>44130</v>
      </c>
      <c r="B7530" s="38">
        <f>INDEX(Videolength!D:D,MATCH(D7530,Videolength!A:A,0))</f>
        <v>13</v>
      </c>
      <c r="C7530" s="38">
        <f>INDEX(Videolength!E:E,MATCH(D7530,Videolength!A:A,0))</f>
        <v>37</v>
      </c>
      <c r="D7530" s="39">
        <v>37</v>
      </c>
      <c r="E7530" s="40" t="str">
        <f>INDEX(Videolength!B:B,MATCH(D7530,Videolength!A:A,0))</f>
        <v>https://youtu.be/PHiFfgDQ2BY?list=PLTjhk5BwsiVV8SrR-dPCDjCfaMnt-5HZH</v>
      </c>
      <c r="F7530" s="41">
        <f>INDEX(Videolength!C:C,MATCH(D7530,Videolength!A:A,0))</f>
        <v>6.6203703703703709E-2</v>
      </c>
      <c r="G7530" s="41">
        <v>2.5636574074074072E-2</v>
      </c>
      <c r="H7530" s="71">
        <f>HYPERLINK(_xlfn.CONCAT(E7530,"&amp;t=",G7530*86400),G7530)</f>
        <v>2.5636574074074072E-2</v>
      </c>
      <c r="I7530" s="38">
        <v>13</v>
      </c>
      <c r="J7530" s="38">
        <v>7</v>
      </c>
      <c r="K7530" s="42" t="s">
        <v>13</v>
      </c>
      <c r="L7530" s="42" t="s">
        <v>369</v>
      </c>
      <c r="AA7530" s="45"/>
      <c r="AB7530" s="45"/>
      <c r="AE7530" s="42">
        <f>IF(Table32[[#This Row],[Gems]]&gt;0,Table32[[#This Row],[Gems]],0)</f>
        <v>0</v>
      </c>
      <c r="AF7530" s="42">
        <f>IF(Table32[[#This Row],[Gems]]&lt;0,Table32[[#This Row],[Gems]],0)</f>
        <v>0</v>
      </c>
      <c r="AG7530" s="29">
        <f t="shared" ca="1" si="159"/>
        <v>31</v>
      </c>
    </row>
    <row r="7531" spans="1:33" ht="14.4" x14ac:dyDescent="0.3">
      <c r="A7531" s="37">
        <v>44130</v>
      </c>
      <c r="B7531" s="38">
        <f>INDEX(Videolength!D:D,MATCH(D7531,Videolength!A:A,0))</f>
        <v>13</v>
      </c>
      <c r="C7531" s="38">
        <f>INDEX(Videolength!E:E,MATCH(D7531,Videolength!A:A,0))</f>
        <v>37</v>
      </c>
      <c r="D7531" s="39">
        <v>37</v>
      </c>
      <c r="E7531" s="40" t="str">
        <f>INDEX(Videolength!B:B,MATCH(D7531,Videolength!A:A,0))</f>
        <v>https://youtu.be/PHiFfgDQ2BY?list=PLTjhk5BwsiVV8SrR-dPCDjCfaMnt-5HZH</v>
      </c>
      <c r="F7531" s="41">
        <f>INDEX(Videolength!C:C,MATCH(D7531,Videolength!A:A,0))</f>
        <v>6.6203703703703709E-2</v>
      </c>
      <c r="G7531" s="41">
        <v>2.5659722222222223E-2</v>
      </c>
      <c r="H7531" s="71">
        <f>HYPERLINK(_xlfn.CONCAT(E7531,"&amp;t=",G7531*86400),G7531)</f>
        <v>2.5659722222222223E-2</v>
      </c>
      <c r="I7531" s="38">
        <v>13</v>
      </c>
      <c r="J7531" s="38">
        <v>7</v>
      </c>
      <c r="K7531" s="42" t="s">
        <v>13</v>
      </c>
      <c r="L7531" s="42" t="s">
        <v>197</v>
      </c>
      <c r="W7531" s="44" t="s">
        <v>1416</v>
      </c>
      <c r="Z7531" s="45" t="s">
        <v>988</v>
      </c>
      <c r="AA7531" s="45"/>
      <c r="AB7531" s="45"/>
      <c r="AE7531" s="42">
        <f>IF(Table32[[#This Row],[Gems]]&gt;0,Table32[[#This Row],[Gems]],0)</f>
        <v>0</v>
      </c>
      <c r="AF7531" s="42">
        <f>IF(Table32[[#This Row],[Gems]]&lt;0,Table32[[#This Row],[Gems]],0)</f>
        <v>0</v>
      </c>
      <c r="AG7531" s="29">
        <f t="shared" ca="1" si="159"/>
        <v>31</v>
      </c>
    </row>
    <row r="7532" spans="1:33" ht="14.4" x14ac:dyDescent="0.3">
      <c r="A7532" s="37">
        <v>44130</v>
      </c>
      <c r="B7532" s="38">
        <f>INDEX(Videolength!D:D,MATCH(D7532,Videolength!A:A,0))</f>
        <v>13</v>
      </c>
      <c r="C7532" s="38">
        <f>INDEX(Videolength!E:E,MATCH(D7532,Videolength!A:A,0))</f>
        <v>37</v>
      </c>
      <c r="D7532" s="39">
        <v>37</v>
      </c>
      <c r="E7532" s="40" t="str">
        <f>INDEX(Videolength!B:B,MATCH(D7532,Videolength!A:A,0))</f>
        <v>https://youtu.be/PHiFfgDQ2BY?list=PLTjhk5BwsiVV8SrR-dPCDjCfaMnt-5HZH</v>
      </c>
      <c r="F7532" s="41">
        <f>INDEX(Videolength!C:C,MATCH(D7532,Videolength!A:A,0))</f>
        <v>6.6203703703703709E-2</v>
      </c>
      <c r="G7532" s="41">
        <v>2.7997685185185184E-2</v>
      </c>
      <c r="H7532" s="71">
        <f>HYPERLINK(_xlfn.CONCAT(E7532,"&amp;t=",G7532*86400),G7532)</f>
        <v>2.7997685185185184E-2</v>
      </c>
      <c r="I7532" s="38">
        <v>13</v>
      </c>
      <c r="J7532" s="38">
        <v>7</v>
      </c>
      <c r="K7532" s="42" t="s">
        <v>13</v>
      </c>
      <c r="L7532" s="42" t="s">
        <v>198</v>
      </c>
      <c r="W7532" s="44" t="s">
        <v>1416</v>
      </c>
      <c r="Z7532" s="45" t="s">
        <v>988</v>
      </c>
      <c r="AA7532" s="45"/>
      <c r="AB7532" s="45"/>
      <c r="AC7532" s="44" t="s">
        <v>201</v>
      </c>
      <c r="AE7532" s="42">
        <f>IF(Table32[[#This Row],[Gems]]&gt;0,Table32[[#This Row],[Gems]],0)</f>
        <v>0</v>
      </c>
      <c r="AF7532" s="42">
        <f>IF(Table32[[#This Row],[Gems]]&lt;0,Table32[[#This Row],[Gems]],0)</f>
        <v>0</v>
      </c>
      <c r="AG7532" s="29">
        <f t="shared" ca="1" si="159"/>
        <v>31</v>
      </c>
    </row>
    <row r="7533" spans="1:33" ht="14.4" x14ac:dyDescent="0.3">
      <c r="A7533" s="37">
        <v>44130</v>
      </c>
      <c r="B7533" s="38">
        <f>INDEX(Videolength!D:D,MATCH(D7533,Videolength!A:A,0))</f>
        <v>13</v>
      </c>
      <c r="C7533" s="38">
        <f>INDEX(Videolength!E:E,MATCH(D7533,Videolength!A:A,0))</f>
        <v>37</v>
      </c>
      <c r="D7533" s="39">
        <v>37</v>
      </c>
      <c r="E7533" s="40" t="str">
        <f>INDEX(Videolength!B:B,MATCH(D7533,Videolength!A:A,0))</f>
        <v>https://youtu.be/PHiFfgDQ2BY?list=PLTjhk5BwsiVV8SrR-dPCDjCfaMnt-5HZH</v>
      </c>
      <c r="F7533" s="41">
        <f>INDEX(Videolength!C:C,MATCH(D7533,Videolength!A:A,0))</f>
        <v>6.6203703703703709E-2</v>
      </c>
      <c r="G7533" s="41">
        <v>2.8055555555555556E-2</v>
      </c>
      <c r="H7533" s="71">
        <f>HYPERLINK(_xlfn.CONCAT(E7533,"&amp;t=",G7533*86400),G7533)</f>
        <v>2.8055555555555556E-2</v>
      </c>
      <c r="I7533" s="38">
        <v>13</v>
      </c>
      <c r="J7533" s="38">
        <v>7</v>
      </c>
      <c r="K7533" s="42" t="s">
        <v>365</v>
      </c>
      <c r="L7533" s="42" t="s">
        <v>10</v>
      </c>
      <c r="AA7533" s="45"/>
      <c r="AB7533" s="45"/>
      <c r="AE7533" s="42">
        <f>IF(Table32[[#This Row],[Gems]]&gt;0,Table32[[#This Row],[Gems]],0)</f>
        <v>0</v>
      </c>
      <c r="AF7533" s="42">
        <f>IF(Table32[[#This Row],[Gems]]&lt;0,Table32[[#This Row],[Gems]],0)</f>
        <v>0</v>
      </c>
      <c r="AG7533" s="29">
        <f t="shared" ca="1" si="159"/>
        <v>31</v>
      </c>
    </row>
    <row r="7534" spans="1:33" ht="14.4" x14ac:dyDescent="0.3">
      <c r="A7534" s="37">
        <v>44130</v>
      </c>
      <c r="B7534" s="38">
        <f>INDEX(Videolength!D:D,MATCH(D7534,Videolength!A:A,0))</f>
        <v>13</v>
      </c>
      <c r="C7534" s="38">
        <f>INDEX(Videolength!E:E,MATCH(D7534,Videolength!A:A,0))</f>
        <v>37</v>
      </c>
      <c r="D7534" s="39">
        <v>37</v>
      </c>
      <c r="E7534" s="40" t="str">
        <f>INDEX(Videolength!B:B,MATCH(D7534,Videolength!A:A,0))</f>
        <v>https://youtu.be/PHiFfgDQ2BY?list=PLTjhk5BwsiVV8SrR-dPCDjCfaMnt-5HZH</v>
      </c>
      <c r="F7534" s="41">
        <f>INDEX(Videolength!C:C,MATCH(D7534,Videolength!A:A,0))</f>
        <v>6.6203703703703709E-2</v>
      </c>
      <c r="G7534" s="41">
        <v>2.8148148148148148E-2</v>
      </c>
      <c r="H7534" s="71">
        <f>HYPERLINK(_xlfn.CONCAT(E7534,"&amp;t=",G7534*86400),G7534)</f>
        <v>2.8148148148148148E-2</v>
      </c>
      <c r="I7534" s="38">
        <v>13</v>
      </c>
      <c r="J7534" s="38">
        <v>7</v>
      </c>
      <c r="K7534" s="42" t="s">
        <v>36</v>
      </c>
      <c r="L7534" s="42" t="s">
        <v>10</v>
      </c>
      <c r="M7534" s="42" t="s">
        <v>848</v>
      </c>
      <c r="AA7534" s="45"/>
      <c r="AB7534" s="45"/>
      <c r="AE7534" s="42">
        <f>IF(Table32[[#This Row],[Gems]]&gt;0,Table32[[#This Row],[Gems]],0)</f>
        <v>0</v>
      </c>
      <c r="AF7534" s="42">
        <f>IF(Table32[[#This Row],[Gems]]&lt;0,Table32[[#This Row],[Gems]],0)</f>
        <v>0</v>
      </c>
      <c r="AG7534" s="29">
        <f t="shared" ca="1" si="159"/>
        <v>31</v>
      </c>
    </row>
    <row r="7535" spans="1:33" ht="14.4" x14ac:dyDescent="0.3">
      <c r="A7535" s="37">
        <v>44130</v>
      </c>
      <c r="B7535" s="38">
        <f>INDEX(Videolength!D:D,MATCH(D7535,Videolength!A:A,0))</f>
        <v>13</v>
      </c>
      <c r="C7535" s="38">
        <f>INDEX(Videolength!E:E,MATCH(D7535,Videolength!A:A,0))</f>
        <v>37</v>
      </c>
      <c r="D7535" s="39">
        <v>37</v>
      </c>
      <c r="E7535" s="40" t="str">
        <f>INDEX(Videolength!B:B,MATCH(D7535,Videolength!A:A,0))</f>
        <v>https://youtu.be/PHiFfgDQ2BY?list=PLTjhk5BwsiVV8SrR-dPCDjCfaMnt-5HZH</v>
      </c>
      <c r="F7535" s="41">
        <f>INDEX(Videolength!C:C,MATCH(D7535,Videolength!A:A,0))</f>
        <v>6.6203703703703709E-2</v>
      </c>
      <c r="G7535" s="41">
        <v>2.8159722222222221E-2</v>
      </c>
      <c r="H7535" s="71">
        <f>HYPERLINK(_xlfn.CONCAT(E7535,"&amp;t=",G7535*86400),G7535)</f>
        <v>2.8159722222222221E-2</v>
      </c>
      <c r="I7535" s="38">
        <v>13</v>
      </c>
      <c r="J7535" s="38">
        <v>7</v>
      </c>
      <c r="K7535" s="42" t="s">
        <v>365</v>
      </c>
      <c r="L7535" s="42" t="s">
        <v>10</v>
      </c>
      <c r="AA7535" s="45"/>
      <c r="AB7535" s="45"/>
      <c r="AE7535" s="42">
        <f>IF(Table32[[#This Row],[Gems]]&gt;0,Table32[[#This Row],[Gems]],0)</f>
        <v>0</v>
      </c>
      <c r="AF7535" s="42">
        <f>IF(Table32[[#This Row],[Gems]]&lt;0,Table32[[#This Row],[Gems]],0)</f>
        <v>0</v>
      </c>
      <c r="AG7535" s="29">
        <f t="shared" ca="1" si="159"/>
        <v>31</v>
      </c>
    </row>
    <row r="7536" spans="1:33" ht="14.4" x14ac:dyDescent="0.3">
      <c r="A7536" s="37">
        <v>44130</v>
      </c>
      <c r="B7536" s="38">
        <f>INDEX(Videolength!D:D,MATCH(D7536,Videolength!A:A,0))</f>
        <v>13</v>
      </c>
      <c r="C7536" s="38">
        <f>INDEX(Videolength!E:E,MATCH(D7536,Videolength!A:A,0))</f>
        <v>37</v>
      </c>
      <c r="D7536" s="39">
        <v>37</v>
      </c>
      <c r="E7536" s="40" t="str">
        <f>INDEX(Videolength!B:B,MATCH(D7536,Videolength!A:A,0))</f>
        <v>https://youtu.be/PHiFfgDQ2BY?list=PLTjhk5BwsiVV8SrR-dPCDjCfaMnt-5HZH</v>
      </c>
      <c r="F7536" s="41">
        <f>INDEX(Videolength!C:C,MATCH(D7536,Videolength!A:A,0))</f>
        <v>6.6203703703703709E-2</v>
      </c>
      <c r="G7536" s="41">
        <v>2.8182870370370372E-2</v>
      </c>
      <c r="H7536" s="71">
        <f>HYPERLINK(_xlfn.CONCAT(E7536,"&amp;t=",G7536*86400),G7536)</f>
        <v>2.8182870370370372E-2</v>
      </c>
      <c r="I7536" s="38">
        <v>13</v>
      </c>
      <c r="J7536" s="38">
        <v>7</v>
      </c>
      <c r="K7536" s="42" t="s">
        <v>346</v>
      </c>
      <c r="L7536" s="42" t="s">
        <v>10</v>
      </c>
      <c r="AA7536" s="45"/>
      <c r="AB7536" s="45"/>
      <c r="AE7536" s="42">
        <f>IF(Table32[[#This Row],[Gems]]&gt;0,Table32[[#This Row],[Gems]],0)</f>
        <v>0</v>
      </c>
      <c r="AF7536" s="42">
        <f>IF(Table32[[#This Row],[Gems]]&lt;0,Table32[[#This Row],[Gems]],0)</f>
        <v>0</v>
      </c>
      <c r="AG7536" s="29">
        <f t="shared" ca="1" si="159"/>
        <v>31</v>
      </c>
    </row>
    <row r="7537" spans="1:33" ht="14.4" x14ac:dyDescent="0.3">
      <c r="A7537" s="37">
        <v>44130</v>
      </c>
      <c r="B7537" s="38">
        <f>INDEX(Videolength!D:D,MATCH(D7537,Videolength!A:A,0))</f>
        <v>13</v>
      </c>
      <c r="C7537" s="38">
        <f>INDEX(Videolength!E:E,MATCH(D7537,Videolength!A:A,0))</f>
        <v>37</v>
      </c>
      <c r="D7537" s="39">
        <v>37</v>
      </c>
      <c r="E7537" s="40" t="str">
        <f>INDEX(Videolength!B:B,MATCH(D7537,Videolength!A:A,0))</f>
        <v>https://youtu.be/PHiFfgDQ2BY?list=PLTjhk5BwsiVV8SrR-dPCDjCfaMnt-5HZH</v>
      </c>
      <c r="F7537" s="41">
        <f>INDEX(Videolength!C:C,MATCH(D7537,Videolength!A:A,0))</f>
        <v>6.6203703703703709E-2</v>
      </c>
      <c r="G7537" s="41">
        <v>2.8182870370370372E-2</v>
      </c>
      <c r="H7537" s="71">
        <f>HYPERLINK(_xlfn.CONCAT(E7537,"&amp;t=",G7537*86400),G7537)</f>
        <v>2.8182870370370372E-2</v>
      </c>
      <c r="I7537" s="38">
        <v>13</v>
      </c>
      <c r="J7537" s="38">
        <v>7</v>
      </c>
      <c r="K7537" s="42" t="s">
        <v>102</v>
      </c>
      <c r="L7537" s="42" t="s">
        <v>11</v>
      </c>
      <c r="M7537" s="42" t="s">
        <v>1469</v>
      </c>
      <c r="W7537" s="44" t="s">
        <v>540</v>
      </c>
      <c r="AA7537" s="45"/>
      <c r="AB7537" s="45"/>
      <c r="AE7537" s="42">
        <f>IF(Table32[[#This Row],[Gems]]&gt;0,Table32[[#This Row],[Gems]],0)</f>
        <v>0</v>
      </c>
      <c r="AF7537" s="42">
        <f>IF(Table32[[#This Row],[Gems]]&lt;0,Table32[[#This Row],[Gems]],0)</f>
        <v>0</v>
      </c>
      <c r="AG7537" s="29">
        <f t="shared" ca="1" si="159"/>
        <v>31</v>
      </c>
    </row>
    <row r="7538" spans="1:33" ht="14.4" x14ac:dyDescent="0.3">
      <c r="A7538" s="37">
        <v>44130</v>
      </c>
      <c r="B7538" s="38">
        <f>INDEX(Videolength!D:D,MATCH(D7538,Videolength!A:A,0))</f>
        <v>13</v>
      </c>
      <c r="C7538" s="38">
        <f>INDEX(Videolength!E:E,MATCH(D7538,Videolength!A:A,0))</f>
        <v>37</v>
      </c>
      <c r="D7538" s="39">
        <v>37</v>
      </c>
      <c r="E7538" s="40" t="str">
        <f>INDEX(Videolength!B:B,MATCH(D7538,Videolength!A:A,0))</f>
        <v>https://youtu.be/PHiFfgDQ2BY?list=PLTjhk5BwsiVV8SrR-dPCDjCfaMnt-5HZH</v>
      </c>
      <c r="F7538" s="41">
        <f>INDEX(Videolength!C:C,MATCH(D7538,Videolength!A:A,0))</f>
        <v>6.6203703703703709E-2</v>
      </c>
      <c r="G7538" s="41">
        <v>2.8194444444444442E-2</v>
      </c>
      <c r="H7538" s="71">
        <f>HYPERLINK(_xlfn.CONCAT(E7538,"&amp;t=",G7538*86400),G7538)</f>
        <v>2.8194444444444442E-2</v>
      </c>
      <c r="I7538" s="38">
        <v>13</v>
      </c>
      <c r="J7538" s="38">
        <v>7</v>
      </c>
      <c r="K7538" s="42" t="s">
        <v>102</v>
      </c>
      <c r="L7538" s="42" t="s">
        <v>301</v>
      </c>
      <c r="W7538" s="44" t="s">
        <v>665</v>
      </c>
      <c r="X7538" s="43">
        <v>1</v>
      </c>
      <c r="Y7538" s="43">
        <v>2</v>
      </c>
      <c r="AA7538" s="45"/>
      <c r="AB7538" s="45"/>
      <c r="AE7538" s="42">
        <f>IF(Table32[[#This Row],[Gems]]&gt;0,Table32[[#This Row],[Gems]],0)</f>
        <v>0</v>
      </c>
      <c r="AF7538" s="42">
        <f>IF(Table32[[#This Row],[Gems]]&lt;0,Table32[[#This Row],[Gems]],0)</f>
        <v>0</v>
      </c>
      <c r="AG7538" s="29">
        <f t="shared" ca="1" si="159"/>
        <v>31</v>
      </c>
    </row>
    <row r="7539" spans="1:33" ht="14.4" x14ac:dyDescent="0.3">
      <c r="A7539" s="37">
        <v>44130</v>
      </c>
      <c r="B7539" s="38">
        <f>INDEX(Videolength!D:D,MATCH(D7539,Videolength!A:A,0))</f>
        <v>13</v>
      </c>
      <c r="C7539" s="38">
        <f>INDEX(Videolength!E:E,MATCH(D7539,Videolength!A:A,0))</f>
        <v>37</v>
      </c>
      <c r="D7539" s="39">
        <v>37</v>
      </c>
      <c r="E7539" s="40" t="str">
        <f>INDEX(Videolength!B:B,MATCH(D7539,Videolength!A:A,0))</f>
        <v>https://youtu.be/PHiFfgDQ2BY?list=PLTjhk5BwsiVV8SrR-dPCDjCfaMnt-5HZH</v>
      </c>
      <c r="F7539" s="41">
        <f>INDEX(Videolength!C:C,MATCH(D7539,Videolength!A:A,0))</f>
        <v>6.6203703703703709E-2</v>
      </c>
      <c r="G7539" s="41">
        <v>2.8217592592592589E-2</v>
      </c>
      <c r="H7539" s="71">
        <f>HYPERLINK(_xlfn.CONCAT(E7539,"&amp;t=",G7539*86400),G7539)</f>
        <v>2.8217592592592589E-2</v>
      </c>
      <c r="I7539" s="38">
        <v>13</v>
      </c>
      <c r="J7539" s="38">
        <v>7</v>
      </c>
      <c r="K7539" s="42" t="s">
        <v>346</v>
      </c>
      <c r="L7539" s="42" t="s">
        <v>10</v>
      </c>
      <c r="AA7539" s="45"/>
      <c r="AB7539" s="45"/>
      <c r="AE7539" s="42">
        <f>IF(Table32[[#This Row],[Gems]]&gt;0,Table32[[#This Row],[Gems]],0)</f>
        <v>0</v>
      </c>
      <c r="AF7539" s="42">
        <f>IF(Table32[[#This Row],[Gems]]&lt;0,Table32[[#This Row],[Gems]],0)</f>
        <v>0</v>
      </c>
      <c r="AG7539" s="29">
        <f t="shared" ca="1" si="159"/>
        <v>31</v>
      </c>
    </row>
    <row r="7540" spans="1:33" ht="14.4" x14ac:dyDescent="0.3">
      <c r="A7540" s="37">
        <v>44130</v>
      </c>
      <c r="B7540" s="38">
        <f>INDEX(Videolength!D:D,MATCH(D7540,Videolength!A:A,0))</f>
        <v>13</v>
      </c>
      <c r="C7540" s="38">
        <f>INDEX(Videolength!E:E,MATCH(D7540,Videolength!A:A,0))</f>
        <v>37</v>
      </c>
      <c r="D7540" s="39">
        <v>37</v>
      </c>
      <c r="E7540" s="40" t="str">
        <f>INDEX(Videolength!B:B,MATCH(D7540,Videolength!A:A,0))</f>
        <v>https://youtu.be/PHiFfgDQ2BY?list=PLTjhk5BwsiVV8SrR-dPCDjCfaMnt-5HZH</v>
      </c>
      <c r="F7540" s="41">
        <f>INDEX(Videolength!C:C,MATCH(D7540,Videolength!A:A,0))</f>
        <v>6.6203703703703709E-2</v>
      </c>
      <c r="G7540" s="41">
        <v>2.8240740740740736E-2</v>
      </c>
      <c r="H7540" s="71">
        <f>HYPERLINK(_xlfn.CONCAT(E7540,"&amp;t=",G7540*86400),G7540)</f>
        <v>2.8240740740740736E-2</v>
      </c>
      <c r="I7540" s="38">
        <v>13</v>
      </c>
      <c r="J7540" s="38">
        <v>7</v>
      </c>
      <c r="K7540" s="42" t="s">
        <v>98</v>
      </c>
      <c r="L7540" s="42" t="s">
        <v>11</v>
      </c>
      <c r="M7540" s="42" t="s">
        <v>1467</v>
      </c>
      <c r="W7540" s="44" t="s">
        <v>367</v>
      </c>
      <c r="AA7540" s="45"/>
      <c r="AB7540" s="45"/>
      <c r="AE7540" s="42">
        <f>IF(Table32[[#This Row],[Gems]]&gt;0,Table32[[#This Row],[Gems]],0)</f>
        <v>0</v>
      </c>
      <c r="AF7540" s="42">
        <f>IF(Table32[[#This Row],[Gems]]&lt;0,Table32[[#This Row],[Gems]],0)</f>
        <v>0</v>
      </c>
      <c r="AG7540" s="29">
        <f t="shared" ca="1" si="159"/>
        <v>31</v>
      </c>
    </row>
    <row r="7541" spans="1:33" ht="14.4" x14ac:dyDescent="0.3">
      <c r="A7541" s="37">
        <v>44130</v>
      </c>
      <c r="B7541" s="38">
        <f>INDEX(Videolength!D:D,MATCH(D7541,Videolength!A:A,0))</f>
        <v>13</v>
      </c>
      <c r="C7541" s="38">
        <f>INDEX(Videolength!E:E,MATCH(D7541,Videolength!A:A,0))</f>
        <v>37</v>
      </c>
      <c r="D7541" s="39">
        <v>37</v>
      </c>
      <c r="E7541" s="40" t="str">
        <f>INDEX(Videolength!B:B,MATCH(D7541,Videolength!A:A,0))</f>
        <v>https://youtu.be/PHiFfgDQ2BY?list=PLTjhk5BwsiVV8SrR-dPCDjCfaMnt-5HZH</v>
      </c>
      <c r="F7541" s="41">
        <f>INDEX(Videolength!C:C,MATCH(D7541,Videolength!A:A,0))</f>
        <v>6.6203703703703709E-2</v>
      </c>
      <c r="G7541" s="41">
        <v>2.8252314814814813E-2</v>
      </c>
      <c r="H7541" s="71">
        <f>HYPERLINK(_xlfn.CONCAT(E7541,"&amp;t=",G7541*86400),G7541)</f>
        <v>2.8252314814814813E-2</v>
      </c>
      <c r="I7541" s="38">
        <v>13</v>
      </c>
      <c r="J7541" s="38">
        <v>7</v>
      </c>
      <c r="K7541" s="42" t="s">
        <v>346</v>
      </c>
      <c r="L7541" s="42" t="s">
        <v>10</v>
      </c>
      <c r="AA7541" s="45"/>
      <c r="AB7541" s="45"/>
      <c r="AE7541" s="42">
        <f>IF(Table32[[#This Row],[Gems]]&gt;0,Table32[[#This Row],[Gems]],0)</f>
        <v>0</v>
      </c>
      <c r="AF7541" s="42">
        <f>IF(Table32[[#This Row],[Gems]]&lt;0,Table32[[#This Row],[Gems]],0)</f>
        <v>0</v>
      </c>
      <c r="AG7541" s="29">
        <f t="shared" ca="1" si="159"/>
        <v>31</v>
      </c>
    </row>
    <row r="7542" spans="1:33" ht="14.4" x14ac:dyDescent="0.3">
      <c r="A7542" s="37">
        <v>44130</v>
      </c>
      <c r="B7542" s="38">
        <f>INDEX(Videolength!D:D,MATCH(D7542,Videolength!A:A,0))</f>
        <v>13</v>
      </c>
      <c r="C7542" s="38">
        <f>INDEX(Videolength!E:E,MATCH(D7542,Videolength!A:A,0))</f>
        <v>37</v>
      </c>
      <c r="D7542" s="39">
        <v>37</v>
      </c>
      <c r="E7542" s="40" t="str">
        <f>INDEX(Videolength!B:B,MATCH(D7542,Videolength!A:A,0))</f>
        <v>https://youtu.be/PHiFfgDQ2BY?list=PLTjhk5BwsiVV8SrR-dPCDjCfaMnt-5HZH</v>
      </c>
      <c r="F7542" s="41">
        <f>INDEX(Videolength!C:C,MATCH(D7542,Videolength!A:A,0))</f>
        <v>6.6203703703703709E-2</v>
      </c>
      <c r="G7542" s="41">
        <v>2.8298611111111111E-2</v>
      </c>
      <c r="H7542" s="71">
        <f>HYPERLINK(_xlfn.CONCAT(E7542,"&amp;t=",G7542*86400),G7542)</f>
        <v>2.8298611111111111E-2</v>
      </c>
      <c r="I7542" s="38">
        <v>13</v>
      </c>
      <c r="J7542" s="38">
        <v>7</v>
      </c>
      <c r="K7542" s="42" t="s">
        <v>365</v>
      </c>
      <c r="L7542" s="42" t="s">
        <v>10</v>
      </c>
      <c r="AA7542" s="45"/>
      <c r="AB7542" s="45"/>
      <c r="AE7542" s="42">
        <f>IF(Table32[[#This Row],[Gems]]&gt;0,Table32[[#This Row],[Gems]],0)</f>
        <v>0</v>
      </c>
      <c r="AF7542" s="42">
        <f>IF(Table32[[#This Row],[Gems]]&lt;0,Table32[[#This Row],[Gems]],0)</f>
        <v>0</v>
      </c>
      <c r="AG7542" s="29">
        <f t="shared" ca="1" si="159"/>
        <v>31</v>
      </c>
    </row>
    <row r="7543" spans="1:33" ht="14.4" x14ac:dyDescent="0.3">
      <c r="A7543" s="37">
        <v>44130</v>
      </c>
      <c r="B7543" s="38">
        <f>INDEX(Videolength!D:D,MATCH(D7543,Videolength!A:A,0))</f>
        <v>13</v>
      </c>
      <c r="C7543" s="38">
        <f>INDEX(Videolength!E:E,MATCH(D7543,Videolength!A:A,0))</f>
        <v>37</v>
      </c>
      <c r="D7543" s="39">
        <v>37</v>
      </c>
      <c r="E7543" s="40" t="str">
        <f>INDEX(Videolength!B:B,MATCH(D7543,Videolength!A:A,0))</f>
        <v>https://youtu.be/PHiFfgDQ2BY?list=PLTjhk5BwsiVV8SrR-dPCDjCfaMnt-5HZH</v>
      </c>
      <c r="F7543" s="41">
        <f>INDEX(Videolength!C:C,MATCH(D7543,Videolength!A:A,0))</f>
        <v>6.6203703703703709E-2</v>
      </c>
      <c r="G7543" s="41">
        <v>2.8356481481481483E-2</v>
      </c>
      <c r="H7543" s="71">
        <f>HYPERLINK(_xlfn.CONCAT(E7543,"&amp;t=",G7543*86400),G7543)</f>
        <v>2.8356481481481483E-2</v>
      </c>
      <c r="I7543" s="38">
        <v>13</v>
      </c>
      <c r="J7543" s="38">
        <v>7</v>
      </c>
      <c r="K7543" s="42" t="s">
        <v>13</v>
      </c>
      <c r="L7543" s="42" t="s">
        <v>197</v>
      </c>
      <c r="W7543" s="44" t="s">
        <v>1416</v>
      </c>
      <c r="Z7543" s="45" t="s">
        <v>1038</v>
      </c>
      <c r="AA7543" s="45"/>
      <c r="AB7543" s="45"/>
      <c r="AE7543" s="42">
        <f>IF(Table32[[#This Row],[Gems]]&gt;0,Table32[[#This Row],[Gems]],0)</f>
        <v>0</v>
      </c>
      <c r="AF7543" s="42">
        <f>IF(Table32[[#This Row],[Gems]]&lt;0,Table32[[#This Row],[Gems]],0)</f>
        <v>0</v>
      </c>
      <c r="AG7543" s="29">
        <f t="shared" ca="1" si="159"/>
        <v>31</v>
      </c>
    </row>
    <row r="7544" spans="1:33" ht="14.4" x14ac:dyDescent="0.3">
      <c r="A7544" s="37">
        <v>44130</v>
      </c>
      <c r="B7544" s="38">
        <f>INDEX(Videolength!D:D,MATCH(D7544,Videolength!A:A,0))</f>
        <v>13</v>
      </c>
      <c r="C7544" s="38">
        <f>INDEX(Videolength!E:E,MATCH(D7544,Videolength!A:A,0))</f>
        <v>37</v>
      </c>
      <c r="D7544" s="39">
        <v>37</v>
      </c>
      <c r="E7544" s="40" t="str">
        <f>INDEX(Videolength!B:B,MATCH(D7544,Videolength!A:A,0))</f>
        <v>https://youtu.be/PHiFfgDQ2BY?list=PLTjhk5BwsiVV8SrR-dPCDjCfaMnt-5HZH</v>
      </c>
      <c r="F7544" s="41">
        <f>INDEX(Videolength!C:C,MATCH(D7544,Videolength!A:A,0))</f>
        <v>6.6203703703703709E-2</v>
      </c>
      <c r="G7544" s="41">
        <v>3.0300925925925926E-2</v>
      </c>
      <c r="H7544" s="71">
        <f>HYPERLINK(_xlfn.CONCAT(E7544,"&amp;t=",G7544*86400),G7544)</f>
        <v>3.0300925925925926E-2</v>
      </c>
      <c r="I7544" s="38">
        <v>13</v>
      </c>
      <c r="J7544" s="38">
        <v>7</v>
      </c>
      <c r="K7544" s="42" t="s">
        <v>13</v>
      </c>
      <c r="L7544" s="42" t="s">
        <v>198</v>
      </c>
      <c r="M7544" s="42" t="s">
        <v>1470</v>
      </c>
      <c r="W7544" s="44" t="s">
        <v>1416</v>
      </c>
      <c r="Z7544" s="45" t="s">
        <v>1038</v>
      </c>
      <c r="AA7544" s="45"/>
      <c r="AB7544" s="45"/>
      <c r="AC7544" s="44" t="s">
        <v>201</v>
      </c>
      <c r="AE7544" s="42">
        <f>IF(Table32[[#This Row],[Gems]]&gt;0,Table32[[#This Row],[Gems]],0)</f>
        <v>0</v>
      </c>
      <c r="AF7544" s="42">
        <f>IF(Table32[[#This Row],[Gems]]&lt;0,Table32[[#This Row],[Gems]],0)</f>
        <v>0</v>
      </c>
      <c r="AG7544" s="29">
        <f t="shared" ca="1" si="159"/>
        <v>31</v>
      </c>
    </row>
    <row r="7545" spans="1:33" ht="14.4" x14ac:dyDescent="0.3">
      <c r="A7545" s="37">
        <v>44130</v>
      </c>
      <c r="B7545" s="38">
        <f>INDEX(Videolength!D:D,MATCH(D7545,Videolength!A:A,0))</f>
        <v>13</v>
      </c>
      <c r="C7545" s="38">
        <f>INDEX(Videolength!E:E,MATCH(D7545,Videolength!A:A,0))</f>
        <v>37</v>
      </c>
      <c r="D7545" s="39">
        <v>37</v>
      </c>
      <c r="E7545" s="40" t="str">
        <f>INDEX(Videolength!B:B,MATCH(D7545,Videolength!A:A,0))</f>
        <v>https://youtu.be/PHiFfgDQ2BY?list=PLTjhk5BwsiVV8SrR-dPCDjCfaMnt-5HZH</v>
      </c>
      <c r="F7545" s="41">
        <f>INDEX(Videolength!C:C,MATCH(D7545,Videolength!A:A,0))</f>
        <v>6.6203703703703709E-2</v>
      </c>
      <c r="G7545" s="41">
        <v>3.0324074074074073E-2</v>
      </c>
      <c r="H7545" s="71">
        <f>HYPERLINK(_xlfn.CONCAT(E7545,"&amp;t=",G7545*86400),G7545)</f>
        <v>3.0324074074074073E-2</v>
      </c>
      <c r="I7545" s="38">
        <v>13</v>
      </c>
      <c r="J7545" s="38">
        <v>7</v>
      </c>
      <c r="K7545" s="42" t="s">
        <v>13</v>
      </c>
      <c r="L7545" s="42" t="s">
        <v>301</v>
      </c>
      <c r="W7545" s="44" t="s">
        <v>416</v>
      </c>
      <c r="X7545" s="43">
        <v>1</v>
      </c>
      <c r="Y7545" s="43">
        <v>1</v>
      </c>
      <c r="AA7545" s="45"/>
      <c r="AB7545" s="45"/>
      <c r="AE7545" s="42">
        <f>IF(Table32[[#This Row],[Gems]]&gt;0,Table32[[#This Row],[Gems]],0)</f>
        <v>0</v>
      </c>
      <c r="AF7545" s="42">
        <f>IF(Table32[[#This Row],[Gems]]&lt;0,Table32[[#This Row],[Gems]],0)</f>
        <v>0</v>
      </c>
      <c r="AG7545" s="29">
        <f t="shared" ca="1" si="159"/>
        <v>31</v>
      </c>
    </row>
    <row r="7546" spans="1:33" ht="14.4" x14ac:dyDescent="0.3">
      <c r="A7546" s="37">
        <v>44130</v>
      </c>
      <c r="B7546" s="38">
        <f>INDEX(Videolength!D:D,MATCH(D7546,Videolength!A:A,0))</f>
        <v>13</v>
      </c>
      <c r="C7546" s="38">
        <f>INDEX(Videolength!E:E,MATCH(D7546,Videolength!A:A,0))</f>
        <v>37</v>
      </c>
      <c r="D7546" s="39">
        <v>37</v>
      </c>
      <c r="E7546" s="40" t="str">
        <f>INDEX(Videolength!B:B,MATCH(D7546,Videolength!A:A,0))</f>
        <v>https://youtu.be/PHiFfgDQ2BY?list=PLTjhk5BwsiVV8SrR-dPCDjCfaMnt-5HZH</v>
      </c>
      <c r="F7546" s="41">
        <f>INDEX(Videolength!C:C,MATCH(D7546,Videolength!A:A,0))</f>
        <v>6.6203703703703709E-2</v>
      </c>
      <c r="G7546" s="41">
        <v>3.0335648148148143E-2</v>
      </c>
      <c r="H7546" s="71">
        <f>HYPERLINK(_xlfn.CONCAT(E7546,"&amp;t=",G7546*86400),G7546)</f>
        <v>3.0335648148148143E-2</v>
      </c>
      <c r="I7546" s="38">
        <v>13</v>
      </c>
      <c r="J7546" s="38">
        <v>7</v>
      </c>
      <c r="K7546" s="42" t="s">
        <v>13</v>
      </c>
      <c r="L7546" s="42" t="s">
        <v>301</v>
      </c>
      <c r="W7546" s="44" t="s">
        <v>274</v>
      </c>
      <c r="X7546" s="43">
        <v>1</v>
      </c>
      <c r="Y7546" s="43">
        <v>1</v>
      </c>
      <c r="AA7546" s="45"/>
      <c r="AB7546" s="45"/>
      <c r="AE7546" s="42">
        <f>IF(Table32[[#This Row],[Gems]]&gt;0,Table32[[#This Row],[Gems]],0)</f>
        <v>0</v>
      </c>
      <c r="AF7546" s="42">
        <f>IF(Table32[[#This Row],[Gems]]&lt;0,Table32[[#This Row],[Gems]],0)</f>
        <v>0</v>
      </c>
      <c r="AG7546" s="29">
        <f t="shared" ca="1" si="159"/>
        <v>31</v>
      </c>
    </row>
    <row r="7547" spans="1:33" ht="14.4" x14ac:dyDescent="0.3">
      <c r="A7547" s="37">
        <v>44130</v>
      </c>
      <c r="B7547" s="38">
        <f>INDEX(Videolength!D:D,MATCH(D7547,Videolength!A:A,0))</f>
        <v>13</v>
      </c>
      <c r="C7547" s="38">
        <f>INDEX(Videolength!E:E,MATCH(D7547,Videolength!A:A,0))</f>
        <v>37</v>
      </c>
      <c r="D7547" s="39">
        <v>37</v>
      </c>
      <c r="E7547" s="40" t="str">
        <f>INDEX(Videolength!B:B,MATCH(D7547,Videolength!A:A,0))</f>
        <v>https://youtu.be/PHiFfgDQ2BY?list=PLTjhk5BwsiVV8SrR-dPCDjCfaMnt-5HZH</v>
      </c>
      <c r="F7547" s="41">
        <f>INDEX(Videolength!C:C,MATCH(D7547,Videolength!A:A,0))</f>
        <v>6.6203703703703709E-2</v>
      </c>
      <c r="G7547" s="41">
        <v>3.0347222222222223E-2</v>
      </c>
      <c r="H7547" s="71">
        <f>HYPERLINK(_xlfn.CONCAT(E7547,"&amp;t=",G7547*86400),G7547)</f>
        <v>3.0347222222222223E-2</v>
      </c>
      <c r="I7547" s="38">
        <v>13</v>
      </c>
      <c r="J7547" s="38">
        <v>7</v>
      </c>
      <c r="K7547" s="42" t="s">
        <v>13</v>
      </c>
      <c r="L7547" s="42" t="s">
        <v>301</v>
      </c>
      <c r="W7547" s="44" t="s">
        <v>685</v>
      </c>
      <c r="X7547" s="43">
        <v>20</v>
      </c>
      <c r="Y7547" s="43">
        <v>1</v>
      </c>
      <c r="AA7547" s="45"/>
      <c r="AB7547" s="45"/>
      <c r="AE7547" s="42">
        <f>IF(Table32[[#This Row],[Gems]]&gt;0,Table32[[#This Row],[Gems]],0)</f>
        <v>0</v>
      </c>
      <c r="AF7547" s="42">
        <f>IF(Table32[[#This Row],[Gems]]&lt;0,Table32[[#This Row],[Gems]],0)</f>
        <v>0</v>
      </c>
      <c r="AG7547" s="29">
        <f t="shared" ca="1" si="159"/>
        <v>31</v>
      </c>
    </row>
    <row r="7548" spans="1:33" ht="14.4" x14ac:dyDescent="0.3">
      <c r="A7548" s="37">
        <v>44130</v>
      </c>
      <c r="B7548" s="38">
        <f>INDEX(Videolength!D:D,MATCH(D7548,Videolength!A:A,0))</f>
        <v>13</v>
      </c>
      <c r="C7548" s="38">
        <f>INDEX(Videolength!E:E,MATCH(D7548,Videolength!A:A,0))</f>
        <v>37</v>
      </c>
      <c r="D7548" s="39">
        <v>37</v>
      </c>
      <c r="E7548" s="40" t="str">
        <f>INDEX(Videolength!B:B,MATCH(D7548,Videolength!A:A,0))</f>
        <v>https://youtu.be/PHiFfgDQ2BY?list=PLTjhk5BwsiVV8SrR-dPCDjCfaMnt-5HZH</v>
      </c>
      <c r="F7548" s="41">
        <f>INDEX(Videolength!C:C,MATCH(D7548,Videolength!A:A,0))</f>
        <v>6.6203703703703709E-2</v>
      </c>
      <c r="G7548" s="41">
        <v>3.0520833333333334E-2</v>
      </c>
      <c r="H7548" s="71">
        <f>HYPERLINK(_xlfn.CONCAT(E7548,"&amp;t=",G7548*86400),G7548)</f>
        <v>3.0520833333333334E-2</v>
      </c>
      <c r="I7548" s="38">
        <v>13</v>
      </c>
      <c r="J7548" s="38">
        <v>7</v>
      </c>
      <c r="K7548" s="42" t="s">
        <v>365</v>
      </c>
      <c r="L7548" s="42" t="s">
        <v>10</v>
      </c>
      <c r="AA7548" s="45"/>
      <c r="AB7548" s="45"/>
      <c r="AE7548" s="42">
        <f>IF(Table32[[#This Row],[Gems]]&gt;0,Table32[[#This Row],[Gems]],0)</f>
        <v>0</v>
      </c>
      <c r="AF7548" s="42">
        <f>IF(Table32[[#This Row],[Gems]]&lt;0,Table32[[#This Row],[Gems]],0)</f>
        <v>0</v>
      </c>
      <c r="AG7548" s="29">
        <f t="shared" ca="1" si="159"/>
        <v>31</v>
      </c>
    </row>
    <row r="7549" spans="1:33" ht="14.4" x14ac:dyDescent="0.3">
      <c r="A7549" s="37">
        <v>44130</v>
      </c>
      <c r="B7549" s="38">
        <f>INDEX(Videolength!D:D,MATCH(D7549,Videolength!A:A,0))</f>
        <v>13</v>
      </c>
      <c r="C7549" s="38">
        <f>INDEX(Videolength!E:E,MATCH(D7549,Videolength!A:A,0))</f>
        <v>37</v>
      </c>
      <c r="D7549" s="39">
        <v>37</v>
      </c>
      <c r="E7549" s="40" t="str">
        <f>INDEX(Videolength!B:B,MATCH(D7549,Videolength!A:A,0))</f>
        <v>https://youtu.be/PHiFfgDQ2BY?list=PLTjhk5BwsiVV8SrR-dPCDjCfaMnt-5HZH</v>
      </c>
      <c r="F7549" s="41">
        <f>INDEX(Videolength!C:C,MATCH(D7549,Videolength!A:A,0))</f>
        <v>6.6203703703703709E-2</v>
      </c>
      <c r="G7549" s="41">
        <v>3.0567129629629628E-2</v>
      </c>
      <c r="H7549" s="71">
        <f>HYPERLINK(_xlfn.CONCAT(E7549,"&amp;t=",G7549*86400),G7549)</f>
        <v>3.0567129629629628E-2</v>
      </c>
      <c r="I7549" s="38">
        <v>13</v>
      </c>
      <c r="J7549" s="38">
        <v>7</v>
      </c>
      <c r="K7549" s="42" t="s">
        <v>8</v>
      </c>
      <c r="L7549" s="42" t="s">
        <v>163</v>
      </c>
      <c r="M7549" s="42" t="s">
        <v>1471</v>
      </c>
      <c r="AA7549" s="45"/>
      <c r="AB7549" s="45"/>
      <c r="AE7549" s="42">
        <f>IF(Table32[[#This Row],[Gems]]&gt;0,Table32[[#This Row],[Gems]],0)</f>
        <v>0</v>
      </c>
      <c r="AF7549" s="42">
        <f>IF(Table32[[#This Row],[Gems]]&lt;0,Table32[[#This Row],[Gems]],0)</f>
        <v>0</v>
      </c>
      <c r="AG7549" s="29">
        <f t="shared" ca="1" si="159"/>
        <v>31</v>
      </c>
    </row>
    <row r="7550" spans="1:33" ht="14.4" x14ac:dyDescent="0.3">
      <c r="A7550" s="37">
        <v>44130</v>
      </c>
      <c r="B7550" s="38">
        <f>INDEX(Videolength!D:D,MATCH(D7550,Videolength!A:A,0))</f>
        <v>13</v>
      </c>
      <c r="C7550" s="38">
        <f>INDEX(Videolength!E:E,MATCH(D7550,Videolength!A:A,0))</f>
        <v>37</v>
      </c>
      <c r="D7550" s="39">
        <v>37</v>
      </c>
      <c r="E7550" s="40" t="str">
        <f>INDEX(Videolength!B:B,MATCH(D7550,Videolength!A:A,0))</f>
        <v>https://youtu.be/PHiFfgDQ2BY?list=PLTjhk5BwsiVV8SrR-dPCDjCfaMnt-5HZH</v>
      </c>
      <c r="F7550" s="41">
        <f>INDEX(Videolength!C:C,MATCH(D7550,Videolength!A:A,0))</f>
        <v>6.6203703703703709E-2</v>
      </c>
      <c r="G7550" s="41">
        <v>3.0891203703703702E-2</v>
      </c>
      <c r="H7550" s="71">
        <f>HYPERLINK(_xlfn.CONCAT(E7550,"&amp;t=",G7550*86400),G7550)</f>
        <v>3.0891203703703702E-2</v>
      </c>
      <c r="I7550" s="38">
        <v>13</v>
      </c>
      <c r="J7550" s="38">
        <v>7</v>
      </c>
      <c r="K7550" s="42" t="s">
        <v>365</v>
      </c>
      <c r="L7550" s="42" t="s">
        <v>10</v>
      </c>
      <c r="AA7550" s="45"/>
      <c r="AB7550" s="45"/>
      <c r="AE7550" s="42">
        <f>IF(Table32[[#This Row],[Gems]]&gt;0,Table32[[#This Row],[Gems]],0)</f>
        <v>0</v>
      </c>
      <c r="AF7550" s="42">
        <f>IF(Table32[[#This Row],[Gems]]&lt;0,Table32[[#This Row],[Gems]],0)</f>
        <v>0</v>
      </c>
      <c r="AG7550" s="29">
        <f t="shared" ca="1" si="159"/>
        <v>31</v>
      </c>
    </row>
    <row r="7551" spans="1:33" ht="14.4" x14ac:dyDescent="0.3">
      <c r="A7551" s="37">
        <v>44130</v>
      </c>
      <c r="B7551" s="38">
        <f>INDEX(Videolength!D:D,MATCH(D7551,Videolength!A:A,0))</f>
        <v>13</v>
      </c>
      <c r="C7551" s="38">
        <f>INDEX(Videolength!E:E,MATCH(D7551,Videolength!A:A,0))</f>
        <v>37</v>
      </c>
      <c r="D7551" s="39">
        <v>37</v>
      </c>
      <c r="E7551" s="40" t="str">
        <f>INDEX(Videolength!B:B,MATCH(D7551,Videolength!A:A,0))</f>
        <v>https://youtu.be/PHiFfgDQ2BY?list=PLTjhk5BwsiVV8SrR-dPCDjCfaMnt-5HZH</v>
      </c>
      <c r="F7551" s="41">
        <f>INDEX(Videolength!C:C,MATCH(D7551,Videolength!A:A,0))</f>
        <v>6.6203703703703709E-2</v>
      </c>
      <c r="G7551" s="41">
        <v>3.0914351851851849E-2</v>
      </c>
      <c r="H7551" s="71">
        <f>HYPERLINK(_xlfn.CONCAT(E7551,"&amp;t=",G7551*86400),G7551)</f>
        <v>3.0914351851851849E-2</v>
      </c>
      <c r="I7551" s="38">
        <v>13</v>
      </c>
      <c r="J7551" s="38">
        <v>7</v>
      </c>
      <c r="K7551" s="42" t="s">
        <v>13</v>
      </c>
      <c r="L7551" s="42" t="s">
        <v>197</v>
      </c>
      <c r="W7551" s="44" t="s">
        <v>1416</v>
      </c>
      <c r="Z7551" s="45" t="s">
        <v>1097</v>
      </c>
      <c r="AA7551" s="45"/>
      <c r="AB7551" s="45"/>
      <c r="AE7551" s="42">
        <f>IF(Table32[[#This Row],[Gems]]&gt;0,Table32[[#This Row],[Gems]],0)</f>
        <v>0</v>
      </c>
      <c r="AF7551" s="42">
        <f>IF(Table32[[#This Row],[Gems]]&lt;0,Table32[[#This Row],[Gems]],0)</f>
        <v>0</v>
      </c>
      <c r="AG7551" s="29">
        <f t="shared" ca="1" si="159"/>
        <v>31</v>
      </c>
    </row>
    <row r="7552" spans="1:33" ht="14.4" x14ac:dyDescent="0.3">
      <c r="A7552" s="37">
        <v>44130</v>
      </c>
      <c r="B7552" s="38">
        <f>INDEX(Videolength!D:D,MATCH(D7552,Videolength!A:A,0))</f>
        <v>13</v>
      </c>
      <c r="C7552" s="38">
        <f>INDEX(Videolength!E:E,MATCH(D7552,Videolength!A:A,0))</f>
        <v>37</v>
      </c>
      <c r="D7552" s="39">
        <v>37</v>
      </c>
      <c r="E7552" s="40" t="str">
        <f>INDEX(Videolength!B:B,MATCH(D7552,Videolength!A:A,0))</f>
        <v>https://youtu.be/PHiFfgDQ2BY?list=PLTjhk5BwsiVV8SrR-dPCDjCfaMnt-5HZH</v>
      </c>
      <c r="F7552" s="41">
        <f>INDEX(Videolength!C:C,MATCH(D7552,Videolength!A:A,0))</f>
        <v>6.6203703703703709E-2</v>
      </c>
      <c r="G7552" s="41">
        <v>3.3067129629629634E-2</v>
      </c>
      <c r="H7552" s="71">
        <f>HYPERLINK(_xlfn.CONCAT(E7552,"&amp;t=",G7552*86400),G7552)</f>
        <v>3.3067129629629634E-2</v>
      </c>
      <c r="I7552" s="38">
        <v>13</v>
      </c>
      <c r="J7552" s="38">
        <v>7</v>
      </c>
      <c r="K7552" s="42" t="s">
        <v>13</v>
      </c>
      <c r="L7552" s="42" t="s">
        <v>198</v>
      </c>
      <c r="W7552" s="44" t="s">
        <v>1416</v>
      </c>
      <c r="Z7552" s="45" t="s">
        <v>1097</v>
      </c>
      <c r="AA7552" s="45"/>
      <c r="AB7552" s="45"/>
      <c r="AC7552" s="44" t="s">
        <v>201</v>
      </c>
      <c r="AE7552" s="42">
        <f>IF(Table32[[#This Row],[Gems]]&gt;0,Table32[[#This Row],[Gems]],0)</f>
        <v>0</v>
      </c>
      <c r="AF7552" s="42">
        <f>IF(Table32[[#This Row],[Gems]]&lt;0,Table32[[#This Row],[Gems]],0)</f>
        <v>0</v>
      </c>
      <c r="AG7552" s="30">
        <f t="shared" ca="1" si="159"/>
        <v>31</v>
      </c>
    </row>
    <row r="7553" spans="1:33" ht="14.4" x14ac:dyDescent="0.3">
      <c r="A7553" s="37">
        <v>44130</v>
      </c>
      <c r="B7553" s="38">
        <f>INDEX(Videolength!D:D,MATCH(D7553,Videolength!A:A,0))</f>
        <v>13</v>
      </c>
      <c r="C7553" s="38">
        <f>INDEX(Videolength!E:E,MATCH(D7553,Videolength!A:A,0))</f>
        <v>37</v>
      </c>
      <c r="D7553" s="39">
        <v>37</v>
      </c>
      <c r="E7553" s="40" t="str">
        <f>INDEX(Videolength!B:B,MATCH(D7553,Videolength!A:A,0))</f>
        <v>https://youtu.be/PHiFfgDQ2BY?list=PLTjhk5BwsiVV8SrR-dPCDjCfaMnt-5HZH</v>
      </c>
      <c r="F7553" s="41">
        <f>INDEX(Videolength!C:C,MATCH(D7553,Videolength!A:A,0))</f>
        <v>6.6203703703703709E-2</v>
      </c>
      <c r="G7553" s="41">
        <v>3.3101851851851848E-2</v>
      </c>
      <c r="H7553" s="71">
        <f>HYPERLINK(_xlfn.CONCAT(E7553,"&amp;t=",G7553*86400),G7553)</f>
        <v>3.3101851851851848E-2</v>
      </c>
      <c r="I7553" s="38">
        <v>13</v>
      </c>
      <c r="J7553" s="38">
        <v>7</v>
      </c>
      <c r="K7553" s="42" t="s">
        <v>13</v>
      </c>
      <c r="L7553" s="42" t="s">
        <v>301</v>
      </c>
      <c r="W7553" s="44" t="s">
        <v>262</v>
      </c>
      <c r="X7553" s="43">
        <v>1</v>
      </c>
      <c r="Y7553" s="43">
        <v>1</v>
      </c>
      <c r="AA7553" s="45"/>
      <c r="AB7553" s="45"/>
      <c r="AE7553" s="42">
        <f>IF(Table32[[#This Row],[Gems]]&gt;0,Table32[[#This Row],[Gems]],0)</f>
        <v>0</v>
      </c>
      <c r="AF7553" s="42">
        <f>IF(Table32[[#This Row],[Gems]]&lt;0,Table32[[#This Row],[Gems]],0)</f>
        <v>0</v>
      </c>
      <c r="AG7553" s="29">
        <f t="shared" ca="1" si="159"/>
        <v>31</v>
      </c>
    </row>
    <row r="7554" spans="1:33" ht="14.4" x14ac:dyDescent="0.3">
      <c r="A7554" s="37">
        <v>44130</v>
      </c>
      <c r="B7554" s="38">
        <f>INDEX(Videolength!D:D,MATCH(D7554,Videolength!A:A,0))</f>
        <v>13</v>
      </c>
      <c r="C7554" s="38">
        <f>INDEX(Videolength!E:E,MATCH(D7554,Videolength!A:A,0))</f>
        <v>37</v>
      </c>
      <c r="D7554" s="39">
        <v>37</v>
      </c>
      <c r="E7554" s="40" t="str">
        <f>INDEX(Videolength!B:B,MATCH(D7554,Videolength!A:A,0))</f>
        <v>https://youtu.be/PHiFfgDQ2BY?list=PLTjhk5BwsiVV8SrR-dPCDjCfaMnt-5HZH</v>
      </c>
      <c r="F7554" s="41">
        <f>INDEX(Videolength!C:C,MATCH(D7554,Videolength!A:A,0))</f>
        <v>6.6203703703703709E-2</v>
      </c>
      <c r="G7554" s="41">
        <v>3.3148148148148149E-2</v>
      </c>
      <c r="H7554" s="71">
        <f>HYPERLINK(_xlfn.CONCAT(E7554,"&amp;t=",G7554*86400),G7554)</f>
        <v>3.3148148148148149E-2</v>
      </c>
      <c r="I7554" s="38">
        <v>13</v>
      </c>
      <c r="J7554" s="38">
        <v>7</v>
      </c>
      <c r="K7554" s="42" t="s">
        <v>365</v>
      </c>
      <c r="L7554" s="42" t="s">
        <v>10</v>
      </c>
      <c r="AA7554" s="45"/>
      <c r="AB7554" s="45"/>
      <c r="AE7554" s="42">
        <f>IF(Table32[[#This Row],[Gems]]&gt;0,Table32[[#This Row],[Gems]],0)</f>
        <v>0</v>
      </c>
      <c r="AF7554" s="42">
        <f>IF(Table32[[#This Row],[Gems]]&lt;0,Table32[[#This Row],[Gems]],0)</f>
        <v>0</v>
      </c>
      <c r="AG7554" s="29">
        <f t="shared" ca="1" si="159"/>
        <v>31</v>
      </c>
    </row>
    <row r="7555" spans="1:33" ht="14.4" x14ac:dyDescent="0.3">
      <c r="A7555" s="37">
        <v>44130</v>
      </c>
      <c r="B7555" s="38">
        <f>INDEX(Videolength!D:D,MATCH(D7555,Videolength!A:A,0))</f>
        <v>13</v>
      </c>
      <c r="C7555" s="38">
        <f>INDEX(Videolength!E:E,MATCH(D7555,Videolength!A:A,0))</f>
        <v>37</v>
      </c>
      <c r="D7555" s="39">
        <v>37</v>
      </c>
      <c r="E7555" s="40" t="str">
        <f>INDEX(Videolength!B:B,MATCH(D7555,Videolength!A:A,0))</f>
        <v>https://youtu.be/PHiFfgDQ2BY?list=PLTjhk5BwsiVV8SrR-dPCDjCfaMnt-5HZH</v>
      </c>
      <c r="F7555" s="41">
        <f>INDEX(Videolength!C:C,MATCH(D7555,Videolength!A:A,0))</f>
        <v>6.6203703703703709E-2</v>
      </c>
      <c r="G7555" s="41">
        <v>3.3252314814814811E-2</v>
      </c>
      <c r="H7555" s="71">
        <f>HYPERLINK(_xlfn.CONCAT(E7555,"&amp;t=",G7555*86400),G7555)</f>
        <v>3.3252314814814811E-2</v>
      </c>
      <c r="I7555" s="38">
        <v>13</v>
      </c>
      <c r="J7555" s="38">
        <v>7</v>
      </c>
      <c r="K7555" s="42" t="s">
        <v>13</v>
      </c>
      <c r="L7555" s="42" t="s">
        <v>197</v>
      </c>
      <c r="W7555" s="44" t="s">
        <v>1416</v>
      </c>
      <c r="Z7555" s="45" t="s">
        <v>1193</v>
      </c>
      <c r="AA7555" s="45"/>
      <c r="AB7555" s="45"/>
      <c r="AE7555" s="42">
        <f>IF(Table32[[#This Row],[Gems]]&gt;0,Table32[[#This Row],[Gems]],0)</f>
        <v>0</v>
      </c>
      <c r="AF7555" s="42">
        <f>IF(Table32[[#This Row],[Gems]]&lt;0,Table32[[#This Row],[Gems]],0)</f>
        <v>0</v>
      </c>
      <c r="AG7555" s="29">
        <f t="shared" ca="1" si="159"/>
        <v>31</v>
      </c>
    </row>
    <row r="7556" spans="1:33" ht="14.4" x14ac:dyDescent="0.3">
      <c r="A7556" s="37">
        <v>44130</v>
      </c>
      <c r="B7556" s="38">
        <f>INDEX(Videolength!D:D,MATCH(D7556,Videolength!A:A,0))</f>
        <v>13</v>
      </c>
      <c r="C7556" s="38">
        <f>INDEX(Videolength!E:E,MATCH(D7556,Videolength!A:A,0))</f>
        <v>37</v>
      </c>
      <c r="D7556" s="39">
        <v>37</v>
      </c>
      <c r="E7556" s="40" t="str">
        <f>INDEX(Videolength!B:B,MATCH(D7556,Videolength!A:A,0))</f>
        <v>https://youtu.be/PHiFfgDQ2BY?list=PLTjhk5BwsiVV8SrR-dPCDjCfaMnt-5HZH</v>
      </c>
      <c r="F7556" s="41">
        <f>INDEX(Videolength!C:C,MATCH(D7556,Videolength!A:A,0))</f>
        <v>6.6203703703703709E-2</v>
      </c>
      <c r="G7556" s="41">
        <v>3.4861111111111114E-2</v>
      </c>
      <c r="H7556" s="71">
        <f>HYPERLINK(_xlfn.CONCAT(E7556,"&amp;t=",G7556*86400),G7556)</f>
        <v>3.4861111111111114E-2</v>
      </c>
      <c r="I7556" s="38">
        <v>13</v>
      </c>
      <c r="J7556" s="38">
        <v>7</v>
      </c>
      <c r="K7556" s="42" t="s">
        <v>13</v>
      </c>
      <c r="L7556" s="42" t="s">
        <v>198</v>
      </c>
      <c r="W7556" s="44" t="s">
        <v>1416</v>
      </c>
      <c r="Z7556" s="45" t="s">
        <v>1193</v>
      </c>
      <c r="AA7556" s="45"/>
      <c r="AB7556" s="45"/>
      <c r="AC7556" s="44" t="s">
        <v>201</v>
      </c>
      <c r="AE7556" s="42">
        <f>IF(Table32[[#This Row],[Gems]]&gt;0,Table32[[#This Row],[Gems]],0)</f>
        <v>0</v>
      </c>
      <c r="AF7556" s="42">
        <f>IF(Table32[[#This Row],[Gems]]&lt;0,Table32[[#This Row],[Gems]],0)</f>
        <v>0</v>
      </c>
      <c r="AG7556" s="29">
        <f t="shared" ca="1" si="159"/>
        <v>31</v>
      </c>
    </row>
    <row r="7557" spans="1:33" ht="14.4" x14ac:dyDescent="0.3">
      <c r="A7557" s="37">
        <v>44130</v>
      </c>
      <c r="B7557" s="38">
        <f>INDEX(Videolength!D:D,MATCH(D7557,Videolength!A:A,0))</f>
        <v>13</v>
      </c>
      <c r="C7557" s="38">
        <f>INDEX(Videolength!E:E,MATCH(D7557,Videolength!A:A,0))</f>
        <v>37</v>
      </c>
      <c r="D7557" s="39">
        <v>37</v>
      </c>
      <c r="E7557" s="40" t="str">
        <f>INDEX(Videolength!B:B,MATCH(D7557,Videolength!A:A,0))</f>
        <v>https://youtu.be/PHiFfgDQ2BY?list=PLTjhk5BwsiVV8SrR-dPCDjCfaMnt-5HZH</v>
      </c>
      <c r="F7557" s="41">
        <f>INDEX(Videolength!C:C,MATCH(D7557,Videolength!A:A,0))</f>
        <v>6.6203703703703709E-2</v>
      </c>
      <c r="G7557" s="41">
        <v>3.5011574074074077E-2</v>
      </c>
      <c r="H7557" s="71">
        <f>HYPERLINK(_xlfn.CONCAT(E7557,"&amp;t=",G7557*86400),G7557)</f>
        <v>3.5011574074074077E-2</v>
      </c>
      <c r="I7557" s="38">
        <v>14</v>
      </c>
      <c r="J7557" s="38">
        <v>7</v>
      </c>
      <c r="K7557" s="42" t="s">
        <v>8</v>
      </c>
      <c r="L7557" s="42" t="s">
        <v>140</v>
      </c>
      <c r="AA7557" s="45"/>
      <c r="AB7557" s="45"/>
      <c r="AD7557" s="42">
        <v>10</v>
      </c>
      <c r="AE7557" s="42">
        <f>IF(Table32[[#This Row],[Gems]]&gt;0,Table32[[#This Row],[Gems]],0)</f>
        <v>10</v>
      </c>
      <c r="AF7557" s="42">
        <f>IF(Table32[[#This Row],[Gems]]&lt;0,Table32[[#This Row],[Gems]],0)</f>
        <v>0</v>
      </c>
      <c r="AG7557" s="29">
        <f t="shared" ca="1" si="159"/>
        <v>41</v>
      </c>
    </row>
    <row r="7558" spans="1:33" ht="14.4" x14ac:dyDescent="0.3">
      <c r="A7558" s="37">
        <v>44130</v>
      </c>
      <c r="B7558" s="38">
        <f>INDEX(Videolength!D:D,MATCH(D7558,Videolength!A:A,0))</f>
        <v>13</v>
      </c>
      <c r="C7558" s="38">
        <f>INDEX(Videolength!E:E,MATCH(D7558,Videolength!A:A,0))</f>
        <v>37</v>
      </c>
      <c r="D7558" s="39">
        <v>37</v>
      </c>
      <c r="E7558" s="40" t="str">
        <f>INDEX(Videolength!B:B,MATCH(D7558,Videolength!A:A,0))</f>
        <v>https://youtu.be/PHiFfgDQ2BY?list=PLTjhk5BwsiVV8SrR-dPCDjCfaMnt-5HZH</v>
      </c>
      <c r="F7558" s="41">
        <f>INDEX(Videolength!C:C,MATCH(D7558,Videolength!A:A,0))</f>
        <v>6.6203703703703709E-2</v>
      </c>
      <c r="G7558" s="41">
        <v>3.5057870370370371E-2</v>
      </c>
      <c r="H7558" s="71">
        <f>HYPERLINK(_xlfn.CONCAT(E7558,"&amp;t=",G7558*86400),G7558)</f>
        <v>3.5057870370370371E-2</v>
      </c>
      <c r="I7558" s="38">
        <v>14</v>
      </c>
      <c r="J7558" s="38">
        <v>7</v>
      </c>
      <c r="K7558" s="42" t="s">
        <v>365</v>
      </c>
      <c r="L7558" s="42" t="s">
        <v>10</v>
      </c>
      <c r="AA7558" s="45"/>
      <c r="AB7558" s="45"/>
      <c r="AE7558" s="42">
        <f>IF(Table32[[#This Row],[Gems]]&gt;0,Table32[[#This Row],[Gems]],0)</f>
        <v>0</v>
      </c>
      <c r="AF7558" s="42">
        <f>IF(Table32[[#This Row],[Gems]]&lt;0,Table32[[#This Row],[Gems]],0)</f>
        <v>0</v>
      </c>
      <c r="AG7558" s="29">
        <f t="shared" ca="1" si="159"/>
        <v>41</v>
      </c>
    </row>
    <row r="7559" spans="1:33" ht="14.4" x14ac:dyDescent="0.3">
      <c r="A7559" s="37">
        <v>44130</v>
      </c>
      <c r="B7559" s="38">
        <f>INDEX(Videolength!D:D,MATCH(D7559,Videolength!A:A,0))</f>
        <v>13</v>
      </c>
      <c r="C7559" s="38">
        <f>INDEX(Videolength!E:E,MATCH(D7559,Videolength!A:A,0))</f>
        <v>37</v>
      </c>
      <c r="D7559" s="39">
        <v>37</v>
      </c>
      <c r="E7559" s="40" t="str">
        <f>INDEX(Videolength!B:B,MATCH(D7559,Videolength!A:A,0))</f>
        <v>https://youtu.be/PHiFfgDQ2BY?list=PLTjhk5BwsiVV8SrR-dPCDjCfaMnt-5HZH</v>
      </c>
      <c r="F7559" s="41">
        <f>INDEX(Videolength!C:C,MATCH(D7559,Videolength!A:A,0))</f>
        <v>6.6203703703703709E-2</v>
      </c>
      <c r="G7559" s="41">
        <v>3.5092592592592592E-2</v>
      </c>
      <c r="H7559" s="71">
        <f>HYPERLINK(_xlfn.CONCAT(E7559,"&amp;t=",G7559*86400),G7559)</f>
        <v>3.5092592592592592E-2</v>
      </c>
      <c r="I7559" s="38">
        <v>14</v>
      </c>
      <c r="J7559" s="38">
        <v>7</v>
      </c>
      <c r="K7559" s="42" t="s">
        <v>100</v>
      </c>
      <c r="L7559" s="42" t="s">
        <v>1351</v>
      </c>
      <c r="M7559" s="42" t="s">
        <v>1472</v>
      </c>
      <c r="U7559" s="44" t="s">
        <v>1682</v>
      </c>
      <c r="AA7559" s="45"/>
      <c r="AB7559" s="45"/>
      <c r="AE7559" s="42">
        <f>IF(Table32[[#This Row],[Gems]]&gt;0,Table32[[#This Row],[Gems]],0)</f>
        <v>0</v>
      </c>
      <c r="AF7559" s="42">
        <f>IF(Table32[[#This Row],[Gems]]&lt;0,Table32[[#This Row],[Gems]],0)</f>
        <v>0</v>
      </c>
      <c r="AG7559" s="29">
        <f t="shared" ca="1" si="159"/>
        <v>41</v>
      </c>
    </row>
    <row r="7560" spans="1:33" ht="14.4" x14ac:dyDescent="0.3">
      <c r="A7560" s="37">
        <v>44130</v>
      </c>
      <c r="B7560" s="38">
        <f>INDEX(Videolength!D:D,MATCH(D7560,Videolength!A:A,0))</f>
        <v>13</v>
      </c>
      <c r="C7560" s="38">
        <f>INDEX(Videolength!E:E,MATCH(D7560,Videolength!A:A,0))</f>
        <v>37</v>
      </c>
      <c r="D7560" s="39">
        <v>37</v>
      </c>
      <c r="E7560" s="40" t="str">
        <f>INDEX(Videolength!B:B,MATCH(D7560,Videolength!A:A,0))</f>
        <v>https://youtu.be/PHiFfgDQ2BY?list=PLTjhk5BwsiVV8SrR-dPCDjCfaMnt-5HZH</v>
      </c>
      <c r="F7560" s="41">
        <f>INDEX(Videolength!C:C,MATCH(D7560,Videolength!A:A,0))</f>
        <v>6.6203703703703709E-2</v>
      </c>
      <c r="G7560" s="41">
        <v>3.5115740740740746E-2</v>
      </c>
      <c r="H7560" s="71">
        <f>HYPERLINK(_xlfn.CONCAT(E7560,"&amp;t=",G7560*86400),G7560)</f>
        <v>3.5115740740740746E-2</v>
      </c>
      <c r="I7560" s="38">
        <v>14</v>
      </c>
      <c r="J7560" s="38">
        <v>7</v>
      </c>
      <c r="K7560" s="42" t="s">
        <v>346</v>
      </c>
      <c r="L7560" s="42" t="s">
        <v>10</v>
      </c>
      <c r="AA7560" s="45"/>
      <c r="AB7560" s="45"/>
      <c r="AE7560" s="42">
        <f>IF(Table32[[#This Row],[Gems]]&gt;0,Table32[[#This Row],[Gems]],0)</f>
        <v>0</v>
      </c>
      <c r="AF7560" s="42">
        <f>IF(Table32[[#This Row],[Gems]]&lt;0,Table32[[#This Row],[Gems]],0)</f>
        <v>0</v>
      </c>
      <c r="AG7560" s="29">
        <f t="shared" ca="1" si="159"/>
        <v>41</v>
      </c>
    </row>
    <row r="7561" spans="1:33" ht="14.4" x14ac:dyDescent="0.3">
      <c r="A7561" s="37">
        <v>44130</v>
      </c>
      <c r="B7561" s="38">
        <f>INDEX(Videolength!D:D,MATCH(D7561,Videolength!A:A,0))</f>
        <v>13</v>
      </c>
      <c r="C7561" s="38">
        <f>INDEX(Videolength!E:E,MATCH(D7561,Videolength!A:A,0))</f>
        <v>37</v>
      </c>
      <c r="D7561" s="39">
        <v>37</v>
      </c>
      <c r="E7561" s="40" t="str">
        <f>INDEX(Videolength!B:B,MATCH(D7561,Videolength!A:A,0))</f>
        <v>https://youtu.be/PHiFfgDQ2BY?list=PLTjhk5BwsiVV8SrR-dPCDjCfaMnt-5HZH</v>
      </c>
      <c r="F7561" s="41">
        <f>INDEX(Videolength!C:C,MATCH(D7561,Videolength!A:A,0))</f>
        <v>6.6203703703703709E-2</v>
      </c>
      <c r="G7561" s="41">
        <v>3.5127314814814813E-2</v>
      </c>
      <c r="H7561" s="71">
        <f>HYPERLINK(_xlfn.CONCAT(E7561,"&amp;t=",G7561*86400),G7561)</f>
        <v>3.5127314814814813E-2</v>
      </c>
      <c r="I7561" s="38">
        <v>14</v>
      </c>
      <c r="J7561" s="38">
        <v>7</v>
      </c>
      <c r="K7561" s="42" t="s">
        <v>98</v>
      </c>
      <c r="L7561" s="42" t="s">
        <v>11</v>
      </c>
      <c r="M7561" s="42" t="s">
        <v>1353</v>
      </c>
      <c r="W7561" s="44" t="s">
        <v>367</v>
      </c>
      <c r="AA7561" s="45"/>
      <c r="AB7561" s="45"/>
      <c r="AE7561" s="42">
        <f>IF(Table32[[#This Row],[Gems]]&gt;0,Table32[[#This Row],[Gems]],0)</f>
        <v>0</v>
      </c>
      <c r="AF7561" s="42">
        <f>IF(Table32[[#This Row],[Gems]]&lt;0,Table32[[#This Row],[Gems]],0)</f>
        <v>0</v>
      </c>
      <c r="AG7561" s="29">
        <f t="shared" ref="AG7561:AG7624" ca="1" si="160">SUM(OFFSET(AG7561,-1,0),AD7561)</f>
        <v>41</v>
      </c>
    </row>
    <row r="7562" spans="1:33" ht="14.4" x14ac:dyDescent="0.3">
      <c r="A7562" s="37">
        <v>44130</v>
      </c>
      <c r="B7562" s="38">
        <f>INDEX(Videolength!D:D,MATCH(D7562,Videolength!A:A,0))</f>
        <v>13</v>
      </c>
      <c r="C7562" s="38">
        <f>INDEX(Videolength!E:E,MATCH(D7562,Videolength!A:A,0))</f>
        <v>37</v>
      </c>
      <c r="D7562" s="39">
        <v>37</v>
      </c>
      <c r="E7562" s="40" t="str">
        <f>INDEX(Videolength!B:B,MATCH(D7562,Videolength!A:A,0))</f>
        <v>https://youtu.be/PHiFfgDQ2BY?list=PLTjhk5BwsiVV8SrR-dPCDjCfaMnt-5HZH</v>
      </c>
      <c r="F7562" s="41">
        <f>INDEX(Videolength!C:C,MATCH(D7562,Videolength!A:A,0))</f>
        <v>6.6203703703703709E-2</v>
      </c>
      <c r="G7562" s="41">
        <v>3.5138888888888893E-2</v>
      </c>
      <c r="H7562" s="71">
        <f>HYPERLINK(_xlfn.CONCAT(E7562,"&amp;t=",G7562*86400),G7562)</f>
        <v>3.5138888888888893E-2</v>
      </c>
      <c r="I7562" s="38">
        <v>14</v>
      </c>
      <c r="J7562" s="38">
        <v>7</v>
      </c>
      <c r="K7562" s="42" t="s">
        <v>346</v>
      </c>
      <c r="L7562" s="42" t="s">
        <v>10</v>
      </c>
      <c r="AA7562" s="45"/>
      <c r="AB7562" s="45"/>
      <c r="AE7562" s="42">
        <f>IF(Table32[[#This Row],[Gems]]&gt;0,Table32[[#This Row],[Gems]],0)</f>
        <v>0</v>
      </c>
      <c r="AF7562" s="42">
        <f>IF(Table32[[#This Row],[Gems]]&lt;0,Table32[[#This Row],[Gems]],0)</f>
        <v>0</v>
      </c>
      <c r="AG7562" s="29">
        <f t="shared" ca="1" si="160"/>
        <v>41</v>
      </c>
    </row>
    <row r="7563" spans="1:33" ht="14.4" x14ac:dyDescent="0.3">
      <c r="A7563" s="37">
        <v>44130</v>
      </c>
      <c r="B7563" s="38">
        <f>INDEX(Videolength!D:D,MATCH(D7563,Videolength!A:A,0))</f>
        <v>13</v>
      </c>
      <c r="C7563" s="38">
        <f>INDEX(Videolength!E:E,MATCH(D7563,Videolength!A:A,0))</f>
        <v>37</v>
      </c>
      <c r="D7563" s="39">
        <v>37</v>
      </c>
      <c r="E7563" s="40" t="str">
        <f>INDEX(Videolength!B:B,MATCH(D7563,Videolength!A:A,0))</f>
        <v>https://youtu.be/PHiFfgDQ2BY?list=PLTjhk5BwsiVV8SrR-dPCDjCfaMnt-5HZH</v>
      </c>
      <c r="F7563" s="41">
        <f>INDEX(Videolength!C:C,MATCH(D7563,Videolength!A:A,0))</f>
        <v>6.6203703703703709E-2</v>
      </c>
      <c r="G7563" s="41">
        <v>3.5185185185185187E-2</v>
      </c>
      <c r="H7563" s="71">
        <f>HYPERLINK(_xlfn.CONCAT(E7563,"&amp;t=",G7563*86400),G7563)</f>
        <v>3.5185185185185187E-2</v>
      </c>
      <c r="I7563" s="38">
        <v>14</v>
      </c>
      <c r="J7563" s="38">
        <v>7</v>
      </c>
      <c r="K7563" s="42" t="s">
        <v>142</v>
      </c>
      <c r="L7563" s="42" t="s">
        <v>34</v>
      </c>
      <c r="AA7563" s="45"/>
      <c r="AB7563" s="45"/>
      <c r="AE7563" s="42">
        <f>IF(Table32[[#This Row],[Gems]]&gt;0,Table32[[#This Row],[Gems]],0)</f>
        <v>0</v>
      </c>
      <c r="AF7563" s="42">
        <f>IF(Table32[[#This Row],[Gems]]&lt;0,Table32[[#This Row],[Gems]],0)</f>
        <v>0</v>
      </c>
      <c r="AG7563" s="29">
        <f t="shared" ca="1" si="160"/>
        <v>41</v>
      </c>
    </row>
    <row r="7564" spans="1:33" ht="14.4" x14ac:dyDescent="0.3">
      <c r="A7564" s="37">
        <v>44130</v>
      </c>
      <c r="B7564" s="38">
        <f>INDEX(Videolength!D:D,MATCH(D7564,Videolength!A:A,0))</f>
        <v>13</v>
      </c>
      <c r="C7564" s="38">
        <f>INDEX(Videolength!E:E,MATCH(D7564,Videolength!A:A,0))</f>
        <v>37</v>
      </c>
      <c r="D7564" s="39">
        <v>37</v>
      </c>
      <c r="E7564" s="40" t="str">
        <f>INDEX(Videolength!B:B,MATCH(D7564,Videolength!A:A,0))</f>
        <v>https://youtu.be/PHiFfgDQ2BY?list=PLTjhk5BwsiVV8SrR-dPCDjCfaMnt-5HZH</v>
      </c>
      <c r="F7564" s="41">
        <f>INDEX(Videolength!C:C,MATCH(D7564,Videolength!A:A,0))</f>
        <v>6.6203703703703709E-2</v>
      </c>
      <c r="G7564" s="41">
        <v>3.5231481481481482E-2</v>
      </c>
      <c r="H7564" s="71">
        <f>HYPERLINK(_xlfn.CONCAT(E7564,"&amp;t=",G7564*86400),G7564)</f>
        <v>3.5231481481481482E-2</v>
      </c>
      <c r="I7564" s="38">
        <v>14</v>
      </c>
      <c r="J7564" s="38">
        <v>7</v>
      </c>
      <c r="K7564" s="42" t="s">
        <v>25</v>
      </c>
      <c r="L7564" s="42" t="s">
        <v>10</v>
      </c>
      <c r="AA7564" s="45"/>
      <c r="AB7564" s="45"/>
      <c r="AE7564" s="42">
        <f>IF(Table32[[#This Row],[Gems]]&gt;0,Table32[[#This Row],[Gems]],0)</f>
        <v>0</v>
      </c>
      <c r="AF7564" s="42">
        <f>IF(Table32[[#This Row],[Gems]]&lt;0,Table32[[#This Row],[Gems]],0)</f>
        <v>0</v>
      </c>
      <c r="AG7564" s="29">
        <f t="shared" ca="1" si="160"/>
        <v>41</v>
      </c>
    </row>
    <row r="7565" spans="1:33" ht="14.4" x14ac:dyDescent="0.3">
      <c r="A7565" s="37">
        <v>44130</v>
      </c>
      <c r="B7565" s="38">
        <f>INDEX(Videolength!D:D,MATCH(D7565,Videolength!A:A,0))</f>
        <v>13</v>
      </c>
      <c r="C7565" s="38">
        <f>INDEX(Videolength!E:E,MATCH(D7565,Videolength!A:A,0))</f>
        <v>37</v>
      </c>
      <c r="D7565" s="39">
        <v>37</v>
      </c>
      <c r="E7565" s="40" t="str">
        <f>INDEX(Videolength!B:B,MATCH(D7565,Videolength!A:A,0))</f>
        <v>https://youtu.be/PHiFfgDQ2BY?list=PLTjhk5BwsiVV8SrR-dPCDjCfaMnt-5HZH</v>
      </c>
      <c r="F7565" s="41">
        <f>INDEX(Videolength!C:C,MATCH(D7565,Videolength!A:A,0))</f>
        <v>6.6203703703703709E-2</v>
      </c>
      <c r="G7565" s="41">
        <v>3.5254629629629629E-2</v>
      </c>
      <c r="H7565" s="71">
        <f>HYPERLINK(_xlfn.CONCAT(E7565,"&amp;t=",G7565*86400),G7565)</f>
        <v>3.5254629629629629E-2</v>
      </c>
      <c r="I7565" s="38">
        <v>14</v>
      </c>
      <c r="J7565" s="38">
        <v>7</v>
      </c>
      <c r="K7565" s="42" t="s">
        <v>25</v>
      </c>
      <c r="L7565" s="42" t="s">
        <v>29</v>
      </c>
      <c r="AA7565" s="45"/>
      <c r="AB7565" s="45"/>
      <c r="AE7565" s="42">
        <f>IF(Table32[[#This Row],[Gems]]&gt;0,Table32[[#This Row],[Gems]],0)</f>
        <v>0</v>
      </c>
      <c r="AF7565" s="42">
        <f>IF(Table32[[#This Row],[Gems]]&lt;0,Table32[[#This Row],[Gems]],0)</f>
        <v>0</v>
      </c>
      <c r="AG7565" s="29">
        <f t="shared" ca="1" si="160"/>
        <v>41</v>
      </c>
    </row>
    <row r="7566" spans="1:33" ht="14.4" x14ac:dyDescent="0.3">
      <c r="A7566" s="37">
        <v>44130</v>
      </c>
      <c r="B7566" s="38">
        <f>INDEX(Videolength!D:D,MATCH(D7566,Videolength!A:A,0))</f>
        <v>13</v>
      </c>
      <c r="C7566" s="38">
        <f>INDEX(Videolength!E:E,MATCH(D7566,Videolength!A:A,0))</f>
        <v>37</v>
      </c>
      <c r="D7566" s="39">
        <v>37</v>
      </c>
      <c r="E7566" s="40" t="str">
        <f>INDEX(Videolength!B:B,MATCH(D7566,Videolength!A:A,0))</f>
        <v>https://youtu.be/PHiFfgDQ2BY?list=PLTjhk5BwsiVV8SrR-dPCDjCfaMnt-5HZH</v>
      </c>
      <c r="F7566" s="41">
        <f>INDEX(Videolength!C:C,MATCH(D7566,Videolength!A:A,0))</f>
        <v>6.6203703703703709E-2</v>
      </c>
      <c r="G7566" s="41">
        <v>3.5300925925925923E-2</v>
      </c>
      <c r="H7566" s="71">
        <f>HYPERLINK(_xlfn.CONCAT(E7566,"&amp;t=",G7566*86400),G7566)</f>
        <v>3.5300925925925923E-2</v>
      </c>
      <c r="I7566" s="38">
        <v>14</v>
      </c>
      <c r="J7566" s="38">
        <v>7</v>
      </c>
      <c r="K7566" s="42" t="s">
        <v>25</v>
      </c>
      <c r="L7566" s="42" t="s">
        <v>301</v>
      </c>
      <c r="W7566" s="44" t="s">
        <v>240</v>
      </c>
      <c r="X7566" s="43">
        <v>1</v>
      </c>
      <c r="Y7566" s="43">
        <v>1</v>
      </c>
      <c r="AA7566" s="45"/>
      <c r="AB7566" s="45"/>
      <c r="AE7566" s="42">
        <f>IF(Table32[[#This Row],[Gems]]&gt;0,Table32[[#This Row],[Gems]],0)</f>
        <v>0</v>
      </c>
      <c r="AF7566" s="42">
        <f>IF(Table32[[#This Row],[Gems]]&lt;0,Table32[[#This Row],[Gems]],0)</f>
        <v>0</v>
      </c>
      <c r="AG7566" s="29">
        <f t="shared" ca="1" si="160"/>
        <v>41</v>
      </c>
    </row>
    <row r="7567" spans="1:33" ht="14.4" x14ac:dyDescent="0.3">
      <c r="A7567" s="37">
        <v>44130</v>
      </c>
      <c r="B7567" s="38">
        <f>INDEX(Videolength!D:D,MATCH(D7567,Videolength!A:A,0))</f>
        <v>13</v>
      </c>
      <c r="C7567" s="38">
        <f>INDEX(Videolength!E:E,MATCH(D7567,Videolength!A:A,0))</f>
        <v>37</v>
      </c>
      <c r="D7567" s="39">
        <v>37</v>
      </c>
      <c r="E7567" s="40" t="str">
        <f>INDEX(Videolength!B:B,MATCH(D7567,Videolength!A:A,0))</f>
        <v>https://youtu.be/PHiFfgDQ2BY?list=PLTjhk5BwsiVV8SrR-dPCDjCfaMnt-5HZH</v>
      </c>
      <c r="F7567" s="41">
        <f>INDEX(Videolength!C:C,MATCH(D7567,Videolength!A:A,0))</f>
        <v>6.6203703703703709E-2</v>
      </c>
      <c r="G7567" s="41">
        <v>3.5347222222222217E-2</v>
      </c>
      <c r="H7567" s="71">
        <f>HYPERLINK(_xlfn.CONCAT(E7567,"&amp;t=",G7567*86400),G7567)</f>
        <v>3.5347222222222217E-2</v>
      </c>
      <c r="I7567" s="38">
        <v>14</v>
      </c>
      <c r="J7567" s="38">
        <v>7</v>
      </c>
      <c r="K7567" s="42" t="s">
        <v>346</v>
      </c>
      <c r="L7567" s="42" t="s">
        <v>10</v>
      </c>
      <c r="AA7567" s="45"/>
      <c r="AB7567" s="45"/>
      <c r="AE7567" s="42">
        <f>IF(Table32[[#This Row],[Gems]]&gt;0,Table32[[#This Row],[Gems]],0)</f>
        <v>0</v>
      </c>
      <c r="AF7567" s="42">
        <f>IF(Table32[[#This Row],[Gems]]&lt;0,Table32[[#This Row],[Gems]],0)</f>
        <v>0</v>
      </c>
      <c r="AG7567" s="29">
        <f t="shared" ca="1" si="160"/>
        <v>41</v>
      </c>
    </row>
    <row r="7568" spans="1:33" ht="14.4" x14ac:dyDescent="0.3">
      <c r="A7568" s="37">
        <v>44130</v>
      </c>
      <c r="B7568" s="38">
        <f>INDEX(Videolength!D:D,MATCH(D7568,Videolength!A:A,0))</f>
        <v>13</v>
      </c>
      <c r="C7568" s="38">
        <f>INDEX(Videolength!E:E,MATCH(D7568,Videolength!A:A,0))</f>
        <v>37</v>
      </c>
      <c r="D7568" s="39">
        <v>37</v>
      </c>
      <c r="E7568" s="40" t="str">
        <f>INDEX(Videolength!B:B,MATCH(D7568,Videolength!A:A,0))</f>
        <v>https://youtu.be/PHiFfgDQ2BY?list=PLTjhk5BwsiVV8SrR-dPCDjCfaMnt-5HZH</v>
      </c>
      <c r="F7568" s="41">
        <f>INDEX(Videolength!C:C,MATCH(D7568,Videolength!A:A,0))</f>
        <v>6.6203703703703709E-2</v>
      </c>
      <c r="G7568" s="41">
        <v>3.5462962962962967E-2</v>
      </c>
      <c r="H7568" s="71">
        <f>HYPERLINK(_xlfn.CONCAT(E7568,"&amp;t=",G7568*86400),G7568)</f>
        <v>3.5462962962962967E-2</v>
      </c>
      <c r="I7568" s="38">
        <v>14</v>
      </c>
      <c r="J7568" s="38">
        <v>7</v>
      </c>
      <c r="K7568" s="42" t="s">
        <v>107</v>
      </c>
      <c r="L7568" s="42" t="s">
        <v>10</v>
      </c>
      <c r="AA7568" s="45"/>
      <c r="AB7568" s="45"/>
      <c r="AE7568" s="42">
        <f>IF(Table32[[#This Row],[Gems]]&gt;0,Table32[[#This Row],[Gems]],0)</f>
        <v>0</v>
      </c>
      <c r="AF7568" s="42">
        <f>IF(Table32[[#This Row],[Gems]]&lt;0,Table32[[#This Row],[Gems]],0)</f>
        <v>0</v>
      </c>
      <c r="AG7568" s="29">
        <f t="shared" ca="1" si="160"/>
        <v>41</v>
      </c>
    </row>
    <row r="7569" spans="1:33" ht="14.4" x14ac:dyDescent="0.3">
      <c r="A7569" s="37">
        <v>44130</v>
      </c>
      <c r="B7569" s="38">
        <f>INDEX(Videolength!D:D,MATCH(D7569,Videolength!A:A,0))</f>
        <v>13</v>
      </c>
      <c r="C7569" s="38">
        <f>INDEX(Videolength!E:E,MATCH(D7569,Videolength!A:A,0))</f>
        <v>37</v>
      </c>
      <c r="D7569" s="39">
        <v>37</v>
      </c>
      <c r="E7569" s="40" t="str">
        <f>INDEX(Videolength!B:B,MATCH(D7569,Videolength!A:A,0))</f>
        <v>https://youtu.be/PHiFfgDQ2BY?list=PLTjhk5BwsiVV8SrR-dPCDjCfaMnt-5HZH</v>
      </c>
      <c r="F7569" s="41">
        <f>INDEX(Videolength!C:C,MATCH(D7569,Videolength!A:A,0))</f>
        <v>6.6203703703703709E-2</v>
      </c>
      <c r="G7569" s="41">
        <v>3.5567129629629629E-2</v>
      </c>
      <c r="H7569" s="71">
        <f>HYPERLINK(_xlfn.CONCAT(E7569,"&amp;t=",G7569*86400),G7569)</f>
        <v>3.5567129629629629E-2</v>
      </c>
      <c r="I7569" s="38">
        <v>14</v>
      </c>
      <c r="J7569" s="38">
        <v>7</v>
      </c>
      <c r="K7569" s="42" t="s">
        <v>107</v>
      </c>
      <c r="L7569" s="42" t="s">
        <v>140</v>
      </c>
      <c r="M7569" s="42" t="s">
        <v>1473</v>
      </c>
      <c r="N7569" s="42" t="s">
        <v>33</v>
      </c>
      <c r="AA7569" s="45"/>
      <c r="AB7569" s="45"/>
      <c r="AE7569" s="42">
        <f>IF(Table32[[#This Row],[Gems]]&gt;0,Table32[[#This Row],[Gems]],0)</f>
        <v>0</v>
      </c>
      <c r="AF7569" s="42">
        <f>IF(Table32[[#This Row],[Gems]]&lt;0,Table32[[#This Row],[Gems]],0)</f>
        <v>0</v>
      </c>
      <c r="AG7569" s="29">
        <f t="shared" ca="1" si="160"/>
        <v>41</v>
      </c>
    </row>
    <row r="7570" spans="1:33" ht="14.4" x14ac:dyDescent="0.3">
      <c r="A7570" s="37">
        <v>44130</v>
      </c>
      <c r="B7570" s="38">
        <f>INDEX(Videolength!D:D,MATCH(D7570,Videolength!A:A,0))</f>
        <v>13</v>
      </c>
      <c r="C7570" s="38">
        <f>INDEX(Videolength!E:E,MATCH(D7570,Videolength!A:A,0))</f>
        <v>37</v>
      </c>
      <c r="D7570" s="39">
        <v>37</v>
      </c>
      <c r="E7570" s="40" t="str">
        <f>INDEX(Videolength!B:B,MATCH(D7570,Videolength!A:A,0))</f>
        <v>https://youtu.be/PHiFfgDQ2BY?list=PLTjhk5BwsiVV8SrR-dPCDjCfaMnt-5HZH</v>
      </c>
      <c r="F7570" s="41">
        <f>INDEX(Videolength!C:C,MATCH(D7570,Videolength!A:A,0))</f>
        <v>6.6203703703703709E-2</v>
      </c>
      <c r="G7570" s="41">
        <v>3.5740740740740747E-2</v>
      </c>
      <c r="H7570" s="71">
        <f>HYPERLINK(_xlfn.CONCAT(E7570,"&amp;t=",G7570*86400),G7570)</f>
        <v>3.5740740740740747E-2</v>
      </c>
      <c r="I7570" s="38">
        <v>14</v>
      </c>
      <c r="J7570" s="38">
        <v>7</v>
      </c>
      <c r="K7570" s="42" t="s">
        <v>346</v>
      </c>
      <c r="L7570" s="42" t="s">
        <v>10</v>
      </c>
      <c r="AA7570" s="45"/>
      <c r="AB7570" s="45"/>
      <c r="AE7570" s="42">
        <f>IF(Table32[[#This Row],[Gems]]&gt;0,Table32[[#This Row],[Gems]],0)</f>
        <v>0</v>
      </c>
      <c r="AF7570" s="42">
        <f>IF(Table32[[#This Row],[Gems]]&lt;0,Table32[[#This Row],[Gems]],0)</f>
        <v>0</v>
      </c>
      <c r="AG7570" s="29">
        <f t="shared" ca="1" si="160"/>
        <v>41</v>
      </c>
    </row>
    <row r="7571" spans="1:33" ht="14.4" x14ac:dyDescent="0.3">
      <c r="A7571" s="37">
        <v>44130</v>
      </c>
      <c r="B7571" s="38">
        <f>INDEX(Videolength!D:D,MATCH(D7571,Videolength!A:A,0))</f>
        <v>13</v>
      </c>
      <c r="C7571" s="38">
        <f>INDEX(Videolength!E:E,MATCH(D7571,Videolength!A:A,0))</f>
        <v>37</v>
      </c>
      <c r="D7571" s="39">
        <v>37</v>
      </c>
      <c r="E7571" s="40" t="str">
        <f>INDEX(Videolength!B:B,MATCH(D7571,Videolength!A:A,0))</f>
        <v>https://youtu.be/PHiFfgDQ2BY?list=PLTjhk5BwsiVV8SrR-dPCDjCfaMnt-5HZH</v>
      </c>
      <c r="F7571" s="41">
        <f>INDEX(Videolength!C:C,MATCH(D7571,Videolength!A:A,0))</f>
        <v>6.6203703703703709E-2</v>
      </c>
      <c r="G7571" s="41">
        <v>3.5810185185185188E-2</v>
      </c>
      <c r="H7571" s="71">
        <f>HYPERLINK(_xlfn.CONCAT(E7571,"&amp;t=",G7571*86400),G7571)</f>
        <v>3.5810185185185188E-2</v>
      </c>
      <c r="I7571" s="38">
        <v>14</v>
      </c>
      <c r="J7571" s="38">
        <v>7</v>
      </c>
      <c r="K7571" s="42" t="s">
        <v>90</v>
      </c>
      <c r="L7571" s="42" t="s">
        <v>10</v>
      </c>
      <c r="AA7571" s="45"/>
      <c r="AB7571" s="45"/>
      <c r="AE7571" s="42">
        <f>IF(Table32[[#This Row],[Gems]]&gt;0,Table32[[#This Row],[Gems]],0)</f>
        <v>0</v>
      </c>
      <c r="AF7571" s="42">
        <f>IF(Table32[[#This Row],[Gems]]&lt;0,Table32[[#This Row],[Gems]],0)</f>
        <v>0</v>
      </c>
      <c r="AG7571" s="29">
        <f t="shared" ca="1" si="160"/>
        <v>41</v>
      </c>
    </row>
    <row r="7572" spans="1:33" ht="14.4" x14ac:dyDescent="0.3">
      <c r="A7572" s="37">
        <v>44130</v>
      </c>
      <c r="B7572" s="38">
        <f>INDEX(Videolength!D:D,MATCH(D7572,Videolength!A:A,0))</f>
        <v>13</v>
      </c>
      <c r="C7572" s="38">
        <f>INDEX(Videolength!E:E,MATCH(D7572,Videolength!A:A,0))</f>
        <v>37</v>
      </c>
      <c r="D7572" s="39">
        <v>37</v>
      </c>
      <c r="E7572" s="40" t="str">
        <f>INDEX(Videolength!B:B,MATCH(D7572,Videolength!A:A,0))</f>
        <v>https://youtu.be/PHiFfgDQ2BY?list=PLTjhk5BwsiVV8SrR-dPCDjCfaMnt-5HZH</v>
      </c>
      <c r="F7572" s="41">
        <f>INDEX(Videolength!C:C,MATCH(D7572,Videolength!A:A,0))</f>
        <v>6.6203703703703709E-2</v>
      </c>
      <c r="G7572" s="41">
        <v>3.5821759259259262E-2</v>
      </c>
      <c r="H7572" s="71">
        <f>HYPERLINK(_xlfn.CONCAT(E7572,"&amp;t=",G7572*86400),G7572)</f>
        <v>3.5821759259259262E-2</v>
      </c>
      <c r="I7572" s="38">
        <v>14</v>
      </c>
      <c r="J7572" s="38">
        <v>7</v>
      </c>
      <c r="K7572" s="42" t="s">
        <v>90</v>
      </c>
      <c r="L7572" s="42" t="s">
        <v>256</v>
      </c>
      <c r="AA7572" s="45"/>
      <c r="AB7572" s="45"/>
      <c r="AE7572" s="42">
        <f>IF(Table32[[#This Row],[Gems]]&gt;0,Table32[[#This Row],[Gems]],0)</f>
        <v>0</v>
      </c>
      <c r="AF7572" s="42">
        <f>IF(Table32[[#This Row],[Gems]]&lt;0,Table32[[#This Row],[Gems]],0)</f>
        <v>0</v>
      </c>
      <c r="AG7572" s="29">
        <f t="shared" ca="1" si="160"/>
        <v>41</v>
      </c>
    </row>
    <row r="7573" spans="1:33" ht="14.4" x14ac:dyDescent="0.3">
      <c r="A7573" s="37">
        <v>44130</v>
      </c>
      <c r="B7573" s="38">
        <f>INDEX(Videolength!D:D,MATCH(D7573,Videolength!A:A,0))</f>
        <v>13</v>
      </c>
      <c r="C7573" s="38">
        <f>INDEX(Videolength!E:E,MATCH(D7573,Videolength!A:A,0))</f>
        <v>37</v>
      </c>
      <c r="D7573" s="39">
        <v>37</v>
      </c>
      <c r="E7573" s="40" t="str">
        <f>INDEX(Videolength!B:B,MATCH(D7573,Videolength!A:A,0))</f>
        <v>https://youtu.be/PHiFfgDQ2BY?list=PLTjhk5BwsiVV8SrR-dPCDjCfaMnt-5HZH</v>
      </c>
      <c r="F7573" s="41">
        <f>INDEX(Videolength!C:C,MATCH(D7573,Videolength!A:A,0))</f>
        <v>6.6203703703703709E-2</v>
      </c>
      <c r="G7573" s="41">
        <v>3.5833333333333335E-2</v>
      </c>
      <c r="H7573" s="71">
        <f>HYPERLINK(_xlfn.CONCAT(E7573,"&amp;t=",G7573*86400),G7573)</f>
        <v>3.5833333333333335E-2</v>
      </c>
      <c r="I7573" s="38">
        <v>14</v>
      </c>
      <c r="J7573" s="38">
        <v>7</v>
      </c>
      <c r="K7573" s="42" t="s">
        <v>90</v>
      </c>
      <c r="L7573" s="42" t="s">
        <v>148</v>
      </c>
      <c r="M7573" s="42" t="s">
        <v>1474</v>
      </c>
      <c r="AA7573" s="45"/>
      <c r="AB7573" s="45"/>
      <c r="AE7573" s="42">
        <f>IF(Table32[[#This Row],[Gems]]&gt;0,Table32[[#This Row],[Gems]],0)</f>
        <v>0</v>
      </c>
      <c r="AF7573" s="42">
        <f>IF(Table32[[#This Row],[Gems]]&lt;0,Table32[[#This Row],[Gems]],0)</f>
        <v>0</v>
      </c>
      <c r="AG7573" s="29">
        <f t="shared" ca="1" si="160"/>
        <v>41</v>
      </c>
    </row>
    <row r="7574" spans="1:33" ht="14.4" x14ac:dyDescent="0.3">
      <c r="A7574" s="37">
        <v>44130</v>
      </c>
      <c r="B7574" s="38">
        <f>INDEX(Videolength!D:D,MATCH(D7574,Videolength!A:A,0))</f>
        <v>13</v>
      </c>
      <c r="C7574" s="38">
        <f>INDEX(Videolength!E:E,MATCH(D7574,Videolength!A:A,0))</f>
        <v>37</v>
      </c>
      <c r="D7574" s="39">
        <v>37</v>
      </c>
      <c r="E7574" s="40" t="str">
        <f>INDEX(Videolength!B:B,MATCH(D7574,Videolength!A:A,0))</f>
        <v>https://youtu.be/PHiFfgDQ2BY?list=PLTjhk5BwsiVV8SrR-dPCDjCfaMnt-5HZH</v>
      </c>
      <c r="F7574" s="41">
        <f>INDEX(Videolength!C:C,MATCH(D7574,Videolength!A:A,0))</f>
        <v>6.6203703703703709E-2</v>
      </c>
      <c r="G7574" s="41">
        <v>3.5914351851851857E-2</v>
      </c>
      <c r="H7574" s="71">
        <f>HYPERLINK(_xlfn.CONCAT(E7574,"&amp;t=",G7574*86400),G7574)</f>
        <v>3.5914351851851857E-2</v>
      </c>
      <c r="I7574" s="38">
        <v>14</v>
      </c>
      <c r="J7574" s="38">
        <v>7</v>
      </c>
      <c r="K7574" s="42" t="s">
        <v>346</v>
      </c>
      <c r="L7574" s="42" t="s">
        <v>10</v>
      </c>
      <c r="AA7574" s="45"/>
      <c r="AB7574" s="45"/>
      <c r="AE7574" s="42">
        <f>IF(Table32[[#This Row],[Gems]]&gt;0,Table32[[#This Row],[Gems]],0)</f>
        <v>0</v>
      </c>
      <c r="AF7574" s="42">
        <f>IF(Table32[[#This Row],[Gems]]&lt;0,Table32[[#This Row],[Gems]],0)</f>
        <v>0</v>
      </c>
      <c r="AG7574" s="29">
        <f t="shared" ca="1" si="160"/>
        <v>41</v>
      </c>
    </row>
    <row r="7575" spans="1:33" ht="14.4" x14ac:dyDescent="0.3">
      <c r="A7575" s="37">
        <v>44130</v>
      </c>
      <c r="B7575" s="38">
        <f>INDEX(Videolength!D:D,MATCH(D7575,Videolength!A:A,0))</f>
        <v>13</v>
      </c>
      <c r="C7575" s="38">
        <f>INDEX(Videolength!E:E,MATCH(D7575,Videolength!A:A,0))</f>
        <v>37</v>
      </c>
      <c r="D7575" s="39">
        <v>37</v>
      </c>
      <c r="E7575" s="40" t="str">
        <f>INDEX(Videolength!B:B,MATCH(D7575,Videolength!A:A,0))</f>
        <v>https://youtu.be/PHiFfgDQ2BY?list=PLTjhk5BwsiVV8SrR-dPCDjCfaMnt-5HZH</v>
      </c>
      <c r="F7575" s="41">
        <f>INDEX(Videolength!C:C,MATCH(D7575,Videolength!A:A,0))</f>
        <v>6.6203703703703709E-2</v>
      </c>
      <c r="G7575" s="41">
        <v>3.5925925925925924E-2</v>
      </c>
      <c r="H7575" s="71">
        <f>HYPERLINK(_xlfn.CONCAT(E7575,"&amp;t=",G7575*86400),G7575)</f>
        <v>3.5925925925925924E-2</v>
      </c>
      <c r="I7575" s="38">
        <v>14</v>
      </c>
      <c r="J7575" s="38">
        <v>7</v>
      </c>
      <c r="K7575" s="42" t="s">
        <v>353</v>
      </c>
      <c r="L7575" s="42" t="s">
        <v>10</v>
      </c>
      <c r="AA7575" s="45"/>
      <c r="AB7575" s="45"/>
      <c r="AE7575" s="42">
        <f>IF(Table32[[#This Row],[Gems]]&gt;0,Table32[[#This Row],[Gems]],0)</f>
        <v>0</v>
      </c>
      <c r="AF7575" s="42">
        <f>IF(Table32[[#This Row],[Gems]]&lt;0,Table32[[#This Row],[Gems]],0)</f>
        <v>0</v>
      </c>
      <c r="AG7575" s="29">
        <f t="shared" ca="1" si="160"/>
        <v>41</v>
      </c>
    </row>
    <row r="7576" spans="1:33" ht="14.4" x14ac:dyDescent="0.3">
      <c r="A7576" s="37">
        <v>44130</v>
      </c>
      <c r="B7576" s="38">
        <f>INDEX(Videolength!D:D,MATCH(D7576,Videolength!A:A,0))</f>
        <v>13</v>
      </c>
      <c r="C7576" s="38">
        <f>INDEX(Videolength!E:E,MATCH(D7576,Videolength!A:A,0))</f>
        <v>37</v>
      </c>
      <c r="D7576" s="39">
        <v>37</v>
      </c>
      <c r="E7576" s="40" t="str">
        <f>INDEX(Videolength!B:B,MATCH(D7576,Videolength!A:A,0))</f>
        <v>https://youtu.be/PHiFfgDQ2BY?list=PLTjhk5BwsiVV8SrR-dPCDjCfaMnt-5HZH</v>
      </c>
      <c r="F7576" s="41">
        <f>INDEX(Videolength!C:C,MATCH(D7576,Videolength!A:A,0))</f>
        <v>6.6203703703703709E-2</v>
      </c>
      <c r="G7576" s="41">
        <v>3.5937500000000004E-2</v>
      </c>
      <c r="H7576" s="71">
        <f>HYPERLINK(_xlfn.CONCAT(E7576,"&amp;t=",G7576*86400),G7576)</f>
        <v>3.5937500000000004E-2</v>
      </c>
      <c r="I7576" s="38">
        <v>14</v>
      </c>
      <c r="J7576" s="38">
        <v>7</v>
      </c>
      <c r="K7576" s="42" t="s">
        <v>346</v>
      </c>
      <c r="L7576" s="42" t="s">
        <v>10</v>
      </c>
      <c r="AA7576" s="45"/>
      <c r="AB7576" s="45"/>
      <c r="AE7576" s="42">
        <f>IF(Table32[[#This Row],[Gems]]&gt;0,Table32[[#This Row],[Gems]],0)</f>
        <v>0</v>
      </c>
      <c r="AF7576" s="42">
        <f>IF(Table32[[#This Row],[Gems]]&lt;0,Table32[[#This Row],[Gems]],0)</f>
        <v>0</v>
      </c>
      <c r="AG7576" s="29">
        <f t="shared" ca="1" si="160"/>
        <v>41</v>
      </c>
    </row>
    <row r="7577" spans="1:33" ht="14.4" x14ac:dyDescent="0.3">
      <c r="A7577" s="37">
        <v>44130</v>
      </c>
      <c r="B7577" s="38">
        <f>INDEX(Videolength!D:D,MATCH(D7577,Videolength!A:A,0))</f>
        <v>13</v>
      </c>
      <c r="C7577" s="38">
        <f>INDEX(Videolength!E:E,MATCH(D7577,Videolength!A:A,0))</f>
        <v>37</v>
      </c>
      <c r="D7577" s="39">
        <v>37</v>
      </c>
      <c r="E7577" s="40" t="str">
        <f>INDEX(Videolength!B:B,MATCH(D7577,Videolength!A:A,0))</f>
        <v>https://youtu.be/PHiFfgDQ2BY?list=PLTjhk5BwsiVV8SrR-dPCDjCfaMnt-5HZH</v>
      </c>
      <c r="F7577" s="41">
        <f>INDEX(Videolength!C:C,MATCH(D7577,Videolength!A:A,0))</f>
        <v>6.6203703703703709E-2</v>
      </c>
      <c r="G7577" s="41">
        <v>3.5949074074074071E-2</v>
      </c>
      <c r="H7577" s="71">
        <f>HYPERLINK(_xlfn.CONCAT(E7577,"&amp;t=",G7577*86400),G7577)</f>
        <v>3.5949074074074071E-2</v>
      </c>
      <c r="I7577" s="38">
        <v>14</v>
      </c>
      <c r="J7577" s="38">
        <v>7</v>
      </c>
      <c r="K7577" s="42" t="s">
        <v>90</v>
      </c>
      <c r="L7577" s="42" t="s">
        <v>10</v>
      </c>
      <c r="AA7577" s="45"/>
      <c r="AB7577" s="45"/>
      <c r="AE7577" s="42">
        <f>IF(Table32[[#This Row],[Gems]]&gt;0,Table32[[#This Row],[Gems]],0)</f>
        <v>0</v>
      </c>
      <c r="AF7577" s="42">
        <f>IF(Table32[[#This Row],[Gems]]&lt;0,Table32[[#This Row],[Gems]],0)</f>
        <v>0</v>
      </c>
      <c r="AG7577" s="29">
        <f t="shared" ca="1" si="160"/>
        <v>41</v>
      </c>
    </row>
    <row r="7578" spans="1:33" ht="14.4" x14ac:dyDescent="0.3">
      <c r="A7578" s="37">
        <v>44130</v>
      </c>
      <c r="B7578" s="38">
        <f>INDEX(Videolength!D:D,MATCH(D7578,Videolength!A:A,0))</f>
        <v>13</v>
      </c>
      <c r="C7578" s="38">
        <f>INDEX(Videolength!E:E,MATCH(D7578,Videolength!A:A,0))</f>
        <v>37</v>
      </c>
      <c r="D7578" s="39">
        <v>37</v>
      </c>
      <c r="E7578" s="40" t="str">
        <f>INDEX(Videolength!B:B,MATCH(D7578,Videolength!A:A,0))</f>
        <v>https://youtu.be/PHiFfgDQ2BY?list=PLTjhk5BwsiVV8SrR-dPCDjCfaMnt-5HZH</v>
      </c>
      <c r="F7578" s="41">
        <f>INDEX(Videolength!C:C,MATCH(D7578,Videolength!A:A,0))</f>
        <v>6.6203703703703709E-2</v>
      </c>
      <c r="G7578" s="41">
        <v>3.5972222222222218E-2</v>
      </c>
      <c r="H7578" s="71">
        <f>HYPERLINK(_xlfn.CONCAT(E7578,"&amp;t=",G7578*86400),G7578)</f>
        <v>3.5972222222222218E-2</v>
      </c>
      <c r="I7578" s="38">
        <v>14</v>
      </c>
      <c r="J7578" s="38">
        <v>7</v>
      </c>
      <c r="K7578" s="42" t="s">
        <v>90</v>
      </c>
      <c r="L7578" s="42" t="s">
        <v>256</v>
      </c>
      <c r="AA7578" s="45"/>
      <c r="AB7578" s="45"/>
      <c r="AE7578" s="42">
        <f>IF(Table32[[#This Row],[Gems]]&gt;0,Table32[[#This Row],[Gems]],0)</f>
        <v>0</v>
      </c>
      <c r="AF7578" s="42">
        <f>IF(Table32[[#This Row],[Gems]]&lt;0,Table32[[#This Row],[Gems]],0)</f>
        <v>0</v>
      </c>
      <c r="AG7578" s="29">
        <f t="shared" ca="1" si="160"/>
        <v>41</v>
      </c>
    </row>
    <row r="7579" spans="1:33" ht="14.4" x14ac:dyDescent="0.3">
      <c r="A7579" s="37">
        <v>44130</v>
      </c>
      <c r="B7579" s="38">
        <f>INDEX(Videolength!D:D,MATCH(D7579,Videolength!A:A,0))</f>
        <v>13</v>
      </c>
      <c r="C7579" s="38">
        <f>INDEX(Videolength!E:E,MATCH(D7579,Videolength!A:A,0))</f>
        <v>37</v>
      </c>
      <c r="D7579" s="39">
        <v>37</v>
      </c>
      <c r="E7579" s="40" t="str">
        <f>INDEX(Videolength!B:B,MATCH(D7579,Videolength!A:A,0))</f>
        <v>https://youtu.be/PHiFfgDQ2BY?list=PLTjhk5BwsiVV8SrR-dPCDjCfaMnt-5HZH</v>
      </c>
      <c r="F7579" s="41">
        <f>INDEX(Videolength!C:C,MATCH(D7579,Videolength!A:A,0))</f>
        <v>6.6203703703703709E-2</v>
      </c>
      <c r="G7579" s="41">
        <v>3.5995370370370372E-2</v>
      </c>
      <c r="H7579" s="71">
        <f>HYPERLINK(_xlfn.CONCAT(E7579,"&amp;t=",G7579*86400),G7579)</f>
        <v>3.5995370370370372E-2</v>
      </c>
      <c r="I7579" s="38">
        <v>14</v>
      </c>
      <c r="J7579" s="38">
        <v>7</v>
      </c>
      <c r="K7579" s="42" t="s">
        <v>90</v>
      </c>
      <c r="L7579" s="42" t="s">
        <v>148</v>
      </c>
      <c r="M7579" s="42" t="s">
        <v>400</v>
      </c>
      <c r="AA7579" s="45"/>
      <c r="AB7579" s="45"/>
      <c r="AE7579" s="42">
        <f>IF(Table32[[#This Row],[Gems]]&gt;0,Table32[[#This Row],[Gems]],0)</f>
        <v>0</v>
      </c>
      <c r="AF7579" s="42">
        <f>IF(Table32[[#This Row],[Gems]]&lt;0,Table32[[#This Row],[Gems]],0)</f>
        <v>0</v>
      </c>
      <c r="AG7579" s="29">
        <f t="shared" ca="1" si="160"/>
        <v>41</v>
      </c>
    </row>
    <row r="7580" spans="1:33" ht="14.4" x14ac:dyDescent="0.3">
      <c r="A7580" s="37">
        <v>44130</v>
      </c>
      <c r="B7580" s="38">
        <f>INDEX(Videolength!D:D,MATCH(D7580,Videolength!A:A,0))</f>
        <v>13</v>
      </c>
      <c r="C7580" s="38">
        <f>INDEX(Videolength!E:E,MATCH(D7580,Videolength!A:A,0))</f>
        <v>37</v>
      </c>
      <c r="D7580" s="39">
        <v>37</v>
      </c>
      <c r="E7580" s="40" t="str">
        <f>INDEX(Videolength!B:B,MATCH(D7580,Videolength!A:A,0))</f>
        <v>https://youtu.be/PHiFfgDQ2BY?list=PLTjhk5BwsiVV8SrR-dPCDjCfaMnt-5HZH</v>
      </c>
      <c r="F7580" s="41">
        <f>INDEX(Videolength!C:C,MATCH(D7580,Videolength!A:A,0))</f>
        <v>6.6203703703703709E-2</v>
      </c>
      <c r="G7580" s="41">
        <v>3.605324074074074E-2</v>
      </c>
      <c r="H7580" s="71">
        <f>HYPERLINK(_xlfn.CONCAT(E7580,"&amp;t=",G7580*86400),G7580)</f>
        <v>3.605324074074074E-2</v>
      </c>
      <c r="I7580" s="38">
        <v>14</v>
      </c>
      <c r="J7580" s="38">
        <v>7</v>
      </c>
      <c r="K7580" s="42" t="s">
        <v>90</v>
      </c>
      <c r="L7580" s="42" t="s">
        <v>197</v>
      </c>
      <c r="V7580" s="43">
        <v>1472</v>
      </c>
      <c r="AA7580" s="45"/>
      <c r="AB7580" s="45"/>
      <c r="AE7580" s="42">
        <f>IF(Table32[[#This Row],[Gems]]&gt;0,Table32[[#This Row],[Gems]],0)</f>
        <v>0</v>
      </c>
      <c r="AF7580" s="42">
        <f>IF(Table32[[#This Row],[Gems]]&lt;0,Table32[[#This Row],[Gems]],0)</f>
        <v>0</v>
      </c>
      <c r="AG7580" s="29">
        <f t="shared" ca="1" si="160"/>
        <v>41</v>
      </c>
    </row>
    <row r="7581" spans="1:33" ht="14.4" x14ac:dyDescent="0.3">
      <c r="A7581" s="37">
        <v>44130</v>
      </c>
      <c r="B7581" s="38">
        <f>INDEX(Videolength!D:D,MATCH(D7581,Videolength!A:A,0))</f>
        <v>13</v>
      </c>
      <c r="C7581" s="38">
        <f>INDEX(Videolength!E:E,MATCH(D7581,Videolength!A:A,0))</f>
        <v>37</v>
      </c>
      <c r="D7581" s="39">
        <v>37</v>
      </c>
      <c r="E7581" s="40" t="str">
        <f>INDEX(Videolength!B:B,MATCH(D7581,Videolength!A:A,0))</f>
        <v>https://youtu.be/PHiFfgDQ2BY?list=PLTjhk5BwsiVV8SrR-dPCDjCfaMnt-5HZH</v>
      </c>
      <c r="F7581" s="41">
        <f>INDEX(Videolength!C:C,MATCH(D7581,Videolength!A:A,0))</f>
        <v>6.6203703703703709E-2</v>
      </c>
      <c r="G7581" s="41">
        <v>3.7106481481481483E-2</v>
      </c>
      <c r="H7581" s="71">
        <f>HYPERLINK(_xlfn.CONCAT(E7581,"&amp;t=",G7581*86400),G7581)</f>
        <v>3.7106481481481483E-2</v>
      </c>
      <c r="I7581" s="38">
        <v>14</v>
      </c>
      <c r="J7581" s="38">
        <v>7</v>
      </c>
      <c r="K7581" s="42" t="s">
        <v>90</v>
      </c>
      <c r="L7581" s="42" t="s">
        <v>198</v>
      </c>
      <c r="M7581" s="42" t="s">
        <v>1358</v>
      </c>
      <c r="V7581" s="43">
        <v>1472</v>
      </c>
      <c r="AA7581" s="45"/>
      <c r="AB7581" s="45"/>
      <c r="AC7581" s="44" t="s">
        <v>201</v>
      </c>
      <c r="AE7581" s="42">
        <f>IF(Table32[[#This Row],[Gems]]&gt;0,Table32[[#This Row],[Gems]],0)</f>
        <v>0</v>
      </c>
      <c r="AF7581" s="42">
        <f>IF(Table32[[#This Row],[Gems]]&lt;0,Table32[[#This Row],[Gems]],0)</f>
        <v>0</v>
      </c>
      <c r="AG7581" s="29">
        <f t="shared" ca="1" si="160"/>
        <v>41</v>
      </c>
    </row>
    <row r="7582" spans="1:33" ht="14.4" x14ac:dyDescent="0.3">
      <c r="A7582" s="37">
        <v>44130</v>
      </c>
      <c r="B7582" s="38">
        <f>INDEX(Videolength!D:D,MATCH(D7582,Videolength!A:A,0))</f>
        <v>13</v>
      </c>
      <c r="C7582" s="38">
        <f>INDEX(Videolength!E:E,MATCH(D7582,Videolength!A:A,0))</f>
        <v>37</v>
      </c>
      <c r="D7582" s="39">
        <v>37</v>
      </c>
      <c r="E7582" s="40" t="str">
        <f>INDEX(Videolength!B:B,MATCH(D7582,Videolength!A:A,0))</f>
        <v>https://youtu.be/PHiFfgDQ2BY?list=PLTjhk5BwsiVV8SrR-dPCDjCfaMnt-5HZH</v>
      </c>
      <c r="F7582" s="41">
        <f>INDEX(Videolength!C:C,MATCH(D7582,Videolength!A:A,0))</f>
        <v>6.6203703703703709E-2</v>
      </c>
      <c r="G7582" s="41">
        <v>3.7152777777777778E-2</v>
      </c>
      <c r="H7582" s="71">
        <f>HYPERLINK(_xlfn.CONCAT(E7582,"&amp;t=",G7582*86400),G7582)</f>
        <v>3.7152777777777778E-2</v>
      </c>
      <c r="I7582" s="38">
        <v>14</v>
      </c>
      <c r="J7582" s="38">
        <v>7</v>
      </c>
      <c r="K7582" s="42" t="s">
        <v>90</v>
      </c>
      <c r="L7582" s="42" t="s">
        <v>10</v>
      </c>
      <c r="AA7582" s="45"/>
      <c r="AB7582" s="45"/>
      <c r="AE7582" s="42">
        <f>IF(Table32[[#This Row],[Gems]]&gt;0,Table32[[#This Row],[Gems]],0)</f>
        <v>0</v>
      </c>
      <c r="AF7582" s="42">
        <f>IF(Table32[[#This Row],[Gems]]&lt;0,Table32[[#This Row],[Gems]],0)</f>
        <v>0</v>
      </c>
      <c r="AG7582" s="29">
        <f t="shared" ca="1" si="160"/>
        <v>41</v>
      </c>
    </row>
    <row r="7583" spans="1:33" ht="14.4" x14ac:dyDescent="0.3">
      <c r="A7583" s="37">
        <v>44130</v>
      </c>
      <c r="B7583" s="38">
        <f>INDEX(Videolength!D:D,MATCH(D7583,Videolength!A:A,0))</f>
        <v>13</v>
      </c>
      <c r="C7583" s="38">
        <f>INDEX(Videolength!E:E,MATCH(D7583,Videolength!A:A,0))</f>
        <v>37</v>
      </c>
      <c r="D7583" s="39">
        <v>37</v>
      </c>
      <c r="E7583" s="40" t="str">
        <f>INDEX(Videolength!B:B,MATCH(D7583,Videolength!A:A,0))</f>
        <v>https://youtu.be/PHiFfgDQ2BY?list=PLTjhk5BwsiVV8SrR-dPCDjCfaMnt-5HZH</v>
      </c>
      <c r="F7583" s="41">
        <f>INDEX(Videolength!C:C,MATCH(D7583,Videolength!A:A,0))</f>
        <v>6.6203703703703709E-2</v>
      </c>
      <c r="G7583" s="41">
        <v>3.7187499999999998E-2</v>
      </c>
      <c r="H7583" s="71">
        <f>HYPERLINK(_xlfn.CONCAT(E7583,"&amp;t=",G7583*86400),G7583)</f>
        <v>3.7187499999999998E-2</v>
      </c>
      <c r="I7583" s="38">
        <v>14</v>
      </c>
      <c r="J7583" s="38">
        <v>7</v>
      </c>
      <c r="K7583" s="42" t="s">
        <v>346</v>
      </c>
      <c r="L7583" s="42" t="s">
        <v>10</v>
      </c>
      <c r="AA7583" s="45"/>
      <c r="AB7583" s="45"/>
      <c r="AE7583" s="42">
        <f>IF(Table32[[#This Row],[Gems]]&gt;0,Table32[[#This Row],[Gems]],0)</f>
        <v>0</v>
      </c>
      <c r="AF7583" s="42">
        <f>IF(Table32[[#This Row],[Gems]]&lt;0,Table32[[#This Row],[Gems]],0)</f>
        <v>0</v>
      </c>
      <c r="AG7583" s="29">
        <f t="shared" ca="1" si="160"/>
        <v>41</v>
      </c>
    </row>
    <row r="7584" spans="1:33" ht="14.4" x14ac:dyDescent="0.3">
      <c r="A7584" s="37">
        <v>44130</v>
      </c>
      <c r="B7584" s="38">
        <f>INDEX(Videolength!D:D,MATCH(D7584,Videolength!A:A,0))</f>
        <v>13</v>
      </c>
      <c r="C7584" s="38">
        <f>INDEX(Videolength!E:E,MATCH(D7584,Videolength!A:A,0))</f>
        <v>37</v>
      </c>
      <c r="D7584" s="39">
        <v>37</v>
      </c>
      <c r="E7584" s="40" t="str">
        <f>INDEX(Videolength!B:B,MATCH(D7584,Videolength!A:A,0))</f>
        <v>https://youtu.be/PHiFfgDQ2BY?list=PLTjhk5BwsiVV8SrR-dPCDjCfaMnt-5HZH</v>
      </c>
      <c r="F7584" s="41">
        <f>INDEX(Videolength!C:C,MATCH(D7584,Videolength!A:A,0))</f>
        <v>6.6203703703703709E-2</v>
      </c>
      <c r="G7584" s="41">
        <v>3.7210648148148152E-2</v>
      </c>
      <c r="H7584" s="71">
        <f>HYPERLINK(_xlfn.CONCAT(E7584,"&amp;t=",G7584*86400),G7584)</f>
        <v>3.7210648148148152E-2</v>
      </c>
      <c r="I7584" s="38">
        <v>14</v>
      </c>
      <c r="J7584" s="38">
        <v>7</v>
      </c>
      <c r="K7584" s="42" t="s">
        <v>353</v>
      </c>
      <c r="L7584" s="42" t="s">
        <v>10</v>
      </c>
      <c r="M7584" s="42" t="s">
        <v>1475</v>
      </c>
      <c r="AA7584" s="45"/>
      <c r="AB7584" s="45"/>
      <c r="AE7584" s="42">
        <f>IF(Table32[[#This Row],[Gems]]&gt;0,Table32[[#This Row],[Gems]],0)</f>
        <v>0</v>
      </c>
      <c r="AF7584" s="42">
        <f>IF(Table32[[#This Row],[Gems]]&lt;0,Table32[[#This Row],[Gems]],0)</f>
        <v>0</v>
      </c>
      <c r="AG7584" s="29">
        <f t="shared" ca="1" si="160"/>
        <v>41</v>
      </c>
    </row>
    <row r="7585" spans="1:33" ht="14.4" x14ac:dyDescent="0.3">
      <c r="A7585" s="37">
        <v>44130</v>
      </c>
      <c r="B7585" s="38">
        <f>INDEX(Videolength!D:D,MATCH(D7585,Videolength!A:A,0))</f>
        <v>13</v>
      </c>
      <c r="C7585" s="38">
        <f>INDEX(Videolength!E:E,MATCH(D7585,Videolength!A:A,0))</f>
        <v>37</v>
      </c>
      <c r="D7585" s="39">
        <v>37</v>
      </c>
      <c r="E7585" s="40" t="str">
        <f>INDEX(Videolength!B:B,MATCH(D7585,Videolength!A:A,0))</f>
        <v>https://youtu.be/PHiFfgDQ2BY?list=PLTjhk5BwsiVV8SrR-dPCDjCfaMnt-5HZH</v>
      </c>
      <c r="F7585" s="41">
        <f>INDEX(Videolength!C:C,MATCH(D7585,Videolength!A:A,0))</f>
        <v>6.6203703703703709E-2</v>
      </c>
      <c r="G7585" s="41">
        <v>3.7222222222222219E-2</v>
      </c>
      <c r="H7585" s="71">
        <f>HYPERLINK(_xlfn.CONCAT(E7585,"&amp;t=",G7585*86400),G7585)</f>
        <v>3.7222222222222219E-2</v>
      </c>
      <c r="I7585" s="38">
        <v>14</v>
      </c>
      <c r="J7585" s="38">
        <v>7</v>
      </c>
      <c r="K7585" s="42" t="s">
        <v>353</v>
      </c>
      <c r="L7585" s="42" t="s">
        <v>140</v>
      </c>
      <c r="X7585" s="43">
        <v>11</v>
      </c>
      <c r="AA7585" s="45"/>
      <c r="AB7585" s="45"/>
      <c r="AE7585" s="42">
        <f>IF(Table32[[#This Row],[Gems]]&gt;0,Table32[[#This Row],[Gems]],0)</f>
        <v>0</v>
      </c>
      <c r="AF7585" s="42">
        <f>IF(Table32[[#This Row],[Gems]]&lt;0,Table32[[#This Row],[Gems]],0)</f>
        <v>0</v>
      </c>
      <c r="AG7585" s="29">
        <f t="shared" ca="1" si="160"/>
        <v>41</v>
      </c>
    </row>
    <row r="7586" spans="1:33" ht="14.4" x14ac:dyDescent="0.3">
      <c r="A7586" s="37">
        <v>44130</v>
      </c>
      <c r="B7586" s="38">
        <f>INDEX(Videolength!D:D,MATCH(D7586,Videolength!A:A,0))</f>
        <v>13</v>
      </c>
      <c r="C7586" s="38">
        <f>INDEX(Videolength!E:E,MATCH(D7586,Videolength!A:A,0))</f>
        <v>37</v>
      </c>
      <c r="D7586" s="39">
        <v>37</v>
      </c>
      <c r="E7586" s="40" t="str">
        <f>INDEX(Videolength!B:B,MATCH(D7586,Videolength!A:A,0))</f>
        <v>https://youtu.be/PHiFfgDQ2BY?list=PLTjhk5BwsiVV8SrR-dPCDjCfaMnt-5HZH</v>
      </c>
      <c r="F7586" s="41">
        <f>INDEX(Videolength!C:C,MATCH(D7586,Videolength!A:A,0))</f>
        <v>6.6203703703703709E-2</v>
      </c>
      <c r="G7586" s="41">
        <v>3.7326388888888888E-2</v>
      </c>
      <c r="H7586" s="71">
        <f>HYPERLINK(_xlfn.CONCAT(E7586,"&amp;t=",G7586*86400),G7586)</f>
        <v>3.7326388888888888E-2</v>
      </c>
      <c r="I7586" s="38">
        <v>14</v>
      </c>
      <c r="J7586" s="38">
        <v>7</v>
      </c>
      <c r="K7586" s="42" t="s">
        <v>353</v>
      </c>
      <c r="L7586" s="42" t="s">
        <v>10</v>
      </c>
      <c r="M7586" s="42" t="s">
        <v>1476</v>
      </c>
      <c r="AA7586" s="45"/>
      <c r="AB7586" s="45"/>
      <c r="AE7586" s="42">
        <f>IF(Table32[[#This Row],[Gems]]&gt;0,Table32[[#This Row],[Gems]],0)</f>
        <v>0</v>
      </c>
      <c r="AF7586" s="42">
        <f>IF(Table32[[#This Row],[Gems]]&lt;0,Table32[[#This Row],[Gems]],0)</f>
        <v>0</v>
      </c>
      <c r="AG7586" s="29">
        <f t="shared" ca="1" si="160"/>
        <v>41</v>
      </c>
    </row>
    <row r="7587" spans="1:33" ht="14.4" x14ac:dyDescent="0.3">
      <c r="A7587" s="37">
        <v>44130</v>
      </c>
      <c r="B7587" s="38">
        <f>INDEX(Videolength!D:D,MATCH(D7587,Videolength!A:A,0))</f>
        <v>13</v>
      </c>
      <c r="C7587" s="38">
        <f>INDEX(Videolength!E:E,MATCH(D7587,Videolength!A:A,0))</f>
        <v>37</v>
      </c>
      <c r="D7587" s="39">
        <v>37</v>
      </c>
      <c r="E7587" s="40" t="str">
        <f>INDEX(Videolength!B:B,MATCH(D7587,Videolength!A:A,0))</f>
        <v>https://youtu.be/PHiFfgDQ2BY?list=PLTjhk5BwsiVV8SrR-dPCDjCfaMnt-5HZH</v>
      </c>
      <c r="F7587" s="41">
        <f>INDEX(Videolength!C:C,MATCH(D7587,Videolength!A:A,0))</f>
        <v>6.6203703703703709E-2</v>
      </c>
      <c r="G7587" s="41">
        <v>3.7569444444444447E-2</v>
      </c>
      <c r="H7587" s="71">
        <f>HYPERLINK(_xlfn.CONCAT(E7587,"&amp;t=",G7587*86400),G7587)</f>
        <v>3.7569444444444447E-2</v>
      </c>
      <c r="I7587" s="38">
        <v>14</v>
      </c>
      <c r="J7587" s="38">
        <v>7</v>
      </c>
      <c r="K7587" s="42" t="s">
        <v>346</v>
      </c>
      <c r="L7587" s="42" t="s">
        <v>10</v>
      </c>
      <c r="AA7587" s="45"/>
      <c r="AB7587" s="45"/>
      <c r="AE7587" s="42">
        <f>IF(Table32[[#This Row],[Gems]]&gt;0,Table32[[#This Row],[Gems]],0)</f>
        <v>0</v>
      </c>
      <c r="AF7587" s="42">
        <f>IF(Table32[[#This Row],[Gems]]&lt;0,Table32[[#This Row],[Gems]],0)</f>
        <v>0</v>
      </c>
      <c r="AG7587" s="29">
        <f t="shared" ca="1" si="160"/>
        <v>41</v>
      </c>
    </row>
    <row r="7588" spans="1:33" ht="14.4" x14ac:dyDescent="0.3">
      <c r="A7588" s="37">
        <v>44130</v>
      </c>
      <c r="B7588" s="38">
        <f>INDEX(Videolength!D:D,MATCH(D7588,Videolength!A:A,0))</f>
        <v>13</v>
      </c>
      <c r="C7588" s="38">
        <f>INDEX(Videolength!E:E,MATCH(D7588,Videolength!A:A,0))</f>
        <v>37</v>
      </c>
      <c r="D7588" s="39">
        <v>37</v>
      </c>
      <c r="E7588" s="40" t="str">
        <f>INDEX(Videolength!B:B,MATCH(D7588,Videolength!A:A,0))</f>
        <v>https://youtu.be/PHiFfgDQ2BY?list=PLTjhk5BwsiVV8SrR-dPCDjCfaMnt-5HZH</v>
      </c>
      <c r="F7588" s="41">
        <f>INDEX(Videolength!C:C,MATCH(D7588,Videolength!A:A,0))</f>
        <v>6.6203703703703709E-2</v>
      </c>
      <c r="G7588" s="41">
        <v>3.771990740740741E-2</v>
      </c>
      <c r="H7588" s="71">
        <f>HYPERLINK(_xlfn.CONCAT(E7588,"&amp;t=",G7588*86400),G7588)</f>
        <v>3.771990740740741E-2</v>
      </c>
      <c r="I7588" s="38">
        <v>14</v>
      </c>
      <c r="J7588" s="38">
        <v>7</v>
      </c>
      <c r="K7588" s="42" t="s">
        <v>365</v>
      </c>
      <c r="L7588" s="42" t="s">
        <v>10</v>
      </c>
      <c r="AA7588" s="45"/>
      <c r="AB7588" s="45"/>
      <c r="AE7588" s="42">
        <f>IF(Table32[[#This Row],[Gems]]&gt;0,Table32[[#This Row],[Gems]],0)</f>
        <v>0</v>
      </c>
      <c r="AF7588" s="42">
        <f>IF(Table32[[#This Row],[Gems]]&lt;0,Table32[[#This Row],[Gems]],0)</f>
        <v>0</v>
      </c>
      <c r="AG7588" s="29">
        <f t="shared" ca="1" si="160"/>
        <v>41</v>
      </c>
    </row>
    <row r="7589" spans="1:33" ht="14.4" x14ac:dyDescent="0.3">
      <c r="A7589" s="37">
        <v>44130</v>
      </c>
      <c r="B7589" s="38">
        <f>INDEX(Videolength!D:D,MATCH(D7589,Videolength!A:A,0))</f>
        <v>13</v>
      </c>
      <c r="C7589" s="38">
        <f>INDEX(Videolength!E:E,MATCH(D7589,Videolength!A:A,0))</f>
        <v>37</v>
      </c>
      <c r="D7589" s="39">
        <v>37</v>
      </c>
      <c r="E7589" s="40" t="str">
        <f>INDEX(Videolength!B:B,MATCH(D7589,Videolength!A:A,0))</f>
        <v>https://youtu.be/PHiFfgDQ2BY?list=PLTjhk5BwsiVV8SrR-dPCDjCfaMnt-5HZH</v>
      </c>
      <c r="F7589" s="41">
        <f>INDEX(Videolength!C:C,MATCH(D7589,Videolength!A:A,0))</f>
        <v>6.6203703703703709E-2</v>
      </c>
      <c r="G7589" s="41">
        <v>3.7766203703703705E-2</v>
      </c>
      <c r="H7589" s="71">
        <f>HYPERLINK(_xlfn.CONCAT(E7589,"&amp;t=",G7589*86400),G7589)</f>
        <v>3.7766203703703705E-2</v>
      </c>
      <c r="I7589" s="38">
        <v>14</v>
      </c>
      <c r="J7589" s="38">
        <v>7</v>
      </c>
      <c r="K7589" s="42" t="s">
        <v>13</v>
      </c>
      <c r="L7589" s="42" t="s">
        <v>197</v>
      </c>
      <c r="W7589" s="44" t="s">
        <v>1416</v>
      </c>
      <c r="Z7589" s="45" t="s">
        <v>1477</v>
      </c>
      <c r="AA7589" s="45"/>
      <c r="AB7589" s="45"/>
      <c r="AE7589" s="42">
        <f>IF(Table32[[#This Row],[Gems]]&gt;0,Table32[[#This Row],[Gems]],0)</f>
        <v>0</v>
      </c>
      <c r="AF7589" s="42">
        <f>IF(Table32[[#This Row],[Gems]]&lt;0,Table32[[#This Row],[Gems]],0)</f>
        <v>0</v>
      </c>
      <c r="AG7589" s="29">
        <f t="shared" ca="1" si="160"/>
        <v>41</v>
      </c>
    </row>
    <row r="7590" spans="1:33" ht="14.4" x14ac:dyDescent="0.3">
      <c r="A7590" s="37">
        <v>44130</v>
      </c>
      <c r="B7590" s="38">
        <f>INDEX(Videolength!D:D,MATCH(D7590,Videolength!A:A,0))</f>
        <v>13</v>
      </c>
      <c r="C7590" s="38">
        <f>INDEX(Videolength!E:E,MATCH(D7590,Videolength!A:A,0))</f>
        <v>37</v>
      </c>
      <c r="D7590" s="39">
        <v>37</v>
      </c>
      <c r="E7590" s="40" t="str">
        <f>INDEX(Videolength!B:B,MATCH(D7590,Videolength!A:A,0))</f>
        <v>https://youtu.be/PHiFfgDQ2BY?list=PLTjhk5BwsiVV8SrR-dPCDjCfaMnt-5HZH</v>
      </c>
      <c r="F7590" s="41">
        <f>INDEX(Videolength!C:C,MATCH(D7590,Videolength!A:A,0))</f>
        <v>6.6203703703703709E-2</v>
      </c>
      <c r="G7590" s="41">
        <v>3.9351851851851853E-2</v>
      </c>
      <c r="H7590" s="71">
        <f>HYPERLINK(_xlfn.CONCAT(E7590,"&amp;t=",G7590*86400),G7590)</f>
        <v>3.9351851851851853E-2</v>
      </c>
      <c r="I7590" s="38">
        <v>14</v>
      </c>
      <c r="J7590" s="38">
        <v>7</v>
      </c>
      <c r="K7590" s="42" t="s">
        <v>13</v>
      </c>
      <c r="L7590" s="42" t="s">
        <v>198</v>
      </c>
      <c r="W7590" s="44" t="s">
        <v>1416</v>
      </c>
      <c r="Z7590" s="45" t="s">
        <v>1477</v>
      </c>
      <c r="AA7590" s="45"/>
      <c r="AB7590" s="45"/>
      <c r="AC7590" s="44" t="s">
        <v>201</v>
      </c>
      <c r="AE7590" s="42">
        <f>IF(Table32[[#This Row],[Gems]]&gt;0,Table32[[#This Row],[Gems]],0)</f>
        <v>0</v>
      </c>
      <c r="AF7590" s="42">
        <f>IF(Table32[[#This Row],[Gems]]&lt;0,Table32[[#This Row],[Gems]],0)</f>
        <v>0</v>
      </c>
      <c r="AG7590" s="29">
        <f t="shared" ca="1" si="160"/>
        <v>41</v>
      </c>
    </row>
    <row r="7591" spans="1:33" ht="14.4" x14ac:dyDescent="0.3">
      <c r="A7591" s="37">
        <v>44130</v>
      </c>
      <c r="B7591" s="38">
        <f>INDEX(Videolength!D:D,MATCH(D7591,Videolength!A:A,0))</f>
        <v>13</v>
      </c>
      <c r="C7591" s="38">
        <f>INDEX(Videolength!E:E,MATCH(D7591,Videolength!A:A,0))</f>
        <v>37</v>
      </c>
      <c r="D7591" s="39">
        <v>37</v>
      </c>
      <c r="E7591" s="40" t="str">
        <f>INDEX(Videolength!B:B,MATCH(D7591,Videolength!A:A,0))</f>
        <v>https://youtu.be/PHiFfgDQ2BY?list=PLTjhk5BwsiVV8SrR-dPCDjCfaMnt-5HZH</v>
      </c>
      <c r="F7591" s="41">
        <f>INDEX(Videolength!C:C,MATCH(D7591,Videolength!A:A,0))</f>
        <v>6.6203703703703709E-2</v>
      </c>
      <c r="G7591" s="41">
        <v>3.9432870370370368E-2</v>
      </c>
      <c r="H7591" s="71">
        <f>HYPERLINK(_xlfn.CONCAT(E7591,"&amp;t=",G7591*86400),G7591)</f>
        <v>3.9432870370370368E-2</v>
      </c>
      <c r="I7591" s="38">
        <v>14</v>
      </c>
      <c r="J7591" s="38">
        <v>7</v>
      </c>
      <c r="K7591" s="42" t="s">
        <v>365</v>
      </c>
      <c r="L7591" s="42" t="s">
        <v>10</v>
      </c>
      <c r="AA7591" s="45"/>
      <c r="AB7591" s="45"/>
      <c r="AE7591" s="42">
        <f>IF(Table32[[#This Row],[Gems]]&gt;0,Table32[[#This Row],[Gems]],0)</f>
        <v>0</v>
      </c>
      <c r="AF7591" s="42">
        <f>IF(Table32[[#This Row],[Gems]]&lt;0,Table32[[#This Row],[Gems]],0)</f>
        <v>0</v>
      </c>
      <c r="AG7591" s="29">
        <f t="shared" ca="1" si="160"/>
        <v>41</v>
      </c>
    </row>
    <row r="7592" spans="1:33" ht="14.4" x14ac:dyDescent="0.3">
      <c r="A7592" s="37">
        <v>44130</v>
      </c>
      <c r="B7592" s="38">
        <f>INDEX(Videolength!D:D,MATCH(D7592,Videolength!A:A,0))</f>
        <v>13</v>
      </c>
      <c r="C7592" s="38">
        <f>INDEX(Videolength!E:E,MATCH(D7592,Videolength!A:A,0))</f>
        <v>37</v>
      </c>
      <c r="D7592" s="39">
        <v>37</v>
      </c>
      <c r="E7592" s="40" t="str">
        <f>INDEX(Videolength!B:B,MATCH(D7592,Videolength!A:A,0))</f>
        <v>https://youtu.be/PHiFfgDQ2BY?list=PLTjhk5BwsiVV8SrR-dPCDjCfaMnt-5HZH</v>
      </c>
      <c r="F7592" s="41">
        <f>INDEX(Videolength!C:C,MATCH(D7592,Videolength!A:A,0))</f>
        <v>6.6203703703703709E-2</v>
      </c>
      <c r="G7592" s="41">
        <v>3.9525462962962964E-2</v>
      </c>
      <c r="H7592" s="71">
        <f>HYPERLINK(_xlfn.CONCAT(E7592,"&amp;t=",G7592*86400),G7592)</f>
        <v>3.9525462962962964E-2</v>
      </c>
      <c r="I7592" s="38">
        <v>14</v>
      </c>
      <c r="J7592" s="38">
        <v>7</v>
      </c>
      <c r="K7592" s="42" t="s">
        <v>13</v>
      </c>
      <c r="L7592" s="42" t="s">
        <v>197</v>
      </c>
      <c r="W7592" s="44" t="s">
        <v>1416</v>
      </c>
      <c r="Z7592" s="45" t="s">
        <v>1478</v>
      </c>
      <c r="AA7592" s="45"/>
      <c r="AB7592" s="45"/>
      <c r="AE7592" s="42">
        <f>IF(Table32[[#This Row],[Gems]]&gt;0,Table32[[#This Row],[Gems]],0)</f>
        <v>0</v>
      </c>
      <c r="AF7592" s="42">
        <f>IF(Table32[[#This Row],[Gems]]&lt;0,Table32[[#This Row],[Gems]],0)</f>
        <v>0</v>
      </c>
      <c r="AG7592" s="29">
        <f t="shared" ca="1" si="160"/>
        <v>41</v>
      </c>
    </row>
    <row r="7593" spans="1:33" ht="14.4" x14ac:dyDescent="0.3">
      <c r="A7593" s="37">
        <v>44130</v>
      </c>
      <c r="B7593" s="38">
        <f>INDEX(Videolength!D:D,MATCH(D7593,Videolength!A:A,0))</f>
        <v>13</v>
      </c>
      <c r="C7593" s="38">
        <f>INDEX(Videolength!E:E,MATCH(D7593,Videolength!A:A,0))</f>
        <v>37</v>
      </c>
      <c r="D7593" s="39">
        <v>37</v>
      </c>
      <c r="E7593" s="40" t="str">
        <f>INDEX(Videolength!B:B,MATCH(D7593,Videolength!A:A,0))</f>
        <v>https://youtu.be/PHiFfgDQ2BY?list=PLTjhk5BwsiVV8SrR-dPCDjCfaMnt-5HZH</v>
      </c>
      <c r="F7593" s="41">
        <f>INDEX(Videolength!C:C,MATCH(D7593,Videolength!A:A,0))</f>
        <v>6.6203703703703709E-2</v>
      </c>
      <c r="G7593" s="41">
        <v>4.1597222222222223E-2</v>
      </c>
      <c r="H7593" s="71">
        <f>HYPERLINK(_xlfn.CONCAT(E7593,"&amp;t=",G7593*86400),G7593)</f>
        <v>4.1597222222222223E-2</v>
      </c>
      <c r="I7593" s="38">
        <v>14</v>
      </c>
      <c r="J7593" s="38">
        <v>7</v>
      </c>
      <c r="K7593" s="42" t="s">
        <v>13</v>
      </c>
      <c r="L7593" s="42" t="s">
        <v>198</v>
      </c>
      <c r="M7593" s="42" t="s">
        <v>1479</v>
      </c>
      <c r="W7593" s="44" t="s">
        <v>1416</v>
      </c>
      <c r="Z7593" s="45" t="s">
        <v>1478</v>
      </c>
      <c r="AA7593" s="45"/>
      <c r="AB7593" s="45"/>
      <c r="AC7593" s="44" t="s">
        <v>201</v>
      </c>
      <c r="AE7593" s="42">
        <f>IF(Table32[[#This Row],[Gems]]&gt;0,Table32[[#This Row],[Gems]],0)</f>
        <v>0</v>
      </c>
      <c r="AF7593" s="42">
        <f>IF(Table32[[#This Row],[Gems]]&lt;0,Table32[[#This Row],[Gems]],0)</f>
        <v>0</v>
      </c>
      <c r="AG7593" s="29">
        <f t="shared" ca="1" si="160"/>
        <v>41</v>
      </c>
    </row>
    <row r="7594" spans="1:33" ht="14.4" x14ac:dyDescent="0.3">
      <c r="A7594" s="37">
        <v>44130</v>
      </c>
      <c r="B7594" s="38">
        <f>INDEX(Videolength!D:D,MATCH(D7594,Videolength!A:A,0))</f>
        <v>13</v>
      </c>
      <c r="C7594" s="38">
        <f>INDEX(Videolength!E:E,MATCH(D7594,Videolength!A:A,0))</f>
        <v>37</v>
      </c>
      <c r="D7594" s="39">
        <v>37</v>
      </c>
      <c r="E7594" s="40" t="str">
        <f>INDEX(Videolength!B:B,MATCH(D7594,Videolength!A:A,0))</f>
        <v>https://youtu.be/PHiFfgDQ2BY?list=PLTjhk5BwsiVV8SrR-dPCDjCfaMnt-5HZH</v>
      </c>
      <c r="F7594" s="41">
        <f>INDEX(Videolength!C:C,MATCH(D7594,Videolength!A:A,0))</f>
        <v>6.6203703703703709E-2</v>
      </c>
      <c r="G7594" s="41">
        <v>4.1701388888888885E-2</v>
      </c>
      <c r="H7594" s="71">
        <f>HYPERLINK(_xlfn.CONCAT(E7594,"&amp;t=",G7594*86400),G7594)</f>
        <v>4.1701388888888885E-2</v>
      </c>
      <c r="I7594" s="38">
        <v>14</v>
      </c>
      <c r="J7594" s="38">
        <v>7</v>
      </c>
      <c r="K7594" s="42" t="s">
        <v>365</v>
      </c>
      <c r="L7594" s="42" t="s">
        <v>10</v>
      </c>
      <c r="AA7594" s="45"/>
      <c r="AB7594" s="45"/>
      <c r="AE7594" s="42">
        <f>IF(Table32[[#This Row],[Gems]]&gt;0,Table32[[#This Row],[Gems]],0)</f>
        <v>0</v>
      </c>
      <c r="AF7594" s="42">
        <f>IF(Table32[[#This Row],[Gems]]&lt;0,Table32[[#This Row],[Gems]],0)</f>
        <v>0</v>
      </c>
      <c r="AG7594" s="29">
        <f t="shared" ca="1" si="160"/>
        <v>41</v>
      </c>
    </row>
    <row r="7595" spans="1:33" ht="14.4" x14ac:dyDescent="0.3">
      <c r="A7595" s="37">
        <v>44130</v>
      </c>
      <c r="B7595" s="38">
        <f>INDEX(Videolength!D:D,MATCH(D7595,Videolength!A:A,0))</f>
        <v>13</v>
      </c>
      <c r="C7595" s="38">
        <f>INDEX(Videolength!E:E,MATCH(D7595,Videolength!A:A,0))</f>
        <v>37</v>
      </c>
      <c r="D7595" s="39">
        <v>37</v>
      </c>
      <c r="E7595" s="40" t="str">
        <f>INDEX(Videolength!B:B,MATCH(D7595,Videolength!A:A,0))</f>
        <v>https://youtu.be/PHiFfgDQ2BY?list=PLTjhk5BwsiVV8SrR-dPCDjCfaMnt-5HZH</v>
      </c>
      <c r="F7595" s="41">
        <f>INDEX(Videolength!C:C,MATCH(D7595,Videolength!A:A,0))</f>
        <v>6.6203703703703709E-2</v>
      </c>
      <c r="G7595" s="41">
        <v>4.1770833333333333E-2</v>
      </c>
      <c r="H7595" s="71">
        <f>HYPERLINK(_xlfn.CONCAT(E7595,"&amp;t=",G7595*86400),G7595)</f>
        <v>4.1770833333333333E-2</v>
      </c>
      <c r="I7595" s="38">
        <v>14</v>
      </c>
      <c r="J7595" s="38">
        <v>7</v>
      </c>
      <c r="K7595" s="42" t="s">
        <v>13</v>
      </c>
      <c r="L7595" s="42" t="s">
        <v>197</v>
      </c>
      <c r="W7595" s="44" t="s">
        <v>1416</v>
      </c>
      <c r="Z7595" s="45" t="s">
        <v>1480</v>
      </c>
      <c r="AA7595" s="45"/>
      <c r="AB7595" s="45"/>
      <c r="AE7595" s="42">
        <f>IF(Table32[[#This Row],[Gems]]&gt;0,Table32[[#This Row],[Gems]],0)</f>
        <v>0</v>
      </c>
      <c r="AF7595" s="42">
        <f>IF(Table32[[#This Row],[Gems]]&lt;0,Table32[[#This Row],[Gems]],0)</f>
        <v>0</v>
      </c>
      <c r="AG7595" s="29">
        <f t="shared" ca="1" si="160"/>
        <v>41</v>
      </c>
    </row>
    <row r="7596" spans="1:33" ht="14.4" x14ac:dyDescent="0.3">
      <c r="A7596" s="37">
        <v>44130</v>
      </c>
      <c r="B7596" s="38">
        <f>INDEX(Videolength!D:D,MATCH(D7596,Videolength!A:A,0))</f>
        <v>13</v>
      </c>
      <c r="C7596" s="38">
        <f>INDEX(Videolength!E:E,MATCH(D7596,Videolength!A:A,0))</f>
        <v>37</v>
      </c>
      <c r="D7596" s="39">
        <v>37</v>
      </c>
      <c r="E7596" s="40" t="str">
        <f>INDEX(Videolength!B:B,MATCH(D7596,Videolength!A:A,0))</f>
        <v>https://youtu.be/PHiFfgDQ2BY?list=PLTjhk5BwsiVV8SrR-dPCDjCfaMnt-5HZH</v>
      </c>
      <c r="F7596" s="41">
        <f>INDEX(Videolength!C:C,MATCH(D7596,Videolength!A:A,0))</f>
        <v>6.6203703703703709E-2</v>
      </c>
      <c r="G7596" s="41">
        <v>4.3854166666666666E-2</v>
      </c>
      <c r="H7596" s="71">
        <f>HYPERLINK(_xlfn.CONCAT(E7596,"&amp;t=",G7596*86400),G7596)</f>
        <v>4.3854166666666666E-2</v>
      </c>
      <c r="I7596" s="38">
        <v>14</v>
      </c>
      <c r="J7596" s="38">
        <v>7</v>
      </c>
      <c r="K7596" s="42" t="s">
        <v>13</v>
      </c>
      <c r="L7596" s="42" t="s">
        <v>198</v>
      </c>
      <c r="W7596" s="44" t="s">
        <v>1416</v>
      </c>
      <c r="Z7596" s="45" t="s">
        <v>1480</v>
      </c>
      <c r="AA7596" s="45"/>
      <c r="AB7596" s="45"/>
      <c r="AC7596" s="44" t="s">
        <v>201</v>
      </c>
      <c r="AE7596" s="42">
        <f>IF(Table32[[#This Row],[Gems]]&gt;0,Table32[[#This Row],[Gems]],0)</f>
        <v>0</v>
      </c>
      <c r="AF7596" s="42">
        <f>IF(Table32[[#This Row],[Gems]]&lt;0,Table32[[#This Row],[Gems]],0)</f>
        <v>0</v>
      </c>
      <c r="AG7596" s="29">
        <f t="shared" ca="1" si="160"/>
        <v>41</v>
      </c>
    </row>
    <row r="7597" spans="1:33" ht="14.4" x14ac:dyDescent="0.3">
      <c r="A7597" s="37">
        <v>44130</v>
      </c>
      <c r="B7597" s="38">
        <f>INDEX(Videolength!D:D,MATCH(D7597,Videolength!A:A,0))</f>
        <v>13</v>
      </c>
      <c r="C7597" s="38">
        <f>INDEX(Videolength!E:E,MATCH(D7597,Videolength!A:A,0))</f>
        <v>37</v>
      </c>
      <c r="D7597" s="39">
        <v>37</v>
      </c>
      <c r="E7597" s="40" t="str">
        <f>INDEX(Videolength!B:B,MATCH(D7597,Videolength!A:A,0))</f>
        <v>https://youtu.be/PHiFfgDQ2BY?list=PLTjhk5BwsiVV8SrR-dPCDjCfaMnt-5HZH</v>
      </c>
      <c r="F7597" s="41">
        <f>INDEX(Videolength!C:C,MATCH(D7597,Videolength!A:A,0))</f>
        <v>6.6203703703703709E-2</v>
      </c>
      <c r="G7597" s="41">
        <v>4.3923611111111115E-2</v>
      </c>
      <c r="H7597" s="71">
        <f>HYPERLINK(_xlfn.CONCAT(E7597,"&amp;t=",G7597*86400),G7597)</f>
        <v>4.3923611111111115E-2</v>
      </c>
      <c r="I7597" s="38">
        <v>14</v>
      </c>
      <c r="J7597" s="38">
        <v>7</v>
      </c>
      <c r="K7597" s="42" t="s">
        <v>365</v>
      </c>
      <c r="L7597" s="42" t="s">
        <v>10</v>
      </c>
      <c r="AA7597" s="45"/>
      <c r="AB7597" s="45"/>
      <c r="AE7597" s="42">
        <f>IF(Table32[[#This Row],[Gems]]&gt;0,Table32[[#This Row],[Gems]],0)</f>
        <v>0</v>
      </c>
      <c r="AF7597" s="42">
        <f>IF(Table32[[#This Row],[Gems]]&lt;0,Table32[[#This Row],[Gems]],0)</f>
        <v>0</v>
      </c>
      <c r="AG7597" s="29">
        <f t="shared" ca="1" si="160"/>
        <v>41</v>
      </c>
    </row>
    <row r="7598" spans="1:33" ht="14.4" x14ac:dyDescent="0.3">
      <c r="A7598" s="37">
        <v>44130</v>
      </c>
      <c r="B7598" s="38">
        <f>INDEX(Videolength!D:D,MATCH(D7598,Videolength!A:A,0))</f>
        <v>13</v>
      </c>
      <c r="C7598" s="38">
        <f>INDEX(Videolength!E:E,MATCH(D7598,Videolength!A:A,0))</f>
        <v>37</v>
      </c>
      <c r="D7598" s="39">
        <v>37</v>
      </c>
      <c r="E7598" s="40" t="str">
        <f>INDEX(Videolength!B:B,MATCH(D7598,Videolength!A:A,0))</f>
        <v>https://youtu.be/PHiFfgDQ2BY?list=PLTjhk5BwsiVV8SrR-dPCDjCfaMnt-5HZH</v>
      </c>
      <c r="F7598" s="41">
        <f>INDEX(Videolength!C:C,MATCH(D7598,Videolength!A:A,0))</f>
        <v>6.6203703703703709E-2</v>
      </c>
      <c r="G7598" s="41">
        <v>4.3969907407407409E-2</v>
      </c>
      <c r="H7598" s="71">
        <f>HYPERLINK(_xlfn.CONCAT(E7598,"&amp;t=",G7598*86400),G7598)</f>
        <v>4.3969907407407409E-2</v>
      </c>
      <c r="I7598" s="38">
        <v>14</v>
      </c>
      <c r="J7598" s="38">
        <v>7</v>
      </c>
      <c r="K7598" s="42" t="s">
        <v>346</v>
      </c>
      <c r="L7598" s="42" t="s">
        <v>10</v>
      </c>
      <c r="AA7598" s="45"/>
      <c r="AB7598" s="45"/>
      <c r="AE7598" s="42">
        <f>IF(Table32[[#This Row],[Gems]]&gt;0,Table32[[#This Row],[Gems]],0)</f>
        <v>0</v>
      </c>
      <c r="AF7598" s="42">
        <f>IF(Table32[[#This Row],[Gems]]&lt;0,Table32[[#This Row],[Gems]],0)</f>
        <v>0</v>
      </c>
      <c r="AG7598" s="29">
        <f t="shared" ca="1" si="160"/>
        <v>41</v>
      </c>
    </row>
    <row r="7599" spans="1:33" ht="14.4" x14ac:dyDescent="0.3">
      <c r="A7599" s="37">
        <v>44130</v>
      </c>
      <c r="B7599" s="38">
        <f>INDEX(Videolength!D:D,MATCH(D7599,Videolength!A:A,0))</f>
        <v>13</v>
      </c>
      <c r="C7599" s="38">
        <f>INDEX(Videolength!E:E,MATCH(D7599,Videolength!A:A,0))</f>
        <v>37</v>
      </c>
      <c r="D7599" s="39">
        <v>37</v>
      </c>
      <c r="E7599" s="40" t="str">
        <f>INDEX(Videolength!B:B,MATCH(D7599,Videolength!A:A,0))</f>
        <v>https://youtu.be/PHiFfgDQ2BY?list=PLTjhk5BwsiVV8SrR-dPCDjCfaMnt-5HZH</v>
      </c>
      <c r="F7599" s="41">
        <f>INDEX(Videolength!C:C,MATCH(D7599,Videolength!A:A,0))</f>
        <v>6.6203703703703709E-2</v>
      </c>
      <c r="G7599" s="41">
        <v>4.3981481481481483E-2</v>
      </c>
      <c r="H7599" s="71">
        <f>HYPERLINK(_xlfn.CONCAT(E7599,"&amp;t=",G7599*86400),G7599)</f>
        <v>4.3981481481481483E-2</v>
      </c>
      <c r="I7599" s="38">
        <v>14</v>
      </c>
      <c r="J7599" s="38">
        <v>7</v>
      </c>
      <c r="K7599" s="42" t="s">
        <v>102</v>
      </c>
      <c r="L7599" s="42" t="s">
        <v>11</v>
      </c>
      <c r="W7599" s="44" t="s">
        <v>540</v>
      </c>
      <c r="AA7599" s="45"/>
      <c r="AB7599" s="45"/>
      <c r="AE7599" s="42">
        <f>IF(Table32[[#This Row],[Gems]]&gt;0,Table32[[#This Row],[Gems]],0)</f>
        <v>0</v>
      </c>
      <c r="AF7599" s="42">
        <f>IF(Table32[[#This Row],[Gems]]&lt;0,Table32[[#This Row],[Gems]],0)</f>
        <v>0</v>
      </c>
      <c r="AG7599" s="29">
        <f t="shared" ca="1" si="160"/>
        <v>41</v>
      </c>
    </row>
    <row r="7600" spans="1:33" ht="14.4" x14ac:dyDescent="0.3">
      <c r="A7600" s="37">
        <v>44130</v>
      </c>
      <c r="B7600" s="38">
        <f>INDEX(Videolength!D:D,MATCH(D7600,Videolength!A:A,0))</f>
        <v>13</v>
      </c>
      <c r="C7600" s="38">
        <f>INDEX(Videolength!E:E,MATCH(D7600,Videolength!A:A,0))</f>
        <v>37</v>
      </c>
      <c r="D7600" s="39">
        <v>37</v>
      </c>
      <c r="E7600" s="40" t="str">
        <f>INDEX(Videolength!B:B,MATCH(D7600,Videolength!A:A,0))</f>
        <v>https://youtu.be/PHiFfgDQ2BY?list=PLTjhk5BwsiVV8SrR-dPCDjCfaMnt-5HZH</v>
      </c>
      <c r="F7600" s="41">
        <f>INDEX(Videolength!C:C,MATCH(D7600,Videolength!A:A,0))</f>
        <v>6.6203703703703709E-2</v>
      </c>
      <c r="G7600" s="41">
        <v>4.3993055555555556E-2</v>
      </c>
      <c r="H7600" s="71">
        <f>HYPERLINK(_xlfn.CONCAT(E7600,"&amp;t=",G7600*86400),G7600)</f>
        <v>4.3993055555555556E-2</v>
      </c>
      <c r="I7600" s="38">
        <v>14</v>
      </c>
      <c r="J7600" s="38">
        <v>7</v>
      </c>
      <c r="K7600" s="42" t="s">
        <v>102</v>
      </c>
      <c r="L7600" s="42" t="s">
        <v>301</v>
      </c>
      <c r="M7600" s="42" t="s">
        <v>1481</v>
      </c>
      <c r="W7600" s="44" t="s">
        <v>542</v>
      </c>
      <c r="X7600" s="43">
        <v>1</v>
      </c>
      <c r="Y7600" s="43">
        <v>2</v>
      </c>
      <c r="AA7600" s="45"/>
      <c r="AB7600" s="45"/>
      <c r="AE7600" s="42">
        <f>IF(Table32[[#This Row],[Gems]]&gt;0,Table32[[#This Row],[Gems]],0)</f>
        <v>0</v>
      </c>
      <c r="AF7600" s="42">
        <f>IF(Table32[[#This Row],[Gems]]&lt;0,Table32[[#This Row],[Gems]],0)</f>
        <v>0</v>
      </c>
      <c r="AG7600" s="29">
        <f t="shared" ca="1" si="160"/>
        <v>41</v>
      </c>
    </row>
    <row r="7601" spans="1:33" ht="14.4" x14ac:dyDescent="0.3">
      <c r="A7601" s="37">
        <v>44130</v>
      </c>
      <c r="B7601" s="38">
        <f>INDEX(Videolength!D:D,MATCH(D7601,Videolength!A:A,0))</f>
        <v>13</v>
      </c>
      <c r="C7601" s="38">
        <f>INDEX(Videolength!E:E,MATCH(D7601,Videolength!A:A,0))</f>
        <v>37</v>
      </c>
      <c r="D7601" s="39">
        <v>37</v>
      </c>
      <c r="E7601" s="40" t="str">
        <f>INDEX(Videolength!B:B,MATCH(D7601,Videolength!A:A,0))</f>
        <v>https://youtu.be/PHiFfgDQ2BY?list=PLTjhk5BwsiVV8SrR-dPCDjCfaMnt-5HZH</v>
      </c>
      <c r="F7601" s="41">
        <f>INDEX(Videolength!C:C,MATCH(D7601,Videolength!A:A,0))</f>
        <v>6.6203703703703709E-2</v>
      </c>
      <c r="G7601" s="41">
        <v>4.4016203703703703E-2</v>
      </c>
      <c r="H7601" s="71">
        <f>HYPERLINK(_xlfn.CONCAT(E7601,"&amp;t=",G7601*86400),G7601)</f>
        <v>4.4016203703703703E-2</v>
      </c>
      <c r="I7601" s="38">
        <v>14</v>
      </c>
      <c r="J7601" s="38">
        <v>7</v>
      </c>
      <c r="K7601" s="42" t="s">
        <v>346</v>
      </c>
      <c r="L7601" s="42" t="s">
        <v>10</v>
      </c>
      <c r="AA7601" s="45"/>
      <c r="AB7601" s="45"/>
      <c r="AE7601" s="42">
        <f>IF(Table32[[#This Row],[Gems]]&gt;0,Table32[[#This Row],[Gems]],0)</f>
        <v>0</v>
      </c>
      <c r="AF7601" s="42">
        <f>IF(Table32[[#This Row],[Gems]]&lt;0,Table32[[#This Row],[Gems]],0)</f>
        <v>0</v>
      </c>
      <c r="AG7601" s="29">
        <f t="shared" ca="1" si="160"/>
        <v>41</v>
      </c>
    </row>
    <row r="7602" spans="1:33" ht="14.4" x14ac:dyDescent="0.3">
      <c r="A7602" s="37">
        <v>44130</v>
      </c>
      <c r="B7602" s="38">
        <f>INDEX(Videolength!D:D,MATCH(D7602,Videolength!A:A,0))</f>
        <v>13</v>
      </c>
      <c r="C7602" s="38">
        <f>INDEX(Videolength!E:E,MATCH(D7602,Videolength!A:A,0))</f>
        <v>37</v>
      </c>
      <c r="D7602" s="39">
        <v>37</v>
      </c>
      <c r="E7602" s="40" t="str">
        <f>INDEX(Videolength!B:B,MATCH(D7602,Videolength!A:A,0))</f>
        <v>https://youtu.be/PHiFfgDQ2BY?list=PLTjhk5BwsiVV8SrR-dPCDjCfaMnt-5HZH</v>
      </c>
      <c r="F7602" s="41">
        <f>INDEX(Videolength!C:C,MATCH(D7602,Videolength!A:A,0))</f>
        <v>6.6203703703703709E-2</v>
      </c>
      <c r="G7602" s="41">
        <v>4.4062500000000004E-2</v>
      </c>
      <c r="H7602" s="71">
        <f>HYPERLINK(_xlfn.CONCAT(E7602,"&amp;t=",G7602*86400),G7602)</f>
        <v>4.4062500000000004E-2</v>
      </c>
      <c r="I7602" s="38">
        <v>14</v>
      </c>
      <c r="J7602" s="38">
        <v>7</v>
      </c>
      <c r="K7602" s="42" t="s">
        <v>142</v>
      </c>
      <c r="L7602" s="42" t="s">
        <v>33</v>
      </c>
      <c r="AA7602" s="45"/>
      <c r="AB7602" s="45"/>
      <c r="AE7602" s="42">
        <f>IF(Table32[[#This Row],[Gems]]&gt;0,Table32[[#This Row],[Gems]],0)</f>
        <v>0</v>
      </c>
      <c r="AF7602" s="42">
        <f>IF(Table32[[#This Row],[Gems]]&lt;0,Table32[[#This Row],[Gems]],0)</f>
        <v>0</v>
      </c>
      <c r="AG7602" s="29">
        <f t="shared" ca="1" si="160"/>
        <v>41</v>
      </c>
    </row>
    <row r="7603" spans="1:33" ht="14.4" x14ac:dyDescent="0.3">
      <c r="A7603" s="37">
        <v>44130</v>
      </c>
      <c r="B7603" s="38">
        <f>INDEX(Videolength!D:D,MATCH(D7603,Videolength!A:A,0))</f>
        <v>13</v>
      </c>
      <c r="C7603" s="38">
        <f>INDEX(Videolength!E:E,MATCH(D7603,Videolength!A:A,0))</f>
        <v>37</v>
      </c>
      <c r="D7603" s="39">
        <v>37</v>
      </c>
      <c r="E7603" s="40" t="str">
        <f>INDEX(Videolength!B:B,MATCH(D7603,Videolength!A:A,0))</f>
        <v>https://youtu.be/PHiFfgDQ2BY?list=PLTjhk5BwsiVV8SrR-dPCDjCfaMnt-5HZH</v>
      </c>
      <c r="F7603" s="41">
        <f>INDEX(Videolength!C:C,MATCH(D7603,Videolength!A:A,0))</f>
        <v>6.6203703703703709E-2</v>
      </c>
      <c r="G7603" s="41">
        <v>4.4120370370370372E-2</v>
      </c>
      <c r="H7603" s="71">
        <f>HYPERLINK(_xlfn.CONCAT(E7603,"&amp;t=",G7603*86400),G7603)</f>
        <v>4.4120370370370372E-2</v>
      </c>
      <c r="I7603" s="38">
        <v>14</v>
      </c>
      <c r="J7603" s="38">
        <v>7</v>
      </c>
      <c r="K7603" s="42" t="s">
        <v>51</v>
      </c>
      <c r="L7603" s="42" t="s">
        <v>88</v>
      </c>
      <c r="AA7603" s="45"/>
      <c r="AB7603" s="45"/>
      <c r="AD7603" s="42">
        <v>-7</v>
      </c>
      <c r="AE7603" s="42">
        <f>IF(Table32[[#This Row],[Gems]]&gt;0,Table32[[#This Row],[Gems]],0)</f>
        <v>0</v>
      </c>
      <c r="AF7603" s="42">
        <f>IF(Table32[[#This Row],[Gems]]&lt;0,Table32[[#This Row],[Gems]],0)</f>
        <v>-7</v>
      </c>
      <c r="AG7603" s="29">
        <f t="shared" ca="1" si="160"/>
        <v>34</v>
      </c>
    </row>
    <row r="7604" spans="1:33" ht="14.4" x14ac:dyDescent="0.3">
      <c r="A7604" s="37">
        <v>44130</v>
      </c>
      <c r="B7604" s="38">
        <f>INDEX(Videolength!D:D,MATCH(D7604,Videolength!A:A,0))</f>
        <v>13</v>
      </c>
      <c r="C7604" s="38">
        <f>INDEX(Videolength!E:E,MATCH(D7604,Videolength!A:A,0))</f>
        <v>37</v>
      </c>
      <c r="D7604" s="39">
        <v>37</v>
      </c>
      <c r="E7604" s="40" t="str">
        <f>INDEX(Videolength!B:B,MATCH(D7604,Videolength!A:A,0))</f>
        <v>https://youtu.be/PHiFfgDQ2BY?list=PLTjhk5BwsiVV8SrR-dPCDjCfaMnt-5HZH</v>
      </c>
      <c r="F7604" s="41">
        <f>INDEX(Videolength!C:C,MATCH(D7604,Videolength!A:A,0))</f>
        <v>6.6203703703703709E-2</v>
      </c>
      <c r="G7604" s="41">
        <v>4.4143518518518519E-2</v>
      </c>
      <c r="H7604" s="71">
        <f>HYPERLINK(_xlfn.CONCAT(E7604,"&amp;t=",G7604*86400),G7604)</f>
        <v>4.4143518518518519E-2</v>
      </c>
      <c r="I7604" s="38">
        <v>14</v>
      </c>
      <c r="J7604" s="38">
        <v>7</v>
      </c>
      <c r="K7604" s="42" t="s">
        <v>51</v>
      </c>
      <c r="L7604" s="42" t="s">
        <v>11</v>
      </c>
      <c r="W7604" s="44" t="s">
        <v>285</v>
      </c>
      <c r="X7604" s="43">
        <v>7</v>
      </c>
      <c r="AA7604" s="45"/>
      <c r="AB7604" s="45"/>
      <c r="AE7604" s="42">
        <f>IF(Table32[[#This Row],[Gems]]&gt;0,Table32[[#This Row],[Gems]],0)</f>
        <v>0</v>
      </c>
      <c r="AF7604" s="42">
        <f>IF(Table32[[#This Row],[Gems]]&lt;0,Table32[[#This Row],[Gems]],0)</f>
        <v>0</v>
      </c>
      <c r="AG7604" s="29">
        <f t="shared" ca="1" si="160"/>
        <v>34</v>
      </c>
    </row>
    <row r="7605" spans="1:33" ht="14.4" x14ac:dyDescent="0.3">
      <c r="A7605" s="37">
        <v>44130</v>
      </c>
      <c r="B7605" s="38">
        <f>INDEX(Videolength!D:D,MATCH(D7605,Videolength!A:A,0))</f>
        <v>13</v>
      </c>
      <c r="C7605" s="38">
        <f>INDEX(Videolength!E:E,MATCH(D7605,Videolength!A:A,0))</f>
        <v>37</v>
      </c>
      <c r="D7605" s="39">
        <v>37</v>
      </c>
      <c r="E7605" s="40" t="str">
        <f>INDEX(Videolength!B:B,MATCH(D7605,Videolength!A:A,0))</f>
        <v>https://youtu.be/PHiFfgDQ2BY?list=PLTjhk5BwsiVV8SrR-dPCDjCfaMnt-5HZH</v>
      </c>
      <c r="F7605" s="41">
        <f>INDEX(Videolength!C:C,MATCH(D7605,Videolength!A:A,0))</f>
        <v>6.6203703703703709E-2</v>
      </c>
      <c r="G7605" s="41">
        <v>4.4155092592592593E-2</v>
      </c>
      <c r="H7605" s="71">
        <f>HYPERLINK(_xlfn.CONCAT(E7605,"&amp;t=",G7605*86400),G7605)</f>
        <v>4.4155092592592593E-2</v>
      </c>
      <c r="I7605" s="38">
        <v>14</v>
      </c>
      <c r="J7605" s="38">
        <v>7</v>
      </c>
      <c r="K7605" s="42" t="s">
        <v>346</v>
      </c>
      <c r="L7605" s="42" t="s">
        <v>10</v>
      </c>
      <c r="AA7605" s="45"/>
      <c r="AB7605" s="45"/>
      <c r="AE7605" s="42">
        <f>IF(Table32[[#This Row],[Gems]]&gt;0,Table32[[#This Row],[Gems]],0)</f>
        <v>0</v>
      </c>
      <c r="AF7605" s="42">
        <f>IF(Table32[[#This Row],[Gems]]&lt;0,Table32[[#This Row],[Gems]],0)</f>
        <v>0</v>
      </c>
      <c r="AG7605" s="29">
        <f t="shared" ca="1" si="160"/>
        <v>34</v>
      </c>
    </row>
    <row r="7606" spans="1:33" ht="14.4" x14ac:dyDescent="0.3">
      <c r="A7606" s="37">
        <v>44130</v>
      </c>
      <c r="B7606" s="38">
        <f>INDEX(Videolength!D:D,MATCH(D7606,Videolength!A:A,0))</f>
        <v>13</v>
      </c>
      <c r="C7606" s="38">
        <f>INDEX(Videolength!E:E,MATCH(D7606,Videolength!A:A,0))</f>
        <v>37</v>
      </c>
      <c r="D7606" s="39">
        <v>37</v>
      </c>
      <c r="E7606" s="40" t="str">
        <f>INDEX(Videolength!B:B,MATCH(D7606,Videolength!A:A,0))</f>
        <v>https://youtu.be/PHiFfgDQ2BY?list=PLTjhk5BwsiVV8SrR-dPCDjCfaMnt-5HZH</v>
      </c>
      <c r="F7606" s="41">
        <f>INDEX(Videolength!C:C,MATCH(D7606,Videolength!A:A,0))</f>
        <v>6.6203703703703709E-2</v>
      </c>
      <c r="G7606" s="41">
        <v>4.4178240740740747E-2</v>
      </c>
      <c r="H7606" s="71">
        <f>HYPERLINK(_xlfn.CONCAT(E7606,"&amp;t=",G7606*86400),G7606)</f>
        <v>4.4178240740740747E-2</v>
      </c>
      <c r="I7606" s="38">
        <v>14</v>
      </c>
      <c r="J7606" s="38">
        <v>7</v>
      </c>
      <c r="K7606" s="42" t="s">
        <v>51</v>
      </c>
      <c r="L7606" s="42" t="s">
        <v>10</v>
      </c>
      <c r="W7606" s="44" t="s">
        <v>218</v>
      </c>
      <c r="X7606" s="43">
        <v>7</v>
      </c>
      <c r="AA7606" s="45"/>
      <c r="AB7606" s="45"/>
      <c r="AE7606" s="42">
        <f>IF(Table32[[#This Row],[Gems]]&gt;0,Table32[[#This Row],[Gems]],0)</f>
        <v>0</v>
      </c>
      <c r="AF7606" s="42">
        <f>IF(Table32[[#This Row],[Gems]]&lt;0,Table32[[#This Row],[Gems]],0)</f>
        <v>0</v>
      </c>
      <c r="AG7606" s="29">
        <f t="shared" ca="1" si="160"/>
        <v>34</v>
      </c>
    </row>
    <row r="7607" spans="1:33" ht="14.4" x14ac:dyDescent="0.3">
      <c r="A7607" s="37">
        <v>44130</v>
      </c>
      <c r="B7607" s="38">
        <f>INDEX(Videolength!D:D,MATCH(D7607,Videolength!A:A,0))</f>
        <v>13</v>
      </c>
      <c r="C7607" s="38">
        <f>INDEX(Videolength!E:E,MATCH(D7607,Videolength!A:A,0))</f>
        <v>37</v>
      </c>
      <c r="D7607" s="39">
        <v>37</v>
      </c>
      <c r="E7607" s="40" t="str">
        <f>INDEX(Videolength!B:B,MATCH(D7607,Videolength!A:A,0))</f>
        <v>https://youtu.be/PHiFfgDQ2BY?list=PLTjhk5BwsiVV8SrR-dPCDjCfaMnt-5HZH</v>
      </c>
      <c r="F7607" s="41">
        <f>INDEX(Videolength!C:C,MATCH(D7607,Videolength!A:A,0))</f>
        <v>6.6203703703703709E-2</v>
      </c>
      <c r="G7607" s="41">
        <v>4.4189814814814814E-2</v>
      </c>
      <c r="H7607" s="71">
        <f>HYPERLINK(_xlfn.CONCAT(E7607,"&amp;t=",G7607*86400),G7607)</f>
        <v>4.4189814814814814E-2</v>
      </c>
      <c r="I7607" s="38">
        <v>14</v>
      </c>
      <c r="J7607" s="38">
        <v>7</v>
      </c>
      <c r="K7607" s="42" t="s">
        <v>346</v>
      </c>
      <c r="L7607" s="42" t="s">
        <v>10</v>
      </c>
      <c r="AA7607" s="45"/>
      <c r="AB7607" s="45"/>
      <c r="AE7607" s="42">
        <f>IF(Table32[[#This Row],[Gems]]&gt;0,Table32[[#This Row],[Gems]],0)</f>
        <v>0</v>
      </c>
      <c r="AF7607" s="42">
        <f>IF(Table32[[#This Row],[Gems]]&lt;0,Table32[[#This Row],[Gems]],0)</f>
        <v>0</v>
      </c>
      <c r="AG7607" s="29">
        <f t="shared" ca="1" si="160"/>
        <v>34</v>
      </c>
    </row>
    <row r="7608" spans="1:33" ht="14.4" x14ac:dyDescent="0.3">
      <c r="A7608" s="37">
        <v>44130</v>
      </c>
      <c r="B7608" s="38">
        <f>INDEX(Videolength!D:D,MATCH(D7608,Videolength!A:A,0))</f>
        <v>13</v>
      </c>
      <c r="C7608" s="38">
        <f>INDEX(Videolength!E:E,MATCH(D7608,Videolength!A:A,0))</f>
        <v>37</v>
      </c>
      <c r="D7608" s="39">
        <v>37</v>
      </c>
      <c r="E7608" s="40" t="str">
        <f>INDEX(Videolength!B:B,MATCH(D7608,Videolength!A:A,0))</f>
        <v>https://youtu.be/PHiFfgDQ2BY?list=PLTjhk5BwsiVV8SrR-dPCDjCfaMnt-5HZH</v>
      </c>
      <c r="F7608" s="41">
        <f>INDEX(Videolength!C:C,MATCH(D7608,Videolength!A:A,0))</f>
        <v>6.6203703703703709E-2</v>
      </c>
      <c r="G7608" s="41">
        <v>4.4224537037037041E-2</v>
      </c>
      <c r="H7608" s="71">
        <f>HYPERLINK(_xlfn.CONCAT(E7608,"&amp;t=",G7608*86400),G7608)</f>
        <v>4.4224537037037041E-2</v>
      </c>
      <c r="I7608" s="38">
        <v>14</v>
      </c>
      <c r="J7608" s="38">
        <v>7</v>
      </c>
      <c r="K7608" s="42" t="s">
        <v>133</v>
      </c>
      <c r="L7608" s="42" t="s">
        <v>10</v>
      </c>
      <c r="AA7608" s="45"/>
      <c r="AB7608" s="45"/>
      <c r="AE7608" s="42">
        <f>IF(Table32[[#This Row],[Gems]]&gt;0,Table32[[#This Row],[Gems]],0)</f>
        <v>0</v>
      </c>
      <c r="AF7608" s="42">
        <f>IF(Table32[[#This Row],[Gems]]&lt;0,Table32[[#This Row],[Gems]],0)</f>
        <v>0</v>
      </c>
      <c r="AG7608" s="29">
        <f t="shared" ca="1" si="160"/>
        <v>34</v>
      </c>
    </row>
    <row r="7609" spans="1:33" ht="14.4" x14ac:dyDescent="0.3">
      <c r="A7609" s="37">
        <v>44130</v>
      </c>
      <c r="B7609" s="38">
        <f>INDEX(Videolength!D:D,MATCH(D7609,Videolength!A:A,0))</f>
        <v>13</v>
      </c>
      <c r="C7609" s="38">
        <f>INDEX(Videolength!E:E,MATCH(D7609,Videolength!A:A,0))</f>
        <v>37</v>
      </c>
      <c r="D7609" s="39">
        <v>37</v>
      </c>
      <c r="E7609" s="40" t="str">
        <f>INDEX(Videolength!B:B,MATCH(D7609,Videolength!A:A,0))</f>
        <v>https://youtu.be/PHiFfgDQ2BY?list=PLTjhk5BwsiVV8SrR-dPCDjCfaMnt-5HZH</v>
      </c>
      <c r="F7609" s="41">
        <f>INDEX(Videolength!C:C,MATCH(D7609,Videolength!A:A,0))</f>
        <v>6.6203703703703709E-2</v>
      </c>
      <c r="G7609" s="41">
        <v>4.4236111111111115E-2</v>
      </c>
      <c r="H7609" s="71">
        <f>HYPERLINK(_xlfn.CONCAT(E7609,"&amp;t=",G7609*86400),G7609)</f>
        <v>4.4236111111111115E-2</v>
      </c>
      <c r="I7609" s="38">
        <v>14</v>
      </c>
      <c r="J7609" s="38">
        <v>7</v>
      </c>
      <c r="K7609" s="42" t="s">
        <v>133</v>
      </c>
      <c r="L7609" s="42" t="s">
        <v>312</v>
      </c>
      <c r="AA7609" s="45"/>
      <c r="AB7609" s="45"/>
      <c r="AD7609" s="42">
        <v>5</v>
      </c>
      <c r="AE7609" s="42">
        <f>IF(Table32[[#This Row],[Gems]]&gt;0,Table32[[#This Row],[Gems]],0)</f>
        <v>5</v>
      </c>
      <c r="AF7609" s="42">
        <f>IF(Table32[[#This Row],[Gems]]&lt;0,Table32[[#This Row],[Gems]],0)</f>
        <v>0</v>
      </c>
      <c r="AG7609" s="29">
        <f t="shared" ca="1" si="160"/>
        <v>39</v>
      </c>
    </row>
    <row r="7610" spans="1:33" ht="14.4" x14ac:dyDescent="0.3">
      <c r="A7610" s="37">
        <v>44130</v>
      </c>
      <c r="B7610" s="38">
        <f>INDEX(Videolength!D:D,MATCH(D7610,Videolength!A:A,0))</f>
        <v>13</v>
      </c>
      <c r="C7610" s="38">
        <f>INDEX(Videolength!E:E,MATCH(D7610,Videolength!A:A,0))</f>
        <v>37</v>
      </c>
      <c r="D7610" s="39">
        <v>37</v>
      </c>
      <c r="E7610" s="40" t="str">
        <f>INDEX(Videolength!B:B,MATCH(D7610,Videolength!A:A,0))</f>
        <v>https://youtu.be/PHiFfgDQ2BY?list=PLTjhk5BwsiVV8SrR-dPCDjCfaMnt-5HZH</v>
      </c>
      <c r="F7610" s="41">
        <f>INDEX(Videolength!C:C,MATCH(D7610,Videolength!A:A,0))</f>
        <v>6.6203703703703709E-2</v>
      </c>
      <c r="G7610" s="41">
        <v>4.4293981481481483E-2</v>
      </c>
      <c r="H7610" s="71">
        <f>HYPERLINK(_xlfn.CONCAT(E7610,"&amp;t=",G7610*86400),G7610)</f>
        <v>4.4293981481481483E-2</v>
      </c>
      <c r="I7610" s="38">
        <v>14</v>
      </c>
      <c r="J7610" s="38">
        <v>7</v>
      </c>
      <c r="K7610" s="42" t="s">
        <v>346</v>
      </c>
      <c r="L7610" s="42" t="s">
        <v>10</v>
      </c>
      <c r="AA7610" s="45"/>
      <c r="AB7610" s="45"/>
      <c r="AE7610" s="42">
        <f>IF(Table32[[#This Row],[Gems]]&gt;0,Table32[[#This Row],[Gems]],0)</f>
        <v>0</v>
      </c>
      <c r="AF7610" s="42">
        <f>IF(Table32[[#This Row],[Gems]]&lt;0,Table32[[#This Row],[Gems]],0)</f>
        <v>0</v>
      </c>
      <c r="AG7610" s="29">
        <f t="shared" ca="1" si="160"/>
        <v>39</v>
      </c>
    </row>
    <row r="7611" spans="1:33" ht="14.4" x14ac:dyDescent="0.3">
      <c r="A7611" s="37">
        <v>44130</v>
      </c>
      <c r="B7611" s="38">
        <f>INDEX(Videolength!D:D,MATCH(D7611,Videolength!A:A,0))</f>
        <v>13</v>
      </c>
      <c r="C7611" s="38">
        <f>INDEX(Videolength!E:E,MATCH(D7611,Videolength!A:A,0))</f>
        <v>37</v>
      </c>
      <c r="D7611" s="39">
        <v>37</v>
      </c>
      <c r="E7611" s="40" t="str">
        <f>INDEX(Videolength!B:B,MATCH(D7611,Videolength!A:A,0))</f>
        <v>https://youtu.be/PHiFfgDQ2BY?list=PLTjhk5BwsiVV8SrR-dPCDjCfaMnt-5HZH</v>
      </c>
      <c r="F7611" s="41">
        <f>INDEX(Videolength!C:C,MATCH(D7611,Videolength!A:A,0))</f>
        <v>6.6203703703703709E-2</v>
      </c>
      <c r="G7611" s="41">
        <v>4.4305555555555549E-2</v>
      </c>
      <c r="H7611" s="71">
        <f>HYPERLINK(_xlfn.CONCAT(E7611,"&amp;t=",G7611*86400),G7611)</f>
        <v>4.4305555555555549E-2</v>
      </c>
      <c r="I7611" s="38">
        <v>14</v>
      </c>
      <c r="J7611" s="38">
        <v>7</v>
      </c>
      <c r="K7611" s="42" t="s">
        <v>107</v>
      </c>
      <c r="L7611" s="42" t="s">
        <v>10</v>
      </c>
      <c r="M7611" s="51" t="s">
        <v>1668</v>
      </c>
      <c r="N7611" s="51"/>
      <c r="O7611" s="51"/>
      <c r="P7611" s="51"/>
      <c r="Q7611" s="51"/>
      <c r="R7611" s="51"/>
      <c r="S7611" s="51"/>
      <c r="AA7611" s="45"/>
      <c r="AB7611" s="45"/>
      <c r="AE7611" s="42">
        <f>IF(Table32[[#This Row],[Gems]]&gt;0,Table32[[#This Row],[Gems]],0)</f>
        <v>0</v>
      </c>
      <c r="AF7611" s="42">
        <f>IF(Table32[[#This Row],[Gems]]&lt;0,Table32[[#This Row],[Gems]],0)</f>
        <v>0</v>
      </c>
      <c r="AG7611" s="29">
        <f t="shared" ca="1" si="160"/>
        <v>39</v>
      </c>
    </row>
    <row r="7612" spans="1:33" ht="14.4" x14ac:dyDescent="0.3">
      <c r="A7612" s="37">
        <v>44130</v>
      </c>
      <c r="B7612" s="38">
        <f>INDEX(Videolength!D:D,MATCH(D7612,Videolength!A:A,0))</f>
        <v>13</v>
      </c>
      <c r="C7612" s="38">
        <f>INDEX(Videolength!E:E,MATCH(D7612,Videolength!A:A,0))</f>
        <v>37</v>
      </c>
      <c r="D7612" s="39">
        <v>37</v>
      </c>
      <c r="E7612" s="40" t="str">
        <f>INDEX(Videolength!B:B,MATCH(D7612,Videolength!A:A,0))</f>
        <v>https://youtu.be/PHiFfgDQ2BY?list=PLTjhk5BwsiVV8SrR-dPCDjCfaMnt-5HZH</v>
      </c>
      <c r="F7612" s="41">
        <f>INDEX(Videolength!C:C,MATCH(D7612,Videolength!A:A,0))</f>
        <v>6.6203703703703709E-2</v>
      </c>
      <c r="G7612" s="41">
        <v>4.4363425925925924E-2</v>
      </c>
      <c r="H7612" s="71">
        <f>HYPERLINK(_xlfn.CONCAT(E7612,"&amp;t=",G7612*86400),G7612)</f>
        <v>4.4363425925925924E-2</v>
      </c>
      <c r="I7612" s="38">
        <v>14</v>
      </c>
      <c r="J7612" s="38">
        <v>7</v>
      </c>
      <c r="K7612" s="42" t="s">
        <v>346</v>
      </c>
      <c r="L7612" s="42" t="s">
        <v>10</v>
      </c>
      <c r="AA7612" s="45"/>
      <c r="AB7612" s="45"/>
      <c r="AE7612" s="42">
        <f>IF(Table32[[#This Row],[Gems]]&gt;0,Table32[[#This Row],[Gems]],0)</f>
        <v>0</v>
      </c>
      <c r="AF7612" s="42">
        <f>IF(Table32[[#This Row],[Gems]]&lt;0,Table32[[#This Row],[Gems]],0)</f>
        <v>0</v>
      </c>
      <c r="AG7612" s="29">
        <f t="shared" ca="1" si="160"/>
        <v>39</v>
      </c>
    </row>
    <row r="7613" spans="1:33" ht="14.4" x14ac:dyDescent="0.3">
      <c r="A7613" s="37">
        <v>44130</v>
      </c>
      <c r="B7613" s="38">
        <f>INDEX(Videolength!D:D,MATCH(D7613,Videolength!A:A,0))</f>
        <v>13</v>
      </c>
      <c r="C7613" s="38">
        <f>INDEX(Videolength!E:E,MATCH(D7613,Videolength!A:A,0))</f>
        <v>37</v>
      </c>
      <c r="D7613" s="39">
        <v>37</v>
      </c>
      <c r="E7613" s="40" t="str">
        <f>INDEX(Videolength!B:B,MATCH(D7613,Videolength!A:A,0))</f>
        <v>https://youtu.be/PHiFfgDQ2BY?list=PLTjhk5BwsiVV8SrR-dPCDjCfaMnt-5HZH</v>
      </c>
      <c r="F7613" s="41">
        <f>INDEX(Videolength!C:C,MATCH(D7613,Videolength!A:A,0))</f>
        <v>6.6203703703703709E-2</v>
      </c>
      <c r="G7613" s="41">
        <v>4.449074074074074E-2</v>
      </c>
      <c r="H7613" s="71">
        <f>HYPERLINK(_xlfn.CONCAT(E7613,"&amp;t=",G7613*86400),G7613)</f>
        <v>4.449074074074074E-2</v>
      </c>
      <c r="I7613" s="38">
        <v>14</v>
      </c>
      <c r="J7613" s="38">
        <v>7</v>
      </c>
      <c r="K7613" s="42" t="s">
        <v>353</v>
      </c>
      <c r="L7613" s="42" t="s">
        <v>10</v>
      </c>
      <c r="M7613" s="42" t="s">
        <v>1482</v>
      </c>
      <c r="AA7613" s="45"/>
      <c r="AB7613" s="45"/>
      <c r="AE7613" s="42">
        <f>IF(Table32[[#This Row],[Gems]]&gt;0,Table32[[#This Row],[Gems]],0)</f>
        <v>0</v>
      </c>
      <c r="AF7613" s="42">
        <f>IF(Table32[[#This Row],[Gems]]&lt;0,Table32[[#This Row],[Gems]],0)</f>
        <v>0</v>
      </c>
      <c r="AG7613" s="29">
        <f t="shared" ca="1" si="160"/>
        <v>39</v>
      </c>
    </row>
    <row r="7614" spans="1:33" ht="14.4" x14ac:dyDescent="0.3">
      <c r="A7614" s="37">
        <v>44130</v>
      </c>
      <c r="B7614" s="38">
        <f>INDEX(Videolength!D:D,MATCH(D7614,Videolength!A:A,0))</f>
        <v>13</v>
      </c>
      <c r="C7614" s="38">
        <f>INDEX(Videolength!E:E,MATCH(D7614,Videolength!A:A,0))</f>
        <v>37</v>
      </c>
      <c r="D7614" s="39">
        <v>37</v>
      </c>
      <c r="E7614" s="40" t="str">
        <f>INDEX(Videolength!B:B,MATCH(D7614,Videolength!A:A,0))</f>
        <v>https://youtu.be/PHiFfgDQ2BY?list=PLTjhk5BwsiVV8SrR-dPCDjCfaMnt-5HZH</v>
      </c>
      <c r="F7614" s="41">
        <f>INDEX(Videolength!C:C,MATCH(D7614,Videolength!A:A,0))</f>
        <v>6.6203703703703709E-2</v>
      </c>
      <c r="G7614" s="41">
        <v>4.4606481481481476E-2</v>
      </c>
      <c r="H7614" s="71">
        <f>HYPERLINK(_xlfn.CONCAT(E7614,"&amp;t=",G7614*86400),G7614)</f>
        <v>4.4606481481481476E-2</v>
      </c>
      <c r="I7614" s="38">
        <v>14</v>
      </c>
      <c r="J7614" s="38">
        <v>7</v>
      </c>
      <c r="K7614" s="42" t="s">
        <v>346</v>
      </c>
      <c r="L7614" s="42" t="s">
        <v>10</v>
      </c>
      <c r="AA7614" s="45"/>
      <c r="AB7614" s="45"/>
      <c r="AE7614" s="42">
        <f>IF(Table32[[#This Row],[Gems]]&gt;0,Table32[[#This Row],[Gems]],0)</f>
        <v>0</v>
      </c>
      <c r="AF7614" s="42">
        <f>IF(Table32[[#This Row],[Gems]]&lt;0,Table32[[#This Row],[Gems]],0)</f>
        <v>0</v>
      </c>
      <c r="AG7614" s="29">
        <f t="shared" ca="1" si="160"/>
        <v>39</v>
      </c>
    </row>
    <row r="7615" spans="1:33" ht="14.4" x14ac:dyDescent="0.3">
      <c r="A7615" s="37">
        <v>44130</v>
      </c>
      <c r="B7615" s="38">
        <f>INDEX(Videolength!D:D,MATCH(D7615,Videolength!A:A,0))</f>
        <v>13</v>
      </c>
      <c r="C7615" s="38">
        <f>INDEX(Videolength!E:E,MATCH(D7615,Videolength!A:A,0))</f>
        <v>37</v>
      </c>
      <c r="D7615" s="39">
        <v>37</v>
      </c>
      <c r="E7615" s="40" t="str">
        <f>INDEX(Videolength!B:B,MATCH(D7615,Videolength!A:A,0))</f>
        <v>https://youtu.be/PHiFfgDQ2BY?list=PLTjhk5BwsiVV8SrR-dPCDjCfaMnt-5HZH</v>
      </c>
      <c r="F7615" s="41">
        <f>INDEX(Videolength!C:C,MATCH(D7615,Videolength!A:A,0))</f>
        <v>6.6203703703703709E-2</v>
      </c>
      <c r="G7615" s="41">
        <v>4.462962962962963E-2</v>
      </c>
      <c r="H7615" s="71">
        <f>HYPERLINK(_xlfn.CONCAT(E7615,"&amp;t=",G7615*86400),G7615)</f>
        <v>4.462962962962963E-2</v>
      </c>
      <c r="I7615" s="38">
        <v>14</v>
      </c>
      <c r="J7615" s="38">
        <v>7</v>
      </c>
      <c r="K7615" s="42" t="s">
        <v>365</v>
      </c>
      <c r="L7615" s="42" t="s">
        <v>10</v>
      </c>
      <c r="AA7615" s="45"/>
      <c r="AB7615" s="45"/>
      <c r="AE7615" s="42">
        <f>IF(Table32[[#This Row],[Gems]]&gt;0,Table32[[#This Row],[Gems]],0)</f>
        <v>0</v>
      </c>
      <c r="AF7615" s="42">
        <f>IF(Table32[[#This Row],[Gems]]&lt;0,Table32[[#This Row],[Gems]],0)</f>
        <v>0</v>
      </c>
      <c r="AG7615" s="29">
        <f t="shared" ca="1" si="160"/>
        <v>39</v>
      </c>
    </row>
    <row r="7616" spans="1:33" ht="14.4" x14ac:dyDescent="0.3">
      <c r="A7616" s="37">
        <v>44130</v>
      </c>
      <c r="B7616" s="38">
        <f>INDEX(Videolength!D:D,MATCH(D7616,Videolength!A:A,0))</f>
        <v>13</v>
      </c>
      <c r="C7616" s="38">
        <f>INDEX(Videolength!E:E,MATCH(D7616,Videolength!A:A,0))</f>
        <v>37</v>
      </c>
      <c r="D7616" s="39">
        <v>37</v>
      </c>
      <c r="E7616" s="40" t="str">
        <f>INDEX(Videolength!B:B,MATCH(D7616,Videolength!A:A,0))</f>
        <v>https://youtu.be/PHiFfgDQ2BY?list=PLTjhk5BwsiVV8SrR-dPCDjCfaMnt-5HZH</v>
      </c>
      <c r="F7616" s="41">
        <f>INDEX(Videolength!C:C,MATCH(D7616,Videolength!A:A,0))</f>
        <v>6.6203703703703709E-2</v>
      </c>
      <c r="G7616" s="41">
        <v>4.4710648148148152E-2</v>
      </c>
      <c r="H7616" s="71">
        <f>HYPERLINK(_xlfn.CONCAT(E7616,"&amp;t=",G7616*86400),G7616)</f>
        <v>4.4710648148148152E-2</v>
      </c>
      <c r="I7616" s="38">
        <v>14</v>
      </c>
      <c r="J7616" s="38">
        <v>7</v>
      </c>
      <c r="K7616" s="42" t="s">
        <v>13</v>
      </c>
      <c r="L7616" s="42" t="s">
        <v>197</v>
      </c>
      <c r="W7616" s="44" t="s">
        <v>1416</v>
      </c>
      <c r="Z7616" s="45" t="s">
        <v>1483</v>
      </c>
      <c r="AA7616" s="45"/>
      <c r="AB7616" s="45"/>
      <c r="AE7616" s="42">
        <f>IF(Table32[[#This Row],[Gems]]&gt;0,Table32[[#This Row],[Gems]],0)</f>
        <v>0</v>
      </c>
      <c r="AF7616" s="42">
        <f>IF(Table32[[#This Row],[Gems]]&lt;0,Table32[[#This Row],[Gems]],0)</f>
        <v>0</v>
      </c>
      <c r="AG7616" s="29">
        <f t="shared" ca="1" si="160"/>
        <v>39</v>
      </c>
    </row>
    <row r="7617" spans="1:33" ht="14.4" x14ac:dyDescent="0.3">
      <c r="A7617" s="37">
        <v>44130</v>
      </c>
      <c r="B7617" s="38">
        <f>INDEX(Videolength!D:D,MATCH(D7617,Videolength!A:A,0))</f>
        <v>13</v>
      </c>
      <c r="C7617" s="38">
        <f>INDEX(Videolength!E:E,MATCH(D7617,Videolength!A:A,0))</f>
        <v>37</v>
      </c>
      <c r="D7617" s="39">
        <v>37</v>
      </c>
      <c r="E7617" s="40" t="str">
        <f>INDEX(Videolength!B:B,MATCH(D7617,Videolength!A:A,0))</f>
        <v>https://youtu.be/PHiFfgDQ2BY?list=PLTjhk5BwsiVV8SrR-dPCDjCfaMnt-5HZH</v>
      </c>
      <c r="F7617" s="41">
        <f>INDEX(Videolength!C:C,MATCH(D7617,Videolength!A:A,0))</f>
        <v>6.6203703703703709E-2</v>
      </c>
      <c r="G7617" s="41">
        <v>4.6377314814814809E-2</v>
      </c>
      <c r="H7617" s="71">
        <f>HYPERLINK(_xlfn.CONCAT(E7617,"&amp;t=",G7617*86400),G7617)</f>
        <v>4.6377314814814809E-2</v>
      </c>
      <c r="I7617" s="38">
        <v>14</v>
      </c>
      <c r="J7617" s="38">
        <v>7</v>
      </c>
      <c r="K7617" s="42" t="s">
        <v>13</v>
      </c>
      <c r="L7617" s="42" t="s">
        <v>198</v>
      </c>
      <c r="W7617" s="44" t="s">
        <v>1416</v>
      </c>
      <c r="Z7617" s="45" t="s">
        <v>1483</v>
      </c>
      <c r="AA7617" s="45"/>
      <c r="AB7617" s="45"/>
      <c r="AC7617" s="44" t="s">
        <v>201</v>
      </c>
      <c r="AE7617" s="42">
        <f>IF(Table32[[#This Row],[Gems]]&gt;0,Table32[[#This Row],[Gems]],0)</f>
        <v>0</v>
      </c>
      <c r="AF7617" s="42">
        <f>IF(Table32[[#This Row],[Gems]]&lt;0,Table32[[#This Row],[Gems]],0)</f>
        <v>0</v>
      </c>
      <c r="AG7617" s="29">
        <f t="shared" ca="1" si="160"/>
        <v>39</v>
      </c>
    </row>
    <row r="7618" spans="1:33" ht="14.4" x14ac:dyDescent="0.3">
      <c r="A7618" s="37">
        <v>44130</v>
      </c>
      <c r="B7618" s="38">
        <f>INDEX(Videolength!D:D,MATCH(D7618,Videolength!A:A,0))</f>
        <v>13</v>
      </c>
      <c r="C7618" s="38">
        <f>INDEX(Videolength!E:E,MATCH(D7618,Videolength!A:A,0))</f>
        <v>37</v>
      </c>
      <c r="D7618" s="39">
        <v>37</v>
      </c>
      <c r="E7618" s="40" t="str">
        <f>INDEX(Videolength!B:B,MATCH(D7618,Videolength!A:A,0))</f>
        <v>https://youtu.be/PHiFfgDQ2BY?list=PLTjhk5BwsiVV8SrR-dPCDjCfaMnt-5HZH</v>
      </c>
      <c r="F7618" s="41">
        <f>INDEX(Videolength!C:C,MATCH(D7618,Videolength!A:A,0))</f>
        <v>6.6203703703703709E-2</v>
      </c>
      <c r="G7618" s="41">
        <v>4.6400462962962963E-2</v>
      </c>
      <c r="H7618" s="71">
        <f>HYPERLINK(_xlfn.CONCAT(E7618,"&amp;t=",G7618*86400),G7618)</f>
        <v>4.6400462962962963E-2</v>
      </c>
      <c r="I7618" s="38">
        <v>14</v>
      </c>
      <c r="J7618" s="38">
        <v>7</v>
      </c>
      <c r="K7618" s="42" t="s">
        <v>13</v>
      </c>
      <c r="L7618" s="42" t="s">
        <v>301</v>
      </c>
      <c r="W7618" s="44" t="s">
        <v>463</v>
      </c>
      <c r="X7618" s="43">
        <v>1</v>
      </c>
      <c r="Y7618" s="43">
        <v>2</v>
      </c>
      <c r="AA7618" s="45"/>
      <c r="AB7618" s="45"/>
      <c r="AE7618" s="42">
        <f>IF(Table32[[#This Row],[Gems]]&gt;0,Table32[[#This Row],[Gems]],0)</f>
        <v>0</v>
      </c>
      <c r="AF7618" s="42">
        <f>IF(Table32[[#This Row],[Gems]]&lt;0,Table32[[#This Row],[Gems]],0)</f>
        <v>0</v>
      </c>
      <c r="AG7618" s="29">
        <f t="shared" ca="1" si="160"/>
        <v>39</v>
      </c>
    </row>
    <row r="7619" spans="1:33" ht="14.4" x14ac:dyDescent="0.3">
      <c r="A7619" s="37">
        <v>44130</v>
      </c>
      <c r="B7619" s="38">
        <f>INDEX(Videolength!D:D,MATCH(D7619,Videolength!A:A,0))</f>
        <v>13</v>
      </c>
      <c r="C7619" s="38">
        <f>INDEX(Videolength!E:E,MATCH(D7619,Videolength!A:A,0))</f>
        <v>37</v>
      </c>
      <c r="D7619" s="39">
        <v>37</v>
      </c>
      <c r="E7619" s="40" t="str">
        <f>INDEX(Videolength!B:B,MATCH(D7619,Videolength!A:A,0))</f>
        <v>https://youtu.be/PHiFfgDQ2BY?list=PLTjhk5BwsiVV8SrR-dPCDjCfaMnt-5HZH</v>
      </c>
      <c r="F7619" s="41">
        <f>INDEX(Videolength!C:C,MATCH(D7619,Videolength!A:A,0))</f>
        <v>6.6203703703703709E-2</v>
      </c>
      <c r="G7619" s="41">
        <v>4.6435185185185184E-2</v>
      </c>
      <c r="H7619" s="71">
        <f>HYPERLINK(_xlfn.CONCAT(E7619,"&amp;t=",G7619*86400),G7619)</f>
        <v>4.6435185185185184E-2</v>
      </c>
      <c r="I7619" s="38">
        <v>14</v>
      </c>
      <c r="J7619" s="38">
        <v>7</v>
      </c>
      <c r="K7619" s="42" t="s">
        <v>365</v>
      </c>
      <c r="L7619" s="42" t="s">
        <v>10</v>
      </c>
      <c r="AA7619" s="45"/>
      <c r="AB7619" s="45"/>
      <c r="AE7619" s="42">
        <f>IF(Table32[[#This Row],[Gems]]&gt;0,Table32[[#This Row],[Gems]],0)</f>
        <v>0</v>
      </c>
      <c r="AF7619" s="42">
        <f>IF(Table32[[#This Row],[Gems]]&lt;0,Table32[[#This Row],[Gems]],0)</f>
        <v>0</v>
      </c>
      <c r="AG7619" s="29">
        <f t="shared" ca="1" si="160"/>
        <v>39</v>
      </c>
    </row>
    <row r="7620" spans="1:33" ht="14.4" x14ac:dyDescent="0.3">
      <c r="A7620" s="37">
        <v>44130</v>
      </c>
      <c r="B7620" s="38">
        <f>INDEX(Videolength!D:D,MATCH(D7620,Videolength!A:A,0))</f>
        <v>13</v>
      </c>
      <c r="C7620" s="38">
        <f>INDEX(Videolength!E:E,MATCH(D7620,Videolength!A:A,0))</f>
        <v>37</v>
      </c>
      <c r="D7620" s="39">
        <v>37</v>
      </c>
      <c r="E7620" s="40" t="str">
        <f>INDEX(Videolength!B:B,MATCH(D7620,Videolength!A:A,0))</f>
        <v>https://youtu.be/PHiFfgDQ2BY?list=PLTjhk5BwsiVV8SrR-dPCDjCfaMnt-5HZH</v>
      </c>
      <c r="F7620" s="41">
        <f>INDEX(Videolength!C:C,MATCH(D7620,Videolength!A:A,0))</f>
        <v>6.6203703703703709E-2</v>
      </c>
      <c r="G7620" s="41">
        <v>4.6504629629629625E-2</v>
      </c>
      <c r="H7620" s="71">
        <f>HYPERLINK(_xlfn.CONCAT(E7620,"&amp;t=",G7620*86400),G7620)</f>
        <v>4.6504629629629625E-2</v>
      </c>
      <c r="I7620" s="38">
        <v>14</v>
      </c>
      <c r="J7620" s="38">
        <v>7</v>
      </c>
      <c r="K7620" s="42" t="s">
        <v>13</v>
      </c>
      <c r="L7620" s="42" t="s">
        <v>197</v>
      </c>
      <c r="W7620" s="44" t="s">
        <v>1416</v>
      </c>
      <c r="Z7620" s="45" t="s">
        <v>1484</v>
      </c>
      <c r="AA7620" s="45"/>
      <c r="AB7620" s="45"/>
      <c r="AE7620" s="42">
        <f>IF(Table32[[#This Row],[Gems]]&gt;0,Table32[[#This Row],[Gems]],0)</f>
        <v>0</v>
      </c>
      <c r="AF7620" s="42">
        <f>IF(Table32[[#This Row],[Gems]]&lt;0,Table32[[#This Row],[Gems]],0)</f>
        <v>0</v>
      </c>
      <c r="AG7620" s="29">
        <f t="shared" ca="1" si="160"/>
        <v>39</v>
      </c>
    </row>
    <row r="7621" spans="1:33" ht="14.4" x14ac:dyDescent="0.3">
      <c r="A7621" s="37">
        <v>44130</v>
      </c>
      <c r="B7621" s="38">
        <f>INDEX(Videolength!D:D,MATCH(D7621,Videolength!A:A,0))</f>
        <v>13</v>
      </c>
      <c r="C7621" s="38">
        <f>INDEX(Videolength!E:E,MATCH(D7621,Videolength!A:A,0))</f>
        <v>37</v>
      </c>
      <c r="D7621" s="39">
        <v>37</v>
      </c>
      <c r="E7621" s="40" t="str">
        <f>INDEX(Videolength!B:B,MATCH(D7621,Videolength!A:A,0))</f>
        <v>https://youtu.be/PHiFfgDQ2BY?list=PLTjhk5BwsiVV8SrR-dPCDjCfaMnt-5HZH</v>
      </c>
      <c r="F7621" s="41">
        <f>INDEX(Videolength!C:C,MATCH(D7621,Videolength!A:A,0))</f>
        <v>6.6203703703703709E-2</v>
      </c>
      <c r="G7621" s="41">
        <v>4.9490740740740745E-2</v>
      </c>
      <c r="H7621" s="71">
        <f>HYPERLINK(_xlfn.CONCAT(E7621,"&amp;t=",G7621*86400),G7621)</f>
        <v>4.9490740740740745E-2</v>
      </c>
      <c r="I7621" s="38">
        <v>14</v>
      </c>
      <c r="J7621" s="38">
        <v>7</v>
      </c>
      <c r="K7621" s="42" t="s">
        <v>13</v>
      </c>
      <c r="L7621" s="42" t="s">
        <v>198</v>
      </c>
      <c r="M7621" s="42" t="s">
        <v>1485</v>
      </c>
      <c r="Q7621" s="42" t="s">
        <v>121</v>
      </c>
      <c r="S7621" s="42" t="s">
        <v>1770</v>
      </c>
      <c r="W7621" s="44" t="s">
        <v>1416</v>
      </c>
      <c r="Z7621" s="45" t="s">
        <v>1484</v>
      </c>
      <c r="AA7621" s="45"/>
      <c r="AB7621" s="45"/>
      <c r="AC7621" s="44" t="s">
        <v>201</v>
      </c>
      <c r="AE7621" s="42">
        <f>IF(Table32[[#This Row],[Gems]]&gt;0,Table32[[#This Row],[Gems]],0)</f>
        <v>0</v>
      </c>
      <c r="AF7621" s="42">
        <f>IF(Table32[[#This Row],[Gems]]&lt;0,Table32[[#This Row],[Gems]],0)</f>
        <v>0</v>
      </c>
      <c r="AG7621" s="29">
        <f t="shared" ca="1" si="160"/>
        <v>39</v>
      </c>
    </row>
    <row r="7622" spans="1:33" ht="14.4" x14ac:dyDescent="0.3">
      <c r="A7622" s="37">
        <v>44130</v>
      </c>
      <c r="B7622" s="38">
        <f>INDEX(Videolength!D:D,MATCH(D7622,Videolength!A:A,0))</f>
        <v>13</v>
      </c>
      <c r="C7622" s="38">
        <f>INDEX(Videolength!E:E,MATCH(D7622,Videolength!A:A,0))</f>
        <v>37</v>
      </c>
      <c r="D7622" s="39">
        <v>37</v>
      </c>
      <c r="E7622" s="40" t="str">
        <f>INDEX(Videolength!B:B,MATCH(D7622,Videolength!A:A,0))</f>
        <v>https://youtu.be/PHiFfgDQ2BY?list=PLTjhk5BwsiVV8SrR-dPCDjCfaMnt-5HZH</v>
      </c>
      <c r="F7622" s="41">
        <f>INDEX(Videolength!C:C,MATCH(D7622,Videolength!A:A,0))</f>
        <v>6.6203703703703709E-2</v>
      </c>
      <c r="G7622" s="41">
        <v>4.9537037037037039E-2</v>
      </c>
      <c r="H7622" s="71">
        <f>HYPERLINK(_xlfn.CONCAT(E7622,"&amp;t=",G7622*86400),G7622)</f>
        <v>4.9537037037037039E-2</v>
      </c>
      <c r="I7622" s="38">
        <v>14</v>
      </c>
      <c r="J7622" s="38">
        <v>7</v>
      </c>
      <c r="K7622" s="42" t="s">
        <v>365</v>
      </c>
      <c r="L7622" s="42" t="s">
        <v>10</v>
      </c>
      <c r="M7622" s="42" t="s">
        <v>1486</v>
      </c>
      <c r="N7622" s="42" t="s">
        <v>121</v>
      </c>
      <c r="AA7622" s="45"/>
      <c r="AB7622" s="45"/>
      <c r="AE7622" s="42">
        <f>IF(Table32[[#This Row],[Gems]]&gt;0,Table32[[#This Row],[Gems]],0)</f>
        <v>0</v>
      </c>
      <c r="AF7622" s="42">
        <f>IF(Table32[[#This Row],[Gems]]&lt;0,Table32[[#This Row],[Gems]],0)</f>
        <v>0</v>
      </c>
      <c r="AG7622" s="29">
        <f t="shared" ca="1" si="160"/>
        <v>39</v>
      </c>
    </row>
    <row r="7623" spans="1:33" ht="14.4" x14ac:dyDescent="0.3">
      <c r="A7623" s="37">
        <v>44130</v>
      </c>
      <c r="B7623" s="38">
        <f>INDEX(Videolength!D:D,MATCH(D7623,Videolength!A:A,0))</f>
        <v>13</v>
      </c>
      <c r="C7623" s="38">
        <f>INDEX(Videolength!E:E,MATCH(D7623,Videolength!A:A,0))</f>
        <v>37</v>
      </c>
      <c r="D7623" s="39">
        <v>37</v>
      </c>
      <c r="E7623" s="40" t="str">
        <f>INDEX(Videolength!B:B,MATCH(D7623,Videolength!A:A,0))</f>
        <v>https://youtu.be/PHiFfgDQ2BY?list=PLTjhk5BwsiVV8SrR-dPCDjCfaMnt-5HZH</v>
      </c>
      <c r="F7623" s="41">
        <f>INDEX(Videolength!C:C,MATCH(D7623,Videolength!A:A,0))</f>
        <v>6.6203703703703709E-2</v>
      </c>
      <c r="G7623" s="41">
        <v>4.9583333333333333E-2</v>
      </c>
      <c r="H7623" s="71">
        <f>HYPERLINK(_xlfn.CONCAT(E7623,"&amp;t=",G7623*86400),G7623)</f>
        <v>4.9583333333333333E-2</v>
      </c>
      <c r="I7623" s="38">
        <v>14</v>
      </c>
      <c r="J7623" s="38">
        <v>7</v>
      </c>
      <c r="K7623" s="42" t="s">
        <v>346</v>
      </c>
      <c r="L7623" s="42" t="s">
        <v>10</v>
      </c>
      <c r="AA7623" s="45"/>
      <c r="AB7623" s="45"/>
      <c r="AE7623" s="42">
        <f>IF(Table32[[#This Row],[Gems]]&gt;0,Table32[[#This Row],[Gems]],0)</f>
        <v>0</v>
      </c>
      <c r="AF7623" s="42">
        <f>IF(Table32[[#This Row],[Gems]]&lt;0,Table32[[#This Row],[Gems]],0)</f>
        <v>0</v>
      </c>
      <c r="AG7623" s="29">
        <f t="shared" ca="1" si="160"/>
        <v>39</v>
      </c>
    </row>
    <row r="7624" spans="1:33" ht="14.4" x14ac:dyDescent="0.3">
      <c r="A7624" s="37">
        <v>44130</v>
      </c>
      <c r="B7624" s="38">
        <f>INDEX(Videolength!D:D,MATCH(D7624,Videolength!A:A,0))</f>
        <v>13</v>
      </c>
      <c r="C7624" s="38">
        <f>INDEX(Videolength!E:E,MATCH(D7624,Videolength!A:A,0))</f>
        <v>37</v>
      </c>
      <c r="D7624" s="39">
        <v>37</v>
      </c>
      <c r="E7624" s="40" t="str">
        <f>INDEX(Videolength!B:B,MATCH(D7624,Videolength!A:A,0))</f>
        <v>https://youtu.be/PHiFfgDQ2BY?list=PLTjhk5BwsiVV8SrR-dPCDjCfaMnt-5HZH</v>
      </c>
      <c r="F7624" s="41">
        <f>INDEX(Videolength!C:C,MATCH(D7624,Videolength!A:A,0))</f>
        <v>6.6203703703703709E-2</v>
      </c>
      <c r="G7624" s="41">
        <v>4.9641203703703701E-2</v>
      </c>
      <c r="H7624" s="71">
        <f>HYPERLINK(_xlfn.CONCAT(E7624,"&amp;t=",G7624*86400),G7624)</f>
        <v>4.9641203703703701E-2</v>
      </c>
      <c r="I7624" s="38">
        <v>14</v>
      </c>
      <c r="J7624" s="38">
        <v>7</v>
      </c>
      <c r="K7624" s="42" t="s">
        <v>142</v>
      </c>
      <c r="L7624" s="42" t="s">
        <v>407</v>
      </c>
      <c r="M7624" s="42" t="s">
        <v>408</v>
      </c>
      <c r="AA7624" s="45"/>
      <c r="AB7624" s="45"/>
      <c r="AE7624" s="42">
        <f>IF(Table32[[#This Row],[Gems]]&gt;0,Table32[[#This Row],[Gems]],0)</f>
        <v>0</v>
      </c>
      <c r="AF7624" s="42">
        <f>IF(Table32[[#This Row],[Gems]]&lt;0,Table32[[#This Row],[Gems]],0)</f>
        <v>0</v>
      </c>
      <c r="AG7624" s="29">
        <f t="shared" ca="1" si="160"/>
        <v>39</v>
      </c>
    </row>
    <row r="7625" spans="1:33" ht="14.4" x14ac:dyDescent="0.3">
      <c r="A7625" s="37">
        <v>44130</v>
      </c>
      <c r="B7625" s="38">
        <f>INDEX(Videolength!D:D,MATCH(D7625,Videolength!A:A,0))</f>
        <v>13</v>
      </c>
      <c r="C7625" s="38">
        <f>INDEX(Videolength!E:E,MATCH(D7625,Videolength!A:A,0))</f>
        <v>37</v>
      </c>
      <c r="D7625" s="39">
        <v>37</v>
      </c>
      <c r="E7625" s="40" t="str">
        <f>INDEX(Videolength!B:B,MATCH(D7625,Videolength!A:A,0))</f>
        <v>https://youtu.be/PHiFfgDQ2BY?list=PLTjhk5BwsiVV8SrR-dPCDjCfaMnt-5HZH</v>
      </c>
      <c r="F7625" s="41">
        <f>INDEX(Videolength!C:C,MATCH(D7625,Videolength!A:A,0))</f>
        <v>6.6203703703703709E-2</v>
      </c>
      <c r="G7625" s="41">
        <v>4.9664351851851855E-2</v>
      </c>
      <c r="H7625" s="71">
        <f>HYPERLINK(_xlfn.CONCAT(E7625,"&amp;t=",G7625*86400),G7625)</f>
        <v>4.9664351851851855E-2</v>
      </c>
      <c r="I7625" s="38">
        <v>14</v>
      </c>
      <c r="J7625" s="38">
        <v>7</v>
      </c>
      <c r="K7625" s="42" t="s">
        <v>284</v>
      </c>
      <c r="L7625" s="42" t="s">
        <v>10</v>
      </c>
      <c r="AA7625" s="45"/>
      <c r="AB7625" s="45"/>
      <c r="AE7625" s="42">
        <f>IF(Table32[[#This Row],[Gems]]&gt;0,Table32[[#This Row],[Gems]],0)</f>
        <v>0</v>
      </c>
      <c r="AF7625" s="42">
        <f>IF(Table32[[#This Row],[Gems]]&lt;0,Table32[[#This Row],[Gems]],0)</f>
        <v>0</v>
      </c>
      <c r="AG7625" s="29">
        <f t="shared" ref="AG7625:AG7688" ca="1" si="161">SUM(OFFSET(AG7625,-1,0),AD7625)</f>
        <v>39</v>
      </c>
    </row>
    <row r="7626" spans="1:33" ht="14.4" x14ac:dyDescent="0.3">
      <c r="A7626" s="37">
        <v>44130</v>
      </c>
      <c r="B7626" s="38">
        <f>INDEX(Videolength!D:D,MATCH(D7626,Videolength!A:A,0))</f>
        <v>13</v>
      </c>
      <c r="C7626" s="38">
        <f>INDEX(Videolength!E:E,MATCH(D7626,Videolength!A:A,0))</f>
        <v>37</v>
      </c>
      <c r="D7626" s="39">
        <v>37</v>
      </c>
      <c r="E7626" s="40" t="str">
        <f>INDEX(Videolength!B:B,MATCH(D7626,Videolength!A:A,0))</f>
        <v>https://youtu.be/PHiFfgDQ2BY?list=PLTjhk5BwsiVV8SrR-dPCDjCfaMnt-5HZH</v>
      </c>
      <c r="F7626" s="41">
        <f>INDEX(Videolength!C:C,MATCH(D7626,Videolength!A:A,0))</f>
        <v>6.6203703703703709E-2</v>
      </c>
      <c r="G7626" s="41">
        <v>4.9699074074074069E-2</v>
      </c>
      <c r="H7626" s="71">
        <f>HYPERLINK(_xlfn.CONCAT(E7626,"&amp;t=",G7626*86400),G7626)</f>
        <v>4.9699074074074069E-2</v>
      </c>
      <c r="I7626" s="38">
        <v>14</v>
      </c>
      <c r="J7626" s="38">
        <v>7</v>
      </c>
      <c r="K7626" s="42" t="s">
        <v>346</v>
      </c>
      <c r="L7626" s="42" t="s">
        <v>10</v>
      </c>
      <c r="AA7626" s="45"/>
      <c r="AB7626" s="45"/>
      <c r="AE7626" s="42">
        <f>IF(Table32[[#This Row],[Gems]]&gt;0,Table32[[#This Row],[Gems]],0)</f>
        <v>0</v>
      </c>
      <c r="AF7626" s="42">
        <f>IF(Table32[[#This Row],[Gems]]&lt;0,Table32[[#This Row],[Gems]],0)</f>
        <v>0</v>
      </c>
      <c r="AG7626" s="29">
        <f t="shared" ca="1" si="161"/>
        <v>39</v>
      </c>
    </row>
    <row r="7627" spans="1:33" ht="14.4" x14ac:dyDescent="0.3">
      <c r="A7627" s="37">
        <v>44130</v>
      </c>
      <c r="B7627" s="38">
        <f>INDEX(Videolength!D:D,MATCH(D7627,Videolength!A:A,0))</f>
        <v>13</v>
      </c>
      <c r="C7627" s="38">
        <f>INDEX(Videolength!E:E,MATCH(D7627,Videolength!A:A,0))</f>
        <v>37</v>
      </c>
      <c r="D7627" s="39">
        <v>37</v>
      </c>
      <c r="E7627" s="40" t="str">
        <f>INDEX(Videolength!B:B,MATCH(D7627,Videolength!A:A,0))</f>
        <v>https://youtu.be/PHiFfgDQ2BY?list=PLTjhk5BwsiVV8SrR-dPCDjCfaMnt-5HZH</v>
      </c>
      <c r="F7627" s="41">
        <f>INDEX(Videolength!C:C,MATCH(D7627,Videolength!A:A,0))</f>
        <v>6.6203703703703709E-2</v>
      </c>
      <c r="G7627" s="41">
        <v>4.971064814814815E-2</v>
      </c>
      <c r="H7627" s="71">
        <f>HYPERLINK(_xlfn.CONCAT(E7627,"&amp;t=",G7627*86400),G7627)</f>
        <v>4.971064814814815E-2</v>
      </c>
      <c r="I7627" s="38">
        <v>14</v>
      </c>
      <c r="J7627" s="38">
        <v>7</v>
      </c>
      <c r="K7627" s="42" t="s">
        <v>90</v>
      </c>
      <c r="L7627" s="42" t="s">
        <v>10</v>
      </c>
      <c r="AA7627" s="45"/>
      <c r="AB7627" s="45"/>
      <c r="AE7627" s="42">
        <f>IF(Table32[[#This Row],[Gems]]&gt;0,Table32[[#This Row],[Gems]],0)</f>
        <v>0</v>
      </c>
      <c r="AF7627" s="42">
        <f>IF(Table32[[#This Row],[Gems]]&lt;0,Table32[[#This Row],[Gems]],0)</f>
        <v>0</v>
      </c>
      <c r="AG7627" s="29">
        <f t="shared" ca="1" si="161"/>
        <v>39</v>
      </c>
    </row>
    <row r="7628" spans="1:33" ht="14.4" x14ac:dyDescent="0.3">
      <c r="A7628" s="37">
        <v>44130</v>
      </c>
      <c r="B7628" s="38">
        <f>INDEX(Videolength!D:D,MATCH(D7628,Videolength!A:A,0))</f>
        <v>13</v>
      </c>
      <c r="C7628" s="38">
        <f>INDEX(Videolength!E:E,MATCH(D7628,Videolength!A:A,0))</f>
        <v>37</v>
      </c>
      <c r="D7628" s="39">
        <v>37</v>
      </c>
      <c r="E7628" s="40" t="str">
        <f>INDEX(Videolength!B:B,MATCH(D7628,Videolength!A:A,0))</f>
        <v>https://youtu.be/PHiFfgDQ2BY?list=PLTjhk5BwsiVV8SrR-dPCDjCfaMnt-5HZH</v>
      </c>
      <c r="F7628" s="41">
        <f>INDEX(Videolength!C:C,MATCH(D7628,Videolength!A:A,0))</f>
        <v>6.6203703703703709E-2</v>
      </c>
      <c r="G7628" s="41">
        <v>4.9733796296296297E-2</v>
      </c>
      <c r="H7628" s="71">
        <f>HYPERLINK(_xlfn.CONCAT(E7628,"&amp;t=",G7628*86400),G7628)</f>
        <v>4.9733796296296297E-2</v>
      </c>
      <c r="I7628" s="38">
        <v>14</v>
      </c>
      <c r="J7628" s="38">
        <v>7</v>
      </c>
      <c r="K7628" s="42" t="s">
        <v>90</v>
      </c>
      <c r="L7628" s="42" t="s">
        <v>256</v>
      </c>
      <c r="AA7628" s="45"/>
      <c r="AB7628" s="45"/>
      <c r="AE7628" s="42">
        <f>IF(Table32[[#This Row],[Gems]]&gt;0,Table32[[#This Row],[Gems]],0)</f>
        <v>0</v>
      </c>
      <c r="AF7628" s="42">
        <f>IF(Table32[[#This Row],[Gems]]&lt;0,Table32[[#This Row],[Gems]],0)</f>
        <v>0</v>
      </c>
      <c r="AG7628" s="29">
        <f t="shared" ca="1" si="161"/>
        <v>39</v>
      </c>
    </row>
    <row r="7629" spans="1:33" ht="14.4" x14ac:dyDescent="0.3">
      <c r="A7629" s="37">
        <v>44130</v>
      </c>
      <c r="B7629" s="38">
        <f>INDEX(Videolength!D:D,MATCH(D7629,Videolength!A:A,0))</f>
        <v>13</v>
      </c>
      <c r="C7629" s="38">
        <f>INDEX(Videolength!E:E,MATCH(D7629,Videolength!A:A,0))</f>
        <v>37</v>
      </c>
      <c r="D7629" s="39">
        <v>37</v>
      </c>
      <c r="E7629" s="40" t="str">
        <f>INDEX(Videolength!B:B,MATCH(D7629,Videolength!A:A,0))</f>
        <v>https://youtu.be/PHiFfgDQ2BY?list=PLTjhk5BwsiVV8SrR-dPCDjCfaMnt-5HZH</v>
      </c>
      <c r="F7629" s="41">
        <f>INDEX(Videolength!C:C,MATCH(D7629,Videolength!A:A,0))</f>
        <v>6.6203703703703709E-2</v>
      </c>
      <c r="G7629" s="41">
        <v>4.9745370370370377E-2</v>
      </c>
      <c r="H7629" s="71">
        <f>HYPERLINK(_xlfn.CONCAT(E7629,"&amp;t=",G7629*86400),G7629)</f>
        <v>4.9745370370370377E-2</v>
      </c>
      <c r="I7629" s="38">
        <v>14</v>
      </c>
      <c r="J7629" s="38">
        <v>7</v>
      </c>
      <c r="K7629" s="42" t="s">
        <v>90</v>
      </c>
      <c r="L7629" s="42" t="s">
        <v>148</v>
      </c>
      <c r="M7629" s="42" t="s">
        <v>581</v>
      </c>
      <c r="AA7629" s="45"/>
      <c r="AB7629" s="45"/>
      <c r="AE7629" s="42">
        <f>IF(Table32[[#This Row],[Gems]]&gt;0,Table32[[#This Row],[Gems]],0)</f>
        <v>0</v>
      </c>
      <c r="AF7629" s="42">
        <f>IF(Table32[[#This Row],[Gems]]&lt;0,Table32[[#This Row],[Gems]],0)</f>
        <v>0</v>
      </c>
      <c r="AG7629" s="29">
        <f t="shared" ca="1" si="161"/>
        <v>39</v>
      </c>
    </row>
    <row r="7630" spans="1:33" ht="14.4" x14ac:dyDescent="0.3">
      <c r="A7630" s="37">
        <v>44130</v>
      </c>
      <c r="B7630" s="38">
        <f>INDEX(Videolength!D:D,MATCH(D7630,Videolength!A:A,0))</f>
        <v>13</v>
      </c>
      <c r="C7630" s="38">
        <f>INDEX(Videolength!E:E,MATCH(D7630,Videolength!A:A,0))</f>
        <v>37</v>
      </c>
      <c r="D7630" s="39">
        <v>37</v>
      </c>
      <c r="E7630" s="40" t="str">
        <f>INDEX(Videolength!B:B,MATCH(D7630,Videolength!A:A,0))</f>
        <v>https://youtu.be/PHiFfgDQ2BY?list=PLTjhk5BwsiVV8SrR-dPCDjCfaMnt-5HZH</v>
      </c>
      <c r="F7630" s="41">
        <f>INDEX(Videolength!C:C,MATCH(D7630,Videolength!A:A,0))</f>
        <v>6.6203703703703709E-2</v>
      </c>
      <c r="G7630" s="41">
        <v>4.9942129629629628E-2</v>
      </c>
      <c r="H7630" s="71">
        <f>HYPERLINK(_xlfn.CONCAT(E7630,"&amp;t=",G7630*86400),G7630)</f>
        <v>4.9942129629629628E-2</v>
      </c>
      <c r="I7630" s="38">
        <v>14</v>
      </c>
      <c r="J7630" s="38">
        <v>7</v>
      </c>
      <c r="K7630" s="42" t="s">
        <v>90</v>
      </c>
      <c r="L7630" s="42" t="s">
        <v>197</v>
      </c>
      <c r="V7630" s="43">
        <v>1472</v>
      </c>
      <c r="AA7630" s="45"/>
      <c r="AB7630" s="45"/>
      <c r="AE7630" s="42">
        <f>IF(Table32[[#This Row],[Gems]]&gt;0,Table32[[#This Row],[Gems]],0)</f>
        <v>0</v>
      </c>
      <c r="AF7630" s="42">
        <f>IF(Table32[[#This Row],[Gems]]&lt;0,Table32[[#This Row],[Gems]],0)</f>
        <v>0</v>
      </c>
      <c r="AG7630" s="29">
        <f t="shared" ca="1" si="161"/>
        <v>39</v>
      </c>
    </row>
    <row r="7631" spans="1:33" ht="14.4" x14ac:dyDescent="0.3">
      <c r="A7631" s="37">
        <v>44130</v>
      </c>
      <c r="B7631" s="38">
        <f>INDEX(Videolength!D:D,MATCH(D7631,Videolength!A:A,0))</f>
        <v>13</v>
      </c>
      <c r="C7631" s="38">
        <f>INDEX(Videolength!E:E,MATCH(D7631,Videolength!A:A,0))</f>
        <v>37</v>
      </c>
      <c r="D7631" s="39">
        <v>37</v>
      </c>
      <c r="E7631" s="40" t="str">
        <f>INDEX(Videolength!B:B,MATCH(D7631,Videolength!A:A,0))</f>
        <v>https://youtu.be/PHiFfgDQ2BY?list=PLTjhk5BwsiVV8SrR-dPCDjCfaMnt-5HZH</v>
      </c>
      <c r="F7631" s="41">
        <f>INDEX(Videolength!C:C,MATCH(D7631,Videolength!A:A,0))</f>
        <v>6.6203703703703709E-2</v>
      </c>
      <c r="G7631" s="41">
        <v>5.0914351851851856E-2</v>
      </c>
      <c r="H7631" s="71">
        <f>HYPERLINK(_xlfn.CONCAT(E7631,"&amp;t=",G7631*86400),G7631)</f>
        <v>5.0914351851851856E-2</v>
      </c>
      <c r="I7631" s="38">
        <v>14</v>
      </c>
      <c r="J7631" s="38">
        <v>7</v>
      </c>
      <c r="K7631" s="42" t="s">
        <v>90</v>
      </c>
      <c r="L7631" s="42" t="s">
        <v>198</v>
      </c>
      <c r="V7631" s="43">
        <v>1472</v>
      </c>
      <c r="AA7631" s="45"/>
      <c r="AB7631" s="45"/>
      <c r="AC7631" s="44" t="s">
        <v>201</v>
      </c>
      <c r="AE7631" s="42">
        <f>IF(Table32[[#This Row],[Gems]]&gt;0,Table32[[#This Row],[Gems]],0)</f>
        <v>0</v>
      </c>
      <c r="AF7631" s="42">
        <f>IF(Table32[[#This Row],[Gems]]&lt;0,Table32[[#This Row],[Gems]],0)</f>
        <v>0</v>
      </c>
      <c r="AG7631" s="29">
        <f t="shared" ca="1" si="161"/>
        <v>39</v>
      </c>
    </row>
    <row r="7632" spans="1:33" ht="14.4" x14ac:dyDescent="0.3">
      <c r="A7632" s="37">
        <v>44130</v>
      </c>
      <c r="B7632" s="38">
        <f>INDEX(Videolength!D:D,MATCH(D7632,Videolength!A:A,0))</f>
        <v>13</v>
      </c>
      <c r="C7632" s="38">
        <f>INDEX(Videolength!E:E,MATCH(D7632,Videolength!A:A,0))</f>
        <v>37</v>
      </c>
      <c r="D7632" s="39">
        <v>37</v>
      </c>
      <c r="E7632" s="40" t="str">
        <f>INDEX(Videolength!B:B,MATCH(D7632,Videolength!A:A,0))</f>
        <v>https://youtu.be/PHiFfgDQ2BY?list=PLTjhk5BwsiVV8SrR-dPCDjCfaMnt-5HZH</v>
      </c>
      <c r="F7632" s="41">
        <f>INDEX(Videolength!C:C,MATCH(D7632,Videolength!A:A,0))</f>
        <v>6.6203703703703709E-2</v>
      </c>
      <c r="G7632" s="41">
        <v>5.0960648148148151E-2</v>
      </c>
      <c r="H7632" s="71">
        <f>HYPERLINK(_xlfn.CONCAT(E7632,"&amp;t=",G7632*86400),G7632)</f>
        <v>5.0960648148148151E-2</v>
      </c>
      <c r="I7632" s="38">
        <v>14</v>
      </c>
      <c r="J7632" s="38">
        <v>7</v>
      </c>
      <c r="K7632" s="42" t="s">
        <v>90</v>
      </c>
      <c r="L7632" s="42" t="s">
        <v>10</v>
      </c>
      <c r="AA7632" s="45"/>
      <c r="AB7632" s="45"/>
      <c r="AE7632" s="42">
        <f>IF(Table32[[#This Row],[Gems]]&gt;0,Table32[[#This Row],[Gems]],0)</f>
        <v>0</v>
      </c>
      <c r="AF7632" s="42">
        <f>IF(Table32[[#This Row],[Gems]]&lt;0,Table32[[#This Row],[Gems]],0)</f>
        <v>0</v>
      </c>
      <c r="AG7632" s="29">
        <f t="shared" ca="1" si="161"/>
        <v>39</v>
      </c>
    </row>
    <row r="7633" spans="1:33" ht="14.4" x14ac:dyDescent="0.3">
      <c r="A7633" s="37">
        <v>44130</v>
      </c>
      <c r="B7633" s="38">
        <f>INDEX(Videolength!D:D,MATCH(D7633,Videolength!A:A,0))</f>
        <v>13</v>
      </c>
      <c r="C7633" s="38">
        <f>INDEX(Videolength!E:E,MATCH(D7633,Videolength!A:A,0))</f>
        <v>37</v>
      </c>
      <c r="D7633" s="39">
        <v>37</v>
      </c>
      <c r="E7633" s="40" t="str">
        <f>INDEX(Videolength!B:B,MATCH(D7633,Videolength!A:A,0))</f>
        <v>https://youtu.be/PHiFfgDQ2BY?list=PLTjhk5BwsiVV8SrR-dPCDjCfaMnt-5HZH</v>
      </c>
      <c r="F7633" s="41">
        <f>INDEX(Videolength!C:C,MATCH(D7633,Videolength!A:A,0))</f>
        <v>6.6203703703703709E-2</v>
      </c>
      <c r="G7633" s="41">
        <v>5.1030092592592592E-2</v>
      </c>
      <c r="H7633" s="71">
        <f>HYPERLINK(_xlfn.CONCAT(E7633,"&amp;t=",G7633*86400),G7633)</f>
        <v>5.1030092592592592E-2</v>
      </c>
      <c r="I7633" s="38">
        <v>14</v>
      </c>
      <c r="J7633" s="38">
        <v>7</v>
      </c>
      <c r="K7633" s="42" t="s">
        <v>90</v>
      </c>
      <c r="L7633" s="42" t="s">
        <v>256</v>
      </c>
      <c r="AA7633" s="45"/>
      <c r="AB7633" s="45"/>
      <c r="AE7633" s="42">
        <f>IF(Table32[[#This Row],[Gems]]&gt;0,Table32[[#This Row],[Gems]],0)</f>
        <v>0</v>
      </c>
      <c r="AF7633" s="42">
        <f>IF(Table32[[#This Row],[Gems]]&lt;0,Table32[[#This Row],[Gems]],0)</f>
        <v>0</v>
      </c>
      <c r="AG7633" s="29">
        <f t="shared" ca="1" si="161"/>
        <v>39</v>
      </c>
    </row>
    <row r="7634" spans="1:33" ht="14.4" x14ac:dyDescent="0.3">
      <c r="A7634" s="37">
        <v>44130</v>
      </c>
      <c r="B7634" s="38">
        <f>INDEX(Videolength!D:D,MATCH(D7634,Videolength!A:A,0))</f>
        <v>13</v>
      </c>
      <c r="C7634" s="38">
        <f>INDEX(Videolength!E:E,MATCH(D7634,Videolength!A:A,0))</f>
        <v>37</v>
      </c>
      <c r="D7634" s="39">
        <v>37</v>
      </c>
      <c r="E7634" s="40" t="str">
        <f>INDEX(Videolength!B:B,MATCH(D7634,Videolength!A:A,0))</f>
        <v>https://youtu.be/PHiFfgDQ2BY?list=PLTjhk5BwsiVV8SrR-dPCDjCfaMnt-5HZH</v>
      </c>
      <c r="F7634" s="41">
        <f>INDEX(Videolength!C:C,MATCH(D7634,Videolength!A:A,0))</f>
        <v>6.6203703703703709E-2</v>
      </c>
      <c r="G7634" s="41">
        <v>5.1041666666666673E-2</v>
      </c>
      <c r="H7634" s="71">
        <f>HYPERLINK(_xlfn.CONCAT(E7634,"&amp;t=",G7634*86400),G7634)</f>
        <v>5.1041666666666673E-2</v>
      </c>
      <c r="I7634" s="38">
        <v>14</v>
      </c>
      <c r="J7634" s="38">
        <v>7</v>
      </c>
      <c r="K7634" s="42" t="s">
        <v>90</v>
      </c>
      <c r="L7634" s="42" t="s">
        <v>148</v>
      </c>
      <c r="M7634" s="42" t="s">
        <v>581</v>
      </c>
      <c r="AA7634" s="45"/>
      <c r="AB7634" s="45"/>
      <c r="AE7634" s="42">
        <f>IF(Table32[[#This Row],[Gems]]&gt;0,Table32[[#This Row],[Gems]],0)</f>
        <v>0</v>
      </c>
      <c r="AF7634" s="42">
        <f>IF(Table32[[#This Row],[Gems]]&lt;0,Table32[[#This Row],[Gems]],0)</f>
        <v>0</v>
      </c>
      <c r="AG7634" s="29">
        <f t="shared" ca="1" si="161"/>
        <v>39</v>
      </c>
    </row>
    <row r="7635" spans="1:33" ht="14.4" x14ac:dyDescent="0.3">
      <c r="A7635" s="37">
        <v>44130</v>
      </c>
      <c r="B7635" s="38">
        <f>INDEX(Videolength!D:D,MATCH(D7635,Videolength!A:A,0))</f>
        <v>13</v>
      </c>
      <c r="C7635" s="38">
        <f>INDEX(Videolength!E:E,MATCH(D7635,Videolength!A:A,0))</f>
        <v>37</v>
      </c>
      <c r="D7635" s="39">
        <v>37</v>
      </c>
      <c r="E7635" s="40" t="str">
        <f>INDEX(Videolength!B:B,MATCH(D7635,Videolength!A:A,0))</f>
        <v>https://youtu.be/PHiFfgDQ2BY?list=PLTjhk5BwsiVV8SrR-dPCDjCfaMnt-5HZH</v>
      </c>
      <c r="F7635" s="41">
        <f>INDEX(Videolength!C:C,MATCH(D7635,Videolength!A:A,0))</f>
        <v>6.6203703703703709E-2</v>
      </c>
      <c r="G7635" s="41">
        <v>5.1134259259259261E-2</v>
      </c>
      <c r="H7635" s="71">
        <f>HYPERLINK(_xlfn.CONCAT(E7635,"&amp;t=",G7635*86400),G7635)</f>
        <v>5.1134259259259261E-2</v>
      </c>
      <c r="I7635" s="38">
        <v>14</v>
      </c>
      <c r="J7635" s="38">
        <v>7</v>
      </c>
      <c r="K7635" s="42" t="s">
        <v>90</v>
      </c>
      <c r="L7635" s="42" t="s">
        <v>197</v>
      </c>
      <c r="M7635" s="42" t="s">
        <v>1487</v>
      </c>
      <c r="V7635" s="43">
        <v>1472</v>
      </c>
      <c r="AA7635" s="45"/>
      <c r="AB7635" s="45"/>
      <c r="AE7635" s="42">
        <f>IF(Table32[[#This Row],[Gems]]&gt;0,Table32[[#This Row],[Gems]],0)</f>
        <v>0</v>
      </c>
      <c r="AF7635" s="42">
        <f>IF(Table32[[#This Row],[Gems]]&lt;0,Table32[[#This Row],[Gems]],0)</f>
        <v>0</v>
      </c>
      <c r="AG7635" s="29">
        <f t="shared" ca="1" si="161"/>
        <v>39</v>
      </c>
    </row>
    <row r="7636" spans="1:33" ht="14.4" x14ac:dyDescent="0.3">
      <c r="A7636" s="37">
        <v>44130</v>
      </c>
      <c r="B7636" s="38">
        <f>INDEX(Videolength!D:D,MATCH(D7636,Videolength!A:A,0))</f>
        <v>13</v>
      </c>
      <c r="C7636" s="38">
        <f>INDEX(Videolength!E:E,MATCH(D7636,Videolength!A:A,0))</f>
        <v>37</v>
      </c>
      <c r="D7636" s="39">
        <v>37</v>
      </c>
      <c r="E7636" s="40" t="str">
        <f>INDEX(Videolength!B:B,MATCH(D7636,Videolength!A:A,0))</f>
        <v>https://youtu.be/PHiFfgDQ2BY?list=PLTjhk5BwsiVV8SrR-dPCDjCfaMnt-5HZH</v>
      </c>
      <c r="F7636" s="41">
        <f>INDEX(Videolength!C:C,MATCH(D7636,Videolength!A:A,0))</f>
        <v>6.6203703703703709E-2</v>
      </c>
      <c r="G7636" s="41">
        <v>5.1284722222222225E-2</v>
      </c>
      <c r="H7636" s="71">
        <f>HYPERLINK(_xlfn.CONCAT(E7636,"&amp;t=",G7636*86400),G7636)</f>
        <v>5.1284722222222225E-2</v>
      </c>
      <c r="I7636" s="38">
        <v>14</v>
      </c>
      <c r="J7636" s="38">
        <v>7</v>
      </c>
      <c r="K7636" s="42" t="s">
        <v>90</v>
      </c>
      <c r="L7636" s="42" t="s">
        <v>198</v>
      </c>
      <c r="V7636" s="43">
        <v>1472</v>
      </c>
      <c r="AA7636" s="45"/>
      <c r="AB7636" s="45"/>
      <c r="AC7636" s="44" t="s">
        <v>201</v>
      </c>
      <c r="AE7636" s="42">
        <f>IF(Table32[[#This Row],[Gems]]&gt;0,Table32[[#This Row],[Gems]],0)</f>
        <v>0</v>
      </c>
      <c r="AF7636" s="42">
        <f>IF(Table32[[#This Row],[Gems]]&lt;0,Table32[[#This Row],[Gems]],0)</f>
        <v>0</v>
      </c>
      <c r="AG7636" s="29">
        <f t="shared" ca="1" si="161"/>
        <v>39</v>
      </c>
    </row>
    <row r="7637" spans="1:33" ht="14.4" x14ac:dyDescent="0.3">
      <c r="A7637" s="37">
        <v>44130</v>
      </c>
      <c r="B7637" s="38">
        <f>INDEX(Videolength!D:D,MATCH(D7637,Videolength!A:A,0))</f>
        <v>13</v>
      </c>
      <c r="C7637" s="38">
        <f>INDEX(Videolength!E:E,MATCH(D7637,Videolength!A:A,0))</f>
        <v>37</v>
      </c>
      <c r="D7637" s="39">
        <v>37</v>
      </c>
      <c r="E7637" s="40" t="str">
        <f>INDEX(Videolength!B:B,MATCH(D7637,Videolength!A:A,0))</f>
        <v>https://youtu.be/PHiFfgDQ2BY?list=PLTjhk5BwsiVV8SrR-dPCDjCfaMnt-5HZH</v>
      </c>
      <c r="F7637" s="41">
        <f>INDEX(Videolength!C:C,MATCH(D7637,Videolength!A:A,0))</f>
        <v>6.6203703703703709E-2</v>
      </c>
      <c r="G7637" s="41">
        <v>5.1319444444444445E-2</v>
      </c>
      <c r="H7637" s="71">
        <f>HYPERLINK(_xlfn.CONCAT(E7637,"&amp;t=",G7637*86400),G7637)</f>
        <v>5.1319444444444445E-2</v>
      </c>
      <c r="I7637" s="38">
        <v>14</v>
      </c>
      <c r="J7637" s="38">
        <v>7</v>
      </c>
      <c r="K7637" s="42" t="s">
        <v>90</v>
      </c>
      <c r="L7637" s="42" t="s">
        <v>10</v>
      </c>
      <c r="AA7637" s="45"/>
      <c r="AB7637" s="45"/>
      <c r="AE7637" s="42">
        <f>IF(Table32[[#This Row],[Gems]]&gt;0,Table32[[#This Row],[Gems]],0)</f>
        <v>0</v>
      </c>
      <c r="AF7637" s="42">
        <f>IF(Table32[[#This Row],[Gems]]&lt;0,Table32[[#This Row],[Gems]],0)</f>
        <v>0</v>
      </c>
      <c r="AG7637" s="29">
        <f t="shared" ca="1" si="161"/>
        <v>39</v>
      </c>
    </row>
    <row r="7638" spans="1:33" ht="14.4" x14ac:dyDescent="0.3">
      <c r="A7638" s="37">
        <v>44130</v>
      </c>
      <c r="B7638" s="38">
        <f>INDEX(Videolength!D:D,MATCH(D7638,Videolength!A:A,0))</f>
        <v>13</v>
      </c>
      <c r="C7638" s="38">
        <f>INDEX(Videolength!E:E,MATCH(D7638,Videolength!A:A,0))</f>
        <v>37</v>
      </c>
      <c r="D7638" s="39">
        <v>37</v>
      </c>
      <c r="E7638" s="40" t="str">
        <f>INDEX(Videolength!B:B,MATCH(D7638,Videolength!A:A,0))</f>
        <v>https://youtu.be/PHiFfgDQ2BY?list=PLTjhk5BwsiVV8SrR-dPCDjCfaMnt-5HZH</v>
      </c>
      <c r="F7638" s="41">
        <f>INDEX(Videolength!C:C,MATCH(D7638,Videolength!A:A,0))</f>
        <v>6.6203703703703709E-2</v>
      </c>
      <c r="G7638" s="41">
        <v>5.1354166666666666E-2</v>
      </c>
      <c r="H7638" s="71">
        <f>HYPERLINK(_xlfn.CONCAT(E7638,"&amp;t=",G7638*86400),G7638)</f>
        <v>5.1354166666666666E-2</v>
      </c>
      <c r="I7638" s="38">
        <v>14</v>
      </c>
      <c r="J7638" s="38">
        <v>7</v>
      </c>
      <c r="K7638" s="42" t="s">
        <v>90</v>
      </c>
      <c r="L7638" s="42" t="s">
        <v>256</v>
      </c>
      <c r="AA7638" s="45"/>
      <c r="AB7638" s="45"/>
      <c r="AE7638" s="42">
        <f>IF(Table32[[#This Row],[Gems]]&gt;0,Table32[[#This Row],[Gems]],0)</f>
        <v>0</v>
      </c>
      <c r="AF7638" s="42">
        <f>IF(Table32[[#This Row],[Gems]]&lt;0,Table32[[#This Row],[Gems]],0)</f>
        <v>0</v>
      </c>
      <c r="AG7638" s="29">
        <f t="shared" ca="1" si="161"/>
        <v>39</v>
      </c>
    </row>
    <row r="7639" spans="1:33" ht="14.4" x14ac:dyDescent="0.3">
      <c r="A7639" s="37">
        <v>44130</v>
      </c>
      <c r="B7639" s="38">
        <f>INDEX(Videolength!D:D,MATCH(D7639,Videolength!A:A,0))</f>
        <v>13</v>
      </c>
      <c r="C7639" s="38">
        <f>INDEX(Videolength!E:E,MATCH(D7639,Videolength!A:A,0))</f>
        <v>37</v>
      </c>
      <c r="D7639" s="39">
        <v>37</v>
      </c>
      <c r="E7639" s="40" t="str">
        <f>INDEX(Videolength!B:B,MATCH(D7639,Videolength!A:A,0))</f>
        <v>https://youtu.be/PHiFfgDQ2BY?list=PLTjhk5BwsiVV8SrR-dPCDjCfaMnt-5HZH</v>
      </c>
      <c r="F7639" s="41">
        <f>INDEX(Videolength!C:C,MATCH(D7639,Videolength!A:A,0))</f>
        <v>6.6203703703703709E-2</v>
      </c>
      <c r="G7639" s="41">
        <v>5.1458333333333328E-2</v>
      </c>
      <c r="H7639" s="71">
        <f>HYPERLINK(_xlfn.CONCAT(E7639,"&amp;t=",G7639*86400),G7639)</f>
        <v>5.1458333333333328E-2</v>
      </c>
      <c r="I7639" s="38">
        <v>14</v>
      </c>
      <c r="J7639" s="38">
        <v>7</v>
      </c>
      <c r="K7639" s="42" t="s">
        <v>90</v>
      </c>
      <c r="L7639" s="42" t="s">
        <v>148</v>
      </c>
      <c r="M7639" s="42" t="s">
        <v>1488</v>
      </c>
      <c r="AA7639" s="45"/>
      <c r="AB7639" s="45"/>
      <c r="AE7639" s="42">
        <f>IF(Table32[[#This Row],[Gems]]&gt;0,Table32[[#This Row],[Gems]],0)</f>
        <v>0</v>
      </c>
      <c r="AF7639" s="42">
        <f>IF(Table32[[#This Row],[Gems]]&lt;0,Table32[[#This Row],[Gems]],0)</f>
        <v>0</v>
      </c>
      <c r="AG7639" s="29">
        <f t="shared" ca="1" si="161"/>
        <v>39</v>
      </c>
    </row>
    <row r="7640" spans="1:33" ht="14.4" x14ac:dyDescent="0.3">
      <c r="A7640" s="37">
        <v>44130</v>
      </c>
      <c r="B7640" s="38">
        <f>INDEX(Videolength!D:D,MATCH(D7640,Videolength!A:A,0))</f>
        <v>13</v>
      </c>
      <c r="C7640" s="38">
        <f>INDEX(Videolength!E:E,MATCH(D7640,Videolength!A:A,0))</f>
        <v>37</v>
      </c>
      <c r="D7640" s="39">
        <v>37</v>
      </c>
      <c r="E7640" s="40" t="str">
        <f>INDEX(Videolength!B:B,MATCH(D7640,Videolength!A:A,0))</f>
        <v>https://youtu.be/PHiFfgDQ2BY?list=PLTjhk5BwsiVV8SrR-dPCDjCfaMnt-5HZH</v>
      </c>
      <c r="F7640" s="41">
        <f>INDEX(Videolength!C:C,MATCH(D7640,Videolength!A:A,0))</f>
        <v>6.6203703703703709E-2</v>
      </c>
      <c r="G7640" s="41">
        <v>5.1608796296296298E-2</v>
      </c>
      <c r="H7640" s="71">
        <f>HYPERLINK(_xlfn.CONCAT(E7640,"&amp;t=",G7640*86400),G7640)</f>
        <v>5.1608796296296298E-2</v>
      </c>
      <c r="I7640" s="38">
        <v>14</v>
      </c>
      <c r="J7640" s="38">
        <v>7</v>
      </c>
      <c r="K7640" s="42" t="s">
        <v>90</v>
      </c>
      <c r="L7640" s="42" t="s">
        <v>197</v>
      </c>
      <c r="M7640" s="42" t="s">
        <v>1489</v>
      </c>
      <c r="V7640" s="43">
        <v>1472</v>
      </c>
      <c r="AA7640" s="45"/>
      <c r="AB7640" s="45"/>
      <c r="AE7640" s="42">
        <f>IF(Table32[[#This Row],[Gems]]&gt;0,Table32[[#This Row],[Gems]],0)</f>
        <v>0</v>
      </c>
      <c r="AF7640" s="42">
        <f>IF(Table32[[#This Row],[Gems]]&lt;0,Table32[[#This Row],[Gems]],0)</f>
        <v>0</v>
      </c>
      <c r="AG7640" s="29">
        <f t="shared" ca="1" si="161"/>
        <v>39</v>
      </c>
    </row>
    <row r="7641" spans="1:33" ht="14.4" x14ac:dyDescent="0.3">
      <c r="A7641" s="37">
        <v>44130</v>
      </c>
      <c r="B7641" s="38">
        <f>INDEX(Videolength!D:D,MATCH(D7641,Videolength!A:A,0))</f>
        <v>13</v>
      </c>
      <c r="C7641" s="38">
        <f>INDEX(Videolength!E:E,MATCH(D7641,Videolength!A:A,0))</f>
        <v>37</v>
      </c>
      <c r="D7641" s="39">
        <v>37</v>
      </c>
      <c r="E7641" s="40" t="str">
        <f>INDEX(Videolength!B:B,MATCH(D7641,Videolength!A:A,0))</f>
        <v>https://youtu.be/PHiFfgDQ2BY?list=PLTjhk5BwsiVV8SrR-dPCDjCfaMnt-5HZH</v>
      </c>
      <c r="F7641" s="41">
        <f>INDEX(Videolength!C:C,MATCH(D7641,Videolength!A:A,0))</f>
        <v>6.6203703703703709E-2</v>
      </c>
      <c r="G7641" s="41">
        <v>5.2361111111111108E-2</v>
      </c>
      <c r="H7641" s="71">
        <f>HYPERLINK(_xlfn.CONCAT(E7641,"&amp;t=",G7641*86400),G7641)</f>
        <v>5.2361111111111108E-2</v>
      </c>
      <c r="I7641" s="38">
        <v>14</v>
      </c>
      <c r="J7641" s="38">
        <v>7</v>
      </c>
      <c r="K7641" s="42" t="s">
        <v>90</v>
      </c>
      <c r="L7641" s="42" t="s">
        <v>198</v>
      </c>
      <c r="M7641" s="42" t="s">
        <v>1490</v>
      </c>
      <c r="V7641" s="43">
        <v>1472</v>
      </c>
      <c r="AA7641" s="45"/>
      <c r="AB7641" s="45"/>
      <c r="AC7641" s="44" t="s">
        <v>203</v>
      </c>
      <c r="AE7641" s="42">
        <f>IF(Table32[[#This Row],[Gems]]&gt;0,Table32[[#This Row],[Gems]],0)</f>
        <v>0</v>
      </c>
      <c r="AF7641" s="42">
        <f>IF(Table32[[#This Row],[Gems]]&lt;0,Table32[[#This Row],[Gems]],0)</f>
        <v>0</v>
      </c>
      <c r="AG7641" s="29">
        <f t="shared" ca="1" si="161"/>
        <v>39</v>
      </c>
    </row>
    <row r="7642" spans="1:33" ht="14.4" x14ac:dyDescent="0.3">
      <c r="A7642" s="37">
        <v>44130</v>
      </c>
      <c r="B7642" s="38">
        <f>INDEX(Videolength!D:D,MATCH(D7642,Videolength!A:A,0))</f>
        <v>13</v>
      </c>
      <c r="C7642" s="38">
        <f>INDEX(Videolength!E:E,MATCH(D7642,Videolength!A:A,0))</f>
        <v>37</v>
      </c>
      <c r="D7642" s="39">
        <v>37</v>
      </c>
      <c r="E7642" s="40" t="str">
        <f>INDEX(Videolength!B:B,MATCH(D7642,Videolength!A:A,0))</f>
        <v>https://youtu.be/PHiFfgDQ2BY?list=PLTjhk5BwsiVV8SrR-dPCDjCfaMnt-5HZH</v>
      </c>
      <c r="F7642" s="41">
        <f>INDEX(Videolength!C:C,MATCH(D7642,Videolength!A:A,0))</f>
        <v>6.6203703703703709E-2</v>
      </c>
      <c r="G7642" s="41">
        <v>5.2395833333333336E-2</v>
      </c>
      <c r="H7642" s="71">
        <f>HYPERLINK(_xlfn.CONCAT(E7642,"&amp;t=",G7642*86400),G7642)</f>
        <v>5.2395833333333336E-2</v>
      </c>
      <c r="I7642" s="38">
        <v>14</v>
      </c>
      <c r="J7642" s="38">
        <v>7</v>
      </c>
      <c r="K7642" s="42" t="s">
        <v>90</v>
      </c>
      <c r="L7642" s="42" t="s">
        <v>10</v>
      </c>
      <c r="AA7642" s="45"/>
      <c r="AB7642" s="45"/>
      <c r="AE7642" s="42">
        <f>IF(Table32[[#This Row],[Gems]]&gt;0,Table32[[#This Row],[Gems]],0)</f>
        <v>0</v>
      </c>
      <c r="AF7642" s="42">
        <f>IF(Table32[[#This Row],[Gems]]&lt;0,Table32[[#This Row],[Gems]],0)</f>
        <v>0</v>
      </c>
      <c r="AG7642" s="29">
        <f t="shared" ca="1" si="161"/>
        <v>39</v>
      </c>
    </row>
    <row r="7643" spans="1:33" ht="14.4" x14ac:dyDescent="0.3">
      <c r="A7643" s="37">
        <v>44130</v>
      </c>
      <c r="B7643" s="38">
        <f>INDEX(Videolength!D:D,MATCH(D7643,Videolength!A:A,0))</f>
        <v>13</v>
      </c>
      <c r="C7643" s="38">
        <f>INDEX(Videolength!E:E,MATCH(D7643,Videolength!A:A,0))</f>
        <v>37</v>
      </c>
      <c r="D7643" s="39">
        <v>37</v>
      </c>
      <c r="E7643" s="40" t="str">
        <f>INDEX(Videolength!B:B,MATCH(D7643,Videolength!A:A,0))</f>
        <v>https://youtu.be/PHiFfgDQ2BY?list=PLTjhk5BwsiVV8SrR-dPCDjCfaMnt-5HZH</v>
      </c>
      <c r="F7643" s="41">
        <f>INDEX(Videolength!C:C,MATCH(D7643,Videolength!A:A,0))</f>
        <v>6.6203703703703709E-2</v>
      </c>
      <c r="G7643" s="41">
        <v>5.2430555555555557E-2</v>
      </c>
      <c r="H7643" s="71">
        <f>HYPERLINK(_xlfn.CONCAT(E7643,"&amp;t=",G7643*86400),G7643)</f>
        <v>5.2430555555555557E-2</v>
      </c>
      <c r="I7643" s="38">
        <v>14</v>
      </c>
      <c r="J7643" s="38">
        <v>7</v>
      </c>
      <c r="K7643" s="42" t="s">
        <v>90</v>
      </c>
      <c r="L7643" s="42" t="s">
        <v>256</v>
      </c>
      <c r="AA7643" s="45"/>
      <c r="AB7643" s="45"/>
      <c r="AE7643" s="42">
        <f>IF(Table32[[#This Row],[Gems]]&gt;0,Table32[[#This Row],[Gems]],0)</f>
        <v>0</v>
      </c>
      <c r="AF7643" s="42">
        <f>IF(Table32[[#This Row],[Gems]]&lt;0,Table32[[#This Row],[Gems]],0)</f>
        <v>0</v>
      </c>
      <c r="AG7643" s="29">
        <f t="shared" ca="1" si="161"/>
        <v>39</v>
      </c>
    </row>
    <row r="7644" spans="1:33" ht="14.4" x14ac:dyDescent="0.3">
      <c r="A7644" s="37">
        <v>44130</v>
      </c>
      <c r="B7644" s="38">
        <f>INDEX(Videolength!D:D,MATCH(D7644,Videolength!A:A,0))</f>
        <v>13</v>
      </c>
      <c r="C7644" s="38">
        <f>INDEX(Videolength!E:E,MATCH(D7644,Videolength!A:A,0))</f>
        <v>37</v>
      </c>
      <c r="D7644" s="39">
        <v>37</v>
      </c>
      <c r="E7644" s="40" t="str">
        <f>INDEX(Videolength!B:B,MATCH(D7644,Videolength!A:A,0))</f>
        <v>https://youtu.be/PHiFfgDQ2BY?list=PLTjhk5BwsiVV8SrR-dPCDjCfaMnt-5HZH</v>
      </c>
      <c r="F7644" s="41">
        <f>INDEX(Videolength!C:C,MATCH(D7644,Videolength!A:A,0))</f>
        <v>6.6203703703703709E-2</v>
      </c>
      <c r="G7644" s="41">
        <v>5.244212962962963E-2</v>
      </c>
      <c r="H7644" s="71">
        <f>HYPERLINK(_xlfn.CONCAT(E7644,"&amp;t=",G7644*86400),G7644)</f>
        <v>5.244212962962963E-2</v>
      </c>
      <c r="I7644" s="38">
        <v>14</v>
      </c>
      <c r="J7644" s="38">
        <v>7</v>
      </c>
      <c r="K7644" s="42" t="s">
        <v>90</v>
      </c>
      <c r="L7644" s="42" t="s">
        <v>148</v>
      </c>
      <c r="M7644" s="42" t="s">
        <v>398</v>
      </c>
      <c r="AA7644" s="45"/>
      <c r="AB7644" s="45"/>
      <c r="AE7644" s="42">
        <f>IF(Table32[[#This Row],[Gems]]&gt;0,Table32[[#This Row],[Gems]],0)</f>
        <v>0</v>
      </c>
      <c r="AF7644" s="42">
        <f>IF(Table32[[#This Row],[Gems]]&lt;0,Table32[[#This Row],[Gems]],0)</f>
        <v>0</v>
      </c>
      <c r="AG7644" s="29">
        <f t="shared" ca="1" si="161"/>
        <v>39</v>
      </c>
    </row>
    <row r="7645" spans="1:33" ht="14.4" x14ac:dyDescent="0.3">
      <c r="A7645" s="37">
        <v>44130</v>
      </c>
      <c r="B7645" s="38">
        <f>INDEX(Videolength!D:D,MATCH(D7645,Videolength!A:A,0))</f>
        <v>13</v>
      </c>
      <c r="C7645" s="38">
        <f>INDEX(Videolength!E:E,MATCH(D7645,Videolength!A:A,0))</f>
        <v>37</v>
      </c>
      <c r="D7645" s="39">
        <v>37</v>
      </c>
      <c r="E7645" s="40" t="str">
        <f>INDEX(Videolength!B:B,MATCH(D7645,Videolength!A:A,0))</f>
        <v>https://youtu.be/PHiFfgDQ2BY?list=PLTjhk5BwsiVV8SrR-dPCDjCfaMnt-5HZH</v>
      </c>
      <c r="F7645" s="41">
        <f>INDEX(Videolength!C:C,MATCH(D7645,Videolength!A:A,0))</f>
        <v>6.6203703703703709E-2</v>
      </c>
      <c r="G7645" s="41">
        <v>5.258101851851852E-2</v>
      </c>
      <c r="H7645" s="71">
        <f>HYPERLINK(_xlfn.CONCAT(E7645,"&amp;t=",G7645*86400),G7645)</f>
        <v>5.258101851851852E-2</v>
      </c>
      <c r="I7645" s="38">
        <v>14</v>
      </c>
      <c r="J7645" s="38">
        <v>7</v>
      </c>
      <c r="K7645" s="42" t="s">
        <v>90</v>
      </c>
      <c r="L7645" s="42" t="s">
        <v>197</v>
      </c>
      <c r="V7645" s="43">
        <v>1472</v>
      </c>
      <c r="AA7645" s="45"/>
      <c r="AB7645" s="45"/>
      <c r="AE7645" s="42">
        <f>IF(Table32[[#This Row],[Gems]]&gt;0,Table32[[#This Row],[Gems]],0)</f>
        <v>0</v>
      </c>
      <c r="AF7645" s="42">
        <f>IF(Table32[[#This Row],[Gems]]&lt;0,Table32[[#This Row],[Gems]],0)</f>
        <v>0</v>
      </c>
      <c r="AG7645" s="29">
        <f t="shared" ca="1" si="161"/>
        <v>39</v>
      </c>
    </row>
    <row r="7646" spans="1:33" ht="14.4" x14ac:dyDescent="0.3">
      <c r="A7646" s="37">
        <v>44130</v>
      </c>
      <c r="B7646" s="38">
        <f>INDEX(Videolength!D:D,MATCH(D7646,Videolength!A:A,0))</f>
        <v>13</v>
      </c>
      <c r="C7646" s="38">
        <f>INDEX(Videolength!E:E,MATCH(D7646,Videolength!A:A,0))</f>
        <v>37</v>
      </c>
      <c r="D7646" s="39">
        <v>37</v>
      </c>
      <c r="E7646" s="40" t="str">
        <f>INDEX(Videolength!B:B,MATCH(D7646,Videolength!A:A,0))</f>
        <v>https://youtu.be/PHiFfgDQ2BY?list=PLTjhk5BwsiVV8SrR-dPCDjCfaMnt-5HZH</v>
      </c>
      <c r="F7646" s="41">
        <f>INDEX(Videolength!C:C,MATCH(D7646,Videolength!A:A,0))</f>
        <v>6.6203703703703709E-2</v>
      </c>
      <c r="G7646" s="41">
        <v>5.3634259259259263E-2</v>
      </c>
      <c r="H7646" s="71">
        <f>HYPERLINK(_xlfn.CONCAT(E7646,"&amp;t=",G7646*86400),G7646)</f>
        <v>5.3634259259259263E-2</v>
      </c>
      <c r="I7646" s="38">
        <v>14</v>
      </c>
      <c r="J7646" s="38">
        <v>7</v>
      </c>
      <c r="K7646" s="42" t="s">
        <v>90</v>
      </c>
      <c r="L7646" s="42" t="s">
        <v>198</v>
      </c>
      <c r="V7646" s="43">
        <v>1472</v>
      </c>
      <c r="AA7646" s="45"/>
      <c r="AB7646" s="45"/>
      <c r="AC7646" s="44" t="s">
        <v>201</v>
      </c>
      <c r="AE7646" s="42">
        <f>IF(Table32[[#This Row],[Gems]]&gt;0,Table32[[#This Row],[Gems]],0)</f>
        <v>0</v>
      </c>
      <c r="AF7646" s="42">
        <f>IF(Table32[[#This Row],[Gems]]&lt;0,Table32[[#This Row],[Gems]],0)</f>
        <v>0</v>
      </c>
      <c r="AG7646" s="29">
        <f t="shared" ca="1" si="161"/>
        <v>39</v>
      </c>
    </row>
    <row r="7647" spans="1:33" ht="14.4" x14ac:dyDescent="0.3">
      <c r="A7647" s="37">
        <v>44130</v>
      </c>
      <c r="B7647" s="38">
        <f>INDEX(Videolength!D:D,MATCH(D7647,Videolength!A:A,0))</f>
        <v>13</v>
      </c>
      <c r="C7647" s="38">
        <f>INDEX(Videolength!E:E,MATCH(D7647,Videolength!A:A,0))</f>
        <v>37</v>
      </c>
      <c r="D7647" s="39">
        <v>37</v>
      </c>
      <c r="E7647" s="40" t="str">
        <f>INDEX(Videolength!B:B,MATCH(D7647,Videolength!A:A,0))</f>
        <v>https://youtu.be/PHiFfgDQ2BY?list=PLTjhk5BwsiVV8SrR-dPCDjCfaMnt-5HZH</v>
      </c>
      <c r="F7647" s="41">
        <f>INDEX(Videolength!C:C,MATCH(D7647,Videolength!A:A,0))</f>
        <v>6.6203703703703709E-2</v>
      </c>
      <c r="G7647" s="41">
        <v>5.3692129629629631E-2</v>
      </c>
      <c r="H7647" s="71">
        <f>HYPERLINK(_xlfn.CONCAT(E7647,"&amp;t=",G7647*86400),G7647)</f>
        <v>5.3692129629629631E-2</v>
      </c>
      <c r="I7647" s="38">
        <v>14</v>
      </c>
      <c r="J7647" s="38">
        <v>7</v>
      </c>
      <c r="K7647" s="42" t="s">
        <v>90</v>
      </c>
      <c r="L7647" s="42" t="s">
        <v>10</v>
      </c>
      <c r="AA7647" s="45"/>
      <c r="AB7647" s="45"/>
      <c r="AE7647" s="42">
        <f>IF(Table32[[#This Row],[Gems]]&gt;0,Table32[[#This Row],[Gems]],0)</f>
        <v>0</v>
      </c>
      <c r="AF7647" s="42">
        <f>IF(Table32[[#This Row],[Gems]]&lt;0,Table32[[#This Row],[Gems]],0)</f>
        <v>0</v>
      </c>
      <c r="AG7647" s="29">
        <f t="shared" ca="1" si="161"/>
        <v>39</v>
      </c>
    </row>
    <row r="7648" spans="1:33" ht="14.4" x14ac:dyDescent="0.3">
      <c r="A7648" s="37">
        <v>44130</v>
      </c>
      <c r="B7648" s="38">
        <f>INDEX(Videolength!D:D,MATCH(D7648,Videolength!A:A,0))</f>
        <v>13</v>
      </c>
      <c r="C7648" s="38">
        <f>INDEX(Videolength!E:E,MATCH(D7648,Videolength!A:A,0))</f>
        <v>37</v>
      </c>
      <c r="D7648" s="39">
        <v>37</v>
      </c>
      <c r="E7648" s="40" t="str">
        <f>INDEX(Videolength!B:B,MATCH(D7648,Videolength!A:A,0))</f>
        <v>https://youtu.be/PHiFfgDQ2BY?list=PLTjhk5BwsiVV8SrR-dPCDjCfaMnt-5HZH</v>
      </c>
      <c r="F7648" s="41">
        <f>INDEX(Videolength!C:C,MATCH(D7648,Videolength!A:A,0))</f>
        <v>6.6203703703703709E-2</v>
      </c>
      <c r="G7648" s="41">
        <v>5.3715277777777772E-2</v>
      </c>
      <c r="H7648" s="71">
        <f>HYPERLINK(_xlfn.CONCAT(E7648,"&amp;t=",G7648*86400),G7648)</f>
        <v>5.3715277777777772E-2</v>
      </c>
      <c r="I7648" s="38">
        <v>14</v>
      </c>
      <c r="J7648" s="38">
        <v>7</v>
      </c>
      <c r="K7648" s="42" t="s">
        <v>90</v>
      </c>
      <c r="L7648" s="42" t="s">
        <v>256</v>
      </c>
      <c r="AA7648" s="45"/>
      <c r="AB7648" s="45"/>
      <c r="AE7648" s="42">
        <f>IF(Table32[[#This Row],[Gems]]&gt;0,Table32[[#This Row],[Gems]],0)</f>
        <v>0</v>
      </c>
      <c r="AF7648" s="42">
        <f>IF(Table32[[#This Row],[Gems]]&lt;0,Table32[[#This Row],[Gems]],0)</f>
        <v>0</v>
      </c>
      <c r="AG7648" s="29">
        <f t="shared" ca="1" si="161"/>
        <v>39</v>
      </c>
    </row>
    <row r="7649" spans="1:33" ht="14.4" x14ac:dyDescent="0.3">
      <c r="A7649" s="37">
        <v>44130</v>
      </c>
      <c r="B7649" s="38">
        <f>INDEX(Videolength!D:D,MATCH(D7649,Videolength!A:A,0))</f>
        <v>13</v>
      </c>
      <c r="C7649" s="38">
        <f>INDEX(Videolength!E:E,MATCH(D7649,Videolength!A:A,0))</f>
        <v>37</v>
      </c>
      <c r="D7649" s="39">
        <v>37</v>
      </c>
      <c r="E7649" s="40" t="str">
        <f>INDEX(Videolength!B:B,MATCH(D7649,Videolength!A:A,0))</f>
        <v>https://youtu.be/PHiFfgDQ2BY?list=PLTjhk5BwsiVV8SrR-dPCDjCfaMnt-5HZH</v>
      </c>
      <c r="F7649" s="41">
        <f>INDEX(Videolength!C:C,MATCH(D7649,Videolength!A:A,0))</f>
        <v>6.6203703703703709E-2</v>
      </c>
      <c r="G7649" s="41">
        <v>5.3726851851851852E-2</v>
      </c>
      <c r="H7649" s="71">
        <f>HYPERLINK(_xlfn.CONCAT(E7649,"&amp;t=",G7649*86400),G7649)</f>
        <v>5.3726851851851852E-2</v>
      </c>
      <c r="I7649" s="38">
        <v>14</v>
      </c>
      <c r="J7649" s="38">
        <v>7</v>
      </c>
      <c r="K7649" s="42" t="s">
        <v>90</v>
      </c>
      <c r="L7649" s="42" t="s">
        <v>148</v>
      </c>
      <c r="M7649" s="42" t="s">
        <v>1491</v>
      </c>
      <c r="AA7649" s="45"/>
      <c r="AB7649" s="45"/>
      <c r="AE7649" s="42">
        <f>IF(Table32[[#This Row],[Gems]]&gt;0,Table32[[#This Row],[Gems]],0)</f>
        <v>0</v>
      </c>
      <c r="AF7649" s="42">
        <f>IF(Table32[[#This Row],[Gems]]&lt;0,Table32[[#This Row],[Gems]],0)</f>
        <v>0</v>
      </c>
      <c r="AG7649" s="29">
        <f t="shared" ca="1" si="161"/>
        <v>39</v>
      </c>
    </row>
    <row r="7650" spans="1:33" ht="14.4" x14ac:dyDescent="0.3">
      <c r="A7650" s="37">
        <v>44130</v>
      </c>
      <c r="B7650" s="38">
        <f>INDEX(Videolength!D:D,MATCH(D7650,Videolength!A:A,0))</f>
        <v>13</v>
      </c>
      <c r="C7650" s="38">
        <f>INDEX(Videolength!E:E,MATCH(D7650,Videolength!A:A,0))</f>
        <v>37</v>
      </c>
      <c r="D7650" s="39">
        <v>37</v>
      </c>
      <c r="E7650" s="40" t="str">
        <f>INDEX(Videolength!B:B,MATCH(D7650,Videolength!A:A,0))</f>
        <v>https://youtu.be/PHiFfgDQ2BY?list=PLTjhk5BwsiVV8SrR-dPCDjCfaMnt-5HZH</v>
      </c>
      <c r="F7650" s="41">
        <f>INDEX(Videolength!C:C,MATCH(D7650,Videolength!A:A,0))</f>
        <v>6.6203703703703709E-2</v>
      </c>
      <c r="G7650" s="41">
        <v>5.4131944444444441E-2</v>
      </c>
      <c r="H7650" s="71">
        <f>HYPERLINK(_xlfn.CONCAT(E7650,"&amp;t=",G7650*86400),G7650)</f>
        <v>5.4131944444444441E-2</v>
      </c>
      <c r="I7650" s="38">
        <v>14</v>
      </c>
      <c r="J7650" s="38">
        <v>7</v>
      </c>
      <c r="K7650" s="42" t="s">
        <v>90</v>
      </c>
      <c r="L7650" s="42" t="s">
        <v>197</v>
      </c>
      <c r="V7650" s="43">
        <v>1472</v>
      </c>
      <c r="AA7650" s="45"/>
      <c r="AB7650" s="45"/>
      <c r="AE7650" s="42">
        <f>IF(Table32[[#This Row],[Gems]]&gt;0,Table32[[#This Row],[Gems]],0)</f>
        <v>0</v>
      </c>
      <c r="AF7650" s="42">
        <f>IF(Table32[[#This Row],[Gems]]&lt;0,Table32[[#This Row],[Gems]],0)</f>
        <v>0</v>
      </c>
      <c r="AG7650" s="29">
        <f t="shared" ca="1" si="161"/>
        <v>39</v>
      </c>
    </row>
    <row r="7651" spans="1:33" ht="14.4" x14ac:dyDescent="0.3">
      <c r="A7651" s="37">
        <v>44130</v>
      </c>
      <c r="B7651" s="38">
        <f>INDEX(Videolength!D:D,MATCH(D7651,Videolength!A:A,0))</f>
        <v>13</v>
      </c>
      <c r="C7651" s="38">
        <f>INDEX(Videolength!E:E,MATCH(D7651,Videolength!A:A,0))</f>
        <v>37</v>
      </c>
      <c r="D7651" s="39">
        <v>37</v>
      </c>
      <c r="E7651" s="40" t="str">
        <f>INDEX(Videolength!B:B,MATCH(D7651,Videolength!A:A,0))</f>
        <v>https://youtu.be/PHiFfgDQ2BY?list=PLTjhk5BwsiVV8SrR-dPCDjCfaMnt-5HZH</v>
      </c>
      <c r="F7651" s="41">
        <f>INDEX(Videolength!C:C,MATCH(D7651,Videolength!A:A,0))</f>
        <v>6.6203703703703709E-2</v>
      </c>
      <c r="G7651" s="41">
        <v>5.4803240740740743E-2</v>
      </c>
      <c r="H7651" s="71">
        <f>HYPERLINK(_xlfn.CONCAT(E7651,"&amp;t=",G7651*86400),G7651)</f>
        <v>5.4803240740740743E-2</v>
      </c>
      <c r="I7651" s="38">
        <v>14</v>
      </c>
      <c r="J7651" s="38">
        <v>7</v>
      </c>
      <c r="K7651" s="42" t="s">
        <v>90</v>
      </c>
      <c r="L7651" s="42" t="s">
        <v>198</v>
      </c>
      <c r="Q7651" s="42" t="s">
        <v>121</v>
      </c>
      <c r="V7651" s="43">
        <v>1472</v>
      </c>
      <c r="AA7651" s="45"/>
      <c r="AB7651" s="45"/>
      <c r="AC7651" s="44" t="s">
        <v>201</v>
      </c>
      <c r="AE7651" s="42">
        <f>IF(Table32[[#This Row],[Gems]]&gt;0,Table32[[#This Row],[Gems]],0)</f>
        <v>0</v>
      </c>
      <c r="AF7651" s="42">
        <f>IF(Table32[[#This Row],[Gems]]&lt;0,Table32[[#This Row],[Gems]],0)</f>
        <v>0</v>
      </c>
      <c r="AG7651" s="29">
        <f t="shared" ca="1" si="161"/>
        <v>39</v>
      </c>
    </row>
    <row r="7652" spans="1:33" ht="14.4" x14ac:dyDescent="0.3">
      <c r="A7652" s="37">
        <v>44130</v>
      </c>
      <c r="B7652" s="38">
        <f>INDEX(Videolength!D:D,MATCH(D7652,Videolength!A:A,0))</f>
        <v>13</v>
      </c>
      <c r="C7652" s="38">
        <f>INDEX(Videolength!E:E,MATCH(D7652,Videolength!A:A,0))</f>
        <v>37</v>
      </c>
      <c r="D7652" s="39">
        <v>37</v>
      </c>
      <c r="E7652" s="40" t="str">
        <f>INDEX(Videolength!B:B,MATCH(D7652,Videolength!A:A,0))</f>
        <v>https://youtu.be/PHiFfgDQ2BY?list=PLTjhk5BwsiVV8SrR-dPCDjCfaMnt-5HZH</v>
      </c>
      <c r="F7652" s="41">
        <f>INDEX(Videolength!C:C,MATCH(D7652,Videolength!A:A,0))</f>
        <v>6.6203703703703709E-2</v>
      </c>
      <c r="G7652" s="41">
        <v>5.486111111111111E-2</v>
      </c>
      <c r="H7652" s="71">
        <f>HYPERLINK(_xlfn.CONCAT(E7652,"&amp;t=",G7652*86400),G7652)</f>
        <v>5.486111111111111E-2</v>
      </c>
      <c r="I7652" s="38">
        <v>14</v>
      </c>
      <c r="J7652" s="38">
        <v>7</v>
      </c>
      <c r="K7652" s="42" t="s">
        <v>90</v>
      </c>
      <c r="L7652" s="42" t="s">
        <v>10</v>
      </c>
      <c r="M7652" s="42" t="s">
        <v>929</v>
      </c>
      <c r="AA7652" s="45"/>
      <c r="AB7652" s="45"/>
      <c r="AE7652" s="42">
        <f>IF(Table32[[#This Row],[Gems]]&gt;0,Table32[[#This Row],[Gems]],0)</f>
        <v>0</v>
      </c>
      <c r="AF7652" s="42">
        <f>IF(Table32[[#This Row],[Gems]]&lt;0,Table32[[#This Row],[Gems]],0)</f>
        <v>0</v>
      </c>
      <c r="AG7652" s="29">
        <f t="shared" ca="1" si="161"/>
        <v>39</v>
      </c>
    </row>
    <row r="7653" spans="1:33" ht="14.4" x14ac:dyDescent="0.3">
      <c r="A7653" s="37">
        <v>44130</v>
      </c>
      <c r="B7653" s="38">
        <f>INDEX(Videolength!D:D,MATCH(D7653,Videolength!A:A,0))</f>
        <v>13</v>
      </c>
      <c r="C7653" s="38">
        <f>INDEX(Videolength!E:E,MATCH(D7653,Videolength!A:A,0))</f>
        <v>37</v>
      </c>
      <c r="D7653" s="39">
        <v>37</v>
      </c>
      <c r="E7653" s="40" t="str">
        <f>INDEX(Videolength!B:B,MATCH(D7653,Videolength!A:A,0))</f>
        <v>https://youtu.be/PHiFfgDQ2BY?list=PLTjhk5BwsiVV8SrR-dPCDjCfaMnt-5HZH</v>
      </c>
      <c r="F7653" s="41">
        <f>INDEX(Videolength!C:C,MATCH(D7653,Videolength!A:A,0))</f>
        <v>6.6203703703703709E-2</v>
      </c>
      <c r="G7653" s="41">
        <v>5.4884259259259265E-2</v>
      </c>
      <c r="H7653" s="71">
        <f>HYPERLINK(_xlfn.CONCAT(E7653,"&amp;t=",G7653*86400),G7653)</f>
        <v>5.4884259259259265E-2</v>
      </c>
      <c r="I7653" s="38">
        <v>14</v>
      </c>
      <c r="J7653" s="38">
        <v>7</v>
      </c>
      <c r="K7653" s="42" t="s">
        <v>346</v>
      </c>
      <c r="L7653" s="42" t="s">
        <v>10</v>
      </c>
      <c r="AA7653" s="45"/>
      <c r="AB7653" s="45"/>
      <c r="AE7653" s="42">
        <f>IF(Table32[[#This Row],[Gems]]&gt;0,Table32[[#This Row],[Gems]],0)</f>
        <v>0</v>
      </c>
      <c r="AF7653" s="42">
        <f>IF(Table32[[#This Row],[Gems]]&lt;0,Table32[[#This Row],[Gems]],0)</f>
        <v>0</v>
      </c>
      <c r="AG7653" s="29">
        <f t="shared" ca="1" si="161"/>
        <v>39</v>
      </c>
    </row>
    <row r="7654" spans="1:33" ht="14.4" x14ac:dyDescent="0.3">
      <c r="A7654" s="37">
        <v>44130</v>
      </c>
      <c r="B7654" s="38">
        <f>INDEX(Videolength!D:D,MATCH(D7654,Videolength!A:A,0))</f>
        <v>13</v>
      </c>
      <c r="C7654" s="38">
        <f>INDEX(Videolength!E:E,MATCH(D7654,Videolength!A:A,0))</f>
        <v>37</v>
      </c>
      <c r="D7654" s="39">
        <v>37</v>
      </c>
      <c r="E7654" s="40" t="str">
        <f>INDEX(Videolength!B:B,MATCH(D7654,Videolength!A:A,0))</f>
        <v>https://youtu.be/PHiFfgDQ2BY?list=PLTjhk5BwsiVV8SrR-dPCDjCfaMnt-5HZH</v>
      </c>
      <c r="F7654" s="41">
        <f>INDEX(Videolength!C:C,MATCH(D7654,Videolength!A:A,0))</f>
        <v>6.6203703703703709E-2</v>
      </c>
      <c r="G7654" s="41">
        <v>5.4918981481481478E-2</v>
      </c>
      <c r="H7654" s="71">
        <f>HYPERLINK(_xlfn.CONCAT(E7654,"&amp;t=",G7654*86400),G7654)</f>
        <v>5.4918981481481478E-2</v>
      </c>
      <c r="I7654" s="38">
        <v>14</v>
      </c>
      <c r="J7654" s="38">
        <v>7</v>
      </c>
      <c r="K7654" s="42" t="s">
        <v>142</v>
      </c>
      <c r="L7654" s="42" t="s">
        <v>33</v>
      </c>
      <c r="AA7654" s="45"/>
      <c r="AB7654" s="45"/>
      <c r="AE7654" s="42">
        <f>IF(Table32[[#This Row],[Gems]]&gt;0,Table32[[#This Row],[Gems]],0)</f>
        <v>0</v>
      </c>
      <c r="AF7654" s="42">
        <f>IF(Table32[[#This Row],[Gems]]&lt;0,Table32[[#This Row],[Gems]],0)</f>
        <v>0</v>
      </c>
      <c r="AG7654" s="29">
        <f t="shared" ca="1" si="161"/>
        <v>39</v>
      </c>
    </row>
    <row r="7655" spans="1:33" ht="14.4" x14ac:dyDescent="0.3">
      <c r="A7655" s="37">
        <v>44130</v>
      </c>
      <c r="B7655" s="38">
        <f>INDEX(Videolength!D:D,MATCH(D7655,Videolength!A:A,0))</f>
        <v>13</v>
      </c>
      <c r="C7655" s="38">
        <f>INDEX(Videolength!E:E,MATCH(D7655,Videolength!A:A,0))</f>
        <v>37</v>
      </c>
      <c r="D7655" s="39">
        <v>37</v>
      </c>
      <c r="E7655" s="40" t="str">
        <f>INDEX(Videolength!B:B,MATCH(D7655,Videolength!A:A,0))</f>
        <v>https://youtu.be/PHiFfgDQ2BY?list=PLTjhk5BwsiVV8SrR-dPCDjCfaMnt-5HZH</v>
      </c>
      <c r="F7655" s="41">
        <f>INDEX(Videolength!C:C,MATCH(D7655,Videolength!A:A,0))</f>
        <v>6.6203703703703709E-2</v>
      </c>
      <c r="G7655" s="41">
        <v>5.4942129629629632E-2</v>
      </c>
      <c r="H7655" s="71">
        <f>HYPERLINK(_xlfn.CONCAT(E7655,"&amp;t=",G7655*86400),G7655)</f>
        <v>5.4942129629629632E-2</v>
      </c>
      <c r="I7655" s="38">
        <v>14</v>
      </c>
      <c r="J7655" s="38">
        <v>7</v>
      </c>
      <c r="K7655" s="42" t="s">
        <v>346</v>
      </c>
      <c r="L7655" s="42" t="s">
        <v>10</v>
      </c>
      <c r="AA7655" s="45"/>
      <c r="AB7655" s="45"/>
      <c r="AE7655" s="42">
        <f>IF(Table32[[#This Row],[Gems]]&gt;0,Table32[[#This Row],[Gems]],0)</f>
        <v>0</v>
      </c>
      <c r="AF7655" s="42">
        <f>IF(Table32[[#This Row],[Gems]]&lt;0,Table32[[#This Row],[Gems]],0)</f>
        <v>0</v>
      </c>
      <c r="AG7655" s="29">
        <f t="shared" ca="1" si="161"/>
        <v>39</v>
      </c>
    </row>
    <row r="7656" spans="1:33" ht="14.4" x14ac:dyDescent="0.3">
      <c r="A7656" s="37">
        <v>44130</v>
      </c>
      <c r="B7656" s="38">
        <f>INDEX(Videolength!D:D,MATCH(D7656,Videolength!A:A,0))</f>
        <v>13</v>
      </c>
      <c r="C7656" s="38">
        <f>INDEX(Videolength!E:E,MATCH(D7656,Videolength!A:A,0))</f>
        <v>37</v>
      </c>
      <c r="D7656" s="39">
        <v>37</v>
      </c>
      <c r="E7656" s="40" t="str">
        <f>INDEX(Videolength!B:B,MATCH(D7656,Videolength!A:A,0))</f>
        <v>https://youtu.be/PHiFfgDQ2BY?list=PLTjhk5BwsiVV8SrR-dPCDjCfaMnt-5HZH</v>
      </c>
      <c r="F7656" s="41">
        <f>INDEX(Videolength!C:C,MATCH(D7656,Videolength!A:A,0))</f>
        <v>6.6203703703703709E-2</v>
      </c>
      <c r="G7656" s="41">
        <v>5.4988425925925927E-2</v>
      </c>
      <c r="H7656" s="71">
        <f>HYPERLINK(_xlfn.CONCAT(E7656,"&amp;t=",G7656*86400),G7656)</f>
        <v>5.4988425925925927E-2</v>
      </c>
      <c r="I7656" s="38">
        <v>14</v>
      </c>
      <c r="J7656" s="38">
        <v>7</v>
      </c>
      <c r="K7656" s="42" t="s">
        <v>107</v>
      </c>
      <c r="L7656" s="42" t="s">
        <v>10</v>
      </c>
      <c r="AA7656" s="45"/>
      <c r="AB7656" s="45"/>
      <c r="AE7656" s="42">
        <f>IF(Table32[[#This Row],[Gems]]&gt;0,Table32[[#This Row],[Gems]],0)</f>
        <v>0</v>
      </c>
      <c r="AF7656" s="42">
        <f>IF(Table32[[#This Row],[Gems]]&lt;0,Table32[[#This Row],[Gems]],0)</f>
        <v>0</v>
      </c>
      <c r="AG7656" s="29">
        <f t="shared" ca="1" si="161"/>
        <v>39</v>
      </c>
    </row>
    <row r="7657" spans="1:33" ht="14.4" x14ac:dyDescent="0.3">
      <c r="A7657" s="37">
        <v>44130</v>
      </c>
      <c r="B7657" s="38">
        <f>INDEX(Videolength!D:D,MATCH(D7657,Videolength!A:A,0))</f>
        <v>13</v>
      </c>
      <c r="C7657" s="38">
        <f>INDEX(Videolength!E:E,MATCH(D7657,Videolength!A:A,0))</f>
        <v>37</v>
      </c>
      <c r="D7657" s="39">
        <v>37</v>
      </c>
      <c r="E7657" s="40" t="str">
        <f>INDEX(Videolength!B:B,MATCH(D7657,Videolength!A:A,0))</f>
        <v>https://youtu.be/PHiFfgDQ2BY?list=PLTjhk5BwsiVV8SrR-dPCDjCfaMnt-5HZH</v>
      </c>
      <c r="F7657" s="41">
        <f>INDEX(Videolength!C:C,MATCH(D7657,Videolength!A:A,0))</f>
        <v>6.6203703703703709E-2</v>
      </c>
      <c r="G7657" s="41">
        <v>5.5046296296296295E-2</v>
      </c>
      <c r="H7657" s="71">
        <f>HYPERLINK(_xlfn.CONCAT(E7657,"&amp;t=",G7657*86400),G7657)</f>
        <v>5.5046296296296295E-2</v>
      </c>
      <c r="I7657" s="38">
        <v>14</v>
      </c>
      <c r="J7657" s="38">
        <v>7</v>
      </c>
      <c r="K7657" s="42" t="s">
        <v>107</v>
      </c>
      <c r="L7657" s="42" t="s">
        <v>140</v>
      </c>
      <c r="M7657" s="42" t="s">
        <v>1492</v>
      </c>
      <c r="S7657" s="42" t="s">
        <v>129</v>
      </c>
      <c r="V7657" s="43">
        <v>1481</v>
      </c>
      <c r="W7657" s="44" t="s">
        <v>1301</v>
      </c>
      <c r="X7657" s="43">
        <v>30</v>
      </c>
      <c r="AA7657" s="45"/>
      <c r="AB7657" s="45"/>
      <c r="AE7657" s="42">
        <f>IF(Table32[[#This Row],[Gems]]&gt;0,Table32[[#This Row],[Gems]],0)</f>
        <v>0</v>
      </c>
      <c r="AF7657" s="42">
        <f>IF(Table32[[#This Row],[Gems]]&lt;0,Table32[[#This Row],[Gems]],0)</f>
        <v>0</v>
      </c>
      <c r="AG7657" s="29">
        <f t="shared" ca="1" si="161"/>
        <v>39</v>
      </c>
    </row>
    <row r="7658" spans="1:33" ht="14.4" x14ac:dyDescent="0.3">
      <c r="A7658" s="37">
        <v>44130</v>
      </c>
      <c r="B7658" s="38">
        <f>INDEX(Videolength!D:D,MATCH(D7658,Videolength!A:A,0))</f>
        <v>13</v>
      </c>
      <c r="C7658" s="38">
        <f>INDEX(Videolength!E:E,MATCH(D7658,Videolength!A:A,0))</f>
        <v>37</v>
      </c>
      <c r="D7658" s="39">
        <v>37</v>
      </c>
      <c r="E7658" s="40" t="str">
        <f>INDEX(Videolength!B:B,MATCH(D7658,Videolength!A:A,0))</f>
        <v>https://youtu.be/PHiFfgDQ2BY?list=PLTjhk5BwsiVV8SrR-dPCDjCfaMnt-5HZH</v>
      </c>
      <c r="F7658" s="41">
        <f>INDEX(Videolength!C:C,MATCH(D7658,Videolength!A:A,0))</f>
        <v>6.6203703703703709E-2</v>
      </c>
      <c r="G7658" s="41">
        <v>5.5381944444444442E-2</v>
      </c>
      <c r="H7658" s="71">
        <f>HYPERLINK(_xlfn.CONCAT(E7658,"&amp;t=",G7658*86400),G7658)</f>
        <v>5.5381944444444442E-2</v>
      </c>
      <c r="I7658" s="38">
        <v>14</v>
      </c>
      <c r="J7658" s="38">
        <v>7</v>
      </c>
      <c r="K7658" s="42" t="s">
        <v>107</v>
      </c>
      <c r="L7658" s="42" t="s">
        <v>10</v>
      </c>
      <c r="AA7658" s="45"/>
      <c r="AB7658" s="45"/>
      <c r="AE7658" s="42">
        <f>IF(Table32[[#This Row],[Gems]]&gt;0,Table32[[#This Row],[Gems]],0)</f>
        <v>0</v>
      </c>
      <c r="AF7658" s="42">
        <f>IF(Table32[[#This Row],[Gems]]&lt;0,Table32[[#This Row],[Gems]],0)</f>
        <v>0</v>
      </c>
      <c r="AG7658" s="29">
        <f t="shared" ca="1" si="161"/>
        <v>39</v>
      </c>
    </row>
    <row r="7659" spans="1:33" ht="14.4" x14ac:dyDescent="0.3">
      <c r="A7659" s="37">
        <v>44130</v>
      </c>
      <c r="B7659" s="38">
        <f>INDEX(Videolength!D:D,MATCH(D7659,Videolength!A:A,0))</f>
        <v>13</v>
      </c>
      <c r="C7659" s="38">
        <f>INDEX(Videolength!E:E,MATCH(D7659,Videolength!A:A,0))</f>
        <v>37</v>
      </c>
      <c r="D7659" s="39">
        <v>37</v>
      </c>
      <c r="E7659" s="40" t="str">
        <f>INDEX(Videolength!B:B,MATCH(D7659,Videolength!A:A,0))</f>
        <v>https://youtu.be/PHiFfgDQ2BY?list=PLTjhk5BwsiVV8SrR-dPCDjCfaMnt-5HZH</v>
      </c>
      <c r="F7659" s="41">
        <f>INDEX(Videolength!C:C,MATCH(D7659,Videolength!A:A,0))</f>
        <v>6.6203703703703709E-2</v>
      </c>
      <c r="G7659" s="41">
        <v>5.541666666666667E-2</v>
      </c>
      <c r="H7659" s="71">
        <f>HYPERLINK(_xlfn.CONCAT(E7659,"&amp;t=",G7659*86400),G7659)</f>
        <v>5.541666666666667E-2</v>
      </c>
      <c r="I7659" s="38">
        <v>14</v>
      </c>
      <c r="J7659" s="38">
        <v>7</v>
      </c>
      <c r="K7659" s="42" t="s">
        <v>107</v>
      </c>
      <c r="L7659" s="42" t="s">
        <v>244</v>
      </c>
      <c r="M7659" s="42" t="s">
        <v>717</v>
      </c>
      <c r="N7659" s="42" t="s">
        <v>33</v>
      </c>
      <c r="AA7659" s="45"/>
      <c r="AB7659" s="45"/>
      <c r="AE7659" s="42">
        <f>IF(Table32[[#This Row],[Gems]]&gt;0,Table32[[#This Row],[Gems]],0)</f>
        <v>0</v>
      </c>
      <c r="AF7659" s="42">
        <f>IF(Table32[[#This Row],[Gems]]&lt;0,Table32[[#This Row],[Gems]],0)</f>
        <v>0</v>
      </c>
      <c r="AG7659" s="29">
        <f t="shared" ca="1" si="161"/>
        <v>39</v>
      </c>
    </row>
    <row r="7660" spans="1:33" ht="14.4" x14ac:dyDescent="0.3">
      <c r="A7660" s="37">
        <v>44130</v>
      </c>
      <c r="B7660" s="38">
        <f>INDEX(Videolength!D:D,MATCH(D7660,Videolength!A:A,0))</f>
        <v>13</v>
      </c>
      <c r="C7660" s="38">
        <f>INDEX(Videolength!E:E,MATCH(D7660,Videolength!A:A,0))</f>
        <v>37</v>
      </c>
      <c r="D7660" s="39">
        <v>37</v>
      </c>
      <c r="E7660" s="40" t="str">
        <f>INDEX(Videolength!B:B,MATCH(D7660,Videolength!A:A,0))</f>
        <v>https://youtu.be/PHiFfgDQ2BY?list=PLTjhk5BwsiVV8SrR-dPCDjCfaMnt-5HZH</v>
      </c>
      <c r="F7660" s="41">
        <f>INDEX(Videolength!C:C,MATCH(D7660,Videolength!A:A,0))</f>
        <v>6.6203703703703709E-2</v>
      </c>
      <c r="G7660" s="41">
        <v>5.543981481481481E-2</v>
      </c>
      <c r="H7660" s="71">
        <f>HYPERLINK(_xlfn.CONCAT(E7660,"&amp;t=",G7660*86400),G7660)</f>
        <v>5.543981481481481E-2</v>
      </c>
      <c r="I7660" s="38">
        <v>14</v>
      </c>
      <c r="J7660" s="38">
        <v>7</v>
      </c>
      <c r="K7660" s="42" t="s">
        <v>107</v>
      </c>
      <c r="L7660" s="42" t="s">
        <v>10</v>
      </c>
      <c r="M7660" s="42" t="s">
        <v>1493</v>
      </c>
      <c r="AA7660" s="45"/>
      <c r="AB7660" s="45"/>
      <c r="AE7660" s="42">
        <f>IF(Table32[[#This Row],[Gems]]&gt;0,Table32[[#This Row],[Gems]],0)</f>
        <v>0</v>
      </c>
      <c r="AF7660" s="42">
        <f>IF(Table32[[#This Row],[Gems]]&lt;0,Table32[[#This Row],[Gems]],0)</f>
        <v>0</v>
      </c>
      <c r="AG7660" s="29">
        <f t="shared" ca="1" si="161"/>
        <v>39</v>
      </c>
    </row>
    <row r="7661" spans="1:33" ht="14.4" x14ac:dyDescent="0.3">
      <c r="A7661" s="37">
        <v>44130</v>
      </c>
      <c r="B7661" s="38">
        <f>INDEX(Videolength!D:D,MATCH(D7661,Videolength!A:A,0))</f>
        <v>13</v>
      </c>
      <c r="C7661" s="38">
        <f>INDEX(Videolength!E:E,MATCH(D7661,Videolength!A:A,0))</f>
        <v>37</v>
      </c>
      <c r="D7661" s="39">
        <v>37</v>
      </c>
      <c r="E7661" s="40" t="str">
        <f>INDEX(Videolength!B:B,MATCH(D7661,Videolength!A:A,0))</f>
        <v>https://youtu.be/PHiFfgDQ2BY?list=PLTjhk5BwsiVV8SrR-dPCDjCfaMnt-5HZH</v>
      </c>
      <c r="F7661" s="41">
        <f>INDEX(Videolength!C:C,MATCH(D7661,Videolength!A:A,0))</f>
        <v>6.6203703703703709E-2</v>
      </c>
      <c r="G7661" s="41">
        <v>5.5740740740740737E-2</v>
      </c>
      <c r="H7661" s="71">
        <f>HYPERLINK(_xlfn.CONCAT(E7661,"&amp;t=",G7661*86400),G7661)</f>
        <v>5.5740740740740737E-2</v>
      </c>
      <c r="I7661" s="38">
        <v>14</v>
      </c>
      <c r="J7661" s="38">
        <v>7</v>
      </c>
      <c r="K7661" s="42" t="s">
        <v>107</v>
      </c>
      <c r="L7661" s="42" t="s">
        <v>140</v>
      </c>
      <c r="M7661" s="42" t="s">
        <v>1494</v>
      </c>
      <c r="N7661" s="42" t="s">
        <v>228</v>
      </c>
      <c r="O7661" s="42" t="s">
        <v>33</v>
      </c>
      <c r="AA7661" s="45"/>
      <c r="AB7661" s="45"/>
      <c r="AE7661" s="42">
        <f>IF(Table32[[#This Row],[Gems]]&gt;0,Table32[[#This Row],[Gems]],0)</f>
        <v>0</v>
      </c>
      <c r="AF7661" s="42">
        <f>IF(Table32[[#This Row],[Gems]]&lt;0,Table32[[#This Row],[Gems]],0)</f>
        <v>0</v>
      </c>
      <c r="AG7661" s="29">
        <f t="shared" ca="1" si="161"/>
        <v>39</v>
      </c>
    </row>
    <row r="7662" spans="1:33" ht="14.4" x14ac:dyDescent="0.3">
      <c r="A7662" s="37">
        <v>44130</v>
      </c>
      <c r="B7662" s="38">
        <f>INDEX(Videolength!D:D,MATCH(D7662,Videolength!A:A,0))</f>
        <v>13</v>
      </c>
      <c r="C7662" s="38">
        <f>INDEX(Videolength!E:E,MATCH(D7662,Videolength!A:A,0))</f>
        <v>37</v>
      </c>
      <c r="D7662" s="39">
        <v>37</v>
      </c>
      <c r="E7662" s="40" t="str">
        <f>INDEX(Videolength!B:B,MATCH(D7662,Videolength!A:A,0))</f>
        <v>https://youtu.be/PHiFfgDQ2BY?list=PLTjhk5BwsiVV8SrR-dPCDjCfaMnt-5HZH</v>
      </c>
      <c r="F7662" s="41">
        <f>INDEX(Videolength!C:C,MATCH(D7662,Videolength!A:A,0))</f>
        <v>6.6203703703703709E-2</v>
      </c>
      <c r="G7662" s="41">
        <v>5.590277777777778E-2</v>
      </c>
      <c r="H7662" s="71">
        <f>HYPERLINK(_xlfn.CONCAT(E7662,"&amp;t=",G7662*86400),G7662)</f>
        <v>5.590277777777778E-2</v>
      </c>
      <c r="I7662" s="38">
        <v>14</v>
      </c>
      <c r="J7662" s="38">
        <v>7</v>
      </c>
      <c r="K7662" s="42" t="s">
        <v>346</v>
      </c>
      <c r="L7662" s="42" t="s">
        <v>10</v>
      </c>
      <c r="AA7662" s="45"/>
      <c r="AB7662" s="45"/>
      <c r="AE7662" s="42">
        <f>IF(Table32[[#This Row],[Gems]]&gt;0,Table32[[#This Row],[Gems]],0)</f>
        <v>0</v>
      </c>
      <c r="AF7662" s="42">
        <f>IF(Table32[[#This Row],[Gems]]&lt;0,Table32[[#This Row],[Gems]],0)</f>
        <v>0</v>
      </c>
      <c r="AG7662" s="29">
        <f t="shared" ca="1" si="161"/>
        <v>39</v>
      </c>
    </row>
    <row r="7663" spans="1:33" ht="14.4" x14ac:dyDescent="0.3">
      <c r="A7663" s="37">
        <v>44130</v>
      </c>
      <c r="B7663" s="38">
        <f>INDEX(Videolength!D:D,MATCH(D7663,Videolength!A:A,0))</f>
        <v>13</v>
      </c>
      <c r="C7663" s="38">
        <f>INDEX(Videolength!E:E,MATCH(D7663,Videolength!A:A,0))</f>
        <v>37</v>
      </c>
      <c r="D7663" s="39">
        <v>37</v>
      </c>
      <c r="E7663" s="40" t="str">
        <f>INDEX(Videolength!B:B,MATCH(D7663,Videolength!A:A,0))</f>
        <v>https://youtu.be/PHiFfgDQ2BY?list=PLTjhk5BwsiVV8SrR-dPCDjCfaMnt-5HZH</v>
      </c>
      <c r="F7663" s="41">
        <f>INDEX(Videolength!C:C,MATCH(D7663,Videolength!A:A,0))</f>
        <v>6.6203703703703709E-2</v>
      </c>
      <c r="G7663" s="41">
        <v>5.5937500000000001E-2</v>
      </c>
      <c r="H7663" s="71">
        <f>HYPERLINK(_xlfn.CONCAT(E7663,"&amp;t=",G7663*86400),G7663)</f>
        <v>5.5937500000000001E-2</v>
      </c>
      <c r="I7663" s="38">
        <v>14</v>
      </c>
      <c r="J7663" s="38">
        <v>7</v>
      </c>
      <c r="K7663" s="42" t="s">
        <v>98</v>
      </c>
      <c r="L7663" s="42" t="s">
        <v>10</v>
      </c>
      <c r="M7663" s="42" t="s">
        <v>1495</v>
      </c>
      <c r="Q7663" s="42" t="s">
        <v>33</v>
      </c>
      <c r="W7663" s="44" t="s">
        <v>367</v>
      </c>
      <c r="AA7663" s="45"/>
      <c r="AB7663" s="45"/>
      <c r="AE7663" s="42">
        <f>IF(Table32[[#This Row],[Gems]]&gt;0,Table32[[#This Row],[Gems]],0)</f>
        <v>0</v>
      </c>
      <c r="AF7663" s="42">
        <f>IF(Table32[[#This Row],[Gems]]&lt;0,Table32[[#This Row],[Gems]],0)</f>
        <v>0</v>
      </c>
      <c r="AG7663" s="29">
        <f t="shared" ca="1" si="161"/>
        <v>39</v>
      </c>
    </row>
    <row r="7664" spans="1:33" ht="14.4" x14ac:dyDescent="0.3">
      <c r="A7664" s="37">
        <v>44130</v>
      </c>
      <c r="B7664" s="38">
        <f>INDEX(Videolength!D:D,MATCH(D7664,Videolength!A:A,0))</f>
        <v>13</v>
      </c>
      <c r="C7664" s="38">
        <f>INDEX(Videolength!E:E,MATCH(D7664,Videolength!A:A,0))</f>
        <v>37</v>
      </c>
      <c r="D7664" s="39">
        <v>37</v>
      </c>
      <c r="E7664" s="40" t="str">
        <f>INDEX(Videolength!B:B,MATCH(D7664,Videolength!A:A,0))</f>
        <v>https://youtu.be/PHiFfgDQ2BY?list=PLTjhk5BwsiVV8SrR-dPCDjCfaMnt-5HZH</v>
      </c>
      <c r="F7664" s="41">
        <f>INDEX(Videolength!C:C,MATCH(D7664,Videolength!A:A,0))</f>
        <v>6.6203703703703709E-2</v>
      </c>
      <c r="G7664" s="41">
        <v>5.6064814814814817E-2</v>
      </c>
      <c r="H7664" s="71">
        <f>HYPERLINK(_xlfn.CONCAT(E7664,"&amp;t=",G7664*86400),G7664)</f>
        <v>5.6064814814814817E-2</v>
      </c>
      <c r="I7664" s="38">
        <v>14</v>
      </c>
      <c r="J7664" s="38">
        <v>7</v>
      </c>
      <c r="K7664" s="42" t="s">
        <v>346</v>
      </c>
      <c r="L7664" s="42" t="s">
        <v>10</v>
      </c>
      <c r="AA7664" s="45"/>
      <c r="AB7664" s="45"/>
      <c r="AE7664" s="42">
        <f>IF(Table32[[#This Row],[Gems]]&gt;0,Table32[[#This Row],[Gems]],0)</f>
        <v>0</v>
      </c>
      <c r="AF7664" s="42">
        <f>IF(Table32[[#This Row],[Gems]]&lt;0,Table32[[#This Row],[Gems]],0)</f>
        <v>0</v>
      </c>
      <c r="AG7664" s="29">
        <f t="shared" ca="1" si="161"/>
        <v>39</v>
      </c>
    </row>
    <row r="7665" spans="1:33" ht="14.4" x14ac:dyDescent="0.3">
      <c r="A7665" s="37">
        <v>44130</v>
      </c>
      <c r="B7665" s="38">
        <f>INDEX(Videolength!D:D,MATCH(D7665,Videolength!A:A,0))</f>
        <v>13</v>
      </c>
      <c r="C7665" s="38">
        <f>INDEX(Videolength!E:E,MATCH(D7665,Videolength!A:A,0))</f>
        <v>37</v>
      </c>
      <c r="D7665" s="39">
        <v>37</v>
      </c>
      <c r="E7665" s="40" t="str">
        <f>INDEX(Videolength!B:B,MATCH(D7665,Videolength!A:A,0))</f>
        <v>https://youtu.be/PHiFfgDQ2BY?list=PLTjhk5BwsiVV8SrR-dPCDjCfaMnt-5HZH</v>
      </c>
      <c r="F7665" s="41">
        <f>INDEX(Videolength!C:C,MATCH(D7665,Videolength!A:A,0))</f>
        <v>6.6203703703703709E-2</v>
      </c>
      <c r="G7665" s="41">
        <v>5.6134259259259266E-2</v>
      </c>
      <c r="H7665" s="71">
        <f>HYPERLINK(_xlfn.CONCAT(E7665,"&amp;t=",G7665*86400),G7665)</f>
        <v>5.6134259259259266E-2</v>
      </c>
      <c r="I7665" s="38">
        <v>14</v>
      </c>
      <c r="J7665" s="38">
        <v>7</v>
      </c>
      <c r="K7665" s="42" t="s">
        <v>98</v>
      </c>
      <c r="L7665" s="42" t="s">
        <v>10</v>
      </c>
      <c r="M7665" s="42" t="s">
        <v>1496</v>
      </c>
      <c r="N7665" s="42" t="s">
        <v>33</v>
      </c>
      <c r="AA7665" s="45"/>
      <c r="AB7665" s="45"/>
      <c r="AE7665" s="42">
        <f>IF(Table32[[#This Row],[Gems]]&gt;0,Table32[[#This Row],[Gems]],0)</f>
        <v>0</v>
      </c>
      <c r="AF7665" s="42">
        <f>IF(Table32[[#This Row],[Gems]]&lt;0,Table32[[#This Row],[Gems]],0)</f>
        <v>0</v>
      </c>
      <c r="AG7665" s="29">
        <f t="shared" ca="1" si="161"/>
        <v>39</v>
      </c>
    </row>
    <row r="7666" spans="1:33" ht="14.4" x14ac:dyDescent="0.3">
      <c r="A7666" s="37">
        <v>44130</v>
      </c>
      <c r="B7666" s="38">
        <f>INDEX(Videolength!D:D,MATCH(D7666,Videolength!A:A,0))</f>
        <v>13</v>
      </c>
      <c r="C7666" s="38">
        <f>INDEX(Videolength!E:E,MATCH(D7666,Videolength!A:A,0))</f>
        <v>37</v>
      </c>
      <c r="D7666" s="39">
        <v>37</v>
      </c>
      <c r="E7666" s="40" t="str">
        <f>INDEX(Videolength!B:B,MATCH(D7666,Videolength!A:A,0))</f>
        <v>https://youtu.be/PHiFfgDQ2BY?list=PLTjhk5BwsiVV8SrR-dPCDjCfaMnt-5HZH</v>
      </c>
      <c r="F7666" s="41">
        <f>INDEX(Videolength!C:C,MATCH(D7666,Videolength!A:A,0))</f>
        <v>6.6203703703703709E-2</v>
      </c>
      <c r="G7666" s="41">
        <v>5.6226851851851854E-2</v>
      </c>
      <c r="H7666" s="71">
        <f>HYPERLINK(_xlfn.CONCAT(E7666,"&amp;t=",G7666*86400),G7666)</f>
        <v>5.6226851851851854E-2</v>
      </c>
      <c r="I7666" s="38">
        <v>14</v>
      </c>
      <c r="J7666" s="38">
        <v>7</v>
      </c>
      <c r="K7666" s="42" t="s">
        <v>346</v>
      </c>
      <c r="L7666" s="42" t="s">
        <v>10</v>
      </c>
      <c r="AA7666" s="45"/>
      <c r="AB7666" s="45"/>
      <c r="AE7666" s="42">
        <f>IF(Table32[[#This Row],[Gems]]&gt;0,Table32[[#This Row],[Gems]],0)</f>
        <v>0</v>
      </c>
      <c r="AF7666" s="42">
        <f>IF(Table32[[#This Row],[Gems]]&lt;0,Table32[[#This Row],[Gems]],0)</f>
        <v>0</v>
      </c>
      <c r="AG7666" s="29">
        <f t="shared" ca="1" si="161"/>
        <v>39</v>
      </c>
    </row>
    <row r="7667" spans="1:33" ht="14.4" x14ac:dyDescent="0.3">
      <c r="A7667" s="37">
        <v>44130</v>
      </c>
      <c r="B7667" s="38">
        <f>INDEX(Videolength!D:D,MATCH(D7667,Videolength!A:A,0))</f>
        <v>13</v>
      </c>
      <c r="C7667" s="38">
        <f>INDEX(Videolength!E:E,MATCH(D7667,Videolength!A:A,0))</f>
        <v>37</v>
      </c>
      <c r="D7667" s="39">
        <v>37</v>
      </c>
      <c r="E7667" s="40" t="str">
        <f>INDEX(Videolength!B:B,MATCH(D7667,Videolength!A:A,0))</f>
        <v>https://youtu.be/PHiFfgDQ2BY?list=PLTjhk5BwsiVV8SrR-dPCDjCfaMnt-5HZH</v>
      </c>
      <c r="F7667" s="41">
        <f>INDEX(Videolength!C:C,MATCH(D7667,Videolength!A:A,0))</f>
        <v>6.6203703703703709E-2</v>
      </c>
      <c r="G7667" s="41">
        <v>5.6296296296296296E-2</v>
      </c>
      <c r="H7667" s="71">
        <f>HYPERLINK(_xlfn.CONCAT(E7667,"&amp;t=",G7667*86400),G7667)</f>
        <v>5.6296296296296296E-2</v>
      </c>
      <c r="I7667" s="38">
        <v>14</v>
      </c>
      <c r="J7667" s="38">
        <v>7</v>
      </c>
      <c r="K7667" s="42" t="s">
        <v>365</v>
      </c>
      <c r="L7667" s="42" t="s">
        <v>10</v>
      </c>
      <c r="M7667" s="42" t="s">
        <v>1497</v>
      </c>
      <c r="N7667" s="42" t="s">
        <v>121</v>
      </c>
      <c r="AA7667" s="45"/>
      <c r="AB7667" s="45"/>
      <c r="AE7667" s="42">
        <f>IF(Table32[[#This Row],[Gems]]&gt;0,Table32[[#This Row],[Gems]],0)</f>
        <v>0</v>
      </c>
      <c r="AF7667" s="42">
        <f>IF(Table32[[#This Row],[Gems]]&lt;0,Table32[[#This Row],[Gems]],0)</f>
        <v>0</v>
      </c>
      <c r="AG7667" s="29">
        <f t="shared" ca="1" si="161"/>
        <v>39</v>
      </c>
    </row>
    <row r="7668" spans="1:33" ht="14.4" x14ac:dyDescent="0.3">
      <c r="A7668" s="37">
        <v>44130</v>
      </c>
      <c r="B7668" s="38">
        <f>INDEX(Videolength!D:D,MATCH(D7668,Videolength!A:A,0))</f>
        <v>13</v>
      </c>
      <c r="C7668" s="38">
        <f>INDEX(Videolength!E:E,MATCH(D7668,Videolength!A:A,0))</f>
        <v>37</v>
      </c>
      <c r="D7668" s="39">
        <v>37</v>
      </c>
      <c r="E7668" s="40" t="str">
        <f>INDEX(Videolength!B:B,MATCH(D7668,Videolength!A:A,0))</f>
        <v>https://youtu.be/PHiFfgDQ2BY?list=PLTjhk5BwsiVV8SrR-dPCDjCfaMnt-5HZH</v>
      </c>
      <c r="F7668" s="41">
        <f>INDEX(Videolength!C:C,MATCH(D7668,Videolength!A:A,0))</f>
        <v>6.6203703703703709E-2</v>
      </c>
      <c r="G7668" s="41">
        <v>5.6365740740740744E-2</v>
      </c>
      <c r="H7668" s="71">
        <f>HYPERLINK(_xlfn.CONCAT(E7668,"&amp;t=",G7668*86400),G7668)</f>
        <v>5.6365740740740744E-2</v>
      </c>
      <c r="I7668" s="38">
        <v>14</v>
      </c>
      <c r="J7668" s="38">
        <v>7</v>
      </c>
      <c r="K7668" s="42" t="s">
        <v>346</v>
      </c>
      <c r="L7668" s="42" t="s">
        <v>10</v>
      </c>
      <c r="AA7668" s="45"/>
      <c r="AB7668" s="45"/>
      <c r="AE7668" s="42">
        <f>IF(Table32[[#This Row],[Gems]]&gt;0,Table32[[#This Row],[Gems]],0)</f>
        <v>0</v>
      </c>
      <c r="AF7668" s="42">
        <f>IF(Table32[[#This Row],[Gems]]&lt;0,Table32[[#This Row],[Gems]],0)</f>
        <v>0</v>
      </c>
      <c r="AG7668" s="29">
        <f t="shared" ca="1" si="161"/>
        <v>39</v>
      </c>
    </row>
    <row r="7669" spans="1:33" ht="14.4" x14ac:dyDescent="0.3">
      <c r="A7669" s="37">
        <v>44130</v>
      </c>
      <c r="B7669" s="38">
        <f>INDEX(Videolength!D:D,MATCH(D7669,Videolength!A:A,0))</f>
        <v>13</v>
      </c>
      <c r="C7669" s="38">
        <f>INDEX(Videolength!E:E,MATCH(D7669,Videolength!A:A,0))</f>
        <v>37</v>
      </c>
      <c r="D7669" s="39">
        <v>37</v>
      </c>
      <c r="E7669" s="40" t="str">
        <f>INDEX(Videolength!B:B,MATCH(D7669,Videolength!A:A,0))</f>
        <v>https://youtu.be/PHiFfgDQ2BY?list=PLTjhk5BwsiVV8SrR-dPCDjCfaMnt-5HZH</v>
      </c>
      <c r="F7669" s="41">
        <f>INDEX(Videolength!C:C,MATCH(D7669,Videolength!A:A,0))</f>
        <v>6.6203703703703709E-2</v>
      </c>
      <c r="G7669" s="41">
        <v>5.6377314814814818E-2</v>
      </c>
      <c r="H7669" s="71">
        <f>HYPERLINK(_xlfn.CONCAT(E7669,"&amp;t=",G7669*86400),G7669)</f>
        <v>5.6377314814814818E-2</v>
      </c>
      <c r="I7669" s="38">
        <v>14</v>
      </c>
      <c r="J7669" s="38">
        <v>7</v>
      </c>
      <c r="K7669" s="42" t="s">
        <v>114</v>
      </c>
      <c r="L7669" s="42" t="s">
        <v>10</v>
      </c>
      <c r="AA7669" s="45"/>
      <c r="AB7669" s="45"/>
      <c r="AE7669" s="42">
        <f>IF(Table32[[#This Row],[Gems]]&gt;0,Table32[[#This Row],[Gems]],0)</f>
        <v>0</v>
      </c>
      <c r="AF7669" s="42">
        <f>IF(Table32[[#This Row],[Gems]]&lt;0,Table32[[#This Row],[Gems]],0)</f>
        <v>0</v>
      </c>
      <c r="AG7669" s="29">
        <f t="shared" ca="1" si="161"/>
        <v>39</v>
      </c>
    </row>
    <row r="7670" spans="1:33" ht="14.4" x14ac:dyDescent="0.3">
      <c r="A7670" s="37">
        <v>44130</v>
      </c>
      <c r="B7670" s="38">
        <f>INDEX(Videolength!D:D,MATCH(D7670,Videolength!A:A,0))</f>
        <v>13</v>
      </c>
      <c r="C7670" s="38">
        <f>INDEX(Videolength!E:E,MATCH(D7670,Videolength!A:A,0))</f>
        <v>37</v>
      </c>
      <c r="D7670" s="39">
        <v>37</v>
      </c>
      <c r="E7670" s="40" t="str">
        <f>INDEX(Videolength!B:B,MATCH(D7670,Videolength!A:A,0))</f>
        <v>https://youtu.be/PHiFfgDQ2BY?list=PLTjhk5BwsiVV8SrR-dPCDjCfaMnt-5HZH</v>
      </c>
      <c r="F7670" s="41">
        <f>INDEX(Videolength!C:C,MATCH(D7670,Videolength!A:A,0))</f>
        <v>6.6203703703703709E-2</v>
      </c>
      <c r="G7670" s="41">
        <v>5.6412037037037038E-2</v>
      </c>
      <c r="H7670" s="71">
        <f>HYPERLINK(_xlfn.CONCAT(E7670,"&amp;t=",G7670*86400),G7670)</f>
        <v>5.6412037037037038E-2</v>
      </c>
      <c r="I7670" s="38">
        <v>14</v>
      </c>
      <c r="J7670" s="38">
        <v>7</v>
      </c>
      <c r="K7670" s="42" t="s">
        <v>114</v>
      </c>
      <c r="L7670" s="42" t="s">
        <v>177</v>
      </c>
      <c r="AA7670" s="45"/>
      <c r="AB7670" s="45"/>
      <c r="AE7670" s="42">
        <f>IF(Table32[[#This Row],[Gems]]&gt;0,Table32[[#This Row],[Gems]],0)</f>
        <v>0</v>
      </c>
      <c r="AF7670" s="42">
        <f>IF(Table32[[#This Row],[Gems]]&lt;0,Table32[[#This Row],[Gems]],0)</f>
        <v>0</v>
      </c>
      <c r="AG7670" s="29">
        <f t="shared" ca="1" si="161"/>
        <v>39</v>
      </c>
    </row>
    <row r="7671" spans="1:33" ht="14.4" x14ac:dyDescent="0.3">
      <c r="A7671" s="37">
        <v>44130</v>
      </c>
      <c r="B7671" s="38">
        <f>INDEX(Videolength!D:D,MATCH(D7671,Videolength!A:A,0))</f>
        <v>13</v>
      </c>
      <c r="C7671" s="38">
        <f>INDEX(Videolength!E:E,MATCH(D7671,Videolength!A:A,0))</f>
        <v>37</v>
      </c>
      <c r="D7671" s="39">
        <v>37</v>
      </c>
      <c r="E7671" s="40" t="str">
        <f>INDEX(Videolength!B:B,MATCH(D7671,Videolength!A:A,0))</f>
        <v>https://youtu.be/PHiFfgDQ2BY?list=PLTjhk5BwsiVV8SrR-dPCDjCfaMnt-5HZH</v>
      </c>
      <c r="F7671" s="41">
        <f>INDEX(Videolength!C:C,MATCH(D7671,Videolength!A:A,0))</f>
        <v>6.6203703703703709E-2</v>
      </c>
      <c r="G7671" s="41">
        <v>5.7222222222222223E-2</v>
      </c>
      <c r="H7671" s="71">
        <f>HYPERLINK(_xlfn.CONCAT(E7671,"&amp;t=",G7671*86400),G7671)</f>
        <v>5.7222222222222223E-2</v>
      </c>
      <c r="I7671" s="38">
        <v>14</v>
      </c>
      <c r="J7671" s="38">
        <v>7</v>
      </c>
      <c r="K7671" s="42" t="s">
        <v>114</v>
      </c>
      <c r="L7671" s="42" t="s">
        <v>178</v>
      </c>
      <c r="AA7671" s="45"/>
      <c r="AB7671" s="45"/>
      <c r="AC7671" s="44" t="s">
        <v>203</v>
      </c>
      <c r="AE7671" s="42">
        <f>IF(Table32[[#This Row],[Gems]]&gt;0,Table32[[#This Row],[Gems]],0)</f>
        <v>0</v>
      </c>
      <c r="AF7671" s="42">
        <f>IF(Table32[[#This Row],[Gems]]&lt;0,Table32[[#This Row],[Gems]],0)</f>
        <v>0</v>
      </c>
      <c r="AG7671" s="29">
        <f t="shared" ca="1" si="161"/>
        <v>39</v>
      </c>
    </row>
    <row r="7672" spans="1:33" ht="14.4" x14ac:dyDescent="0.3">
      <c r="A7672" s="37">
        <v>44130</v>
      </c>
      <c r="B7672" s="38">
        <f>INDEX(Videolength!D:D,MATCH(D7672,Videolength!A:A,0))</f>
        <v>13</v>
      </c>
      <c r="C7672" s="38">
        <f>INDEX(Videolength!E:E,MATCH(D7672,Videolength!A:A,0))</f>
        <v>37</v>
      </c>
      <c r="D7672" s="39">
        <v>37</v>
      </c>
      <c r="E7672" s="40" t="str">
        <f>INDEX(Videolength!B:B,MATCH(D7672,Videolength!A:A,0))</f>
        <v>https://youtu.be/PHiFfgDQ2BY?list=PLTjhk5BwsiVV8SrR-dPCDjCfaMnt-5HZH</v>
      </c>
      <c r="F7672" s="41">
        <f>INDEX(Videolength!C:C,MATCH(D7672,Videolength!A:A,0))</f>
        <v>6.6203703703703709E-2</v>
      </c>
      <c r="G7672" s="41">
        <v>5.724537037037037E-2</v>
      </c>
      <c r="H7672" s="71">
        <f>HYPERLINK(_xlfn.CONCAT(E7672,"&amp;t=",G7672*86400),G7672)</f>
        <v>5.724537037037037E-2</v>
      </c>
      <c r="I7672" s="38">
        <v>14</v>
      </c>
      <c r="J7672" s="38">
        <v>7</v>
      </c>
      <c r="K7672" s="42" t="s">
        <v>114</v>
      </c>
      <c r="L7672" s="42" t="s">
        <v>10</v>
      </c>
      <c r="AA7672" s="45"/>
      <c r="AB7672" s="45"/>
      <c r="AE7672" s="42">
        <f>IF(Table32[[#This Row],[Gems]]&gt;0,Table32[[#This Row],[Gems]],0)</f>
        <v>0</v>
      </c>
      <c r="AF7672" s="42">
        <f>IF(Table32[[#This Row],[Gems]]&lt;0,Table32[[#This Row],[Gems]],0)</f>
        <v>0</v>
      </c>
      <c r="AG7672" s="30">
        <f t="shared" ca="1" si="161"/>
        <v>39</v>
      </c>
    </row>
    <row r="7673" spans="1:33" ht="14.4" x14ac:dyDescent="0.3">
      <c r="A7673" s="37">
        <v>44130</v>
      </c>
      <c r="B7673" s="38">
        <f>INDEX(Videolength!D:D,MATCH(D7673,Videolength!A:A,0))</f>
        <v>13</v>
      </c>
      <c r="C7673" s="38">
        <f>INDEX(Videolength!E:E,MATCH(D7673,Videolength!A:A,0))</f>
        <v>37</v>
      </c>
      <c r="D7673" s="39">
        <v>37</v>
      </c>
      <c r="E7673" s="40" t="str">
        <f>INDEX(Videolength!B:B,MATCH(D7673,Videolength!A:A,0))</f>
        <v>https://youtu.be/PHiFfgDQ2BY?list=PLTjhk5BwsiVV8SrR-dPCDjCfaMnt-5HZH</v>
      </c>
      <c r="F7673" s="41">
        <f>INDEX(Videolength!C:C,MATCH(D7673,Videolength!A:A,0))</f>
        <v>6.6203703703703709E-2</v>
      </c>
      <c r="G7673" s="41">
        <v>5.7268518518518517E-2</v>
      </c>
      <c r="H7673" s="71">
        <f>HYPERLINK(_xlfn.CONCAT(E7673,"&amp;t=",G7673*86400),G7673)</f>
        <v>5.7268518518518517E-2</v>
      </c>
      <c r="I7673" s="38">
        <v>14</v>
      </c>
      <c r="J7673" s="38">
        <v>7</v>
      </c>
      <c r="K7673" s="42" t="s">
        <v>114</v>
      </c>
      <c r="L7673" s="42" t="s">
        <v>177</v>
      </c>
      <c r="AA7673" s="45"/>
      <c r="AB7673" s="45"/>
      <c r="AE7673" s="42">
        <f>IF(Table32[[#This Row],[Gems]]&gt;0,Table32[[#This Row],[Gems]],0)</f>
        <v>0</v>
      </c>
      <c r="AF7673" s="42">
        <f>IF(Table32[[#This Row],[Gems]]&lt;0,Table32[[#This Row],[Gems]],0)</f>
        <v>0</v>
      </c>
      <c r="AG7673" s="29">
        <f t="shared" ca="1" si="161"/>
        <v>39</v>
      </c>
    </row>
    <row r="7674" spans="1:33" ht="14.4" x14ac:dyDescent="0.3">
      <c r="A7674" s="37">
        <v>44130</v>
      </c>
      <c r="B7674" s="38">
        <f>INDEX(Videolength!D:D,MATCH(D7674,Videolength!A:A,0))</f>
        <v>13</v>
      </c>
      <c r="C7674" s="38">
        <f>INDEX(Videolength!E:E,MATCH(D7674,Videolength!A:A,0))</f>
        <v>37</v>
      </c>
      <c r="D7674" s="39">
        <v>37</v>
      </c>
      <c r="E7674" s="40" t="str">
        <f>INDEX(Videolength!B:B,MATCH(D7674,Videolength!A:A,0))</f>
        <v>https://youtu.be/PHiFfgDQ2BY?list=PLTjhk5BwsiVV8SrR-dPCDjCfaMnt-5HZH</v>
      </c>
      <c r="F7674" s="41">
        <f>INDEX(Videolength!C:C,MATCH(D7674,Videolength!A:A,0))</f>
        <v>6.6203703703703709E-2</v>
      </c>
      <c r="G7674" s="41">
        <v>5.8298611111111114E-2</v>
      </c>
      <c r="H7674" s="71">
        <f>HYPERLINK(_xlfn.CONCAT(E7674,"&amp;t=",G7674*86400),G7674)</f>
        <v>5.8298611111111114E-2</v>
      </c>
      <c r="I7674" s="38">
        <v>14</v>
      </c>
      <c r="J7674" s="38">
        <v>7</v>
      </c>
      <c r="K7674" s="42" t="s">
        <v>114</v>
      </c>
      <c r="L7674" s="42" t="s">
        <v>178</v>
      </c>
      <c r="AA7674" s="45"/>
      <c r="AB7674" s="45"/>
      <c r="AC7674" s="44" t="s">
        <v>203</v>
      </c>
      <c r="AE7674" s="42">
        <f>IF(Table32[[#This Row],[Gems]]&gt;0,Table32[[#This Row],[Gems]],0)</f>
        <v>0</v>
      </c>
      <c r="AF7674" s="42">
        <f>IF(Table32[[#This Row],[Gems]]&lt;0,Table32[[#This Row],[Gems]],0)</f>
        <v>0</v>
      </c>
      <c r="AG7674" s="29">
        <f t="shared" ca="1" si="161"/>
        <v>39</v>
      </c>
    </row>
    <row r="7675" spans="1:33" ht="14.4" x14ac:dyDescent="0.3">
      <c r="A7675" s="37">
        <v>44130</v>
      </c>
      <c r="B7675" s="38">
        <f>INDEX(Videolength!D:D,MATCH(D7675,Videolength!A:A,0))</f>
        <v>13</v>
      </c>
      <c r="C7675" s="38">
        <f>INDEX(Videolength!E:E,MATCH(D7675,Videolength!A:A,0))</f>
        <v>37</v>
      </c>
      <c r="D7675" s="39">
        <v>37</v>
      </c>
      <c r="E7675" s="40" t="str">
        <f>INDEX(Videolength!B:B,MATCH(D7675,Videolength!A:A,0))</f>
        <v>https://youtu.be/PHiFfgDQ2BY?list=PLTjhk5BwsiVV8SrR-dPCDjCfaMnt-5HZH</v>
      </c>
      <c r="F7675" s="41">
        <f>INDEX(Videolength!C:C,MATCH(D7675,Videolength!A:A,0))</f>
        <v>6.6203703703703709E-2</v>
      </c>
      <c r="G7675" s="41">
        <v>5.8344907407407408E-2</v>
      </c>
      <c r="H7675" s="71">
        <f>HYPERLINK(_xlfn.CONCAT(E7675,"&amp;t=",G7675*86400),G7675)</f>
        <v>5.8344907407407408E-2</v>
      </c>
      <c r="I7675" s="38">
        <v>14</v>
      </c>
      <c r="J7675" s="38">
        <v>7</v>
      </c>
      <c r="K7675" s="42" t="s">
        <v>114</v>
      </c>
      <c r="L7675" s="42" t="s">
        <v>10</v>
      </c>
      <c r="AA7675" s="45"/>
      <c r="AB7675" s="45"/>
      <c r="AE7675" s="42">
        <f>IF(Table32[[#This Row],[Gems]]&gt;0,Table32[[#This Row],[Gems]],0)</f>
        <v>0</v>
      </c>
      <c r="AF7675" s="42">
        <f>IF(Table32[[#This Row],[Gems]]&lt;0,Table32[[#This Row],[Gems]],0)</f>
        <v>0</v>
      </c>
      <c r="AG7675" s="29">
        <f t="shared" ca="1" si="161"/>
        <v>39</v>
      </c>
    </row>
    <row r="7676" spans="1:33" ht="14.4" x14ac:dyDescent="0.3">
      <c r="A7676" s="37">
        <v>44130</v>
      </c>
      <c r="B7676" s="38">
        <f>INDEX(Videolength!D:D,MATCH(D7676,Videolength!A:A,0))</f>
        <v>13</v>
      </c>
      <c r="C7676" s="38">
        <f>INDEX(Videolength!E:E,MATCH(D7676,Videolength!A:A,0))</f>
        <v>37</v>
      </c>
      <c r="D7676" s="39">
        <v>37</v>
      </c>
      <c r="E7676" s="40" t="str">
        <f>INDEX(Videolength!B:B,MATCH(D7676,Videolength!A:A,0))</f>
        <v>https://youtu.be/PHiFfgDQ2BY?list=PLTjhk5BwsiVV8SrR-dPCDjCfaMnt-5HZH</v>
      </c>
      <c r="F7676" s="41">
        <f>INDEX(Videolength!C:C,MATCH(D7676,Videolength!A:A,0))</f>
        <v>6.6203703703703709E-2</v>
      </c>
      <c r="G7676" s="41">
        <v>5.8368055555555555E-2</v>
      </c>
      <c r="H7676" s="71">
        <f>HYPERLINK(_xlfn.CONCAT(E7676,"&amp;t=",G7676*86400),G7676)</f>
        <v>5.8368055555555555E-2</v>
      </c>
      <c r="I7676" s="38">
        <v>14</v>
      </c>
      <c r="J7676" s="38">
        <v>7</v>
      </c>
      <c r="K7676" s="42" t="s">
        <v>114</v>
      </c>
      <c r="L7676" s="42" t="s">
        <v>177</v>
      </c>
      <c r="AA7676" s="45"/>
      <c r="AB7676" s="45"/>
      <c r="AE7676" s="42">
        <f>IF(Table32[[#This Row],[Gems]]&gt;0,Table32[[#This Row],[Gems]],0)</f>
        <v>0</v>
      </c>
      <c r="AF7676" s="42">
        <f>IF(Table32[[#This Row],[Gems]]&lt;0,Table32[[#This Row],[Gems]],0)</f>
        <v>0</v>
      </c>
      <c r="AG7676" s="29">
        <f t="shared" ca="1" si="161"/>
        <v>39</v>
      </c>
    </row>
    <row r="7677" spans="1:33" ht="14.4" x14ac:dyDescent="0.3">
      <c r="A7677" s="37">
        <v>44130</v>
      </c>
      <c r="B7677" s="38">
        <f>INDEX(Videolength!D:D,MATCH(D7677,Videolength!A:A,0))</f>
        <v>13</v>
      </c>
      <c r="C7677" s="38">
        <f>INDEX(Videolength!E:E,MATCH(D7677,Videolength!A:A,0))</f>
        <v>37</v>
      </c>
      <c r="D7677" s="39">
        <v>37</v>
      </c>
      <c r="E7677" s="40" t="str">
        <f>INDEX(Videolength!B:B,MATCH(D7677,Videolength!A:A,0))</f>
        <v>https://youtu.be/PHiFfgDQ2BY?list=PLTjhk5BwsiVV8SrR-dPCDjCfaMnt-5HZH</v>
      </c>
      <c r="F7677" s="41">
        <f>INDEX(Videolength!C:C,MATCH(D7677,Videolength!A:A,0))</f>
        <v>6.6203703703703709E-2</v>
      </c>
      <c r="G7677" s="41">
        <v>5.9016203703703703E-2</v>
      </c>
      <c r="H7677" s="71">
        <f>HYPERLINK(_xlfn.CONCAT(E7677,"&amp;t=",G7677*86400),G7677)</f>
        <v>5.9016203703703703E-2</v>
      </c>
      <c r="I7677" s="38">
        <v>14</v>
      </c>
      <c r="J7677" s="38">
        <v>7</v>
      </c>
      <c r="K7677" s="42" t="s">
        <v>114</v>
      </c>
      <c r="L7677" s="42" t="s">
        <v>178</v>
      </c>
      <c r="Q7677" s="42" t="s">
        <v>121</v>
      </c>
      <c r="AA7677" s="45"/>
      <c r="AB7677" s="45"/>
      <c r="AC7677" s="44" t="s">
        <v>203</v>
      </c>
      <c r="AE7677" s="42">
        <f>IF(Table32[[#This Row],[Gems]]&gt;0,Table32[[#This Row],[Gems]],0)</f>
        <v>0</v>
      </c>
      <c r="AF7677" s="42">
        <f>IF(Table32[[#This Row],[Gems]]&lt;0,Table32[[#This Row],[Gems]],0)</f>
        <v>0</v>
      </c>
      <c r="AG7677" s="29">
        <f t="shared" ca="1" si="161"/>
        <v>39</v>
      </c>
    </row>
    <row r="7678" spans="1:33" ht="14.4" x14ac:dyDescent="0.3">
      <c r="A7678" s="37">
        <v>44130</v>
      </c>
      <c r="B7678" s="38">
        <f>INDEX(Videolength!D:D,MATCH(D7678,Videolength!A:A,0))</f>
        <v>13</v>
      </c>
      <c r="C7678" s="38">
        <f>INDEX(Videolength!E:E,MATCH(D7678,Videolength!A:A,0))</f>
        <v>37</v>
      </c>
      <c r="D7678" s="39">
        <v>37</v>
      </c>
      <c r="E7678" s="40" t="str">
        <f>INDEX(Videolength!B:B,MATCH(D7678,Videolength!A:A,0))</f>
        <v>https://youtu.be/PHiFfgDQ2BY?list=PLTjhk5BwsiVV8SrR-dPCDjCfaMnt-5HZH</v>
      </c>
      <c r="F7678" s="41">
        <f>INDEX(Videolength!C:C,MATCH(D7678,Videolength!A:A,0))</f>
        <v>6.6203703703703709E-2</v>
      </c>
      <c r="G7678" s="41">
        <v>5.903935185185185E-2</v>
      </c>
      <c r="H7678" s="71">
        <f>HYPERLINK(_xlfn.CONCAT(E7678,"&amp;t=",G7678*86400),G7678)</f>
        <v>5.903935185185185E-2</v>
      </c>
      <c r="I7678" s="38">
        <v>14</v>
      </c>
      <c r="J7678" s="38">
        <v>7</v>
      </c>
      <c r="K7678" s="42" t="s">
        <v>114</v>
      </c>
      <c r="L7678" s="42" t="s">
        <v>10</v>
      </c>
      <c r="M7678" s="42" t="s">
        <v>1498</v>
      </c>
      <c r="AA7678" s="45"/>
      <c r="AB7678" s="45"/>
      <c r="AE7678" s="42">
        <f>IF(Table32[[#This Row],[Gems]]&gt;0,Table32[[#This Row],[Gems]],0)</f>
        <v>0</v>
      </c>
      <c r="AF7678" s="42">
        <f>IF(Table32[[#This Row],[Gems]]&lt;0,Table32[[#This Row],[Gems]],0)</f>
        <v>0</v>
      </c>
      <c r="AG7678" s="29">
        <f t="shared" ca="1" si="161"/>
        <v>39</v>
      </c>
    </row>
    <row r="7679" spans="1:33" ht="14.4" x14ac:dyDescent="0.3">
      <c r="A7679" s="37">
        <v>44130</v>
      </c>
      <c r="B7679" s="38">
        <f>INDEX(Videolength!D:D,MATCH(D7679,Videolength!A:A,0))</f>
        <v>13</v>
      </c>
      <c r="C7679" s="38">
        <f>INDEX(Videolength!E:E,MATCH(D7679,Videolength!A:A,0))</f>
        <v>37</v>
      </c>
      <c r="D7679" s="39">
        <v>37</v>
      </c>
      <c r="E7679" s="40" t="str">
        <f>INDEX(Videolength!B:B,MATCH(D7679,Videolength!A:A,0))</f>
        <v>https://youtu.be/PHiFfgDQ2BY?list=PLTjhk5BwsiVV8SrR-dPCDjCfaMnt-5HZH</v>
      </c>
      <c r="F7679" s="41">
        <f>INDEX(Videolength!C:C,MATCH(D7679,Videolength!A:A,0))</f>
        <v>6.6203703703703709E-2</v>
      </c>
      <c r="G7679" s="41">
        <v>5.9224537037037041E-2</v>
      </c>
      <c r="H7679" s="71">
        <f>HYPERLINK(_xlfn.CONCAT(E7679,"&amp;t=",G7679*86400),G7679)</f>
        <v>5.9224537037037041E-2</v>
      </c>
      <c r="I7679" s="38">
        <v>14</v>
      </c>
      <c r="J7679" s="38">
        <v>7</v>
      </c>
      <c r="K7679" s="42" t="s">
        <v>15</v>
      </c>
      <c r="L7679" s="42" t="s">
        <v>216</v>
      </c>
      <c r="AA7679" s="45"/>
      <c r="AB7679" s="45"/>
      <c r="AE7679" s="42">
        <f>IF(Table32[[#This Row],[Gems]]&gt;0,Table32[[#This Row],[Gems]],0)</f>
        <v>0</v>
      </c>
      <c r="AF7679" s="42">
        <f>IF(Table32[[#This Row],[Gems]]&lt;0,Table32[[#This Row],[Gems]],0)</f>
        <v>0</v>
      </c>
      <c r="AG7679" s="29">
        <f t="shared" ca="1" si="161"/>
        <v>39</v>
      </c>
    </row>
    <row r="7680" spans="1:33" ht="14.4" x14ac:dyDescent="0.3">
      <c r="A7680" s="37">
        <v>44130</v>
      </c>
      <c r="B7680" s="38">
        <f>INDEX(Videolength!D:D,MATCH(D7680,Videolength!A:A,0))</f>
        <v>13</v>
      </c>
      <c r="C7680" s="38">
        <f>INDEX(Videolength!E:E,MATCH(D7680,Videolength!A:A,0))</f>
        <v>37</v>
      </c>
      <c r="D7680" s="39">
        <v>37</v>
      </c>
      <c r="E7680" s="40" t="str">
        <f>INDEX(Videolength!B:B,MATCH(D7680,Videolength!A:A,0))</f>
        <v>https://youtu.be/PHiFfgDQ2BY?list=PLTjhk5BwsiVV8SrR-dPCDjCfaMnt-5HZH</v>
      </c>
      <c r="F7680" s="41">
        <f>INDEX(Videolength!C:C,MATCH(D7680,Videolength!A:A,0))</f>
        <v>6.6203703703703709E-2</v>
      </c>
      <c r="G7680" s="41">
        <v>5.9236111111111107E-2</v>
      </c>
      <c r="H7680" s="71">
        <f>HYPERLINK(_xlfn.CONCAT(E7680,"&amp;t=",G7680*86400),G7680)</f>
        <v>5.9236111111111107E-2</v>
      </c>
      <c r="I7680" s="38">
        <v>14</v>
      </c>
      <c r="J7680" s="38">
        <v>7</v>
      </c>
      <c r="K7680" s="42" t="s">
        <v>346</v>
      </c>
      <c r="L7680" s="42" t="s">
        <v>10</v>
      </c>
      <c r="AA7680" s="45"/>
      <c r="AB7680" s="45"/>
      <c r="AE7680" s="42">
        <f>IF(Table32[[#This Row],[Gems]]&gt;0,Table32[[#This Row],[Gems]],0)</f>
        <v>0</v>
      </c>
      <c r="AF7680" s="42">
        <f>IF(Table32[[#This Row],[Gems]]&lt;0,Table32[[#This Row],[Gems]],0)</f>
        <v>0</v>
      </c>
      <c r="AG7680" s="29">
        <f t="shared" ca="1" si="161"/>
        <v>39</v>
      </c>
    </row>
    <row r="7681" spans="1:33" ht="14.4" x14ac:dyDescent="0.3">
      <c r="A7681" s="37">
        <v>44130</v>
      </c>
      <c r="B7681" s="38">
        <f>INDEX(Videolength!D:D,MATCH(D7681,Videolength!A:A,0))</f>
        <v>13</v>
      </c>
      <c r="C7681" s="38">
        <f>INDEX(Videolength!E:E,MATCH(D7681,Videolength!A:A,0))</f>
        <v>37</v>
      </c>
      <c r="D7681" s="39">
        <v>37</v>
      </c>
      <c r="E7681" s="40" t="str">
        <f>INDEX(Videolength!B:B,MATCH(D7681,Videolength!A:A,0))</f>
        <v>https://youtu.be/PHiFfgDQ2BY?list=PLTjhk5BwsiVV8SrR-dPCDjCfaMnt-5HZH</v>
      </c>
      <c r="F7681" s="41">
        <f>INDEX(Videolength!C:C,MATCH(D7681,Videolength!A:A,0))</f>
        <v>6.6203703703703709E-2</v>
      </c>
      <c r="G7681" s="41">
        <v>5.932870370370371E-2</v>
      </c>
      <c r="H7681" s="71">
        <f>HYPERLINK(_xlfn.CONCAT(E7681,"&amp;t=",G7681*86400),G7681)</f>
        <v>5.932870370370371E-2</v>
      </c>
      <c r="I7681" s="38">
        <v>14</v>
      </c>
      <c r="J7681" s="38">
        <v>7</v>
      </c>
      <c r="K7681" s="42" t="s">
        <v>98</v>
      </c>
      <c r="L7681" s="42" t="s">
        <v>11</v>
      </c>
      <c r="M7681" s="42" t="s">
        <v>924</v>
      </c>
      <c r="W7681" s="44" t="s">
        <v>367</v>
      </c>
      <c r="AA7681" s="45"/>
      <c r="AB7681" s="45"/>
      <c r="AE7681" s="42">
        <f>IF(Table32[[#This Row],[Gems]]&gt;0,Table32[[#This Row],[Gems]],0)</f>
        <v>0</v>
      </c>
      <c r="AF7681" s="42">
        <f>IF(Table32[[#This Row],[Gems]]&lt;0,Table32[[#This Row],[Gems]],0)</f>
        <v>0</v>
      </c>
      <c r="AG7681" s="29">
        <f t="shared" ca="1" si="161"/>
        <v>39</v>
      </c>
    </row>
    <row r="7682" spans="1:33" ht="14.4" x14ac:dyDescent="0.3">
      <c r="A7682" s="37">
        <v>44130</v>
      </c>
      <c r="B7682" s="38">
        <f>INDEX(Videolength!D:D,MATCH(D7682,Videolength!A:A,0))</f>
        <v>13</v>
      </c>
      <c r="C7682" s="38">
        <f>INDEX(Videolength!E:E,MATCH(D7682,Videolength!A:A,0))</f>
        <v>37</v>
      </c>
      <c r="D7682" s="39">
        <v>37</v>
      </c>
      <c r="E7682" s="40" t="str">
        <f>INDEX(Videolength!B:B,MATCH(D7682,Videolength!A:A,0))</f>
        <v>https://youtu.be/PHiFfgDQ2BY?list=PLTjhk5BwsiVV8SrR-dPCDjCfaMnt-5HZH</v>
      </c>
      <c r="F7682" s="41">
        <f>INDEX(Videolength!C:C,MATCH(D7682,Videolength!A:A,0))</f>
        <v>6.6203703703703709E-2</v>
      </c>
      <c r="G7682" s="41">
        <v>5.9340277777777777E-2</v>
      </c>
      <c r="H7682" s="71">
        <f>HYPERLINK(_xlfn.CONCAT(E7682,"&amp;t=",G7682*86400),G7682)</f>
        <v>5.9340277777777777E-2</v>
      </c>
      <c r="I7682" s="38">
        <v>14</v>
      </c>
      <c r="J7682" s="38">
        <v>7</v>
      </c>
      <c r="K7682" s="42" t="s">
        <v>346</v>
      </c>
      <c r="L7682" s="42" t="s">
        <v>10</v>
      </c>
      <c r="AA7682" s="45"/>
      <c r="AB7682" s="45"/>
      <c r="AE7682" s="42">
        <f>IF(Table32[[#This Row],[Gems]]&gt;0,Table32[[#This Row],[Gems]],0)</f>
        <v>0</v>
      </c>
      <c r="AF7682" s="42">
        <f>IF(Table32[[#This Row],[Gems]]&lt;0,Table32[[#This Row],[Gems]],0)</f>
        <v>0</v>
      </c>
      <c r="AG7682" s="29">
        <f t="shared" ca="1" si="161"/>
        <v>39</v>
      </c>
    </row>
    <row r="7683" spans="1:33" ht="14.4" x14ac:dyDescent="0.3">
      <c r="A7683" s="37">
        <v>44130</v>
      </c>
      <c r="B7683" s="38">
        <f>INDEX(Videolength!D:D,MATCH(D7683,Videolength!A:A,0))</f>
        <v>13</v>
      </c>
      <c r="C7683" s="38">
        <f>INDEX(Videolength!E:E,MATCH(D7683,Videolength!A:A,0))</f>
        <v>37</v>
      </c>
      <c r="D7683" s="39">
        <v>37</v>
      </c>
      <c r="E7683" s="40" t="str">
        <f>INDEX(Videolength!B:B,MATCH(D7683,Videolength!A:A,0))</f>
        <v>https://youtu.be/PHiFfgDQ2BY?list=PLTjhk5BwsiVV8SrR-dPCDjCfaMnt-5HZH</v>
      </c>
      <c r="F7683" s="41">
        <f>INDEX(Videolength!C:C,MATCH(D7683,Videolength!A:A,0))</f>
        <v>6.6203703703703709E-2</v>
      </c>
      <c r="G7683" s="41">
        <v>5.935185185185185E-2</v>
      </c>
      <c r="H7683" s="71">
        <f>HYPERLINK(_xlfn.CONCAT(E7683,"&amp;t=",G7683*86400),G7683)</f>
        <v>5.935185185185185E-2</v>
      </c>
      <c r="I7683" s="38">
        <v>14</v>
      </c>
      <c r="J7683" s="38">
        <v>7</v>
      </c>
      <c r="K7683" s="42" t="s">
        <v>353</v>
      </c>
      <c r="L7683" s="42" t="s">
        <v>10</v>
      </c>
      <c r="AA7683" s="45"/>
      <c r="AB7683" s="45"/>
      <c r="AE7683" s="42">
        <f>IF(Table32[[#This Row],[Gems]]&gt;0,Table32[[#This Row],[Gems]],0)</f>
        <v>0</v>
      </c>
      <c r="AF7683" s="42">
        <f>IF(Table32[[#This Row],[Gems]]&lt;0,Table32[[#This Row],[Gems]],0)</f>
        <v>0</v>
      </c>
      <c r="AG7683" s="29">
        <f t="shared" ca="1" si="161"/>
        <v>39</v>
      </c>
    </row>
    <row r="7684" spans="1:33" ht="14.4" x14ac:dyDescent="0.3">
      <c r="A7684" s="37">
        <v>44130</v>
      </c>
      <c r="B7684" s="38">
        <f>INDEX(Videolength!D:D,MATCH(D7684,Videolength!A:A,0))</f>
        <v>13</v>
      </c>
      <c r="C7684" s="38">
        <f>INDEX(Videolength!E:E,MATCH(D7684,Videolength!A:A,0))</f>
        <v>37</v>
      </c>
      <c r="D7684" s="39">
        <v>37</v>
      </c>
      <c r="E7684" s="40" t="str">
        <f>INDEX(Videolength!B:B,MATCH(D7684,Videolength!A:A,0))</f>
        <v>https://youtu.be/PHiFfgDQ2BY?list=PLTjhk5BwsiVV8SrR-dPCDjCfaMnt-5HZH</v>
      </c>
      <c r="F7684" s="41">
        <f>INDEX(Videolength!C:C,MATCH(D7684,Videolength!A:A,0))</f>
        <v>6.6203703703703709E-2</v>
      </c>
      <c r="G7684" s="41">
        <v>5.9398148148148144E-2</v>
      </c>
      <c r="H7684" s="71">
        <f>HYPERLINK(_xlfn.CONCAT(E7684,"&amp;t=",G7684*86400),G7684)</f>
        <v>5.9398148148148144E-2</v>
      </c>
      <c r="I7684" s="38">
        <v>14</v>
      </c>
      <c r="J7684" s="38">
        <v>7</v>
      </c>
      <c r="K7684" s="42" t="s">
        <v>346</v>
      </c>
      <c r="L7684" s="42" t="s">
        <v>10</v>
      </c>
      <c r="AA7684" s="45"/>
      <c r="AB7684" s="45"/>
      <c r="AE7684" s="42">
        <f>IF(Table32[[#This Row],[Gems]]&gt;0,Table32[[#This Row],[Gems]],0)</f>
        <v>0</v>
      </c>
      <c r="AF7684" s="42">
        <f>IF(Table32[[#This Row],[Gems]]&lt;0,Table32[[#This Row],[Gems]],0)</f>
        <v>0</v>
      </c>
      <c r="AG7684" s="29">
        <f t="shared" ca="1" si="161"/>
        <v>39</v>
      </c>
    </row>
    <row r="7685" spans="1:33" ht="14.4" x14ac:dyDescent="0.3">
      <c r="A7685" s="37">
        <v>44130</v>
      </c>
      <c r="B7685" s="38">
        <f>INDEX(Videolength!D:D,MATCH(D7685,Videolength!A:A,0))</f>
        <v>13</v>
      </c>
      <c r="C7685" s="38">
        <f>INDEX(Videolength!E:E,MATCH(D7685,Videolength!A:A,0))</f>
        <v>37</v>
      </c>
      <c r="D7685" s="39">
        <v>37</v>
      </c>
      <c r="E7685" s="40" t="str">
        <f>INDEX(Videolength!B:B,MATCH(D7685,Videolength!A:A,0))</f>
        <v>https://youtu.be/PHiFfgDQ2BY?list=PLTjhk5BwsiVV8SrR-dPCDjCfaMnt-5HZH</v>
      </c>
      <c r="F7685" s="41">
        <f>INDEX(Videolength!C:C,MATCH(D7685,Videolength!A:A,0))</f>
        <v>6.6203703703703709E-2</v>
      </c>
      <c r="G7685" s="41">
        <v>5.9409722222222218E-2</v>
      </c>
      <c r="H7685" s="71">
        <f>HYPERLINK(_xlfn.CONCAT(E7685,"&amp;t=",G7685*86400),G7685)</f>
        <v>5.9409722222222218E-2</v>
      </c>
      <c r="I7685" s="38">
        <v>14</v>
      </c>
      <c r="J7685" s="38">
        <v>7</v>
      </c>
      <c r="K7685" s="42" t="s">
        <v>365</v>
      </c>
      <c r="L7685" s="42" t="s">
        <v>10</v>
      </c>
      <c r="M7685" s="42" t="s">
        <v>1499</v>
      </c>
      <c r="AA7685" s="45"/>
      <c r="AB7685" s="45"/>
      <c r="AE7685" s="42">
        <f>IF(Table32[[#This Row],[Gems]]&gt;0,Table32[[#This Row],[Gems]],0)</f>
        <v>0</v>
      </c>
      <c r="AF7685" s="42">
        <f>IF(Table32[[#This Row],[Gems]]&lt;0,Table32[[#This Row],[Gems]],0)</f>
        <v>0</v>
      </c>
      <c r="AG7685" s="29">
        <f t="shared" ca="1" si="161"/>
        <v>39</v>
      </c>
    </row>
    <row r="7686" spans="1:33" ht="14.4" x14ac:dyDescent="0.3">
      <c r="A7686" s="37">
        <v>44130</v>
      </c>
      <c r="B7686" s="38">
        <f>INDEX(Videolength!D:D,MATCH(D7686,Videolength!A:A,0))</f>
        <v>13</v>
      </c>
      <c r="C7686" s="38">
        <f>INDEX(Videolength!E:E,MATCH(D7686,Videolength!A:A,0))</f>
        <v>37</v>
      </c>
      <c r="D7686" s="39">
        <v>37</v>
      </c>
      <c r="E7686" s="40" t="str">
        <f>INDEX(Videolength!B:B,MATCH(D7686,Videolength!A:A,0))</f>
        <v>https://youtu.be/PHiFfgDQ2BY?list=PLTjhk5BwsiVV8SrR-dPCDjCfaMnt-5HZH</v>
      </c>
      <c r="F7686" s="41">
        <f>INDEX(Videolength!C:C,MATCH(D7686,Videolength!A:A,0))</f>
        <v>6.6203703703703709E-2</v>
      </c>
      <c r="G7686" s="41">
        <v>5.9444444444444446E-2</v>
      </c>
      <c r="H7686" s="71">
        <f>HYPERLINK(_xlfn.CONCAT(E7686,"&amp;t=",G7686*86400),G7686)</f>
        <v>5.9444444444444446E-2</v>
      </c>
      <c r="I7686" s="38">
        <v>14</v>
      </c>
      <c r="J7686" s="38">
        <v>7</v>
      </c>
      <c r="K7686" s="42" t="s">
        <v>13</v>
      </c>
      <c r="L7686" s="42" t="s">
        <v>197</v>
      </c>
      <c r="W7686" s="44" t="s">
        <v>1416</v>
      </c>
      <c r="Z7686" s="45" t="s">
        <v>1500</v>
      </c>
      <c r="AA7686" s="45"/>
      <c r="AB7686" s="45"/>
      <c r="AE7686" s="42">
        <f>IF(Table32[[#This Row],[Gems]]&gt;0,Table32[[#This Row],[Gems]],0)</f>
        <v>0</v>
      </c>
      <c r="AF7686" s="42">
        <f>IF(Table32[[#This Row],[Gems]]&lt;0,Table32[[#This Row],[Gems]],0)</f>
        <v>0</v>
      </c>
      <c r="AG7686" s="29">
        <f t="shared" ca="1" si="161"/>
        <v>39</v>
      </c>
    </row>
    <row r="7687" spans="1:33" ht="14.4" x14ac:dyDescent="0.3">
      <c r="A7687" s="37">
        <v>44130</v>
      </c>
      <c r="B7687" s="38">
        <f>INDEX(Videolength!D:D,MATCH(D7687,Videolength!A:A,0))</f>
        <v>13</v>
      </c>
      <c r="C7687" s="38">
        <f>INDEX(Videolength!E:E,MATCH(D7687,Videolength!A:A,0))</f>
        <v>37</v>
      </c>
      <c r="D7687" s="39">
        <v>37</v>
      </c>
      <c r="E7687" s="40" t="str">
        <f>INDEX(Videolength!B:B,MATCH(D7687,Videolength!A:A,0))</f>
        <v>https://youtu.be/PHiFfgDQ2BY?list=PLTjhk5BwsiVV8SrR-dPCDjCfaMnt-5HZH</v>
      </c>
      <c r="F7687" s="41">
        <f>INDEX(Videolength!C:C,MATCH(D7687,Videolength!A:A,0))</f>
        <v>6.6203703703703709E-2</v>
      </c>
      <c r="G7687" s="41">
        <v>6.1516203703703698E-2</v>
      </c>
      <c r="H7687" s="71">
        <f>HYPERLINK(_xlfn.CONCAT(E7687,"&amp;t=",G7687*86400),G7687)</f>
        <v>6.1516203703703698E-2</v>
      </c>
      <c r="I7687" s="38">
        <v>14</v>
      </c>
      <c r="J7687" s="38">
        <v>7</v>
      </c>
      <c r="K7687" s="42" t="s">
        <v>13</v>
      </c>
      <c r="L7687" s="42" t="s">
        <v>198</v>
      </c>
      <c r="M7687" s="42" t="s">
        <v>1501</v>
      </c>
      <c r="Q7687" s="42" t="s">
        <v>121</v>
      </c>
      <c r="S7687" s="42" t="s">
        <v>1770</v>
      </c>
      <c r="W7687" s="44" t="s">
        <v>1416</v>
      </c>
      <c r="Z7687" s="45" t="s">
        <v>1500</v>
      </c>
      <c r="AA7687" s="45"/>
      <c r="AB7687" s="45"/>
      <c r="AC7687" s="44" t="s">
        <v>203</v>
      </c>
      <c r="AE7687" s="42">
        <f>IF(Table32[[#This Row],[Gems]]&gt;0,Table32[[#This Row],[Gems]],0)</f>
        <v>0</v>
      </c>
      <c r="AF7687" s="42">
        <f>IF(Table32[[#This Row],[Gems]]&lt;0,Table32[[#This Row],[Gems]],0)</f>
        <v>0</v>
      </c>
      <c r="AG7687" s="29">
        <f t="shared" ca="1" si="161"/>
        <v>39</v>
      </c>
    </row>
    <row r="7688" spans="1:33" ht="14.4" x14ac:dyDescent="0.3">
      <c r="A7688" s="37">
        <v>44130</v>
      </c>
      <c r="B7688" s="38">
        <f>INDEX(Videolength!D:D,MATCH(D7688,Videolength!A:A,0))</f>
        <v>13</v>
      </c>
      <c r="C7688" s="38">
        <f>INDEX(Videolength!E:E,MATCH(D7688,Videolength!A:A,0))</f>
        <v>37</v>
      </c>
      <c r="D7688" s="39">
        <v>37</v>
      </c>
      <c r="E7688" s="40" t="str">
        <f>INDEX(Videolength!B:B,MATCH(D7688,Videolength!A:A,0))</f>
        <v>https://youtu.be/PHiFfgDQ2BY?list=PLTjhk5BwsiVV8SrR-dPCDjCfaMnt-5HZH</v>
      </c>
      <c r="F7688" s="41">
        <f>INDEX(Videolength!C:C,MATCH(D7688,Videolength!A:A,0))</f>
        <v>6.6203703703703709E-2</v>
      </c>
      <c r="G7688" s="41">
        <v>6.1527777777777772E-2</v>
      </c>
      <c r="H7688" s="71">
        <f>HYPERLINK(_xlfn.CONCAT(E7688,"&amp;t=",G7688*86400),G7688)</f>
        <v>6.1527777777777772E-2</v>
      </c>
      <c r="I7688" s="38">
        <v>14</v>
      </c>
      <c r="J7688" s="38">
        <v>7</v>
      </c>
      <c r="K7688" s="42" t="s">
        <v>365</v>
      </c>
      <c r="L7688" s="42" t="s">
        <v>10</v>
      </c>
      <c r="M7688" s="42" t="s">
        <v>929</v>
      </c>
      <c r="AA7688" s="45"/>
      <c r="AB7688" s="45"/>
      <c r="AE7688" s="42">
        <f>IF(Table32[[#This Row],[Gems]]&gt;0,Table32[[#This Row],[Gems]],0)</f>
        <v>0</v>
      </c>
      <c r="AF7688" s="42">
        <f>IF(Table32[[#This Row],[Gems]]&lt;0,Table32[[#This Row],[Gems]],0)</f>
        <v>0</v>
      </c>
      <c r="AG7688" s="29">
        <f t="shared" ca="1" si="161"/>
        <v>39</v>
      </c>
    </row>
    <row r="7689" spans="1:33" ht="14.4" x14ac:dyDescent="0.3">
      <c r="A7689" s="37">
        <v>44130</v>
      </c>
      <c r="B7689" s="38">
        <f>INDEX(Videolength!D:D,MATCH(D7689,Videolength!A:A,0))</f>
        <v>13</v>
      </c>
      <c r="C7689" s="38">
        <f>INDEX(Videolength!E:E,MATCH(D7689,Videolength!A:A,0))</f>
        <v>37</v>
      </c>
      <c r="D7689" s="39">
        <v>37</v>
      </c>
      <c r="E7689" s="40" t="str">
        <f>INDEX(Videolength!B:B,MATCH(D7689,Videolength!A:A,0))</f>
        <v>https://youtu.be/PHiFfgDQ2BY?list=PLTjhk5BwsiVV8SrR-dPCDjCfaMnt-5HZH</v>
      </c>
      <c r="F7689" s="41">
        <f>INDEX(Videolength!C:C,MATCH(D7689,Videolength!A:A,0))</f>
        <v>6.6203703703703709E-2</v>
      </c>
      <c r="G7689" s="41">
        <v>6.1689814814814815E-2</v>
      </c>
      <c r="H7689" s="71">
        <f>HYPERLINK(_xlfn.CONCAT(E7689,"&amp;t=",G7689*86400),G7689)</f>
        <v>6.1689814814814815E-2</v>
      </c>
      <c r="I7689" s="38">
        <v>14</v>
      </c>
      <c r="J7689" s="38">
        <v>7</v>
      </c>
      <c r="K7689" s="42" t="s">
        <v>346</v>
      </c>
      <c r="L7689" s="42" t="s">
        <v>10</v>
      </c>
      <c r="AA7689" s="45"/>
      <c r="AB7689" s="45"/>
      <c r="AE7689" s="42">
        <f>IF(Table32[[#This Row],[Gems]]&gt;0,Table32[[#This Row],[Gems]],0)</f>
        <v>0</v>
      </c>
      <c r="AF7689" s="42">
        <f>IF(Table32[[#This Row],[Gems]]&lt;0,Table32[[#This Row],[Gems]],0)</f>
        <v>0</v>
      </c>
      <c r="AG7689" s="29">
        <f t="shared" ref="AG7689:AG7752" ca="1" si="162">SUM(OFFSET(AG7689,-1,0),AD7689)</f>
        <v>39</v>
      </c>
    </row>
    <row r="7690" spans="1:33" ht="14.4" x14ac:dyDescent="0.3">
      <c r="A7690" s="37">
        <v>44130</v>
      </c>
      <c r="B7690" s="38">
        <f>INDEX(Videolength!D:D,MATCH(D7690,Videolength!A:A,0))</f>
        <v>13</v>
      </c>
      <c r="C7690" s="38">
        <f>INDEX(Videolength!E:E,MATCH(D7690,Videolength!A:A,0))</f>
        <v>37</v>
      </c>
      <c r="D7690" s="39">
        <v>37</v>
      </c>
      <c r="E7690" s="40" t="str">
        <f>INDEX(Videolength!B:B,MATCH(D7690,Videolength!A:A,0))</f>
        <v>https://youtu.be/PHiFfgDQ2BY?list=PLTjhk5BwsiVV8SrR-dPCDjCfaMnt-5HZH</v>
      </c>
      <c r="F7690" s="41">
        <f>INDEX(Videolength!C:C,MATCH(D7690,Videolength!A:A,0))</f>
        <v>6.6203703703703709E-2</v>
      </c>
      <c r="G7690" s="41">
        <v>6.1701388888888896E-2</v>
      </c>
      <c r="H7690" s="71">
        <f>HYPERLINK(_xlfn.CONCAT(E7690,"&amp;t=",G7690*86400),G7690)</f>
        <v>6.1701388888888896E-2</v>
      </c>
      <c r="I7690" s="38">
        <v>14</v>
      </c>
      <c r="J7690" s="38">
        <v>7</v>
      </c>
      <c r="K7690" s="42" t="s">
        <v>98</v>
      </c>
      <c r="L7690" s="42" t="s">
        <v>11</v>
      </c>
      <c r="M7690" s="42" t="s">
        <v>924</v>
      </c>
      <c r="W7690" s="44" t="s">
        <v>367</v>
      </c>
      <c r="AA7690" s="45"/>
      <c r="AB7690" s="45"/>
      <c r="AE7690" s="42">
        <f>IF(Table32[[#This Row],[Gems]]&gt;0,Table32[[#This Row],[Gems]],0)</f>
        <v>0</v>
      </c>
      <c r="AF7690" s="42">
        <f>IF(Table32[[#This Row],[Gems]]&lt;0,Table32[[#This Row],[Gems]],0)</f>
        <v>0</v>
      </c>
      <c r="AG7690" s="29">
        <f t="shared" ca="1" si="162"/>
        <v>39</v>
      </c>
    </row>
    <row r="7691" spans="1:33" ht="14.4" x14ac:dyDescent="0.3">
      <c r="A7691" s="37">
        <v>44130</v>
      </c>
      <c r="B7691" s="38">
        <f>INDEX(Videolength!D:D,MATCH(D7691,Videolength!A:A,0))</f>
        <v>13</v>
      </c>
      <c r="C7691" s="38">
        <f>INDEX(Videolength!E:E,MATCH(D7691,Videolength!A:A,0))</f>
        <v>37</v>
      </c>
      <c r="D7691" s="39">
        <v>37</v>
      </c>
      <c r="E7691" s="40" t="str">
        <f>INDEX(Videolength!B:B,MATCH(D7691,Videolength!A:A,0))</f>
        <v>https://youtu.be/PHiFfgDQ2BY?list=PLTjhk5BwsiVV8SrR-dPCDjCfaMnt-5HZH</v>
      </c>
      <c r="F7691" s="41">
        <f>INDEX(Videolength!C:C,MATCH(D7691,Videolength!A:A,0))</f>
        <v>6.6203703703703709E-2</v>
      </c>
      <c r="G7691" s="41">
        <v>6.1724537037037036E-2</v>
      </c>
      <c r="H7691" s="71">
        <f>HYPERLINK(_xlfn.CONCAT(E7691,"&amp;t=",G7691*86400),G7691)</f>
        <v>6.1724537037037036E-2</v>
      </c>
      <c r="I7691" s="38">
        <v>14</v>
      </c>
      <c r="J7691" s="38">
        <v>7</v>
      </c>
      <c r="K7691" s="42" t="s">
        <v>346</v>
      </c>
      <c r="L7691" s="42" t="s">
        <v>10</v>
      </c>
      <c r="AA7691" s="45"/>
      <c r="AB7691" s="45"/>
      <c r="AE7691" s="42">
        <f>IF(Table32[[#This Row],[Gems]]&gt;0,Table32[[#This Row],[Gems]],0)</f>
        <v>0</v>
      </c>
      <c r="AF7691" s="42">
        <f>IF(Table32[[#This Row],[Gems]]&lt;0,Table32[[#This Row],[Gems]],0)</f>
        <v>0</v>
      </c>
      <c r="AG7691" s="29">
        <f t="shared" ca="1" si="162"/>
        <v>39</v>
      </c>
    </row>
    <row r="7692" spans="1:33" ht="14.4" x14ac:dyDescent="0.3">
      <c r="A7692" s="37">
        <v>44130</v>
      </c>
      <c r="B7692" s="38">
        <f>INDEX(Videolength!D:D,MATCH(D7692,Videolength!A:A,0))</f>
        <v>13</v>
      </c>
      <c r="C7692" s="38">
        <f>INDEX(Videolength!E:E,MATCH(D7692,Videolength!A:A,0))</f>
        <v>37</v>
      </c>
      <c r="D7692" s="39">
        <v>37</v>
      </c>
      <c r="E7692" s="40" t="str">
        <f>INDEX(Videolength!B:B,MATCH(D7692,Videolength!A:A,0))</f>
        <v>https://youtu.be/PHiFfgDQ2BY?list=PLTjhk5BwsiVV8SrR-dPCDjCfaMnt-5HZH</v>
      </c>
      <c r="F7692" s="41">
        <f>INDEX(Videolength!C:C,MATCH(D7692,Videolength!A:A,0))</f>
        <v>6.6203703703703709E-2</v>
      </c>
      <c r="G7692" s="41">
        <v>6.1817129629629632E-2</v>
      </c>
      <c r="H7692" s="71">
        <f>HYPERLINK(_xlfn.CONCAT(E7692,"&amp;t=",G7692*86400),G7692)</f>
        <v>6.1817129629629632E-2</v>
      </c>
      <c r="I7692" s="38">
        <v>14</v>
      </c>
      <c r="J7692" s="38">
        <v>7</v>
      </c>
      <c r="K7692" s="42" t="s">
        <v>8</v>
      </c>
      <c r="L7692" s="42" t="s">
        <v>163</v>
      </c>
      <c r="M7692" s="42" t="s">
        <v>763</v>
      </c>
      <c r="AA7692" s="45"/>
      <c r="AB7692" s="45"/>
      <c r="AE7692" s="42">
        <f>IF(Table32[[#This Row],[Gems]]&gt;0,Table32[[#This Row],[Gems]],0)</f>
        <v>0</v>
      </c>
      <c r="AF7692" s="42">
        <f>IF(Table32[[#This Row],[Gems]]&lt;0,Table32[[#This Row],[Gems]],0)</f>
        <v>0</v>
      </c>
      <c r="AG7692" s="29">
        <f t="shared" ca="1" si="162"/>
        <v>39</v>
      </c>
    </row>
    <row r="7693" spans="1:33" ht="14.4" x14ac:dyDescent="0.3">
      <c r="A7693" s="37">
        <v>44130</v>
      </c>
      <c r="B7693" s="38">
        <f>INDEX(Videolength!D:D,MATCH(D7693,Videolength!A:A,0))</f>
        <v>13</v>
      </c>
      <c r="C7693" s="38">
        <f>INDEX(Videolength!E:E,MATCH(D7693,Videolength!A:A,0))</f>
        <v>37</v>
      </c>
      <c r="D7693" s="39">
        <v>37</v>
      </c>
      <c r="E7693" s="40" t="str">
        <f>INDEX(Videolength!B:B,MATCH(D7693,Videolength!A:A,0))</f>
        <v>https://youtu.be/PHiFfgDQ2BY?list=PLTjhk5BwsiVV8SrR-dPCDjCfaMnt-5HZH</v>
      </c>
      <c r="F7693" s="41">
        <f>INDEX(Videolength!C:C,MATCH(D7693,Videolength!A:A,0))</f>
        <v>6.6203703703703709E-2</v>
      </c>
      <c r="G7693" s="41">
        <v>6.1898148148148147E-2</v>
      </c>
      <c r="H7693" s="71">
        <f>HYPERLINK(_xlfn.CONCAT(E7693,"&amp;t=",G7693*86400),G7693)</f>
        <v>6.1898148148148147E-2</v>
      </c>
      <c r="I7693" s="38">
        <v>14</v>
      </c>
      <c r="J7693" s="38">
        <v>7</v>
      </c>
      <c r="K7693" s="42" t="s">
        <v>346</v>
      </c>
      <c r="L7693" s="42" t="s">
        <v>10</v>
      </c>
      <c r="AA7693" s="45"/>
      <c r="AB7693" s="45"/>
      <c r="AE7693" s="42">
        <f>IF(Table32[[#This Row],[Gems]]&gt;0,Table32[[#This Row],[Gems]],0)</f>
        <v>0</v>
      </c>
      <c r="AF7693" s="42">
        <f>IF(Table32[[#This Row],[Gems]]&lt;0,Table32[[#This Row],[Gems]],0)</f>
        <v>0</v>
      </c>
      <c r="AG7693" s="29">
        <f t="shared" ca="1" si="162"/>
        <v>39</v>
      </c>
    </row>
    <row r="7694" spans="1:33" ht="14.4" x14ac:dyDescent="0.3">
      <c r="A7694" s="37">
        <v>44130</v>
      </c>
      <c r="B7694" s="38">
        <f>INDEX(Videolength!D:D,MATCH(D7694,Videolength!A:A,0))</f>
        <v>13</v>
      </c>
      <c r="C7694" s="38">
        <f>INDEX(Videolength!E:E,MATCH(D7694,Videolength!A:A,0))</f>
        <v>37</v>
      </c>
      <c r="D7694" s="39">
        <v>37</v>
      </c>
      <c r="E7694" s="40" t="str">
        <f>INDEX(Videolength!B:B,MATCH(D7694,Videolength!A:A,0))</f>
        <v>https://youtu.be/PHiFfgDQ2BY?list=PLTjhk5BwsiVV8SrR-dPCDjCfaMnt-5HZH</v>
      </c>
      <c r="F7694" s="41">
        <f>INDEX(Videolength!C:C,MATCH(D7694,Videolength!A:A,0))</f>
        <v>6.6203703703703709E-2</v>
      </c>
      <c r="G7694" s="41">
        <v>6.1921296296296301E-2</v>
      </c>
      <c r="H7694" s="71">
        <f>HYPERLINK(_xlfn.CONCAT(E7694,"&amp;t=",G7694*86400),G7694)</f>
        <v>6.1921296296296301E-2</v>
      </c>
      <c r="I7694" s="38">
        <v>14</v>
      </c>
      <c r="J7694" s="38">
        <v>7</v>
      </c>
      <c r="K7694" s="42" t="s">
        <v>353</v>
      </c>
      <c r="L7694" s="42" t="s">
        <v>355</v>
      </c>
      <c r="M7694" s="51" t="s">
        <v>591</v>
      </c>
      <c r="N7694" s="51"/>
      <c r="O7694" s="51"/>
      <c r="P7694" s="51"/>
      <c r="Q7694" s="51"/>
      <c r="R7694" s="51"/>
      <c r="S7694" s="51"/>
      <c r="U7694" s="44" t="s">
        <v>1752</v>
      </c>
      <c r="AA7694" s="45"/>
      <c r="AB7694" s="45"/>
      <c r="AE7694" s="42">
        <f>IF(Table32[[#This Row],[Gems]]&gt;0,Table32[[#This Row],[Gems]],0)</f>
        <v>0</v>
      </c>
      <c r="AF7694" s="42">
        <f>IF(Table32[[#This Row],[Gems]]&lt;0,Table32[[#This Row],[Gems]],0)</f>
        <v>0</v>
      </c>
      <c r="AG7694" s="29">
        <f t="shared" ca="1" si="162"/>
        <v>39</v>
      </c>
    </row>
    <row r="7695" spans="1:33" ht="14.4" x14ac:dyDescent="0.3">
      <c r="A7695" s="37">
        <v>44130</v>
      </c>
      <c r="B7695" s="38">
        <f>INDEX(Videolength!D:D,MATCH(D7695,Videolength!A:A,0))</f>
        <v>13</v>
      </c>
      <c r="C7695" s="38">
        <f>INDEX(Videolength!E:E,MATCH(D7695,Videolength!A:A,0))</f>
        <v>37</v>
      </c>
      <c r="D7695" s="39">
        <v>37</v>
      </c>
      <c r="E7695" s="40" t="str">
        <f>INDEX(Videolength!B:B,MATCH(D7695,Videolength!A:A,0))</f>
        <v>https://youtu.be/PHiFfgDQ2BY?list=PLTjhk5BwsiVV8SrR-dPCDjCfaMnt-5HZH</v>
      </c>
      <c r="F7695" s="41">
        <f>INDEX(Videolength!C:C,MATCH(D7695,Videolength!A:A,0))</f>
        <v>6.6203703703703709E-2</v>
      </c>
      <c r="G7695" s="41">
        <v>6.1944444444444441E-2</v>
      </c>
      <c r="H7695" s="71">
        <f>HYPERLINK(_xlfn.CONCAT(E7695,"&amp;t=",G7695*86400),G7695)</f>
        <v>6.1944444444444441E-2</v>
      </c>
      <c r="I7695" s="38">
        <v>14</v>
      </c>
      <c r="J7695" s="38">
        <v>7</v>
      </c>
      <c r="K7695" s="42" t="s">
        <v>47</v>
      </c>
      <c r="L7695" s="42" t="s">
        <v>10</v>
      </c>
      <c r="M7695" s="51" t="s">
        <v>591</v>
      </c>
      <c r="N7695" s="51"/>
      <c r="O7695" s="51"/>
      <c r="P7695" s="51"/>
      <c r="Q7695" s="51"/>
      <c r="R7695" s="51"/>
      <c r="S7695" s="51"/>
      <c r="AA7695" s="45"/>
      <c r="AB7695" s="45"/>
      <c r="AE7695" s="42">
        <f>IF(Table32[[#This Row],[Gems]]&gt;0,Table32[[#This Row],[Gems]],0)</f>
        <v>0</v>
      </c>
      <c r="AF7695" s="42">
        <f>IF(Table32[[#This Row],[Gems]]&lt;0,Table32[[#This Row],[Gems]],0)</f>
        <v>0</v>
      </c>
      <c r="AG7695" s="29">
        <f t="shared" ca="1" si="162"/>
        <v>39</v>
      </c>
    </row>
    <row r="7696" spans="1:33" ht="14.4" x14ac:dyDescent="0.3">
      <c r="A7696" s="37">
        <v>44130</v>
      </c>
      <c r="B7696" s="38">
        <f>INDEX(Videolength!D:D,MATCH(D7696,Videolength!A:A,0))</f>
        <v>13</v>
      </c>
      <c r="C7696" s="38">
        <f>INDEX(Videolength!E:E,MATCH(D7696,Videolength!A:A,0))</f>
        <v>37</v>
      </c>
      <c r="D7696" s="39">
        <v>37</v>
      </c>
      <c r="E7696" s="40" t="str">
        <f>INDEX(Videolength!B:B,MATCH(D7696,Videolength!A:A,0))</f>
        <v>https://youtu.be/PHiFfgDQ2BY?list=PLTjhk5BwsiVV8SrR-dPCDjCfaMnt-5HZH</v>
      </c>
      <c r="F7696" s="41">
        <f>INDEX(Videolength!C:C,MATCH(D7696,Videolength!A:A,0))</f>
        <v>6.6203703703703709E-2</v>
      </c>
      <c r="G7696" s="41">
        <v>6.1979166666666669E-2</v>
      </c>
      <c r="H7696" s="71">
        <f>HYPERLINK(_xlfn.CONCAT(E7696,"&amp;t=",G7696*86400),G7696)</f>
        <v>6.1979166666666669E-2</v>
      </c>
      <c r="I7696" s="38">
        <v>14</v>
      </c>
      <c r="J7696" s="38">
        <v>7</v>
      </c>
      <c r="K7696" s="42" t="s">
        <v>36</v>
      </c>
      <c r="L7696" s="42" t="s">
        <v>10</v>
      </c>
      <c r="M7696" s="51" t="s">
        <v>591</v>
      </c>
      <c r="N7696" s="51"/>
      <c r="O7696" s="51"/>
      <c r="P7696" s="51"/>
      <c r="Q7696" s="51"/>
      <c r="R7696" s="51"/>
      <c r="S7696" s="51"/>
      <c r="AA7696" s="45"/>
      <c r="AB7696" s="45"/>
      <c r="AE7696" s="42">
        <f>IF(Table32[[#This Row],[Gems]]&gt;0,Table32[[#This Row],[Gems]],0)</f>
        <v>0</v>
      </c>
      <c r="AF7696" s="42">
        <f>IF(Table32[[#This Row],[Gems]]&lt;0,Table32[[#This Row],[Gems]],0)</f>
        <v>0</v>
      </c>
      <c r="AG7696" s="29">
        <f t="shared" ca="1" si="162"/>
        <v>39</v>
      </c>
    </row>
    <row r="7697" spans="1:33" ht="14.4" x14ac:dyDescent="0.3">
      <c r="A7697" s="37">
        <v>44130</v>
      </c>
      <c r="B7697" s="38">
        <f>INDEX(Videolength!D:D,MATCH(D7697,Videolength!A:A,0))</f>
        <v>13</v>
      </c>
      <c r="C7697" s="38">
        <f>INDEX(Videolength!E:E,MATCH(D7697,Videolength!A:A,0))</f>
        <v>37</v>
      </c>
      <c r="D7697" s="39">
        <v>37</v>
      </c>
      <c r="E7697" s="40" t="str">
        <f>INDEX(Videolength!B:B,MATCH(D7697,Videolength!A:A,0))</f>
        <v>https://youtu.be/PHiFfgDQ2BY?list=PLTjhk5BwsiVV8SrR-dPCDjCfaMnt-5HZH</v>
      </c>
      <c r="F7697" s="41">
        <f>INDEX(Videolength!C:C,MATCH(D7697,Videolength!A:A,0))</f>
        <v>6.6203703703703709E-2</v>
      </c>
      <c r="G7697" s="41">
        <v>6.2280092592592595E-2</v>
      </c>
      <c r="H7697" s="71">
        <f>HYPERLINK(_xlfn.CONCAT(E7697,"&amp;t=",G7697*86400),G7697)</f>
        <v>6.2280092592592595E-2</v>
      </c>
      <c r="I7697" s="38">
        <v>14</v>
      </c>
      <c r="J7697" s="38">
        <v>7</v>
      </c>
      <c r="K7697" s="42" t="s">
        <v>346</v>
      </c>
      <c r="L7697" s="42" t="s">
        <v>10</v>
      </c>
      <c r="AA7697" s="45"/>
      <c r="AB7697" s="45"/>
      <c r="AE7697" s="42">
        <f>IF(Table32[[#This Row],[Gems]]&gt;0,Table32[[#This Row],[Gems]],0)</f>
        <v>0</v>
      </c>
      <c r="AF7697" s="42">
        <f>IF(Table32[[#This Row],[Gems]]&lt;0,Table32[[#This Row],[Gems]],0)</f>
        <v>0</v>
      </c>
      <c r="AG7697" s="29">
        <f t="shared" ca="1" si="162"/>
        <v>39</v>
      </c>
    </row>
    <row r="7698" spans="1:33" ht="14.4" x14ac:dyDescent="0.3">
      <c r="A7698" s="37">
        <v>44130</v>
      </c>
      <c r="B7698" s="38">
        <f>INDEX(Videolength!D:D,MATCH(D7698,Videolength!A:A,0))</f>
        <v>13</v>
      </c>
      <c r="C7698" s="38">
        <f>INDEX(Videolength!E:E,MATCH(D7698,Videolength!A:A,0))</f>
        <v>37</v>
      </c>
      <c r="D7698" s="39">
        <v>37</v>
      </c>
      <c r="E7698" s="40" t="str">
        <f>INDEX(Videolength!B:B,MATCH(D7698,Videolength!A:A,0))</f>
        <v>https://youtu.be/PHiFfgDQ2BY?list=PLTjhk5BwsiVV8SrR-dPCDjCfaMnt-5HZH</v>
      </c>
      <c r="F7698" s="41">
        <f>INDEX(Videolength!C:C,MATCH(D7698,Videolength!A:A,0))</f>
        <v>6.6203703703703709E-2</v>
      </c>
      <c r="G7698" s="41">
        <v>6.2314814814814816E-2</v>
      </c>
      <c r="H7698" s="71">
        <f>HYPERLINK(_xlfn.CONCAT(E7698,"&amp;t=",G7698*86400),G7698)</f>
        <v>6.2314814814814816E-2</v>
      </c>
      <c r="I7698" s="38">
        <v>14</v>
      </c>
      <c r="J7698" s="38">
        <v>7</v>
      </c>
      <c r="K7698" s="42" t="s">
        <v>25</v>
      </c>
      <c r="L7698" s="42" t="s">
        <v>10</v>
      </c>
      <c r="M7698" s="42" t="s">
        <v>759</v>
      </c>
      <c r="AA7698" s="45"/>
      <c r="AB7698" s="45"/>
      <c r="AE7698" s="42">
        <f>IF(Table32[[#This Row],[Gems]]&gt;0,Table32[[#This Row],[Gems]],0)</f>
        <v>0</v>
      </c>
      <c r="AF7698" s="42">
        <f>IF(Table32[[#This Row],[Gems]]&lt;0,Table32[[#This Row],[Gems]],0)</f>
        <v>0</v>
      </c>
      <c r="AG7698" s="29">
        <f t="shared" ca="1" si="162"/>
        <v>39</v>
      </c>
    </row>
    <row r="7699" spans="1:33" ht="14.4" x14ac:dyDescent="0.3">
      <c r="A7699" s="37">
        <v>44130</v>
      </c>
      <c r="B7699" s="38">
        <f>INDEX(Videolength!D:D,MATCH(D7699,Videolength!A:A,0))</f>
        <v>13</v>
      </c>
      <c r="C7699" s="38">
        <f>INDEX(Videolength!E:E,MATCH(D7699,Videolength!A:A,0))</f>
        <v>37</v>
      </c>
      <c r="D7699" s="39">
        <v>37</v>
      </c>
      <c r="E7699" s="40" t="str">
        <f>INDEX(Videolength!B:B,MATCH(D7699,Videolength!A:A,0))</f>
        <v>https://youtu.be/PHiFfgDQ2BY?list=PLTjhk5BwsiVV8SrR-dPCDjCfaMnt-5HZH</v>
      </c>
      <c r="F7699" s="41">
        <f>INDEX(Videolength!C:C,MATCH(D7699,Videolength!A:A,0))</f>
        <v>6.6203703703703709E-2</v>
      </c>
      <c r="G7699" s="41">
        <v>6.236111111111111E-2</v>
      </c>
      <c r="H7699" s="71">
        <f>HYPERLINK(_xlfn.CONCAT(E7699,"&amp;t=",G7699*86400),G7699)</f>
        <v>6.236111111111111E-2</v>
      </c>
      <c r="I7699" s="38">
        <v>14</v>
      </c>
      <c r="J7699" s="38">
        <v>7</v>
      </c>
      <c r="K7699" s="42" t="s">
        <v>346</v>
      </c>
      <c r="L7699" s="42" t="s">
        <v>10</v>
      </c>
      <c r="AA7699" s="45"/>
      <c r="AB7699" s="45"/>
      <c r="AE7699" s="42">
        <f>IF(Table32[[#This Row],[Gems]]&gt;0,Table32[[#This Row],[Gems]],0)</f>
        <v>0</v>
      </c>
      <c r="AF7699" s="42">
        <f>IF(Table32[[#This Row],[Gems]]&lt;0,Table32[[#This Row],[Gems]],0)</f>
        <v>0</v>
      </c>
      <c r="AG7699" s="29">
        <f t="shared" ca="1" si="162"/>
        <v>39</v>
      </c>
    </row>
    <row r="7700" spans="1:33" ht="14.4" x14ac:dyDescent="0.3">
      <c r="A7700" s="37">
        <v>44130</v>
      </c>
      <c r="B7700" s="38">
        <f>INDEX(Videolength!D:D,MATCH(D7700,Videolength!A:A,0))</f>
        <v>13</v>
      </c>
      <c r="C7700" s="38">
        <f>INDEX(Videolength!E:E,MATCH(D7700,Videolength!A:A,0))</f>
        <v>37</v>
      </c>
      <c r="D7700" s="39">
        <v>37</v>
      </c>
      <c r="E7700" s="40" t="str">
        <f>INDEX(Videolength!B:B,MATCH(D7700,Videolength!A:A,0))</f>
        <v>https://youtu.be/PHiFfgDQ2BY?list=PLTjhk5BwsiVV8SrR-dPCDjCfaMnt-5HZH</v>
      </c>
      <c r="F7700" s="41">
        <f>INDEX(Videolength!C:C,MATCH(D7700,Videolength!A:A,0))</f>
        <v>6.6203703703703709E-2</v>
      </c>
      <c r="G7700" s="41">
        <v>6.2372685185185184E-2</v>
      </c>
      <c r="H7700" s="71">
        <f>HYPERLINK(_xlfn.CONCAT(E7700,"&amp;t=",G7700*86400),G7700)</f>
        <v>6.2372685185185184E-2</v>
      </c>
      <c r="I7700" s="38">
        <v>14</v>
      </c>
      <c r="J7700" s="38">
        <v>7</v>
      </c>
      <c r="K7700" s="42" t="s">
        <v>98</v>
      </c>
      <c r="L7700" s="42" t="s">
        <v>11</v>
      </c>
      <c r="M7700" s="42" t="s">
        <v>924</v>
      </c>
      <c r="W7700" s="44" t="s">
        <v>367</v>
      </c>
      <c r="AA7700" s="45"/>
      <c r="AB7700" s="45"/>
      <c r="AE7700" s="42">
        <f>IF(Table32[[#This Row],[Gems]]&gt;0,Table32[[#This Row],[Gems]],0)</f>
        <v>0</v>
      </c>
      <c r="AF7700" s="42">
        <f>IF(Table32[[#This Row],[Gems]]&lt;0,Table32[[#This Row],[Gems]],0)</f>
        <v>0</v>
      </c>
      <c r="AG7700" s="29">
        <f t="shared" ca="1" si="162"/>
        <v>39</v>
      </c>
    </row>
    <row r="7701" spans="1:33" ht="14.4" x14ac:dyDescent="0.3">
      <c r="A7701" s="37">
        <v>44130</v>
      </c>
      <c r="B7701" s="38">
        <f>INDEX(Videolength!D:D,MATCH(D7701,Videolength!A:A,0))</f>
        <v>13</v>
      </c>
      <c r="C7701" s="38">
        <f>INDEX(Videolength!E:E,MATCH(D7701,Videolength!A:A,0))</f>
        <v>37</v>
      </c>
      <c r="D7701" s="39">
        <v>37</v>
      </c>
      <c r="E7701" s="40" t="str">
        <f>INDEX(Videolength!B:B,MATCH(D7701,Videolength!A:A,0))</f>
        <v>https://youtu.be/PHiFfgDQ2BY?list=PLTjhk5BwsiVV8SrR-dPCDjCfaMnt-5HZH</v>
      </c>
      <c r="F7701" s="41">
        <f>INDEX(Videolength!C:C,MATCH(D7701,Videolength!A:A,0))</f>
        <v>6.6203703703703709E-2</v>
      </c>
      <c r="G7701" s="41">
        <v>6.2384259259259257E-2</v>
      </c>
      <c r="H7701" s="71">
        <f>HYPERLINK(_xlfn.CONCAT(E7701,"&amp;t=",G7701*86400),G7701)</f>
        <v>6.2384259259259257E-2</v>
      </c>
      <c r="I7701" s="38">
        <v>14</v>
      </c>
      <c r="J7701" s="38">
        <v>7</v>
      </c>
      <c r="K7701" s="42" t="s">
        <v>346</v>
      </c>
      <c r="L7701" s="42" t="s">
        <v>10</v>
      </c>
      <c r="AA7701" s="45"/>
      <c r="AB7701" s="45"/>
      <c r="AE7701" s="42">
        <f>IF(Table32[[#This Row],[Gems]]&gt;0,Table32[[#This Row],[Gems]],0)</f>
        <v>0</v>
      </c>
      <c r="AF7701" s="42">
        <f>IF(Table32[[#This Row],[Gems]]&lt;0,Table32[[#This Row],[Gems]],0)</f>
        <v>0</v>
      </c>
      <c r="AG7701" s="29">
        <f t="shared" ca="1" si="162"/>
        <v>39</v>
      </c>
    </row>
    <row r="7702" spans="1:33" ht="14.4" x14ac:dyDescent="0.3">
      <c r="A7702" s="37">
        <v>44130</v>
      </c>
      <c r="B7702" s="38">
        <f>INDEX(Videolength!D:D,MATCH(D7702,Videolength!A:A,0))</f>
        <v>13</v>
      </c>
      <c r="C7702" s="38">
        <f>INDEX(Videolength!E:E,MATCH(D7702,Videolength!A:A,0))</f>
        <v>37</v>
      </c>
      <c r="D7702" s="39">
        <v>37</v>
      </c>
      <c r="E7702" s="40" t="str">
        <f>INDEX(Videolength!B:B,MATCH(D7702,Videolength!A:A,0))</f>
        <v>https://youtu.be/PHiFfgDQ2BY?list=PLTjhk5BwsiVV8SrR-dPCDjCfaMnt-5HZH</v>
      </c>
      <c r="F7702" s="41">
        <f>INDEX(Videolength!C:C,MATCH(D7702,Videolength!A:A,0))</f>
        <v>6.6203703703703709E-2</v>
      </c>
      <c r="G7702" s="41">
        <v>6.2430555555555552E-2</v>
      </c>
      <c r="H7702" s="71">
        <f>HYPERLINK(_xlfn.CONCAT(E7702,"&amp;t=",G7702*86400),G7702)</f>
        <v>6.2430555555555552E-2</v>
      </c>
      <c r="I7702" s="38">
        <v>14</v>
      </c>
      <c r="J7702" s="38">
        <v>7</v>
      </c>
      <c r="K7702" s="42" t="s">
        <v>55</v>
      </c>
      <c r="L7702" s="42" t="s">
        <v>10</v>
      </c>
      <c r="M7702" s="42" t="s">
        <v>763</v>
      </c>
      <c r="AA7702" s="45"/>
      <c r="AB7702" s="45"/>
      <c r="AE7702" s="42">
        <f>IF(Table32[[#This Row],[Gems]]&gt;0,Table32[[#This Row],[Gems]],0)</f>
        <v>0</v>
      </c>
      <c r="AF7702" s="42">
        <f>IF(Table32[[#This Row],[Gems]]&lt;0,Table32[[#This Row],[Gems]],0)</f>
        <v>0</v>
      </c>
      <c r="AG7702" s="29">
        <f t="shared" ca="1" si="162"/>
        <v>39</v>
      </c>
    </row>
    <row r="7703" spans="1:33" ht="14.4" x14ac:dyDescent="0.3">
      <c r="A7703" s="37">
        <v>44130</v>
      </c>
      <c r="B7703" s="38">
        <f>INDEX(Videolength!D:D,MATCH(D7703,Videolength!A:A,0))</f>
        <v>13</v>
      </c>
      <c r="C7703" s="38">
        <f>INDEX(Videolength!E:E,MATCH(D7703,Videolength!A:A,0))</f>
        <v>37</v>
      </c>
      <c r="D7703" s="39">
        <v>37</v>
      </c>
      <c r="E7703" s="40" t="str">
        <f>INDEX(Videolength!B:B,MATCH(D7703,Videolength!A:A,0))</f>
        <v>https://youtu.be/PHiFfgDQ2BY?list=PLTjhk5BwsiVV8SrR-dPCDjCfaMnt-5HZH</v>
      </c>
      <c r="F7703" s="41">
        <f>INDEX(Videolength!C:C,MATCH(D7703,Videolength!A:A,0))</f>
        <v>6.6203703703703709E-2</v>
      </c>
      <c r="G7703" s="41">
        <v>6.2708333333333324E-2</v>
      </c>
      <c r="H7703" s="71">
        <f>HYPERLINK(_xlfn.CONCAT(E7703,"&amp;t=",G7703*86400),G7703)</f>
        <v>6.2708333333333324E-2</v>
      </c>
      <c r="I7703" s="38">
        <v>14</v>
      </c>
      <c r="J7703" s="38">
        <v>7</v>
      </c>
      <c r="K7703" s="42" t="s">
        <v>346</v>
      </c>
      <c r="L7703" s="42" t="s">
        <v>10</v>
      </c>
      <c r="AA7703" s="45"/>
      <c r="AB7703" s="45"/>
      <c r="AE7703" s="42">
        <f>IF(Table32[[#This Row],[Gems]]&gt;0,Table32[[#This Row],[Gems]],0)</f>
        <v>0</v>
      </c>
      <c r="AF7703" s="42">
        <f>IF(Table32[[#This Row],[Gems]]&lt;0,Table32[[#This Row],[Gems]],0)</f>
        <v>0</v>
      </c>
      <c r="AG7703" s="29">
        <f t="shared" ca="1" si="162"/>
        <v>39</v>
      </c>
    </row>
    <row r="7704" spans="1:33" ht="14.4" x14ac:dyDescent="0.3">
      <c r="A7704" s="37">
        <v>44130</v>
      </c>
      <c r="B7704" s="38">
        <f>INDEX(Videolength!D:D,MATCH(D7704,Videolength!A:A,0))</f>
        <v>13</v>
      </c>
      <c r="C7704" s="38">
        <f>INDEX(Videolength!E:E,MATCH(D7704,Videolength!A:A,0))</f>
        <v>37</v>
      </c>
      <c r="D7704" s="39">
        <v>37</v>
      </c>
      <c r="E7704" s="40" t="str">
        <f>INDEX(Videolength!B:B,MATCH(D7704,Videolength!A:A,0))</f>
        <v>https://youtu.be/PHiFfgDQ2BY?list=PLTjhk5BwsiVV8SrR-dPCDjCfaMnt-5HZH</v>
      </c>
      <c r="F7704" s="41">
        <f>INDEX(Videolength!C:C,MATCH(D7704,Videolength!A:A,0))</f>
        <v>6.6203703703703709E-2</v>
      </c>
      <c r="G7704" s="41">
        <v>6.2719907407407405E-2</v>
      </c>
      <c r="H7704" s="71">
        <f>HYPERLINK(_xlfn.CONCAT(E7704,"&amp;t=",G7704*86400),G7704)</f>
        <v>6.2719907407407405E-2</v>
      </c>
      <c r="I7704" s="38">
        <v>14</v>
      </c>
      <c r="J7704" s="38">
        <v>7</v>
      </c>
      <c r="K7704" s="42" t="s">
        <v>90</v>
      </c>
      <c r="L7704" s="42" t="s">
        <v>167</v>
      </c>
      <c r="M7704" s="42" t="s">
        <v>1502</v>
      </c>
      <c r="T7704" s="43">
        <v>1</v>
      </c>
      <c r="AA7704" s="45"/>
      <c r="AB7704" s="45"/>
      <c r="AE7704" s="42">
        <f>IF(Table32[[#This Row],[Gems]]&gt;0,Table32[[#This Row],[Gems]],0)</f>
        <v>0</v>
      </c>
      <c r="AF7704" s="42">
        <f>IF(Table32[[#This Row],[Gems]]&lt;0,Table32[[#This Row],[Gems]],0)</f>
        <v>0</v>
      </c>
      <c r="AG7704" s="29">
        <f t="shared" ca="1" si="162"/>
        <v>39</v>
      </c>
    </row>
    <row r="7705" spans="1:33" ht="14.4" x14ac:dyDescent="0.3">
      <c r="A7705" s="37">
        <v>44130</v>
      </c>
      <c r="B7705" s="38">
        <f>INDEX(Videolength!D:D,MATCH(D7705,Videolength!A:A,0))</f>
        <v>13</v>
      </c>
      <c r="C7705" s="38">
        <f>INDEX(Videolength!E:E,MATCH(D7705,Videolength!A:A,0))</f>
        <v>37</v>
      </c>
      <c r="D7705" s="39">
        <v>37</v>
      </c>
      <c r="E7705" s="40" t="str">
        <f>INDEX(Videolength!B:B,MATCH(D7705,Videolength!A:A,0))</f>
        <v>https://youtu.be/PHiFfgDQ2BY?list=PLTjhk5BwsiVV8SrR-dPCDjCfaMnt-5HZH</v>
      </c>
      <c r="F7705" s="41">
        <f>INDEX(Videolength!C:C,MATCH(D7705,Videolength!A:A,0))</f>
        <v>6.6203703703703709E-2</v>
      </c>
      <c r="G7705" s="41">
        <v>6.4525462962962965E-2</v>
      </c>
      <c r="H7705" s="71">
        <f>HYPERLINK(_xlfn.CONCAT(E7705,"&amp;t=",G7705*86400),G7705)</f>
        <v>6.4525462962962965E-2</v>
      </c>
      <c r="I7705" s="38">
        <v>14</v>
      </c>
      <c r="J7705" s="38">
        <v>7</v>
      </c>
      <c r="K7705" s="42" t="s">
        <v>346</v>
      </c>
      <c r="L7705" s="42" t="s">
        <v>10</v>
      </c>
      <c r="AA7705" s="45"/>
      <c r="AB7705" s="45"/>
      <c r="AE7705" s="42">
        <f>IF(Table32[[#This Row],[Gems]]&gt;0,Table32[[#This Row],[Gems]],0)</f>
        <v>0</v>
      </c>
      <c r="AF7705" s="42">
        <f>IF(Table32[[#This Row],[Gems]]&lt;0,Table32[[#This Row],[Gems]],0)</f>
        <v>0</v>
      </c>
      <c r="AG7705" s="29">
        <f t="shared" ca="1" si="162"/>
        <v>39</v>
      </c>
    </row>
    <row r="7706" spans="1:33" ht="14.4" x14ac:dyDescent="0.3">
      <c r="A7706" s="37">
        <v>44130</v>
      </c>
      <c r="B7706" s="38">
        <f>INDEX(Videolength!D:D,MATCH(D7706,Videolength!A:A,0))</f>
        <v>13</v>
      </c>
      <c r="C7706" s="38">
        <f>INDEX(Videolength!E:E,MATCH(D7706,Videolength!A:A,0))</f>
        <v>37</v>
      </c>
      <c r="D7706" s="39">
        <v>37</v>
      </c>
      <c r="E7706" s="40" t="str">
        <f>INDEX(Videolength!B:B,MATCH(D7706,Videolength!A:A,0))</f>
        <v>https://youtu.be/PHiFfgDQ2BY?list=PLTjhk5BwsiVV8SrR-dPCDjCfaMnt-5HZH</v>
      </c>
      <c r="F7706" s="41">
        <f>INDEX(Videolength!C:C,MATCH(D7706,Videolength!A:A,0))</f>
        <v>6.6203703703703709E-2</v>
      </c>
      <c r="G7706" s="41">
        <v>6.4548611111111112E-2</v>
      </c>
      <c r="H7706" s="71">
        <f>HYPERLINK(_xlfn.CONCAT(E7706,"&amp;t=",G7706*86400),G7706)</f>
        <v>6.4548611111111112E-2</v>
      </c>
      <c r="I7706" s="38">
        <v>14</v>
      </c>
      <c r="J7706" s="38">
        <v>7</v>
      </c>
      <c r="K7706" s="42" t="s">
        <v>98</v>
      </c>
      <c r="L7706" s="42" t="s">
        <v>11</v>
      </c>
      <c r="M7706" s="42" t="s">
        <v>924</v>
      </c>
      <c r="W7706" s="44" t="s">
        <v>367</v>
      </c>
      <c r="AA7706" s="45"/>
      <c r="AB7706" s="45"/>
      <c r="AE7706" s="42">
        <f>IF(Table32[[#This Row],[Gems]]&gt;0,Table32[[#This Row],[Gems]],0)</f>
        <v>0</v>
      </c>
      <c r="AF7706" s="42">
        <f>IF(Table32[[#This Row],[Gems]]&lt;0,Table32[[#This Row],[Gems]],0)</f>
        <v>0</v>
      </c>
      <c r="AG7706" s="29">
        <f t="shared" ca="1" si="162"/>
        <v>39</v>
      </c>
    </row>
    <row r="7707" spans="1:33" ht="14.4" x14ac:dyDescent="0.3">
      <c r="A7707" s="37">
        <v>44130</v>
      </c>
      <c r="B7707" s="38">
        <f>INDEX(Videolength!D:D,MATCH(D7707,Videolength!A:A,0))</f>
        <v>13</v>
      </c>
      <c r="C7707" s="38">
        <f>INDEX(Videolength!E:E,MATCH(D7707,Videolength!A:A,0))</f>
        <v>37</v>
      </c>
      <c r="D7707" s="39">
        <v>37</v>
      </c>
      <c r="E7707" s="40" t="str">
        <f>INDEX(Videolength!B:B,MATCH(D7707,Videolength!A:A,0))</f>
        <v>https://youtu.be/PHiFfgDQ2BY?list=PLTjhk5BwsiVV8SrR-dPCDjCfaMnt-5HZH</v>
      </c>
      <c r="F7707" s="41">
        <f>INDEX(Videolength!C:C,MATCH(D7707,Videolength!A:A,0))</f>
        <v>6.6203703703703709E-2</v>
      </c>
      <c r="G7707" s="41">
        <v>6.4571759259259259E-2</v>
      </c>
      <c r="H7707" s="71">
        <f>HYPERLINK(_xlfn.CONCAT(E7707,"&amp;t=",G7707*86400),G7707)</f>
        <v>6.4571759259259259E-2</v>
      </c>
      <c r="I7707" s="38">
        <v>14</v>
      </c>
      <c r="J7707" s="38">
        <v>7</v>
      </c>
      <c r="K7707" s="42" t="s">
        <v>346</v>
      </c>
      <c r="L7707" s="42" t="s">
        <v>10</v>
      </c>
      <c r="AA7707" s="45"/>
      <c r="AB7707" s="45"/>
      <c r="AE7707" s="42">
        <f>IF(Table32[[#This Row],[Gems]]&gt;0,Table32[[#This Row],[Gems]],0)</f>
        <v>0</v>
      </c>
      <c r="AF7707" s="42">
        <f>IF(Table32[[#This Row],[Gems]]&lt;0,Table32[[#This Row],[Gems]],0)</f>
        <v>0</v>
      </c>
      <c r="AG7707" s="29">
        <f t="shared" ca="1" si="162"/>
        <v>39</v>
      </c>
    </row>
    <row r="7708" spans="1:33" ht="14.4" x14ac:dyDescent="0.3">
      <c r="A7708" s="37">
        <v>44130</v>
      </c>
      <c r="B7708" s="38">
        <f>INDEX(Videolength!D:D,MATCH(D7708,Videolength!A:A,0))</f>
        <v>13</v>
      </c>
      <c r="C7708" s="38">
        <f>INDEX(Videolength!E:E,MATCH(D7708,Videolength!A:A,0))</f>
        <v>37</v>
      </c>
      <c r="D7708" s="39">
        <v>37</v>
      </c>
      <c r="E7708" s="40" t="str">
        <f>INDEX(Videolength!B:B,MATCH(D7708,Videolength!A:A,0))</f>
        <v>https://youtu.be/PHiFfgDQ2BY?list=PLTjhk5BwsiVV8SrR-dPCDjCfaMnt-5HZH</v>
      </c>
      <c r="F7708" s="41">
        <f>INDEX(Videolength!C:C,MATCH(D7708,Videolength!A:A,0))</f>
        <v>6.6203703703703709E-2</v>
      </c>
      <c r="G7708" s="41">
        <v>6.4618055555555554E-2</v>
      </c>
      <c r="H7708" s="71">
        <f>HYPERLINK(_xlfn.CONCAT(E7708,"&amp;t=",G7708*86400),G7708)</f>
        <v>6.4618055555555554E-2</v>
      </c>
      <c r="I7708" s="38">
        <v>14</v>
      </c>
      <c r="J7708" s="38">
        <v>7</v>
      </c>
      <c r="K7708" s="42" t="s">
        <v>107</v>
      </c>
      <c r="L7708" s="42" t="s">
        <v>10</v>
      </c>
      <c r="M7708" s="42" t="s">
        <v>763</v>
      </c>
      <c r="N7708" s="42" t="s">
        <v>1835</v>
      </c>
      <c r="AA7708" s="45"/>
      <c r="AB7708" s="45"/>
      <c r="AE7708" s="42">
        <f>IF(Table32[[#This Row],[Gems]]&gt;0,Table32[[#This Row],[Gems]],0)</f>
        <v>0</v>
      </c>
      <c r="AF7708" s="42">
        <f>IF(Table32[[#This Row],[Gems]]&lt;0,Table32[[#This Row],[Gems]],0)</f>
        <v>0</v>
      </c>
      <c r="AG7708" s="29">
        <f t="shared" ca="1" si="162"/>
        <v>39</v>
      </c>
    </row>
    <row r="7709" spans="1:33" ht="14.4" x14ac:dyDescent="0.3">
      <c r="A7709" s="37">
        <v>44130</v>
      </c>
      <c r="B7709" s="38">
        <f>INDEX(Videolength!D:D,MATCH(D7709,Videolength!A:A,0))</f>
        <v>13</v>
      </c>
      <c r="C7709" s="38">
        <f>INDEX(Videolength!E:E,MATCH(D7709,Videolength!A:A,0))</f>
        <v>37</v>
      </c>
      <c r="D7709" s="39">
        <v>37</v>
      </c>
      <c r="E7709" s="40" t="str">
        <f>INDEX(Videolength!B:B,MATCH(D7709,Videolength!A:A,0))</f>
        <v>https://youtu.be/PHiFfgDQ2BY?list=PLTjhk5BwsiVV8SrR-dPCDjCfaMnt-5HZH</v>
      </c>
      <c r="F7709" s="41">
        <f>INDEX(Videolength!C:C,MATCH(D7709,Videolength!A:A,0))</f>
        <v>6.6203703703703709E-2</v>
      </c>
      <c r="G7709" s="41">
        <v>6.4641203703703701E-2</v>
      </c>
      <c r="H7709" s="71">
        <f>HYPERLINK(_xlfn.CONCAT(E7709,"&amp;t=",G7709*86400),G7709)</f>
        <v>6.4641203703703701E-2</v>
      </c>
      <c r="I7709" s="38">
        <v>14</v>
      </c>
      <c r="J7709" s="38">
        <v>7</v>
      </c>
      <c r="K7709" s="42" t="s">
        <v>346</v>
      </c>
      <c r="L7709" s="42" t="s">
        <v>10</v>
      </c>
      <c r="AA7709" s="45"/>
      <c r="AB7709" s="45"/>
      <c r="AE7709" s="42">
        <f>IF(Table32[[#This Row],[Gems]]&gt;0,Table32[[#This Row],[Gems]],0)</f>
        <v>0</v>
      </c>
      <c r="AF7709" s="42">
        <f>IF(Table32[[#This Row],[Gems]]&lt;0,Table32[[#This Row],[Gems]],0)</f>
        <v>0</v>
      </c>
      <c r="AG7709" s="29">
        <f t="shared" ca="1" si="162"/>
        <v>39</v>
      </c>
    </row>
    <row r="7710" spans="1:33" ht="14.4" x14ac:dyDescent="0.3">
      <c r="A7710" s="37">
        <v>44130</v>
      </c>
      <c r="B7710" s="38">
        <f>INDEX(Videolength!D:D,MATCH(D7710,Videolength!A:A,0))</f>
        <v>13</v>
      </c>
      <c r="C7710" s="38">
        <f>INDEX(Videolength!E:E,MATCH(D7710,Videolength!A:A,0))</f>
        <v>37</v>
      </c>
      <c r="D7710" s="39">
        <v>37</v>
      </c>
      <c r="E7710" s="40" t="str">
        <f>INDEX(Videolength!B:B,MATCH(D7710,Videolength!A:A,0))</f>
        <v>https://youtu.be/PHiFfgDQ2BY?list=PLTjhk5BwsiVV8SrR-dPCDjCfaMnt-5HZH</v>
      </c>
      <c r="F7710" s="41">
        <f>INDEX(Videolength!C:C,MATCH(D7710,Videolength!A:A,0))</f>
        <v>6.6203703703703709E-2</v>
      </c>
      <c r="G7710" s="41">
        <v>6.4699074074074062E-2</v>
      </c>
      <c r="H7710" s="71">
        <f>HYPERLINK(_xlfn.CONCAT(E7710,"&amp;t=",G7710*86400),G7710)</f>
        <v>6.4699074074074062E-2</v>
      </c>
      <c r="I7710" s="38">
        <v>14</v>
      </c>
      <c r="J7710" s="38">
        <v>7</v>
      </c>
      <c r="K7710" s="42" t="s">
        <v>100</v>
      </c>
      <c r="L7710" s="42" t="s">
        <v>1408</v>
      </c>
      <c r="M7710" s="51" t="s">
        <v>591</v>
      </c>
      <c r="N7710" s="51"/>
      <c r="O7710" s="51"/>
      <c r="P7710" s="51"/>
      <c r="Q7710" s="51"/>
      <c r="R7710" s="51"/>
      <c r="S7710" s="51"/>
      <c r="U7710" s="44" t="s">
        <v>1503</v>
      </c>
      <c r="AA7710" s="45"/>
      <c r="AB7710" s="45"/>
      <c r="AE7710" s="42">
        <f>IF(Table32[[#This Row],[Gems]]&gt;0,Table32[[#This Row],[Gems]],0)</f>
        <v>0</v>
      </c>
      <c r="AF7710" s="42">
        <f>IF(Table32[[#This Row],[Gems]]&lt;0,Table32[[#This Row],[Gems]],0)</f>
        <v>0</v>
      </c>
      <c r="AG7710" s="29">
        <f t="shared" ca="1" si="162"/>
        <v>39</v>
      </c>
    </row>
    <row r="7711" spans="1:33" ht="14.4" x14ac:dyDescent="0.3">
      <c r="A7711" s="37">
        <v>44130</v>
      </c>
      <c r="B7711" s="38">
        <f>INDEX(Videolength!D:D,MATCH(D7711,Videolength!A:A,0))</f>
        <v>13</v>
      </c>
      <c r="C7711" s="38">
        <f>INDEX(Videolength!E:E,MATCH(D7711,Videolength!A:A,0))</f>
        <v>37</v>
      </c>
      <c r="D7711" s="39">
        <v>37</v>
      </c>
      <c r="E7711" s="40" t="str">
        <f>INDEX(Videolength!B:B,MATCH(D7711,Videolength!A:A,0))</f>
        <v>https://youtu.be/PHiFfgDQ2BY?list=PLTjhk5BwsiVV8SrR-dPCDjCfaMnt-5HZH</v>
      </c>
      <c r="F7711" s="41">
        <f>INDEX(Videolength!C:C,MATCH(D7711,Videolength!A:A,0))</f>
        <v>6.6203703703703709E-2</v>
      </c>
      <c r="G7711" s="41">
        <v>6.4722222222222223E-2</v>
      </c>
      <c r="H7711" s="71">
        <f>HYPERLINK(_xlfn.CONCAT(E7711,"&amp;t=",G7711*86400),G7711)</f>
        <v>6.4722222222222223E-2</v>
      </c>
      <c r="I7711" s="38">
        <v>14</v>
      </c>
      <c r="J7711" s="38">
        <v>7</v>
      </c>
      <c r="K7711" s="42" t="s">
        <v>100</v>
      </c>
      <c r="L7711" s="42" t="s">
        <v>1351</v>
      </c>
      <c r="U7711" s="44" t="s">
        <v>737</v>
      </c>
      <c r="AA7711" s="45"/>
      <c r="AB7711" s="45"/>
      <c r="AE7711" s="42">
        <f>IF(Table32[[#This Row],[Gems]]&gt;0,Table32[[#This Row],[Gems]],0)</f>
        <v>0</v>
      </c>
      <c r="AF7711" s="42">
        <f>IF(Table32[[#This Row],[Gems]]&lt;0,Table32[[#This Row],[Gems]],0)</f>
        <v>0</v>
      </c>
      <c r="AG7711" s="29">
        <f t="shared" ca="1" si="162"/>
        <v>39</v>
      </c>
    </row>
    <row r="7712" spans="1:33" ht="14.4" x14ac:dyDescent="0.3">
      <c r="A7712" s="37">
        <v>44130</v>
      </c>
      <c r="B7712" s="38">
        <f>INDEX(Videolength!D:D,MATCH(D7712,Videolength!A:A,0))</f>
        <v>13</v>
      </c>
      <c r="C7712" s="38">
        <f>INDEX(Videolength!E:E,MATCH(D7712,Videolength!A:A,0))</f>
        <v>37</v>
      </c>
      <c r="D7712" s="39">
        <v>37</v>
      </c>
      <c r="E7712" s="40" t="str">
        <f>INDEX(Videolength!B:B,MATCH(D7712,Videolength!A:A,0))</f>
        <v>https://youtu.be/PHiFfgDQ2BY?list=PLTjhk5BwsiVV8SrR-dPCDjCfaMnt-5HZH</v>
      </c>
      <c r="F7712" s="41">
        <f>INDEX(Videolength!C:C,MATCH(D7712,Videolength!A:A,0))</f>
        <v>6.6203703703703709E-2</v>
      </c>
      <c r="G7712" s="41">
        <v>6.474537037037037E-2</v>
      </c>
      <c r="H7712" s="71">
        <f>HYPERLINK(_xlfn.CONCAT(E7712,"&amp;t=",G7712*86400),G7712)</f>
        <v>6.474537037037037E-2</v>
      </c>
      <c r="I7712" s="38">
        <v>14</v>
      </c>
      <c r="J7712" s="38">
        <v>7</v>
      </c>
      <c r="K7712" s="42" t="s">
        <v>346</v>
      </c>
      <c r="L7712" s="42" t="s">
        <v>10</v>
      </c>
      <c r="AA7712" s="45"/>
      <c r="AB7712" s="45"/>
      <c r="AE7712" s="42">
        <f>IF(Table32[[#This Row],[Gems]]&gt;0,Table32[[#This Row],[Gems]],0)</f>
        <v>0</v>
      </c>
      <c r="AF7712" s="42">
        <f>IF(Table32[[#This Row],[Gems]]&lt;0,Table32[[#This Row],[Gems]],0)</f>
        <v>0</v>
      </c>
      <c r="AG7712" s="29">
        <f t="shared" ca="1" si="162"/>
        <v>39</v>
      </c>
    </row>
    <row r="7713" spans="1:33" ht="14.4" x14ac:dyDescent="0.3">
      <c r="A7713" s="37">
        <v>44130</v>
      </c>
      <c r="B7713" s="38">
        <f>INDEX(Videolength!D:D,MATCH(D7713,Videolength!A:A,0))</f>
        <v>13</v>
      </c>
      <c r="C7713" s="38">
        <f>INDEX(Videolength!E:E,MATCH(D7713,Videolength!A:A,0))</f>
        <v>37</v>
      </c>
      <c r="D7713" s="39">
        <v>37</v>
      </c>
      <c r="E7713" s="40" t="str">
        <f>INDEX(Videolength!B:B,MATCH(D7713,Videolength!A:A,0))</f>
        <v>https://youtu.be/PHiFfgDQ2BY?list=PLTjhk5BwsiVV8SrR-dPCDjCfaMnt-5HZH</v>
      </c>
      <c r="F7713" s="41">
        <f>INDEX(Videolength!C:C,MATCH(D7713,Videolength!A:A,0))</f>
        <v>6.6203703703703709E-2</v>
      </c>
      <c r="G7713" s="41">
        <v>6.475694444444445E-2</v>
      </c>
      <c r="H7713" s="71">
        <f>HYPERLINK(_xlfn.CONCAT(E7713,"&amp;t=",G7713*86400),G7713)</f>
        <v>6.475694444444445E-2</v>
      </c>
      <c r="I7713" s="38">
        <v>14</v>
      </c>
      <c r="J7713" s="38">
        <v>7</v>
      </c>
      <c r="K7713" s="42" t="s">
        <v>114</v>
      </c>
      <c r="L7713" s="42" t="s">
        <v>10</v>
      </c>
      <c r="M7713" s="42" t="s">
        <v>1504</v>
      </c>
      <c r="AA7713" s="45"/>
      <c r="AB7713" s="45"/>
      <c r="AE7713" s="42">
        <f>IF(Table32[[#This Row],[Gems]]&gt;0,Table32[[#This Row],[Gems]],0)</f>
        <v>0</v>
      </c>
      <c r="AF7713" s="42">
        <f>IF(Table32[[#This Row],[Gems]]&lt;0,Table32[[#This Row],[Gems]],0)</f>
        <v>0</v>
      </c>
      <c r="AG7713" s="29">
        <f t="shared" ca="1" si="162"/>
        <v>39</v>
      </c>
    </row>
    <row r="7714" spans="1:33" ht="14.4" x14ac:dyDescent="0.3">
      <c r="A7714" s="37">
        <v>44130</v>
      </c>
      <c r="B7714" s="38">
        <f>INDEX(Videolength!D:D,MATCH(D7714,Videolength!A:A,0))</f>
        <v>13</v>
      </c>
      <c r="C7714" s="38">
        <f>INDEX(Videolength!E:E,MATCH(D7714,Videolength!A:A,0))</f>
        <v>37</v>
      </c>
      <c r="D7714" s="39">
        <v>37</v>
      </c>
      <c r="E7714" s="40" t="str">
        <f>INDEX(Videolength!B:B,MATCH(D7714,Videolength!A:A,0))</f>
        <v>https://youtu.be/PHiFfgDQ2BY?list=PLTjhk5BwsiVV8SrR-dPCDjCfaMnt-5HZH</v>
      </c>
      <c r="F7714" s="41">
        <f>INDEX(Videolength!C:C,MATCH(D7714,Videolength!A:A,0))</f>
        <v>6.6203703703703709E-2</v>
      </c>
      <c r="G7714" s="41">
        <v>6.4861111111111105E-2</v>
      </c>
      <c r="H7714" s="71">
        <f>HYPERLINK(_xlfn.CONCAT(E7714,"&amp;t=",G7714*86400),G7714)</f>
        <v>6.4861111111111105E-2</v>
      </c>
      <c r="I7714" s="38">
        <v>14</v>
      </c>
      <c r="J7714" s="38">
        <v>7</v>
      </c>
      <c r="K7714" s="42" t="s">
        <v>346</v>
      </c>
      <c r="L7714" s="42" t="s">
        <v>10</v>
      </c>
      <c r="AA7714" s="45"/>
      <c r="AB7714" s="45"/>
      <c r="AE7714" s="42">
        <f>IF(Table32[[#This Row],[Gems]]&gt;0,Table32[[#This Row],[Gems]],0)</f>
        <v>0</v>
      </c>
      <c r="AF7714" s="42">
        <f>IF(Table32[[#This Row],[Gems]]&lt;0,Table32[[#This Row],[Gems]],0)</f>
        <v>0</v>
      </c>
      <c r="AG7714" s="29">
        <f t="shared" ca="1" si="162"/>
        <v>39</v>
      </c>
    </row>
    <row r="7715" spans="1:33" ht="14.4" x14ac:dyDescent="0.3">
      <c r="A7715" s="37">
        <v>44130</v>
      </c>
      <c r="B7715" s="38">
        <f>INDEX(Videolength!D:D,MATCH(D7715,Videolength!A:A,0))</f>
        <v>13</v>
      </c>
      <c r="C7715" s="38">
        <f>INDEX(Videolength!E:E,MATCH(D7715,Videolength!A:A,0))</f>
        <v>37</v>
      </c>
      <c r="D7715" s="39">
        <v>37</v>
      </c>
      <c r="E7715" s="40" t="str">
        <f>INDEX(Videolength!B:B,MATCH(D7715,Videolength!A:A,0))</f>
        <v>https://youtu.be/PHiFfgDQ2BY?list=PLTjhk5BwsiVV8SrR-dPCDjCfaMnt-5HZH</v>
      </c>
      <c r="F7715" s="41">
        <f>INDEX(Videolength!C:C,MATCH(D7715,Videolength!A:A,0))</f>
        <v>6.6203703703703709E-2</v>
      </c>
      <c r="G7715" s="41">
        <v>6.4872685185185186E-2</v>
      </c>
      <c r="H7715" s="71">
        <f>HYPERLINK(_xlfn.CONCAT(E7715,"&amp;t=",G7715*86400),G7715)</f>
        <v>6.4872685185185186E-2</v>
      </c>
      <c r="I7715" s="38">
        <v>14</v>
      </c>
      <c r="J7715" s="38">
        <v>7</v>
      </c>
      <c r="K7715" s="42" t="s">
        <v>8</v>
      </c>
      <c r="L7715" s="42" t="s">
        <v>163</v>
      </c>
      <c r="M7715" s="42" t="s">
        <v>763</v>
      </c>
      <c r="AA7715" s="45"/>
      <c r="AB7715" s="45"/>
      <c r="AE7715" s="42">
        <f>IF(Table32[[#This Row],[Gems]]&gt;0,Table32[[#This Row],[Gems]],0)</f>
        <v>0</v>
      </c>
      <c r="AF7715" s="42">
        <f>IF(Table32[[#This Row],[Gems]]&lt;0,Table32[[#This Row],[Gems]],0)</f>
        <v>0</v>
      </c>
      <c r="AG7715" s="29">
        <f t="shared" ca="1" si="162"/>
        <v>39</v>
      </c>
    </row>
    <row r="7716" spans="1:33" ht="14.4" x14ac:dyDescent="0.3">
      <c r="A7716" s="37">
        <v>44130</v>
      </c>
      <c r="B7716" s="38">
        <f>INDEX(Videolength!D:D,MATCH(D7716,Videolength!A:A,0))</f>
        <v>13</v>
      </c>
      <c r="C7716" s="38">
        <f>INDEX(Videolength!E:E,MATCH(D7716,Videolength!A:A,0))</f>
        <v>37</v>
      </c>
      <c r="D7716" s="39">
        <v>37</v>
      </c>
      <c r="E7716" s="40" t="str">
        <f>INDEX(Videolength!B:B,MATCH(D7716,Videolength!A:A,0))</f>
        <v>https://youtu.be/PHiFfgDQ2BY?list=PLTjhk5BwsiVV8SrR-dPCDjCfaMnt-5HZH</v>
      </c>
      <c r="F7716" s="41">
        <f>INDEX(Videolength!C:C,MATCH(D7716,Videolength!A:A,0))</f>
        <v>6.6203703703703709E-2</v>
      </c>
      <c r="G7716" s="41">
        <v>6.4907407407407414E-2</v>
      </c>
      <c r="H7716" s="71">
        <f>HYPERLINK(_xlfn.CONCAT(E7716,"&amp;t=",G7716*86400),G7716)</f>
        <v>6.4907407407407414E-2</v>
      </c>
      <c r="I7716" s="38">
        <v>14</v>
      </c>
      <c r="J7716" s="38">
        <v>7</v>
      </c>
      <c r="K7716" s="42" t="s">
        <v>346</v>
      </c>
      <c r="L7716" s="42" t="s">
        <v>10</v>
      </c>
      <c r="AA7716" s="45"/>
      <c r="AB7716" s="45"/>
      <c r="AE7716" s="42">
        <f>IF(Table32[[#This Row],[Gems]]&gt;0,Table32[[#This Row],[Gems]],0)</f>
        <v>0</v>
      </c>
      <c r="AF7716" s="42">
        <f>IF(Table32[[#This Row],[Gems]]&lt;0,Table32[[#This Row],[Gems]],0)</f>
        <v>0</v>
      </c>
      <c r="AG7716" s="29">
        <f t="shared" ca="1" si="162"/>
        <v>39</v>
      </c>
    </row>
    <row r="7717" spans="1:33" ht="14.4" x14ac:dyDescent="0.3">
      <c r="A7717" s="37">
        <v>44130</v>
      </c>
      <c r="B7717" s="38">
        <f>INDEX(Videolength!D:D,MATCH(D7717,Videolength!A:A,0))</f>
        <v>13</v>
      </c>
      <c r="C7717" s="38">
        <f>INDEX(Videolength!E:E,MATCH(D7717,Videolength!A:A,0))</f>
        <v>37</v>
      </c>
      <c r="D7717" s="39">
        <v>37</v>
      </c>
      <c r="E7717" s="40" t="str">
        <f>INDEX(Videolength!B:B,MATCH(D7717,Videolength!A:A,0))</f>
        <v>https://youtu.be/PHiFfgDQ2BY?list=PLTjhk5BwsiVV8SrR-dPCDjCfaMnt-5HZH</v>
      </c>
      <c r="F7717" s="41">
        <f>INDEX(Videolength!C:C,MATCH(D7717,Videolength!A:A,0))</f>
        <v>6.6203703703703709E-2</v>
      </c>
      <c r="G7717" s="41">
        <v>6.4953703703703694E-2</v>
      </c>
      <c r="H7717" s="71">
        <f>HYPERLINK(_xlfn.CONCAT(E7717,"&amp;t=",G7717*86400),G7717)</f>
        <v>6.4953703703703694E-2</v>
      </c>
      <c r="I7717" s="38">
        <v>14</v>
      </c>
      <c r="J7717" s="38">
        <v>7</v>
      </c>
      <c r="K7717" s="42" t="s">
        <v>15</v>
      </c>
      <c r="L7717" s="42" t="s">
        <v>216</v>
      </c>
      <c r="M7717" s="42" t="s">
        <v>1504</v>
      </c>
      <c r="AA7717" s="45"/>
      <c r="AB7717" s="45"/>
      <c r="AE7717" s="42">
        <f>IF(Table32[[#This Row],[Gems]]&gt;0,Table32[[#This Row],[Gems]],0)</f>
        <v>0</v>
      </c>
      <c r="AF7717" s="42">
        <f>IF(Table32[[#This Row],[Gems]]&lt;0,Table32[[#This Row],[Gems]],0)</f>
        <v>0</v>
      </c>
      <c r="AG7717" s="29">
        <f t="shared" ca="1" si="162"/>
        <v>39</v>
      </c>
    </row>
    <row r="7718" spans="1:33" ht="14.4" x14ac:dyDescent="0.3">
      <c r="A7718" s="37">
        <v>44130</v>
      </c>
      <c r="B7718" s="38">
        <f>INDEX(Videolength!D:D,MATCH(D7718,Videolength!A:A,0))</f>
        <v>13</v>
      </c>
      <c r="C7718" s="38">
        <f>INDEX(Videolength!E:E,MATCH(D7718,Videolength!A:A,0))</f>
        <v>37</v>
      </c>
      <c r="D7718" s="39">
        <v>37</v>
      </c>
      <c r="E7718" s="40" t="str">
        <f>INDEX(Videolength!B:B,MATCH(D7718,Videolength!A:A,0))</f>
        <v>https://youtu.be/PHiFfgDQ2BY?list=PLTjhk5BwsiVV8SrR-dPCDjCfaMnt-5HZH</v>
      </c>
      <c r="F7718" s="41">
        <f>INDEX(Videolength!C:C,MATCH(D7718,Videolength!A:A,0))</f>
        <v>6.6203703703703709E-2</v>
      </c>
      <c r="G7718" s="41">
        <v>6.5057870370370363E-2</v>
      </c>
      <c r="H7718" s="71">
        <f>HYPERLINK(_xlfn.CONCAT(E7718,"&amp;t=",G7718*86400),G7718)</f>
        <v>6.5057870370370363E-2</v>
      </c>
      <c r="I7718" s="38">
        <v>14</v>
      </c>
      <c r="J7718" s="38">
        <v>7</v>
      </c>
      <c r="K7718" s="42" t="s">
        <v>346</v>
      </c>
      <c r="L7718" s="42" t="s">
        <v>10</v>
      </c>
      <c r="AA7718" s="45"/>
      <c r="AB7718" s="45"/>
      <c r="AE7718" s="42">
        <f>IF(Table32[[#This Row],[Gems]]&gt;0,Table32[[#This Row],[Gems]],0)</f>
        <v>0</v>
      </c>
      <c r="AF7718" s="42">
        <f>IF(Table32[[#This Row],[Gems]]&lt;0,Table32[[#This Row],[Gems]],0)</f>
        <v>0</v>
      </c>
      <c r="AG7718" s="29">
        <f t="shared" ca="1" si="162"/>
        <v>39</v>
      </c>
    </row>
    <row r="7719" spans="1:33" ht="14.4" x14ac:dyDescent="0.3">
      <c r="A7719" s="37">
        <v>44130</v>
      </c>
      <c r="B7719" s="38">
        <f>INDEX(Videolength!D:D,MATCH(D7719,Videolength!A:A,0))</f>
        <v>13</v>
      </c>
      <c r="C7719" s="38">
        <f>INDEX(Videolength!E:E,MATCH(D7719,Videolength!A:A,0))</f>
        <v>37</v>
      </c>
      <c r="D7719" s="39">
        <v>37</v>
      </c>
      <c r="E7719" s="40" t="str">
        <f>INDEX(Videolength!B:B,MATCH(D7719,Videolength!A:A,0))</f>
        <v>https://youtu.be/PHiFfgDQ2BY?list=PLTjhk5BwsiVV8SrR-dPCDjCfaMnt-5HZH</v>
      </c>
      <c r="F7719" s="41">
        <f>INDEX(Videolength!C:C,MATCH(D7719,Videolength!A:A,0))</f>
        <v>6.6203703703703709E-2</v>
      </c>
      <c r="G7719" s="41">
        <v>6.5069444444444444E-2</v>
      </c>
      <c r="H7719" s="71">
        <f>HYPERLINK(_xlfn.CONCAT(E7719,"&amp;t=",G7719*86400),G7719)</f>
        <v>6.5069444444444444E-2</v>
      </c>
      <c r="I7719" s="38">
        <v>14</v>
      </c>
      <c r="J7719" s="38">
        <v>7</v>
      </c>
      <c r="K7719" s="42" t="s">
        <v>365</v>
      </c>
      <c r="L7719" s="42" t="s">
        <v>10</v>
      </c>
      <c r="M7719" s="42" t="s">
        <v>1504</v>
      </c>
      <c r="AA7719" s="45"/>
      <c r="AB7719" s="45"/>
      <c r="AE7719" s="42">
        <f>IF(Table32[[#This Row],[Gems]]&gt;0,Table32[[#This Row],[Gems]],0)</f>
        <v>0</v>
      </c>
      <c r="AF7719" s="42">
        <f>IF(Table32[[#This Row],[Gems]]&lt;0,Table32[[#This Row],[Gems]],0)</f>
        <v>0</v>
      </c>
      <c r="AG7719" s="29">
        <f t="shared" ca="1" si="162"/>
        <v>39</v>
      </c>
    </row>
    <row r="7720" spans="1:33" ht="14.4" x14ac:dyDescent="0.3">
      <c r="A7720" s="37">
        <v>44130</v>
      </c>
      <c r="B7720" s="38">
        <f>INDEX(Videolength!D:D,MATCH(D7720,Videolength!A:A,0))</f>
        <v>13</v>
      </c>
      <c r="C7720" s="38">
        <f>INDEX(Videolength!E:E,MATCH(D7720,Videolength!A:A,0))</f>
        <v>37</v>
      </c>
      <c r="D7720" s="39">
        <v>37</v>
      </c>
      <c r="E7720" s="40" t="str">
        <f>INDEX(Videolength!B:B,MATCH(D7720,Videolength!A:A,0))</f>
        <v>https://youtu.be/PHiFfgDQ2BY?list=PLTjhk5BwsiVV8SrR-dPCDjCfaMnt-5HZH</v>
      </c>
      <c r="F7720" s="41">
        <f>INDEX(Videolength!C:C,MATCH(D7720,Videolength!A:A,0))</f>
        <v>6.6203703703703709E-2</v>
      </c>
      <c r="G7720" s="41">
        <v>6.5127314814814818E-2</v>
      </c>
      <c r="H7720" s="71">
        <f>HYPERLINK(_xlfn.CONCAT(E7720,"&amp;t=",G7720*86400),G7720)</f>
        <v>6.5127314814814818E-2</v>
      </c>
      <c r="I7720" s="38">
        <v>14</v>
      </c>
      <c r="J7720" s="38">
        <v>7</v>
      </c>
      <c r="K7720" s="42" t="s">
        <v>346</v>
      </c>
      <c r="L7720" s="42" t="s">
        <v>10</v>
      </c>
      <c r="AA7720" s="45"/>
      <c r="AB7720" s="45"/>
      <c r="AE7720" s="42">
        <f>IF(Table32[[#This Row],[Gems]]&gt;0,Table32[[#This Row],[Gems]],0)</f>
        <v>0</v>
      </c>
      <c r="AF7720" s="42">
        <f>IF(Table32[[#This Row],[Gems]]&lt;0,Table32[[#This Row],[Gems]],0)</f>
        <v>0</v>
      </c>
      <c r="AG7720" s="29">
        <f t="shared" ca="1" si="162"/>
        <v>39</v>
      </c>
    </row>
    <row r="7721" spans="1:33" ht="14.4" x14ac:dyDescent="0.3">
      <c r="A7721" s="37">
        <v>44130</v>
      </c>
      <c r="B7721" s="38">
        <f>INDEX(Videolength!D:D,MATCH(D7721,Videolength!A:A,0))</f>
        <v>13</v>
      </c>
      <c r="C7721" s="38">
        <f>INDEX(Videolength!E:E,MATCH(D7721,Videolength!A:A,0))</f>
        <v>37</v>
      </c>
      <c r="D7721" s="39">
        <v>37</v>
      </c>
      <c r="E7721" s="40" t="str">
        <f>INDEX(Videolength!B:B,MATCH(D7721,Videolength!A:A,0))</f>
        <v>https://youtu.be/PHiFfgDQ2BY?list=PLTjhk5BwsiVV8SrR-dPCDjCfaMnt-5HZH</v>
      </c>
      <c r="F7721" s="41">
        <f>INDEX(Videolength!C:C,MATCH(D7721,Videolength!A:A,0))</f>
        <v>6.6203703703703709E-2</v>
      </c>
      <c r="G7721" s="41">
        <v>6.5127314814814818E-2</v>
      </c>
      <c r="H7721" s="71">
        <f>HYPERLINK(_xlfn.CONCAT(E7721,"&amp;t=",G7721*86400),G7721)</f>
        <v>6.5127314814814818E-2</v>
      </c>
      <c r="I7721" s="38">
        <v>14</v>
      </c>
      <c r="J7721" s="38">
        <v>7</v>
      </c>
      <c r="K7721" s="42" t="s">
        <v>98</v>
      </c>
      <c r="L7721" s="42" t="s">
        <v>11</v>
      </c>
      <c r="M7721" s="42" t="s">
        <v>924</v>
      </c>
      <c r="W7721" s="44" t="s">
        <v>367</v>
      </c>
      <c r="AA7721" s="45"/>
      <c r="AB7721" s="45"/>
      <c r="AE7721" s="42">
        <f>IF(Table32[[#This Row],[Gems]]&gt;0,Table32[[#This Row],[Gems]],0)</f>
        <v>0</v>
      </c>
      <c r="AF7721" s="42">
        <f>IF(Table32[[#This Row],[Gems]]&lt;0,Table32[[#This Row],[Gems]],0)</f>
        <v>0</v>
      </c>
      <c r="AG7721" s="29">
        <f t="shared" ca="1" si="162"/>
        <v>39</v>
      </c>
    </row>
    <row r="7722" spans="1:33" ht="14.4" x14ac:dyDescent="0.3">
      <c r="A7722" s="37">
        <v>44130</v>
      </c>
      <c r="B7722" s="38">
        <f>INDEX(Videolength!D:D,MATCH(D7722,Videolength!A:A,0))</f>
        <v>13</v>
      </c>
      <c r="C7722" s="38">
        <f>INDEX(Videolength!E:E,MATCH(D7722,Videolength!A:A,0))</f>
        <v>37</v>
      </c>
      <c r="D7722" s="39">
        <v>37</v>
      </c>
      <c r="E7722" s="40" t="str">
        <f>INDEX(Videolength!B:B,MATCH(D7722,Videolength!A:A,0))</f>
        <v>https://youtu.be/PHiFfgDQ2BY?list=PLTjhk5BwsiVV8SrR-dPCDjCfaMnt-5HZH</v>
      </c>
      <c r="F7722" s="41">
        <f>INDEX(Videolength!C:C,MATCH(D7722,Videolength!A:A,0))</f>
        <v>6.6203703703703709E-2</v>
      </c>
      <c r="G7722" s="41">
        <v>6.5138888888888885E-2</v>
      </c>
      <c r="H7722" s="71">
        <f>HYPERLINK(_xlfn.CONCAT(E7722,"&amp;t=",G7722*86400),G7722)</f>
        <v>6.5138888888888885E-2</v>
      </c>
      <c r="I7722" s="38">
        <v>14</v>
      </c>
      <c r="J7722" s="38">
        <v>7</v>
      </c>
      <c r="K7722" s="42" t="s">
        <v>346</v>
      </c>
      <c r="L7722" s="42" t="s">
        <v>10</v>
      </c>
      <c r="AA7722" s="45"/>
      <c r="AB7722" s="45"/>
      <c r="AE7722" s="42">
        <f>IF(Table32[[#This Row],[Gems]]&gt;0,Table32[[#This Row],[Gems]],0)</f>
        <v>0</v>
      </c>
      <c r="AF7722" s="42">
        <f>IF(Table32[[#This Row],[Gems]]&lt;0,Table32[[#This Row],[Gems]],0)</f>
        <v>0</v>
      </c>
      <c r="AG7722" s="29">
        <f t="shared" ca="1" si="162"/>
        <v>39</v>
      </c>
    </row>
    <row r="7723" spans="1:33" ht="14.4" x14ac:dyDescent="0.3">
      <c r="A7723" s="37">
        <v>44130</v>
      </c>
      <c r="B7723" s="38">
        <f>INDEX(Videolength!D:D,MATCH(D7723,Videolength!A:A,0))</f>
        <v>13</v>
      </c>
      <c r="C7723" s="38">
        <f>INDEX(Videolength!E:E,MATCH(D7723,Videolength!A:A,0))</f>
        <v>37</v>
      </c>
      <c r="D7723" s="39">
        <v>37</v>
      </c>
      <c r="E7723" s="40" t="str">
        <f>INDEX(Videolength!B:B,MATCH(D7723,Videolength!A:A,0))</f>
        <v>https://youtu.be/PHiFfgDQ2BY?list=PLTjhk5BwsiVV8SrR-dPCDjCfaMnt-5HZH</v>
      </c>
      <c r="F7723" s="41">
        <f>INDEX(Videolength!C:C,MATCH(D7723,Videolength!A:A,0))</f>
        <v>6.6203703703703709E-2</v>
      </c>
      <c r="G7723" s="41">
        <v>6.5173611111111113E-2</v>
      </c>
      <c r="H7723" s="71">
        <f>HYPERLINK(_xlfn.CONCAT(E7723,"&amp;t=",G7723*86400),G7723)</f>
        <v>6.5173611111111113E-2</v>
      </c>
      <c r="I7723" s="38">
        <v>14</v>
      </c>
      <c r="J7723" s="38">
        <v>7</v>
      </c>
      <c r="K7723" s="42" t="s">
        <v>90</v>
      </c>
      <c r="L7723" s="42" t="s">
        <v>10</v>
      </c>
      <c r="M7723" s="42" t="s">
        <v>1505</v>
      </c>
      <c r="AA7723" s="45"/>
      <c r="AB7723" s="45"/>
      <c r="AE7723" s="42">
        <f>IF(Table32[[#This Row],[Gems]]&gt;0,Table32[[#This Row],[Gems]],0)</f>
        <v>0</v>
      </c>
      <c r="AF7723" s="42">
        <f>IF(Table32[[#This Row],[Gems]]&lt;0,Table32[[#This Row],[Gems]],0)</f>
        <v>0</v>
      </c>
      <c r="AG7723" s="29">
        <f t="shared" ca="1" si="162"/>
        <v>39</v>
      </c>
    </row>
    <row r="7724" spans="1:33" ht="14.4" x14ac:dyDescent="0.3">
      <c r="A7724" s="37">
        <v>44130</v>
      </c>
      <c r="B7724" s="38">
        <f>INDEX(Videolength!D:D,MATCH(D7724,Videolength!A:A,0))</f>
        <v>13</v>
      </c>
      <c r="C7724" s="38">
        <f>INDEX(Videolength!E:E,MATCH(D7724,Videolength!A:A,0))</f>
        <v>37</v>
      </c>
      <c r="D7724" s="39">
        <v>37</v>
      </c>
      <c r="E7724" s="40" t="str">
        <f>INDEX(Videolength!B:B,MATCH(D7724,Videolength!A:A,0))</f>
        <v>https://youtu.be/PHiFfgDQ2BY?list=PLTjhk5BwsiVV8SrR-dPCDjCfaMnt-5HZH</v>
      </c>
      <c r="F7724" s="41">
        <f>INDEX(Videolength!C:C,MATCH(D7724,Videolength!A:A,0))</f>
        <v>6.6203703703703709E-2</v>
      </c>
      <c r="G7724" s="41">
        <v>6.6006944444444438E-2</v>
      </c>
      <c r="H7724" s="71">
        <f>HYPERLINK(_xlfn.CONCAT(E7724,"&amp;t=",G7724*86400),G7724)</f>
        <v>6.6006944444444438E-2</v>
      </c>
      <c r="I7724" s="38">
        <v>14</v>
      </c>
      <c r="J7724" s="38">
        <v>7</v>
      </c>
      <c r="K7724" s="42" t="s">
        <v>346</v>
      </c>
      <c r="L7724" s="42" t="s">
        <v>10</v>
      </c>
      <c r="AA7724" s="45"/>
      <c r="AB7724" s="45"/>
      <c r="AE7724" s="42">
        <f>IF(Table32[[#This Row],[Gems]]&gt;0,Table32[[#This Row],[Gems]],0)</f>
        <v>0</v>
      </c>
      <c r="AF7724" s="42">
        <f>IF(Table32[[#This Row],[Gems]]&lt;0,Table32[[#This Row],[Gems]],0)</f>
        <v>0</v>
      </c>
      <c r="AG7724" s="29">
        <f t="shared" ca="1" si="162"/>
        <v>39</v>
      </c>
    </row>
    <row r="7725" spans="1:33" ht="14.4" x14ac:dyDescent="0.3">
      <c r="A7725" s="37">
        <v>44130</v>
      </c>
      <c r="B7725" s="38">
        <f>INDEX(Videolength!D:D,MATCH(D7725,Videolength!A:A,0))</f>
        <v>13</v>
      </c>
      <c r="C7725" s="38">
        <f>INDEX(Videolength!E:E,MATCH(D7725,Videolength!A:A,0))</f>
        <v>37</v>
      </c>
      <c r="D7725" s="39">
        <v>37</v>
      </c>
      <c r="E7725" s="40" t="str">
        <f>INDEX(Videolength!B:B,MATCH(D7725,Videolength!A:A,0))</f>
        <v>https://youtu.be/PHiFfgDQ2BY?list=PLTjhk5BwsiVV8SrR-dPCDjCfaMnt-5HZH</v>
      </c>
      <c r="F7725" s="41">
        <f>INDEX(Videolength!C:C,MATCH(D7725,Videolength!A:A,0))</f>
        <v>6.6203703703703709E-2</v>
      </c>
      <c r="G7725" s="41">
        <v>6.6018518518518518E-2</v>
      </c>
      <c r="H7725" s="71">
        <f>HYPERLINK(_xlfn.CONCAT(E7725,"&amp;t=",G7725*86400),G7725)</f>
        <v>6.6018518518518518E-2</v>
      </c>
      <c r="I7725" s="38">
        <v>14</v>
      </c>
      <c r="J7725" s="38">
        <v>7</v>
      </c>
      <c r="K7725" s="42" t="s">
        <v>98</v>
      </c>
      <c r="L7725" s="42" t="s">
        <v>11</v>
      </c>
      <c r="M7725" s="42" t="s">
        <v>924</v>
      </c>
      <c r="W7725" s="44" t="s">
        <v>367</v>
      </c>
      <c r="AA7725" s="45"/>
      <c r="AB7725" s="45"/>
      <c r="AE7725" s="42">
        <f>IF(Table32[[#This Row],[Gems]]&gt;0,Table32[[#This Row],[Gems]],0)</f>
        <v>0</v>
      </c>
      <c r="AF7725" s="42">
        <f>IF(Table32[[#This Row],[Gems]]&lt;0,Table32[[#This Row],[Gems]],0)</f>
        <v>0</v>
      </c>
      <c r="AG7725" s="29">
        <f t="shared" ca="1" si="162"/>
        <v>39</v>
      </c>
    </row>
    <row r="7726" spans="1:33" ht="14.4" x14ac:dyDescent="0.3">
      <c r="A7726" s="37">
        <v>44130</v>
      </c>
      <c r="B7726" s="38">
        <f>INDEX(Videolength!D:D,MATCH(D7726,Videolength!A:A,0))</f>
        <v>13</v>
      </c>
      <c r="C7726" s="38">
        <f>INDEX(Videolength!E:E,MATCH(D7726,Videolength!A:A,0))</f>
        <v>37</v>
      </c>
      <c r="D7726" s="39">
        <v>37</v>
      </c>
      <c r="E7726" s="40" t="str">
        <f>INDEX(Videolength!B:B,MATCH(D7726,Videolength!A:A,0))</f>
        <v>https://youtu.be/PHiFfgDQ2BY?list=PLTjhk5BwsiVV8SrR-dPCDjCfaMnt-5HZH</v>
      </c>
      <c r="F7726" s="41">
        <f>INDEX(Videolength!C:C,MATCH(D7726,Videolength!A:A,0))</f>
        <v>6.6203703703703709E-2</v>
      </c>
      <c r="G7726" s="41">
        <v>6.6030092592592585E-2</v>
      </c>
      <c r="H7726" s="71">
        <f>HYPERLINK(_xlfn.CONCAT(E7726,"&amp;t=",G7726*86400),G7726)</f>
        <v>6.6030092592592585E-2</v>
      </c>
      <c r="I7726" s="38">
        <v>14</v>
      </c>
      <c r="J7726" s="38">
        <v>7</v>
      </c>
      <c r="K7726" s="42" t="s">
        <v>142</v>
      </c>
      <c r="L7726" s="42" t="s">
        <v>34</v>
      </c>
      <c r="AA7726" s="45"/>
      <c r="AB7726" s="45"/>
      <c r="AE7726" s="42">
        <f>IF(Table32[[#This Row],[Gems]]&gt;0,Table32[[#This Row],[Gems]],0)</f>
        <v>0</v>
      </c>
      <c r="AF7726" s="42">
        <f>IF(Table32[[#This Row],[Gems]]&lt;0,Table32[[#This Row],[Gems]],0)</f>
        <v>0</v>
      </c>
      <c r="AG7726" s="29">
        <f t="shared" ca="1" si="162"/>
        <v>39</v>
      </c>
    </row>
    <row r="7727" spans="1:33" ht="14.4" x14ac:dyDescent="0.3">
      <c r="A7727" s="37">
        <v>44130</v>
      </c>
      <c r="B7727" s="38">
        <f>INDEX(Videolength!D:D,MATCH(D7727,Videolength!A:A,0))</f>
        <v>13</v>
      </c>
      <c r="C7727" s="38">
        <f>INDEX(Videolength!E:E,MATCH(D7727,Videolength!A:A,0))</f>
        <v>37</v>
      </c>
      <c r="D7727" s="39">
        <v>37</v>
      </c>
      <c r="E7727" s="40" t="str">
        <f>INDEX(Videolength!B:B,MATCH(D7727,Videolength!A:A,0))</f>
        <v>https://youtu.be/PHiFfgDQ2BY?list=PLTjhk5BwsiVV8SrR-dPCDjCfaMnt-5HZH</v>
      </c>
      <c r="F7727" s="41">
        <f>INDEX(Videolength!C:C,MATCH(D7727,Videolength!A:A,0))</f>
        <v>6.6203703703703709E-2</v>
      </c>
      <c r="G7727" s="41">
        <v>6.6053240740740746E-2</v>
      </c>
      <c r="H7727" s="71">
        <f>HYPERLINK(_xlfn.CONCAT(E7727,"&amp;t=",G7727*86400),G7727)</f>
        <v>6.6053240740740746E-2</v>
      </c>
      <c r="I7727" s="38">
        <v>14</v>
      </c>
      <c r="J7727" s="38">
        <v>7</v>
      </c>
      <c r="K7727" s="42" t="s">
        <v>346</v>
      </c>
      <c r="L7727" s="42" t="s">
        <v>10</v>
      </c>
      <c r="AA7727" s="45"/>
      <c r="AB7727" s="45"/>
      <c r="AE7727" s="42">
        <f>IF(Table32[[#This Row],[Gems]]&gt;0,Table32[[#This Row],[Gems]],0)</f>
        <v>0</v>
      </c>
      <c r="AF7727" s="42">
        <f>IF(Table32[[#This Row],[Gems]]&lt;0,Table32[[#This Row],[Gems]],0)</f>
        <v>0</v>
      </c>
      <c r="AG7727" s="29">
        <f t="shared" ca="1" si="162"/>
        <v>39</v>
      </c>
    </row>
    <row r="7728" spans="1:33" ht="14.4" x14ac:dyDescent="0.3">
      <c r="A7728" s="37">
        <v>44130</v>
      </c>
      <c r="B7728" s="38">
        <f>INDEX(Videolength!D:D,MATCH(D7728,Videolength!A:A,0))</f>
        <v>13</v>
      </c>
      <c r="C7728" s="38">
        <f>INDEX(Videolength!E:E,MATCH(D7728,Videolength!A:A,0))</f>
        <v>38</v>
      </c>
      <c r="D7728" s="39">
        <v>38</v>
      </c>
      <c r="E7728" s="40" t="str">
        <f>INDEX(Videolength!B:B,MATCH(D7728,Videolength!A:A,0))</f>
        <v>https://youtu.be/s-PkDR9lVb0?list=PLTjhk5BwsiVV8SrR-dPCDjCfaMnt-5HZH</v>
      </c>
      <c r="F7728" s="41">
        <f>INDEX(Videolength!C:C,MATCH(D7728,Videolength!A:A,0))</f>
        <v>2.2939814814814816E-2</v>
      </c>
      <c r="G7728" s="41">
        <v>0</v>
      </c>
      <c r="H7728" s="71">
        <f>HYPERLINK(_xlfn.CONCAT(E7728,"&amp;t=",G7728*86400),G7728)</f>
        <v>0</v>
      </c>
      <c r="I7728" s="38">
        <v>14</v>
      </c>
      <c r="J7728" s="38">
        <v>7</v>
      </c>
      <c r="K7728" s="42" t="s">
        <v>123</v>
      </c>
      <c r="L7728" s="42" t="s">
        <v>10</v>
      </c>
      <c r="M7728" s="42" t="s">
        <v>388</v>
      </c>
      <c r="AA7728" s="45"/>
      <c r="AB7728" s="45"/>
      <c r="AE7728" s="42">
        <f>IF(Table32[[#This Row],[Gems]]&gt;0,Table32[[#This Row],[Gems]],0)</f>
        <v>0</v>
      </c>
      <c r="AF7728" s="42">
        <f>IF(Table32[[#This Row],[Gems]]&lt;0,Table32[[#This Row],[Gems]],0)</f>
        <v>0</v>
      </c>
      <c r="AG7728" s="29">
        <f t="shared" ca="1" si="162"/>
        <v>39</v>
      </c>
    </row>
    <row r="7729" spans="1:33" ht="14.4" x14ac:dyDescent="0.3">
      <c r="A7729" s="37">
        <v>44130</v>
      </c>
      <c r="B7729" s="38">
        <f>INDEX(Videolength!D:D,MATCH(D7729,Videolength!A:A,0))</f>
        <v>13</v>
      </c>
      <c r="C7729" s="38">
        <f>INDEX(Videolength!E:E,MATCH(D7729,Videolength!A:A,0))</f>
        <v>38</v>
      </c>
      <c r="D7729" s="39">
        <v>38</v>
      </c>
      <c r="E7729" s="40" t="str">
        <f>INDEX(Videolength!B:B,MATCH(D7729,Videolength!A:A,0))</f>
        <v>https://youtu.be/s-PkDR9lVb0?list=PLTjhk5BwsiVV8SrR-dPCDjCfaMnt-5HZH</v>
      </c>
      <c r="F7729" s="41">
        <f>INDEX(Videolength!C:C,MATCH(D7729,Videolength!A:A,0))</f>
        <v>2.2939814814814816E-2</v>
      </c>
      <c r="G7729" s="41">
        <v>1.3888888888888889E-4</v>
      </c>
      <c r="H7729" s="71">
        <f>HYPERLINK(_xlfn.CONCAT(E7729,"&amp;t=",G7729*86400),G7729)</f>
        <v>1.3888888888888889E-4</v>
      </c>
      <c r="I7729" s="38">
        <v>14</v>
      </c>
      <c r="J7729" s="38">
        <v>7</v>
      </c>
      <c r="K7729" s="42" t="s">
        <v>346</v>
      </c>
      <c r="L7729" s="42" t="s">
        <v>10</v>
      </c>
      <c r="AA7729" s="45"/>
      <c r="AB7729" s="45"/>
      <c r="AE7729" s="42">
        <f>IF(Table32[[#This Row],[Gems]]&gt;0,Table32[[#This Row],[Gems]],0)</f>
        <v>0</v>
      </c>
      <c r="AF7729" s="42">
        <f>IF(Table32[[#This Row],[Gems]]&lt;0,Table32[[#This Row],[Gems]],0)</f>
        <v>0</v>
      </c>
      <c r="AG7729" s="29">
        <f t="shared" ca="1" si="162"/>
        <v>39</v>
      </c>
    </row>
    <row r="7730" spans="1:33" ht="14.4" x14ac:dyDescent="0.3">
      <c r="A7730" s="37">
        <v>44130</v>
      </c>
      <c r="B7730" s="38">
        <f>INDEX(Videolength!D:D,MATCH(D7730,Videolength!A:A,0))</f>
        <v>13</v>
      </c>
      <c r="C7730" s="38">
        <f>INDEX(Videolength!E:E,MATCH(D7730,Videolength!A:A,0))</f>
        <v>38</v>
      </c>
      <c r="D7730" s="39">
        <v>38</v>
      </c>
      <c r="E7730" s="40" t="str">
        <f>INDEX(Videolength!B:B,MATCH(D7730,Videolength!A:A,0))</f>
        <v>https://youtu.be/s-PkDR9lVb0?list=PLTjhk5BwsiVV8SrR-dPCDjCfaMnt-5HZH</v>
      </c>
      <c r="F7730" s="41">
        <f>INDEX(Videolength!C:C,MATCH(D7730,Videolength!A:A,0))</f>
        <v>2.2939814814814816E-2</v>
      </c>
      <c r="G7730" s="41">
        <v>1.9675925925925926E-4</v>
      </c>
      <c r="H7730" s="71">
        <f>HYPERLINK(_xlfn.CONCAT(E7730,"&amp;t=",G7730*86400),G7730)</f>
        <v>1.9675925925925926E-4</v>
      </c>
      <c r="I7730" s="38">
        <v>14</v>
      </c>
      <c r="J7730" s="38">
        <v>7</v>
      </c>
      <c r="K7730" s="42" t="s">
        <v>100</v>
      </c>
      <c r="L7730" s="42" t="s">
        <v>1408</v>
      </c>
      <c r="M7730" s="42" t="s">
        <v>1506</v>
      </c>
      <c r="U7730" s="44" t="s">
        <v>1335</v>
      </c>
      <c r="AA7730" s="45"/>
      <c r="AB7730" s="45"/>
      <c r="AE7730" s="42">
        <f>IF(Table32[[#This Row],[Gems]]&gt;0,Table32[[#This Row],[Gems]],0)</f>
        <v>0</v>
      </c>
      <c r="AF7730" s="42">
        <f>IF(Table32[[#This Row],[Gems]]&lt;0,Table32[[#This Row],[Gems]],0)</f>
        <v>0</v>
      </c>
      <c r="AG7730" s="29">
        <f t="shared" ca="1" si="162"/>
        <v>39</v>
      </c>
    </row>
    <row r="7731" spans="1:33" ht="14.4" x14ac:dyDescent="0.3">
      <c r="A7731" s="37">
        <v>44130</v>
      </c>
      <c r="B7731" s="38">
        <f>INDEX(Videolength!D:D,MATCH(D7731,Videolength!A:A,0))</f>
        <v>13</v>
      </c>
      <c r="C7731" s="38">
        <f>INDEX(Videolength!E:E,MATCH(D7731,Videolength!A:A,0))</f>
        <v>38</v>
      </c>
      <c r="D7731" s="39">
        <v>38</v>
      </c>
      <c r="E7731" s="40" t="str">
        <f>INDEX(Videolength!B:B,MATCH(D7731,Videolength!A:A,0))</f>
        <v>https://youtu.be/s-PkDR9lVb0?list=PLTjhk5BwsiVV8SrR-dPCDjCfaMnt-5HZH</v>
      </c>
      <c r="F7731" s="41">
        <f>INDEX(Videolength!C:C,MATCH(D7731,Videolength!A:A,0))</f>
        <v>2.2939814814814816E-2</v>
      </c>
      <c r="G7731" s="41">
        <v>2.199074074074074E-4</v>
      </c>
      <c r="H7731" s="71">
        <f>HYPERLINK(_xlfn.CONCAT(E7731,"&amp;t=",G7731*86400),G7731)</f>
        <v>2.199074074074074E-4</v>
      </c>
      <c r="I7731" s="38">
        <v>14</v>
      </c>
      <c r="J7731" s="38">
        <v>7</v>
      </c>
      <c r="K7731" s="42" t="s">
        <v>25</v>
      </c>
      <c r="L7731" s="42" t="s">
        <v>392</v>
      </c>
      <c r="M7731" s="42" t="s">
        <v>1507</v>
      </c>
      <c r="AA7731" s="45"/>
      <c r="AB7731" s="45"/>
      <c r="AE7731" s="42">
        <f>IF(Table32[[#This Row],[Gems]]&gt;0,Table32[[#This Row],[Gems]],0)</f>
        <v>0</v>
      </c>
      <c r="AF7731" s="42">
        <f>IF(Table32[[#This Row],[Gems]]&lt;0,Table32[[#This Row],[Gems]],0)</f>
        <v>0</v>
      </c>
      <c r="AG7731" s="29">
        <f t="shared" ca="1" si="162"/>
        <v>39</v>
      </c>
    </row>
    <row r="7732" spans="1:33" ht="14.4" x14ac:dyDescent="0.3">
      <c r="A7732" s="37">
        <v>44130</v>
      </c>
      <c r="B7732" s="38">
        <f>INDEX(Videolength!D:D,MATCH(D7732,Videolength!A:A,0))</f>
        <v>13</v>
      </c>
      <c r="C7732" s="38">
        <f>INDEX(Videolength!E:E,MATCH(D7732,Videolength!A:A,0))</f>
        <v>38</v>
      </c>
      <c r="D7732" s="39">
        <v>38</v>
      </c>
      <c r="E7732" s="40" t="str">
        <f>INDEX(Videolength!B:B,MATCH(D7732,Videolength!A:A,0))</f>
        <v>https://youtu.be/s-PkDR9lVb0?list=PLTjhk5BwsiVV8SrR-dPCDjCfaMnt-5HZH</v>
      </c>
      <c r="F7732" s="41">
        <f>INDEX(Videolength!C:C,MATCH(D7732,Videolength!A:A,0))</f>
        <v>2.2939814814814816E-2</v>
      </c>
      <c r="G7732" s="41">
        <v>2.3148148148148146E-4</v>
      </c>
      <c r="H7732" s="71">
        <f>HYPERLINK(_xlfn.CONCAT(E7732,"&amp;t=",G7732*86400),G7732)</f>
        <v>2.3148148148148146E-4</v>
      </c>
      <c r="I7732" s="38">
        <v>14</v>
      </c>
      <c r="J7732" s="38">
        <v>7</v>
      </c>
      <c r="K7732" s="42" t="s">
        <v>346</v>
      </c>
      <c r="L7732" s="42" t="s">
        <v>10</v>
      </c>
      <c r="AA7732" s="45"/>
      <c r="AB7732" s="45"/>
      <c r="AE7732" s="42">
        <f>IF(Table32[[#This Row],[Gems]]&gt;0,Table32[[#This Row],[Gems]],0)</f>
        <v>0</v>
      </c>
      <c r="AF7732" s="42">
        <f>IF(Table32[[#This Row],[Gems]]&lt;0,Table32[[#This Row],[Gems]],0)</f>
        <v>0</v>
      </c>
      <c r="AG7732" s="30">
        <f t="shared" ca="1" si="162"/>
        <v>39</v>
      </c>
    </row>
    <row r="7733" spans="1:33" ht="14.4" x14ac:dyDescent="0.3">
      <c r="A7733" s="37">
        <v>44130</v>
      </c>
      <c r="B7733" s="38">
        <f>INDEX(Videolength!D:D,MATCH(D7733,Videolength!A:A,0))</f>
        <v>13</v>
      </c>
      <c r="C7733" s="38">
        <f>INDEX(Videolength!E:E,MATCH(D7733,Videolength!A:A,0))</f>
        <v>38</v>
      </c>
      <c r="D7733" s="39">
        <v>38</v>
      </c>
      <c r="E7733" s="40" t="str">
        <f>INDEX(Videolength!B:B,MATCH(D7733,Videolength!A:A,0))</f>
        <v>https://youtu.be/s-PkDR9lVb0?list=PLTjhk5BwsiVV8SrR-dPCDjCfaMnt-5HZH</v>
      </c>
      <c r="F7733" s="41">
        <f>INDEX(Videolength!C:C,MATCH(D7733,Videolength!A:A,0))</f>
        <v>2.2939814814814816E-2</v>
      </c>
      <c r="G7733" s="41">
        <v>2.5462962962962961E-4</v>
      </c>
      <c r="H7733" s="71">
        <f>HYPERLINK(_xlfn.CONCAT(E7733,"&amp;t=",G7733*86400),G7733)</f>
        <v>2.5462962962962961E-4</v>
      </c>
      <c r="I7733" s="38">
        <v>14</v>
      </c>
      <c r="J7733" s="38">
        <v>7</v>
      </c>
      <c r="K7733" s="42" t="s">
        <v>8</v>
      </c>
      <c r="L7733" s="42" t="s">
        <v>163</v>
      </c>
      <c r="M7733" s="42" t="s">
        <v>763</v>
      </c>
      <c r="AA7733" s="45"/>
      <c r="AB7733" s="45"/>
      <c r="AE7733" s="42">
        <f>IF(Table32[[#This Row],[Gems]]&gt;0,Table32[[#This Row],[Gems]],0)</f>
        <v>0</v>
      </c>
      <c r="AF7733" s="42">
        <f>IF(Table32[[#This Row],[Gems]]&lt;0,Table32[[#This Row],[Gems]],0)</f>
        <v>0</v>
      </c>
      <c r="AG7733" s="29">
        <f t="shared" ca="1" si="162"/>
        <v>39</v>
      </c>
    </row>
    <row r="7734" spans="1:33" ht="14.4" x14ac:dyDescent="0.3">
      <c r="A7734" s="37">
        <v>44130</v>
      </c>
      <c r="B7734" s="38">
        <f>INDEX(Videolength!D:D,MATCH(D7734,Videolength!A:A,0))</f>
        <v>13</v>
      </c>
      <c r="C7734" s="38">
        <f>INDEX(Videolength!E:E,MATCH(D7734,Videolength!A:A,0))</f>
        <v>38</v>
      </c>
      <c r="D7734" s="39">
        <v>38</v>
      </c>
      <c r="E7734" s="40" t="str">
        <f>INDEX(Videolength!B:B,MATCH(D7734,Videolength!A:A,0))</f>
        <v>https://youtu.be/s-PkDR9lVb0?list=PLTjhk5BwsiVV8SrR-dPCDjCfaMnt-5HZH</v>
      </c>
      <c r="F7734" s="41">
        <f>INDEX(Videolength!C:C,MATCH(D7734,Videolength!A:A,0))</f>
        <v>2.2939814814814816E-2</v>
      </c>
      <c r="G7734" s="41">
        <v>2.7777777777777778E-4</v>
      </c>
      <c r="H7734" s="71">
        <f>HYPERLINK(_xlfn.CONCAT(E7734,"&amp;t=",G7734*86400),G7734)</f>
        <v>2.7777777777777778E-4</v>
      </c>
      <c r="I7734" s="38">
        <v>14</v>
      </c>
      <c r="J7734" s="38">
        <v>7</v>
      </c>
      <c r="K7734" s="42" t="s">
        <v>346</v>
      </c>
      <c r="L7734" s="42" t="s">
        <v>10</v>
      </c>
      <c r="AA7734" s="45"/>
      <c r="AB7734" s="45"/>
      <c r="AE7734" s="42">
        <f>IF(Table32[[#This Row],[Gems]]&gt;0,Table32[[#This Row],[Gems]],0)</f>
        <v>0</v>
      </c>
      <c r="AF7734" s="42">
        <f>IF(Table32[[#This Row],[Gems]]&lt;0,Table32[[#This Row],[Gems]],0)</f>
        <v>0</v>
      </c>
      <c r="AG7734" s="29">
        <f t="shared" ca="1" si="162"/>
        <v>39</v>
      </c>
    </row>
    <row r="7735" spans="1:33" ht="14.4" x14ac:dyDescent="0.3">
      <c r="A7735" s="37">
        <v>44130</v>
      </c>
      <c r="B7735" s="38">
        <f>INDEX(Videolength!D:D,MATCH(D7735,Videolength!A:A,0))</f>
        <v>13</v>
      </c>
      <c r="C7735" s="38">
        <f>INDEX(Videolength!E:E,MATCH(D7735,Videolength!A:A,0))</f>
        <v>38</v>
      </c>
      <c r="D7735" s="39">
        <v>38</v>
      </c>
      <c r="E7735" s="40" t="str">
        <f>INDEX(Videolength!B:B,MATCH(D7735,Videolength!A:A,0))</f>
        <v>https://youtu.be/s-PkDR9lVb0?list=PLTjhk5BwsiVV8SrR-dPCDjCfaMnt-5HZH</v>
      </c>
      <c r="F7735" s="41">
        <f>INDEX(Videolength!C:C,MATCH(D7735,Videolength!A:A,0))</f>
        <v>2.2939814814814816E-2</v>
      </c>
      <c r="G7735" s="41">
        <v>3.0092592592592595E-4</v>
      </c>
      <c r="H7735" s="71">
        <f>HYPERLINK(_xlfn.CONCAT(E7735,"&amp;t=",G7735*86400),G7735)</f>
        <v>3.0092592592592595E-4</v>
      </c>
      <c r="I7735" s="38">
        <v>14</v>
      </c>
      <c r="J7735" s="38">
        <v>7</v>
      </c>
      <c r="K7735" s="42" t="s">
        <v>353</v>
      </c>
      <c r="L7735" s="42" t="s">
        <v>355</v>
      </c>
      <c r="M7735" s="51" t="s">
        <v>591</v>
      </c>
      <c r="N7735" s="51"/>
      <c r="O7735" s="51"/>
      <c r="P7735" s="51"/>
      <c r="Q7735" s="51"/>
      <c r="R7735" s="51"/>
      <c r="S7735" s="51"/>
      <c r="U7735" s="44" t="s">
        <v>1753</v>
      </c>
      <c r="AA7735" s="45"/>
      <c r="AB7735" s="45"/>
      <c r="AE7735" s="42">
        <f>IF(Table32[[#This Row],[Gems]]&gt;0,Table32[[#This Row],[Gems]],0)</f>
        <v>0</v>
      </c>
      <c r="AF7735" s="42">
        <f>IF(Table32[[#This Row],[Gems]]&lt;0,Table32[[#This Row],[Gems]],0)</f>
        <v>0</v>
      </c>
      <c r="AG7735" s="29">
        <f t="shared" ca="1" si="162"/>
        <v>39</v>
      </c>
    </row>
    <row r="7736" spans="1:33" ht="14.4" x14ac:dyDescent="0.3">
      <c r="A7736" s="37">
        <v>44130</v>
      </c>
      <c r="B7736" s="38">
        <f>INDEX(Videolength!D:D,MATCH(D7736,Videolength!A:A,0))</f>
        <v>13</v>
      </c>
      <c r="C7736" s="38">
        <f>INDEX(Videolength!E:E,MATCH(D7736,Videolength!A:A,0))</f>
        <v>38</v>
      </c>
      <c r="D7736" s="39">
        <v>38</v>
      </c>
      <c r="E7736" s="40" t="str">
        <f>INDEX(Videolength!B:B,MATCH(D7736,Videolength!A:A,0))</f>
        <v>https://youtu.be/s-PkDR9lVb0?list=PLTjhk5BwsiVV8SrR-dPCDjCfaMnt-5HZH</v>
      </c>
      <c r="F7736" s="41">
        <f>INDEX(Videolength!C:C,MATCH(D7736,Videolength!A:A,0))</f>
        <v>2.2939814814814816E-2</v>
      </c>
      <c r="G7736" s="41">
        <v>3.3564814814814812E-4</v>
      </c>
      <c r="H7736" s="71">
        <f>HYPERLINK(_xlfn.CONCAT(E7736,"&amp;t=",G7736*86400),G7736)</f>
        <v>3.3564814814814812E-4</v>
      </c>
      <c r="I7736" s="38">
        <v>14</v>
      </c>
      <c r="J7736" s="38">
        <v>7</v>
      </c>
      <c r="K7736" s="42" t="s">
        <v>47</v>
      </c>
      <c r="L7736" s="42" t="s">
        <v>10</v>
      </c>
      <c r="M7736" s="51" t="s">
        <v>591</v>
      </c>
      <c r="N7736" s="51"/>
      <c r="O7736" s="51"/>
      <c r="P7736" s="51"/>
      <c r="Q7736" s="51"/>
      <c r="R7736" s="51"/>
      <c r="S7736" s="51"/>
      <c r="AA7736" s="45"/>
      <c r="AB7736" s="45"/>
      <c r="AE7736" s="42">
        <f>IF(Table32[[#This Row],[Gems]]&gt;0,Table32[[#This Row],[Gems]],0)</f>
        <v>0</v>
      </c>
      <c r="AF7736" s="42">
        <f>IF(Table32[[#This Row],[Gems]]&lt;0,Table32[[#This Row],[Gems]],0)</f>
        <v>0</v>
      </c>
      <c r="AG7736" s="29">
        <f t="shared" ca="1" si="162"/>
        <v>39</v>
      </c>
    </row>
    <row r="7737" spans="1:33" ht="14.4" x14ac:dyDescent="0.3">
      <c r="A7737" s="37">
        <v>44130</v>
      </c>
      <c r="B7737" s="38">
        <f>INDEX(Videolength!D:D,MATCH(D7737,Videolength!A:A,0))</f>
        <v>13</v>
      </c>
      <c r="C7737" s="38">
        <f>INDEX(Videolength!E:E,MATCH(D7737,Videolength!A:A,0))</f>
        <v>38</v>
      </c>
      <c r="D7737" s="39">
        <v>38</v>
      </c>
      <c r="E7737" s="40" t="str">
        <f>INDEX(Videolength!B:B,MATCH(D7737,Videolength!A:A,0))</f>
        <v>https://youtu.be/s-PkDR9lVb0?list=PLTjhk5BwsiVV8SrR-dPCDjCfaMnt-5HZH</v>
      </c>
      <c r="F7737" s="41">
        <f>INDEX(Videolength!C:C,MATCH(D7737,Videolength!A:A,0))</f>
        <v>2.2939814814814816E-2</v>
      </c>
      <c r="G7737" s="41">
        <v>3.4722222222222224E-4</v>
      </c>
      <c r="H7737" s="71">
        <f>HYPERLINK(_xlfn.CONCAT(E7737,"&amp;t=",G7737*86400),G7737)</f>
        <v>3.4722222222222224E-4</v>
      </c>
      <c r="I7737" s="38">
        <v>14</v>
      </c>
      <c r="J7737" s="38">
        <v>7</v>
      </c>
      <c r="K7737" s="42" t="s">
        <v>36</v>
      </c>
      <c r="L7737" s="42" t="s">
        <v>10</v>
      </c>
      <c r="M7737" s="51" t="s">
        <v>591</v>
      </c>
      <c r="N7737" s="51"/>
      <c r="O7737" s="51"/>
      <c r="P7737" s="51"/>
      <c r="Q7737" s="51"/>
      <c r="R7737" s="51"/>
      <c r="S7737" s="51"/>
      <c r="AA7737" s="45"/>
      <c r="AB7737" s="45"/>
      <c r="AE7737" s="42">
        <f>IF(Table32[[#This Row],[Gems]]&gt;0,Table32[[#This Row],[Gems]],0)</f>
        <v>0</v>
      </c>
      <c r="AF7737" s="42">
        <f>IF(Table32[[#This Row],[Gems]]&lt;0,Table32[[#This Row],[Gems]],0)</f>
        <v>0</v>
      </c>
      <c r="AG7737" s="29">
        <f t="shared" ca="1" si="162"/>
        <v>39</v>
      </c>
    </row>
    <row r="7738" spans="1:33" ht="14.4" x14ac:dyDescent="0.3">
      <c r="A7738" s="37">
        <v>44130</v>
      </c>
      <c r="B7738" s="38">
        <f>INDEX(Videolength!D:D,MATCH(D7738,Videolength!A:A,0))</f>
        <v>13</v>
      </c>
      <c r="C7738" s="38">
        <f>INDEX(Videolength!E:E,MATCH(D7738,Videolength!A:A,0))</f>
        <v>38</v>
      </c>
      <c r="D7738" s="39">
        <v>38</v>
      </c>
      <c r="E7738" s="40" t="str">
        <f>INDEX(Videolength!B:B,MATCH(D7738,Videolength!A:A,0))</f>
        <v>https://youtu.be/s-PkDR9lVb0?list=PLTjhk5BwsiVV8SrR-dPCDjCfaMnt-5HZH</v>
      </c>
      <c r="F7738" s="41">
        <f>INDEX(Videolength!C:C,MATCH(D7738,Videolength!A:A,0))</f>
        <v>2.2939814814814816E-2</v>
      </c>
      <c r="G7738" s="41">
        <v>7.0601851851851847E-4</v>
      </c>
      <c r="H7738" s="71">
        <f>HYPERLINK(_xlfn.CONCAT(E7738,"&amp;t=",G7738*86400),G7738)</f>
        <v>7.0601851851851847E-4</v>
      </c>
      <c r="I7738" s="38">
        <v>14</v>
      </c>
      <c r="J7738" s="38">
        <v>7</v>
      </c>
      <c r="K7738" s="42" t="s">
        <v>346</v>
      </c>
      <c r="L7738" s="42" t="s">
        <v>10</v>
      </c>
      <c r="AA7738" s="45"/>
      <c r="AB7738" s="45"/>
      <c r="AE7738" s="42">
        <f>IF(Table32[[#This Row],[Gems]]&gt;0,Table32[[#This Row],[Gems]],0)</f>
        <v>0</v>
      </c>
      <c r="AF7738" s="42">
        <f>IF(Table32[[#This Row],[Gems]]&lt;0,Table32[[#This Row],[Gems]],0)</f>
        <v>0</v>
      </c>
      <c r="AG7738" s="29">
        <f t="shared" ca="1" si="162"/>
        <v>39</v>
      </c>
    </row>
    <row r="7739" spans="1:33" ht="14.4" x14ac:dyDescent="0.3">
      <c r="A7739" s="37">
        <v>44130</v>
      </c>
      <c r="B7739" s="38">
        <f>INDEX(Videolength!D:D,MATCH(D7739,Videolength!A:A,0))</f>
        <v>13</v>
      </c>
      <c r="C7739" s="38">
        <f>INDEX(Videolength!E:E,MATCH(D7739,Videolength!A:A,0))</f>
        <v>38</v>
      </c>
      <c r="D7739" s="39">
        <v>38</v>
      </c>
      <c r="E7739" s="40" t="str">
        <f>INDEX(Videolength!B:B,MATCH(D7739,Videolength!A:A,0))</f>
        <v>https://youtu.be/s-PkDR9lVb0?list=PLTjhk5BwsiVV8SrR-dPCDjCfaMnt-5HZH</v>
      </c>
      <c r="F7739" s="41">
        <f>INDEX(Videolength!C:C,MATCH(D7739,Videolength!A:A,0))</f>
        <v>2.2939814814814816E-2</v>
      </c>
      <c r="G7739" s="41">
        <v>7.7546296296296304E-4</v>
      </c>
      <c r="H7739" s="71">
        <f>HYPERLINK(_xlfn.CONCAT(E7739,"&amp;t=",G7739*86400),G7739)</f>
        <v>7.7546296296296304E-4</v>
      </c>
      <c r="I7739" s="38">
        <v>14</v>
      </c>
      <c r="J7739" s="38">
        <v>7</v>
      </c>
      <c r="K7739" s="42" t="s">
        <v>142</v>
      </c>
      <c r="L7739" s="42" t="s">
        <v>407</v>
      </c>
      <c r="M7739" s="42" t="s">
        <v>408</v>
      </c>
      <c r="AA7739" s="45"/>
      <c r="AB7739" s="45"/>
      <c r="AE7739" s="42">
        <f>IF(Table32[[#This Row],[Gems]]&gt;0,Table32[[#This Row],[Gems]],0)</f>
        <v>0</v>
      </c>
      <c r="AF7739" s="42">
        <f>IF(Table32[[#This Row],[Gems]]&lt;0,Table32[[#This Row],[Gems]],0)</f>
        <v>0</v>
      </c>
      <c r="AG7739" s="29">
        <f t="shared" ca="1" si="162"/>
        <v>39</v>
      </c>
    </row>
    <row r="7740" spans="1:33" ht="14.4" x14ac:dyDescent="0.3">
      <c r="A7740" s="37">
        <v>44130</v>
      </c>
      <c r="B7740" s="38">
        <f>INDEX(Videolength!D:D,MATCH(D7740,Videolength!A:A,0))</f>
        <v>13</v>
      </c>
      <c r="C7740" s="38">
        <f>INDEX(Videolength!E:E,MATCH(D7740,Videolength!A:A,0))</f>
        <v>38</v>
      </c>
      <c r="D7740" s="39">
        <v>38</v>
      </c>
      <c r="E7740" s="40" t="str">
        <f>INDEX(Videolength!B:B,MATCH(D7740,Videolength!A:A,0))</f>
        <v>https://youtu.be/s-PkDR9lVb0?list=PLTjhk5BwsiVV8SrR-dPCDjCfaMnt-5HZH</v>
      </c>
      <c r="F7740" s="41">
        <f>INDEX(Videolength!C:C,MATCH(D7740,Videolength!A:A,0))</f>
        <v>2.2939814814814816E-2</v>
      </c>
      <c r="G7740" s="41">
        <v>7.9861111111111105E-4</v>
      </c>
      <c r="H7740" s="71">
        <f>HYPERLINK(_xlfn.CONCAT(E7740,"&amp;t=",G7740*86400),G7740)</f>
        <v>7.9861111111111105E-4</v>
      </c>
      <c r="I7740" s="38">
        <v>14</v>
      </c>
      <c r="J7740" s="38">
        <v>7</v>
      </c>
      <c r="K7740" s="42" t="s">
        <v>284</v>
      </c>
      <c r="L7740" s="42" t="s">
        <v>10</v>
      </c>
      <c r="M7740" s="42" t="s">
        <v>846</v>
      </c>
      <c r="AA7740" s="45"/>
      <c r="AB7740" s="45"/>
      <c r="AE7740" s="42">
        <f>IF(Table32[[#This Row],[Gems]]&gt;0,Table32[[#This Row],[Gems]],0)</f>
        <v>0</v>
      </c>
      <c r="AF7740" s="42">
        <f>IF(Table32[[#This Row],[Gems]]&lt;0,Table32[[#This Row],[Gems]],0)</f>
        <v>0</v>
      </c>
      <c r="AG7740" s="29">
        <f t="shared" ca="1" si="162"/>
        <v>39</v>
      </c>
    </row>
    <row r="7741" spans="1:33" ht="14.4" x14ac:dyDescent="0.3">
      <c r="A7741" s="37">
        <v>44130</v>
      </c>
      <c r="B7741" s="38">
        <f>INDEX(Videolength!D:D,MATCH(D7741,Videolength!A:A,0))</f>
        <v>13</v>
      </c>
      <c r="C7741" s="38">
        <f>INDEX(Videolength!E:E,MATCH(D7741,Videolength!A:A,0))</f>
        <v>38</v>
      </c>
      <c r="D7741" s="39">
        <v>38</v>
      </c>
      <c r="E7741" s="40" t="str">
        <f>INDEX(Videolength!B:B,MATCH(D7741,Videolength!A:A,0))</f>
        <v>https://youtu.be/s-PkDR9lVb0?list=PLTjhk5BwsiVV8SrR-dPCDjCfaMnt-5HZH</v>
      </c>
      <c r="F7741" s="41">
        <f>INDEX(Videolength!C:C,MATCH(D7741,Videolength!A:A,0))</f>
        <v>2.2939814814814816E-2</v>
      </c>
      <c r="G7741" s="41">
        <v>9.9537037037037042E-4</v>
      </c>
      <c r="H7741" s="71">
        <f>HYPERLINK(_xlfn.CONCAT(E7741,"&amp;t=",G7741*86400),G7741)</f>
        <v>9.9537037037037042E-4</v>
      </c>
      <c r="I7741" s="38">
        <v>14</v>
      </c>
      <c r="J7741" s="38">
        <v>7</v>
      </c>
      <c r="K7741" s="42" t="s">
        <v>346</v>
      </c>
      <c r="L7741" s="42" t="s">
        <v>10</v>
      </c>
      <c r="AA7741" s="45"/>
      <c r="AB7741" s="45"/>
      <c r="AE7741" s="42">
        <f>IF(Table32[[#This Row],[Gems]]&gt;0,Table32[[#This Row],[Gems]],0)</f>
        <v>0</v>
      </c>
      <c r="AF7741" s="42">
        <f>IF(Table32[[#This Row],[Gems]]&lt;0,Table32[[#This Row],[Gems]],0)</f>
        <v>0</v>
      </c>
      <c r="AG7741" s="29">
        <f t="shared" ca="1" si="162"/>
        <v>39</v>
      </c>
    </row>
    <row r="7742" spans="1:33" ht="14.4" x14ac:dyDescent="0.3">
      <c r="A7742" s="37">
        <v>44130</v>
      </c>
      <c r="B7742" s="38">
        <f>INDEX(Videolength!D:D,MATCH(D7742,Videolength!A:A,0))</f>
        <v>13</v>
      </c>
      <c r="C7742" s="38">
        <f>INDEX(Videolength!E:E,MATCH(D7742,Videolength!A:A,0))</f>
        <v>38</v>
      </c>
      <c r="D7742" s="39">
        <v>38</v>
      </c>
      <c r="E7742" s="40" t="str">
        <f>INDEX(Videolength!B:B,MATCH(D7742,Videolength!A:A,0))</f>
        <v>https://youtu.be/s-PkDR9lVb0?list=PLTjhk5BwsiVV8SrR-dPCDjCfaMnt-5HZH</v>
      </c>
      <c r="F7742" s="41">
        <f>INDEX(Videolength!C:C,MATCH(D7742,Videolength!A:A,0))</f>
        <v>2.2939814814814816E-2</v>
      </c>
      <c r="G7742" s="41">
        <v>1.1342592592592591E-3</v>
      </c>
      <c r="H7742" s="71">
        <f>HYPERLINK(_xlfn.CONCAT(E7742,"&amp;t=",G7742*86400),G7742)</f>
        <v>1.1342592592592591E-3</v>
      </c>
      <c r="I7742" s="38">
        <v>14</v>
      </c>
      <c r="J7742" s="38">
        <v>7</v>
      </c>
      <c r="K7742" s="42" t="s">
        <v>90</v>
      </c>
      <c r="L7742" s="42" t="s">
        <v>167</v>
      </c>
      <c r="M7742" s="42" t="s">
        <v>1508</v>
      </c>
      <c r="AA7742" s="45"/>
      <c r="AB7742" s="45"/>
      <c r="AE7742" s="42">
        <f>IF(Table32[[#This Row],[Gems]]&gt;0,Table32[[#This Row],[Gems]],0)</f>
        <v>0</v>
      </c>
      <c r="AF7742" s="42">
        <f>IF(Table32[[#This Row],[Gems]]&lt;0,Table32[[#This Row],[Gems]],0)</f>
        <v>0</v>
      </c>
      <c r="AG7742" s="29">
        <f t="shared" ca="1" si="162"/>
        <v>39</v>
      </c>
    </row>
    <row r="7743" spans="1:33" ht="14.4" x14ac:dyDescent="0.3">
      <c r="A7743" s="37">
        <v>44130</v>
      </c>
      <c r="B7743" s="38">
        <f>INDEX(Videolength!D:D,MATCH(D7743,Videolength!A:A,0))</f>
        <v>13</v>
      </c>
      <c r="C7743" s="38">
        <f>INDEX(Videolength!E:E,MATCH(D7743,Videolength!A:A,0))</f>
        <v>38</v>
      </c>
      <c r="D7743" s="39">
        <v>38</v>
      </c>
      <c r="E7743" s="40" t="str">
        <f>INDEX(Videolength!B:B,MATCH(D7743,Videolength!A:A,0))</f>
        <v>https://youtu.be/s-PkDR9lVb0?list=PLTjhk5BwsiVV8SrR-dPCDjCfaMnt-5HZH</v>
      </c>
      <c r="F7743" s="41">
        <f>INDEX(Videolength!C:C,MATCH(D7743,Videolength!A:A,0))</f>
        <v>2.2939814814814816E-2</v>
      </c>
      <c r="G7743" s="41">
        <v>2.5694444444444445E-3</v>
      </c>
      <c r="H7743" s="71">
        <f>HYPERLINK(_xlfn.CONCAT(E7743,"&amp;t=",G7743*86400),G7743)</f>
        <v>2.5694444444444445E-3</v>
      </c>
      <c r="I7743" s="38">
        <v>14</v>
      </c>
      <c r="J7743" s="38">
        <v>7</v>
      </c>
      <c r="K7743" s="42" t="s">
        <v>346</v>
      </c>
      <c r="L7743" s="42" t="s">
        <v>10</v>
      </c>
      <c r="AA7743" s="45"/>
      <c r="AB7743" s="45"/>
      <c r="AE7743" s="42">
        <f>IF(Table32[[#This Row],[Gems]]&gt;0,Table32[[#This Row],[Gems]],0)</f>
        <v>0</v>
      </c>
      <c r="AF7743" s="42">
        <f>IF(Table32[[#This Row],[Gems]]&lt;0,Table32[[#This Row],[Gems]],0)</f>
        <v>0</v>
      </c>
      <c r="AG7743" s="29">
        <f t="shared" ca="1" si="162"/>
        <v>39</v>
      </c>
    </row>
    <row r="7744" spans="1:33" ht="14.4" x14ac:dyDescent="0.3">
      <c r="A7744" s="37">
        <v>44130</v>
      </c>
      <c r="B7744" s="38">
        <f>INDEX(Videolength!D:D,MATCH(D7744,Videolength!A:A,0))</f>
        <v>13</v>
      </c>
      <c r="C7744" s="38">
        <f>INDEX(Videolength!E:E,MATCH(D7744,Videolength!A:A,0))</f>
        <v>38</v>
      </c>
      <c r="D7744" s="39">
        <v>38</v>
      </c>
      <c r="E7744" s="40" t="str">
        <f>INDEX(Videolength!B:B,MATCH(D7744,Videolength!A:A,0))</f>
        <v>https://youtu.be/s-PkDR9lVb0?list=PLTjhk5BwsiVV8SrR-dPCDjCfaMnt-5HZH</v>
      </c>
      <c r="F7744" s="41">
        <f>INDEX(Videolength!C:C,MATCH(D7744,Videolength!A:A,0))</f>
        <v>2.2939814814814816E-2</v>
      </c>
      <c r="G7744" s="41">
        <v>2.615740740740741E-3</v>
      </c>
      <c r="H7744" s="71">
        <f>HYPERLINK(_xlfn.CONCAT(E7744,"&amp;t=",G7744*86400),G7744)</f>
        <v>2.615740740740741E-3</v>
      </c>
      <c r="I7744" s="38">
        <v>14</v>
      </c>
      <c r="J7744" s="38">
        <v>7</v>
      </c>
      <c r="K7744" s="42" t="s">
        <v>142</v>
      </c>
      <c r="L7744" s="42" t="s">
        <v>34</v>
      </c>
      <c r="AA7744" s="45"/>
      <c r="AB7744" s="45"/>
      <c r="AE7744" s="42">
        <f>IF(Table32[[#This Row],[Gems]]&gt;0,Table32[[#This Row],[Gems]],0)</f>
        <v>0</v>
      </c>
      <c r="AF7744" s="42">
        <f>IF(Table32[[#This Row],[Gems]]&lt;0,Table32[[#This Row],[Gems]],0)</f>
        <v>0</v>
      </c>
      <c r="AG7744" s="29">
        <f t="shared" ca="1" si="162"/>
        <v>39</v>
      </c>
    </row>
    <row r="7745" spans="1:33" ht="14.4" x14ac:dyDescent="0.3">
      <c r="A7745" s="37">
        <v>44130</v>
      </c>
      <c r="B7745" s="38">
        <f>INDEX(Videolength!D:D,MATCH(D7745,Videolength!A:A,0))</f>
        <v>13</v>
      </c>
      <c r="C7745" s="38">
        <f>INDEX(Videolength!E:E,MATCH(D7745,Videolength!A:A,0))</f>
        <v>38</v>
      </c>
      <c r="D7745" s="39">
        <v>38</v>
      </c>
      <c r="E7745" s="40" t="str">
        <f>INDEX(Videolength!B:B,MATCH(D7745,Videolength!A:A,0))</f>
        <v>https://youtu.be/s-PkDR9lVb0?list=PLTjhk5BwsiVV8SrR-dPCDjCfaMnt-5HZH</v>
      </c>
      <c r="F7745" s="41">
        <f>INDEX(Videolength!C:C,MATCH(D7745,Videolength!A:A,0))</f>
        <v>2.2939814814814816E-2</v>
      </c>
      <c r="G7745" s="41">
        <v>2.6388888888888885E-3</v>
      </c>
      <c r="H7745" s="71">
        <f>HYPERLINK(_xlfn.CONCAT(E7745,"&amp;t=",G7745*86400),G7745)</f>
        <v>2.6388888888888885E-3</v>
      </c>
      <c r="I7745" s="38">
        <v>14</v>
      </c>
      <c r="J7745" s="38">
        <v>7</v>
      </c>
      <c r="K7745" s="42" t="s">
        <v>142</v>
      </c>
      <c r="L7745" s="42" t="s">
        <v>33</v>
      </c>
      <c r="AA7745" s="45"/>
      <c r="AB7745" s="45"/>
      <c r="AE7745" s="42">
        <f>IF(Table32[[#This Row],[Gems]]&gt;0,Table32[[#This Row],[Gems]],0)</f>
        <v>0</v>
      </c>
      <c r="AF7745" s="42">
        <f>IF(Table32[[#This Row],[Gems]]&lt;0,Table32[[#This Row],[Gems]],0)</f>
        <v>0</v>
      </c>
      <c r="AG7745" s="29">
        <f t="shared" ca="1" si="162"/>
        <v>39</v>
      </c>
    </row>
    <row r="7746" spans="1:33" ht="14.4" x14ac:dyDescent="0.3">
      <c r="A7746" s="37">
        <v>44130</v>
      </c>
      <c r="B7746" s="38">
        <f>INDEX(Videolength!D:D,MATCH(D7746,Videolength!A:A,0))</f>
        <v>13</v>
      </c>
      <c r="C7746" s="38">
        <f>INDEX(Videolength!E:E,MATCH(D7746,Videolength!A:A,0))</f>
        <v>38</v>
      </c>
      <c r="D7746" s="39">
        <v>38</v>
      </c>
      <c r="E7746" s="40" t="str">
        <f>INDEX(Videolength!B:B,MATCH(D7746,Videolength!A:A,0))</f>
        <v>https://youtu.be/s-PkDR9lVb0?list=PLTjhk5BwsiVV8SrR-dPCDjCfaMnt-5HZH</v>
      </c>
      <c r="F7746" s="41">
        <f>INDEX(Videolength!C:C,MATCH(D7746,Videolength!A:A,0))</f>
        <v>2.2939814814814816E-2</v>
      </c>
      <c r="G7746" s="41">
        <v>2.7199074074074074E-3</v>
      </c>
      <c r="H7746" s="71">
        <f>HYPERLINK(_xlfn.CONCAT(E7746,"&amp;t=",G7746*86400),G7746)</f>
        <v>2.7199074074074074E-3</v>
      </c>
      <c r="I7746" s="38">
        <v>14</v>
      </c>
      <c r="J7746" s="38">
        <v>7</v>
      </c>
      <c r="K7746" s="42" t="s">
        <v>98</v>
      </c>
      <c r="L7746" s="42" t="s">
        <v>11</v>
      </c>
      <c r="M7746" s="42" t="s">
        <v>1353</v>
      </c>
      <c r="W7746" s="44" t="s">
        <v>367</v>
      </c>
      <c r="AA7746" s="45"/>
      <c r="AB7746" s="45"/>
      <c r="AE7746" s="42">
        <f>IF(Table32[[#This Row],[Gems]]&gt;0,Table32[[#This Row],[Gems]],0)</f>
        <v>0</v>
      </c>
      <c r="AF7746" s="42">
        <f>IF(Table32[[#This Row],[Gems]]&lt;0,Table32[[#This Row],[Gems]],0)</f>
        <v>0</v>
      </c>
      <c r="AG7746" s="29">
        <f t="shared" ca="1" si="162"/>
        <v>39</v>
      </c>
    </row>
    <row r="7747" spans="1:33" ht="14.4" x14ac:dyDescent="0.3">
      <c r="A7747" s="37">
        <v>44130</v>
      </c>
      <c r="B7747" s="38">
        <f>INDEX(Videolength!D:D,MATCH(D7747,Videolength!A:A,0))</f>
        <v>13</v>
      </c>
      <c r="C7747" s="38">
        <f>INDEX(Videolength!E:E,MATCH(D7747,Videolength!A:A,0))</f>
        <v>38</v>
      </c>
      <c r="D7747" s="39">
        <v>38</v>
      </c>
      <c r="E7747" s="40" t="str">
        <f>INDEX(Videolength!B:B,MATCH(D7747,Videolength!A:A,0))</f>
        <v>https://youtu.be/s-PkDR9lVb0?list=PLTjhk5BwsiVV8SrR-dPCDjCfaMnt-5HZH</v>
      </c>
      <c r="F7747" s="41">
        <f>INDEX(Videolength!C:C,MATCH(D7747,Videolength!A:A,0))</f>
        <v>2.2939814814814816E-2</v>
      </c>
      <c r="G7747" s="41">
        <v>2.7546296296296294E-3</v>
      </c>
      <c r="H7747" s="71">
        <f>HYPERLINK(_xlfn.CONCAT(E7747,"&amp;t=",G7747*86400),G7747)</f>
        <v>2.7546296296296294E-3</v>
      </c>
      <c r="I7747" s="38">
        <v>14</v>
      </c>
      <c r="J7747" s="38">
        <v>7</v>
      </c>
      <c r="K7747" s="42" t="s">
        <v>346</v>
      </c>
      <c r="L7747" s="42" t="s">
        <v>10</v>
      </c>
      <c r="AA7747" s="45"/>
      <c r="AB7747" s="45"/>
      <c r="AE7747" s="42">
        <f>IF(Table32[[#This Row],[Gems]]&gt;0,Table32[[#This Row],[Gems]],0)</f>
        <v>0</v>
      </c>
      <c r="AF7747" s="42">
        <f>IF(Table32[[#This Row],[Gems]]&lt;0,Table32[[#This Row],[Gems]],0)</f>
        <v>0</v>
      </c>
      <c r="AG7747" s="29">
        <f t="shared" ca="1" si="162"/>
        <v>39</v>
      </c>
    </row>
    <row r="7748" spans="1:33" ht="14.4" x14ac:dyDescent="0.3">
      <c r="A7748" s="37">
        <v>44130</v>
      </c>
      <c r="B7748" s="38">
        <f>INDEX(Videolength!D:D,MATCH(D7748,Videolength!A:A,0))</f>
        <v>13</v>
      </c>
      <c r="C7748" s="38">
        <f>INDEX(Videolength!E:E,MATCH(D7748,Videolength!A:A,0))</f>
        <v>38</v>
      </c>
      <c r="D7748" s="39">
        <v>38</v>
      </c>
      <c r="E7748" s="40" t="str">
        <f>INDEX(Videolength!B:B,MATCH(D7748,Videolength!A:A,0))</f>
        <v>https://youtu.be/s-PkDR9lVb0?list=PLTjhk5BwsiVV8SrR-dPCDjCfaMnt-5HZH</v>
      </c>
      <c r="F7748" s="41">
        <f>INDEX(Videolength!C:C,MATCH(D7748,Videolength!A:A,0))</f>
        <v>2.2939814814814816E-2</v>
      </c>
      <c r="G7748" s="41">
        <v>2.8124999999999995E-3</v>
      </c>
      <c r="H7748" s="71">
        <f>HYPERLINK(_xlfn.CONCAT(E7748,"&amp;t=",G7748*86400),G7748)</f>
        <v>2.8124999999999995E-3</v>
      </c>
      <c r="I7748" s="38">
        <v>14</v>
      </c>
      <c r="J7748" s="38">
        <v>7</v>
      </c>
      <c r="K7748" s="42" t="s">
        <v>55</v>
      </c>
      <c r="L7748" s="42" t="s">
        <v>10</v>
      </c>
      <c r="M7748" s="42" t="s">
        <v>763</v>
      </c>
      <c r="AA7748" s="45"/>
      <c r="AB7748" s="45"/>
      <c r="AE7748" s="42">
        <f>IF(Table32[[#This Row],[Gems]]&gt;0,Table32[[#This Row],[Gems]],0)</f>
        <v>0</v>
      </c>
      <c r="AF7748" s="42">
        <f>IF(Table32[[#This Row],[Gems]]&lt;0,Table32[[#This Row],[Gems]],0)</f>
        <v>0</v>
      </c>
      <c r="AG7748" s="29">
        <f t="shared" ca="1" si="162"/>
        <v>39</v>
      </c>
    </row>
    <row r="7749" spans="1:33" ht="14.4" x14ac:dyDescent="0.3">
      <c r="A7749" s="37">
        <v>44130</v>
      </c>
      <c r="B7749" s="38">
        <f>INDEX(Videolength!D:D,MATCH(D7749,Videolength!A:A,0))</f>
        <v>13</v>
      </c>
      <c r="C7749" s="38">
        <f>INDEX(Videolength!E:E,MATCH(D7749,Videolength!A:A,0))</f>
        <v>38</v>
      </c>
      <c r="D7749" s="39">
        <v>38</v>
      </c>
      <c r="E7749" s="40" t="str">
        <f>INDEX(Videolength!B:B,MATCH(D7749,Videolength!A:A,0))</f>
        <v>https://youtu.be/s-PkDR9lVb0?list=PLTjhk5BwsiVV8SrR-dPCDjCfaMnt-5HZH</v>
      </c>
      <c r="F7749" s="41">
        <f>INDEX(Videolength!C:C,MATCH(D7749,Videolength!A:A,0))</f>
        <v>2.2939814814814816E-2</v>
      </c>
      <c r="G7749" s="41">
        <v>3.2060185185185191E-3</v>
      </c>
      <c r="H7749" s="71">
        <f>HYPERLINK(_xlfn.CONCAT(E7749,"&amp;t=",G7749*86400),G7749)</f>
        <v>3.2060185185185191E-3</v>
      </c>
      <c r="I7749" s="38">
        <v>14</v>
      </c>
      <c r="J7749" s="38">
        <v>7</v>
      </c>
      <c r="K7749" s="42" t="s">
        <v>346</v>
      </c>
      <c r="L7749" s="42" t="s">
        <v>10</v>
      </c>
      <c r="AA7749" s="45"/>
      <c r="AB7749" s="45"/>
      <c r="AE7749" s="42">
        <f>IF(Table32[[#This Row],[Gems]]&gt;0,Table32[[#This Row],[Gems]],0)</f>
        <v>0</v>
      </c>
      <c r="AF7749" s="42">
        <f>IF(Table32[[#This Row],[Gems]]&lt;0,Table32[[#This Row],[Gems]],0)</f>
        <v>0</v>
      </c>
      <c r="AG7749" s="29">
        <f t="shared" ca="1" si="162"/>
        <v>39</v>
      </c>
    </row>
    <row r="7750" spans="1:33" ht="14.4" x14ac:dyDescent="0.3">
      <c r="A7750" s="37">
        <v>44130</v>
      </c>
      <c r="B7750" s="38">
        <f>INDEX(Videolength!D:D,MATCH(D7750,Videolength!A:A,0))</f>
        <v>13</v>
      </c>
      <c r="C7750" s="38">
        <f>INDEX(Videolength!E:E,MATCH(D7750,Videolength!A:A,0))</f>
        <v>38</v>
      </c>
      <c r="D7750" s="39">
        <v>38</v>
      </c>
      <c r="E7750" s="40" t="str">
        <f>INDEX(Videolength!B:B,MATCH(D7750,Videolength!A:A,0))</f>
        <v>https://youtu.be/s-PkDR9lVb0?list=PLTjhk5BwsiVV8SrR-dPCDjCfaMnt-5HZH</v>
      </c>
      <c r="F7750" s="41">
        <f>INDEX(Videolength!C:C,MATCH(D7750,Videolength!A:A,0))</f>
        <v>2.2939814814814816E-2</v>
      </c>
      <c r="G7750" s="41">
        <v>3.2291666666666666E-3</v>
      </c>
      <c r="H7750" s="71">
        <f>HYPERLINK(_xlfn.CONCAT(E7750,"&amp;t=",G7750*86400),G7750)</f>
        <v>3.2291666666666666E-3</v>
      </c>
      <c r="I7750" s="38">
        <v>14</v>
      </c>
      <c r="J7750" s="38">
        <v>7</v>
      </c>
      <c r="K7750" s="42" t="s">
        <v>107</v>
      </c>
      <c r="L7750" s="42" t="s">
        <v>10</v>
      </c>
      <c r="M7750" s="42" t="s">
        <v>763</v>
      </c>
      <c r="N7750" s="42" t="s">
        <v>1835</v>
      </c>
      <c r="AA7750" s="45"/>
      <c r="AB7750" s="45"/>
      <c r="AE7750" s="42">
        <f>IF(Table32[[#This Row],[Gems]]&gt;0,Table32[[#This Row],[Gems]],0)</f>
        <v>0</v>
      </c>
      <c r="AF7750" s="42">
        <f>IF(Table32[[#This Row],[Gems]]&lt;0,Table32[[#This Row],[Gems]],0)</f>
        <v>0</v>
      </c>
      <c r="AG7750" s="29">
        <f t="shared" ca="1" si="162"/>
        <v>39</v>
      </c>
    </row>
    <row r="7751" spans="1:33" ht="14.4" x14ac:dyDescent="0.3">
      <c r="A7751" s="37">
        <v>44130</v>
      </c>
      <c r="B7751" s="38">
        <f>INDEX(Videolength!D:D,MATCH(D7751,Videolength!A:A,0))</f>
        <v>13</v>
      </c>
      <c r="C7751" s="38">
        <f>INDEX(Videolength!E:E,MATCH(D7751,Videolength!A:A,0))</f>
        <v>38</v>
      </c>
      <c r="D7751" s="39">
        <v>38</v>
      </c>
      <c r="E7751" s="40" t="str">
        <f>INDEX(Videolength!B:B,MATCH(D7751,Videolength!A:A,0))</f>
        <v>https://youtu.be/s-PkDR9lVb0?list=PLTjhk5BwsiVV8SrR-dPCDjCfaMnt-5HZH</v>
      </c>
      <c r="F7751" s="41">
        <f>INDEX(Videolength!C:C,MATCH(D7751,Videolength!A:A,0))</f>
        <v>2.2939814814814816E-2</v>
      </c>
      <c r="G7751" s="41">
        <v>3.2754629629629631E-3</v>
      </c>
      <c r="H7751" s="71">
        <f>HYPERLINK(_xlfn.CONCAT(E7751,"&amp;t=",G7751*86400),G7751)</f>
        <v>3.2754629629629631E-3</v>
      </c>
      <c r="I7751" s="38">
        <v>14</v>
      </c>
      <c r="J7751" s="38">
        <v>7</v>
      </c>
      <c r="K7751" s="42" t="s">
        <v>346</v>
      </c>
      <c r="L7751" s="42" t="s">
        <v>10</v>
      </c>
      <c r="AA7751" s="45"/>
      <c r="AB7751" s="45"/>
      <c r="AE7751" s="42">
        <f>IF(Table32[[#This Row],[Gems]]&gt;0,Table32[[#This Row],[Gems]],0)</f>
        <v>0</v>
      </c>
      <c r="AF7751" s="42">
        <f>IF(Table32[[#This Row],[Gems]]&lt;0,Table32[[#This Row],[Gems]],0)</f>
        <v>0</v>
      </c>
      <c r="AG7751" s="29">
        <f t="shared" ca="1" si="162"/>
        <v>39</v>
      </c>
    </row>
    <row r="7752" spans="1:33" ht="14.4" x14ac:dyDescent="0.3">
      <c r="A7752" s="37">
        <v>44130</v>
      </c>
      <c r="B7752" s="38">
        <f>INDEX(Videolength!D:D,MATCH(D7752,Videolength!A:A,0))</f>
        <v>13</v>
      </c>
      <c r="C7752" s="38">
        <f>INDEX(Videolength!E:E,MATCH(D7752,Videolength!A:A,0))</f>
        <v>38</v>
      </c>
      <c r="D7752" s="39">
        <v>38</v>
      </c>
      <c r="E7752" s="40" t="str">
        <f>INDEX(Videolength!B:B,MATCH(D7752,Videolength!A:A,0))</f>
        <v>https://youtu.be/s-PkDR9lVb0?list=PLTjhk5BwsiVV8SrR-dPCDjCfaMnt-5HZH</v>
      </c>
      <c r="F7752" s="41">
        <f>INDEX(Videolength!C:C,MATCH(D7752,Videolength!A:A,0))</f>
        <v>2.2939814814814816E-2</v>
      </c>
      <c r="G7752" s="41">
        <v>3.3217592592592591E-3</v>
      </c>
      <c r="H7752" s="71">
        <f>HYPERLINK(_xlfn.CONCAT(E7752,"&amp;t=",G7752*86400),G7752)</f>
        <v>3.3217592592592591E-3</v>
      </c>
      <c r="I7752" s="38">
        <v>14</v>
      </c>
      <c r="J7752" s="38">
        <v>7</v>
      </c>
      <c r="K7752" s="42" t="s">
        <v>353</v>
      </c>
      <c r="L7752" s="42" t="s">
        <v>10</v>
      </c>
      <c r="M7752" s="42" t="s">
        <v>1509</v>
      </c>
      <c r="AA7752" s="45"/>
      <c r="AB7752" s="45"/>
      <c r="AE7752" s="42">
        <f>IF(Table32[[#This Row],[Gems]]&gt;0,Table32[[#This Row],[Gems]],0)</f>
        <v>0</v>
      </c>
      <c r="AF7752" s="42">
        <f>IF(Table32[[#This Row],[Gems]]&lt;0,Table32[[#This Row],[Gems]],0)</f>
        <v>0</v>
      </c>
      <c r="AG7752" s="29">
        <f t="shared" ca="1" si="162"/>
        <v>39</v>
      </c>
    </row>
    <row r="7753" spans="1:33" ht="14.4" x14ac:dyDescent="0.3">
      <c r="A7753" s="37">
        <v>44130</v>
      </c>
      <c r="B7753" s="38">
        <f>INDEX(Videolength!D:D,MATCH(D7753,Videolength!A:A,0))</f>
        <v>13</v>
      </c>
      <c r="C7753" s="38">
        <f>INDEX(Videolength!E:E,MATCH(D7753,Videolength!A:A,0))</f>
        <v>38</v>
      </c>
      <c r="D7753" s="39">
        <v>38</v>
      </c>
      <c r="E7753" s="40" t="str">
        <f>INDEX(Videolength!B:B,MATCH(D7753,Videolength!A:A,0))</f>
        <v>https://youtu.be/s-PkDR9lVb0?list=PLTjhk5BwsiVV8SrR-dPCDjCfaMnt-5HZH</v>
      </c>
      <c r="F7753" s="41">
        <f>INDEX(Videolength!C:C,MATCH(D7753,Videolength!A:A,0))</f>
        <v>2.2939814814814816E-2</v>
      </c>
      <c r="G7753" s="41">
        <v>3.4375E-3</v>
      </c>
      <c r="H7753" s="71">
        <f>HYPERLINK(_xlfn.CONCAT(E7753,"&amp;t=",G7753*86400),G7753)</f>
        <v>3.4375E-3</v>
      </c>
      <c r="I7753" s="38">
        <v>14</v>
      </c>
      <c r="J7753" s="38">
        <v>7</v>
      </c>
      <c r="K7753" s="42" t="s">
        <v>346</v>
      </c>
      <c r="L7753" s="42" t="s">
        <v>10</v>
      </c>
      <c r="AA7753" s="45"/>
      <c r="AB7753" s="45"/>
      <c r="AE7753" s="42">
        <f>IF(Table32[[#This Row],[Gems]]&gt;0,Table32[[#This Row],[Gems]],0)</f>
        <v>0</v>
      </c>
      <c r="AF7753" s="42">
        <f>IF(Table32[[#This Row],[Gems]]&lt;0,Table32[[#This Row],[Gems]],0)</f>
        <v>0</v>
      </c>
      <c r="AG7753" s="30">
        <f t="shared" ref="AG7753:AG7816" ca="1" si="163">SUM(OFFSET(AG7753,-1,0),AD7753)</f>
        <v>39</v>
      </c>
    </row>
    <row r="7754" spans="1:33" ht="14.4" x14ac:dyDescent="0.3">
      <c r="A7754" s="37">
        <v>44130</v>
      </c>
      <c r="B7754" s="38">
        <f>INDEX(Videolength!D:D,MATCH(D7754,Videolength!A:A,0))</f>
        <v>13</v>
      </c>
      <c r="C7754" s="38">
        <f>INDEX(Videolength!E:E,MATCH(D7754,Videolength!A:A,0))</f>
        <v>38</v>
      </c>
      <c r="D7754" s="39">
        <v>38</v>
      </c>
      <c r="E7754" s="40" t="str">
        <f>INDEX(Videolength!B:B,MATCH(D7754,Videolength!A:A,0))</f>
        <v>https://youtu.be/s-PkDR9lVb0?list=PLTjhk5BwsiVV8SrR-dPCDjCfaMnt-5HZH</v>
      </c>
      <c r="F7754" s="41">
        <f>INDEX(Videolength!C:C,MATCH(D7754,Videolength!A:A,0))</f>
        <v>2.2939814814814816E-2</v>
      </c>
      <c r="G7754" s="41">
        <v>3.472222222222222E-3</v>
      </c>
      <c r="H7754" s="71">
        <f>HYPERLINK(_xlfn.CONCAT(E7754,"&amp;t=",G7754*86400),G7754)</f>
        <v>3.472222222222222E-3</v>
      </c>
      <c r="I7754" s="38">
        <v>14</v>
      </c>
      <c r="J7754" s="38">
        <v>7</v>
      </c>
      <c r="K7754" s="42" t="s">
        <v>137</v>
      </c>
      <c r="L7754" s="42" t="s">
        <v>10</v>
      </c>
      <c r="AA7754" s="45"/>
      <c r="AB7754" s="45"/>
      <c r="AE7754" s="42">
        <f>IF(Table32[[#This Row],[Gems]]&gt;0,Table32[[#This Row],[Gems]],0)</f>
        <v>0</v>
      </c>
      <c r="AF7754" s="42">
        <f>IF(Table32[[#This Row],[Gems]]&lt;0,Table32[[#This Row],[Gems]],0)</f>
        <v>0</v>
      </c>
      <c r="AG7754" s="29">
        <f t="shared" ca="1" si="163"/>
        <v>39</v>
      </c>
    </row>
    <row r="7755" spans="1:33" ht="14.4" x14ac:dyDescent="0.3">
      <c r="A7755" s="37">
        <v>44130</v>
      </c>
      <c r="B7755" s="38">
        <f>INDEX(Videolength!D:D,MATCH(D7755,Videolength!A:A,0))</f>
        <v>13</v>
      </c>
      <c r="C7755" s="38">
        <f>INDEX(Videolength!E:E,MATCH(D7755,Videolength!A:A,0))</f>
        <v>38</v>
      </c>
      <c r="D7755" s="39">
        <v>38</v>
      </c>
      <c r="E7755" s="40" t="str">
        <f>INDEX(Videolength!B:B,MATCH(D7755,Videolength!A:A,0))</f>
        <v>https://youtu.be/s-PkDR9lVb0?list=PLTjhk5BwsiVV8SrR-dPCDjCfaMnt-5HZH</v>
      </c>
      <c r="F7755" s="41">
        <f>INDEX(Videolength!C:C,MATCH(D7755,Videolength!A:A,0))</f>
        <v>2.2939814814814816E-2</v>
      </c>
      <c r="G7755" s="41">
        <v>3.7268518518518514E-3</v>
      </c>
      <c r="H7755" s="71">
        <f>HYPERLINK(_xlfn.CONCAT(E7755,"&amp;t=",G7755*86400),G7755)</f>
        <v>3.7268518518518514E-3</v>
      </c>
      <c r="I7755" s="38">
        <v>14</v>
      </c>
      <c r="J7755" s="38">
        <v>7</v>
      </c>
      <c r="K7755" s="42" t="s">
        <v>137</v>
      </c>
      <c r="L7755" s="42" t="s">
        <v>11</v>
      </c>
      <c r="M7755" s="42" t="s">
        <v>1479</v>
      </c>
      <c r="AA7755" s="45"/>
      <c r="AB7755" s="45"/>
      <c r="AD7755" s="42">
        <v>1</v>
      </c>
      <c r="AE7755" s="42">
        <f>IF(Table32[[#This Row],[Gems]]&gt;0,Table32[[#This Row],[Gems]],0)</f>
        <v>1</v>
      </c>
      <c r="AF7755" s="42">
        <f>IF(Table32[[#This Row],[Gems]]&lt;0,Table32[[#This Row],[Gems]],0)</f>
        <v>0</v>
      </c>
      <c r="AG7755" s="29">
        <f t="shared" ca="1" si="163"/>
        <v>40</v>
      </c>
    </row>
    <row r="7756" spans="1:33" ht="14.4" x14ac:dyDescent="0.3">
      <c r="A7756" s="37">
        <v>44130</v>
      </c>
      <c r="B7756" s="38">
        <f>INDEX(Videolength!D:D,MATCH(D7756,Videolength!A:A,0))</f>
        <v>13</v>
      </c>
      <c r="C7756" s="38">
        <f>INDEX(Videolength!E:E,MATCH(D7756,Videolength!A:A,0))</f>
        <v>38</v>
      </c>
      <c r="D7756" s="39">
        <v>38</v>
      </c>
      <c r="E7756" s="40" t="str">
        <f>INDEX(Videolength!B:B,MATCH(D7756,Videolength!A:A,0))</f>
        <v>https://youtu.be/s-PkDR9lVb0?list=PLTjhk5BwsiVV8SrR-dPCDjCfaMnt-5HZH</v>
      </c>
      <c r="F7756" s="41">
        <f>INDEX(Videolength!C:C,MATCH(D7756,Videolength!A:A,0))</f>
        <v>2.2939814814814816E-2</v>
      </c>
      <c r="G7756" s="41">
        <v>3.7500000000000003E-3</v>
      </c>
      <c r="H7756" s="71">
        <f>HYPERLINK(_xlfn.CONCAT(E7756,"&amp;t=",G7756*86400),G7756)</f>
        <v>3.7500000000000003E-3</v>
      </c>
      <c r="I7756" s="38">
        <v>14</v>
      </c>
      <c r="J7756" s="38">
        <v>7</v>
      </c>
      <c r="K7756" s="42" t="s">
        <v>346</v>
      </c>
      <c r="L7756" s="42" t="s">
        <v>10</v>
      </c>
      <c r="AA7756" s="45"/>
      <c r="AB7756" s="45"/>
      <c r="AE7756" s="42">
        <f>IF(Table32[[#This Row],[Gems]]&gt;0,Table32[[#This Row],[Gems]],0)</f>
        <v>0</v>
      </c>
      <c r="AF7756" s="42">
        <f>IF(Table32[[#This Row],[Gems]]&lt;0,Table32[[#This Row],[Gems]],0)</f>
        <v>0</v>
      </c>
      <c r="AG7756" s="29">
        <f t="shared" ca="1" si="163"/>
        <v>40</v>
      </c>
    </row>
    <row r="7757" spans="1:33" ht="14.4" x14ac:dyDescent="0.3">
      <c r="A7757" s="37">
        <v>44130</v>
      </c>
      <c r="B7757" s="38">
        <f>INDEX(Videolength!D:D,MATCH(D7757,Videolength!A:A,0))</f>
        <v>13</v>
      </c>
      <c r="C7757" s="38">
        <f>INDEX(Videolength!E:E,MATCH(D7757,Videolength!A:A,0))</f>
        <v>38</v>
      </c>
      <c r="D7757" s="39">
        <v>38</v>
      </c>
      <c r="E7757" s="40" t="str">
        <f>INDEX(Videolength!B:B,MATCH(D7757,Videolength!A:A,0))</f>
        <v>https://youtu.be/s-PkDR9lVb0?list=PLTjhk5BwsiVV8SrR-dPCDjCfaMnt-5HZH</v>
      </c>
      <c r="F7757" s="41">
        <f>INDEX(Videolength!C:C,MATCH(D7757,Videolength!A:A,0))</f>
        <v>2.2939814814814816E-2</v>
      </c>
      <c r="G7757" s="41">
        <v>3.7962962962962963E-3</v>
      </c>
      <c r="H7757" s="71">
        <f>HYPERLINK(_xlfn.CONCAT(E7757,"&amp;t=",G7757*86400),G7757)</f>
        <v>3.7962962962962963E-3</v>
      </c>
      <c r="I7757" s="38">
        <v>14</v>
      </c>
      <c r="J7757" s="38">
        <v>7</v>
      </c>
      <c r="K7757" s="42" t="s">
        <v>100</v>
      </c>
      <c r="L7757" s="42" t="s">
        <v>1351</v>
      </c>
      <c r="M7757" s="51" t="s">
        <v>591</v>
      </c>
      <c r="N7757" s="51"/>
      <c r="O7757" s="51"/>
      <c r="P7757" s="51"/>
      <c r="Q7757" s="51"/>
      <c r="R7757" s="51"/>
      <c r="S7757" s="51"/>
      <c r="U7757" s="44" t="s">
        <v>852</v>
      </c>
      <c r="AA7757" s="45"/>
      <c r="AB7757" s="45"/>
      <c r="AE7757" s="42">
        <f>IF(Table32[[#This Row],[Gems]]&gt;0,Table32[[#This Row],[Gems]],0)</f>
        <v>0</v>
      </c>
      <c r="AF7757" s="42">
        <f>IF(Table32[[#This Row],[Gems]]&lt;0,Table32[[#This Row],[Gems]],0)</f>
        <v>0</v>
      </c>
      <c r="AG7757" s="29">
        <f t="shared" ca="1" si="163"/>
        <v>40</v>
      </c>
    </row>
    <row r="7758" spans="1:33" ht="14.4" x14ac:dyDescent="0.3">
      <c r="A7758" s="37">
        <v>44130</v>
      </c>
      <c r="B7758" s="38">
        <f>INDEX(Videolength!D:D,MATCH(D7758,Videolength!A:A,0))</f>
        <v>13</v>
      </c>
      <c r="C7758" s="38">
        <f>INDEX(Videolength!E:E,MATCH(D7758,Videolength!A:A,0))</f>
        <v>38</v>
      </c>
      <c r="D7758" s="39">
        <v>38</v>
      </c>
      <c r="E7758" s="40" t="str">
        <f>INDEX(Videolength!B:B,MATCH(D7758,Videolength!A:A,0))</f>
        <v>https://youtu.be/s-PkDR9lVb0?list=PLTjhk5BwsiVV8SrR-dPCDjCfaMnt-5HZH</v>
      </c>
      <c r="F7758" s="41">
        <f>INDEX(Videolength!C:C,MATCH(D7758,Videolength!A:A,0))</f>
        <v>2.2939814814814816E-2</v>
      </c>
      <c r="G7758" s="41">
        <v>3.8078703703703707E-3</v>
      </c>
      <c r="H7758" s="71">
        <f>HYPERLINK(_xlfn.CONCAT(E7758,"&amp;t=",G7758*86400),G7758)</f>
        <v>3.8078703703703707E-3</v>
      </c>
      <c r="I7758" s="38">
        <v>14</v>
      </c>
      <c r="J7758" s="38">
        <v>7</v>
      </c>
      <c r="K7758" s="42" t="s">
        <v>346</v>
      </c>
      <c r="L7758" s="42" t="s">
        <v>10</v>
      </c>
      <c r="AA7758" s="45"/>
      <c r="AB7758" s="45"/>
      <c r="AE7758" s="42">
        <f>IF(Table32[[#This Row],[Gems]]&gt;0,Table32[[#This Row],[Gems]],0)</f>
        <v>0</v>
      </c>
      <c r="AF7758" s="42">
        <f>IF(Table32[[#This Row],[Gems]]&lt;0,Table32[[#This Row],[Gems]],0)</f>
        <v>0</v>
      </c>
      <c r="AG7758" s="29">
        <f t="shared" ca="1" si="163"/>
        <v>40</v>
      </c>
    </row>
    <row r="7759" spans="1:33" ht="14.4" x14ac:dyDescent="0.3">
      <c r="A7759" s="37">
        <v>44130</v>
      </c>
      <c r="B7759" s="38">
        <f>INDEX(Videolength!D:D,MATCH(D7759,Videolength!A:A,0))</f>
        <v>13</v>
      </c>
      <c r="C7759" s="38">
        <f>INDEX(Videolength!E:E,MATCH(D7759,Videolength!A:A,0))</f>
        <v>38</v>
      </c>
      <c r="D7759" s="39">
        <v>38</v>
      </c>
      <c r="E7759" s="40" t="str">
        <f>INDEX(Videolength!B:B,MATCH(D7759,Videolength!A:A,0))</f>
        <v>https://youtu.be/s-PkDR9lVb0?list=PLTjhk5BwsiVV8SrR-dPCDjCfaMnt-5HZH</v>
      </c>
      <c r="F7759" s="41">
        <f>INDEX(Videolength!C:C,MATCH(D7759,Videolength!A:A,0))</f>
        <v>2.2939814814814816E-2</v>
      </c>
      <c r="G7759" s="41">
        <v>3.8425925925925923E-3</v>
      </c>
      <c r="H7759" s="71">
        <f>HYPERLINK(_xlfn.CONCAT(E7759,"&amp;t=",G7759*86400),G7759)</f>
        <v>3.8425925925925923E-3</v>
      </c>
      <c r="I7759" s="38">
        <v>14</v>
      </c>
      <c r="J7759" s="38">
        <v>7</v>
      </c>
      <c r="K7759" s="42" t="s">
        <v>365</v>
      </c>
      <c r="L7759" s="42" t="s">
        <v>10</v>
      </c>
      <c r="AA7759" s="45"/>
      <c r="AB7759" s="45"/>
      <c r="AE7759" s="42">
        <f>IF(Table32[[#This Row],[Gems]]&gt;0,Table32[[#This Row],[Gems]],0)</f>
        <v>0</v>
      </c>
      <c r="AF7759" s="42">
        <f>IF(Table32[[#This Row],[Gems]]&lt;0,Table32[[#This Row],[Gems]],0)</f>
        <v>0</v>
      </c>
      <c r="AG7759" s="29">
        <f t="shared" ca="1" si="163"/>
        <v>40</v>
      </c>
    </row>
    <row r="7760" spans="1:33" ht="14.4" x14ac:dyDescent="0.3">
      <c r="A7760" s="37">
        <v>44130</v>
      </c>
      <c r="B7760" s="38">
        <f>INDEX(Videolength!D:D,MATCH(D7760,Videolength!A:A,0))</f>
        <v>13</v>
      </c>
      <c r="C7760" s="38">
        <f>INDEX(Videolength!E:E,MATCH(D7760,Videolength!A:A,0))</f>
        <v>38</v>
      </c>
      <c r="D7760" s="39">
        <v>38</v>
      </c>
      <c r="E7760" s="40" t="str">
        <f>INDEX(Videolength!B:B,MATCH(D7760,Videolength!A:A,0))</f>
        <v>https://youtu.be/s-PkDR9lVb0?list=PLTjhk5BwsiVV8SrR-dPCDjCfaMnt-5HZH</v>
      </c>
      <c r="F7760" s="41">
        <f>INDEX(Videolength!C:C,MATCH(D7760,Videolength!A:A,0))</f>
        <v>2.2939814814814816E-2</v>
      </c>
      <c r="G7760" s="41">
        <v>3.8773148148148143E-3</v>
      </c>
      <c r="H7760" s="71">
        <f>HYPERLINK(_xlfn.CONCAT(E7760,"&amp;t=",G7760*86400),G7760)</f>
        <v>3.8773148148148143E-3</v>
      </c>
      <c r="I7760" s="38">
        <v>14</v>
      </c>
      <c r="J7760" s="38">
        <v>7</v>
      </c>
      <c r="K7760" s="42" t="s">
        <v>13</v>
      </c>
      <c r="L7760" s="42" t="s">
        <v>368</v>
      </c>
      <c r="AA7760" s="45"/>
      <c r="AB7760" s="45"/>
      <c r="AE7760" s="42">
        <f>IF(Table32[[#This Row],[Gems]]&gt;0,Table32[[#This Row],[Gems]],0)</f>
        <v>0</v>
      </c>
      <c r="AF7760" s="42">
        <f>IF(Table32[[#This Row],[Gems]]&lt;0,Table32[[#This Row],[Gems]],0)</f>
        <v>0</v>
      </c>
      <c r="AG7760" s="29">
        <f t="shared" ca="1" si="163"/>
        <v>40</v>
      </c>
    </row>
    <row r="7761" spans="1:33" ht="14.4" x14ac:dyDescent="0.3">
      <c r="A7761" s="37">
        <v>44130</v>
      </c>
      <c r="B7761" s="38">
        <f>INDEX(Videolength!D:D,MATCH(D7761,Videolength!A:A,0))</f>
        <v>13</v>
      </c>
      <c r="C7761" s="38">
        <f>INDEX(Videolength!E:E,MATCH(D7761,Videolength!A:A,0))</f>
        <v>38</v>
      </c>
      <c r="D7761" s="39">
        <v>38</v>
      </c>
      <c r="E7761" s="40" t="str">
        <f>INDEX(Videolength!B:B,MATCH(D7761,Videolength!A:A,0))</f>
        <v>https://youtu.be/s-PkDR9lVb0?list=PLTjhk5BwsiVV8SrR-dPCDjCfaMnt-5HZH</v>
      </c>
      <c r="F7761" s="41">
        <f>INDEX(Videolength!C:C,MATCH(D7761,Videolength!A:A,0))</f>
        <v>2.2939814814814816E-2</v>
      </c>
      <c r="G7761" s="41">
        <v>3.9699074074074072E-3</v>
      </c>
      <c r="H7761" s="71">
        <f>HYPERLINK(_xlfn.CONCAT(E7761,"&amp;t=",G7761*86400),G7761)</f>
        <v>3.9699074074074072E-3</v>
      </c>
      <c r="I7761" s="38">
        <v>14</v>
      </c>
      <c r="J7761" s="38">
        <v>7</v>
      </c>
      <c r="K7761" s="42" t="s">
        <v>13</v>
      </c>
      <c r="L7761" s="42" t="s">
        <v>369</v>
      </c>
      <c r="M7761" s="42" t="s">
        <v>1346</v>
      </c>
      <c r="AA7761" s="45"/>
      <c r="AB7761" s="45"/>
      <c r="AE7761" s="42">
        <f>IF(Table32[[#This Row],[Gems]]&gt;0,Table32[[#This Row],[Gems]],0)</f>
        <v>0</v>
      </c>
      <c r="AF7761" s="42">
        <f>IF(Table32[[#This Row],[Gems]]&lt;0,Table32[[#This Row],[Gems]],0)</f>
        <v>0</v>
      </c>
      <c r="AG7761" s="29">
        <f t="shared" ca="1" si="163"/>
        <v>40</v>
      </c>
    </row>
    <row r="7762" spans="1:33" ht="14.4" x14ac:dyDescent="0.3">
      <c r="A7762" s="37">
        <v>44130</v>
      </c>
      <c r="B7762" s="38">
        <f>INDEX(Videolength!D:D,MATCH(D7762,Videolength!A:A,0))</f>
        <v>13</v>
      </c>
      <c r="C7762" s="38">
        <f>INDEX(Videolength!E:E,MATCH(D7762,Videolength!A:A,0))</f>
        <v>38</v>
      </c>
      <c r="D7762" s="39">
        <v>38</v>
      </c>
      <c r="E7762" s="40" t="str">
        <f>INDEX(Videolength!B:B,MATCH(D7762,Videolength!A:A,0))</f>
        <v>https://youtu.be/s-PkDR9lVb0?list=PLTjhk5BwsiVV8SrR-dPCDjCfaMnt-5HZH</v>
      </c>
      <c r="F7762" s="41">
        <f>INDEX(Videolength!C:C,MATCH(D7762,Videolength!A:A,0))</f>
        <v>2.2939814814814816E-2</v>
      </c>
      <c r="G7762" s="41">
        <v>3.9814814814814817E-3</v>
      </c>
      <c r="H7762" s="71">
        <f>HYPERLINK(_xlfn.CONCAT(E7762,"&amp;t=",G7762*86400),G7762)</f>
        <v>3.9814814814814817E-3</v>
      </c>
      <c r="I7762" s="38">
        <v>14</v>
      </c>
      <c r="J7762" s="38">
        <v>7</v>
      </c>
      <c r="K7762" s="42" t="s">
        <v>13</v>
      </c>
      <c r="L7762" s="42" t="s">
        <v>197</v>
      </c>
      <c r="W7762" s="44" t="s">
        <v>1416</v>
      </c>
      <c r="Z7762" s="45" t="s">
        <v>1500</v>
      </c>
      <c r="AA7762" s="45"/>
      <c r="AB7762" s="45"/>
      <c r="AE7762" s="42">
        <f>IF(Table32[[#This Row],[Gems]]&gt;0,Table32[[#This Row],[Gems]],0)</f>
        <v>0</v>
      </c>
      <c r="AF7762" s="42">
        <f>IF(Table32[[#This Row],[Gems]]&lt;0,Table32[[#This Row],[Gems]],0)</f>
        <v>0</v>
      </c>
      <c r="AG7762" s="29">
        <f t="shared" ca="1" si="163"/>
        <v>40</v>
      </c>
    </row>
    <row r="7763" spans="1:33" ht="14.4" x14ac:dyDescent="0.3">
      <c r="A7763" s="37">
        <v>44130</v>
      </c>
      <c r="B7763" s="38">
        <f>INDEX(Videolength!D:D,MATCH(D7763,Videolength!A:A,0))</f>
        <v>13</v>
      </c>
      <c r="C7763" s="38">
        <f>INDEX(Videolength!E:E,MATCH(D7763,Videolength!A:A,0))</f>
        <v>38</v>
      </c>
      <c r="D7763" s="39">
        <v>38</v>
      </c>
      <c r="E7763" s="40" t="str">
        <f>INDEX(Videolength!B:B,MATCH(D7763,Videolength!A:A,0))</f>
        <v>https://youtu.be/s-PkDR9lVb0?list=PLTjhk5BwsiVV8SrR-dPCDjCfaMnt-5HZH</v>
      </c>
      <c r="F7763" s="41">
        <f>INDEX(Videolength!C:C,MATCH(D7763,Videolength!A:A,0))</f>
        <v>2.2939814814814816E-2</v>
      </c>
      <c r="G7763" s="41">
        <v>6.5624999999999998E-3</v>
      </c>
      <c r="H7763" s="71">
        <f>HYPERLINK(_xlfn.CONCAT(E7763,"&amp;t=",G7763*86400),G7763)</f>
        <v>6.5624999999999998E-3</v>
      </c>
      <c r="I7763" s="38">
        <v>14</v>
      </c>
      <c r="J7763" s="38">
        <v>7</v>
      </c>
      <c r="K7763" s="42" t="s">
        <v>13</v>
      </c>
      <c r="L7763" s="42" t="s">
        <v>198</v>
      </c>
      <c r="M7763" s="42" t="s">
        <v>681</v>
      </c>
      <c r="S7763" s="42" t="s">
        <v>1770</v>
      </c>
      <c r="W7763" s="44" t="s">
        <v>1416</v>
      </c>
      <c r="Z7763" s="45" t="s">
        <v>1500</v>
      </c>
      <c r="AA7763" s="45"/>
      <c r="AB7763" s="45"/>
      <c r="AC7763" s="44" t="s">
        <v>201</v>
      </c>
      <c r="AE7763" s="42">
        <f>IF(Table32[[#This Row],[Gems]]&gt;0,Table32[[#This Row],[Gems]],0)</f>
        <v>0</v>
      </c>
      <c r="AF7763" s="42">
        <f>IF(Table32[[#This Row],[Gems]]&lt;0,Table32[[#This Row],[Gems]],0)</f>
        <v>0</v>
      </c>
      <c r="AG7763" s="29">
        <f t="shared" ca="1" si="163"/>
        <v>40</v>
      </c>
    </row>
    <row r="7764" spans="1:33" ht="14.4" x14ac:dyDescent="0.3">
      <c r="A7764" s="37">
        <v>44130</v>
      </c>
      <c r="B7764" s="38">
        <f>INDEX(Videolength!D:D,MATCH(D7764,Videolength!A:A,0))</f>
        <v>13</v>
      </c>
      <c r="C7764" s="38">
        <f>INDEX(Videolength!E:E,MATCH(D7764,Videolength!A:A,0))</f>
        <v>38</v>
      </c>
      <c r="D7764" s="39">
        <v>38</v>
      </c>
      <c r="E7764" s="40" t="str">
        <f>INDEX(Videolength!B:B,MATCH(D7764,Videolength!A:A,0))</f>
        <v>https://youtu.be/s-PkDR9lVb0?list=PLTjhk5BwsiVV8SrR-dPCDjCfaMnt-5HZH</v>
      </c>
      <c r="F7764" s="41">
        <f>INDEX(Videolength!C:C,MATCH(D7764,Videolength!A:A,0))</f>
        <v>2.2939814814814816E-2</v>
      </c>
      <c r="G7764" s="41">
        <v>6.6087962962962966E-3</v>
      </c>
      <c r="H7764" s="71">
        <f>HYPERLINK(_xlfn.CONCAT(E7764,"&amp;t=",G7764*86400),G7764)</f>
        <v>6.6087962962962966E-3</v>
      </c>
      <c r="I7764" s="38">
        <v>14</v>
      </c>
      <c r="J7764" s="38">
        <v>7</v>
      </c>
      <c r="K7764" s="42" t="s">
        <v>365</v>
      </c>
      <c r="L7764" s="42" t="s">
        <v>10</v>
      </c>
      <c r="AA7764" s="45"/>
      <c r="AB7764" s="45"/>
      <c r="AE7764" s="42">
        <f>IF(Table32[[#This Row],[Gems]]&gt;0,Table32[[#This Row],[Gems]],0)</f>
        <v>0</v>
      </c>
      <c r="AF7764" s="42">
        <f>IF(Table32[[#This Row],[Gems]]&lt;0,Table32[[#This Row],[Gems]],0)</f>
        <v>0</v>
      </c>
      <c r="AG7764" s="29">
        <f t="shared" ca="1" si="163"/>
        <v>40</v>
      </c>
    </row>
    <row r="7765" spans="1:33" ht="14.4" x14ac:dyDescent="0.3">
      <c r="A7765" s="37">
        <v>44130</v>
      </c>
      <c r="B7765" s="38">
        <f>INDEX(Videolength!D:D,MATCH(D7765,Videolength!A:A,0))</f>
        <v>13</v>
      </c>
      <c r="C7765" s="38">
        <f>INDEX(Videolength!E:E,MATCH(D7765,Videolength!A:A,0))</f>
        <v>38</v>
      </c>
      <c r="D7765" s="39">
        <v>38</v>
      </c>
      <c r="E7765" s="40" t="str">
        <f>INDEX(Videolength!B:B,MATCH(D7765,Videolength!A:A,0))</f>
        <v>https://youtu.be/s-PkDR9lVb0?list=PLTjhk5BwsiVV8SrR-dPCDjCfaMnt-5HZH</v>
      </c>
      <c r="F7765" s="41">
        <f>INDEX(Videolength!C:C,MATCH(D7765,Videolength!A:A,0))</f>
        <v>2.2939814814814816E-2</v>
      </c>
      <c r="G7765" s="41">
        <v>6.6782407407407415E-3</v>
      </c>
      <c r="H7765" s="71">
        <f>HYPERLINK(_xlfn.CONCAT(E7765,"&amp;t=",G7765*86400),G7765)</f>
        <v>6.6782407407407415E-3</v>
      </c>
      <c r="I7765" s="38">
        <v>14</v>
      </c>
      <c r="J7765" s="38">
        <v>7</v>
      </c>
      <c r="K7765" s="42" t="s">
        <v>13</v>
      </c>
      <c r="L7765" s="42" t="s">
        <v>197</v>
      </c>
      <c r="W7765" s="44" t="s">
        <v>1416</v>
      </c>
      <c r="Z7765" s="45" t="s">
        <v>1510</v>
      </c>
      <c r="AA7765" s="45"/>
      <c r="AB7765" s="45"/>
      <c r="AE7765" s="42">
        <f>IF(Table32[[#This Row],[Gems]]&gt;0,Table32[[#This Row],[Gems]],0)</f>
        <v>0</v>
      </c>
      <c r="AF7765" s="42">
        <f>IF(Table32[[#This Row],[Gems]]&lt;0,Table32[[#This Row],[Gems]],0)</f>
        <v>0</v>
      </c>
      <c r="AG7765" s="29">
        <f t="shared" ca="1" si="163"/>
        <v>40</v>
      </c>
    </row>
    <row r="7766" spans="1:33" ht="14.4" x14ac:dyDescent="0.3">
      <c r="A7766" s="37">
        <v>44130</v>
      </c>
      <c r="B7766" s="38">
        <f>INDEX(Videolength!D:D,MATCH(D7766,Videolength!A:A,0))</f>
        <v>13</v>
      </c>
      <c r="C7766" s="38">
        <f>INDEX(Videolength!E:E,MATCH(D7766,Videolength!A:A,0))</f>
        <v>38</v>
      </c>
      <c r="D7766" s="39">
        <v>38</v>
      </c>
      <c r="E7766" s="40" t="str">
        <f>INDEX(Videolength!B:B,MATCH(D7766,Videolength!A:A,0))</f>
        <v>https://youtu.be/s-PkDR9lVb0?list=PLTjhk5BwsiVV8SrR-dPCDjCfaMnt-5HZH</v>
      </c>
      <c r="F7766" s="41">
        <f>INDEX(Videolength!C:C,MATCH(D7766,Videolength!A:A,0))</f>
        <v>2.2939814814814816E-2</v>
      </c>
      <c r="G7766" s="41">
        <v>9.6759259259259264E-3</v>
      </c>
      <c r="H7766" s="71">
        <f>HYPERLINK(_xlfn.CONCAT(E7766,"&amp;t=",G7766*86400),G7766)</f>
        <v>9.6759259259259264E-3</v>
      </c>
      <c r="I7766" s="38">
        <v>14</v>
      </c>
      <c r="J7766" s="38">
        <v>7</v>
      </c>
      <c r="K7766" s="42" t="s">
        <v>13</v>
      </c>
      <c r="L7766" s="42" t="s">
        <v>198</v>
      </c>
      <c r="M7766" s="42" t="s">
        <v>1511</v>
      </c>
      <c r="S7766" s="42" t="s">
        <v>1770</v>
      </c>
      <c r="W7766" s="44" t="s">
        <v>1416</v>
      </c>
      <c r="Z7766" s="45" t="s">
        <v>1510</v>
      </c>
      <c r="AA7766" s="45"/>
      <c r="AB7766" s="45"/>
      <c r="AC7766" s="44" t="s">
        <v>201</v>
      </c>
      <c r="AE7766" s="42">
        <f>IF(Table32[[#This Row],[Gems]]&gt;0,Table32[[#This Row],[Gems]],0)</f>
        <v>0</v>
      </c>
      <c r="AF7766" s="42">
        <f>IF(Table32[[#This Row],[Gems]]&lt;0,Table32[[#This Row],[Gems]],0)</f>
        <v>0</v>
      </c>
      <c r="AG7766" s="29">
        <f t="shared" ca="1" si="163"/>
        <v>40</v>
      </c>
    </row>
    <row r="7767" spans="1:33" ht="14.4" x14ac:dyDescent="0.3">
      <c r="A7767" s="37">
        <v>44130</v>
      </c>
      <c r="B7767" s="38">
        <f>INDEX(Videolength!D:D,MATCH(D7767,Videolength!A:A,0))</f>
        <v>13</v>
      </c>
      <c r="C7767" s="38">
        <f>INDEX(Videolength!E:E,MATCH(D7767,Videolength!A:A,0))</f>
        <v>38</v>
      </c>
      <c r="D7767" s="39">
        <v>38</v>
      </c>
      <c r="E7767" s="40" t="str">
        <f>INDEX(Videolength!B:B,MATCH(D7767,Videolength!A:A,0))</f>
        <v>https://youtu.be/s-PkDR9lVb0?list=PLTjhk5BwsiVV8SrR-dPCDjCfaMnt-5HZH</v>
      </c>
      <c r="F7767" s="41">
        <f>INDEX(Videolength!C:C,MATCH(D7767,Videolength!A:A,0))</f>
        <v>2.2939814814814816E-2</v>
      </c>
      <c r="G7767" s="41">
        <v>9.7106481481481471E-3</v>
      </c>
      <c r="H7767" s="71">
        <f>HYPERLINK(_xlfn.CONCAT(E7767,"&amp;t=",G7767*86400),G7767)</f>
        <v>9.7106481481481471E-3</v>
      </c>
      <c r="I7767" s="38">
        <v>14</v>
      </c>
      <c r="J7767" s="38">
        <v>7</v>
      </c>
      <c r="K7767" s="42" t="s">
        <v>13</v>
      </c>
      <c r="L7767" s="42" t="s">
        <v>301</v>
      </c>
      <c r="W7767" s="44" t="s">
        <v>262</v>
      </c>
      <c r="X7767" s="43">
        <v>1</v>
      </c>
      <c r="Y7767" s="43">
        <v>1</v>
      </c>
      <c r="AA7767" s="45"/>
      <c r="AB7767" s="45"/>
      <c r="AE7767" s="42">
        <f>IF(Table32[[#This Row],[Gems]]&gt;0,Table32[[#This Row],[Gems]],0)</f>
        <v>0</v>
      </c>
      <c r="AF7767" s="42">
        <f>IF(Table32[[#This Row],[Gems]]&lt;0,Table32[[#This Row],[Gems]],0)</f>
        <v>0</v>
      </c>
      <c r="AG7767" s="29">
        <f t="shared" ca="1" si="163"/>
        <v>40</v>
      </c>
    </row>
    <row r="7768" spans="1:33" ht="14.4" x14ac:dyDescent="0.3">
      <c r="A7768" s="37">
        <v>44130</v>
      </c>
      <c r="B7768" s="38">
        <f>INDEX(Videolength!D:D,MATCH(D7768,Videolength!A:A,0))</f>
        <v>13</v>
      </c>
      <c r="C7768" s="38">
        <f>INDEX(Videolength!E:E,MATCH(D7768,Videolength!A:A,0))</f>
        <v>38</v>
      </c>
      <c r="D7768" s="39">
        <v>38</v>
      </c>
      <c r="E7768" s="40" t="str">
        <f>INDEX(Videolength!B:B,MATCH(D7768,Videolength!A:A,0))</f>
        <v>https://youtu.be/s-PkDR9lVb0?list=PLTjhk5BwsiVV8SrR-dPCDjCfaMnt-5HZH</v>
      </c>
      <c r="F7768" s="41">
        <f>INDEX(Videolength!C:C,MATCH(D7768,Videolength!A:A,0))</f>
        <v>2.2939814814814816E-2</v>
      </c>
      <c r="G7768" s="41">
        <v>9.7337962962962977E-3</v>
      </c>
      <c r="H7768" s="71">
        <f>HYPERLINK(_xlfn.CONCAT(E7768,"&amp;t=",G7768*86400),G7768)</f>
        <v>9.7337962962962977E-3</v>
      </c>
      <c r="I7768" s="38">
        <v>14</v>
      </c>
      <c r="J7768" s="38">
        <v>7</v>
      </c>
      <c r="K7768" s="42" t="s">
        <v>365</v>
      </c>
      <c r="L7768" s="42" t="s">
        <v>10</v>
      </c>
      <c r="AA7768" s="45"/>
      <c r="AB7768" s="45"/>
      <c r="AE7768" s="42">
        <f>IF(Table32[[#This Row],[Gems]]&gt;0,Table32[[#This Row],[Gems]],0)</f>
        <v>0</v>
      </c>
      <c r="AF7768" s="42">
        <f>IF(Table32[[#This Row],[Gems]]&lt;0,Table32[[#This Row],[Gems]],0)</f>
        <v>0</v>
      </c>
      <c r="AG7768" s="29">
        <f t="shared" ca="1" si="163"/>
        <v>40</v>
      </c>
    </row>
    <row r="7769" spans="1:33" ht="14.4" x14ac:dyDescent="0.3">
      <c r="A7769" s="37">
        <v>44130</v>
      </c>
      <c r="B7769" s="38">
        <f>INDEX(Videolength!D:D,MATCH(D7769,Videolength!A:A,0))</f>
        <v>13</v>
      </c>
      <c r="C7769" s="38">
        <f>INDEX(Videolength!E:E,MATCH(D7769,Videolength!A:A,0))</f>
        <v>38</v>
      </c>
      <c r="D7769" s="39">
        <v>38</v>
      </c>
      <c r="E7769" s="40" t="str">
        <f>INDEX(Videolength!B:B,MATCH(D7769,Videolength!A:A,0))</f>
        <v>https://youtu.be/s-PkDR9lVb0?list=PLTjhk5BwsiVV8SrR-dPCDjCfaMnt-5HZH</v>
      </c>
      <c r="F7769" s="41">
        <f>INDEX(Videolength!C:C,MATCH(D7769,Videolength!A:A,0))</f>
        <v>2.2939814814814816E-2</v>
      </c>
      <c r="G7769" s="41">
        <v>9.7916666666666655E-3</v>
      </c>
      <c r="H7769" s="71">
        <f>HYPERLINK(_xlfn.CONCAT(E7769,"&amp;t=",G7769*86400),G7769)</f>
        <v>9.7916666666666655E-3</v>
      </c>
      <c r="I7769" s="38">
        <v>14</v>
      </c>
      <c r="J7769" s="38">
        <v>7</v>
      </c>
      <c r="K7769" s="42" t="s">
        <v>346</v>
      </c>
      <c r="L7769" s="42" t="s">
        <v>10</v>
      </c>
      <c r="AA7769" s="45"/>
      <c r="AB7769" s="45"/>
      <c r="AE7769" s="42">
        <f>IF(Table32[[#This Row],[Gems]]&gt;0,Table32[[#This Row],[Gems]],0)</f>
        <v>0</v>
      </c>
      <c r="AF7769" s="42">
        <f>IF(Table32[[#This Row],[Gems]]&lt;0,Table32[[#This Row],[Gems]],0)</f>
        <v>0</v>
      </c>
      <c r="AG7769" s="29">
        <f t="shared" ca="1" si="163"/>
        <v>40</v>
      </c>
    </row>
    <row r="7770" spans="1:33" ht="14.4" x14ac:dyDescent="0.3">
      <c r="A7770" s="37">
        <v>44130</v>
      </c>
      <c r="B7770" s="38">
        <f>INDEX(Videolength!D:D,MATCH(D7770,Videolength!A:A,0))</f>
        <v>13</v>
      </c>
      <c r="C7770" s="38">
        <f>INDEX(Videolength!E:E,MATCH(D7770,Videolength!A:A,0))</f>
        <v>38</v>
      </c>
      <c r="D7770" s="39">
        <v>38</v>
      </c>
      <c r="E7770" s="40" t="str">
        <f>INDEX(Videolength!B:B,MATCH(D7770,Videolength!A:A,0))</f>
        <v>https://youtu.be/s-PkDR9lVb0?list=PLTjhk5BwsiVV8SrR-dPCDjCfaMnt-5HZH</v>
      </c>
      <c r="F7770" s="41">
        <f>INDEX(Videolength!C:C,MATCH(D7770,Videolength!A:A,0))</f>
        <v>2.2939814814814816E-2</v>
      </c>
      <c r="G7770" s="41">
        <v>9.8611111111111104E-3</v>
      </c>
      <c r="H7770" s="71">
        <f>HYPERLINK(_xlfn.CONCAT(E7770,"&amp;t=",G7770*86400),G7770)</f>
        <v>9.8611111111111104E-3</v>
      </c>
      <c r="I7770" s="38">
        <v>14</v>
      </c>
      <c r="J7770" s="38">
        <v>7</v>
      </c>
      <c r="K7770" s="42" t="s">
        <v>107</v>
      </c>
      <c r="L7770" s="42" t="s">
        <v>10</v>
      </c>
      <c r="AA7770" s="45"/>
      <c r="AB7770" s="45"/>
      <c r="AE7770" s="42">
        <f>IF(Table32[[#This Row],[Gems]]&gt;0,Table32[[#This Row],[Gems]],0)</f>
        <v>0</v>
      </c>
      <c r="AF7770" s="42">
        <f>IF(Table32[[#This Row],[Gems]]&lt;0,Table32[[#This Row],[Gems]],0)</f>
        <v>0</v>
      </c>
      <c r="AG7770" s="29">
        <f t="shared" ca="1" si="163"/>
        <v>40</v>
      </c>
    </row>
    <row r="7771" spans="1:33" ht="14.4" x14ac:dyDescent="0.3">
      <c r="A7771" s="37">
        <v>44130</v>
      </c>
      <c r="B7771" s="38">
        <f>INDEX(Videolength!D:D,MATCH(D7771,Videolength!A:A,0))</f>
        <v>13</v>
      </c>
      <c r="C7771" s="38">
        <f>INDEX(Videolength!E:E,MATCH(D7771,Videolength!A:A,0))</f>
        <v>38</v>
      </c>
      <c r="D7771" s="39">
        <v>38</v>
      </c>
      <c r="E7771" s="40" t="str">
        <f>INDEX(Videolength!B:B,MATCH(D7771,Videolength!A:A,0))</f>
        <v>https://youtu.be/s-PkDR9lVb0?list=PLTjhk5BwsiVV8SrR-dPCDjCfaMnt-5HZH</v>
      </c>
      <c r="F7771" s="41">
        <f>INDEX(Videolength!C:C,MATCH(D7771,Videolength!A:A,0))</f>
        <v>2.2939814814814816E-2</v>
      </c>
      <c r="G7771" s="41">
        <v>9.9074074074074082E-3</v>
      </c>
      <c r="H7771" s="71">
        <f>HYPERLINK(_xlfn.CONCAT(E7771,"&amp;t=",G7771*86400),G7771)</f>
        <v>9.9074074074074082E-3</v>
      </c>
      <c r="I7771" s="38">
        <v>14</v>
      </c>
      <c r="J7771" s="38">
        <v>7</v>
      </c>
      <c r="K7771" s="42" t="s">
        <v>107</v>
      </c>
      <c r="L7771" s="42" t="s">
        <v>244</v>
      </c>
      <c r="M7771" s="42" t="s">
        <v>717</v>
      </c>
      <c r="N7771" s="42" t="s">
        <v>33</v>
      </c>
      <c r="AA7771" s="45"/>
      <c r="AB7771" s="45"/>
      <c r="AE7771" s="42">
        <f>IF(Table32[[#This Row],[Gems]]&gt;0,Table32[[#This Row],[Gems]],0)</f>
        <v>0</v>
      </c>
      <c r="AF7771" s="42">
        <f>IF(Table32[[#This Row],[Gems]]&lt;0,Table32[[#This Row],[Gems]],0)</f>
        <v>0</v>
      </c>
      <c r="AG7771" s="29">
        <f t="shared" ca="1" si="163"/>
        <v>40</v>
      </c>
    </row>
    <row r="7772" spans="1:33" ht="14.4" x14ac:dyDescent="0.3">
      <c r="A7772" s="37">
        <v>44130</v>
      </c>
      <c r="B7772" s="38">
        <f>INDEX(Videolength!D:D,MATCH(D7772,Videolength!A:A,0))</f>
        <v>13</v>
      </c>
      <c r="C7772" s="38">
        <f>INDEX(Videolength!E:E,MATCH(D7772,Videolength!A:A,0))</f>
        <v>38</v>
      </c>
      <c r="D7772" s="39">
        <v>38</v>
      </c>
      <c r="E7772" s="40" t="str">
        <f>INDEX(Videolength!B:B,MATCH(D7772,Videolength!A:A,0))</f>
        <v>https://youtu.be/s-PkDR9lVb0?list=PLTjhk5BwsiVV8SrR-dPCDjCfaMnt-5HZH</v>
      </c>
      <c r="F7772" s="41">
        <f>INDEX(Videolength!C:C,MATCH(D7772,Videolength!A:A,0))</f>
        <v>2.2939814814814816E-2</v>
      </c>
      <c r="G7772" s="41">
        <v>9.9305555555555553E-3</v>
      </c>
      <c r="H7772" s="71">
        <f>HYPERLINK(_xlfn.CONCAT(E7772,"&amp;t=",G7772*86400),G7772)</f>
        <v>9.9305555555555553E-3</v>
      </c>
      <c r="I7772" s="38">
        <v>14</v>
      </c>
      <c r="J7772" s="38">
        <v>7</v>
      </c>
      <c r="K7772" s="42" t="s">
        <v>346</v>
      </c>
      <c r="L7772" s="42" t="s">
        <v>10</v>
      </c>
      <c r="AA7772" s="45"/>
      <c r="AB7772" s="45"/>
      <c r="AE7772" s="42">
        <f>IF(Table32[[#This Row],[Gems]]&gt;0,Table32[[#This Row],[Gems]],0)</f>
        <v>0</v>
      </c>
      <c r="AF7772" s="42">
        <f>IF(Table32[[#This Row],[Gems]]&lt;0,Table32[[#This Row],[Gems]],0)</f>
        <v>0</v>
      </c>
      <c r="AG7772" s="29">
        <f t="shared" ca="1" si="163"/>
        <v>40</v>
      </c>
    </row>
    <row r="7773" spans="1:33" ht="14.4" x14ac:dyDescent="0.3">
      <c r="A7773" s="37">
        <v>44130</v>
      </c>
      <c r="B7773" s="38">
        <f>INDEX(Videolength!D:D,MATCH(D7773,Videolength!A:A,0))</f>
        <v>13</v>
      </c>
      <c r="C7773" s="38">
        <f>INDEX(Videolength!E:E,MATCH(D7773,Videolength!A:A,0))</f>
        <v>38</v>
      </c>
      <c r="D7773" s="39">
        <v>38</v>
      </c>
      <c r="E7773" s="40" t="str">
        <f>INDEX(Videolength!B:B,MATCH(D7773,Videolength!A:A,0))</f>
        <v>https://youtu.be/s-PkDR9lVb0?list=PLTjhk5BwsiVV8SrR-dPCDjCfaMnt-5HZH</v>
      </c>
      <c r="F7773" s="41">
        <f>INDEX(Videolength!C:C,MATCH(D7773,Videolength!A:A,0))</f>
        <v>2.2939814814814816E-2</v>
      </c>
      <c r="G7773" s="41">
        <v>9.9768518518518531E-3</v>
      </c>
      <c r="H7773" s="71">
        <f>HYPERLINK(_xlfn.CONCAT(E7773,"&amp;t=",G7773*86400),G7773)</f>
        <v>9.9768518518518531E-3</v>
      </c>
      <c r="I7773" s="38">
        <v>14</v>
      </c>
      <c r="J7773" s="38">
        <v>7</v>
      </c>
      <c r="K7773" s="42" t="s">
        <v>98</v>
      </c>
      <c r="L7773" s="42" t="s">
        <v>10</v>
      </c>
      <c r="M7773" s="42" t="s">
        <v>1512</v>
      </c>
      <c r="S7773" s="42" t="s">
        <v>1773</v>
      </c>
      <c r="W7773" s="44" t="s">
        <v>367</v>
      </c>
      <c r="AA7773" s="45"/>
      <c r="AB7773" s="45"/>
      <c r="AE7773" s="42">
        <f>IF(Table32[[#This Row],[Gems]]&gt;0,Table32[[#This Row],[Gems]],0)</f>
        <v>0</v>
      </c>
      <c r="AF7773" s="42">
        <f>IF(Table32[[#This Row],[Gems]]&lt;0,Table32[[#This Row],[Gems]],0)</f>
        <v>0</v>
      </c>
      <c r="AG7773" s="29">
        <f t="shared" ca="1" si="163"/>
        <v>40</v>
      </c>
    </row>
    <row r="7774" spans="1:33" ht="14.4" x14ac:dyDescent="0.3">
      <c r="A7774" s="37">
        <v>44130</v>
      </c>
      <c r="B7774" s="38">
        <f>INDEX(Videolength!D:D,MATCH(D7774,Videolength!A:A,0))</f>
        <v>13</v>
      </c>
      <c r="C7774" s="38">
        <f>INDEX(Videolength!E:E,MATCH(D7774,Videolength!A:A,0))</f>
        <v>38</v>
      </c>
      <c r="D7774" s="39">
        <v>38</v>
      </c>
      <c r="E7774" s="40" t="str">
        <f>INDEX(Videolength!B:B,MATCH(D7774,Videolength!A:A,0))</f>
        <v>https://youtu.be/s-PkDR9lVb0?list=PLTjhk5BwsiVV8SrR-dPCDjCfaMnt-5HZH</v>
      </c>
      <c r="F7774" s="41">
        <f>INDEX(Videolength!C:C,MATCH(D7774,Videolength!A:A,0))</f>
        <v>2.2939814814814816E-2</v>
      </c>
      <c r="G7774" s="41">
        <v>1.0127314814814815E-2</v>
      </c>
      <c r="H7774" s="71">
        <f>HYPERLINK(_xlfn.CONCAT(E7774,"&amp;t=",G7774*86400),G7774)</f>
        <v>1.0127314814814815E-2</v>
      </c>
      <c r="I7774" s="38">
        <v>14</v>
      </c>
      <c r="J7774" s="38">
        <v>7</v>
      </c>
      <c r="K7774" s="42" t="s">
        <v>346</v>
      </c>
      <c r="L7774" s="42" t="s">
        <v>10</v>
      </c>
      <c r="AA7774" s="45"/>
      <c r="AB7774" s="45"/>
      <c r="AE7774" s="42">
        <f>IF(Table32[[#This Row],[Gems]]&gt;0,Table32[[#This Row],[Gems]],0)</f>
        <v>0</v>
      </c>
      <c r="AF7774" s="42">
        <f>IF(Table32[[#This Row],[Gems]]&lt;0,Table32[[#This Row],[Gems]],0)</f>
        <v>0</v>
      </c>
      <c r="AG7774" s="29">
        <f t="shared" ca="1" si="163"/>
        <v>40</v>
      </c>
    </row>
    <row r="7775" spans="1:33" ht="14.4" x14ac:dyDescent="0.3">
      <c r="A7775" s="37">
        <v>44130</v>
      </c>
      <c r="B7775" s="38">
        <f>INDEX(Videolength!D:D,MATCH(D7775,Videolength!A:A,0))</f>
        <v>13</v>
      </c>
      <c r="C7775" s="38">
        <f>INDEX(Videolength!E:E,MATCH(D7775,Videolength!A:A,0))</f>
        <v>38</v>
      </c>
      <c r="D7775" s="39">
        <v>38</v>
      </c>
      <c r="E7775" s="40" t="str">
        <f>INDEX(Videolength!B:B,MATCH(D7775,Videolength!A:A,0))</f>
        <v>https://youtu.be/s-PkDR9lVb0?list=PLTjhk5BwsiVV8SrR-dPCDjCfaMnt-5HZH</v>
      </c>
      <c r="F7775" s="41">
        <f>INDEX(Videolength!C:C,MATCH(D7775,Videolength!A:A,0))</f>
        <v>2.2939814814814816E-2</v>
      </c>
      <c r="G7775" s="41">
        <v>1.0173611111111111E-2</v>
      </c>
      <c r="H7775" s="71">
        <f>HYPERLINK(_xlfn.CONCAT(E7775,"&amp;t=",G7775*86400),G7775)</f>
        <v>1.0173611111111111E-2</v>
      </c>
      <c r="I7775" s="38">
        <v>14</v>
      </c>
      <c r="J7775" s="38">
        <v>7</v>
      </c>
      <c r="K7775" s="42" t="s">
        <v>98</v>
      </c>
      <c r="L7775" s="42" t="s">
        <v>10</v>
      </c>
      <c r="M7775" s="42" t="s">
        <v>1513</v>
      </c>
      <c r="W7775" s="44" t="s">
        <v>601</v>
      </c>
      <c r="AA7775" s="45"/>
      <c r="AB7775" s="45"/>
      <c r="AE7775" s="42">
        <f>IF(Table32[[#This Row],[Gems]]&gt;0,Table32[[#This Row],[Gems]],0)</f>
        <v>0</v>
      </c>
      <c r="AF7775" s="42">
        <f>IF(Table32[[#This Row],[Gems]]&lt;0,Table32[[#This Row],[Gems]],0)</f>
        <v>0</v>
      </c>
      <c r="AG7775" s="29">
        <f t="shared" ca="1" si="163"/>
        <v>40</v>
      </c>
    </row>
    <row r="7776" spans="1:33" ht="14.4" x14ac:dyDescent="0.3">
      <c r="A7776" s="37">
        <v>44130</v>
      </c>
      <c r="B7776" s="38">
        <f>INDEX(Videolength!D:D,MATCH(D7776,Videolength!A:A,0))</f>
        <v>13</v>
      </c>
      <c r="C7776" s="38">
        <f>INDEX(Videolength!E:E,MATCH(D7776,Videolength!A:A,0))</f>
        <v>38</v>
      </c>
      <c r="D7776" s="39">
        <v>38</v>
      </c>
      <c r="E7776" s="40" t="str">
        <f>INDEX(Videolength!B:B,MATCH(D7776,Videolength!A:A,0))</f>
        <v>https://youtu.be/s-PkDR9lVb0?list=PLTjhk5BwsiVV8SrR-dPCDjCfaMnt-5HZH</v>
      </c>
      <c r="F7776" s="41">
        <f>INDEX(Videolength!C:C,MATCH(D7776,Videolength!A:A,0))</f>
        <v>2.2939814814814816E-2</v>
      </c>
      <c r="G7776" s="41">
        <v>1.0254629629629629E-2</v>
      </c>
      <c r="H7776" s="71">
        <f>HYPERLINK(_xlfn.CONCAT(E7776,"&amp;t=",G7776*86400),G7776)</f>
        <v>1.0254629629629629E-2</v>
      </c>
      <c r="I7776" s="38">
        <v>14</v>
      </c>
      <c r="J7776" s="38">
        <v>7</v>
      </c>
      <c r="K7776" s="42" t="s">
        <v>346</v>
      </c>
      <c r="L7776" s="42" t="s">
        <v>10</v>
      </c>
      <c r="AA7776" s="45"/>
      <c r="AB7776" s="45"/>
      <c r="AE7776" s="42">
        <f>IF(Table32[[#This Row],[Gems]]&gt;0,Table32[[#This Row],[Gems]],0)</f>
        <v>0</v>
      </c>
      <c r="AF7776" s="42">
        <f>IF(Table32[[#This Row],[Gems]]&lt;0,Table32[[#This Row],[Gems]],0)</f>
        <v>0</v>
      </c>
      <c r="AG7776" s="29">
        <f t="shared" ca="1" si="163"/>
        <v>40</v>
      </c>
    </row>
    <row r="7777" spans="1:33" ht="14.4" x14ac:dyDescent="0.3">
      <c r="A7777" s="37">
        <v>44130</v>
      </c>
      <c r="B7777" s="38">
        <f>INDEX(Videolength!D:D,MATCH(D7777,Videolength!A:A,0))</f>
        <v>13</v>
      </c>
      <c r="C7777" s="38">
        <f>INDEX(Videolength!E:E,MATCH(D7777,Videolength!A:A,0))</f>
        <v>38</v>
      </c>
      <c r="D7777" s="39">
        <v>38</v>
      </c>
      <c r="E7777" s="40" t="str">
        <f>INDEX(Videolength!B:B,MATCH(D7777,Videolength!A:A,0))</f>
        <v>https://youtu.be/s-PkDR9lVb0?list=PLTjhk5BwsiVV8SrR-dPCDjCfaMnt-5HZH</v>
      </c>
      <c r="F7777" s="41">
        <f>INDEX(Videolength!C:C,MATCH(D7777,Videolength!A:A,0))</f>
        <v>2.2939814814814816E-2</v>
      </c>
      <c r="G7777" s="41">
        <v>1.0324074074074074E-2</v>
      </c>
      <c r="H7777" s="71">
        <f>HYPERLINK(_xlfn.CONCAT(E7777,"&amp;t=",G7777*86400),G7777)</f>
        <v>1.0324074074074074E-2</v>
      </c>
      <c r="I7777" s="38">
        <v>14</v>
      </c>
      <c r="J7777" s="38">
        <v>7</v>
      </c>
      <c r="K7777" s="42" t="s">
        <v>284</v>
      </c>
      <c r="L7777" s="42" t="s">
        <v>10</v>
      </c>
      <c r="M7777" s="42" t="s">
        <v>848</v>
      </c>
      <c r="AA7777" s="45"/>
      <c r="AB7777" s="45"/>
      <c r="AE7777" s="42">
        <f>IF(Table32[[#This Row],[Gems]]&gt;0,Table32[[#This Row],[Gems]],0)</f>
        <v>0</v>
      </c>
      <c r="AF7777" s="42">
        <f>IF(Table32[[#This Row],[Gems]]&lt;0,Table32[[#This Row],[Gems]],0)</f>
        <v>0</v>
      </c>
      <c r="AG7777" s="29">
        <f t="shared" ca="1" si="163"/>
        <v>40</v>
      </c>
    </row>
    <row r="7778" spans="1:33" ht="14.4" x14ac:dyDescent="0.3">
      <c r="A7778" s="37">
        <v>44130</v>
      </c>
      <c r="B7778" s="38">
        <f>INDEX(Videolength!D:D,MATCH(D7778,Videolength!A:A,0))</f>
        <v>13</v>
      </c>
      <c r="C7778" s="38">
        <f>INDEX(Videolength!E:E,MATCH(D7778,Videolength!A:A,0))</f>
        <v>38</v>
      </c>
      <c r="D7778" s="39">
        <v>38</v>
      </c>
      <c r="E7778" s="40" t="str">
        <f>INDEX(Videolength!B:B,MATCH(D7778,Videolength!A:A,0))</f>
        <v>https://youtu.be/s-PkDR9lVb0?list=PLTjhk5BwsiVV8SrR-dPCDjCfaMnt-5HZH</v>
      </c>
      <c r="F7778" s="41">
        <f>INDEX(Videolength!C:C,MATCH(D7778,Videolength!A:A,0))</f>
        <v>2.2939814814814816E-2</v>
      </c>
      <c r="G7778" s="41">
        <v>1.0347222222222223E-2</v>
      </c>
      <c r="H7778" s="71">
        <f>HYPERLINK(_xlfn.CONCAT(E7778,"&amp;t=",G7778*86400),G7778)</f>
        <v>1.0347222222222223E-2</v>
      </c>
      <c r="I7778" s="38">
        <v>14</v>
      </c>
      <c r="J7778" s="38">
        <v>7</v>
      </c>
      <c r="K7778" s="42" t="s">
        <v>346</v>
      </c>
      <c r="L7778" s="42" t="s">
        <v>10</v>
      </c>
      <c r="AA7778" s="45"/>
      <c r="AB7778" s="45"/>
      <c r="AE7778" s="42">
        <f>IF(Table32[[#This Row],[Gems]]&gt;0,Table32[[#This Row],[Gems]],0)</f>
        <v>0</v>
      </c>
      <c r="AF7778" s="42">
        <f>IF(Table32[[#This Row],[Gems]]&lt;0,Table32[[#This Row],[Gems]],0)</f>
        <v>0</v>
      </c>
      <c r="AG7778" s="29">
        <f t="shared" ca="1" si="163"/>
        <v>40</v>
      </c>
    </row>
    <row r="7779" spans="1:33" ht="14.4" x14ac:dyDescent="0.3">
      <c r="A7779" s="37">
        <v>44130</v>
      </c>
      <c r="B7779" s="38">
        <f>INDEX(Videolength!D:D,MATCH(D7779,Videolength!A:A,0))</f>
        <v>13</v>
      </c>
      <c r="C7779" s="38">
        <f>INDEX(Videolength!E:E,MATCH(D7779,Videolength!A:A,0))</f>
        <v>38</v>
      </c>
      <c r="D7779" s="39">
        <v>38</v>
      </c>
      <c r="E7779" s="40" t="str">
        <f>INDEX(Videolength!B:B,MATCH(D7779,Videolength!A:A,0))</f>
        <v>https://youtu.be/s-PkDR9lVb0?list=PLTjhk5BwsiVV8SrR-dPCDjCfaMnt-5HZH</v>
      </c>
      <c r="F7779" s="41">
        <f>INDEX(Videolength!C:C,MATCH(D7779,Videolength!A:A,0))</f>
        <v>2.2939814814814816E-2</v>
      </c>
      <c r="G7779" s="41">
        <v>1.0358796296296295E-2</v>
      </c>
      <c r="H7779" s="71">
        <f>HYPERLINK(_xlfn.CONCAT(E7779,"&amp;t=",G7779*86400),G7779)</f>
        <v>1.0358796296296295E-2</v>
      </c>
      <c r="I7779" s="38">
        <v>14</v>
      </c>
      <c r="J7779" s="38">
        <v>7</v>
      </c>
      <c r="K7779" s="42" t="s">
        <v>90</v>
      </c>
      <c r="L7779" s="42" t="s">
        <v>10</v>
      </c>
      <c r="M7779" s="42" t="s">
        <v>1514</v>
      </c>
      <c r="AA7779" s="45"/>
      <c r="AB7779" s="45"/>
      <c r="AE7779" s="42">
        <f>IF(Table32[[#This Row],[Gems]]&gt;0,Table32[[#This Row],[Gems]],0)</f>
        <v>0</v>
      </c>
      <c r="AF7779" s="42">
        <f>IF(Table32[[#This Row],[Gems]]&lt;0,Table32[[#This Row],[Gems]],0)</f>
        <v>0</v>
      </c>
      <c r="AG7779" s="29">
        <f t="shared" ca="1" si="163"/>
        <v>40</v>
      </c>
    </row>
    <row r="7780" spans="1:33" ht="14.4" x14ac:dyDescent="0.3">
      <c r="A7780" s="37">
        <v>44130</v>
      </c>
      <c r="B7780" s="38">
        <f>INDEX(Videolength!D:D,MATCH(D7780,Videolength!A:A,0))</f>
        <v>13</v>
      </c>
      <c r="C7780" s="38">
        <f>INDEX(Videolength!E:E,MATCH(D7780,Videolength!A:A,0))</f>
        <v>38</v>
      </c>
      <c r="D7780" s="39">
        <v>38</v>
      </c>
      <c r="E7780" s="40" t="str">
        <f>INDEX(Videolength!B:B,MATCH(D7780,Videolength!A:A,0))</f>
        <v>https://youtu.be/s-PkDR9lVb0?list=PLTjhk5BwsiVV8SrR-dPCDjCfaMnt-5HZH</v>
      </c>
      <c r="F7780" s="41">
        <f>INDEX(Videolength!C:C,MATCH(D7780,Videolength!A:A,0))</f>
        <v>2.2939814814814816E-2</v>
      </c>
      <c r="G7780" s="41">
        <v>1.0393518518518519E-2</v>
      </c>
      <c r="H7780" s="71">
        <f>HYPERLINK(_xlfn.CONCAT(E7780,"&amp;t=",G7780*86400),G7780)</f>
        <v>1.0393518518518519E-2</v>
      </c>
      <c r="I7780" s="38">
        <v>14</v>
      </c>
      <c r="J7780" s="38">
        <v>7</v>
      </c>
      <c r="K7780" s="42" t="s">
        <v>90</v>
      </c>
      <c r="L7780" s="42" t="s">
        <v>256</v>
      </c>
      <c r="AA7780" s="45"/>
      <c r="AB7780" s="45"/>
      <c r="AE7780" s="42">
        <f>IF(Table32[[#This Row],[Gems]]&gt;0,Table32[[#This Row],[Gems]],0)</f>
        <v>0</v>
      </c>
      <c r="AF7780" s="42">
        <f>IF(Table32[[#This Row],[Gems]]&lt;0,Table32[[#This Row],[Gems]],0)</f>
        <v>0</v>
      </c>
      <c r="AG7780" s="29">
        <f t="shared" ca="1" si="163"/>
        <v>40</v>
      </c>
    </row>
    <row r="7781" spans="1:33" ht="14.4" x14ac:dyDescent="0.3">
      <c r="A7781" s="37">
        <v>44130</v>
      </c>
      <c r="B7781" s="38">
        <f>INDEX(Videolength!D:D,MATCH(D7781,Videolength!A:A,0))</f>
        <v>13</v>
      </c>
      <c r="C7781" s="38">
        <f>INDEX(Videolength!E:E,MATCH(D7781,Videolength!A:A,0))</f>
        <v>38</v>
      </c>
      <c r="D7781" s="39">
        <v>38</v>
      </c>
      <c r="E7781" s="40" t="str">
        <f>INDEX(Videolength!B:B,MATCH(D7781,Videolength!A:A,0))</f>
        <v>https://youtu.be/s-PkDR9lVb0?list=PLTjhk5BwsiVV8SrR-dPCDjCfaMnt-5HZH</v>
      </c>
      <c r="F7781" s="41">
        <f>INDEX(Videolength!C:C,MATCH(D7781,Videolength!A:A,0))</f>
        <v>2.2939814814814816E-2</v>
      </c>
      <c r="G7781" s="41">
        <v>1.0416666666666666E-2</v>
      </c>
      <c r="H7781" s="71">
        <f>HYPERLINK(_xlfn.CONCAT(E7781,"&amp;t=",G7781*86400),G7781)</f>
        <v>1.0416666666666666E-2</v>
      </c>
      <c r="I7781" s="38">
        <v>14</v>
      </c>
      <c r="J7781" s="38">
        <v>7</v>
      </c>
      <c r="K7781" s="42" t="s">
        <v>90</v>
      </c>
      <c r="L7781" s="42" t="s">
        <v>148</v>
      </c>
      <c r="M7781" s="42" t="s">
        <v>399</v>
      </c>
      <c r="AA7781" s="45"/>
      <c r="AB7781" s="45"/>
      <c r="AE7781" s="42">
        <f>IF(Table32[[#This Row],[Gems]]&gt;0,Table32[[#This Row],[Gems]],0)</f>
        <v>0</v>
      </c>
      <c r="AF7781" s="42">
        <f>IF(Table32[[#This Row],[Gems]]&lt;0,Table32[[#This Row],[Gems]],0)</f>
        <v>0</v>
      </c>
      <c r="AG7781" s="29">
        <f t="shared" ca="1" si="163"/>
        <v>40</v>
      </c>
    </row>
    <row r="7782" spans="1:33" ht="14.4" x14ac:dyDescent="0.3">
      <c r="A7782" s="37">
        <v>44130</v>
      </c>
      <c r="B7782" s="38">
        <f>INDEX(Videolength!D:D,MATCH(D7782,Videolength!A:A,0))</f>
        <v>13</v>
      </c>
      <c r="C7782" s="38">
        <f>INDEX(Videolength!E:E,MATCH(D7782,Videolength!A:A,0))</f>
        <v>38</v>
      </c>
      <c r="D7782" s="39">
        <v>38</v>
      </c>
      <c r="E7782" s="40" t="str">
        <f>INDEX(Videolength!B:B,MATCH(D7782,Videolength!A:A,0))</f>
        <v>https://youtu.be/s-PkDR9lVb0?list=PLTjhk5BwsiVV8SrR-dPCDjCfaMnt-5HZH</v>
      </c>
      <c r="F7782" s="41">
        <f>INDEX(Videolength!C:C,MATCH(D7782,Videolength!A:A,0))</f>
        <v>2.2939814814814816E-2</v>
      </c>
      <c r="G7782" s="41">
        <v>1.0625000000000001E-2</v>
      </c>
      <c r="H7782" s="71">
        <f>HYPERLINK(_xlfn.CONCAT(E7782,"&amp;t=",G7782*86400),G7782)</f>
        <v>1.0625000000000001E-2</v>
      </c>
      <c r="I7782" s="38">
        <v>14</v>
      </c>
      <c r="J7782" s="38">
        <v>7</v>
      </c>
      <c r="K7782" s="42" t="s">
        <v>90</v>
      </c>
      <c r="L7782" s="42" t="s">
        <v>197</v>
      </c>
      <c r="X7782" s="43">
        <v>1481</v>
      </c>
      <c r="AA7782" s="45"/>
      <c r="AB7782" s="45"/>
      <c r="AE7782" s="42">
        <f>IF(Table32[[#This Row],[Gems]]&gt;0,Table32[[#This Row],[Gems]],0)</f>
        <v>0</v>
      </c>
      <c r="AF7782" s="42">
        <f>IF(Table32[[#This Row],[Gems]]&lt;0,Table32[[#This Row],[Gems]],0)</f>
        <v>0</v>
      </c>
      <c r="AG7782" s="29">
        <f t="shared" ca="1" si="163"/>
        <v>40</v>
      </c>
    </row>
    <row r="7783" spans="1:33" ht="14.4" x14ac:dyDescent="0.3">
      <c r="A7783" s="37">
        <v>44130</v>
      </c>
      <c r="B7783" s="38">
        <f>INDEX(Videolength!D:D,MATCH(D7783,Videolength!A:A,0))</f>
        <v>13</v>
      </c>
      <c r="C7783" s="38">
        <f>INDEX(Videolength!E:E,MATCH(D7783,Videolength!A:A,0))</f>
        <v>38</v>
      </c>
      <c r="D7783" s="39">
        <v>38</v>
      </c>
      <c r="E7783" s="40" t="str">
        <f>INDEX(Videolength!B:B,MATCH(D7783,Videolength!A:A,0))</f>
        <v>https://youtu.be/s-PkDR9lVb0?list=PLTjhk5BwsiVV8SrR-dPCDjCfaMnt-5HZH</v>
      </c>
      <c r="F7783" s="41">
        <f>INDEX(Videolength!C:C,MATCH(D7783,Videolength!A:A,0))</f>
        <v>2.2939814814814816E-2</v>
      </c>
      <c r="G7783" s="41">
        <v>1.1527777777777777E-2</v>
      </c>
      <c r="H7783" s="71">
        <f>HYPERLINK(_xlfn.CONCAT(E7783,"&amp;t=",G7783*86400),G7783)</f>
        <v>1.1527777777777777E-2</v>
      </c>
      <c r="I7783" s="38">
        <v>14</v>
      </c>
      <c r="J7783" s="38">
        <v>7</v>
      </c>
      <c r="K7783" s="42" t="s">
        <v>90</v>
      </c>
      <c r="L7783" s="42" t="s">
        <v>198</v>
      </c>
      <c r="M7783" s="42" t="s">
        <v>1515</v>
      </c>
      <c r="X7783" s="43">
        <v>1481</v>
      </c>
      <c r="AA7783" s="45"/>
      <c r="AB7783" s="45"/>
      <c r="AC7783" s="44" t="s">
        <v>203</v>
      </c>
      <c r="AE7783" s="42">
        <f>IF(Table32[[#This Row],[Gems]]&gt;0,Table32[[#This Row],[Gems]],0)</f>
        <v>0</v>
      </c>
      <c r="AF7783" s="42">
        <f>IF(Table32[[#This Row],[Gems]]&lt;0,Table32[[#This Row],[Gems]],0)</f>
        <v>0</v>
      </c>
      <c r="AG7783" s="29">
        <f t="shared" ca="1" si="163"/>
        <v>40</v>
      </c>
    </row>
    <row r="7784" spans="1:33" ht="14.4" x14ac:dyDescent="0.3">
      <c r="A7784" s="37">
        <v>44130</v>
      </c>
      <c r="B7784" s="38">
        <f>INDEX(Videolength!D:D,MATCH(D7784,Videolength!A:A,0))</f>
        <v>13</v>
      </c>
      <c r="C7784" s="38">
        <f>INDEX(Videolength!E:E,MATCH(D7784,Videolength!A:A,0))</f>
        <v>38</v>
      </c>
      <c r="D7784" s="39">
        <v>38</v>
      </c>
      <c r="E7784" s="40" t="str">
        <f>INDEX(Videolength!B:B,MATCH(D7784,Videolength!A:A,0))</f>
        <v>https://youtu.be/s-PkDR9lVb0?list=PLTjhk5BwsiVV8SrR-dPCDjCfaMnt-5HZH</v>
      </c>
      <c r="F7784" s="41">
        <f>INDEX(Videolength!C:C,MATCH(D7784,Videolength!A:A,0))</f>
        <v>2.2939814814814816E-2</v>
      </c>
      <c r="G7784" s="41">
        <v>1.1574074074074075E-2</v>
      </c>
      <c r="H7784" s="71">
        <f>HYPERLINK(_xlfn.CONCAT(E7784,"&amp;t=",G7784*86400),G7784)</f>
        <v>1.1574074074074075E-2</v>
      </c>
      <c r="I7784" s="38">
        <v>14</v>
      </c>
      <c r="J7784" s="38">
        <v>7</v>
      </c>
      <c r="K7784" s="42" t="s">
        <v>90</v>
      </c>
      <c r="L7784" s="42" t="s">
        <v>10</v>
      </c>
      <c r="AA7784" s="45"/>
      <c r="AB7784" s="45"/>
      <c r="AE7784" s="42">
        <f>IF(Table32[[#This Row],[Gems]]&gt;0,Table32[[#This Row],[Gems]],0)</f>
        <v>0</v>
      </c>
      <c r="AF7784" s="42">
        <f>IF(Table32[[#This Row],[Gems]]&lt;0,Table32[[#This Row],[Gems]],0)</f>
        <v>0</v>
      </c>
      <c r="AG7784" s="29">
        <f t="shared" ca="1" si="163"/>
        <v>40</v>
      </c>
    </row>
    <row r="7785" spans="1:33" ht="14.4" x14ac:dyDescent="0.3">
      <c r="A7785" s="37">
        <v>44130</v>
      </c>
      <c r="B7785" s="38">
        <f>INDEX(Videolength!D:D,MATCH(D7785,Videolength!A:A,0))</f>
        <v>13</v>
      </c>
      <c r="C7785" s="38">
        <f>INDEX(Videolength!E:E,MATCH(D7785,Videolength!A:A,0))</f>
        <v>38</v>
      </c>
      <c r="D7785" s="39">
        <v>38</v>
      </c>
      <c r="E7785" s="40" t="str">
        <f>INDEX(Videolength!B:B,MATCH(D7785,Videolength!A:A,0))</f>
        <v>https://youtu.be/s-PkDR9lVb0?list=PLTjhk5BwsiVV8SrR-dPCDjCfaMnt-5HZH</v>
      </c>
      <c r="F7785" s="41">
        <f>INDEX(Videolength!C:C,MATCH(D7785,Videolength!A:A,0))</f>
        <v>2.2939814814814816E-2</v>
      </c>
      <c r="G7785" s="41">
        <v>1.1608796296296296E-2</v>
      </c>
      <c r="H7785" s="71">
        <f>HYPERLINK(_xlfn.CONCAT(E7785,"&amp;t=",G7785*86400),G7785)</f>
        <v>1.1608796296296296E-2</v>
      </c>
      <c r="I7785" s="38">
        <v>14</v>
      </c>
      <c r="J7785" s="38">
        <v>7</v>
      </c>
      <c r="K7785" s="42" t="s">
        <v>90</v>
      </c>
      <c r="L7785" s="42" t="s">
        <v>256</v>
      </c>
      <c r="AA7785" s="45"/>
      <c r="AB7785" s="45"/>
      <c r="AE7785" s="42">
        <f>IF(Table32[[#This Row],[Gems]]&gt;0,Table32[[#This Row],[Gems]],0)</f>
        <v>0</v>
      </c>
      <c r="AF7785" s="42">
        <f>IF(Table32[[#This Row],[Gems]]&lt;0,Table32[[#This Row],[Gems]],0)</f>
        <v>0</v>
      </c>
      <c r="AG7785" s="29">
        <f t="shared" ca="1" si="163"/>
        <v>40</v>
      </c>
    </row>
    <row r="7786" spans="1:33" ht="14.4" x14ac:dyDescent="0.3">
      <c r="A7786" s="37">
        <v>44130</v>
      </c>
      <c r="B7786" s="38">
        <f>INDEX(Videolength!D:D,MATCH(D7786,Videolength!A:A,0))</f>
        <v>13</v>
      </c>
      <c r="C7786" s="38">
        <f>INDEX(Videolength!E:E,MATCH(D7786,Videolength!A:A,0))</f>
        <v>38</v>
      </c>
      <c r="D7786" s="39">
        <v>38</v>
      </c>
      <c r="E7786" s="40" t="str">
        <f>INDEX(Videolength!B:B,MATCH(D7786,Videolength!A:A,0))</f>
        <v>https://youtu.be/s-PkDR9lVb0?list=PLTjhk5BwsiVV8SrR-dPCDjCfaMnt-5HZH</v>
      </c>
      <c r="F7786" s="41">
        <f>INDEX(Videolength!C:C,MATCH(D7786,Videolength!A:A,0))</f>
        <v>2.2939814814814816E-2</v>
      </c>
      <c r="G7786" s="41">
        <v>1.1631944444444445E-2</v>
      </c>
      <c r="H7786" s="71">
        <f>HYPERLINK(_xlfn.CONCAT(E7786,"&amp;t=",G7786*86400),G7786)</f>
        <v>1.1631944444444445E-2</v>
      </c>
      <c r="I7786" s="38">
        <v>14</v>
      </c>
      <c r="J7786" s="38">
        <v>7</v>
      </c>
      <c r="K7786" s="42" t="s">
        <v>90</v>
      </c>
      <c r="L7786" s="42" t="s">
        <v>148</v>
      </c>
      <c r="M7786" s="42" t="s">
        <v>400</v>
      </c>
      <c r="AA7786" s="45"/>
      <c r="AB7786" s="45"/>
      <c r="AE7786" s="42">
        <f>IF(Table32[[#This Row],[Gems]]&gt;0,Table32[[#This Row],[Gems]],0)</f>
        <v>0</v>
      </c>
      <c r="AF7786" s="42">
        <f>IF(Table32[[#This Row],[Gems]]&lt;0,Table32[[#This Row],[Gems]],0)</f>
        <v>0</v>
      </c>
      <c r="AG7786" s="29">
        <f t="shared" ca="1" si="163"/>
        <v>40</v>
      </c>
    </row>
    <row r="7787" spans="1:33" ht="14.4" x14ac:dyDescent="0.3">
      <c r="A7787" s="37">
        <v>44130</v>
      </c>
      <c r="B7787" s="38">
        <f>INDEX(Videolength!D:D,MATCH(D7787,Videolength!A:A,0))</f>
        <v>13</v>
      </c>
      <c r="C7787" s="38">
        <f>INDEX(Videolength!E:E,MATCH(D7787,Videolength!A:A,0))</f>
        <v>38</v>
      </c>
      <c r="D7787" s="39">
        <v>38</v>
      </c>
      <c r="E7787" s="40" t="str">
        <f>INDEX(Videolength!B:B,MATCH(D7787,Videolength!A:A,0))</f>
        <v>https://youtu.be/s-PkDR9lVb0?list=PLTjhk5BwsiVV8SrR-dPCDjCfaMnt-5HZH</v>
      </c>
      <c r="F7787" s="41">
        <f>INDEX(Videolength!C:C,MATCH(D7787,Videolength!A:A,0))</f>
        <v>2.2939814814814816E-2</v>
      </c>
      <c r="G7787" s="41">
        <v>1.1655092592592594E-2</v>
      </c>
      <c r="H7787" s="71">
        <f>HYPERLINK(_xlfn.CONCAT(E7787,"&amp;t=",G7787*86400),G7787)</f>
        <v>1.1655092592592594E-2</v>
      </c>
      <c r="I7787" s="38">
        <v>14</v>
      </c>
      <c r="J7787" s="38">
        <v>7</v>
      </c>
      <c r="K7787" s="42" t="s">
        <v>90</v>
      </c>
      <c r="L7787" s="42" t="s">
        <v>197</v>
      </c>
      <c r="X7787" s="43">
        <v>1481</v>
      </c>
      <c r="AA7787" s="45"/>
      <c r="AB7787" s="45"/>
      <c r="AE7787" s="42">
        <f>IF(Table32[[#This Row],[Gems]]&gt;0,Table32[[#This Row],[Gems]],0)</f>
        <v>0</v>
      </c>
      <c r="AF7787" s="42">
        <f>IF(Table32[[#This Row],[Gems]]&lt;0,Table32[[#This Row],[Gems]],0)</f>
        <v>0</v>
      </c>
      <c r="AG7787" s="29">
        <f t="shared" ca="1" si="163"/>
        <v>40</v>
      </c>
    </row>
    <row r="7788" spans="1:33" ht="14.4" x14ac:dyDescent="0.3">
      <c r="A7788" s="37">
        <v>44130</v>
      </c>
      <c r="B7788" s="38">
        <f>INDEX(Videolength!D:D,MATCH(D7788,Videolength!A:A,0))</f>
        <v>13</v>
      </c>
      <c r="C7788" s="38">
        <f>INDEX(Videolength!E:E,MATCH(D7788,Videolength!A:A,0))</f>
        <v>38</v>
      </c>
      <c r="D7788" s="39">
        <v>38</v>
      </c>
      <c r="E7788" s="40" t="str">
        <f>INDEX(Videolength!B:B,MATCH(D7788,Videolength!A:A,0))</f>
        <v>https://youtu.be/s-PkDR9lVb0?list=PLTjhk5BwsiVV8SrR-dPCDjCfaMnt-5HZH</v>
      </c>
      <c r="F7788" s="41">
        <f>INDEX(Videolength!C:C,MATCH(D7788,Videolength!A:A,0))</f>
        <v>2.2939814814814816E-2</v>
      </c>
      <c r="G7788" s="41">
        <v>1.2800925925925926E-2</v>
      </c>
      <c r="H7788" s="71">
        <f>HYPERLINK(_xlfn.CONCAT(E7788,"&amp;t=",G7788*86400),G7788)</f>
        <v>1.2800925925925926E-2</v>
      </c>
      <c r="I7788" s="38">
        <v>14</v>
      </c>
      <c r="J7788" s="38">
        <v>7</v>
      </c>
      <c r="K7788" s="42" t="s">
        <v>90</v>
      </c>
      <c r="L7788" s="42" t="s">
        <v>198</v>
      </c>
      <c r="M7788" s="42" t="s">
        <v>1516</v>
      </c>
      <c r="X7788" s="43">
        <v>1481</v>
      </c>
      <c r="AA7788" s="45"/>
      <c r="AB7788" s="45"/>
      <c r="AC7788" s="44" t="s">
        <v>203</v>
      </c>
      <c r="AE7788" s="42">
        <f>IF(Table32[[#This Row],[Gems]]&gt;0,Table32[[#This Row],[Gems]],0)</f>
        <v>0</v>
      </c>
      <c r="AF7788" s="42">
        <f>IF(Table32[[#This Row],[Gems]]&lt;0,Table32[[#This Row],[Gems]],0)</f>
        <v>0</v>
      </c>
      <c r="AG7788" s="29">
        <f t="shared" ca="1" si="163"/>
        <v>40</v>
      </c>
    </row>
    <row r="7789" spans="1:33" ht="14.4" x14ac:dyDescent="0.3">
      <c r="A7789" s="37">
        <v>44130</v>
      </c>
      <c r="B7789" s="38">
        <f>INDEX(Videolength!D:D,MATCH(D7789,Videolength!A:A,0))</f>
        <v>13</v>
      </c>
      <c r="C7789" s="38">
        <f>INDEX(Videolength!E:E,MATCH(D7789,Videolength!A:A,0))</f>
        <v>38</v>
      </c>
      <c r="D7789" s="39">
        <v>38</v>
      </c>
      <c r="E7789" s="40" t="str">
        <f>INDEX(Videolength!B:B,MATCH(D7789,Videolength!A:A,0))</f>
        <v>https://youtu.be/s-PkDR9lVb0?list=PLTjhk5BwsiVV8SrR-dPCDjCfaMnt-5HZH</v>
      </c>
      <c r="F7789" s="41">
        <f>INDEX(Videolength!C:C,MATCH(D7789,Videolength!A:A,0))</f>
        <v>2.2939814814814816E-2</v>
      </c>
      <c r="G7789" s="41">
        <v>1.2847222222222223E-2</v>
      </c>
      <c r="H7789" s="71">
        <f>HYPERLINK(_xlfn.CONCAT(E7789,"&amp;t=",G7789*86400),G7789)</f>
        <v>1.2847222222222223E-2</v>
      </c>
      <c r="I7789" s="38">
        <v>14</v>
      </c>
      <c r="J7789" s="38">
        <v>7</v>
      </c>
      <c r="K7789" s="42" t="s">
        <v>90</v>
      </c>
      <c r="L7789" s="42" t="s">
        <v>10</v>
      </c>
      <c r="AA7789" s="45"/>
      <c r="AB7789" s="45"/>
      <c r="AE7789" s="42">
        <f>IF(Table32[[#This Row],[Gems]]&gt;0,Table32[[#This Row],[Gems]],0)</f>
        <v>0</v>
      </c>
      <c r="AF7789" s="42">
        <f>IF(Table32[[#This Row],[Gems]]&lt;0,Table32[[#This Row],[Gems]],0)</f>
        <v>0</v>
      </c>
      <c r="AG7789" s="29">
        <f t="shared" ca="1" si="163"/>
        <v>40</v>
      </c>
    </row>
    <row r="7790" spans="1:33" ht="14.4" x14ac:dyDescent="0.3">
      <c r="A7790" s="37">
        <v>44130</v>
      </c>
      <c r="B7790" s="38">
        <f>INDEX(Videolength!D:D,MATCH(D7790,Videolength!A:A,0))</f>
        <v>13</v>
      </c>
      <c r="C7790" s="38">
        <f>INDEX(Videolength!E:E,MATCH(D7790,Videolength!A:A,0))</f>
        <v>38</v>
      </c>
      <c r="D7790" s="39">
        <v>38</v>
      </c>
      <c r="E7790" s="40" t="str">
        <f>INDEX(Videolength!B:B,MATCH(D7790,Videolength!A:A,0))</f>
        <v>https://youtu.be/s-PkDR9lVb0?list=PLTjhk5BwsiVV8SrR-dPCDjCfaMnt-5HZH</v>
      </c>
      <c r="F7790" s="41">
        <f>INDEX(Videolength!C:C,MATCH(D7790,Videolength!A:A,0))</f>
        <v>2.2939814814814816E-2</v>
      </c>
      <c r="G7790" s="41">
        <v>1.2893518518518519E-2</v>
      </c>
      <c r="H7790" s="71">
        <f>HYPERLINK(_xlfn.CONCAT(E7790,"&amp;t=",G7790*86400),G7790)</f>
        <v>1.2893518518518519E-2</v>
      </c>
      <c r="I7790" s="38">
        <v>14</v>
      </c>
      <c r="J7790" s="38">
        <v>7</v>
      </c>
      <c r="K7790" s="42" t="s">
        <v>90</v>
      </c>
      <c r="L7790" s="42" t="s">
        <v>256</v>
      </c>
      <c r="AA7790" s="45"/>
      <c r="AB7790" s="45"/>
      <c r="AE7790" s="42">
        <f>IF(Table32[[#This Row],[Gems]]&gt;0,Table32[[#This Row],[Gems]],0)</f>
        <v>0</v>
      </c>
      <c r="AF7790" s="42">
        <f>IF(Table32[[#This Row],[Gems]]&lt;0,Table32[[#This Row],[Gems]],0)</f>
        <v>0</v>
      </c>
      <c r="AG7790" s="29">
        <f t="shared" ca="1" si="163"/>
        <v>40</v>
      </c>
    </row>
    <row r="7791" spans="1:33" ht="14.4" x14ac:dyDescent="0.3">
      <c r="A7791" s="37">
        <v>44130</v>
      </c>
      <c r="B7791" s="38">
        <f>INDEX(Videolength!D:D,MATCH(D7791,Videolength!A:A,0))</f>
        <v>13</v>
      </c>
      <c r="C7791" s="38">
        <f>INDEX(Videolength!E:E,MATCH(D7791,Videolength!A:A,0))</f>
        <v>38</v>
      </c>
      <c r="D7791" s="39">
        <v>38</v>
      </c>
      <c r="E7791" s="40" t="str">
        <f>INDEX(Videolength!B:B,MATCH(D7791,Videolength!A:A,0))</f>
        <v>https://youtu.be/s-PkDR9lVb0?list=PLTjhk5BwsiVV8SrR-dPCDjCfaMnt-5HZH</v>
      </c>
      <c r="F7791" s="41">
        <f>INDEX(Videolength!C:C,MATCH(D7791,Videolength!A:A,0))</f>
        <v>2.2939814814814816E-2</v>
      </c>
      <c r="G7791" s="41">
        <v>1.2893518518518519E-2</v>
      </c>
      <c r="H7791" s="71">
        <f>HYPERLINK(_xlfn.CONCAT(E7791,"&amp;t=",G7791*86400),G7791)</f>
        <v>1.2893518518518519E-2</v>
      </c>
      <c r="I7791" s="38">
        <v>14</v>
      </c>
      <c r="J7791" s="38">
        <v>7</v>
      </c>
      <c r="K7791" s="42" t="s">
        <v>90</v>
      </c>
      <c r="L7791" s="42" t="s">
        <v>148</v>
      </c>
      <c r="M7791" s="42" t="s">
        <v>451</v>
      </c>
      <c r="AA7791" s="45"/>
      <c r="AB7791" s="45"/>
      <c r="AE7791" s="42">
        <f>IF(Table32[[#This Row],[Gems]]&gt;0,Table32[[#This Row],[Gems]],0)</f>
        <v>0</v>
      </c>
      <c r="AF7791" s="42">
        <f>IF(Table32[[#This Row],[Gems]]&lt;0,Table32[[#This Row],[Gems]],0)</f>
        <v>0</v>
      </c>
      <c r="AG7791" s="29">
        <f t="shared" ca="1" si="163"/>
        <v>40</v>
      </c>
    </row>
    <row r="7792" spans="1:33" ht="14.4" x14ac:dyDescent="0.3">
      <c r="A7792" s="37">
        <v>44130</v>
      </c>
      <c r="B7792" s="38">
        <f>INDEX(Videolength!D:D,MATCH(D7792,Videolength!A:A,0))</f>
        <v>13</v>
      </c>
      <c r="C7792" s="38">
        <f>INDEX(Videolength!E:E,MATCH(D7792,Videolength!A:A,0))</f>
        <v>38</v>
      </c>
      <c r="D7792" s="39">
        <v>38</v>
      </c>
      <c r="E7792" s="40" t="str">
        <f>INDEX(Videolength!B:B,MATCH(D7792,Videolength!A:A,0))</f>
        <v>https://youtu.be/s-PkDR9lVb0?list=PLTjhk5BwsiVV8SrR-dPCDjCfaMnt-5HZH</v>
      </c>
      <c r="F7792" s="41">
        <f>INDEX(Videolength!C:C,MATCH(D7792,Videolength!A:A,0))</f>
        <v>2.2939814814814816E-2</v>
      </c>
      <c r="G7792" s="41">
        <v>1.3136574074074077E-2</v>
      </c>
      <c r="H7792" s="71">
        <f>HYPERLINK(_xlfn.CONCAT(E7792,"&amp;t=",G7792*86400),G7792)</f>
        <v>1.3136574074074077E-2</v>
      </c>
      <c r="I7792" s="38">
        <v>14</v>
      </c>
      <c r="J7792" s="38">
        <v>7</v>
      </c>
      <c r="K7792" s="42" t="s">
        <v>90</v>
      </c>
      <c r="L7792" s="42" t="s">
        <v>197</v>
      </c>
      <c r="X7792" s="43">
        <v>1481</v>
      </c>
      <c r="AA7792" s="45"/>
      <c r="AB7792" s="45"/>
      <c r="AE7792" s="42">
        <f>IF(Table32[[#This Row],[Gems]]&gt;0,Table32[[#This Row],[Gems]],0)</f>
        <v>0</v>
      </c>
      <c r="AF7792" s="42">
        <f>IF(Table32[[#This Row],[Gems]]&lt;0,Table32[[#This Row],[Gems]],0)</f>
        <v>0</v>
      </c>
      <c r="AG7792" s="29">
        <f t="shared" ca="1" si="163"/>
        <v>40</v>
      </c>
    </row>
    <row r="7793" spans="1:33" ht="14.4" x14ac:dyDescent="0.3">
      <c r="A7793" s="37">
        <v>44130</v>
      </c>
      <c r="B7793" s="38">
        <f>INDEX(Videolength!D:D,MATCH(D7793,Videolength!A:A,0))</f>
        <v>13</v>
      </c>
      <c r="C7793" s="38">
        <f>INDEX(Videolength!E:E,MATCH(D7793,Videolength!A:A,0))</f>
        <v>38</v>
      </c>
      <c r="D7793" s="39">
        <v>38</v>
      </c>
      <c r="E7793" s="40" t="str">
        <f>INDEX(Videolength!B:B,MATCH(D7793,Videolength!A:A,0))</f>
        <v>https://youtu.be/s-PkDR9lVb0?list=PLTjhk5BwsiVV8SrR-dPCDjCfaMnt-5HZH</v>
      </c>
      <c r="F7793" s="41">
        <f>INDEX(Videolength!C:C,MATCH(D7793,Videolength!A:A,0))</f>
        <v>2.2939814814814816E-2</v>
      </c>
      <c r="G7793" s="41">
        <v>1.4351851851851852E-2</v>
      </c>
      <c r="H7793" s="71">
        <f>HYPERLINK(_xlfn.CONCAT(E7793,"&amp;t=",G7793*86400),G7793)</f>
        <v>1.4351851851851852E-2</v>
      </c>
      <c r="I7793" s="38">
        <v>14</v>
      </c>
      <c r="J7793" s="38">
        <v>7</v>
      </c>
      <c r="K7793" s="42" t="s">
        <v>90</v>
      </c>
      <c r="L7793" s="42" t="s">
        <v>198</v>
      </c>
      <c r="M7793" s="42" t="s">
        <v>1517</v>
      </c>
      <c r="Q7793" s="42" t="s">
        <v>121</v>
      </c>
      <c r="X7793" s="43">
        <v>1481</v>
      </c>
      <c r="AA7793" s="45"/>
      <c r="AB7793" s="45"/>
      <c r="AC7793" s="44" t="s">
        <v>201</v>
      </c>
      <c r="AE7793" s="42">
        <f>IF(Table32[[#This Row],[Gems]]&gt;0,Table32[[#This Row],[Gems]],0)</f>
        <v>0</v>
      </c>
      <c r="AF7793" s="42">
        <f>IF(Table32[[#This Row],[Gems]]&lt;0,Table32[[#This Row],[Gems]],0)</f>
        <v>0</v>
      </c>
      <c r="AG7793" s="29">
        <f t="shared" ca="1" si="163"/>
        <v>40</v>
      </c>
    </row>
    <row r="7794" spans="1:33" ht="14.4" x14ac:dyDescent="0.3">
      <c r="A7794" s="37">
        <v>44130</v>
      </c>
      <c r="B7794" s="38">
        <f>INDEX(Videolength!D:D,MATCH(D7794,Videolength!A:A,0))</f>
        <v>13</v>
      </c>
      <c r="C7794" s="38">
        <f>INDEX(Videolength!E:E,MATCH(D7794,Videolength!A:A,0))</f>
        <v>38</v>
      </c>
      <c r="D7794" s="39">
        <v>38</v>
      </c>
      <c r="E7794" s="40" t="str">
        <f>INDEX(Videolength!B:B,MATCH(D7794,Videolength!A:A,0))</f>
        <v>https://youtu.be/s-PkDR9lVb0?list=PLTjhk5BwsiVV8SrR-dPCDjCfaMnt-5HZH</v>
      </c>
      <c r="F7794" s="41">
        <f>INDEX(Videolength!C:C,MATCH(D7794,Videolength!A:A,0))</f>
        <v>2.2939814814814816E-2</v>
      </c>
      <c r="G7794" s="41">
        <v>1.4398148148148148E-2</v>
      </c>
      <c r="H7794" s="71">
        <f>HYPERLINK(_xlfn.CONCAT(E7794,"&amp;t=",G7794*86400),G7794)</f>
        <v>1.4398148148148148E-2</v>
      </c>
      <c r="I7794" s="38">
        <v>14</v>
      </c>
      <c r="J7794" s="38">
        <v>7</v>
      </c>
      <c r="K7794" s="42" t="s">
        <v>90</v>
      </c>
      <c r="L7794" s="42" t="s">
        <v>10</v>
      </c>
      <c r="M7794" s="42" t="s">
        <v>929</v>
      </c>
      <c r="AA7794" s="45"/>
      <c r="AB7794" s="45"/>
      <c r="AE7794" s="42">
        <f>IF(Table32[[#This Row],[Gems]]&gt;0,Table32[[#This Row],[Gems]],0)</f>
        <v>0</v>
      </c>
      <c r="AF7794" s="42">
        <f>IF(Table32[[#This Row],[Gems]]&lt;0,Table32[[#This Row],[Gems]],0)</f>
        <v>0</v>
      </c>
      <c r="AG7794" s="29">
        <f t="shared" ca="1" si="163"/>
        <v>40</v>
      </c>
    </row>
    <row r="7795" spans="1:33" ht="14.4" x14ac:dyDescent="0.3">
      <c r="A7795" s="37">
        <v>44130</v>
      </c>
      <c r="B7795" s="38">
        <f>INDEX(Videolength!D:D,MATCH(D7795,Videolength!A:A,0))</f>
        <v>13</v>
      </c>
      <c r="C7795" s="38">
        <f>INDEX(Videolength!E:E,MATCH(D7795,Videolength!A:A,0))</f>
        <v>38</v>
      </c>
      <c r="D7795" s="39">
        <v>38</v>
      </c>
      <c r="E7795" s="40" t="str">
        <f>INDEX(Videolength!B:B,MATCH(D7795,Videolength!A:A,0))</f>
        <v>https://youtu.be/s-PkDR9lVb0?list=PLTjhk5BwsiVV8SrR-dPCDjCfaMnt-5HZH</v>
      </c>
      <c r="F7795" s="41">
        <f>INDEX(Videolength!C:C,MATCH(D7795,Videolength!A:A,0))</f>
        <v>2.2939814814814816E-2</v>
      </c>
      <c r="G7795" s="41">
        <v>1.4421296296296295E-2</v>
      </c>
      <c r="H7795" s="71">
        <f>HYPERLINK(_xlfn.CONCAT(E7795,"&amp;t=",G7795*86400),G7795)</f>
        <v>1.4421296296296295E-2</v>
      </c>
      <c r="I7795" s="38">
        <v>14</v>
      </c>
      <c r="J7795" s="38">
        <v>7</v>
      </c>
      <c r="K7795" s="42" t="s">
        <v>346</v>
      </c>
      <c r="L7795" s="42" t="s">
        <v>10</v>
      </c>
      <c r="M7795" s="42" t="s">
        <v>1518</v>
      </c>
      <c r="Q7795" s="42" t="s">
        <v>33</v>
      </c>
      <c r="AA7795" s="45"/>
      <c r="AB7795" s="45"/>
      <c r="AE7795" s="42">
        <f>IF(Table32[[#This Row],[Gems]]&gt;0,Table32[[#This Row],[Gems]],0)</f>
        <v>0</v>
      </c>
      <c r="AF7795" s="42">
        <f>IF(Table32[[#This Row],[Gems]]&lt;0,Table32[[#This Row],[Gems]],0)</f>
        <v>0</v>
      </c>
      <c r="AG7795" s="29">
        <f t="shared" ca="1" si="163"/>
        <v>40</v>
      </c>
    </row>
    <row r="7796" spans="1:33" ht="14.4" x14ac:dyDescent="0.3">
      <c r="A7796" s="37">
        <v>44130</v>
      </c>
      <c r="B7796" s="38">
        <f>INDEX(Videolength!D:D,MATCH(D7796,Videolength!A:A,0))</f>
        <v>13</v>
      </c>
      <c r="C7796" s="38">
        <f>INDEX(Videolength!E:E,MATCH(D7796,Videolength!A:A,0))</f>
        <v>38</v>
      </c>
      <c r="D7796" s="39">
        <v>38</v>
      </c>
      <c r="E7796" s="40" t="str">
        <f>INDEX(Videolength!B:B,MATCH(D7796,Videolength!A:A,0))</f>
        <v>https://youtu.be/s-PkDR9lVb0?list=PLTjhk5BwsiVV8SrR-dPCDjCfaMnt-5HZH</v>
      </c>
      <c r="F7796" s="41">
        <f>INDEX(Videolength!C:C,MATCH(D7796,Videolength!A:A,0))</f>
        <v>2.2939814814814816E-2</v>
      </c>
      <c r="G7796" s="41">
        <v>1.4467592592592593E-2</v>
      </c>
      <c r="H7796" s="71">
        <f>HYPERLINK(_xlfn.CONCAT(E7796,"&amp;t=",G7796*86400),G7796)</f>
        <v>1.4467592592592593E-2</v>
      </c>
      <c r="I7796" s="38">
        <v>14</v>
      </c>
      <c r="J7796" s="38">
        <v>7</v>
      </c>
      <c r="K7796" s="42" t="s">
        <v>98</v>
      </c>
      <c r="L7796" s="42" t="s">
        <v>11</v>
      </c>
      <c r="M7796" s="42" t="s">
        <v>924</v>
      </c>
      <c r="W7796" s="44" t="s">
        <v>601</v>
      </c>
      <c r="AA7796" s="45"/>
      <c r="AB7796" s="45"/>
      <c r="AE7796" s="42">
        <f>IF(Table32[[#This Row],[Gems]]&gt;0,Table32[[#This Row],[Gems]],0)</f>
        <v>0</v>
      </c>
      <c r="AF7796" s="42">
        <f>IF(Table32[[#This Row],[Gems]]&lt;0,Table32[[#This Row],[Gems]],0)</f>
        <v>0</v>
      </c>
      <c r="AG7796" s="29">
        <f t="shared" ca="1" si="163"/>
        <v>40</v>
      </c>
    </row>
    <row r="7797" spans="1:33" ht="14.4" x14ac:dyDescent="0.3">
      <c r="A7797" s="37">
        <v>44130</v>
      </c>
      <c r="B7797" s="38">
        <f>INDEX(Videolength!D:D,MATCH(D7797,Videolength!A:A,0))</f>
        <v>13</v>
      </c>
      <c r="C7797" s="38">
        <f>INDEX(Videolength!E:E,MATCH(D7797,Videolength!A:A,0))</f>
        <v>38</v>
      </c>
      <c r="D7797" s="39">
        <v>38</v>
      </c>
      <c r="E7797" s="40" t="str">
        <f>INDEX(Videolength!B:B,MATCH(D7797,Videolength!A:A,0))</f>
        <v>https://youtu.be/s-PkDR9lVb0?list=PLTjhk5BwsiVV8SrR-dPCDjCfaMnt-5HZH</v>
      </c>
      <c r="F7797" s="41">
        <f>INDEX(Videolength!C:C,MATCH(D7797,Videolength!A:A,0))</f>
        <v>2.2939814814814816E-2</v>
      </c>
      <c r="G7797" s="41">
        <v>1.4502314814814815E-2</v>
      </c>
      <c r="H7797" s="71">
        <f>HYPERLINK(_xlfn.CONCAT(E7797,"&amp;t=",G7797*86400),G7797)</f>
        <v>1.4502314814814815E-2</v>
      </c>
      <c r="I7797" s="38">
        <v>14</v>
      </c>
      <c r="J7797" s="38">
        <v>7</v>
      </c>
      <c r="K7797" s="42" t="s">
        <v>98</v>
      </c>
      <c r="L7797" s="42" t="s">
        <v>11</v>
      </c>
      <c r="M7797" s="42" t="s">
        <v>924</v>
      </c>
      <c r="W7797" s="44" t="s">
        <v>367</v>
      </c>
      <c r="AA7797" s="45"/>
      <c r="AB7797" s="45"/>
      <c r="AE7797" s="42">
        <f>IF(Table32[[#This Row],[Gems]]&gt;0,Table32[[#This Row],[Gems]],0)</f>
        <v>0</v>
      </c>
      <c r="AF7797" s="42">
        <f>IF(Table32[[#This Row],[Gems]]&lt;0,Table32[[#This Row],[Gems]],0)</f>
        <v>0</v>
      </c>
      <c r="AG7797" s="29">
        <f t="shared" ca="1" si="163"/>
        <v>40</v>
      </c>
    </row>
    <row r="7798" spans="1:33" ht="14.4" x14ac:dyDescent="0.3">
      <c r="A7798" s="37">
        <v>44130</v>
      </c>
      <c r="B7798" s="38">
        <f>INDEX(Videolength!D:D,MATCH(D7798,Videolength!A:A,0))</f>
        <v>13</v>
      </c>
      <c r="C7798" s="38">
        <f>INDEX(Videolength!E:E,MATCH(D7798,Videolength!A:A,0))</f>
        <v>38</v>
      </c>
      <c r="D7798" s="39">
        <v>38</v>
      </c>
      <c r="E7798" s="40" t="str">
        <f>INDEX(Videolength!B:B,MATCH(D7798,Videolength!A:A,0))</f>
        <v>https://youtu.be/s-PkDR9lVb0?list=PLTjhk5BwsiVV8SrR-dPCDjCfaMnt-5HZH</v>
      </c>
      <c r="F7798" s="41">
        <f>INDEX(Videolength!C:C,MATCH(D7798,Videolength!A:A,0))</f>
        <v>2.2939814814814816E-2</v>
      </c>
      <c r="G7798" s="41">
        <v>1.4525462962962964E-2</v>
      </c>
      <c r="H7798" s="71">
        <f>HYPERLINK(_xlfn.CONCAT(E7798,"&amp;t=",G7798*86400),G7798)</f>
        <v>1.4525462962962964E-2</v>
      </c>
      <c r="I7798" s="38">
        <v>14</v>
      </c>
      <c r="J7798" s="38">
        <v>7</v>
      </c>
      <c r="K7798" s="42" t="s">
        <v>346</v>
      </c>
      <c r="L7798" s="42" t="s">
        <v>10</v>
      </c>
      <c r="AA7798" s="45"/>
      <c r="AB7798" s="45"/>
      <c r="AE7798" s="42">
        <f>IF(Table32[[#This Row],[Gems]]&gt;0,Table32[[#This Row],[Gems]],0)</f>
        <v>0</v>
      </c>
      <c r="AF7798" s="42">
        <f>IF(Table32[[#This Row],[Gems]]&lt;0,Table32[[#This Row],[Gems]],0)</f>
        <v>0</v>
      </c>
      <c r="AG7798" s="29">
        <f t="shared" ca="1" si="163"/>
        <v>40</v>
      </c>
    </row>
    <row r="7799" spans="1:33" ht="14.4" x14ac:dyDescent="0.3">
      <c r="A7799" s="37">
        <v>44130</v>
      </c>
      <c r="B7799" s="38">
        <f>INDEX(Videolength!D:D,MATCH(D7799,Videolength!A:A,0))</f>
        <v>13</v>
      </c>
      <c r="C7799" s="38">
        <f>INDEX(Videolength!E:E,MATCH(D7799,Videolength!A:A,0))</f>
        <v>38</v>
      </c>
      <c r="D7799" s="39">
        <v>38</v>
      </c>
      <c r="E7799" s="40" t="str">
        <f>INDEX(Videolength!B:B,MATCH(D7799,Videolength!A:A,0))</f>
        <v>https://youtu.be/s-PkDR9lVb0?list=PLTjhk5BwsiVV8SrR-dPCDjCfaMnt-5HZH</v>
      </c>
      <c r="F7799" s="41">
        <f>INDEX(Videolength!C:C,MATCH(D7799,Videolength!A:A,0))</f>
        <v>2.2939814814814816E-2</v>
      </c>
      <c r="G7799" s="41">
        <v>1.4548611111111111E-2</v>
      </c>
      <c r="H7799" s="71">
        <f>HYPERLINK(_xlfn.CONCAT(E7799,"&amp;t=",G7799*86400),G7799)</f>
        <v>1.4548611111111111E-2</v>
      </c>
      <c r="I7799" s="38">
        <v>14</v>
      </c>
      <c r="J7799" s="38">
        <v>7</v>
      </c>
      <c r="K7799" s="42" t="s">
        <v>365</v>
      </c>
      <c r="L7799" s="42" t="s">
        <v>10</v>
      </c>
      <c r="AA7799" s="45"/>
      <c r="AB7799" s="45"/>
      <c r="AE7799" s="42">
        <f>IF(Table32[[#This Row],[Gems]]&gt;0,Table32[[#This Row],[Gems]],0)</f>
        <v>0</v>
      </c>
      <c r="AF7799" s="42">
        <f>IF(Table32[[#This Row],[Gems]]&lt;0,Table32[[#This Row],[Gems]],0)</f>
        <v>0</v>
      </c>
      <c r="AG7799" s="29">
        <f t="shared" ca="1" si="163"/>
        <v>40</v>
      </c>
    </row>
    <row r="7800" spans="1:33" ht="14.4" x14ac:dyDescent="0.3">
      <c r="A7800" s="37">
        <v>44130</v>
      </c>
      <c r="B7800" s="38">
        <f>INDEX(Videolength!D:D,MATCH(D7800,Videolength!A:A,0))</f>
        <v>13</v>
      </c>
      <c r="C7800" s="38">
        <f>INDEX(Videolength!E:E,MATCH(D7800,Videolength!A:A,0))</f>
        <v>38</v>
      </c>
      <c r="D7800" s="39">
        <v>38</v>
      </c>
      <c r="E7800" s="40" t="str">
        <f>INDEX(Videolength!B:B,MATCH(D7800,Videolength!A:A,0))</f>
        <v>https://youtu.be/s-PkDR9lVb0?list=PLTjhk5BwsiVV8SrR-dPCDjCfaMnt-5HZH</v>
      </c>
      <c r="F7800" s="41">
        <f>INDEX(Videolength!C:C,MATCH(D7800,Videolength!A:A,0))</f>
        <v>2.2939814814814816E-2</v>
      </c>
      <c r="G7800" s="41">
        <v>1.4710648148148148E-2</v>
      </c>
      <c r="H7800" s="71">
        <f>HYPERLINK(_xlfn.CONCAT(E7800,"&amp;t=",G7800*86400),G7800)</f>
        <v>1.4710648148148148E-2</v>
      </c>
      <c r="I7800" s="38">
        <v>14</v>
      </c>
      <c r="J7800" s="38">
        <v>7</v>
      </c>
      <c r="K7800" s="42" t="s">
        <v>13</v>
      </c>
      <c r="L7800" s="42" t="s">
        <v>368</v>
      </c>
      <c r="AA7800" s="45"/>
      <c r="AB7800" s="45"/>
      <c r="AE7800" s="42">
        <f>IF(Table32[[#This Row],[Gems]]&gt;0,Table32[[#This Row],[Gems]],0)</f>
        <v>0</v>
      </c>
      <c r="AF7800" s="42">
        <f>IF(Table32[[#This Row],[Gems]]&lt;0,Table32[[#This Row],[Gems]],0)</f>
        <v>0</v>
      </c>
      <c r="AG7800" s="29">
        <f t="shared" ca="1" si="163"/>
        <v>40</v>
      </c>
    </row>
    <row r="7801" spans="1:33" ht="14.4" x14ac:dyDescent="0.3">
      <c r="A7801" s="37">
        <v>44130</v>
      </c>
      <c r="B7801" s="38">
        <f>INDEX(Videolength!D:D,MATCH(D7801,Videolength!A:A,0))</f>
        <v>13</v>
      </c>
      <c r="C7801" s="38">
        <f>INDEX(Videolength!E:E,MATCH(D7801,Videolength!A:A,0))</f>
        <v>38</v>
      </c>
      <c r="D7801" s="39">
        <v>38</v>
      </c>
      <c r="E7801" s="40" t="str">
        <f>INDEX(Videolength!B:B,MATCH(D7801,Videolength!A:A,0))</f>
        <v>https://youtu.be/s-PkDR9lVb0?list=PLTjhk5BwsiVV8SrR-dPCDjCfaMnt-5HZH</v>
      </c>
      <c r="F7801" s="41">
        <f>INDEX(Videolength!C:C,MATCH(D7801,Videolength!A:A,0))</f>
        <v>2.2939814814814816E-2</v>
      </c>
      <c r="G7801" s="41">
        <v>1.4918981481481483E-2</v>
      </c>
      <c r="H7801" s="71">
        <f>HYPERLINK(_xlfn.CONCAT(E7801,"&amp;t=",G7801*86400),G7801)</f>
        <v>1.4918981481481483E-2</v>
      </c>
      <c r="I7801" s="38">
        <v>14</v>
      </c>
      <c r="J7801" s="38">
        <v>7</v>
      </c>
      <c r="K7801" s="42" t="s">
        <v>13</v>
      </c>
      <c r="L7801" s="42" t="s">
        <v>369</v>
      </c>
      <c r="AA7801" s="45"/>
      <c r="AB7801" s="45"/>
      <c r="AE7801" s="42">
        <f>IF(Table32[[#This Row],[Gems]]&gt;0,Table32[[#This Row],[Gems]],0)</f>
        <v>0</v>
      </c>
      <c r="AF7801" s="42">
        <f>IF(Table32[[#This Row],[Gems]]&lt;0,Table32[[#This Row],[Gems]],0)</f>
        <v>0</v>
      </c>
      <c r="AG7801" s="29">
        <f t="shared" ca="1" si="163"/>
        <v>40</v>
      </c>
    </row>
    <row r="7802" spans="1:33" ht="14.4" x14ac:dyDescent="0.3">
      <c r="A7802" s="37">
        <v>44130</v>
      </c>
      <c r="B7802" s="38">
        <f>INDEX(Videolength!D:D,MATCH(D7802,Videolength!A:A,0))</f>
        <v>13</v>
      </c>
      <c r="C7802" s="38">
        <f>INDEX(Videolength!E:E,MATCH(D7802,Videolength!A:A,0))</f>
        <v>38</v>
      </c>
      <c r="D7802" s="39">
        <v>38</v>
      </c>
      <c r="E7802" s="40" t="str">
        <f>INDEX(Videolength!B:B,MATCH(D7802,Videolength!A:A,0))</f>
        <v>https://youtu.be/s-PkDR9lVb0?list=PLTjhk5BwsiVV8SrR-dPCDjCfaMnt-5HZH</v>
      </c>
      <c r="F7802" s="41">
        <f>INDEX(Videolength!C:C,MATCH(D7802,Videolength!A:A,0))</f>
        <v>2.2939814814814816E-2</v>
      </c>
      <c r="G7802" s="41">
        <v>1.4953703703703705E-2</v>
      </c>
      <c r="H7802" s="71">
        <f>HYPERLINK(_xlfn.CONCAT(E7802,"&amp;t=",G7802*86400),G7802)</f>
        <v>1.4953703703703705E-2</v>
      </c>
      <c r="I7802" s="38">
        <v>14</v>
      </c>
      <c r="J7802" s="38">
        <v>7</v>
      </c>
      <c r="K7802" s="42" t="s">
        <v>13</v>
      </c>
      <c r="L7802" s="42" t="s">
        <v>197</v>
      </c>
      <c r="W7802" s="44" t="s">
        <v>1416</v>
      </c>
      <c r="Z7802" s="45" t="s">
        <v>1519</v>
      </c>
      <c r="AA7802" s="45"/>
      <c r="AB7802" s="45"/>
      <c r="AE7802" s="42">
        <f>IF(Table32[[#This Row],[Gems]]&gt;0,Table32[[#This Row],[Gems]],0)</f>
        <v>0</v>
      </c>
      <c r="AF7802" s="42">
        <f>IF(Table32[[#This Row],[Gems]]&lt;0,Table32[[#This Row],[Gems]],0)</f>
        <v>0</v>
      </c>
      <c r="AG7802" s="29">
        <f t="shared" ca="1" si="163"/>
        <v>40</v>
      </c>
    </row>
    <row r="7803" spans="1:33" ht="14.4" x14ac:dyDescent="0.3">
      <c r="A7803" s="37">
        <v>44130</v>
      </c>
      <c r="B7803" s="38">
        <f>INDEX(Videolength!D:D,MATCH(D7803,Videolength!A:A,0))</f>
        <v>13</v>
      </c>
      <c r="C7803" s="38">
        <f>INDEX(Videolength!E:E,MATCH(D7803,Videolength!A:A,0))</f>
        <v>38</v>
      </c>
      <c r="D7803" s="39">
        <v>38</v>
      </c>
      <c r="E7803" s="40" t="str">
        <f>INDEX(Videolength!B:B,MATCH(D7803,Videolength!A:A,0))</f>
        <v>https://youtu.be/s-PkDR9lVb0?list=PLTjhk5BwsiVV8SrR-dPCDjCfaMnt-5HZH</v>
      </c>
      <c r="F7803" s="41">
        <f>INDEX(Videolength!C:C,MATCH(D7803,Videolength!A:A,0))</f>
        <v>2.2939814814814816E-2</v>
      </c>
      <c r="G7803" s="41">
        <v>1.7615740740740741E-2</v>
      </c>
      <c r="H7803" s="71">
        <f>HYPERLINK(_xlfn.CONCAT(E7803,"&amp;t=",G7803*86400),G7803)</f>
        <v>1.7615740740740741E-2</v>
      </c>
      <c r="I7803" s="38">
        <v>14</v>
      </c>
      <c r="J7803" s="38">
        <v>7</v>
      </c>
      <c r="K7803" s="42" t="s">
        <v>13</v>
      </c>
      <c r="L7803" s="42" t="s">
        <v>198</v>
      </c>
      <c r="M7803" s="42" t="s">
        <v>1520</v>
      </c>
      <c r="Q7803" s="42" t="s">
        <v>121</v>
      </c>
      <c r="W7803" s="44" t="s">
        <v>1416</v>
      </c>
      <c r="Z7803" s="45" t="s">
        <v>1519</v>
      </c>
      <c r="AA7803" s="45"/>
      <c r="AB7803" s="45"/>
      <c r="AC7803" s="44" t="s">
        <v>203</v>
      </c>
      <c r="AE7803" s="42">
        <f>IF(Table32[[#This Row],[Gems]]&gt;0,Table32[[#This Row],[Gems]],0)</f>
        <v>0</v>
      </c>
      <c r="AF7803" s="42">
        <f>IF(Table32[[#This Row],[Gems]]&lt;0,Table32[[#This Row],[Gems]],0)</f>
        <v>0</v>
      </c>
      <c r="AG7803" s="30">
        <f t="shared" ca="1" si="163"/>
        <v>40</v>
      </c>
    </row>
    <row r="7804" spans="1:33" ht="14.4" x14ac:dyDescent="0.3">
      <c r="A7804" s="37">
        <v>44130</v>
      </c>
      <c r="B7804" s="38">
        <f>INDEX(Videolength!D:D,MATCH(D7804,Videolength!A:A,0))</f>
        <v>13</v>
      </c>
      <c r="C7804" s="38">
        <f>INDEX(Videolength!E:E,MATCH(D7804,Videolength!A:A,0))</f>
        <v>38</v>
      </c>
      <c r="D7804" s="39">
        <v>38</v>
      </c>
      <c r="E7804" s="40" t="str">
        <f>INDEX(Videolength!B:B,MATCH(D7804,Videolength!A:A,0))</f>
        <v>https://youtu.be/s-PkDR9lVb0?list=PLTjhk5BwsiVV8SrR-dPCDjCfaMnt-5HZH</v>
      </c>
      <c r="F7804" s="41">
        <f>INDEX(Videolength!C:C,MATCH(D7804,Videolength!A:A,0))</f>
        <v>2.2939814814814816E-2</v>
      </c>
      <c r="G7804" s="41">
        <v>1.7731481481481483E-2</v>
      </c>
      <c r="H7804" s="71">
        <f>HYPERLINK(_xlfn.CONCAT(E7804,"&amp;t=",G7804*86400),G7804)</f>
        <v>1.7731481481481483E-2</v>
      </c>
      <c r="I7804" s="38">
        <v>14</v>
      </c>
      <c r="J7804" s="38">
        <v>7</v>
      </c>
      <c r="K7804" s="42" t="s">
        <v>365</v>
      </c>
      <c r="L7804" s="42" t="s">
        <v>10</v>
      </c>
      <c r="M7804" s="42" t="s">
        <v>1521</v>
      </c>
      <c r="AA7804" s="45"/>
      <c r="AB7804" s="45"/>
      <c r="AE7804" s="42">
        <f>IF(Table32[[#This Row],[Gems]]&gt;0,Table32[[#This Row],[Gems]],0)</f>
        <v>0</v>
      </c>
      <c r="AF7804" s="42">
        <f>IF(Table32[[#This Row],[Gems]]&lt;0,Table32[[#This Row],[Gems]],0)</f>
        <v>0</v>
      </c>
      <c r="AG7804" s="29">
        <f t="shared" ca="1" si="163"/>
        <v>40</v>
      </c>
    </row>
    <row r="7805" spans="1:33" ht="14.4" x14ac:dyDescent="0.3">
      <c r="A7805" s="37">
        <v>44130</v>
      </c>
      <c r="B7805" s="38">
        <f>INDEX(Videolength!D:D,MATCH(D7805,Videolength!A:A,0))</f>
        <v>13</v>
      </c>
      <c r="C7805" s="38">
        <f>INDEX(Videolength!E:E,MATCH(D7805,Videolength!A:A,0))</f>
        <v>38</v>
      </c>
      <c r="D7805" s="39">
        <v>38</v>
      </c>
      <c r="E7805" s="40" t="str">
        <f>INDEX(Videolength!B:B,MATCH(D7805,Videolength!A:A,0))</f>
        <v>https://youtu.be/s-PkDR9lVb0?list=PLTjhk5BwsiVV8SrR-dPCDjCfaMnt-5HZH</v>
      </c>
      <c r="F7805" s="41">
        <f>INDEX(Videolength!C:C,MATCH(D7805,Videolength!A:A,0))</f>
        <v>2.2939814814814816E-2</v>
      </c>
      <c r="G7805" s="41">
        <v>1.7812499999999998E-2</v>
      </c>
      <c r="H7805" s="71">
        <f>HYPERLINK(_xlfn.CONCAT(E7805,"&amp;t=",G7805*86400),G7805)</f>
        <v>1.7812499999999998E-2</v>
      </c>
      <c r="I7805" s="38">
        <v>14</v>
      </c>
      <c r="J7805" s="38">
        <v>7</v>
      </c>
      <c r="K7805" s="42" t="s">
        <v>346</v>
      </c>
      <c r="L7805" s="42" t="s">
        <v>10</v>
      </c>
      <c r="AA7805" s="45"/>
      <c r="AB7805" s="45"/>
      <c r="AE7805" s="42">
        <f>IF(Table32[[#This Row],[Gems]]&gt;0,Table32[[#This Row],[Gems]],0)</f>
        <v>0</v>
      </c>
      <c r="AF7805" s="42">
        <f>IF(Table32[[#This Row],[Gems]]&lt;0,Table32[[#This Row],[Gems]],0)</f>
        <v>0</v>
      </c>
      <c r="AG7805" s="29">
        <f t="shared" ca="1" si="163"/>
        <v>40</v>
      </c>
    </row>
    <row r="7806" spans="1:33" ht="14.4" x14ac:dyDescent="0.3">
      <c r="A7806" s="37">
        <v>44130</v>
      </c>
      <c r="B7806" s="38">
        <f>INDEX(Videolength!D:D,MATCH(D7806,Videolength!A:A,0))</f>
        <v>13</v>
      </c>
      <c r="C7806" s="38">
        <f>INDEX(Videolength!E:E,MATCH(D7806,Videolength!A:A,0))</f>
        <v>38</v>
      </c>
      <c r="D7806" s="39">
        <v>38</v>
      </c>
      <c r="E7806" s="40" t="str">
        <f>INDEX(Videolength!B:B,MATCH(D7806,Videolength!A:A,0))</f>
        <v>https://youtu.be/s-PkDR9lVb0?list=PLTjhk5BwsiVV8SrR-dPCDjCfaMnt-5HZH</v>
      </c>
      <c r="F7806" s="41">
        <f>INDEX(Videolength!C:C,MATCH(D7806,Videolength!A:A,0))</f>
        <v>2.2939814814814816E-2</v>
      </c>
      <c r="G7806" s="41">
        <v>1.7824074074074076E-2</v>
      </c>
      <c r="H7806" s="71">
        <f>HYPERLINK(_xlfn.CONCAT(E7806,"&amp;t=",G7806*86400),G7806)</f>
        <v>1.7824074074074076E-2</v>
      </c>
      <c r="I7806" s="38">
        <v>14</v>
      </c>
      <c r="J7806" s="38">
        <v>7</v>
      </c>
      <c r="K7806" s="42" t="s">
        <v>98</v>
      </c>
      <c r="L7806" s="42" t="s">
        <v>11</v>
      </c>
      <c r="M7806" s="42" t="s">
        <v>1353</v>
      </c>
      <c r="W7806" s="44" t="s">
        <v>367</v>
      </c>
      <c r="AA7806" s="45"/>
      <c r="AB7806" s="45"/>
      <c r="AE7806" s="42">
        <f>IF(Table32[[#This Row],[Gems]]&gt;0,Table32[[#This Row],[Gems]],0)</f>
        <v>0</v>
      </c>
      <c r="AF7806" s="42">
        <f>IF(Table32[[#This Row],[Gems]]&lt;0,Table32[[#This Row],[Gems]],0)</f>
        <v>0</v>
      </c>
      <c r="AG7806" s="29">
        <f t="shared" ca="1" si="163"/>
        <v>40</v>
      </c>
    </row>
    <row r="7807" spans="1:33" ht="14.4" x14ac:dyDescent="0.3">
      <c r="A7807" s="37">
        <v>44130</v>
      </c>
      <c r="B7807" s="38">
        <f>INDEX(Videolength!D:D,MATCH(D7807,Videolength!A:A,0))</f>
        <v>13</v>
      </c>
      <c r="C7807" s="38">
        <f>INDEX(Videolength!E:E,MATCH(D7807,Videolength!A:A,0))</f>
        <v>38</v>
      </c>
      <c r="D7807" s="39">
        <v>38</v>
      </c>
      <c r="E7807" s="40" t="str">
        <f>INDEX(Videolength!B:B,MATCH(D7807,Videolength!A:A,0))</f>
        <v>https://youtu.be/s-PkDR9lVb0?list=PLTjhk5BwsiVV8SrR-dPCDjCfaMnt-5HZH</v>
      </c>
      <c r="F7807" s="41">
        <f>INDEX(Videolength!C:C,MATCH(D7807,Videolength!A:A,0))</f>
        <v>2.2939814814814816E-2</v>
      </c>
      <c r="G7807" s="41">
        <v>1.7847222222222223E-2</v>
      </c>
      <c r="H7807" s="71">
        <f>HYPERLINK(_xlfn.CONCAT(E7807,"&amp;t=",G7807*86400),G7807)</f>
        <v>1.7847222222222223E-2</v>
      </c>
      <c r="I7807" s="38">
        <v>14</v>
      </c>
      <c r="J7807" s="38">
        <v>7</v>
      </c>
      <c r="K7807" s="42" t="s">
        <v>98</v>
      </c>
      <c r="L7807" s="42" t="s">
        <v>11</v>
      </c>
      <c r="M7807" s="42" t="s">
        <v>1353</v>
      </c>
      <c r="W7807" s="44" t="s">
        <v>601</v>
      </c>
      <c r="AA7807" s="45"/>
      <c r="AB7807" s="45"/>
      <c r="AE7807" s="42">
        <f>IF(Table32[[#This Row],[Gems]]&gt;0,Table32[[#This Row],[Gems]],0)</f>
        <v>0</v>
      </c>
      <c r="AF7807" s="42">
        <f>IF(Table32[[#This Row],[Gems]]&lt;0,Table32[[#This Row],[Gems]],0)</f>
        <v>0</v>
      </c>
      <c r="AG7807" s="29">
        <f t="shared" ca="1" si="163"/>
        <v>40</v>
      </c>
    </row>
    <row r="7808" spans="1:33" ht="14.4" x14ac:dyDescent="0.3">
      <c r="A7808" s="37">
        <v>44130</v>
      </c>
      <c r="B7808" s="38">
        <f>INDEX(Videolength!D:D,MATCH(D7808,Videolength!A:A,0))</f>
        <v>13</v>
      </c>
      <c r="C7808" s="38">
        <f>INDEX(Videolength!E:E,MATCH(D7808,Videolength!A:A,0))</f>
        <v>38</v>
      </c>
      <c r="D7808" s="39">
        <v>38</v>
      </c>
      <c r="E7808" s="40" t="str">
        <f>INDEX(Videolength!B:B,MATCH(D7808,Videolength!A:A,0))</f>
        <v>https://youtu.be/s-PkDR9lVb0?list=PLTjhk5BwsiVV8SrR-dPCDjCfaMnt-5HZH</v>
      </c>
      <c r="F7808" s="41">
        <f>INDEX(Videolength!C:C,MATCH(D7808,Videolength!A:A,0))</f>
        <v>2.2939814814814816E-2</v>
      </c>
      <c r="G7808" s="41">
        <v>1.7870370370370373E-2</v>
      </c>
      <c r="H7808" s="71">
        <f>HYPERLINK(_xlfn.CONCAT(E7808,"&amp;t=",G7808*86400),G7808)</f>
        <v>1.7870370370370373E-2</v>
      </c>
      <c r="I7808" s="38">
        <v>14</v>
      </c>
      <c r="J7808" s="38">
        <v>7</v>
      </c>
      <c r="K7808" s="42" t="s">
        <v>346</v>
      </c>
      <c r="L7808" s="42" t="s">
        <v>10</v>
      </c>
      <c r="AA7808" s="45"/>
      <c r="AB7808" s="45"/>
      <c r="AE7808" s="42">
        <f>IF(Table32[[#This Row],[Gems]]&gt;0,Table32[[#This Row],[Gems]],0)</f>
        <v>0</v>
      </c>
      <c r="AF7808" s="42">
        <f>IF(Table32[[#This Row],[Gems]]&lt;0,Table32[[#This Row],[Gems]],0)</f>
        <v>0</v>
      </c>
      <c r="AG7808" s="29">
        <f t="shared" ca="1" si="163"/>
        <v>40</v>
      </c>
    </row>
    <row r="7809" spans="1:33" ht="14.4" x14ac:dyDescent="0.3">
      <c r="A7809" s="37">
        <v>44130</v>
      </c>
      <c r="B7809" s="38">
        <f>INDEX(Videolength!D:D,MATCH(D7809,Videolength!A:A,0))</f>
        <v>13</v>
      </c>
      <c r="C7809" s="38">
        <f>INDEX(Videolength!E:E,MATCH(D7809,Videolength!A:A,0))</f>
        <v>38</v>
      </c>
      <c r="D7809" s="39">
        <v>38</v>
      </c>
      <c r="E7809" s="40" t="str">
        <f>INDEX(Videolength!B:B,MATCH(D7809,Videolength!A:A,0))</f>
        <v>https://youtu.be/s-PkDR9lVb0?list=PLTjhk5BwsiVV8SrR-dPCDjCfaMnt-5HZH</v>
      </c>
      <c r="F7809" s="41">
        <f>INDEX(Videolength!C:C,MATCH(D7809,Videolength!A:A,0))</f>
        <v>2.2939814814814816E-2</v>
      </c>
      <c r="G7809" s="41">
        <v>1.7962962962962962E-2</v>
      </c>
      <c r="H7809" s="71">
        <f>HYPERLINK(_xlfn.CONCAT(E7809,"&amp;t=",G7809*86400),G7809)</f>
        <v>1.7962962962962962E-2</v>
      </c>
      <c r="I7809" s="38">
        <v>14</v>
      </c>
      <c r="J7809" s="38">
        <v>7</v>
      </c>
      <c r="K7809" s="42" t="s">
        <v>15</v>
      </c>
      <c r="L7809" s="42" t="s">
        <v>216</v>
      </c>
      <c r="M7809" s="42" t="s">
        <v>1522</v>
      </c>
      <c r="AA7809" s="45"/>
      <c r="AB7809" s="45"/>
      <c r="AE7809" s="42">
        <f>IF(Table32[[#This Row],[Gems]]&gt;0,Table32[[#This Row],[Gems]],0)</f>
        <v>0</v>
      </c>
      <c r="AF7809" s="42">
        <f>IF(Table32[[#This Row],[Gems]]&lt;0,Table32[[#This Row],[Gems]],0)</f>
        <v>0</v>
      </c>
      <c r="AG7809" s="29">
        <f t="shared" ca="1" si="163"/>
        <v>40</v>
      </c>
    </row>
    <row r="7810" spans="1:33" ht="14.4" x14ac:dyDescent="0.3">
      <c r="A7810" s="37">
        <v>44130</v>
      </c>
      <c r="B7810" s="38">
        <f>INDEX(Videolength!D:D,MATCH(D7810,Videolength!A:A,0))</f>
        <v>13</v>
      </c>
      <c r="C7810" s="38">
        <f>INDEX(Videolength!E:E,MATCH(D7810,Videolength!A:A,0))</f>
        <v>38</v>
      </c>
      <c r="D7810" s="39">
        <v>38</v>
      </c>
      <c r="E7810" s="40" t="str">
        <f>INDEX(Videolength!B:B,MATCH(D7810,Videolength!A:A,0))</f>
        <v>https://youtu.be/s-PkDR9lVb0?list=PLTjhk5BwsiVV8SrR-dPCDjCfaMnt-5HZH</v>
      </c>
      <c r="F7810" s="41">
        <f>INDEX(Videolength!C:C,MATCH(D7810,Videolength!A:A,0))</f>
        <v>2.2939814814814816E-2</v>
      </c>
      <c r="G7810" s="41">
        <v>1.8067129629629631E-2</v>
      </c>
      <c r="H7810" s="71">
        <f>HYPERLINK(_xlfn.CONCAT(E7810,"&amp;t=",G7810*86400),G7810)</f>
        <v>1.8067129629629631E-2</v>
      </c>
      <c r="I7810" s="38">
        <v>14</v>
      </c>
      <c r="J7810" s="38">
        <v>7</v>
      </c>
      <c r="K7810" s="42" t="s">
        <v>15</v>
      </c>
      <c r="L7810" s="42" t="s">
        <v>197</v>
      </c>
      <c r="Z7810" s="45" t="s">
        <v>507</v>
      </c>
      <c r="AA7810" s="45">
        <v>5</v>
      </c>
      <c r="AB7810" s="45">
        <v>3</v>
      </c>
      <c r="AE7810" s="42">
        <f>IF(Table32[[#This Row],[Gems]]&gt;0,Table32[[#This Row],[Gems]],0)</f>
        <v>0</v>
      </c>
      <c r="AF7810" s="42">
        <f>IF(Table32[[#This Row],[Gems]]&lt;0,Table32[[#This Row],[Gems]],0)</f>
        <v>0</v>
      </c>
      <c r="AG7810" s="29">
        <f t="shared" ca="1" si="163"/>
        <v>40</v>
      </c>
    </row>
    <row r="7811" spans="1:33" ht="14.4" x14ac:dyDescent="0.3">
      <c r="A7811" s="37">
        <v>44130</v>
      </c>
      <c r="B7811" s="38">
        <f>INDEX(Videolength!D:D,MATCH(D7811,Videolength!A:A,0))</f>
        <v>13</v>
      </c>
      <c r="C7811" s="38">
        <f>INDEX(Videolength!E:E,MATCH(D7811,Videolength!A:A,0))</f>
        <v>38</v>
      </c>
      <c r="D7811" s="39">
        <v>38</v>
      </c>
      <c r="E7811" s="40" t="str">
        <f>INDEX(Videolength!B:B,MATCH(D7811,Videolength!A:A,0))</f>
        <v>https://youtu.be/s-PkDR9lVb0?list=PLTjhk5BwsiVV8SrR-dPCDjCfaMnt-5HZH</v>
      </c>
      <c r="F7811" s="41">
        <f>INDEX(Videolength!C:C,MATCH(D7811,Videolength!A:A,0))</f>
        <v>2.2939814814814816E-2</v>
      </c>
      <c r="G7811" s="41">
        <v>1.909722222222222E-2</v>
      </c>
      <c r="H7811" s="71">
        <f>HYPERLINK(_xlfn.CONCAT(E7811,"&amp;t=",G7811*86400),G7811)</f>
        <v>1.909722222222222E-2</v>
      </c>
      <c r="I7811" s="38">
        <v>14</v>
      </c>
      <c r="J7811" s="38">
        <v>7</v>
      </c>
      <c r="K7811" s="42" t="s">
        <v>15</v>
      </c>
      <c r="L7811" s="42" t="s">
        <v>198</v>
      </c>
      <c r="M7811" s="42" t="s">
        <v>831</v>
      </c>
      <c r="Q7811" s="42" t="s">
        <v>121</v>
      </c>
      <c r="Z7811" s="45" t="s">
        <v>507</v>
      </c>
      <c r="AA7811" s="38">
        <v>5</v>
      </c>
      <c r="AB7811" s="38">
        <v>3</v>
      </c>
      <c r="AC7811" s="44" t="s">
        <v>201</v>
      </c>
      <c r="AE7811" s="42">
        <f>IF(Table32[[#This Row],[Gems]]&gt;0,Table32[[#This Row],[Gems]],0)</f>
        <v>0</v>
      </c>
      <c r="AF7811" s="42">
        <f>IF(Table32[[#This Row],[Gems]]&lt;0,Table32[[#This Row],[Gems]],0)</f>
        <v>0</v>
      </c>
      <c r="AG7811" s="29">
        <f t="shared" ca="1" si="163"/>
        <v>40</v>
      </c>
    </row>
    <row r="7812" spans="1:33" ht="14.4" x14ac:dyDescent="0.3">
      <c r="A7812" s="37">
        <v>44130</v>
      </c>
      <c r="B7812" s="38">
        <f>INDEX(Videolength!D:D,MATCH(D7812,Videolength!A:A,0))</f>
        <v>13</v>
      </c>
      <c r="C7812" s="38">
        <f>INDEX(Videolength!E:E,MATCH(D7812,Videolength!A:A,0))</f>
        <v>38</v>
      </c>
      <c r="D7812" s="39">
        <v>38</v>
      </c>
      <c r="E7812" s="40" t="str">
        <f>INDEX(Videolength!B:B,MATCH(D7812,Videolength!A:A,0))</f>
        <v>https://youtu.be/s-PkDR9lVb0?list=PLTjhk5BwsiVV8SrR-dPCDjCfaMnt-5HZH</v>
      </c>
      <c r="F7812" s="41">
        <f>INDEX(Videolength!C:C,MATCH(D7812,Videolength!A:A,0))</f>
        <v>2.2939814814814816E-2</v>
      </c>
      <c r="G7812" s="41">
        <v>1.9143518518518518E-2</v>
      </c>
      <c r="H7812" s="71">
        <f>HYPERLINK(_xlfn.CONCAT(E7812,"&amp;t=",G7812*86400),G7812)</f>
        <v>1.9143518518518518E-2</v>
      </c>
      <c r="I7812" s="38">
        <v>14</v>
      </c>
      <c r="J7812" s="38">
        <v>7</v>
      </c>
      <c r="K7812" s="42" t="s">
        <v>15</v>
      </c>
      <c r="L7812" s="42" t="s">
        <v>392</v>
      </c>
      <c r="M7812" s="42" t="s">
        <v>1106</v>
      </c>
      <c r="AA7812" s="45"/>
      <c r="AB7812" s="45"/>
      <c r="AE7812" s="42">
        <f>IF(Table32[[#This Row],[Gems]]&gt;0,Table32[[#This Row],[Gems]],0)</f>
        <v>0</v>
      </c>
      <c r="AF7812" s="42">
        <f>IF(Table32[[#This Row],[Gems]]&lt;0,Table32[[#This Row],[Gems]],0)</f>
        <v>0</v>
      </c>
      <c r="AG7812" s="29">
        <f t="shared" ca="1" si="163"/>
        <v>40</v>
      </c>
    </row>
    <row r="7813" spans="1:33" ht="14.4" x14ac:dyDescent="0.3">
      <c r="A7813" s="37">
        <v>44130</v>
      </c>
      <c r="B7813" s="38">
        <f>INDEX(Videolength!D:D,MATCH(D7813,Videolength!A:A,0))</f>
        <v>13</v>
      </c>
      <c r="C7813" s="38">
        <f>INDEX(Videolength!E:E,MATCH(D7813,Videolength!A:A,0))</f>
        <v>38</v>
      </c>
      <c r="D7813" s="39">
        <v>38</v>
      </c>
      <c r="E7813" s="40" t="str">
        <f>INDEX(Videolength!B:B,MATCH(D7813,Videolength!A:A,0))</f>
        <v>https://youtu.be/s-PkDR9lVb0?list=PLTjhk5BwsiVV8SrR-dPCDjCfaMnt-5HZH</v>
      </c>
      <c r="F7813" s="41">
        <f>INDEX(Videolength!C:C,MATCH(D7813,Videolength!A:A,0))</f>
        <v>2.2939814814814816E-2</v>
      </c>
      <c r="G7813" s="41">
        <v>1.9166666666666669E-2</v>
      </c>
      <c r="H7813" s="71">
        <f>HYPERLINK(_xlfn.CONCAT(E7813,"&amp;t=",G7813*86400),G7813)</f>
        <v>1.9166666666666669E-2</v>
      </c>
      <c r="I7813" s="38">
        <v>14</v>
      </c>
      <c r="J7813" s="38">
        <v>7</v>
      </c>
      <c r="K7813" s="42" t="s">
        <v>15</v>
      </c>
      <c r="L7813" s="42" t="s">
        <v>216</v>
      </c>
      <c r="M7813" s="42" t="s">
        <v>929</v>
      </c>
      <c r="AA7813" s="45"/>
      <c r="AB7813" s="45"/>
      <c r="AE7813" s="42">
        <f>IF(Table32[[#This Row],[Gems]]&gt;0,Table32[[#This Row],[Gems]],0)</f>
        <v>0</v>
      </c>
      <c r="AF7813" s="42">
        <f>IF(Table32[[#This Row],[Gems]]&lt;0,Table32[[#This Row],[Gems]],0)</f>
        <v>0</v>
      </c>
      <c r="AG7813" s="29">
        <f t="shared" ca="1" si="163"/>
        <v>40</v>
      </c>
    </row>
    <row r="7814" spans="1:33" ht="14.4" x14ac:dyDescent="0.3">
      <c r="A7814" s="37">
        <v>44130</v>
      </c>
      <c r="B7814" s="38">
        <f>INDEX(Videolength!D:D,MATCH(D7814,Videolength!A:A,0))</f>
        <v>13</v>
      </c>
      <c r="C7814" s="38">
        <f>INDEX(Videolength!E:E,MATCH(D7814,Videolength!A:A,0))</f>
        <v>38</v>
      </c>
      <c r="D7814" s="39">
        <v>38</v>
      </c>
      <c r="E7814" s="40" t="str">
        <f>INDEX(Videolength!B:B,MATCH(D7814,Videolength!A:A,0))</f>
        <v>https://youtu.be/s-PkDR9lVb0?list=PLTjhk5BwsiVV8SrR-dPCDjCfaMnt-5HZH</v>
      </c>
      <c r="F7814" s="41">
        <f>INDEX(Videolength!C:C,MATCH(D7814,Videolength!A:A,0))</f>
        <v>2.2939814814814816E-2</v>
      </c>
      <c r="G7814" s="41">
        <v>1.9189814814814816E-2</v>
      </c>
      <c r="H7814" s="71">
        <f>HYPERLINK(_xlfn.CONCAT(E7814,"&amp;t=",G7814*86400),G7814)</f>
        <v>1.9189814814814816E-2</v>
      </c>
      <c r="I7814" s="38">
        <v>14</v>
      </c>
      <c r="J7814" s="38">
        <v>7</v>
      </c>
      <c r="K7814" s="42" t="s">
        <v>346</v>
      </c>
      <c r="L7814" s="42" t="s">
        <v>10</v>
      </c>
      <c r="AA7814" s="45"/>
      <c r="AB7814" s="45"/>
      <c r="AE7814" s="42">
        <f>IF(Table32[[#This Row],[Gems]]&gt;0,Table32[[#This Row],[Gems]],0)</f>
        <v>0</v>
      </c>
      <c r="AF7814" s="42">
        <f>IF(Table32[[#This Row],[Gems]]&lt;0,Table32[[#This Row],[Gems]],0)</f>
        <v>0</v>
      </c>
      <c r="AG7814" s="29">
        <f t="shared" ca="1" si="163"/>
        <v>40</v>
      </c>
    </row>
    <row r="7815" spans="1:33" ht="14.4" x14ac:dyDescent="0.3">
      <c r="A7815" s="37">
        <v>44130</v>
      </c>
      <c r="B7815" s="38">
        <f>INDEX(Videolength!D:D,MATCH(D7815,Videolength!A:A,0))</f>
        <v>13</v>
      </c>
      <c r="C7815" s="38">
        <f>INDEX(Videolength!E:E,MATCH(D7815,Videolength!A:A,0))</f>
        <v>38</v>
      </c>
      <c r="D7815" s="39">
        <v>38</v>
      </c>
      <c r="E7815" s="40" t="str">
        <f>INDEX(Videolength!B:B,MATCH(D7815,Videolength!A:A,0))</f>
        <v>https://youtu.be/s-PkDR9lVb0?list=PLTjhk5BwsiVV8SrR-dPCDjCfaMnt-5HZH</v>
      </c>
      <c r="F7815" s="41">
        <f>INDEX(Videolength!C:C,MATCH(D7815,Videolength!A:A,0))</f>
        <v>2.2939814814814816E-2</v>
      </c>
      <c r="G7815" s="41">
        <v>1.9259259259259261E-2</v>
      </c>
      <c r="H7815" s="71">
        <f>HYPERLINK(_xlfn.CONCAT(E7815,"&amp;t=",G7815*86400),G7815)</f>
        <v>1.9259259259259261E-2</v>
      </c>
      <c r="I7815" s="38">
        <v>14</v>
      </c>
      <c r="J7815" s="38">
        <v>7</v>
      </c>
      <c r="K7815" s="42" t="s">
        <v>98</v>
      </c>
      <c r="L7815" s="42" t="s">
        <v>10</v>
      </c>
      <c r="M7815" s="42" t="s">
        <v>937</v>
      </c>
      <c r="W7815" s="44" t="s">
        <v>367</v>
      </c>
      <c r="AA7815" s="45"/>
      <c r="AB7815" s="45"/>
      <c r="AE7815" s="42">
        <f>IF(Table32[[#This Row],[Gems]]&gt;0,Table32[[#This Row],[Gems]],0)</f>
        <v>0</v>
      </c>
      <c r="AF7815" s="42">
        <f>IF(Table32[[#This Row],[Gems]]&lt;0,Table32[[#This Row],[Gems]],0)</f>
        <v>0</v>
      </c>
      <c r="AG7815" s="29">
        <f t="shared" ca="1" si="163"/>
        <v>40</v>
      </c>
    </row>
    <row r="7816" spans="1:33" ht="14.4" x14ac:dyDescent="0.3">
      <c r="A7816" s="37">
        <v>44130</v>
      </c>
      <c r="B7816" s="38">
        <f>INDEX(Videolength!D:D,MATCH(D7816,Videolength!A:A,0))</f>
        <v>13</v>
      </c>
      <c r="C7816" s="38">
        <f>INDEX(Videolength!E:E,MATCH(D7816,Videolength!A:A,0))</f>
        <v>38</v>
      </c>
      <c r="D7816" s="39">
        <v>38</v>
      </c>
      <c r="E7816" s="40" t="str">
        <f>INDEX(Videolength!B:B,MATCH(D7816,Videolength!A:A,0))</f>
        <v>https://youtu.be/s-PkDR9lVb0?list=PLTjhk5BwsiVV8SrR-dPCDjCfaMnt-5HZH</v>
      </c>
      <c r="F7816" s="41">
        <f>INDEX(Videolength!C:C,MATCH(D7816,Videolength!A:A,0))</f>
        <v>2.2939814814814816E-2</v>
      </c>
      <c r="G7816" s="41">
        <v>1.9340277777777779E-2</v>
      </c>
      <c r="H7816" s="71">
        <f>HYPERLINK(_xlfn.CONCAT(E7816,"&amp;t=",G7816*86400),G7816)</f>
        <v>1.9340277777777779E-2</v>
      </c>
      <c r="I7816" s="38">
        <v>14</v>
      </c>
      <c r="J7816" s="38">
        <v>7</v>
      </c>
      <c r="K7816" s="42" t="s">
        <v>346</v>
      </c>
      <c r="L7816" s="42" t="s">
        <v>10</v>
      </c>
      <c r="AA7816" s="45"/>
      <c r="AB7816" s="45"/>
      <c r="AE7816" s="42">
        <f>IF(Table32[[#This Row],[Gems]]&gt;0,Table32[[#This Row],[Gems]],0)</f>
        <v>0</v>
      </c>
      <c r="AF7816" s="42">
        <f>IF(Table32[[#This Row],[Gems]]&lt;0,Table32[[#This Row],[Gems]],0)</f>
        <v>0</v>
      </c>
      <c r="AG7816" s="29">
        <f t="shared" ca="1" si="163"/>
        <v>40</v>
      </c>
    </row>
    <row r="7817" spans="1:33" ht="14.4" x14ac:dyDescent="0.3">
      <c r="A7817" s="37">
        <v>44130</v>
      </c>
      <c r="B7817" s="38">
        <f>INDEX(Videolength!D:D,MATCH(D7817,Videolength!A:A,0))</f>
        <v>13</v>
      </c>
      <c r="C7817" s="38">
        <f>INDEX(Videolength!E:E,MATCH(D7817,Videolength!A:A,0))</f>
        <v>38</v>
      </c>
      <c r="D7817" s="39">
        <v>38</v>
      </c>
      <c r="E7817" s="40" t="str">
        <f>INDEX(Videolength!B:B,MATCH(D7817,Videolength!A:A,0))</f>
        <v>https://youtu.be/s-PkDR9lVb0?list=PLTjhk5BwsiVV8SrR-dPCDjCfaMnt-5HZH</v>
      </c>
      <c r="F7817" s="41">
        <f>INDEX(Videolength!C:C,MATCH(D7817,Videolength!A:A,0))</f>
        <v>2.2939814814814816E-2</v>
      </c>
      <c r="G7817" s="41">
        <v>1.9375E-2</v>
      </c>
      <c r="H7817" s="71">
        <f>HYPERLINK(_xlfn.CONCAT(E7817,"&amp;t=",G7817*86400),G7817)</f>
        <v>1.9375E-2</v>
      </c>
      <c r="I7817" s="38">
        <v>14</v>
      </c>
      <c r="J7817" s="38">
        <v>7</v>
      </c>
      <c r="K7817" s="42" t="s">
        <v>98</v>
      </c>
      <c r="L7817" s="42" t="s">
        <v>10</v>
      </c>
      <c r="M7817" s="42" t="s">
        <v>937</v>
      </c>
      <c r="Q7817" s="42" t="s">
        <v>33</v>
      </c>
      <c r="W7817" s="44" t="s">
        <v>601</v>
      </c>
      <c r="AA7817" s="45"/>
      <c r="AB7817" s="45"/>
      <c r="AE7817" s="42">
        <f>IF(Table32[[#This Row],[Gems]]&gt;0,Table32[[#This Row],[Gems]],0)</f>
        <v>0</v>
      </c>
      <c r="AF7817" s="42">
        <f>IF(Table32[[#This Row],[Gems]]&lt;0,Table32[[#This Row],[Gems]],0)</f>
        <v>0</v>
      </c>
      <c r="AG7817" s="29">
        <f t="shared" ref="AG7817:AG7880" ca="1" si="164">SUM(OFFSET(AG7817,-1,0),AD7817)</f>
        <v>40</v>
      </c>
    </row>
    <row r="7818" spans="1:33" ht="14.4" x14ac:dyDescent="0.3">
      <c r="A7818" s="37">
        <v>44130</v>
      </c>
      <c r="B7818" s="38">
        <f>INDEX(Videolength!D:D,MATCH(D7818,Videolength!A:A,0))</f>
        <v>13</v>
      </c>
      <c r="C7818" s="38">
        <f>INDEX(Videolength!E:E,MATCH(D7818,Videolength!A:A,0))</f>
        <v>38</v>
      </c>
      <c r="D7818" s="39">
        <v>38</v>
      </c>
      <c r="E7818" s="40" t="str">
        <f>INDEX(Videolength!B:B,MATCH(D7818,Videolength!A:A,0))</f>
        <v>https://youtu.be/s-PkDR9lVb0?list=PLTjhk5BwsiVV8SrR-dPCDjCfaMnt-5HZH</v>
      </c>
      <c r="F7818" s="41">
        <f>INDEX(Videolength!C:C,MATCH(D7818,Videolength!A:A,0))</f>
        <v>2.2939814814814816E-2</v>
      </c>
      <c r="G7818" s="41">
        <v>1.9502314814814816E-2</v>
      </c>
      <c r="H7818" s="71">
        <f>HYPERLINK(_xlfn.CONCAT(E7818,"&amp;t=",G7818*86400),G7818)</f>
        <v>1.9502314814814816E-2</v>
      </c>
      <c r="I7818" s="38">
        <v>14</v>
      </c>
      <c r="J7818" s="38">
        <v>7</v>
      </c>
      <c r="K7818" s="42" t="s">
        <v>346</v>
      </c>
      <c r="L7818" s="42" t="s">
        <v>10</v>
      </c>
      <c r="AA7818" s="45"/>
      <c r="AB7818" s="45"/>
      <c r="AE7818" s="42">
        <f>IF(Table32[[#This Row],[Gems]]&gt;0,Table32[[#This Row],[Gems]],0)</f>
        <v>0</v>
      </c>
      <c r="AF7818" s="42">
        <f>IF(Table32[[#This Row],[Gems]]&lt;0,Table32[[#This Row],[Gems]],0)</f>
        <v>0</v>
      </c>
      <c r="AG7818" s="29">
        <f t="shared" ca="1" si="164"/>
        <v>40</v>
      </c>
    </row>
    <row r="7819" spans="1:33" ht="14.4" x14ac:dyDescent="0.3">
      <c r="A7819" s="37">
        <v>44130</v>
      </c>
      <c r="B7819" s="38">
        <f>INDEX(Videolength!D:D,MATCH(D7819,Videolength!A:A,0))</f>
        <v>13</v>
      </c>
      <c r="C7819" s="38">
        <f>INDEX(Videolength!E:E,MATCH(D7819,Videolength!A:A,0))</f>
        <v>38</v>
      </c>
      <c r="D7819" s="39">
        <v>38</v>
      </c>
      <c r="E7819" s="40" t="str">
        <f>INDEX(Videolength!B:B,MATCH(D7819,Videolength!A:A,0))</f>
        <v>https://youtu.be/s-PkDR9lVb0?list=PLTjhk5BwsiVV8SrR-dPCDjCfaMnt-5HZH</v>
      </c>
      <c r="F7819" s="41">
        <f>INDEX(Videolength!C:C,MATCH(D7819,Videolength!A:A,0))</f>
        <v>2.2939814814814816E-2</v>
      </c>
      <c r="G7819" s="41">
        <v>1.9583333333333331E-2</v>
      </c>
      <c r="H7819" s="71">
        <f>HYPERLINK(_xlfn.CONCAT(E7819,"&amp;t=",G7819*86400),G7819)</f>
        <v>1.9583333333333331E-2</v>
      </c>
      <c r="I7819" s="38">
        <v>14</v>
      </c>
      <c r="J7819" s="38">
        <v>7</v>
      </c>
      <c r="K7819" s="42" t="s">
        <v>353</v>
      </c>
      <c r="L7819" s="42" t="s">
        <v>355</v>
      </c>
      <c r="M7819" s="51" t="s">
        <v>591</v>
      </c>
      <c r="N7819" s="51"/>
      <c r="O7819" s="51"/>
      <c r="P7819" s="51"/>
      <c r="Q7819" s="51"/>
      <c r="R7819" s="51"/>
      <c r="S7819" s="51"/>
      <c r="U7819" s="44" t="s">
        <v>1753</v>
      </c>
      <c r="AA7819" s="45"/>
      <c r="AB7819" s="45"/>
      <c r="AE7819" s="42">
        <f>IF(Table32[[#This Row],[Gems]]&gt;0,Table32[[#This Row],[Gems]],0)</f>
        <v>0</v>
      </c>
      <c r="AF7819" s="42">
        <f>IF(Table32[[#This Row],[Gems]]&lt;0,Table32[[#This Row],[Gems]],0)</f>
        <v>0</v>
      </c>
      <c r="AG7819" s="29">
        <f t="shared" ca="1" si="164"/>
        <v>40</v>
      </c>
    </row>
    <row r="7820" spans="1:33" ht="14.4" x14ac:dyDescent="0.3">
      <c r="A7820" s="37">
        <v>44130</v>
      </c>
      <c r="B7820" s="38">
        <f>INDEX(Videolength!D:D,MATCH(D7820,Videolength!A:A,0))</f>
        <v>13</v>
      </c>
      <c r="C7820" s="38">
        <f>INDEX(Videolength!E:E,MATCH(D7820,Videolength!A:A,0))</f>
        <v>38</v>
      </c>
      <c r="D7820" s="39">
        <v>38</v>
      </c>
      <c r="E7820" s="40" t="str">
        <f>INDEX(Videolength!B:B,MATCH(D7820,Videolength!A:A,0))</f>
        <v>https://youtu.be/s-PkDR9lVb0?list=PLTjhk5BwsiVV8SrR-dPCDjCfaMnt-5HZH</v>
      </c>
      <c r="F7820" s="41">
        <f>INDEX(Videolength!C:C,MATCH(D7820,Videolength!A:A,0))</f>
        <v>2.2939814814814816E-2</v>
      </c>
      <c r="G7820" s="41">
        <v>1.9629629629629629E-2</v>
      </c>
      <c r="H7820" s="71">
        <f>HYPERLINK(_xlfn.CONCAT(E7820,"&amp;t=",G7820*86400),G7820)</f>
        <v>1.9629629629629629E-2</v>
      </c>
      <c r="I7820" s="38">
        <v>14</v>
      </c>
      <c r="J7820" s="38">
        <v>7</v>
      </c>
      <c r="K7820" s="42" t="s">
        <v>47</v>
      </c>
      <c r="L7820" s="42" t="s">
        <v>10</v>
      </c>
      <c r="M7820" s="51" t="s">
        <v>591</v>
      </c>
      <c r="N7820" s="51"/>
      <c r="O7820" s="51"/>
      <c r="P7820" s="51"/>
      <c r="Q7820" s="51"/>
      <c r="R7820" s="51"/>
      <c r="S7820" s="51"/>
      <c r="AA7820" s="45"/>
      <c r="AB7820" s="45"/>
      <c r="AE7820" s="42">
        <f>IF(Table32[[#This Row],[Gems]]&gt;0,Table32[[#This Row],[Gems]],0)</f>
        <v>0</v>
      </c>
      <c r="AF7820" s="42">
        <f>IF(Table32[[#This Row],[Gems]]&lt;0,Table32[[#This Row],[Gems]],0)</f>
        <v>0</v>
      </c>
      <c r="AG7820" s="29">
        <f t="shared" ca="1" si="164"/>
        <v>40</v>
      </c>
    </row>
    <row r="7821" spans="1:33" ht="14.4" x14ac:dyDescent="0.3">
      <c r="A7821" s="37">
        <v>44130</v>
      </c>
      <c r="B7821" s="38">
        <f>INDEX(Videolength!D:D,MATCH(D7821,Videolength!A:A,0))</f>
        <v>13</v>
      </c>
      <c r="C7821" s="38">
        <f>INDEX(Videolength!E:E,MATCH(D7821,Videolength!A:A,0))</f>
        <v>38</v>
      </c>
      <c r="D7821" s="39">
        <v>38</v>
      </c>
      <c r="E7821" s="40" t="str">
        <f>INDEX(Videolength!B:B,MATCH(D7821,Videolength!A:A,0))</f>
        <v>https://youtu.be/s-PkDR9lVb0?list=PLTjhk5BwsiVV8SrR-dPCDjCfaMnt-5HZH</v>
      </c>
      <c r="F7821" s="41">
        <f>INDEX(Videolength!C:C,MATCH(D7821,Videolength!A:A,0))</f>
        <v>2.2939814814814816E-2</v>
      </c>
      <c r="G7821" s="41">
        <v>1.9652777777777779E-2</v>
      </c>
      <c r="H7821" s="71">
        <f>HYPERLINK(_xlfn.CONCAT(E7821,"&amp;t=",G7821*86400),G7821)</f>
        <v>1.9652777777777779E-2</v>
      </c>
      <c r="I7821" s="38">
        <v>14</v>
      </c>
      <c r="J7821" s="38">
        <v>7</v>
      </c>
      <c r="K7821" s="42" t="s">
        <v>36</v>
      </c>
      <c r="L7821" s="42" t="s">
        <v>10</v>
      </c>
      <c r="M7821" s="42" t="s">
        <v>1523</v>
      </c>
      <c r="N7821" s="42" t="s">
        <v>1835</v>
      </c>
      <c r="AA7821" s="45"/>
      <c r="AB7821" s="45"/>
      <c r="AE7821" s="42">
        <f>IF(Table32[[#This Row],[Gems]]&gt;0,Table32[[#This Row],[Gems]],0)</f>
        <v>0</v>
      </c>
      <c r="AF7821" s="42">
        <f>IF(Table32[[#This Row],[Gems]]&lt;0,Table32[[#This Row],[Gems]],0)</f>
        <v>0</v>
      </c>
      <c r="AG7821" s="29">
        <f t="shared" ca="1" si="164"/>
        <v>40</v>
      </c>
    </row>
    <row r="7822" spans="1:33" ht="14.4" x14ac:dyDescent="0.3">
      <c r="A7822" s="37">
        <v>44130</v>
      </c>
      <c r="B7822" s="38">
        <f>INDEX(Videolength!D:D,MATCH(D7822,Videolength!A:A,0))</f>
        <v>13</v>
      </c>
      <c r="C7822" s="38">
        <f>INDEX(Videolength!E:E,MATCH(D7822,Videolength!A:A,0))</f>
        <v>38</v>
      </c>
      <c r="D7822" s="39">
        <v>38</v>
      </c>
      <c r="E7822" s="40" t="str">
        <f>INDEX(Videolength!B:B,MATCH(D7822,Videolength!A:A,0))</f>
        <v>https://youtu.be/s-PkDR9lVb0?list=PLTjhk5BwsiVV8SrR-dPCDjCfaMnt-5HZH</v>
      </c>
      <c r="F7822" s="41">
        <f>INDEX(Videolength!C:C,MATCH(D7822,Videolength!A:A,0))</f>
        <v>2.2939814814814816E-2</v>
      </c>
      <c r="G7822" s="41">
        <v>1.996527777777778E-2</v>
      </c>
      <c r="H7822" s="71">
        <f>HYPERLINK(_xlfn.CONCAT(E7822,"&amp;t=",G7822*86400),G7822)</f>
        <v>1.996527777777778E-2</v>
      </c>
      <c r="I7822" s="38">
        <v>14</v>
      </c>
      <c r="J7822" s="38">
        <v>7</v>
      </c>
      <c r="K7822" s="42" t="s">
        <v>346</v>
      </c>
      <c r="L7822" s="42" t="s">
        <v>10</v>
      </c>
      <c r="AA7822" s="45"/>
      <c r="AB7822" s="45"/>
      <c r="AE7822" s="42">
        <f>IF(Table32[[#This Row],[Gems]]&gt;0,Table32[[#This Row],[Gems]],0)</f>
        <v>0</v>
      </c>
      <c r="AF7822" s="42">
        <f>IF(Table32[[#This Row],[Gems]]&lt;0,Table32[[#This Row],[Gems]],0)</f>
        <v>0</v>
      </c>
      <c r="AG7822" s="29">
        <f t="shared" ca="1" si="164"/>
        <v>40</v>
      </c>
    </row>
    <row r="7823" spans="1:33" ht="14.4" x14ac:dyDescent="0.3">
      <c r="A7823" s="37">
        <v>44130</v>
      </c>
      <c r="B7823" s="38">
        <f>INDEX(Videolength!D:D,MATCH(D7823,Videolength!A:A,0))</f>
        <v>13</v>
      </c>
      <c r="C7823" s="38">
        <f>INDEX(Videolength!E:E,MATCH(D7823,Videolength!A:A,0))</f>
        <v>38</v>
      </c>
      <c r="D7823" s="39">
        <v>38</v>
      </c>
      <c r="E7823" s="40" t="str">
        <f>INDEX(Videolength!B:B,MATCH(D7823,Videolength!A:A,0))</f>
        <v>https://youtu.be/s-PkDR9lVb0?list=PLTjhk5BwsiVV8SrR-dPCDjCfaMnt-5HZH</v>
      </c>
      <c r="F7823" s="41">
        <f>INDEX(Videolength!C:C,MATCH(D7823,Videolength!A:A,0))</f>
        <v>2.2939814814814816E-2</v>
      </c>
      <c r="G7823" s="41">
        <v>2.0023148148148148E-2</v>
      </c>
      <c r="H7823" s="71">
        <f>HYPERLINK(_xlfn.CONCAT(E7823,"&amp;t=",G7823*86400),G7823)</f>
        <v>2.0023148148148148E-2</v>
      </c>
      <c r="I7823" s="38">
        <v>14</v>
      </c>
      <c r="J7823" s="38">
        <v>7</v>
      </c>
      <c r="K7823" s="42" t="s">
        <v>284</v>
      </c>
      <c r="L7823" s="42" t="s">
        <v>10</v>
      </c>
      <c r="M7823" s="42" t="s">
        <v>846</v>
      </c>
      <c r="AA7823" s="45"/>
      <c r="AB7823" s="45"/>
      <c r="AE7823" s="42">
        <f>IF(Table32[[#This Row],[Gems]]&gt;0,Table32[[#This Row],[Gems]],0)</f>
        <v>0</v>
      </c>
      <c r="AF7823" s="42">
        <f>IF(Table32[[#This Row],[Gems]]&lt;0,Table32[[#This Row],[Gems]],0)</f>
        <v>0</v>
      </c>
      <c r="AG7823" s="29">
        <f t="shared" ca="1" si="164"/>
        <v>40</v>
      </c>
    </row>
    <row r="7824" spans="1:33" ht="14.4" x14ac:dyDescent="0.3">
      <c r="A7824" s="37">
        <v>44130</v>
      </c>
      <c r="B7824" s="38">
        <f>INDEX(Videolength!D:D,MATCH(D7824,Videolength!A:A,0))</f>
        <v>13</v>
      </c>
      <c r="C7824" s="38">
        <f>INDEX(Videolength!E:E,MATCH(D7824,Videolength!A:A,0))</f>
        <v>38</v>
      </c>
      <c r="D7824" s="39">
        <v>38</v>
      </c>
      <c r="E7824" s="40" t="str">
        <f>INDEX(Videolength!B:B,MATCH(D7824,Videolength!A:A,0))</f>
        <v>https://youtu.be/s-PkDR9lVb0?list=PLTjhk5BwsiVV8SrR-dPCDjCfaMnt-5HZH</v>
      </c>
      <c r="F7824" s="41">
        <f>INDEX(Videolength!C:C,MATCH(D7824,Videolength!A:A,0))</f>
        <v>2.2939814814814816E-2</v>
      </c>
      <c r="G7824" s="41">
        <v>2.0092592592592592E-2</v>
      </c>
      <c r="H7824" s="71">
        <f>HYPERLINK(_xlfn.CONCAT(E7824,"&amp;t=",G7824*86400),G7824)</f>
        <v>2.0092592592592592E-2</v>
      </c>
      <c r="I7824" s="38">
        <v>14</v>
      </c>
      <c r="J7824" s="38">
        <v>7</v>
      </c>
      <c r="K7824" s="42" t="s">
        <v>346</v>
      </c>
      <c r="L7824" s="42" t="s">
        <v>10</v>
      </c>
      <c r="AA7824" s="45"/>
      <c r="AB7824" s="45"/>
      <c r="AE7824" s="42">
        <f>IF(Table32[[#This Row],[Gems]]&gt;0,Table32[[#This Row],[Gems]],0)</f>
        <v>0</v>
      </c>
      <c r="AF7824" s="42">
        <f>IF(Table32[[#This Row],[Gems]]&lt;0,Table32[[#This Row],[Gems]],0)</f>
        <v>0</v>
      </c>
      <c r="AG7824" s="29">
        <f t="shared" ca="1" si="164"/>
        <v>40</v>
      </c>
    </row>
    <row r="7825" spans="1:33" ht="14.4" x14ac:dyDescent="0.3">
      <c r="A7825" s="37">
        <v>44130</v>
      </c>
      <c r="B7825" s="38">
        <f>INDEX(Videolength!D:D,MATCH(D7825,Videolength!A:A,0))</f>
        <v>13</v>
      </c>
      <c r="C7825" s="38">
        <f>INDEX(Videolength!E:E,MATCH(D7825,Videolength!A:A,0))</f>
        <v>38</v>
      </c>
      <c r="D7825" s="39">
        <v>38</v>
      </c>
      <c r="E7825" s="40" t="str">
        <f>INDEX(Videolength!B:B,MATCH(D7825,Videolength!A:A,0))</f>
        <v>https://youtu.be/s-PkDR9lVb0?list=PLTjhk5BwsiVV8SrR-dPCDjCfaMnt-5HZH</v>
      </c>
      <c r="F7825" s="41">
        <f>INDEX(Videolength!C:C,MATCH(D7825,Videolength!A:A,0))</f>
        <v>2.2939814814814816E-2</v>
      </c>
      <c r="G7825" s="41">
        <v>2.0104166666666666E-2</v>
      </c>
      <c r="H7825" s="71">
        <f>HYPERLINK(_xlfn.CONCAT(E7825,"&amp;t=",G7825*86400),G7825)</f>
        <v>2.0104166666666666E-2</v>
      </c>
      <c r="I7825" s="38">
        <v>14</v>
      </c>
      <c r="J7825" s="38">
        <v>7</v>
      </c>
      <c r="K7825" s="42" t="s">
        <v>25</v>
      </c>
      <c r="L7825" s="42" t="s">
        <v>10</v>
      </c>
      <c r="M7825" s="42" t="s">
        <v>759</v>
      </c>
      <c r="AA7825" s="45"/>
      <c r="AB7825" s="45"/>
      <c r="AE7825" s="42">
        <f>IF(Table32[[#This Row],[Gems]]&gt;0,Table32[[#This Row],[Gems]],0)</f>
        <v>0</v>
      </c>
      <c r="AF7825" s="42">
        <f>IF(Table32[[#This Row],[Gems]]&lt;0,Table32[[#This Row],[Gems]],0)</f>
        <v>0</v>
      </c>
      <c r="AG7825" s="29">
        <f t="shared" ca="1" si="164"/>
        <v>40</v>
      </c>
    </row>
    <row r="7826" spans="1:33" ht="14.4" x14ac:dyDescent="0.3">
      <c r="A7826" s="37">
        <v>44130</v>
      </c>
      <c r="B7826" s="38">
        <f>INDEX(Videolength!D:D,MATCH(D7826,Videolength!A:A,0))</f>
        <v>13</v>
      </c>
      <c r="C7826" s="38">
        <f>INDEX(Videolength!E:E,MATCH(D7826,Videolength!A:A,0))</f>
        <v>38</v>
      </c>
      <c r="D7826" s="39">
        <v>38</v>
      </c>
      <c r="E7826" s="40" t="str">
        <f>INDEX(Videolength!B:B,MATCH(D7826,Videolength!A:A,0))</f>
        <v>https://youtu.be/s-PkDR9lVb0?list=PLTjhk5BwsiVV8SrR-dPCDjCfaMnt-5HZH</v>
      </c>
      <c r="F7826" s="41">
        <f>INDEX(Videolength!C:C,MATCH(D7826,Videolength!A:A,0))</f>
        <v>2.2939814814814816E-2</v>
      </c>
      <c r="G7826" s="41">
        <v>2.0347222222222221E-2</v>
      </c>
      <c r="H7826" s="71">
        <f>HYPERLINK(_xlfn.CONCAT(E7826,"&amp;t=",G7826*86400),G7826)</f>
        <v>2.0347222222222221E-2</v>
      </c>
      <c r="I7826" s="38">
        <v>14</v>
      </c>
      <c r="J7826" s="38">
        <v>7</v>
      </c>
      <c r="K7826" s="42" t="s">
        <v>346</v>
      </c>
      <c r="L7826" s="42" t="s">
        <v>10</v>
      </c>
      <c r="AA7826" s="45"/>
      <c r="AB7826" s="45"/>
      <c r="AE7826" s="42">
        <f>IF(Table32[[#This Row],[Gems]]&gt;0,Table32[[#This Row],[Gems]],0)</f>
        <v>0</v>
      </c>
      <c r="AF7826" s="42">
        <f>IF(Table32[[#This Row],[Gems]]&lt;0,Table32[[#This Row],[Gems]],0)</f>
        <v>0</v>
      </c>
      <c r="AG7826" s="29">
        <f t="shared" ca="1" si="164"/>
        <v>40</v>
      </c>
    </row>
    <row r="7827" spans="1:33" ht="14.4" x14ac:dyDescent="0.3">
      <c r="A7827" s="37">
        <v>44130</v>
      </c>
      <c r="B7827" s="38">
        <f>INDEX(Videolength!D:D,MATCH(D7827,Videolength!A:A,0))</f>
        <v>13</v>
      </c>
      <c r="C7827" s="38">
        <f>INDEX(Videolength!E:E,MATCH(D7827,Videolength!A:A,0))</f>
        <v>38</v>
      </c>
      <c r="D7827" s="39">
        <v>38</v>
      </c>
      <c r="E7827" s="40" t="str">
        <f>INDEX(Videolength!B:B,MATCH(D7827,Videolength!A:A,0))</f>
        <v>https://youtu.be/s-PkDR9lVb0?list=PLTjhk5BwsiVV8SrR-dPCDjCfaMnt-5HZH</v>
      </c>
      <c r="F7827" s="41">
        <f>INDEX(Videolength!C:C,MATCH(D7827,Videolength!A:A,0))</f>
        <v>2.2939814814814816E-2</v>
      </c>
      <c r="G7827" s="41">
        <v>2.0393518518518519E-2</v>
      </c>
      <c r="H7827" s="71">
        <f>HYPERLINK(_xlfn.CONCAT(E7827,"&amp;t=",G7827*86400),G7827)</f>
        <v>2.0393518518518519E-2</v>
      </c>
      <c r="I7827" s="38">
        <v>14</v>
      </c>
      <c r="J7827" s="38">
        <v>7</v>
      </c>
      <c r="K7827" s="42" t="s">
        <v>100</v>
      </c>
      <c r="L7827" s="42" t="s">
        <v>1351</v>
      </c>
      <c r="M7827" s="51" t="s">
        <v>591</v>
      </c>
      <c r="N7827" s="51"/>
      <c r="O7827" s="51"/>
      <c r="P7827" s="51"/>
      <c r="Q7827" s="51"/>
      <c r="R7827" s="51"/>
      <c r="S7827" s="51"/>
      <c r="U7827" s="44" t="s">
        <v>1524</v>
      </c>
      <c r="AA7827" s="45"/>
      <c r="AB7827" s="45"/>
      <c r="AE7827" s="42">
        <f>IF(Table32[[#This Row],[Gems]]&gt;0,Table32[[#This Row],[Gems]],0)</f>
        <v>0</v>
      </c>
      <c r="AF7827" s="42">
        <f>IF(Table32[[#This Row],[Gems]]&lt;0,Table32[[#This Row],[Gems]],0)</f>
        <v>0</v>
      </c>
      <c r="AG7827" s="29">
        <f t="shared" ca="1" si="164"/>
        <v>40</v>
      </c>
    </row>
    <row r="7828" spans="1:33" ht="14.4" x14ac:dyDescent="0.3">
      <c r="A7828" s="37">
        <v>44130</v>
      </c>
      <c r="B7828" s="38">
        <f>INDEX(Videolength!D:D,MATCH(D7828,Videolength!A:A,0))</f>
        <v>13</v>
      </c>
      <c r="C7828" s="38">
        <f>INDEX(Videolength!E:E,MATCH(D7828,Videolength!A:A,0))</f>
        <v>38</v>
      </c>
      <c r="D7828" s="39">
        <v>38</v>
      </c>
      <c r="E7828" s="40" t="str">
        <f>INDEX(Videolength!B:B,MATCH(D7828,Videolength!A:A,0))</f>
        <v>https://youtu.be/s-PkDR9lVb0?list=PLTjhk5BwsiVV8SrR-dPCDjCfaMnt-5HZH</v>
      </c>
      <c r="F7828" s="41">
        <f>INDEX(Videolength!C:C,MATCH(D7828,Videolength!A:A,0))</f>
        <v>2.2939814814814816E-2</v>
      </c>
      <c r="G7828" s="41">
        <v>2.0416666666666666E-2</v>
      </c>
      <c r="H7828" s="71">
        <f>HYPERLINK(_xlfn.CONCAT(E7828,"&amp;t=",G7828*86400),G7828)</f>
        <v>2.0416666666666666E-2</v>
      </c>
      <c r="I7828" s="38">
        <v>14</v>
      </c>
      <c r="J7828" s="38">
        <v>7</v>
      </c>
      <c r="K7828" s="42" t="s">
        <v>100</v>
      </c>
      <c r="L7828" s="42" t="s">
        <v>1408</v>
      </c>
      <c r="M7828" s="51" t="s">
        <v>591</v>
      </c>
      <c r="N7828" s="51"/>
      <c r="O7828" s="51"/>
      <c r="P7828" s="51"/>
      <c r="Q7828" s="51"/>
      <c r="R7828" s="51"/>
      <c r="S7828" s="51"/>
      <c r="U7828" s="44" t="s">
        <v>1525</v>
      </c>
      <c r="AA7828" s="45"/>
      <c r="AB7828" s="45"/>
      <c r="AE7828" s="42">
        <f>IF(Table32[[#This Row],[Gems]]&gt;0,Table32[[#This Row],[Gems]],0)</f>
        <v>0</v>
      </c>
      <c r="AF7828" s="42">
        <f>IF(Table32[[#This Row],[Gems]]&lt;0,Table32[[#This Row],[Gems]],0)</f>
        <v>0</v>
      </c>
      <c r="AG7828" s="29">
        <f t="shared" ca="1" si="164"/>
        <v>40</v>
      </c>
    </row>
    <row r="7829" spans="1:33" ht="14.4" x14ac:dyDescent="0.3">
      <c r="A7829" s="37">
        <v>44130</v>
      </c>
      <c r="B7829" s="38">
        <f>INDEX(Videolength!D:D,MATCH(D7829,Videolength!A:A,0))</f>
        <v>13</v>
      </c>
      <c r="C7829" s="38">
        <f>INDEX(Videolength!E:E,MATCH(D7829,Videolength!A:A,0))</f>
        <v>38</v>
      </c>
      <c r="D7829" s="39">
        <v>38</v>
      </c>
      <c r="E7829" s="40" t="str">
        <f>INDEX(Videolength!B:B,MATCH(D7829,Videolength!A:A,0))</f>
        <v>https://youtu.be/s-PkDR9lVb0?list=PLTjhk5BwsiVV8SrR-dPCDjCfaMnt-5HZH</v>
      </c>
      <c r="F7829" s="41">
        <f>INDEX(Videolength!C:C,MATCH(D7829,Videolength!A:A,0))</f>
        <v>2.2939814814814816E-2</v>
      </c>
      <c r="G7829" s="41">
        <v>2.0659722222222222E-2</v>
      </c>
      <c r="H7829" s="71">
        <f>HYPERLINK(_xlfn.CONCAT(E7829,"&amp;t=",G7829*86400),G7829)</f>
        <v>2.0659722222222222E-2</v>
      </c>
      <c r="I7829" s="38">
        <v>14</v>
      </c>
      <c r="J7829" s="38">
        <v>7</v>
      </c>
      <c r="K7829" s="42" t="s">
        <v>346</v>
      </c>
      <c r="L7829" s="42" t="s">
        <v>10</v>
      </c>
      <c r="AA7829" s="45"/>
      <c r="AB7829" s="45"/>
      <c r="AE7829" s="42">
        <f>IF(Table32[[#This Row],[Gems]]&gt;0,Table32[[#This Row],[Gems]],0)</f>
        <v>0</v>
      </c>
      <c r="AF7829" s="42">
        <f>IF(Table32[[#This Row],[Gems]]&lt;0,Table32[[#This Row],[Gems]],0)</f>
        <v>0</v>
      </c>
      <c r="AG7829" s="29">
        <f t="shared" ca="1" si="164"/>
        <v>40</v>
      </c>
    </row>
    <row r="7830" spans="1:33" ht="14.4" x14ac:dyDescent="0.3">
      <c r="A7830" s="37">
        <v>44130</v>
      </c>
      <c r="B7830" s="38">
        <f>INDEX(Videolength!D:D,MATCH(D7830,Videolength!A:A,0))</f>
        <v>13</v>
      </c>
      <c r="C7830" s="38">
        <f>INDEX(Videolength!E:E,MATCH(D7830,Videolength!A:A,0))</f>
        <v>38</v>
      </c>
      <c r="D7830" s="39">
        <v>38</v>
      </c>
      <c r="E7830" s="40" t="str">
        <f>INDEX(Videolength!B:B,MATCH(D7830,Videolength!A:A,0))</f>
        <v>https://youtu.be/s-PkDR9lVb0?list=PLTjhk5BwsiVV8SrR-dPCDjCfaMnt-5HZH</v>
      </c>
      <c r="F7830" s="41">
        <f>INDEX(Videolength!C:C,MATCH(D7830,Videolength!A:A,0))</f>
        <v>2.2939814814814816E-2</v>
      </c>
      <c r="G7830" s="41">
        <v>2.0706018518518519E-2</v>
      </c>
      <c r="H7830" s="71">
        <f>HYPERLINK(_xlfn.CONCAT(E7830,"&amp;t=",G7830*86400),G7830)</f>
        <v>2.0706018518518519E-2</v>
      </c>
      <c r="I7830" s="38">
        <v>14</v>
      </c>
      <c r="J7830" s="38">
        <v>7</v>
      </c>
      <c r="K7830" s="42" t="s">
        <v>55</v>
      </c>
      <c r="L7830" s="42" t="s">
        <v>10</v>
      </c>
      <c r="M7830" s="42" t="s">
        <v>763</v>
      </c>
      <c r="AA7830" s="45"/>
      <c r="AB7830" s="45"/>
      <c r="AE7830" s="42">
        <f>IF(Table32[[#This Row],[Gems]]&gt;0,Table32[[#This Row],[Gems]],0)</f>
        <v>0</v>
      </c>
      <c r="AF7830" s="42">
        <f>IF(Table32[[#This Row],[Gems]]&lt;0,Table32[[#This Row],[Gems]],0)</f>
        <v>0</v>
      </c>
      <c r="AG7830" s="29">
        <f t="shared" ca="1" si="164"/>
        <v>40</v>
      </c>
    </row>
    <row r="7831" spans="1:33" ht="14.4" x14ac:dyDescent="0.3">
      <c r="A7831" s="37">
        <v>44130</v>
      </c>
      <c r="B7831" s="38">
        <f>INDEX(Videolength!D:D,MATCH(D7831,Videolength!A:A,0))</f>
        <v>13</v>
      </c>
      <c r="C7831" s="38">
        <f>INDEX(Videolength!E:E,MATCH(D7831,Videolength!A:A,0))</f>
        <v>38</v>
      </c>
      <c r="D7831" s="39">
        <v>38</v>
      </c>
      <c r="E7831" s="40" t="str">
        <f>INDEX(Videolength!B:B,MATCH(D7831,Videolength!A:A,0))</f>
        <v>https://youtu.be/s-PkDR9lVb0?list=PLTjhk5BwsiVV8SrR-dPCDjCfaMnt-5HZH</v>
      </c>
      <c r="F7831" s="41">
        <f>INDEX(Videolength!C:C,MATCH(D7831,Videolength!A:A,0))</f>
        <v>2.2939814814814816E-2</v>
      </c>
      <c r="G7831" s="41">
        <v>2.0960648148148148E-2</v>
      </c>
      <c r="H7831" s="71">
        <f>HYPERLINK(_xlfn.CONCAT(E7831,"&amp;t=",G7831*86400),G7831)</f>
        <v>2.0960648148148148E-2</v>
      </c>
      <c r="I7831" s="38">
        <v>14</v>
      </c>
      <c r="J7831" s="38">
        <v>7</v>
      </c>
      <c r="K7831" s="42" t="s">
        <v>346</v>
      </c>
      <c r="L7831" s="42" t="s">
        <v>10</v>
      </c>
      <c r="AA7831" s="45"/>
      <c r="AB7831" s="45"/>
      <c r="AE7831" s="42">
        <f>IF(Table32[[#This Row],[Gems]]&gt;0,Table32[[#This Row],[Gems]],0)</f>
        <v>0</v>
      </c>
      <c r="AF7831" s="42">
        <f>IF(Table32[[#This Row],[Gems]]&lt;0,Table32[[#This Row],[Gems]],0)</f>
        <v>0</v>
      </c>
      <c r="AG7831" s="29">
        <f t="shared" ca="1" si="164"/>
        <v>40</v>
      </c>
    </row>
    <row r="7832" spans="1:33" ht="14.4" x14ac:dyDescent="0.3">
      <c r="A7832" s="37">
        <v>44130</v>
      </c>
      <c r="B7832" s="38">
        <f>INDEX(Videolength!D:D,MATCH(D7832,Videolength!A:A,0))</f>
        <v>13</v>
      </c>
      <c r="C7832" s="38">
        <f>INDEX(Videolength!E:E,MATCH(D7832,Videolength!A:A,0))</f>
        <v>38</v>
      </c>
      <c r="D7832" s="39">
        <v>38</v>
      </c>
      <c r="E7832" s="40" t="str">
        <f>INDEX(Videolength!B:B,MATCH(D7832,Videolength!A:A,0))</f>
        <v>https://youtu.be/s-PkDR9lVb0?list=PLTjhk5BwsiVV8SrR-dPCDjCfaMnt-5HZH</v>
      </c>
      <c r="F7832" s="41">
        <f>INDEX(Videolength!C:C,MATCH(D7832,Videolength!A:A,0))</f>
        <v>2.2939814814814816E-2</v>
      </c>
      <c r="G7832" s="41">
        <v>2.1006944444444443E-2</v>
      </c>
      <c r="H7832" s="71">
        <f>HYPERLINK(_xlfn.CONCAT(E7832,"&amp;t=",G7832*86400),G7832)</f>
        <v>2.1006944444444443E-2</v>
      </c>
      <c r="I7832" s="38">
        <v>14</v>
      </c>
      <c r="J7832" s="38">
        <v>7</v>
      </c>
      <c r="K7832" s="42" t="s">
        <v>90</v>
      </c>
      <c r="L7832" s="42" t="s">
        <v>167</v>
      </c>
      <c r="M7832" s="51" t="s">
        <v>591</v>
      </c>
      <c r="N7832" s="51"/>
      <c r="O7832" s="51"/>
      <c r="P7832" s="51"/>
      <c r="Q7832" s="51"/>
      <c r="R7832" s="51"/>
      <c r="S7832" s="51"/>
      <c r="AA7832" s="45"/>
      <c r="AB7832" s="45"/>
      <c r="AE7832" s="42">
        <f>IF(Table32[[#This Row],[Gems]]&gt;0,Table32[[#This Row],[Gems]],0)</f>
        <v>0</v>
      </c>
      <c r="AF7832" s="42">
        <f>IF(Table32[[#This Row],[Gems]]&lt;0,Table32[[#This Row],[Gems]],0)</f>
        <v>0</v>
      </c>
      <c r="AG7832" s="29">
        <f t="shared" ca="1" si="164"/>
        <v>40</v>
      </c>
    </row>
    <row r="7833" spans="1:33" ht="14.4" x14ac:dyDescent="0.3">
      <c r="A7833" s="37">
        <v>44130</v>
      </c>
      <c r="B7833" s="38">
        <f>INDEX(Videolength!D:D,MATCH(D7833,Videolength!A:A,0))</f>
        <v>13</v>
      </c>
      <c r="C7833" s="38">
        <f>INDEX(Videolength!E:E,MATCH(D7833,Videolength!A:A,0))</f>
        <v>38</v>
      </c>
      <c r="D7833" s="39">
        <v>38</v>
      </c>
      <c r="E7833" s="40" t="str">
        <f>INDEX(Videolength!B:B,MATCH(D7833,Videolength!A:A,0))</f>
        <v>https://youtu.be/s-PkDR9lVb0?list=PLTjhk5BwsiVV8SrR-dPCDjCfaMnt-5HZH</v>
      </c>
      <c r="F7833" s="41">
        <f>INDEX(Videolength!C:C,MATCH(D7833,Videolength!A:A,0))</f>
        <v>2.2939814814814816E-2</v>
      </c>
      <c r="G7833" s="41">
        <v>2.2152777777777775E-2</v>
      </c>
      <c r="H7833" s="71">
        <f>HYPERLINK(_xlfn.CONCAT(E7833,"&amp;t=",G7833*86400),G7833)</f>
        <v>2.2152777777777775E-2</v>
      </c>
      <c r="I7833" s="38">
        <v>14</v>
      </c>
      <c r="J7833" s="38">
        <v>7</v>
      </c>
      <c r="K7833" s="42" t="s">
        <v>346</v>
      </c>
      <c r="L7833" s="42" t="s">
        <v>10</v>
      </c>
      <c r="AA7833" s="45"/>
      <c r="AB7833" s="45"/>
      <c r="AE7833" s="42">
        <f>IF(Table32[[#This Row],[Gems]]&gt;0,Table32[[#This Row],[Gems]],0)</f>
        <v>0</v>
      </c>
      <c r="AF7833" s="42">
        <f>IF(Table32[[#This Row],[Gems]]&lt;0,Table32[[#This Row],[Gems]],0)</f>
        <v>0</v>
      </c>
      <c r="AG7833" s="30">
        <f t="shared" ca="1" si="164"/>
        <v>40</v>
      </c>
    </row>
    <row r="7834" spans="1:33" ht="14.4" x14ac:dyDescent="0.3">
      <c r="A7834" s="37">
        <v>44130</v>
      </c>
      <c r="B7834" s="38">
        <f>INDEX(Videolength!D:D,MATCH(D7834,Videolength!A:A,0))</f>
        <v>13</v>
      </c>
      <c r="C7834" s="38">
        <f>INDEX(Videolength!E:E,MATCH(D7834,Videolength!A:A,0))</f>
        <v>38</v>
      </c>
      <c r="D7834" s="39">
        <v>38</v>
      </c>
      <c r="E7834" s="40" t="str">
        <f>INDEX(Videolength!B:B,MATCH(D7834,Videolength!A:A,0))</f>
        <v>https://youtu.be/s-PkDR9lVb0?list=PLTjhk5BwsiVV8SrR-dPCDjCfaMnt-5HZH</v>
      </c>
      <c r="F7834" s="41">
        <f>INDEX(Videolength!C:C,MATCH(D7834,Videolength!A:A,0))</f>
        <v>2.2939814814814816E-2</v>
      </c>
      <c r="G7834" s="41">
        <v>2.2187499999999999E-2</v>
      </c>
      <c r="H7834" s="71">
        <f>HYPERLINK(_xlfn.CONCAT(E7834,"&amp;t=",G7834*86400),G7834)</f>
        <v>2.2187499999999999E-2</v>
      </c>
      <c r="I7834" s="38">
        <v>14</v>
      </c>
      <c r="J7834" s="38">
        <v>7</v>
      </c>
      <c r="K7834" s="42" t="s">
        <v>107</v>
      </c>
      <c r="L7834" s="42" t="s">
        <v>10</v>
      </c>
      <c r="M7834" s="42" t="s">
        <v>763</v>
      </c>
      <c r="AA7834" s="45"/>
      <c r="AB7834" s="45"/>
      <c r="AE7834" s="42">
        <f>IF(Table32[[#This Row],[Gems]]&gt;0,Table32[[#This Row],[Gems]],0)</f>
        <v>0</v>
      </c>
      <c r="AF7834" s="42">
        <f>IF(Table32[[#This Row],[Gems]]&lt;0,Table32[[#This Row],[Gems]],0)</f>
        <v>0</v>
      </c>
      <c r="AG7834" s="29">
        <f t="shared" ca="1" si="164"/>
        <v>40</v>
      </c>
    </row>
    <row r="7835" spans="1:33" ht="14.4" x14ac:dyDescent="0.3">
      <c r="A7835" s="37">
        <v>44130</v>
      </c>
      <c r="B7835" s="38">
        <f>INDEX(Videolength!D:D,MATCH(D7835,Videolength!A:A,0))</f>
        <v>13</v>
      </c>
      <c r="C7835" s="38">
        <f>INDEX(Videolength!E:E,MATCH(D7835,Videolength!A:A,0))</f>
        <v>38</v>
      </c>
      <c r="D7835" s="39">
        <v>38</v>
      </c>
      <c r="E7835" s="40" t="str">
        <f>INDEX(Videolength!B:B,MATCH(D7835,Videolength!A:A,0))</f>
        <v>https://youtu.be/s-PkDR9lVb0?list=PLTjhk5BwsiVV8SrR-dPCDjCfaMnt-5HZH</v>
      </c>
      <c r="F7835" s="41">
        <f>INDEX(Videolength!C:C,MATCH(D7835,Videolength!A:A,0))</f>
        <v>2.2939814814814816E-2</v>
      </c>
      <c r="G7835" s="41">
        <v>2.2222222222222223E-2</v>
      </c>
      <c r="H7835" s="71">
        <f>HYPERLINK(_xlfn.CONCAT(E7835,"&amp;t=",G7835*86400),G7835)</f>
        <v>2.2222222222222223E-2</v>
      </c>
      <c r="I7835" s="38">
        <v>14</v>
      </c>
      <c r="J7835" s="38">
        <v>7</v>
      </c>
      <c r="K7835" s="42" t="s">
        <v>107</v>
      </c>
      <c r="L7835" s="42" t="s">
        <v>229</v>
      </c>
      <c r="AA7835" s="45"/>
      <c r="AB7835" s="45"/>
      <c r="AE7835" s="42">
        <f>IF(Table32[[#This Row],[Gems]]&gt;0,Table32[[#This Row],[Gems]],0)</f>
        <v>0</v>
      </c>
      <c r="AF7835" s="42">
        <f>IF(Table32[[#This Row],[Gems]]&lt;0,Table32[[#This Row],[Gems]],0)</f>
        <v>0</v>
      </c>
      <c r="AG7835" s="29">
        <f t="shared" ca="1" si="164"/>
        <v>40</v>
      </c>
    </row>
    <row r="7836" spans="1:33" ht="14.4" x14ac:dyDescent="0.3">
      <c r="A7836" s="37">
        <v>44130</v>
      </c>
      <c r="B7836" s="38">
        <f>INDEX(Videolength!D:D,MATCH(D7836,Videolength!A:A,0))</f>
        <v>13</v>
      </c>
      <c r="C7836" s="38">
        <f>INDEX(Videolength!E:E,MATCH(D7836,Videolength!A:A,0))</f>
        <v>38</v>
      </c>
      <c r="D7836" s="39">
        <v>38</v>
      </c>
      <c r="E7836" s="40" t="str">
        <f>INDEX(Videolength!B:B,MATCH(D7836,Videolength!A:A,0))</f>
        <v>https://youtu.be/s-PkDR9lVb0?list=PLTjhk5BwsiVV8SrR-dPCDjCfaMnt-5HZH</v>
      </c>
      <c r="F7836" s="41">
        <f>INDEX(Videolength!C:C,MATCH(D7836,Videolength!A:A,0))</f>
        <v>2.2939814814814816E-2</v>
      </c>
      <c r="G7836" s="41">
        <v>2.2337962962962962E-2</v>
      </c>
      <c r="H7836" s="71">
        <f>HYPERLINK(_xlfn.CONCAT(E7836,"&amp;t=",G7836*86400),G7836)</f>
        <v>2.2337962962962962E-2</v>
      </c>
      <c r="I7836" s="38">
        <v>14</v>
      </c>
      <c r="J7836" s="38">
        <v>7</v>
      </c>
      <c r="K7836" s="42" t="s">
        <v>107</v>
      </c>
      <c r="L7836" s="42" t="s">
        <v>231</v>
      </c>
      <c r="M7836" s="42" t="s">
        <v>1526</v>
      </c>
      <c r="V7836" s="43">
        <v>326</v>
      </c>
      <c r="AA7836" s="45"/>
      <c r="AB7836" s="45"/>
      <c r="AE7836" s="42">
        <f>IF(Table32[[#This Row],[Gems]]&gt;0,Table32[[#This Row],[Gems]],0)</f>
        <v>0</v>
      </c>
      <c r="AF7836" s="42">
        <f>IF(Table32[[#This Row],[Gems]]&lt;0,Table32[[#This Row],[Gems]],0)</f>
        <v>0</v>
      </c>
      <c r="AG7836" s="29">
        <f t="shared" ca="1" si="164"/>
        <v>40</v>
      </c>
    </row>
    <row r="7837" spans="1:33" ht="14.4" x14ac:dyDescent="0.3">
      <c r="A7837" s="37">
        <v>44130</v>
      </c>
      <c r="B7837" s="38">
        <f>INDEX(Videolength!D:D,MATCH(D7837,Videolength!A:A,0))</f>
        <v>13</v>
      </c>
      <c r="C7837" s="38">
        <f>INDEX(Videolength!E:E,MATCH(D7837,Videolength!A:A,0))</f>
        <v>38</v>
      </c>
      <c r="D7837" s="39">
        <v>38</v>
      </c>
      <c r="E7837" s="40" t="str">
        <f>INDEX(Videolength!B:B,MATCH(D7837,Videolength!A:A,0))</f>
        <v>https://youtu.be/s-PkDR9lVb0?list=PLTjhk5BwsiVV8SrR-dPCDjCfaMnt-5HZH</v>
      </c>
      <c r="F7837" s="41">
        <f>INDEX(Videolength!C:C,MATCH(D7837,Videolength!A:A,0))</f>
        <v>2.2939814814814816E-2</v>
      </c>
      <c r="G7837" s="41">
        <v>2.2372685185185186E-2</v>
      </c>
      <c r="H7837" s="71">
        <f>HYPERLINK(_xlfn.CONCAT(E7837,"&amp;t=",G7837*86400),G7837)</f>
        <v>2.2372685185185186E-2</v>
      </c>
      <c r="I7837" s="38">
        <v>14</v>
      </c>
      <c r="J7837" s="38">
        <v>7</v>
      </c>
      <c r="K7837" s="42" t="s">
        <v>346</v>
      </c>
      <c r="L7837" s="42" t="s">
        <v>10</v>
      </c>
      <c r="AA7837" s="45"/>
      <c r="AB7837" s="45"/>
      <c r="AE7837" s="42">
        <f>IF(Table32[[#This Row],[Gems]]&gt;0,Table32[[#This Row],[Gems]],0)</f>
        <v>0</v>
      </c>
      <c r="AF7837" s="42">
        <f>IF(Table32[[#This Row],[Gems]]&lt;0,Table32[[#This Row],[Gems]],0)</f>
        <v>0</v>
      </c>
      <c r="AG7837" s="29">
        <f t="shared" ca="1" si="164"/>
        <v>40</v>
      </c>
    </row>
    <row r="7838" spans="1:33" ht="14.4" x14ac:dyDescent="0.3">
      <c r="A7838" s="37">
        <v>44130</v>
      </c>
      <c r="B7838" s="38">
        <f>INDEX(Videolength!D:D,MATCH(D7838,Videolength!A:A,0))</f>
        <v>13</v>
      </c>
      <c r="C7838" s="38">
        <f>INDEX(Videolength!E:E,MATCH(D7838,Videolength!A:A,0))</f>
        <v>38</v>
      </c>
      <c r="D7838" s="39">
        <v>38</v>
      </c>
      <c r="E7838" s="40" t="str">
        <f>INDEX(Videolength!B:B,MATCH(D7838,Videolength!A:A,0))</f>
        <v>https://youtu.be/s-PkDR9lVb0?list=PLTjhk5BwsiVV8SrR-dPCDjCfaMnt-5HZH</v>
      </c>
      <c r="F7838" s="41">
        <f>INDEX(Videolength!C:C,MATCH(D7838,Videolength!A:A,0))</f>
        <v>2.2939814814814816E-2</v>
      </c>
      <c r="G7838" s="41">
        <v>2.2534722222222223E-2</v>
      </c>
      <c r="H7838" s="71">
        <f>HYPERLINK(_xlfn.CONCAT(E7838,"&amp;t=",G7838*86400),G7838)</f>
        <v>2.2534722222222223E-2</v>
      </c>
      <c r="I7838" s="38">
        <v>14</v>
      </c>
      <c r="J7838" s="38">
        <v>7</v>
      </c>
      <c r="K7838" s="42" t="s">
        <v>90</v>
      </c>
      <c r="L7838" s="42" t="s">
        <v>167</v>
      </c>
      <c r="M7838" s="42" t="s">
        <v>1527</v>
      </c>
      <c r="AA7838" s="45"/>
      <c r="AB7838" s="45"/>
      <c r="AE7838" s="42">
        <f>IF(Table32[[#This Row],[Gems]]&gt;0,Table32[[#This Row],[Gems]],0)</f>
        <v>0</v>
      </c>
      <c r="AF7838" s="42">
        <f>IF(Table32[[#This Row],[Gems]]&lt;0,Table32[[#This Row],[Gems]],0)</f>
        <v>0</v>
      </c>
      <c r="AG7838" s="29">
        <f t="shared" ca="1" si="164"/>
        <v>40</v>
      </c>
    </row>
    <row r="7839" spans="1:33" ht="14.4" x14ac:dyDescent="0.3">
      <c r="A7839" s="37">
        <v>44130</v>
      </c>
      <c r="B7839" s="38">
        <f>INDEX(Videolength!D:D,MATCH(D7839,Videolength!A:A,0))</f>
        <v>13</v>
      </c>
      <c r="C7839" s="38">
        <f>INDEX(Videolength!E:E,MATCH(D7839,Videolength!A:A,0))</f>
        <v>38</v>
      </c>
      <c r="D7839" s="39">
        <v>38</v>
      </c>
      <c r="E7839" s="40" t="str">
        <f>INDEX(Videolength!B:B,MATCH(D7839,Videolength!A:A,0))</f>
        <v>https://youtu.be/s-PkDR9lVb0?list=PLTjhk5BwsiVV8SrR-dPCDjCfaMnt-5HZH</v>
      </c>
      <c r="F7839" s="41">
        <f>INDEX(Videolength!C:C,MATCH(D7839,Videolength!A:A,0))</f>
        <v>2.2939814814814816E-2</v>
      </c>
      <c r="G7839" s="41">
        <v>2.2581018518518518E-2</v>
      </c>
      <c r="H7839" s="71">
        <f>HYPERLINK(_xlfn.CONCAT(E7839,"&amp;t=",G7839*86400),G7839)</f>
        <v>2.2581018518518518E-2</v>
      </c>
      <c r="I7839" s="38">
        <v>14</v>
      </c>
      <c r="J7839" s="38">
        <v>7</v>
      </c>
      <c r="K7839" s="42" t="s">
        <v>346</v>
      </c>
      <c r="L7839" s="42" t="s">
        <v>10</v>
      </c>
      <c r="AA7839" s="45"/>
      <c r="AB7839" s="45"/>
      <c r="AE7839" s="42">
        <f>IF(Table32[[#This Row],[Gems]]&gt;0,Table32[[#This Row],[Gems]],0)</f>
        <v>0</v>
      </c>
      <c r="AF7839" s="42">
        <f>IF(Table32[[#This Row],[Gems]]&lt;0,Table32[[#This Row],[Gems]],0)</f>
        <v>0</v>
      </c>
      <c r="AG7839" s="29">
        <f t="shared" ca="1" si="164"/>
        <v>40</v>
      </c>
    </row>
    <row r="7840" spans="1:33" ht="14.4" x14ac:dyDescent="0.3">
      <c r="A7840" s="37">
        <v>44130</v>
      </c>
      <c r="B7840" s="38">
        <f>INDEX(Videolength!D:D,MATCH(D7840,Videolength!A:A,0))</f>
        <v>13</v>
      </c>
      <c r="C7840" s="38">
        <f>INDEX(Videolength!E:E,MATCH(D7840,Videolength!A:A,0))</f>
        <v>38</v>
      </c>
      <c r="D7840" s="39">
        <v>38</v>
      </c>
      <c r="E7840" s="40" t="str">
        <f>INDEX(Videolength!B:B,MATCH(D7840,Videolength!A:A,0))</f>
        <v>https://youtu.be/s-PkDR9lVb0?list=PLTjhk5BwsiVV8SrR-dPCDjCfaMnt-5HZH</v>
      </c>
      <c r="F7840" s="41">
        <f>INDEX(Videolength!C:C,MATCH(D7840,Videolength!A:A,0))</f>
        <v>2.2939814814814816E-2</v>
      </c>
      <c r="G7840" s="41">
        <v>2.2604166666666665E-2</v>
      </c>
      <c r="H7840" s="71">
        <f>HYPERLINK(_xlfn.CONCAT(E7840,"&amp;t=",G7840*86400),G7840)</f>
        <v>2.2604166666666665E-2</v>
      </c>
      <c r="I7840" s="38">
        <v>14</v>
      </c>
      <c r="J7840" s="38">
        <v>7</v>
      </c>
      <c r="K7840" s="42" t="s">
        <v>13</v>
      </c>
      <c r="L7840" s="42" t="s">
        <v>10</v>
      </c>
      <c r="W7840" s="44" t="s">
        <v>1310</v>
      </c>
      <c r="AA7840" s="45"/>
      <c r="AB7840" s="45"/>
      <c r="AE7840" s="42">
        <f>IF(Table32[[#This Row],[Gems]]&gt;0,Table32[[#This Row],[Gems]],0)</f>
        <v>0</v>
      </c>
      <c r="AF7840" s="42">
        <f>IF(Table32[[#This Row],[Gems]]&lt;0,Table32[[#This Row],[Gems]],0)</f>
        <v>0</v>
      </c>
      <c r="AG7840" s="29">
        <f t="shared" ca="1" si="164"/>
        <v>40</v>
      </c>
    </row>
    <row r="7841" spans="1:33" ht="14.4" x14ac:dyDescent="0.3">
      <c r="A7841" s="37">
        <v>44130</v>
      </c>
      <c r="B7841" s="38">
        <f>INDEX(Videolength!D:D,MATCH(D7841,Videolength!A:A,0))</f>
        <v>13</v>
      </c>
      <c r="C7841" s="38">
        <f>INDEX(Videolength!E:E,MATCH(D7841,Videolength!A:A,0))</f>
        <v>38</v>
      </c>
      <c r="D7841" s="39">
        <v>38</v>
      </c>
      <c r="E7841" s="40" t="str">
        <f>INDEX(Videolength!B:B,MATCH(D7841,Videolength!A:A,0))</f>
        <v>https://youtu.be/s-PkDR9lVb0?list=PLTjhk5BwsiVV8SrR-dPCDjCfaMnt-5HZH</v>
      </c>
      <c r="F7841" s="41">
        <f>INDEX(Videolength!C:C,MATCH(D7841,Videolength!A:A,0))</f>
        <v>2.2939814814814816E-2</v>
      </c>
      <c r="G7841" s="41">
        <v>2.2789351851851852E-2</v>
      </c>
      <c r="H7841" s="71">
        <f>HYPERLINK(_xlfn.CONCAT(E7841,"&amp;t=",G7841*86400),G7841)</f>
        <v>2.2789351851851852E-2</v>
      </c>
      <c r="I7841" s="38">
        <v>14</v>
      </c>
      <c r="J7841" s="38">
        <v>7</v>
      </c>
      <c r="K7841" s="42" t="s">
        <v>346</v>
      </c>
      <c r="L7841" s="42" t="s">
        <v>10</v>
      </c>
      <c r="AA7841" s="45"/>
      <c r="AB7841" s="45"/>
      <c r="AE7841" s="42">
        <f>IF(Table32[[#This Row],[Gems]]&gt;0,Table32[[#This Row],[Gems]],0)</f>
        <v>0</v>
      </c>
      <c r="AF7841" s="42">
        <f>IF(Table32[[#This Row],[Gems]]&lt;0,Table32[[#This Row],[Gems]],0)</f>
        <v>0</v>
      </c>
      <c r="AG7841" s="29">
        <f t="shared" ca="1" si="164"/>
        <v>40</v>
      </c>
    </row>
    <row r="7842" spans="1:33" ht="14.4" x14ac:dyDescent="0.3">
      <c r="A7842" s="37">
        <v>44130</v>
      </c>
      <c r="B7842" s="38">
        <f>INDEX(Videolength!D:D,MATCH(D7842,Videolength!A:A,0))</f>
        <v>13</v>
      </c>
      <c r="C7842" s="38">
        <f>INDEX(Videolength!E:E,MATCH(D7842,Videolength!A:A,0))</f>
        <v>38</v>
      </c>
      <c r="D7842" s="39">
        <v>38</v>
      </c>
      <c r="E7842" s="40" t="str">
        <f>INDEX(Videolength!B:B,MATCH(D7842,Videolength!A:A,0))</f>
        <v>https://youtu.be/s-PkDR9lVb0?list=PLTjhk5BwsiVV8SrR-dPCDjCfaMnt-5HZH</v>
      </c>
      <c r="F7842" s="41">
        <f>INDEX(Videolength!C:C,MATCH(D7842,Videolength!A:A,0))</f>
        <v>2.2939814814814816E-2</v>
      </c>
      <c r="G7842" s="41">
        <v>2.2847222222222224E-2</v>
      </c>
      <c r="H7842" s="71">
        <f>HYPERLINK(_xlfn.CONCAT(E7842,"&amp;t=",G7842*86400),G7842)</f>
        <v>2.2847222222222224E-2</v>
      </c>
      <c r="I7842" s="38">
        <v>14</v>
      </c>
      <c r="J7842" s="38">
        <v>7</v>
      </c>
      <c r="K7842" s="42" t="s">
        <v>353</v>
      </c>
      <c r="L7842" s="42" t="s">
        <v>10</v>
      </c>
      <c r="M7842" s="42" t="s">
        <v>1386</v>
      </c>
      <c r="AA7842" s="45"/>
      <c r="AB7842" s="45"/>
      <c r="AE7842" s="42">
        <f>IF(Table32[[#This Row],[Gems]]&gt;0,Table32[[#This Row],[Gems]],0)</f>
        <v>0</v>
      </c>
      <c r="AF7842" s="42">
        <f>IF(Table32[[#This Row],[Gems]]&lt;0,Table32[[#This Row],[Gems]],0)</f>
        <v>0</v>
      </c>
      <c r="AG7842" s="29">
        <f t="shared" ca="1" si="164"/>
        <v>40</v>
      </c>
    </row>
    <row r="7843" spans="1:33" ht="14.4" x14ac:dyDescent="0.3">
      <c r="A7843" s="37">
        <v>44130</v>
      </c>
      <c r="B7843" s="38">
        <f>INDEX(Videolength!D:D,MATCH(D7843,Videolength!A:A,0))</f>
        <v>13</v>
      </c>
      <c r="C7843" s="38">
        <f>INDEX(Videolength!E:E,MATCH(D7843,Videolength!A:A,0))</f>
        <v>38</v>
      </c>
      <c r="D7843" s="39">
        <v>38</v>
      </c>
      <c r="E7843" s="40" t="str">
        <f>INDEX(Videolength!B:B,MATCH(D7843,Videolength!A:A,0))</f>
        <v>https://youtu.be/s-PkDR9lVb0?list=PLTjhk5BwsiVV8SrR-dPCDjCfaMnt-5HZH</v>
      </c>
      <c r="F7843" s="41">
        <f>INDEX(Videolength!C:C,MATCH(D7843,Videolength!A:A,0))</f>
        <v>2.2939814814814816E-2</v>
      </c>
      <c r="G7843" s="41">
        <v>2.2905092592592591E-2</v>
      </c>
      <c r="H7843" s="71">
        <f>HYPERLINK(_xlfn.CONCAT(E7843,"&amp;t=",G7843*86400),G7843)</f>
        <v>2.2905092592592591E-2</v>
      </c>
      <c r="I7843" s="38">
        <v>14</v>
      </c>
      <c r="J7843" s="38">
        <v>7</v>
      </c>
      <c r="K7843" s="42" t="s">
        <v>346</v>
      </c>
      <c r="L7843" s="42" t="s">
        <v>10</v>
      </c>
      <c r="AA7843" s="45"/>
      <c r="AB7843" s="45"/>
      <c r="AE7843" s="42">
        <f>IF(Table32[[#This Row],[Gems]]&gt;0,Table32[[#This Row],[Gems]],0)</f>
        <v>0</v>
      </c>
      <c r="AF7843" s="42">
        <f>IF(Table32[[#This Row],[Gems]]&lt;0,Table32[[#This Row],[Gems]],0)</f>
        <v>0</v>
      </c>
      <c r="AG7843" s="29">
        <f t="shared" ca="1" si="164"/>
        <v>40</v>
      </c>
    </row>
    <row r="7844" spans="1:33" ht="14.4" x14ac:dyDescent="0.3">
      <c r="A7844" s="37">
        <v>44131</v>
      </c>
      <c r="B7844" s="38">
        <f>INDEX(Videolength!D:D,MATCH(D7844,Videolength!A:A,0))</f>
        <v>14</v>
      </c>
      <c r="C7844" s="38">
        <f>INDEX(Videolength!E:E,MATCH(D7844,Videolength!A:A,0))</f>
        <v>39</v>
      </c>
      <c r="D7844" s="39">
        <v>39</v>
      </c>
      <c r="E7844" s="40" t="str">
        <f>INDEX(Videolength!B:B,MATCH(D7844,Videolength!A:A,0))</f>
        <v>https://youtu.be/Hv5PL4q6kFE?list=PLTjhk5BwsiVV8SrR-dPCDjCfaMnt-5HZH</v>
      </c>
      <c r="F7844" s="41">
        <f>INDEX(Videolength!C:C,MATCH(D7844,Videolength!A:A,0))</f>
        <v>4.0335648148148148E-2</v>
      </c>
      <c r="G7844" s="41">
        <v>0</v>
      </c>
      <c r="H7844" s="71">
        <f>HYPERLINK(_xlfn.CONCAT(E7844,"&amp;t=",G7844*86400),G7844)</f>
        <v>0</v>
      </c>
      <c r="I7844" s="38">
        <v>14</v>
      </c>
      <c r="J7844" s="38">
        <v>7</v>
      </c>
      <c r="K7844" s="42" t="s">
        <v>123</v>
      </c>
      <c r="L7844" s="42" t="s">
        <v>10</v>
      </c>
      <c r="M7844" s="42" t="s">
        <v>388</v>
      </c>
      <c r="AA7844" s="45"/>
      <c r="AB7844" s="45"/>
      <c r="AE7844" s="42">
        <f>IF(Table32[[#This Row],[Gems]]&gt;0,Table32[[#This Row],[Gems]],0)</f>
        <v>0</v>
      </c>
      <c r="AF7844" s="42">
        <f>IF(Table32[[#This Row],[Gems]]&lt;0,Table32[[#This Row],[Gems]],0)</f>
        <v>0</v>
      </c>
      <c r="AG7844" s="29">
        <f t="shared" ca="1" si="164"/>
        <v>40</v>
      </c>
    </row>
    <row r="7845" spans="1:33" ht="14.4" x14ac:dyDescent="0.3">
      <c r="A7845" s="37">
        <v>44131</v>
      </c>
      <c r="B7845" s="38">
        <f>INDEX(Videolength!D:D,MATCH(D7845,Videolength!A:A,0))</f>
        <v>14</v>
      </c>
      <c r="C7845" s="38">
        <f>INDEX(Videolength!E:E,MATCH(D7845,Videolength!A:A,0))</f>
        <v>39</v>
      </c>
      <c r="D7845" s="39">
        <v>39</v>
      </c>
      <c r="E7845" s="40" t="str">
        <f>INDEX(Videolength!B:B,MATCH(D7845,Videolength!A:A,0))</f>
        <v>https://youtu.be/Hv5PL4q6kFE?list=PLTjhk5BwsiVV8SrR-dPCDjCfaMnt-5HZH</v>
      </c>
      <c r="F7845" s="41">
        <f>INDEX(Videolength!C:C,MATCH(D7845,Videolength!A:A,0))</f>
        <v>4.0335648148148148E-2</v>
      </c>
      <c r="G7845" s="41">
        <v>1.3888888888888889E-4</v>
      </c>
      <c r="H7845" s="71">
        <f>HYPERLINK(_xlfn.CONCAT(E7845,"&amp;t=",G7845*86400),G7845)</f>
        <v>1.3888888888888889E-4</v>
      </c>
      <c r="I7845" s="38">
        <v>14</v>
      </c>
      <c r="J7845" s="38">
        <v>7</v>
      </c>
      <c r="K7845" s="42" t="s">
        <v>346</v>
      </c>
      <c r="L7845" s="42" t="s">
        <v>10</v>
      </c>
      <c r="AA7845" s="45"/>
      <c r="AB7845" s="45"/>
      <c r="AE7845" s="42">
        <f>IF(Table32[[#This Row],[Gems]]&gt;0,Table32[[#This Row],[Gems]],0)</f>
        <v>0</v>
      </c>
      <c r="AF7845" s="42">
        <f>IF(Table32[[#This Row],[Gems]]&lt;0,Table32[[#This Row],[Gems]],0)</f>
        <v>0</v>
      </c>
      <c r="AG7845" s="29">
        <f t="shared" ca="1" si="164"/>
        <v>40</v>
      </c>
    </row>
    <row r="7846" spans="1:33" ht="14.4" x14ac:dyDescent="0.3">
      <c r="A7846" s="37">
        <v>44131</v>
      </c>
      <c r="B7846" s="38">
        <f>INDEX(Videolength!D:D,MATCH(D7846,Videolength!A:A,0))</f>
        <v>14</v>
      </c>
      <c r="C7846" s="38">
        <f>INDEX(Videolength!E:E,MATCH(D7846,Videolength!A:A,0))</f>
        <v>39</v>
      </c>
      <c r="D7846" s="39">
        <v>39</v>
      </c>
      <c r="E7846" s="40" t="str">
        <f>INDEX(Videolength!B:B,MATCH(D7846,Videolength!A:A,0))</f>
        <v>https://youtu.be/Hv5PL4q6kFE?list=PLTjhk5BwsiVV8SrR-dPCDjCfaMnt-5HZH</v>
      </c>
      <c r="F7846" s="41">
        <f>INDEX(Videolength!C:C,MATCH(D7846,Videolength!A:A,0))</f>
        <v>4.0335648148148148E-2</v>
      </c>
      <c r="G7846" s="41">
        <v>1.5046296296296297E-4</v>
      </c>
      <c r="H7846" s="71">
        <f>HYPERLINK(_xlfn.CONCAT(E7846,"&amp;t=",G7846*86400),G7846)</f>
        <v>1.5046296296296297E-4</v>
      </c>
      <c r="I7846" s="38">
        <v>14</v>
      </c>
      <c r="J7846" s="38">
        <v>8</v>
      </c>
      <c r="K7846" s="42" t="s">
        <v>51</v>
      </c>
      <c r="L7846" s="42" t="s">
        <v>11</v>
      </c>
      <c r="W7846" s="44" t="s">
        <v>218</v>
      </c>
      <c r="X7846" s="43">
        <v>8</v>
      </c>
      <c r="AA7846" s="45"/>
      <c r="AB7846" s="45"/>
      <c r="AE7846" s="42">
        <f>IF(Table32[[#This Row],[Gems]]&gt;0,Table32[[#This Row],[Gems]],0)</f>
        <v>0</v>
      </c>
      <c r="AF7846" s="42">
        <f>IF(Table32[[#This Row],[Gems]]&lt;0,Table32[[#This Row],[Gems]],0)</f>
        <v>0</v>
      </c>
      <c r="AG7846" s="29">
        <f t="shared" ca="1" si="164"/>
        <v>40</v>
      </c>
    </row>
    <row r="7847" spans="1:33" ht="14.4" x14ac:dyDescent="0.3">
      <c r="A7847" s="37">
        <v>44131</v>
      </c>
      <c r="B7847" s="38">
        <f>INDEX(Videolength!D:D,MATCH(D7847,Videolength!A:A,0))</f>
        <v>14</v>
      </c>
      <c r="C7847" s="38">
        <f>INDEX(Videolength!E:E,MATCH(D7847,Videolength!A:A,0))</f>
        <v>39</v>
      </c>
      <c r="D7847" s="39">
        <v>39</v>
      </c>
      <c r="E7847" s="40" t="str">
        <f>INDEX(Videolength!B:B,MATCH(D7847,Videolength!A:A,0))</f>
        <v>https://youtu.be/Hv5PL4q6kFE?list=PLTjhk5BwsiVV8SrR-dPCDjCfaMnt-5HZH</v>
      </c>
      <c r="F7847" s="41">
        <f>INDEX(Videolength!C:C,MATCH(D7847,Videolength!A:A,0))</f>
        <v>4.0335648148148148E-2</v>
      </c>
      <c r="G7847" s="41">
        <v>2.0833333333333335E-4</v>
      </c>
      <c r="H7847" s="71">
        <f>HYPERLINK(_xlfn.CONCAT(E7847,"&amp;t=",G7847*86400),G7847)</f>
        <v>2.0833333333333335E-4</v>
      </c>
      <c r="I7847" s="38">
        <v>14</v>
      </c>
      <c r="J7847" s="38">
        <v>8</v>
      </c>
      <c r="K7847" s="42" t="s">
        <v>8</v>
      </c>
      <c r="L7847" s="42" t="s">
        <v>163</v>
      </c>
      <c r="M7847" s="42" t="s">
        <v>763</v>
      </c>
      <c r="AA7847" s="45"/>
      <c r="AB7847" s="45"/>
      <c r="AE7847" s="42">
        <f>IF(Table32[[#This Row],[Gems]]&gt;0,Table32[[#This Row],[Gems]],0)</f>
        <v>0</v>
      </c>
      <c r="AF7847" s="42">
        <f>IF(Table32[[#This Row],[Gems]]&lt;0,Table32[[#This Row],[Gems]],0)</f>
        <v>0</v>
      </c>
      <c r="AG7847" s="29">
        <f t="shared" ca="1" si="164"/>
        <v>40</v>
      </c>
    </row>
    <row r="7848" spans="1:33" ht="14.4" x14ac:dyDescent="0.3">
      <c r="A7848" s="37">
        <v>44131</v>
      </c>
      <c r="B7848" s="38">
        <f>INDEX(Videolength!D:D,MATCH(D7848,Videolength!A:A,0))</f>
        <v>14</v>
      </c>
      <c r="C7848" s="38">
        <f>INDEX(Videolength!E:E,MATCH(D7848,Videolength!A:A,0))</f>
        <v>39</v>
      </c>
      <c r="D7848" s="39">
        <v>39</v>
      </c>
      <c r="E7848" s="40" t="str">
        <f>INDEX(Videolength!B:B,MATCH(D7848,Videolength!A:A,0))</f>
        <v>https://youtu.be/Hv5PL4q6kFE?list=PLTjhk5BwsiVV8SrR-dPCDjCfaMnt-5HZH</v>
      </c>
      <c r="F7848" s="41">
        <f>INDEX(Videolength!C:C,MATCH(D7848,Videolength!A:A,0))</f>
        <v>4.0335648148148148E-2</v>
      </c>
      <c r="G7848" s="41">
        <v>2.4305555555555552E-4</v>
      </c>
      <c r="H7848" s="71">
        <f>HYPERLINK(_xlfn.CONCAT(E7848,"&amp;t=",G7848*86400),G7848)</f>
        <v>2.4305555555555552E-4</v>
      </c>
      <c r="I7848" s="38">
        <v>14</v>
      </c>
      <c r="J7848" s="38">
        <v>8</v>
      </c>
      <c r="K7848" s="42" t="s">
        <v>114</v>
      </c>
      <c r="L7848" s="42" t="s">
        <v>326</v>
      </c>
      <c r="M7848" s="42" t="s">
        <v>1528</v>
      </c>
      <c r="AA7848" s="45"/>
      <c r="AB7848" s="45"/>
      <c r="AD7848" s="42">
        <v>3</v>
      </c>
      <c r="AE7848" s="42">
        <f>IF(Table32[[#This Row],[Gems]]&gt;0,Table32[[#This Row],[Gems]],0)</f>
        <v>3</v>
      </c>
      <c r="AF7848" s="42">
        <f>IF(Table32[[#This Row],[Gems]]&lt;0,Table32[[#This Row],[Gems]],0)</f>
        <v>0</v>
      </c>
      <c r="AG7848" s="29">
        <f t="shared" ca="1" si="164"/>
        <v>43</v>
      </c>
    </row>
    <row r="7849" spans="1:33" ht="14.4" x14ac:dyDescent="0.3">
      <c r="A7849" s="37">
        <v>44131</v>
      </c>
      <c r="B7849" s="38">
        <f>INDEX(Videolength!D:D,MATCH(D7849,Videolength!A:A,0))</f>
        <v>14</v>
      </c>
      <c r="C7849" s="38">
        <f>INDEX(Videolength!E:E,MATCH(D7849,Videolength!A:A,0))</f>
        <v>39</v>
      </c>
      <c r="D7849" s="39">
        <v>39</v>
      </c>
      <c r="E7849" s="40" t="str">
        <f>INDEX(Videolength!B:B,MATCH(D7849,Videolength!A:A,0))</f>
        <v>https://youtu.be/Hv5PL4q6kFE?list=PLTjhk5BwsiVV8SrR-dPCDjCfaMnt-5HZH</v>
      </c>
      <c r="F7849" s="41">
        <f>INDEX(Videolength!C:C,MATCH(D7849,Videolength!A:A,0))</f>
        <v>4.0335648148148148E-2</v>
      </c>
      <c r="G7849" s="41">
        <v>6.134259259259259E-4</v>
      </c>
      <c r="H7849" s="71">
        <f>HYPERLINK(_xlfn.CONCAT(E7849,"&amp;t=",G7849*86400),G7849)</f>
        <v>6.134259259259259E-4</v>
      </c>
      <c r="I7849" s="38">
        <v>14</v>
      </c>
      <c r="J7849" s="38">
        <v>8</v>
      </c>
      <c r="K7849" s="42" t="s">
        <v>90</v>
      </c>
      <c r="L7849" s="42" t="s">
        <v>518</v>
      </c>
      <c r="V7849" s="43">
        <v>326</v>
      </c>
      <c r="AA7849" s="45"/>
      <c r="AB7849" s="45"/>
      <c r="AC7849" s="44" t="s">
        <v>203</v>
      </c>
      <c r="AE7849" s="42">
        <f>IF(Table32[[#This Row],[Gems]]&gt;0,Table32[[#This Row],[Gems]],0)</f>
        <v>0</v>
      </c>
      <c r="AF7849" s="42">
        <f>IF(Table32[[#This Row],[Gems]]&lt;0,Table32[[#This Row],[Gems]],0)</f>
        <v>0</v>
      </c>
      <c r="AG7849" s="29">
        <f t="shared" ca="1" si="164"/>
        <v>43</v>
      </c>
    </row>
    <row r="7850" spans="1:33" ht="14.4" x14ac:dyDescent="0.3">
      <c r="A7850" s="37">
        <v>44131</v>
      </c>
      <c r="B7850" s="38">
        <f>INDEX(Videolength!D:D,MATCH(D7850,Videolength!A:A,0))</f>
        <v>14</v>
      </c>
      <c r="C7850" s="38">
        <f>INDEX(Videolength!E:E,MATCH(D7850,Videolength!A:A,0))</f>
        <v>39</v>
      </c>
      <c r="D7850" s="39">
        <v>39</v>
      </c>
      <c r="E7850" s="40" t="str">
        <f>INDEX(Videolength!B:B,MATCH(D7850,Videolength!A:A,0))</f>
        <v>https://youtu.be/Hv5PL4q6kFE?list=PLTjhk5BwsiVV8SrR-dPCDjCfaMnt-5HZH</v>
      </c>
      <c r="F7850" s="41">
        <f>INDEX(Videolength!C:C,MATCH(D7850,Videolength!A:A,0))</f>
        <v>4.0335648148148148E-2</v>
      </c>
      <c r="G7850" s="41">
        <v>6.134259259259259E-4</v>
      </c>
      <c r="H7850" s="71">
        <f>HYPERLINK(_xlfn.CONCAT(E7850,"&amp;t=",G7850*86400),G7850)</f>
        <v>6.134259259259259E-4</v>
      </c>
      <c r="I7850" s="38">
        <v>14</v>
      </c>
      <c r="J7850" s="38">
        <v>8</v>
      </c>
      <c r="K7850" s="42" t="s">
        <v>90</v>
      </c>
      <c r="L7850" s="42" t="s">
        <v>518</v>
      </c>
      <c r="V7850" s="43">
        <v>326</v>
      </c>
      <c r="AA7850" s="45"/>
      <c r="AB7850" s="45"/>
      <c r="AC7850" s="44" t="s">
        <v>203</v>
      </c>
      <c r="AE7850" s="42">
        <f>IF(Table32[[#This Row],[Gems]]&gt;0,Table32[[#This Row],[Gems]],0)</f>
        <v>0</v>
      </c>
      <c r="AF7850" s="42">
        <f>IF(Table32[[#This Row],[Gems]]&lt;0,Table32[[#This Row],[Gems]],0)</f>
        <v>0</v>
      </c>
      <c r="AG7850" s="29">
        <f t="shared" ca="1" si="164"/>
        <v>43</v>
      </c>
    </row>
    <row r="7851" spans="1:33" ht="14.4" x14ac:dyDescent="0.3">
      <c r="A7851" s="37">
        <v>44131</v>
      </c>
      <c r="B7851" s="38">
        <f>INDEX(Videolength!D:D,MATCH(D7851,Videolength!A:A,0))</f>
        <v>14</v>
      </c>
      <c r="C7851" s="38">
        <f>INDEX(Videolength!E:E,MATCH(D7851,Videolength!A:A,0))</f>
        <v>39</v>
      </c>
      <c r="D7851" s="39">
        <v>39</v>
      </c>
      <c r="E7851" s="40" t="str">
        <f>INDEX(Videolength!B:B,MATCH(D7851,Videolength!A:A,0))</f>
        <v>https://youtu.be/Hv5PL4q6kFE?list=PLTjhk5BwsiVV8SrR-dPCDjCfaMnt-5HZH</v>
      </c>
      <c r="F7851" s="41">
        <f>INDEX(Videolength!C:C,MATCH(D7851,Videolength!A:A,0))</f>
        <v>4.0335648148148148E-2</v>
      </c>
      <c r="G7851" s="41">
        <v>6.1342592592592601E-4</v>
      </c>
      <c r="H7851" s="71">
        <f>HYPERLINK(_xlfn.CONCAT(E7851,"&amp;t=",G7851*86400),G7851)</f>
        <v>6.1342592592592601E-4</v>
      </c>
      <c r="I7851" s="38">
        <v>14</v>
      </c>
      <c r="J7851" s="38">
        <v>8</v>
      </c>
      <c r="K7851" s="42" t="s">
        <v>90</v>
      </c>
      <c r="L7851" s="42" t="s">
        <v>518</v>
      </c>
      <c r="V7851" s="43">
        <v>326</v>
      </c>
      <c r="AA7851" s="45"/>
      <c r="AB7851" s="45"/>
      <c r="AC7851" s="44" t="s">
        <v>203</v>
      </c>
      <c r="AE7851" s="42">
        <f>IF(Table32[[#This Row],[Gems]]&gt;0,Table32[[#This Row],[Gems]],0)</f>
        <v>0</v>
      </c>
      <c r="AF7851" s="42">
        <f>IF(Table32[[#This Row],[Gems]]&lt;0,Table32[[#This Row],[Gems]],0)</f>
        <v>0</v>
      </c>
      <c r="AG7851" s="29">
        <f t="shared" ca="1" si="164"/>
        <v>43</v>
      </c>
    </row>
    <row r="7852" spans="1:33" ht="14.4" x14ac:dyDescent="0.3">
      <c r="A7852" s="37">
        <v>44131</v>
      </c>
      <c r="B7852" s="38">
        <f>INDEX(Videolength!D:D,MATCH(D7852,Videolength!A:A,0))</f>
        <v>14</v>
      </c>
      <c r="C7852" s="38">
        <f>INDEX(Videolength!E:E,MATCH(D7852,Videolength!A:A,0))</f>
        <v>39</v>
      </c>
      <c r="D7852" s="39">
        <v>39</v>
      </c>
      <c r="E7852" s="40" t="str">
        <f>INDEX(Videolength!B:B,MATCH(D7852,Videolength!A:A,0))</f>
        <v>https://youtu.be/Hv5PL4q6kFE?list=PLTjhk5BwsiVV8SrR-dPCDjCfaMnt-5HZH</v>
      </c>
      <c r="F7852" s="41">
        <f>INDEX(Videolength!C:C,MATCH(D7852,Videolength!A:A,0))</f>
        <v>4.0335648148148148E-2</v>
      </c>
      <c r="G7852" s="41">
        <v>6.1342592592592601E-4</v>
      </c>
      <c r="H7852" s="71">
        <f>HYPERLINK(_xlfn.CONCAT(E7852,"&amp;t=",G7852*86400),G7852)</f>
        <v>6.1342592592592601E-4</v>
      </c>
      <c r="I7852" s="38">
        <v>14</v>
      </c>
      <c r="J7852" s="38">
        <v>8</v>
      </c>
      <c r="K7852" s="42" t="s">
        <v>90</v>
      </c>
      <c r="L7852" s="42" t="s">
        <v>518</v>
      </c>
      <c r="V7852" s="43">
        <v>326</v>
      </c>
      <c r="AA7852" s="45"/>
      <c r="AB7852" s="45"/>
      <c r="AC7852" s="44" t="s">
        <v>203</v>
      </c>
      <c r="AE7852" s="42">
        <f>IF(Table32[[#This Row],[Gems]]&gt;0,Table32[[#This Row],[Gems]],0)</f>
        <v>0</v>
      </c>
      <c r="AF7852" s="42">
        <f>IF(Table32[[#This Row],[Gems]]&lt;0,Table32[[#This Row],[Gems]],0)</f>
        <v>0</v>
      </c>
      <c r="AG7852" s="29">
        <f t="shared" ca="1" si="164"/>
        <v>43</v>
      </c>
    </row>
    <row r="7853" spans="1:33" ht="14.4" x14ac:dyDescent="0.3">
      <c r="A7853" s="37">
        <v>44131</v>
      </c>
      <c r="B7853" s="38">
        <f>INDEX(Videolength!D:D,MATCH(D7853,Videolength!A:A,0))</f>
        <v>14</v>
      </c>
      <c r="C7853" s="38">
        <f>INDEX(Videolength!E:E,MATCH(D7853,Videolength!A:A,0))</f>
        <v>39</v>
      </c>
      <c r="D7853" s="39">
        <v>39</v>
      </c>
      <c r="E7853" s="40" t="str">
        <f>INDEX(Videolength!B:B,MATCH(D7853,Videolength!A:A,0))</f>
        <v>https://youtu.be/Hv5PL4q6kFE?list=PLTjhk5BwsiVV8SrR-dPCDjCfaMnt-5HZH</v>
      </c>
      <c r="F7853" s="41">
        <f>INDEX(Videolength!C:C,MATCH(D7853,Videolength!A:A,0))</f>
        <v>4.0335648148148148E-2</v>
      </c>
      <c r="G7853" s="41">
        <v>6.1342592592592601E-4</v>
      </c>
      <c r="H7853" s="71">
        <f>HYPERLINK(_xlfn.CONCAT(E7853,"&amp;t=",G7853*86400),G7853)</f>
        <v>6.1342592592592601E-4</v>
      </c>
      <c r="I7853" s="38">
        <v>14</v>
      </c>
      <c r="J7853" s="38">
        <v>8</v>
      </c>
      <c r="K7853" s="42" t="s">
        <v>90</v>
      </c>
      <c r="L7853" s="42" t="s">
        <v>518</v>
      </c>
      <c r="V7853" s="43">
        <v>326</v>
      </c>
      <c r="AA7853" s="45"/>
      <c r="AB7853" s="45"/>
      <c r="AC7853" s="44" t="s">
        <v>203</v>
      </c>
      <c r="AE7853" s="42">
        <f>IF(Table32[[#This Row],[Gems]]&gt;0,Table32[[#This Row],[Gems]],0)</f>
        <v>0</v>
      </c>
      <c r="AF7853" s="42">
        <f>IF(Table32[[#This Row],[Gems]]&lt;0,Table32[[#This Row],[Gems]],0)</f>
        <v>0</v>
      </c>
      <c r="AG7853" s="29">
        <f t="shared" ca="1" si="164"/>
        <v>43</v>
      </c>
    </row>
    <row r="7854" spans="1:33" ht="14.4" x14ac:dyDescent="0.3">
      <c r="A7854" s="37">
        <v>44131</v>
      </c>
      <c r="B7854" s="38">
        <f>INDEX(Videolength!D:D,MATCH(D7854,Videolength!A:A,0))</f>
        <v>14</v>
      </c>
      <c r="C7854" s="38">
        <f>INDEX(Videolength!E:E,MATCH(D7854,Videolength!A:A,0))</f>
        <v>39</v>
      </c>
      <c r="D7854" s="39">
        <v>39</v>
      </c>
      <c r="E7854" s="40" t="str">
        <f>INDEX(Videolength!B:B,MATCH(D7854,Videolength!A:A,0))</f>
        <v>https://youtu.be/Hv5PL4q6kFE?list=PLTjhk5BwsiVV8SrR-dPCDjCfaMnt-5HZH</v>
      </c>
      <c r="F7854" s="41">
        <f>INDEX(Videolength!C:C,MATCH(D7854,Videolength!A:A,0))</f>
        <v>4.0335648148148148E-2</v>
      </c>
      <c r="G7854" s="41">
        <v>6.1342592592592601E-4</v>
      </c>
      <c r="H7854" s="71">
        <f>HYPERLINK(_xlfn.CONCAT(E7854,"&amp;t=",G7854*86400),G7854)</f>
        <v>6.1342592592592601E-4</v>
      </c>
      <c r="I7854" s="38">
        <v>14</v>
      </c>
      <c r="J7854" s="38">
        <v>8</v>
      </c>
      <c r="K7854" s="42" t="s">
        <v>90</v>
      </c>
      <c r="L7854" s="42" t="s">
        <v>518</v>
      </c>
      <c r="V7854" s="43">
        <v>326</v>
      </c>
      <c r="AA7854" s="45"/>
      <c r="AB7854" s="45"/>
      <c r="AC7854" s="44" t="s">
        <v>203</v>
      </c>
      <c r="AE7854" s="42">
        <f>IF(Table32[[#This Row],[Gems]]&gt;0,Table32[[#This Row],[Gems]],0)</f>
        <v>0</v>
      </c>
      <c r="AF7854" s="42">
        <f>IF(Table32[[#This Row],[Gems]]&lt;0,Table32[[#This Row],[Gems]],0)</f>
        <v>0</v>
      </c>
      <c r="AG7854" s="29">
        <f t="shared" ca="1" si="164"/>
        <v>43</v>
      </c>
    </row>
    <row r="7855" spans="1:33" ht="14.4" x14ac:dyDescent="0.3">
      <c r="A7855" s="37">
        <v>44131</v>
      </c>
      <c r="B7855" s="38">
        <f>INDEX(Videolength!D:D,MATCH(D7855,Videolength!A:A,0))</f>
        <v>14</v>
      </c>
      <c r="C7855" s="38">
        <f>INDEX(Videolength!E:E,MATCH(D7855,Videolength!A:A,0))</f>
        <v>39</v>
      </c>
      <c r="D7855" s="39">
        <v>39</v>
      </c>
      <c r="E7855" s="40" t="str">
        <f>INDEX(Videolength!B:B,MATCH(D7855,Videolength!A:A,0))</f>
        <v>https://youtu.be/Hv5PL4q6kFE?list=PLTjhk5BwsiVV8SrR-dPCDjCfaMnt-5HZH</v>
      </c>
      <c r="F7855" s="41">
        <f>INDEX(Videolength!C:C,MATCH(D7855,Videolength!A:A,0))</f>
        <v>4.0335648148148148E-2</v>
      </c>
      <c r="G7855" s="41">
        <v>6.7129629629629625E-4</v>
      </c>
      <c r="H7855" s="71">
        <f>HYPERLINK(_xlfn.CONCAT(E7855,"&amp;t=",G7855*86400),G7855)</f>
        <v>6.7129629629629625E-4</v>
      </c>
      <c r="I7855" s="38">
        <v>14</v>
      </c>
      <c r="J7855" s="38">
        <v>8</v>
      </c>
      <c r="K7855" s="42" t="s">
        <v>100</v>
      </c>
      <c r="L7855" s="42" t="s">
        <v>1351</v>
      </c>
      <c r="M7855" s="42" t="s">
        <v>392</v>
      </c>
      <c r="U7855" s="44" t="s">
        <v>1529</v>
      </c>
      <c r="AA7855" s="45"/>
      <c r="AB7855" s="45"/>
      <c r="AE7855" s="42">
        <f>IF(Table32[[#This Row],[Gems]]&gt;0,Table32[[#This Row],[Gems]],0)</f>
        <v>0</v>
      </c>
      <c r="AF7855" s="42">
        <f>IF(Table32[[#This Row],[Gems]]&lt;0,Table32[[#This Row],[Gems]],0)</f>
        <v>0</v>
      </c>
      <c r="AG7855" s="29">
        <f t="shared" ca="1" si="164"/>
        <v>43</v>
      </c>
    </row>
    <row r="7856" spans="1:33" ht="14.4" x14ac:dyDescent="0.3">
      <c r="A7856" s="37">
        <v>44131</v>
      </c>
      <c r="B7856" s="38">
        <f>INDEX(Videolength!D:D,MATCH(D7856,Videolength!A:A,0))</f>
        <v>14</v>
      </c>
      <c r="C7856" s="38">
        <f>INDEX(Videolength!E:E,MATCH(D7856,Videolength!A:A,0))</f>
        <v>39</v>
      </c>
      <c r="D7856" s="39">
        <v>39</v>
      </c>
      <c r="E7856" s="40" t="str">
        <f>INDEX(Videolength!B:B,MATCH(D7856,Videolength!A:A,0))</f>
        <v>https://youtu.be/Hv5PL4q6kFE?list=PLTjhk5BwsiVV8SrR-dPCDjCfaMnt-5HZH</v>
      </c>
      <c r="F7856" s="41">
        <f>INDEX(Videolength!C:C,MATCH(D7856,Videolength!A:A,0))</f>
        <v>4.0335648148148148E-2</v>
      </c>
      <c r="G7856" s="41">
        <v>7.175925925925927E-4</v>
      </c>
      <c r="H7856" s="71">
        <f>HYPERLINK(_xlfn.CONCAT(E7856,"&amp;t=",G7856*86400),G7856)</f>
        <v>7.175925925925927E-4</v>
      </c>
      <c r="I7856" s="38">
        <v>14</v>
      </c>
      <c r="J7856" s="38">
        <v>8</v>
      </c>
      <c r="K7856" s="42" t="s">
        <v>100</v>
      </c>
      <c r="L7856" s="42" t="s">
        <v>1408</v>
      </c>
      <c r="M7856" s="42" t="s">
        <v>392</v>
      </c>
      <c r="U7856" s="44" t="s">
        <v>1530</v>
      </c>
      <c r="AA7856" s="45"/>
      <c r="AB7856" s="45"/>
      <c r="AE7856" s="42">
        <f>IF(Table32[[#This Row],[Gems]]&gt;0,Table32[[#This Row],[Gems]],0)</f>
        <v>0</v>
      </c>
      <c r="AF7856" s="42">
        <f>IF(Table32[[#This Row],[Gems]]&lt;0,Table32[[#This Row],[Gems]],0)</f>
        <v>0</v>
      </c>
      <c r="AG7856" s="29">
        <f t="shared" ca="1" si="164"/>
        <v>43</v>
      </c>
    </row>
    <row r="7857" spans="1:33" ht="14.4" x14ac:dyDescent="0.3">
      <c r="A7857" s="37">
        <v>44131</v>
      </c>
      <c r="B7857" s="38">
        <f>INDEX(Videolength!D:D,MATCH(D7857,Videolength!A:A,0))</f>
        <v>14</v>
      </c>
      <c r="C7857" s="38">
        <f>INDEX(Videolength!E:E,MATCH(D7857,Videolength!A:A,0))</f>
        <v>39</v>
      </c>
      <c r="D7857" s="39">
        <v>39</v>
      </c>
      <c r="E7857" s="40" t="str">
        <f>INDEX(Videolength!B:B,MATCH(D7857,Videolength!A:A,0))</f>
        <v>https://youtu.be/Hv5PL4q6kFE?list=PLTjhk5BwsiVV8SrR-dPCDjCfaMnt-5HZH</v>
      </c>
      <c r="F7857" s="41">
        <f>INDEX(Videolength!C:C,MATCH(D7857,Videolength!A:A,0))</f>
        <v>4.0335648148148148E-2</v>
      </c>
      <c r="G7857" s="41">
        <v>9.0277777777777784E-4</v>
      </c>
      <c r="H7857" s="71">
        <f>HYPERLINK(_xlfn.CONCAT(E7857,"&amp;t=",G7857*86400),G7857)</f>
        <v>9.0277777777777784E-4</v>
      </c>
      <c r="I7857" s="38">
        <v>14</v>
      </c>
      <c r="J7857" s="38">
        <v>8</v>
      </c>
      <c r="K7857" s="42" t="s">
        <v>25</v>
      </c>
      <c r="L7857" s="42" t="s">
        <v>392</v>
      </c>
      <c r="M7857" s="42" t="s">
        <v>1507</v>
      </c>
      <c r="AA7857" s="45"/>
      <c r="AB7857" s="45"/>
      <c r="AE7857" s="42">
        <f>IF(Table32[[#This Row],[Gems]]&gt;0,Table32[[#This Row],[Gems]],0)</f>
        <v>0</v>
      </c>
      <c r="AF7857" s="42">
        <f>IF(Table32[[#This Row],[Gems]]&lt;0,Table32[[#This Row],[Gems]],0)</f>
        <v>0</v>
      </c>
      <c r="AG7857" s="29">
        <f t="shared" ca="1" si="164"/>
        <v>43</v>
      </c>
    </row>
    <row r="7858" spans="1:33" ht="14.4" x14ac:dyDescent="0.3">
      <c r="A7858" s="37">
        <v>44131</v>
      </c>
      <c r="B7858" s="38">
        <f>INDEX(Videolength!D:D,MATCH(D7858,Videolength!A:A,0))</f>
        <v>14</v>
      </c>
      <c r="C7858" s="38">
        <f>INDEX(Videolength!E:E,MATCH(D7858,Videolength!A:A,0))</f>
        <v>39</v>
      </c>
      <c r="D7858" s="39">
        <v>39</v>
      </c>
      <c r="E7858" s="40" t="str">
        <f>INDEX(Videolength!B:B,MATCH(D7858,Videolength!A:A,0))</f>
        <v>https://youtu.be/Hv5PL4q6kFE?list=PLTjhk5BwsiVV8SrR-dPCDjCfaMnt-5HZH</v>
      </c>
      <c r="F7858" s="41">
        <f>INDEX(Videolength!C:C,MATCH(D7858,Videolength!A:A,0))</f>
        <v>4.0335648148148148E-2</v>
      </c>
      <c r="G7858" s="41">
        <v>9.4907407407407408E-4</v>
      </c>
      <c r="H7858" s="71">
        <f>HYPERLINK(_xlfn.CONCAT(E7858,"&amp;t=",G7858*86400),G7858)</f>
        <v>9.4907407407407408E-4</v>
      </c>
      <c r="I7858" s="38">
        <v>14</v>
      </c>
      <c r="J7858" s="38">
        <v>8</v>
      </c>
      <c r="K7858" s="42" t="s">
        <v>346</v>
      </c>
      <c r="L7858" s="42" t="s">
        <v>10</v>
      </c>
      <c r="AA7858" s="45"/>
      <c r="AB7858" s="45"/>
      <c r="AE7858" s="42">
        <f>IF(Table32[[#This Row],[Gems]]&gt;0,Table32[[#This Row],[Gems]],0)</f>
        <v>0</v>
      </c>
      <c r="AF7858" s="42">
        <f>IF(Table32[[#This Row],[Gems]]&lt;0,Table32[[#This Row],[Gems]],0)</f>
        <v>0</v>
      </c>
      <c r="AG7858" s="29">
        <f t="shared" ca="1" si="164"/>
        <v>43</v>
      </c>
    </row>
    <row r="7859" spans="1:33" ht="14.4" x14ac:dyDescent="0.3">
      <c r="A7859" s="37">
        <v>44131</v>
      </c>
      <c r="B7859" s="38">
        <f>INDEX(Videolength!D:D,MATCH(D7859,Videolength!A:A,0))</f>
        <v>14</v>
      </c>
      <c r="C7859" s="38">
        <f>INDEX(Videolength!E:E,MATCH(D7859,Videolength!A:A,0))</f>
        <v>39</v>
      </c>
      <c r="D7859" s="39">
        <v>39</v>
      </c>
      <c r="E7859" s="40" t="str">
        <f>INDEX(Videolength!B:B,MATCH(D7859,Videolength!A:A,0))</f>
        <v>https://youtu.be/Hv5PL4q6kFE?list=PLTjhk5BwsiVV8SrR-dPCDjCfaMnt-5HZH</v>
      </c>
      <c r="F7859" s="41">
        <f>INDEX(Videolength!C:C,MATCH(D7859,Videolength!A:A,0))</f>
        <v>4.0335648148148148E-2</v>
      </c>
      <c r="G7859" s="41">
        <v>9.6064814814814808E-4</v>
      </c>
      <c r="H7859" s="71">
        <f>HYPERLINK(_xlfn.CONCAT(E7859,"&amp;t=",G7859*86400),G7859)</f>
        <v>9.6064814814814808E-4</v>
      </c>
      <c r="I7859" s="38">
        <v>14</v>
      </c>
      <c r="J7859" s="38">
        <v>8</v>
      </c>
      <c r="K7859" s="42" t="s">
        <v>133</v>
      </c>
      <c r="L7859" s="42" t="s">
        <v>312</v>
      </c>
      <c r="M7859" s="42" t="s">
        <v>1531</v>
      </c>
      <c r="AA7859" s="45"/>
      <c r="AB7859" s="45"/>
      <c r="AD7859" s="42">
        <v>5</v>
      </c>
      <c r="AE7859" s="42">
        <f>IF(Table32[[#This Row],[Gems]]&gt;0,Table32[[#This Row],[Gems]],0)</f>
        <v>5</v>
      </c>
      <c r="AF7859" s="42">
        <f>IF(Table32[[#This Row],[Gems]]&lt;0,Table32[[#This Row],[Gems]],0)</f>
        <v>0</v>
      </c>
      <c r="AG7859" s="29">
        <f t="shared" ca="1" si="164"/>
        <v>48</v>
      </c>
    </row>
    <row r="7860" spans="1:33" ht="14.4" x14ac:dyDescent="0.3">
      <c r="A7860" s="37">
        <v>44131</v>
      </c>
      <c r="B7860" s="38">
        <f>INDEX(Videolength!D:D,MATCH(D7860,Videolength!A:A,0))</f>
        <v>14</v>
      </c>
      <c r="C7860" s="38">
        <f>INDEX(Videolength!E:E,MATCH(D7860,Videolength!A:A,0))</f>
        <v>39</v>
      </c>
      <c r="D7860" s="39">
        <v>39</v>
      </c>
      <c r="E7860" s="40" t="str">
        <f>INDEX(Videolength!B:B,MATCH(D7860,Videolength!A:A,0))</f>
        <v>https://youtu.be/Hv5PL4q6kFE?list=PLTjhk5BwsiVV8SrR-dPCDjCfaMnt-5HZH</v>
      </c>
      <c r="F7860" s="41">
        <f>INDEX(Videolength!C:C,MATCH(D7860,Videolength!A:A,0))</f>
        <v>4.0335648148148148E-2</v>
      </c>
      <c r="G7860" s="41">
        <v>1.0648148148148147E-3</v>
      </c>
      <c r="H7860" s="71">
        <f>HYPERLINK(_xlfn.CONCAT(E7860,"&amp;t=",G7860*86400),G7860)</f>
        <v>1.0648148148148147E-3</v>
      </c>
      <c r="I7860" s="38">
        <v>14</v>
      </c>
      <c r="J7860" s="38">
        <v>8</v>
      </c>
      <c r="K7860" s="42" t="s">
        <v>346</v>
      </c>
      <c r="L7860" s="42" t="s">
        <v>10</v>
      </c>
      <c r="AA7860" s="45"/>
      <c r="AB7860" s="45"/>
      <c r="AE7860" s="42">
        <f>IF(Table32[[#This Row],[Gems]]&gt;0,Table32[[#This Row],[Gems]],0)</f>
        <v>0</v>
      </c>
      <c r="AF7860" s="42">
        <f>IF(Table32[[#This Row],[Gems]]&lt;0,Table32[[#This Row],[Gems]],0)</f>
        <v>0</v>
      </c>
      <c r="AG7860" s="29">
        <f t="shared" ca="1" si="164"/>
        <v>48</v>
      </c>
    </row>
    <row r="7861" spans="1:33" ht="14.4" x14ac:dyDescent="0.3">
      <c r="A7861" s="37">
        <v>44131</v>
      </c>
      <c r="B7861" s="38">
        <f>INDEX(Videolength!D:D,MATCH(D7861,Videolength!A:A,0))</f>
        <v>14</v>
      </c>
      <c r="C7861" s="38">
        <f>INDEX(Videolength!E:E,MATCH(D7861,Videolength!A:A,0))</f>
        <v>39</v>
      </c>
      <c r="D7861" s="39">
        <v>39</v>
      </c>
      <c r="E7861" s="40" t="str">
        <f>INDEX(Videolength!B:B,MATCH(D7861,Videolength!A:A,0))</f>
        <v>https://youtu.be/Hv5PL4q6kFE?list=PLTjhk5BwsiVV8SrR-dPCDjCfaMnt-5HZH</v>
      </c>
      <c r="F7861" s="41">
        <f>INDEX(Videolength!C:C,MATCH(D7861,Videolength!A:A,0))</f>
        <v>4.0335648148148148E-2</v>
      </c>
      <c r="G7861" s="41">
        <v>1.1111111111111111E-3</v>
      </c>
      <c r="H7861" s="71">
        <f>HYPERLINK(_xlfn.CONCAT(E7861,"&amp;t=",G7861*86400),G7861)</f>
        <v>1.1111111111111111E-3</v>
      </c>
      <c r="I7861" s="38">
        <v>14</v>
      </c>
      <c r="J7861" s="38">
        <v>8</v>
      </c>
      <c r="K7861" s="42" t="s">
        <v>55</v>
      </c>
      <c r="L7861" s="42" t="s">
        <v>10</v>
      </c>
      <c r="M7861" s="42" t="s">
        <v>763</v>
      </c>
      <c r="AA7861" s="45"/>
      <c r="AB7861" s="45"/>
      <c r="AE7861" s="42">
        <f>IF(Table32[[#This Row],[Gems]]&gt;0,Table32[[#This Row],[Gems]],0)</f>
        <v>0</v>
      </c>
      <c r="AF7861" s="42">
        <f>IF(Table32[[#This Row],[Gems]]&lt;0,Table32[[#This Row],[Gems]],0)</f>
        <v>0</v>
      </c>
      <c r="AG7861" s="29">
        <f t="shared" ca="1" si="164"/>
        <v>48</v>
      </c>
    </row>
    <row r="7862" spans="1:33" ht="14.4" x14ac:dyDescent="0.3">
      <c r="A7862" s="37">
        <v>44131</v>
      </c>
      <c r="B7862" s="38">
        <f>INDEX(Videolength!D:D,MATCH(D7862,Videolength!A:A,0))</f>
        <v>14</v>
      </c>
      <c r="C7862" s="38">
        <f>INDEX(Videolength!E:E,MATCH(D7862,Videolength!A:A,0))</f>
        <v>39</v>
      </c>
      <c r="D7862" s="39">
        <v>39</v>
      </c>
      <c r="E7862" s="40" t="str">
        <f>INDEX(Videolength!B:B,MATCH(D7862,Videolength!A:A,0))</f>
        <v>https://youtu.be/Hv5PL4q6kFE?list=PLTjhk5BwsiVV8SrR-dPCDjCfaMnt-5HZH</v>
      </c>
      <c r="F7862" s="41">
        <f>INDEX(Videolength!C:C,MATCH(D7862,Videolength!A:A,0))</f>
        <v>4.0335648148148148E-2</v>
      </c>
      <c r="G7862" s="41">
        <v>1.3657407407407409E-3</v>
      </c>
      <c r="H7862" s="71">
        <f>HYPERLINK(_xlfn.CONCAT(E7862,"&amp;t=",G7862*86400),G7862)</f>
        <v>1.3657407407407409E-3</v>
      </c>
      <c r="I7862" s="38">
        <v>14</v>
      </c>
      <c r="J7862" s="38">
        <v>8</v>
      </c>
      <c r="K7862" s="42" t="s">
        <v>346</v>
      </c>
      <c r="L7862" s="42" t="s">
        <v>10</v>
      </c>
      <c r="AA7862" s="45"/>
      <c r="AB7862" s="45"/>
      <c r="AE7862" s="42">
        <f>IF(Table32[[#This Row],[Gems]]&gt;0,Table32[[#This Row],[Gems]],0)</f>
        <v>0</v>
      </c>
      <c r="AF7862" s="42">
        <f>IF(Table32[[#This Row],[Gems]]&lt;0,Table32[[#This Row],[Gems]],0)</f>
        <v>0</v>
      </c>
      <c r="AG7862" s="29">
        <f t="shared" ca="1" si="164"/>
        <v>48</v>
      </c>
    </row>
    <row r="7863" spans="1:33" ht="14.4" x14ac:dyDescent="0.3">
      <c r="A7863" s="37">
        <v>44131</v>
      </c>
      <c r="B7863" s="38">
        <f>INDEX(Videolength!D:D,MATCH(D7863,Videolength!A:A,0))</f>
        <v>14</v>
      </c>
      <c r="C7863" s="38">
        <f>INDEX(Videolength!E:E,MATCH(D7863,Videolength!A:A,0))</f>
        <v>39</v>
      </c>
      <c r="D7863" s="39">
        <v>39</v>
      </c>
      <c r="E7863" s="40" t="str">
        <f>INDEX(Videolength!B:B,MATCH(D7863,Videolength!A:A,0))</f>
        <v>https://youtu.be/Hv5PL4q6kFE?list=PLTjhk5BwsiVV8SrR-dPCDjCfaMnt-5HZH</v>
      </c>
      <c r="F7863" s="41">
        <f>INDEX(Videolength!C:C,MATCH(D7863,Videolength!A:A,0))</f>
        <v>4.0335648148148148E-2</v>
      </c>
      <c r="G7863" s="41">
        <v>1.4120370370370369E-3</v>
      </c>
      <c r="H7863" s="71">
        <f>HYPERLINK(_xlfn.CONCAT(E7863,"&amp;t=",G7863*86400),G7863)</f>
        <v>1.4120370370370369E-3</v>
      </c>
      <c r="I7863" s="38">
        <v>14</v>
      </c>
      <c r="J7863" s="38">
        <v>8</v>
      </c>
      <c r="K7863" s="42" t="s">
        <v>353</v>
      </c>
      <c r="L7863" s="42" t="s">
        <v>355</v>
      </c>
      <c r="M7863" s="51" t="s">
        <v>591</v>
      </c>
      <c r="N7863" s="51"/>
      <c r="O7863" s="51"/>
      <c r="P7863" s="51"/>
      <c r="Q7863" s="51"/>
      <c r="R7863" s="51"/>
      <c r="S7863" s="51"/>
      <c r="U7863" s="44" t="s">
        <v>1754</v>
      </c>
      <c r="AA7863" s="45"/>
      <c r="AB7863" s="45"/>
      <c r="AE7863" s="42">
        <f>IF(Table32[[#This Row],[Gems]]&gt;0,Table32[[#This Row],[Gems]],0)</f>
        <v>0</v>
      </c>
      <c r="AF7863" s="42">
        <f>IF(Table32[[#This Row],[Gems]]&lt;0,Table32[[#This Row],[Gems]],0)</f>
        <v>0</v>
      </c>
      <c r="AG7863" s="29">
        <f t="shared" ca="1" si="164"/>
        <v>48</v>
      </c>
    </row>
    <row r="7864" spans="1:33" ht="14.4" x14ac:dyDescent="0.3">
      <c r="A7864" s="37">
        <v>44131</v>
      </c>
      <c r="B7864" s="38">
        <f>INDEX(Videolength!D:D,MATCH(D7864,Videolength!A:A,0))</f>
        <v>14</v>
      </c>
      <c r="C7864" s="38">
        <f>INDEX(Videolength!E:E,MATCH(D7864,Videolength!A:A,0))</f>
        <v>39</v>
      </c>
      <c r="D7864" s="39">
        <v>39</v>
      </c>
      <c r="E7864" s="40" t="str">
        <f>INDEX(Videolength!B:B,MATCH(D7864,Videolength!A:A,0))</f>
        <v>https://youtu.be/Hv5PL4q6kFE?list=PLTjhk5BwsiVV8SrR-dPCDjCfaMnt-5HZH</v>
      </c>
      <c r="F7864" s="41">
        <f>INDEX(Videolength!C:C,MATCH(D7864,Videolength!A:A,0))</f>
        <v>4.0335648148148148E-2</v>
      </c>
      <c r="G7864" s="41">
        <v>1.4467592592592594E-3</v>
      </c>
      <c r="H7864" s="71">
        <f>HYPERLINK(_xlfn.CONCAT(E7864,"&amp;t=",G7864*86400),G7864)</f>
        <v>1.4467592592592594E-3</v>
      </c>
      <c r="I7864" s="38">
        <v>14</v>
      </c>
      <c r="J7864" s="38">
        <v>8</v>
      </c>
      <c r="K7864" s="42" t="s">
        <v>47</v>
      </c>
      <c r="L7864" s="42" t="s">
        <v>10</v>
      </c>
      <c r="M7864" s="51" t="s">
        <v>591</v>
      </c>
      <c r="N7864" s="51"/>
      <c r="O7864" s="51"/>
      <c r="P7864" s="51"/>
      <c r="Q7864" s="51"/>
      <c r="R7864" s="51"/>
      <c r="S7864" s="51"/>
      <c r="AA7864" s="45"/>
      <c r="AB7864" s="45"/>
      <c r="AE7864" s="42">
        <f>IF(Table32[[#This Row],[Gems]]&gt;0,Table32[[#This Row],[Gems]],0)</f>
        <v>0</v>
      </c>
      <c r="AF7864" s="42">
        <f>IF(Table32[[#This Row],[Gems]]&lt;0,Table32[[#This Row],[Gems]],0)</f>
        <v>0</v>
      </c>
      <c r="AG7864" s="30">
        <f t="shared" ca="1" si="164"/>
        <v>48</v>
      </c>
    </row>
    <row r="7865" spans="1:33" ht="14.4" x14ac:dyDescent="0.3">
      <c r="A7865" s="37">
        <v>44131</v>
      </c>
      <c r="B7865" s="38">
        <f>INDEX(Videolength!D:D,MATCH(D7865,Videolength!A:A,0))</f>
        <v>14</v>
      </c>
      <c r="C7865" s="38">
        <f>INDEX(Videolength!E:E,MATCH(D7865,Videolength!A:A,0))</f>
        <v>39</v>
      </c>
      <c r="D7865" s="39">
        <v>39</v>
      </c>
      <c r="E7865" s="40" t="str">
        <f>INDEX(Videolength!B:B,MATCH(D7865,Videolength!A:A,0))</f>
        <v>https://youtu.be/Hv5PL4q6kFE?list=PLTjhk5BwsiVV8SrR-dPCDjCfaMnt-5HZH</v>
      </c>
      <c r="F7865" s="41">
        <f>INDEX(Videolength!C:C,MATCH(D7865,Videolength!A:A,0))</f>
        <v>4.0335648148148148E-2</v>
      </c>
      <c r="G7865" s="41">
        <v>1.4699074074074074E-3</v>
      </c>
      <c r="H7865" s="71">
        <f>HYPERLINK(_xlfn.CONCAT(E7865,"&amp;t=",G7865*86400),G7865)</f>
        <v>1.4699074074074074E-3</v>
      </c>
      <c r="I7865" s="38">
        <v>14</v>
      </c>
      <c r="J7865" s="38">
        <v>8</v>
      </c>
      <c r="K7865" s="42" t="s">
        <v>36</v>
      </c>
      <c r="L7865" s="42" t="s">
        <v>10</v>
      </c>
      <c r="M7865" s="51" t="s">
        <v>591</v>
      </c>
      <c r="N7865" s="51"/>
      <c r="O7865" s="51"/>
      <c r="P7865" s="51"/>
      <c r="Q7865" s="51"/>
      <c r="R7865" s="51"/>
      <c r="S7865" s="51"/>
      <c r="AA7865" s="45"/>
      <c r="AB7865" s="45"/>
      <c r="AE7865" s="42">
        <f>IF(Table32[[#This Row],[Gems]]&gt;0,Table32[[#This Row],[Gems]],0)</f>
        <v>0</v>
      </c>
      <c r="AF7865" s="42">
        <f>IF(Table32[[#This Row],[Gems]]&lt;0,Table32[[#This Row],[Gems]],0)</f>
        <v>0</v>
      </c>
      <c r="AG7865" s="29">
        <f t="shared" ca="1" si="164"/>
        <v>48</v>
      </c>
    </row>
    <row r="7866" spans="1:33" ht="14.4" x14ac:dyDescent="0.3">
      <c r="A7866" s="37">
        <v>44131</v>
      </c>
      <c r="B7866" s="38">
        <f>INDEX(Videolength!D:D,MATCH(D7866,Videolength!A:A,0))</f>
        <v>14</v>
      </c>
      <c r="C7866" s="38">
        <f>INDEX(Videolength!E:E,MATCH(D7866,Videolength!A:A,0))</f>
        <v>39</v>
      </c>
      <c r="D7866" s="39">
        <v>39</v>
      </c>
      <c r="E7866" s="40" t="str">
        <f>INDEX(Videolength!B:B,MATCH(D7866,Videolength!A:A,0))</f>
        <v>https://youtu.be/Hv5PL4q6kFE?list=PLTjhk5BwsiVV8SrR-dPCDjCfaMnt-5HZH</v>
      </c>
      <c r="F7866" s="41">
        <f>INDEX(Videolength!C:C,MATCH(D7866,Videolength!A:A,0))</f>
        <v>4.0335648148148148E-2</v>
      </c>
      <c r="G7866" s="41">
        <v>2.0949074074074073E-3</v>
      </c>
      <c r="H7866" s="71">
        <f>HYPERLINK(_xlfn.CONCAT(E7866,"&amp;t=",G7866*86400),G7866)</f>
        <v>2.0949074074074073E-3</v>
      </c>
      <c r="I7866" s="38">
        <v>14</v>
      </c>
      <c r="J7866" s="38">
        <v>8</v>
      </c>
      <c r="K7866" s="42" t="s">
        <v>346</v>
      </c>
      <c r="L7866" s="42" t="s">
        <v>10</v>
      </c>
      <c r="AA7866" s="45"/>
      <c r="AB7866" s="45"/>
      <c r="AE7866" s="42">
        <f>IF(Table32[[#This Row],[Gems]]&gt;0,Table32[[#This Row],[Gems]],0)</f>
        <v>0</v>
      </c>
      <c r="AF7866" s="42">
        <f>IF(Table32[[#This Row],[Gems]]&lt;0,Table32[[#This Row],[Gems]],0)</f>
        <v>0</v>
      </c>
      <c r="AG7866" s="29">
        <f t="shared" ca="1" si="164"/>
        <v>48</v>
      </c>
    </row>
    <row r="7867" spans="1:33" ht="14.4" x14ac:dyDescent="0.3">
      <c r="A7867" s="37">
        <v>44131</v>
      </c>
      <c r="B7867" s="38">
        <f>INDEX(Videolength!D:D,MATCH(D7867,Videolength!A:A,0))</f>
        <v>14</v>
      </c>
      <c r="C7867" s="38">
        <f>INDEX(Videolength!E:E,MATCH(D7867,Videolength!A:A,0))</f>
        <v>39</v>
      </c>
      <c r="D7867" s="39">
        <v>39</v>
      </c>
      <c r="E7867" s="40" t="str">
        <f>INDEX(Videolength!B:B,MATCH(D7867,Videolength!A:A,0))</f>
        <v>https://youtu.be/Hv5PL4q6kFE?list=PLTjhk5BwsiVV8SrR-dPCDjCfaMnt-5HZH</v>
      </c>
      <c r="F7867" s="41">
        <f>INDEX(Videolength!C:C,MATCH(D7867,Videolength!A:A,0))</f>
        <v>4.0335648148148148E-2</v>
      </c>
      <c r="G7867" s="41">
        <v>2.1412037037037038E-3</v>
      </c>
      <c r="H7867" s="71">
        <f>HYPERLINK(_xlfn.CONCAT(E7867,"&amp;t=",G7867*86400),G7867)</f>
        <v>2.1412037037037038E-3</v>
      </c>
      <c r="I7867" s="38">
        <v>14</v>
      </c>
      <c r="J7867" s="38">
        <v>8</v>
      </c>
      <c r="K7867" s="42" t="s">
        <v>107</v>
      </c>
      <c r="L7867" s="42" t="s">
        <v>10</v>
      </c>
      <c r="M7867" s="42" t="s">
        <v>763</v>
      </c>
      <c r="AA7867" s="45"/>
      <c r="AB7867" s="45"/>
      <c r="AE7867" s="42">
        <f>IF(Table32[[#This Row],[Gems]]&gt;0,Table32[[#This Row],[Gems]],0)</f>
        <v>0</v>
      </c>
      <c r="AF7867" s="42">
        <f>IF(Table32[[#This Row],[Gems]]&lt;0,Table32[[#This Row],[Gems]],0)</f>
        <v>0</v>
      </c>
      <c r="AG7867" s="29">
        <f t="shared" ca="1" si="164"/>
        <v>48</v>
      </c>
    </row>
    <row r="7868" spans="1:33" ht="14.4" x14ac:dyDescent="0.3">
      <c r="A7868" s="37">
        <v>44131</v>
      </c>
      <c r="B7868" s="38">
        <f>INDEX(Videolength!D:D,MATCH(D7868,Videolength!A:A,0))</f>
        <v>14</v>
      </c>
      <c r="C7868" s="38">
        <f>INDEX(Videolength!E:E,MATCH(D7868,Videolength!A:A,0))</f>
        <v>39</v>
      </c>
      <c r="D7868" s="39">
        <v>39</v>
      </c>
      <c r="E7868" s="40" t="str">
        <f>INDEX(Videolength!B:B,MATCH(D7868,Videolength!A:A,0))</f>
        <v>https://youtu.be/Hv5PL4q6kFE?list=PLTjhk5BwsiVV8SrR-dPCDjCfaMnt-5HZH</v>
      </c>
      <c r="F7868" s="41">
        <f>INDEX(Videolength!C:C,MATCH(D7868,Videolength!A:A,0))</f>
        <v>4.0335648148148148E-2</v>
      </c>
      <c r="G7868" s="41">
        <v>2.1759259259259258E-3</v>
      </c>
      <c r="H7868" s="71">
        <f>HYPERLINK(_xlfn.CONCAT(E7868,"&amp;t=",G7868*86400),G7868)</f>
        <v>2.1759259259259258E-3</v>
      </c>
      <c r="I7868" s="38">
        <v>14</v>
      </c>
      <c r="J7868" s="38">
        <v>8</v>
      </c>
      <c r="K7868" s="42" t="s">
        <v>346</v>
      </c>
      <c r="L7868" s="42" t="s">
        <v>10</v>
      </c>
      <c r="AA7868" s="45"/>
      <c r="AB7868" s="45"/>
      <c r="AE7868" s="42">
        <f>IF(Table32[[#This Row],[Gems]]&gt;0,Table32[[#This Row],[Gems]],0)</f>
        <v>0</v>
      </c>
      <c r="AF7868" s="42">
        <f>IF(Table32[[#This Row],[Gems]]&lt;0,Table32[[#This Row],[Gems]],0)</f>
        <v>0</v>
      </c>
      <c r="AG7868" s="29">
        <f t="shared" ca="1" si="164"/>
        <v>48</v>
      </c>
    </row>
    <row r="7869" spans="1:33" ht="14.4" x14ac:dyDescent="0.3">
      <c r="A7869" s="37">
        <v>44131</v>
      </c>
      <c r="B7869" s="38">
        <f>INDEX(Videolength!D:D,MATCH(D7869,Videolength!A:A,0))</f>
        <v>14</v>
      </c>
      <c r="C7869" s="38">
        <f>INDEX(Videolength!E:E,MATCH(D7869,Videolength!A:A,0))</f>
        <v>39</v>
      </c>
      <c r="D7869" s="39">
        <v>39</v>
      </c>
      <c r="E7869" s="40" t="str">
        <f>INDEX(Videolength!B:B,MATCH(D7869,Videolength!A:A,0))</f>
        <v>https://youtu.be/Hv5PL4q6kFE?list=PLTjhk5BwsiVV8SrR-dPCDjCfaMnt-5HZH</v>
      </c>
      <c r="F7869" s="41">
        <f>INDEX(Videolength!C:C,MATCH(D7869,Videolength!A:A,0))</f>
        <v>4.0335648148148148E-2</v>
      </c>
      <c r="G7869" s="41">
        <v>2.1990740740740742E-3</v>
      </c>
      <c r="H7869" s="71">
        <f>HYPERLINK(_xlfn.CONCAT(E7869,"&amp;t=",G7869*86400),G7869)</f>
        <v>2.1990740740740742E-3</v>
      </c>
      <c r="I7869" s="38">
        <v>14</v>
      </c>
      <c r="J7869" s="38">
        <v>8</v>
      </c>
      <c r="K7869" s="42" t="s">
        <v>90</v>
      </c>
      <c r="L7869" s="42" t="s">
        <v>167</v>
      </c>
      <c r="M7869" s="51" t="s">
        <v>591</v>
      </c>
      <c r="N7869" s="51"/>
      <c r="O7869" s="51"/>
      <c r="P7869" s="51"/>
      <c r="Q7869" s="51"/>
      <c r="R7869" s="51"/>
      <c r="S7869" s="51"/>
      <c r="AA7869" s="45"/>
      <c r="AB7869" s="45"/>
      <c r="AE7869" s="42">
        <f>IF(Table32[[#This Row],[Gems]]&gt;0,Table32[[#This Row],[Gems]],0)</f>
        <v>0</v>
      </c>
      <c r="AF7869" s="42">
        <f>IF(Table32[[#This Row],[Gems]]&lt;0,Table32[[#This Row],[Gems]],0)</f>
        <v>0</v>
      </c>
      <c r="AG7869" s="29">
        <f t="shared" ca="1" si="164"/>
        <v>48</v>
      </c>
    </row>
    <row r="7870" spans="1:33" ht="14.4" x14ac:dyDescent="0.3">
      <c r="A7870" s="37">
        <v>44131</v>
      </c>
      <c r="B7870" s="38">
        <f>INDEX(Videolength!D:D,MATCH(D7870,Videolength!A:A,0))</f>
        <v>14</v>
      </c>
      <c r="C7870" s="38">
        <f>INDEX(Videolength!E:E,MATCH(D7870,Videolength!A:A,0))</f>
        <v>39</v>
      </c>
      <c r="D7870" s="39">
        <v>39</v>
      </c>
      <c r="E7870" s="40" t="str">
        <f>INDEX(Videolength!B:B,MATCH(D7870,Videolength!A:A,0))</f>
        <v>https://youtu.be/Hv5PL4q6kFE?list=PLTjhk5BwsiVV8SrR-dPCDjCfaMnt-5HZH</v>
      </c>
      <c r="F7870" s="41">
        <f>INDEX(Videolength!C:C,MATCH(D7870,Videolength!A:A,0))</f>
        <v>4.0335648148148148E-2</v>
      </c>
      <c r="G7870" s="41">
        <v>3.8310185185185183E-3</v>
      </c>
      <c r="H7870" s="71">
        <f>HYPERLINK(_xlfn.CONCAT(E7870,"&amp;t=",G7870*86400),G7870)</f>
        <v>3.8310185185185183E-3</v>
      </c>
      <c r="I7870" s="38">
        <v>14</v>
      </c>
      <c r="J7870" s="38">
        <v>8</v>
      </c>
      <c r="K7870" s="42" t="s">
        <v>346</v>
      </c>
      <c r="L7870" s="42" t="s">
        <v>10</v>
      </c>
      <c r="AA7870" s="45"/>
      <c r="AB7870" s="45"/>
      <c r="AE7870" s="42">
        <f>IF(Table32[[#This Row],[Gems]]&gt;0,Table32[[#This Row],[Gems]],0)</f>
        <v>0</v>
      </c>
      <c r="AF7870" s="42">
        <f>IF(Table32[[#This Row],[Gems]]&lt;0,Table32[[#This Row],[Gems]],0)</f>
        <v>0</v>
      </c>
      <c r="AG7870" s="29">
        <f t="shared" ca="1" si="164"/>
        <v>48</v>
      </c>
    </row>
    <row r="7871" spans="1:33" ht="14.4" x14ac:dyDescent="0.3">
      <c r="A7871" s="37">
        <v>44131</v>
      </c>
      <c r="B7871" s="38">
        <f>INDEX(Videolength!D:D,MATCH(D7871,Videolength!A:A,0))</f>
        <v>14</v>
      </c>
      <c r="C7871" s="38">
        <f>INDEX(Videolength!E:E,MATCH(D7871,Videolength!A:A,0))</f>
        <v>39</v>
      </c>
      <c r="D7871" s="39">
        <v>39</v>
      </c>
      <c r="E7871" s="40" t="str">
        <f>INDEX(Videolength!B:B,MATCH(D7871,Videolength!A:A,0))</f>
        <v>https://youtu.be/Hv5PL4q6kFE?list=PLTjhk5BwsiVV8SrR-dPCDjCfaMnt-5HZH</v>
      </c>
      <c r="F7871" s="41">
        <f>INDEX(Videolength!C:C,MATCH(D7871,Videolength!A:A,0))</f>
        <v>4.0335648148148148E-2</v>
      </c>
      <c r="G7871" s="41">
        <v>3.8888888888888883E-3</v>
      </c>
      <c r="H7871" s="71">
        <f>HYPERLINK(_xlfn.CONCAT(E7871,"&amp;t=",G7871*86400),G7871)</f>
        <v>3.8888888888888883E-3</v>
      </c>
      <c r="I7871" s="38">
        <v>14</v>
      </c>
      <c r="J7871" s="38">
        <v>8</v>
      </c>
      <c r="K7871" s="42" t="s">
        <v>142</v>
      </c>
      <c r="L7871" s="42" t="s">
        <v>407</v>
      </c>
      <c r="M7871" s="42" t="s">
        <v>408</v>
      </c>
      <c r="AA7871" s="45"/>
      <c r="AB7871" s="45"/>
      <c r="AE7871" s="42">
        <f>IF(Table32[[#This Row],[Gems]]&gt;0,Table32[[#This Row],[Gems]],0)</f>
        <v>0</v>
      </c>
      <c r="AF7871" s="42">
        <f>IF(Table32[[#This Row],[Gems]]&lt;0,Table32[[#This Row],[Gems]],0)</f>
        <v>0</v>
      </c>
      <c r="AG7871" s="29">
        <f t="shared" ca="1" si="164"/>
        <v>48</v>
      </c>
    </row>
    <row r="7872" spans="1:33" ht="14.4" x14ac:dyDescent="0.3">
      <c r="A7872" s="37">
        <v>44131</v>
      </c>
      <c r="B7872" s="38">
        <f>INDEX(Videolength!D:D,MATCH(D7872,Videolength!A:A,0))</f>
        <v>14</v>
      </c>
      <c r="C7872" s="38">
        <f>INDEX(Videolength!E:E,MATCH(D7872,Videolength!A:A,0))</f>
        <v>39</v>
      </c>
      <c r="D7872" s="39">
        <v>39</v>
      </c>
      <c r="E7872" s="40" t="str">
        <f>INDEX(Videolength!B:B,MATCH(D7872,Videolength!A:A,0))</f>
        <v>https://youtu.be/Hv5PL4q6kFE?list=PLTjhk5BwsiVV8SrR-dPCDjCfaMnt-5HZH</v>
      </c>
      <c r="F7872" s="41">
        <f>INDEX(Videolength!C:C,MATCH(D7872,Videolength!A:A,0))</f>
        <v>4.0335648148148148E-2</v>
      </c>
      <c r="G7872" s="41">
        <v>3.9236111111111112E-3</v>
      </c>
      <c r="H7872" s="71">
        <f>HYPERLINK(_xlfn.CONCAT(E7872,"&amp;t=",G7872*86400),G7872)</f>
        <v>3.9236111111111112E-3</v>
      </c>
      <c r="I7872" s="38">
        <v>14</v>
      </c>
      <c r="J7872" s="38">
        <v>8</v>
      </c>
      <c r="K7872" s="42" t="s">
        <v>284</v>
      </c>
      <c r="L7872" s="42" t="s">
        <v>10</v>
      </c>
      <c r="M7872" s="42" t="s">
        <v>846</v>
      </c>
      <c r="AA7872" s="45"/>
      <c r="AB7872" s="45"/>
      <c r="AE7872" s="42">
        <f>IF(Table32[[#This Row],[Gems]]&gt;0,Table32[[#This Row],[Gems]],0)</f>
        <v>0</v>
      </c>
      <c r="AF7872" s="42">
        <f>IF(Table32[[#This Row],[Gems]]&lt;0,Table32[[#This Row],[Gems]],0)</f>
        <v>0</v>
      </c>
      <c r="AG7872" s="29">
        <f t="shared" ca="1" si="164"/>
        <v>48</v>
      </c>
    </row>
    <row r="7873" spans="1:33" ht="14.4" x14ac:dyDescent="0.3">
      <c r="A7873" s="37">
        <v>44131</v>
      </c>
      <c r="B7873" s="38">
        <f>INDEX(Videolength!D:D,MATCH(D7873,Videolength!A:A,0))</f>
        <v>14</v>
      </c>
      <c r="C7873" s="38">
        <f>INDEX(Videolength!E:E,MATCH(D7873,Videolength!A:A,0))</f>
        <v>39</v>
      </c>
      <c r="D7873" s="39">
        <v>39</v>
      </c>
      <c r="E7873" s="40" t="str">
        <f>INDEX(Videolength!B:B,MATCH(D7873,Videolength!A:A,0))</f>
        <v>https://youtu.be/Hv5PL4q6kFE?list=PLTjhk5BwsiVV8SrR-dPCDjCfaMnt-5HZH</v>
      </c>
      <c r="F7873" s="41">
        <f>INDEX(Videolength!C:C,MATCH(D7873,Videolength!A:A,0))</f>
        <v>4.0335648148148148E-2</v>
      </c>
      <c r="G7873" s="41">
        <v>3.9930555555555561E-3</v>
      </c>
      <c r="H7873" s="71">
        <f>HYPERLINK(_xlfn.CONCAT(E7873,"&amp;t=",G7873*86400),G7873)</f>
        <v>3.9930555555555561E-3</v>
      </c>
      <c r="I7873" s="38">
        <v>14</v>
      </c>
      <c r="J7873" s="38">
        <v>8</v>
      </c>
      <c r="K7873" s="42" t="s">
        <v>346</v>
      </c>
      <c r="L7873" s="42" t="s">
        <v>10</v>
      </c>
      <c r="AA7873" s="45"/>
      <c r="AB7873" s="45"/>
      <c r="AE7873" s="42">
        <f>IF(Table32[[#This Row],[Gems]]&gt;0,Table32[[#This Row],[Gems]],0)</f>
        <v>0</v>
      </c>
      <c r="AF7873" s="42">
        <f>IF(Table32[[#This Row],[Gems]]&lt;0,Table32[[#This Row],[Gems]],0)</f>
        <v>0</v>
      </c>
      <c r="AG7873" s="29">
        <f t="shared" ca="1" si="164"/>
        <v>48</v>
      </c>
    </row>
    <row r="7874" spans="1:33" ht="14.4" x14ac:dyDescent="0.3">
      <c r="A7874" s="37">
        <v>44131</v>
      </c>
      <c r="B7874" s="38">
        <f>INDEX(Videolength!D:D,MATCH(D7874,Videolength!A:A,0))</f>
        <v>14</v>
      </c>
      <c r="C7874" s="38">
        <f>INDEX(Videolength!E:E,MATCH(D7874,Videolength!A:A,0))</f>
        <v>39</v>
      </c>
      <c r="D7874" s="39">
        <v>39</v>
      </c>
      <c r="E7874" s="40" t="str">
        <f>INDEX(Videolength!B:B,MATCH(D7874,Videolength!A:A,0))</f>
        <v>https://youtu.be/Hv5PL4q6kFE?list=PLTjhk5BwsiVV8SrR-dPCDjCfaMnt-5HZH</v>
      </c>
      <c r="F7874" s="41">
        <f>INDEX(Videolength!C:C,MATCH(D7874,Videolength!A:A,0))</f>
        <v>4.0335648148148148E-2</v>
      </c>
      <c r="G7874" s="41">
        <v>4.0277777777777777E-3</v>
      </c>
      <c r="H7874" s="71">
        <f>HYPERLINK(_xlfn.CONCAT(E7874,"&amp;t=",G7874*86400),G7874)</f>
        <v>4.0277777777777777E-3</v>
      </c>
      <c r="I7874" s="38">
        <v>14</v>
      </c>
      <c r="J7874" s="38">
        <v>8</v>
      </c>
      <c r="K7874" s="42" t="s">
        <v>100</v>
      </c>
      <c r="L7874" s="42" t="s">
        <v>1408</v>
      </c>
      <c r="M7874" s="42" t="s">
        <v>1532</v>
      </c>
      <c r="U7874" s="44" t="s">
        <v>1533</v>
      </c>
      <c r="AA7874" s="45"/>
      <c r="AB7874" s="45"/>
      <c r="AE7874" s="42">
        <f>IF(Table32[[#This Row],[Gems]]&gt;0,Table32[[#This Row],[Gems]],0)</f>
        <v>0</v>
      </c>
      <c r="AF7874" s="42">
        <f>IF(Table32[[#This Row],[Gems]]&lt;0,Table32[[#This Row],[Gems]],0)</f>
        <v>0</v>
      </c>
      <c r="AG7874" s="29">
        <f t="shared" ca="1" si="164"/>
        <v>48</v>
      </c>
    </row>
    <row r="7875" spans="1:33" ht="14.4" x14ac:dyDescent="0.3">
      <c r="A7875" s="37">
        <v>44131</v>
      </c>
      <c r="B7875" s="38">
        <f>INDEX(Videolength!D:D,MATCH(D7875,Videolength!A:A,0))</f>
        <v>14</v>
      </c>
      <c r="C7875" s="38">
        <f>INDEX(Videolength!E:E,MATCH(D7875,Videolength!A:A,0))</f>
        <v>39</v>
      </c>
      <c r="D7875" s="39">
        <v>39</v>
      </c>
      <c r="E7875" s="40" t="str">
        <f>INDEX(Videolength!B:B,MATCH(D7875,Videolength!A:A,0))</f>
        <v>https://youtu.be/Hv5PL4q6kFE?list=PLTjhk5BwsiVV8SrR-dPCDjCfaMnt-5HZH</v>
      </c>
      <c r="F7875" s="41">
        <f>INDEX(Videolength!C:C,MATCH(D7875,Videolength!A:A,0))</f>
        <v>4.0335648148148148E-2</v>
      </c>
      <c r="G7875" s="41">
        <v>4.0624999999999993E-3</v>
      </c>
      <c r="H7875" s="71">
        <f>HYPERLINK(_xlfn.CONCAT(E7875,"&amp;t=",G7875*86400),G7875)</f>
        <v>4.0624999999999993E-3</v>
      </c>
      <c r="I7875" s="38">
        <v>14</v>
      </c>
      <c r="J7875" s="38">
        <v>8</v>
      </c>
      <c r="K7875" s="42" t="s">
        <v>100</v>
      </c>
      <c r="L7875" s="42" t="s">
        <v>1351</v>
      </c>
      <c r="M7875" s="42" t="s">
        <v>1532</v>
      </c>
      <c r="U7875" s="44" t="s">
        <v>1534</v>
      </c>
      <c r="AA7875" s="45"/>
      <c r="AB7875" s="45"/>
      <c r="AE7875" s="42">
        <f>IF(Table32[[#This Row],[Gems]]&gt;0,Table32[[#This Row],[Gems]],0)</f>
        <v>0</v>
      </c>
      <c r="AF7875" s="42">
        <f>IF(Table32[[#This Row],[Gems]]&lt;0,Table32[[#This Row],[Gems]],0)</f>
        <v>0</v>
      </c>
      <c r="AG7875" s="29">
        <f t="shared" ca="1" si="164"/>
        <v>48</v>
      </c>
    </row>
    <row r="7876" spans="1:33" ht="14.4" x14ac:dyDescent="0.3">
      <c r="A7876" s="37">
        <v>44131</v>
      </c>
      <c r="B7876" s="38">
        <f>INDEX(Videolength!D:D,MATCH(D7876,Videolength!A:A,0))</f>
        <v>14</v>
      </c>
      <c r="C7876" s="38">
        <f>INDEX(Videolength!E:E,MATCH(D7876,Videolength!A:A,0))</f>
        <v>39</v>
      </c>
      <c r="D7876" s="39">
        <v>39</v>
      </c>
      <c r="E7876" s="40" t="str">
        <f>INDEX(Videolength!B:B,MATCH(D7876,Videolength!A:A,0))</f>
        <v>https://youtu.be/Hv5PL4q6kFE?list=PLTjhk5BwsiVV8SrR-dPCDjCfaMnt-5HZH</v>
      </c>
      <c r="F7876" s="41">
        <f>INDEX(Videolength!C:C,MATCH(D7876,Videolength!A:A,0))</f>
        <v>4.0335648148148148E-2</v>
      </c>
      <c r="G7876" s="41">
        <v>4.0740740740740746E-3</v>
      </c>
      <c r="H7876" s="71">
        <f>HYPERLINK(_xlfn.CONCAT(E7876,"&amp;t=",G7876*86400),G7876)</f>
        <v>4.0740740740740746E-3</v>
      </c>
      <c r="I7876" s="38">
        <v>14</v>
      </c>
      <c r="J7876" s="38">
        <v>8</v>
      </c>
      <c r="K7876" s="42" t="s">
        <v>346</v>
      </c>
      <c r="L7876" s="42" t="s">
        <v>10</v>
      </c>
      <c r="AA7876" s="45"/>
      <c r="AB7876" s="45"/>
      <c r="AE7876" s="42">
        <f>IF(Table32[[#This Row],[Gems]]&gt;0,Table32[[#This Row],[Gems]],0)</f>
        <v>0</v>
      </c>
      <c r="AF7876" s="42">
        <f>IF(Table32[[#This Row],[Gems]]&lt;0,Table32[[#This Row],[Gems]],0)</f>
        <v>0</v>
      </c>
      <c r="AG7876" s="29">
        <f t="shared" ca="1" si="164"/>
        <v>48</v>
      </c>
    </row>
    <row r="7877" spans="1:33" ht="14.4" x14ac:dyDescent="0.3">
      <c r="A7877" s="37">
        <v>44131</v>
      </c>
      <c r="B7877" s="38">
        <f>INDEX(Videolength!D:D,MATCH(D7877,Videolength!A:A,0))</f>
        <v>14</v>
      </c>
      <c r="C7877" s="38">
        <f>INDEX(Videolength!E:E,MATCH(D7877,Videolength!A:A,0))</f>
        <v>39</v>
      </c>
      <c r="D7877" s="39">
        <v>39</v>
      </c>
      <c r="E7877" s="40" t="str">
        <f>INDEX(Videolength!B:B,MATCH(D7877,Videolength!A:A,0))</f>
        <v>https://youtu.be/Hv5PL4q6kFE?list=PLTjhk5BwsiVV8SrR-dPCDjCfaMnt-5HZH</v>
      </c>
      <c r="F7877" s="41">
        <f>INDEX(Videolength!C:C,MATCH(D7877,Videolength!A:A,0))</f>
        <v>4.0335648148148148E-2</v>
      </c>
      <c r="G7877" s="41">
        <v>4.1203703703703706E-3</v>
      </c>
      <c r="H7877" s="71">
        <f>HYPERLINK(_xlfn.CONCAT(E7877,"&amp;t=",G7877*86400),G7877)</f>
        <v>4.1203703703703706E-3</v>
      </c>
      <c r="I7877" s="38">
        <v>14</v>
      </c>
      <c r="J7877" s="38">
        <v>8</v>
      </c>
      <c r="K7877" s="42" t="s">
        <v>107</v>
      </c>
      <c r="L7877" s="42" t="s">
        <v>10</v>
      </c>
      <c r="AA7877" s="45"/>
      <c r="AB7877" s="45"/>
      <c r="AE7877" s="42">
        <f>IF(Table32[[#This Row],[Gems]]&gt;0,Table32[[#This Row],[Gems]],0)</f>
        <v>0</v>
      </c>
      <c r="AF7877" s="42">
        <f>IF(Table32[[#This Row],[Gems]]&lt;0,Table32[[#This Row],[Gems]],0)</f>
        <v>0</v>
      </c>
      <c r="AG7877" s="29">
        <f t="shared" ca="1" si="164"/>
        <v>48</v>
      </c>
    </row>
    <row r="7878" spans="1:33" ht="14.4" x14ac:dyDescent="0.3">
      <c r="A7878" s="37">
        <v>44131</v>
      </c>
      <c r="B7878" s="38">
        <f>INDEX(Videolength!D:D,MATCH(D7878,Videolength!A:A,0))</f>
        <v>14</v>
      </c>
      <c r="C7878" s="38">
        <f>INDEX(Videolength!E:E,MATCH(D7878,Videolength!A:A,0))</f>
        <v>39</v>
      </c>
      <c r="D7878" s="39">
        <v>39</v>
      </c>
      <c r="E7878" s="40" t="str">
        <f>INDEX(Videolength!B:B,MATCH(D7878,Videolength!A:A,0))</f>
        <v>https://youtu.be/Hv5PL4q6kFE?list=PLTjhk5BwsiVV8SrR-dPCDjCfaMnt-5HZH</v>
      </c>
      <c r="F7878" s="41">
        <f>INDEX(Videolength!C:C,MATCH(D7878,Videolength!A:A,0))</f>
        <v>4.0335648148148148E-2</v>
      </c>
      <c r="G7878" s="41">
        <v>4.155092592592593E-3</v>
      </c>
      <c r="H7878" s="71">
        <f>HYPERLINK(_xlfn.CONCAT(E7878,"&amp;t=",G7878*86400),G7878)</f>
        <v>4.155092592592593E-3</v>
      </c>
      <c r="I7878" s="38">
        <v>14</v>
      </c>
      <c r="J7878" s="38">
        <v>8</v>
      </c>
      <c r="K7878" s="42" t="s">
        <v>107</v>
      </c>
      <c r="L7878" s="42" t="s">
        <v>229</v>
      </c>
      <c r="M7878" s="42" t="s">
        <v>1535</v>
      </c>
      <c r="AA7878" s="45"/>
      <c r="AB7878" s="45"/>
      <c r="AE7878" s="42">
        <f>IF(Table32[[#This Row],[Gems]]&gt;0,Table32[[#This Row],[Gems]],0)</f>
        <v>0</v>
      </c>
      <c r="AF7878" s="42">
        <f>IF(Table32[[#This Row],[Gems]]&lt;0,Table32[[#This Row],[Gems]],0)</f>
        <v>0</v>
      </c>
      <c r="AG7878" s="29">
        <f t="shared" ca="1" si="164"/>
        <v>48</v>
      </c>
    </row>
    <row r="7879" spans="1:33" ht="14.4" x14ac:dyDescent="0.3">
      <c r="A7879" s="37">
        <v>44131</v>
      </c>
      <c r="B7879" s="38">
        <f>INDEX(Videolength!D:D,MATCH(D7879,Videolength!A:A,0))</f>
        <v>14</v>
      </c>
      <c r="C7879" s="38">
        <f>INDEX(Videolength!E:E,MATCH(D7879,Videolength!A:A,0))</f>
        <v>39</v>
      </c>
      <c r="D7879" s="39">
        <v>39</v>
      </c>
      <c r="E7879" s="40" t="str">
        <f>INDEX(Videolength!B:B,MATCH(D7879,Videolength!A:A,0))</f>
        <v>https://youtu.be/Hv5PL4q6kFE?list=PLTjhk5BwsiVV8SrR-dPCDjCfaMnt-5HZH</v>
      </c>
      <c r="F7879" s="41">
        <f>INDEX(Videolength!C:C,MATCH(D7879,Videolength!A:A,0))</f>
        <v>4.0335648148148148E-2</v>
      </c>
      <c r="G7879" s="41">
        <v>4.409722222222222E-3</v>
      </c>
      <c r="H7879" s="71">
        <f>HYPERLINK(_xlfn.CONCAT(E7879,"&amp;t=",G7879*86400),G7879)</f>
        <v>4.409722222222222E-3</v>
      </c>
      <c r="I7879" s="38">
        <v>14</v>
      </c>
      <c r="J7879" s="38">
        <v>8</v>
      </c>
      <c r="K7879" s="42" t="s">
        <v>107</v>
      </c>
      <c r="L7879" s="42" t="s">
        <v>231</v>
      </c>
      <c r="V7879" s="43">
        <v>1481</v>
      </c>
      <c r="AA7879" s="45"/>
      <c r="AB7879" s="45"/>
      <c r="AE7879" s="42">
        <f>IF(Table32[[#This Row],[Gems]]&gt;0,Table32[[#This Row],[Gems]],0)</f>
        <v>0</v>
      </c>
      <c r="AF7879" s="42">
        <f>IF(Table32[[#This Row],[Gems]]&lt;0,Table32[[#This Row],[Gems]],0)</f>
        <v>0</v>
      </c>
      <c r="AG7879" s="29">
        <f t="shared" ca="1" si="164"/>
        <v>48</v>
      </c>
    </row>
    <row r="7880" spans="1:33" ht="14.4" x14ac:dyDescent="0.3">
      <c r="A7880" s="37">
        <v>44131</v>
      </c>
      <c r="B7880" s="38">
        <f>INDEX(Videolength!D:D,MATCH(D7880,Videolength!A:A,0))</f>
        <v>14</v>
      </c>
      <c r="C7880" s="38">
        <f>INDEX(Videolength!E:E,MATCH(D7880,Videolength!A:A,0))</f>
        <v>39</v>
      </c>
      <c r="D7880" s="39">
        <v>39</v>
      </c>
      <c r="E7880" s="40" t="str">
        <f>INDEX(Videolength!B:B,MATCH(D7880,Videolength!A:A,0))</f>
        <v>https://youtu.be/Hv5PL4q6kFE?list=PLTjhk5BwsiVV8SrR-dPCDjCfaMnt-5HZH</v>
      </c>
      <c r="F7880" s="41">
        <f>INDEX(Videolength!C:C,MATCH(D7880,Videolength!A:A,0))</f>
        <v>4.0335648148148148E-2</v>
      </c>
      <c r="G7880" s="41">
        <v>4.4328703703703709E-3</v>
      </c>
      <c r="H7880" s="71">
        <f>HYPERLINK(_xlfn.CONCAT(E7880,"&amp;t=",G7880*86400),G7880)</f>
        <v>4.4328703703703709E-3</v>
      </c>
      <c r="I7880" s="38">
        <v>14</v>
      </c>
      <c r="J7880" s="38">
        <v>8</v>
      </c>
      <c r="K7880" s="42" t="s">
        <v>107</v>
      </c>
      <c r="L7880" s="42" t="s">
        <v>10</v>
      </c>
      <c r="AA7880" s="45"/>
      <c r="AB7880" s="45"/>
      <c r="AE7880" s="42">
        <f>IF(Table32[[#This Row],[Gems]]&gt;0,Table32[[#This Row],[Gems]],0)</f>
        <v>0</v>
      </c>
      <c r="AF7880" s="42">
        <f>IF(Table32[[#This Row],[Gems]]&lt;0,Table32[[#This Row],[Gems]],0)</f>
        <v>0</v>
      </c>
      <c r="AG7880" s="29">
        <f t="shared" ca="1" si="164"/>
        <v>48</v>
      </c>
    </row>
    <row r="7881" spans="1:33" ht="14.4" x14ac:dyDescent="0.3">
      <c r="A7881" s="37">
        <v>44131</v>
      </c>
      <c r="B7881" s="38">
        <f>INDEX(Videolength!D:D,MATCH(D7881,Videolength!A:A,0))</f>
        <v>14</v>
      </c>
      <c r="C7881" s="38">
        <f>INDEX(Videolength!E:E,MATCH(D7881,Videolength!A:A,0))</f>
        <v>39</v>
      </c>
      <c r="D7881" s="39">
        <v>39</v>
      </c>
      <c r="E7881" s="40" t="str">
        <f>INDEX(Videolength!B:B,MATCH(D7881,Videolength!A:A,0))</f>
        <v>https://youtu.be/Hv5PL4q6kFE?list=PLTjhk5BwsiVV8SrR-dPCDjCfaMnt-5HZH</v>
      </c>
      <c r="F7881" s="41">
        <f>INDEX(Videolength!C:C,MATCH(D7881,Videolength!A:A,0))</f>
        <v>4.0335648148148148E-2</v>
      </c>
      <c r="G7881" s="41">
        <v>4.5138888888888893E-3</v>
      </c>
      <c r="H7881" s="71">
        <f>HYPERLINK(_xlfn.CONCAT(E7881,"&amp;t=",G7881*86400),G7881)</f>
        <v>4.5138888888888893E-3</v>
      </c>
      <c r="I7881" s="38">
        <v>14</v>
      </c>
      <c r="J7881" s="38">
        <v>8</v>
      </c>
      <c r="K7881" s="42" t="s">
        <v>107</v>
      </c>
      <c r="L7881" s="42" t="s">
        <v>244</v>
      </c>
      <c r="M7881" s="42" t="s">
        <v>717</v>
      </c>
      <c r="N7881" s="42" t="s">
        <v>33</v>
      </c>
      <c r="AA7881" s="45"/>
      <c r="AB7881" s="45"/>
      <c r="AE7881" s="42">
        <f>IF(Table32[[#This Row],[Gems]]&gt;0,Table32[[#This Row],[Gems]],0)</f>
        <v>0</v>
      </c>
      <c r="AF7881" s="42">
        <f>IF(Table32[[#This Row],[Gems]]&lt;0,Table32[[#This Row],[Gems]],0)</f>
        <v>0</v>
      </c>
      <c r="AG7881" s="29">
        <f t="shared" ref="AG7881:AG7944" ca="1" si="165">SUM(OFFSET(AG7881,-1,0),AD7881)</f>
        <v>48</v>
      </c>
    </row>
    <row r="7882" spans="1:33" ht="14.4" x14ac:dyDescent="0.3">
      <c r="A7882" s="37">
        <v>44131</v>
      </c>
      <c r="B7882" s="38">
        <f>INDEX(Videolength!D:D,MATCH(D7882,Videolength!A:A,0))</f>
        <v>14</v>
      </c>
      <c r="C7882" s="38">
        <f>INDEX(Videolength!E:E,MATCH(D7882,Videolength!A:A,0))</f>
        <v>39</v>
      </c>
      <c r="D7882" s="39">
        <v>39</v>
      </c>
      <c r="E7882" s="40" t="str">
        <f>INDEX(Videolength!B:B,MATCH(D7882,Videolength!A:A,0))</f>
        <v>https://youtu.be/Hv5PL4q6kFE?list=PLTjhk5BwsiVV8SrR-dPCDjCfaMnt-5HZH</v>
      </c>
      <c r="F7882" s="41">
        <f>INDEX(Videolength!C:C,MATCH(D7882,Videolength!A:A,0))</f>
        <v>4.0335648148148148E-2</v>
      </c>
      <c r="G7882" s="41">
        <v>4.5370370370370365E-3</v>
      </c>
      <c r="H7882" s="71">
        <f>HYPERLINK(_xlfn.CONCAT(E7882,"&amp;t=",G7882*86400),G7882)</f>
        <v>4.5370370370370365E-3</v>
      </c>
      <c r="I7882" s="38">
        <v>14</v>
      </c>
      <c r="J7882" s="38">
        <v>8</v>
      </c>
      <c r="K7882" s="42" t="s">
        <v>346</v>
      </c>
      <c r="L7882" s="42" t="s">
        <v>10</v>
      </c>
      <c r="AA7882" s="45"/>
      <c r="AB7882" s="45"/>
      <c r="AE7882" s="42">
        <f>IF(Table32[[#This Row],[Gems]]&gt;0,Table32[[#This Row],[Gems]],0)</f>
        <v>0</v>
      </c>
      <c r="AF7882" s="42">
        <f>IF(Table32[[#This Row],[Gems]]&lt;0,Table32[[#This Row],[Gems]],0)</f>
        <v>0</v>
      </c>
      <c r="AG7882" s="29">
        <f t="shared" ca="1" si="165"/>
        <v>48</v>
      </c>
    </row>
    <row r="7883" spans="1:33" ht="14.4" x14ac:dyDescent="0.3">
      <c r="A7883" s="37">
        <v>44131</v>
      </c>
      <c r="B7883" s="38">
        <f>INDEX(Videolength!D:D,MATCH(D7883,Videolength!A:A,0))</f>
        <v>14</v>
      </c>
      <c r="C7883" s="38">
        <f>INDEX(Videolength!E:E,MATCH(D7883,Videolength!A:A,0))</f>
        <v>39</v>
      </c>
      <c r="D7883" s="39">
        <v>39</v>
      </c>
      <c r="E7883" s="40" t="str">
        <f>INDEX(Videolength!B:B,MATCH(D7883,Videolength!A:A,0))</f>
        <v>https://youtu.be/Hv5PL4q6kFE?list=PLTjhk5BwsiVV8SrR-dPCDjCfaMnt-5HZH</v>
      </c>
      <c r="F7883" s="41">
        <f>INDEX(Videolength!C:C,MATCH(D7883,Videolength!A:A,0))</f>
        <v>4.0335648148148148E-2</v>
      </c>
      <c r="G7883" s="41">
        <v>4.5601851851851853E-3</v>
      </c>
      <c r="H7883" s="71">
        <f>HYPERLINK(_xlfn.CONCAT(E7883,"&amp;t=",G7883*86400),G7883)</f>
        <v>4.5601851851851853E-3</v>
      </c>
      <c r="I7883" s="38">
        <v>14</v>
      </c>
      <c r="J7883" s="38">
        <v>8</v>
      </c>
      <c r="K7883" s="42" t="s">
        <v>142</v>
      </c>
      <c r="L7883" s="42" t="s">
        <v>34</v>
      </c>
      <c r="AA7883" s="45"/>
      <c r="AB7883" s="45"/>
      <c r="AE7883" s="42">
        <f>IF(Table32[[#This Row],[Gems]]&gt;0,Table32[[#This Row],[Gems]],0)</f>
        <v>0</v>
      </c>
      <c r="AF7883" s="42">
        <f>IF(Table32[[#This Row],[Gems]]&lt;0,Table32[[#This Row],[Gems]],0)</f>
        <v>0</v>
      </c>
      <c r="AG7883" s="29">
        <f t="shared" ca="1" si="165"/>
        <v>48</v>
      </c>
    </row>
    <row r="7884" spans="1:33" ht="14.4" x14ac:dyDescent="0.3">
      <c r="A7884" s="37">
        <v>44131</v>
      </c>
      <c r="B7884" s="38">
        <f>INDEX(Videolength!D:D,MATCH(D7884,Videolength!A:A,0))</f>
        <v>14</v>
      </c>
      <c r="C7884" s="38">
        <f>INDEX(Videolength!E:E,MATCH(D7884,Videolength!A:A,0))</f>
        <v>39</v>
      </c>
      <c r="D7884" s="39">
        <v>39</v>
      </c>
      <c r="E7884" s="40" t="str">
        <f>INDEX(Videolength!B:B,MATCH(D7884,Videolength!A:A,0))</f>
        <v>https://youtu.be/Hv5PL4q6kFE?list=PLTjhk5BwsiVV8SrR-dPCDjCfaMnt-5HZH</v>
      </c>
      <c r="F7884" s="41">
        <f>INDEX(Videolength!C:C,MATCH(D7884,Videolength!A:A,0))</f>
        <v>4.0335648148148148E-2</v>
      </c>
      <c r="G7884" s="41">
        <v>4.5949074074074078E-3</v>
      </c>
      <c r="H7884" s="71">
        <f>HYPERLINK(_xlfn.CONCAT(E7884,"&amp;t=",G7884*86400),G7884)</f>
        <v>4.5949074074074078E-3</v>
      </c>
      <c r="I7884" s="38">
        <v>14</v>
      </c>
      <c r="J7884" s="38">
        <v>8</v>
      </c>
      <c r="K7884" s="42" t="s">
        <v>142</v>
      </c>
      <c r="L7884" s="42" t="s">
        <v>33</v>
      </c>
      <c r="AA7884" s="45"/>
      <c r="AB7884" s="45"/>
      <c r="AE7884" s="42">
        <f>IF(Table32[[#This Row],[Gems]]&gt;0,Table32[[#This Row],[Gems]],0)</f>
        <v>0</v>
      </c>
      <c r="AF7884" s="42">
        <f>IF(Table32[[#This Row],[Gems]]&lt;0,Table32[[#This Row],[Gems]],0)</f>
        <v>0</v>
      </c>
      <c r="AG7884" s="29">
        <f t="shared" ca="1" si="165"/>
        <v>48</v>
      </c>
    </row>
    <row r="7885" spans="1:33" ht="14.4" x14ac:dyDescent="0.3">
      <c r="A7885" s="37">
        <v>44131</v>
      </c>
      <c r="B7885" s="38">
        <f>INDEX(Videolength!D:D,MATCH(D7885,Videolength!A:A,0))</f>
        <v>14</v>
      </c>
      <c r="C7885" s="38">
        <f>INDEX(Videolength!E:E,MATCH(D7885,Videolength!A:A,0))</f>
        <v>39</v>
      </c>
      <c r="D7885" s="39">
        <v>39</v>
      </c>
      <c r="E7885" s="40" t="str">
        <f>INDEX(Videolength!B:B,MATCH(D7885,Videolength!A:A,0))</f>
        <v>https://youtu.be/Hv5PL4q6kFE?list=PLTjhk5BwsiVV8SrR-dPCDjCfaMnt-5HZH</v>
      </c>
      <c r="F7885" s="41">
        <f>INDEX(Videolength!C:C,MATCH(D7885,Videolength!A:A,0))</f>
        <v>4.0335648148148148E-2</v>
      </c>
      <c r="G7885" s="41">
        <v>4.6990740740740743E-3</v>
      </c>
      <c r="H7885" s="71">
        <f>HYPERLINK(_xlfn.CONCAT(E7885,"&amp;t=",G7885*86400),G7885)</f>
        <v>4.6990740740740743E-3</v>
      </c>
      <c r="I7885" s="38">
        <v>14</v>
      </c>
      <c r="J7885" s="38">
        <v>8</v>
      </c>
      <c r="K7885" s="42" t="s">
        <v>98</v>
      </c>
      <c r="L7885" s="42" t="s">
        <v>11</v>
      </c>
      <c r="W7885" s="44" t="s">
        <v>601</v>
      </c>
      <c r="AA7885" s="45"/>
      <c r="AB7885" s="45"/>
      <c r="AE7885" s="42">
        <f>IF(Table32[[#This Row],[Gems]]&gt;0,Table32[[#This Row],[Gems]],0)</f>
        <v>0</v>
      </c>
      <c r="AF7885" s="42">
        <f>IF(Table32[[#This Row],[Gems]]&lt;0,Table32[[#This Row],[Gems]],0)</f>
        <v>0</v>
      </c>
      <c r="AG7885" s="29">
        <f t="shared" ca="1" si="165"/>
        <v>48</v>
      </c>
    </row>
    <row r="7886" spans="1:33" ht="14.4" x14ac:dyDescent="0.3">
      <c r="A7886" s="37">
        <v>44131</v>
      </c>
      <c r="B7886" s="38">
        <f>INDEX(Videolength!D:D,MATCH(D7886,Videolength!A:A,0))</f>
        <v>14</v>
      </c>
      <c r="C7886" s="38">
        <f>INDEX(Videolength!E:E,MATCH(D7886,Videolength!A:A,0))</f>
        <v>39</v>
      </c>
      <c r="D7886" s="39">
        <v>39</v>
      </c>
      <c r="E7886" s="40" t="str">
        <f>INDEX(Videolength!B:B,MATCH(D7886,Videolength!A:A,0))</f>
        <v>https://youtu.be/Hv5PL4q6kFE?list=PLTjhk5BwsiVV8SrR-dPCDjCfaMnt-5HZH</v>
      </c>
      <c r="F7886" s="41">
        <f>INDEX(Videolength!C:C,MATCH(D7886,Videolength!A:A,0))</f>
        <v>4.0335648148148148E-2</v>
      </c>
      <c r="G7886" s="41">
        <v>4.7222222222222223E-3</v>
      </c>
      <c r="H7886" s="71">
        <f>HYPERLINK(_xlfn.CONCAT(E7886,"&amp;t=",G7886*86400),G7886)</f>
        <v>4.7222222222222223E-3</v>
      </c>
      <c r="I7886" s="38">
        <v>14</v>
      </c>
      <c r="J7886" s="38">
        <v>8</v>
      </c>
      <c r="K7886" s="42" t="s">
        <v>98</v>
      </c>
      <c r="L7886" s="42" t="s">
        <v>11</v>
      </c>
      <c r="W7886" s="44" t="s">
        <v>367</v>
      </c>
      <c r="AA7886" s="45"/>
      <c r="AB7886" s="45"/>
      <c r="AE7886" s="42">
        <f>IF(Table32[[#This Row],[Gems]]&gt;0,Table32[[#This Row],[Gems]],0)</f>
        <v>0</v>
      </c>
      <c r="AF7886" s="42">
        <f>IF(Table32[[#This Row],[Gems]]&lt;0,Table32[[#This Row],[Gems]],0)</f>
        <v>0</v>
      </c>
      <c r="AG7886" s="29">
        <f t="shared" ca="1" si="165"/>
        <v>48</v>
      </c>
    </row>
    <row r="7887" spans="1:33" ht="14.4" x14ac:dyDescent="0.3">
      <c r="A7887" s="37">
        <v>44131</v>
      </c>
      <c r="B7887" s="38">
        <f>INDEX(Videolength!D:D,MATCH(D7887,Videolength!A:A,0))</f>
        <v>14</v>
      </c>
      <c r="C7887" s="38">
        <f>INDEX(Videolength!E:E,MATCH(D7887,Videolength!A:A,0))</f>
        <v>39</v>
      </c>
      <c r="D7887" s="39">
        <v>39</v>
      </c>
      <c r="E7887" s="40" t="str">
        <f>INDEX(Videolength!B:B,MATCH(D7887,Videolength!A:A,0))</f>
        <v>https://youtu.be/Hv5PL4q6kFE?list=PLTjhk5BwsiVV8SrR-dPCDjCfaMnt-5HZH</v>
      </c>
      <c r="F7887" s="41">
        <f>INDEX(Videolength!C:C,MATCH(D7887,Videolength!A:A,0))</f>
        <v>4.0335648148148148E-2</v>
      </c>
      <c r="G7887" s="41">
        <v>4.7453703703703703E-3</v>
      </c>
      <c r="H7887" s="71">
        <f>HYPERLINK(_xlfn.CONCAT(E7887,"&amp;t=",G7887*86400),G7887)</f>
        <v>4.7453703703703703E-3</v>
      </c>
      <c r="I7887" s="38">
        <v>14</v>
      </c>
      <c r="J7887" s="38">
        <v>8</v>
      </c>
      <c r="K7887" s="42" t="s">
        <v>346</v>
      </c>
      <c r="L7887" s="42" t="s">
        <v>10</v>
      </c>
      <c r="AA7887" s="45"/>
      <c r="AB7887" s="45"/>
      <c r="AE7887" s="42">
        <f>IF(Table32[[#This Row],[Gems]]&gt;0,Table32[[#This Row],[Gems]],0)</f>
        <v>0</v>
      </c>
      <c r="AF7887" s="42">
        <f>IF(Table32[[#This Row],[Gems]]&lt;0,Table32[[#This Row],[Gems]],0)</f>
        <v>0</v>
      </c>
      <c r="AG7887" s="29">
        <f t="shared" ca="1" si="165"/>
        <v>48</v>
      </c>
    </row>
    <row r="7888" spans="1:33" ht="14.4" x14ac:dyDescent="0.3">
      <c r="A7888" s="37">
        <v>44131</v>
      </c>
      <c r="B7888" s="38">
        <f>INDEX(Videolength!D:D,MATCH(D7888,Videolength!A:A,0))</f>
        <v>14</v>
      </c>
      <c r="C7888" s="38">
        <f>INDEX(Videolength!E:E,MATCH(D7888,Videolength!A:A,0))</f>
        <v>39</v>
      </c>
      <c r="D7888" s="39">
        <v>39</v>
      </c>
      <c r="E7888" s="40" t="str">
        <f>INDEX(Videolength!B:B,MATCH(D7888,Videolength!A:A,0))</f>
        <v>https://youtu.be/Hv5PL4q6kFE?list=PLTjhk5BwsiVV8SrR-dPCDjCfaMnt-5HZH</v>
      </c>
      <c r="F7888" s="41">
        <f>INDEX(Videolength!C:C,MATCH(D7888,Videolength!A:A,0))</f>
        <v>4.0335648148148148E-2</v>
      </c>
      <c r="G7888" s="41">
        <v>4.8032407407407407E-3</v>
      </c>
      <c r="H7888" s="71">
        <f>HYPERLINK(_xlfn.CONCAT(E7888,"&amp;t=",G7888*86400),G7888)</f>
        <v>4.8032407407407407E-3</v>
      </c>
      <c r="I7888" s="38">
        <v>14</v>
      </c>
      <c r="J7888" s="38">
        <v>8</v>
      </c>
      <c r="K7888" s="42" t="s">
        <v>137</v>
      </c>
      <c r="L7888" s="42" t="s">
        <v>10</v>
      </c>
      <c r="AA7888" s="45"/>
      <c r="AB7888" s="45"/>
      <c r="AE7888" s="42">
        <f>IF(Table32[[#This Row],[Gems]]&gt;0,Table32[[#This Row],[Gems]],0)</f>
        <v>0</v>
      </c>
      <c r="AF7888" s="42">
        <f>IF(Table32[[#This Row],[Gems]]&lt;0,Table32[[#This Row],[Gems]],0)</f>
        <v>0</v>
      </c>
      <c r="AG7888" s="29">
        <f t="shared" ca="1" si="165"/>
        <v>48</v>
      </c>
    </row>
    <row r="7889" spans="1:33" ht="14.4" x14ac:dyDescent="0.3">
      <c r="A7889" s="37">
        <v>44131</v>
      </c>
      <c r="B7889" s="38">
        <f>INDEX(Videolength!D:D,MATCH(D7889,Videolength!A:A,0))</f>
        <v>14</v>
      </c>
      <c r="C7889" s="38">
        <f>INDEX(Videolength!E:E,MATCH(D7889,Videolength!A:A,0))</f>
        <v>39</v>
      </c>
      <c r="D7889" s="39">
        <v>39</v>
      </c>
      <c r="E7889" s="40" t="str">
        <f>INDEX(Videolength!B:B,MATCH(D7889,Videolength!A:A,0))</f>
        <v>https://youtu.be/Hv5PL4q6kFE?list=PLTjhk5BwsiVV8SrR-dPCDjCfaMnt-5HZH</v>
      </c>
      <c r="F7889" s="41">
        <f>INDEX(Videolength!C:C,MATCH(D7889,Videolength!A:A,0))</f>
        <v>4.0335648148148148E-2</v>
      </c>
      <c r="G7889" s="41">
        <v>5.2546296296296299E-3</v>
      </c>
      <c r="H7889" s="71">
        <f>HYPERLINK(_xlfn.CONCAT(E7889,"&amp;t=",G7889*86400),G7889)</f>
        <v>5.2546296296296299E-3</v>
      </c>
      <c r="I7889" s="38">
        <v>14</v>
      </c>
      <c r="J7889" s="38">
        <v>8</v>
      </c>
      <c r="K7889" s="42" t="s">
        <v>137</v>
      </c>
      <c r="L7889" s="42" t="s">
        <v>11</v>
      </c>
      <c r="M7889" s="42" t="s">
        <v>1536</v>
      </c>
      <c r="AA7889" s="45"/>
      <c r="AB7889" s="45"/>
      <c r="AD7889" s="42">
        <v>3</v>
      </c>
      <c r="AE7889" s="42">
        <f>IF(Table32[[#This Row],[Gems]]&gt;0,Table32[[#This Row],[Gems]],0)</f>
        <v>3</v>
      </c>
      <c r="AF7889" s="42">
        <f>IF(Table32[[#This Row],[Gems]]&lt;0,Table32[[#This Row],[Gems]],0)</f>
        <v>0</v>
      </c>
      <c r="AG7889" s="29">
        <f t="shared" ca="1" si="165"/>
        <v>51</v>
      </c>
    </row>
    <row r="7890" spans="1:33" ht="14.4" x14ac:dyDescent="0.3">
      <c r="A7890" s="37">
        <v>44131</v>
      </c>
      <c r="B7890" s="38">
        <f>INDEX(Videolength!D:D,MATCH(D7890,Videolength!A:A,0))</f>
        <v>14</v>
      </c>
      <c r="C7890" s="38">
        <f>INDEX(Videolength!E:E,MATCH(D7890,Videolength!A:A,0))</f>
        <v>39</v>
      </c>
      <c r="D7890" s="39">
        <v>39</v>
      </c>
      <c r="E7890" s="40" t="str">
        <f>INDEX(Videolength!B:B,MATCH(D7890,Videolength!A:A,0))</f>
        <v>https://youtu.be/Hv5PL4q6kFE?list=PLTjhk5BwsiVV8SrR-dPCDjCfaMnt-5HZH</v>
      </c>
      <c r="F7890" s="41">
        <f>INDEX(Videolength!C:C,MATCH(D7890,Videolength!A:A,0))</f>
        <v>4.0335648148148148E-2</v>
      </c>
      <c r="G7890" s="41">
        <v>5.3125000000000004E-3</v>
      </c>
      <c r="H7890" s="71">
        <f>HYPERLINK(_xlfn.CONCAT(E7890,"&amp;t=",G7890*86400),G7890)</f>
        <v>5.3125000000000004E-3</v>
      </c>
      <c r="I7890" s="38">
        <v>14</v>
      </c>
      <c r="J7890" s="38">
        <v>8</v>
      </c>
      <c r="K7890" s="42" t="s">
        <v>346</v>
      </c>
      <c r="L7890" s="42" t="s">
        <v>10</v>
      </c>
      <c r="AA7890" s="45"/>
      <c r="AB7890" s="45"/>
      <c r="AE7890" s="42">
        <f>IF(Table32[[#This Row],[Gems]]&gt;0,Table32[[#This Row],[Gems]],0)</f>
        <v>0</v>
      </c>
      <c r="AF7890" s="42">
        <f>IF(Table32[[#This Row],[Gems]]&lt;0,Table32[[#This Row],[Gems]],0)</f>
        <v>0</v>
      </c>
      <c r="AG7890" s="29">
        <f t="shared" ca="1" si="165"/>
        <v>51</v>
      </c>
    </row>
    <row r="7891" spans="1:33" ht="14.4" x14ac:dyDescent="0.3">
      <c r="A7891" s="37">
        <v>44131</v>
      </c>
      <c r="B7891" s="38">
        <f>INDEX(Videolength!D:D,MATCH(D7891,Videolength!A:A,0))</f>
        <v>14</v>
      </c>
      <c r="C7891" s="38">
        <f>INDEX(Videolength!E:E,MATCH(D7891,Videolength!A:A,0))</f>
        <v>39</v>
      </c>
      <c r="D7891" s="39">
        <v>39</v>
      </c>
      <c r="E7891" s="40" t="str">
        <f>INDEX(Videolength!B:B,MATCH(D7891,Videolength!A:A,0))</f>
        <v>https://youtu.be/Hv5PL4q6kFE?list=PLTjhk5BwsiVV8SrR-dPCDjCfaMnt-5HZH</v>
      </c>
      <c r="F7891" s="41">
        <f>INDEX(Videolength!C:C,MATCH(D7891,Videolength!A:A,0))</f>
        <v>4.0335648148148148E-2</v>
      </c>
      <c r="G7891" s="41">
        <v>5.4861111111111117E-3</v>
      </c>
      <c r="H7891" s="71">
        <f>HYPERLINK(_xlfn.CONCAT(E7891,"&amp;t=",G7891*86400),G7891)</f>
        <v>5.4861111111111117E-3</v>
      </c>
      <c r="I7891" s="38">
        <v>14</v>
      </c>
      <c r="J7891" s="38">
        <v>8</v>
      </c>
      <c r="K7891" s="42" t="s">
        <v>133</v>
      </c>
      <c r="L7891" s="42" t="s">
        <v>10</v>
      </c>
      <c r="AA7891" s="45"/>
      <c r="AB7891" s="45"/>
      <c r="AE7891" s="42">
        <f>IF(Table32[[#This Row],[Gems]]&gt;0,Table32[[#This Row],[Gems]],0)</f>
        <v>0</v>
      </c>
      <c r="AF7891" s="42">
        <f>IF(Table32[[#This Row],[Gems]]&lt;0,Table32[[#This Row],[Gems]],0)</f>
        <v>0</v>
      </c>
      <c r="AG7891" s="29">
        <f t="shared" ca="1" si="165"/>
        <v>51</v>
      </c>
    </row>
    <row r="7892" spans="1:33" ht="14.4" x14ac:dyDescent="0.3">
      <c r="A7892" s="37">
        <v>44131</v>
      </c>
      <c r="B7892" s="38">
        <f>INDEX(Videolength!D:D,MATCH(D7892,Videolength!A:A,0))</f>
        <v>14</v>
      </c>
      <c r="C7892" s="38">
        <f>INDEX(Videolength!E:E,MATCH(D7892,Videolength!A:A,0))</f>
        <v>39</v>
      </c>
      <c r="D7892" s="39">
        <v>39</v>
      </c>
      <c r="E7892" s="40" t="str">
        <f>INDEX(Videolength!B:B,MATCH(D7892,Videolength!A:A,0))</f>
        <v>https://youtu.be/Hv5PL4q6kFE?list=PLTjhk5BwsiVV8SrR-dPCDjCfaMnt-5HZH</v>
      </c>
      <c r="F7892" s="41">
        <f>INDEX(Videolength!C:C,MATCH(D7892,Videolength!A:A,0))</f>
        <v>4.0335648148148148E-2</v>
      </c>
      <c r="G7892" s="41">
        <v>5.5092592592592589E-3</v>
      </c>
      <c r="H7892" s="71">
        <f>HYPERLINK(_xlfn.CONCAT(E7892,"&amp;t=",G7892*86400),G7892)</f>
        <v>5.5092592592592589E-3</v>
      </c>
      <c r="I7892" s="38">
        <v>14</v>
      </c>
      <c r="J7892" s="38">
        <v>8</v>
      </c>
      <c r="K7892" s="42" t="s">
        <v>133</v>
      </c>
      <c r="L7892" s="42" t="s">
        <v>312</v>
      </c>
      <c r="AA7892" s="45"/>
      <c r="AB7892" s="45"/>
      <c r="AD7892" s="42">
        <v>3</v>
      </c>
      <c r="AE7892" s="42">
        <f>IF(Table32[[#This Row],[Gems]]&gt;0,Table32[[#This Row],[Gems]],0)</f>
        <v>3</v>
      </c>
      <c r="AF7892" s="42">
        <f>IF(Table32[[#This Row],[Gems]]&lt;0,Table32[[#This Row],[Gems]],0)</f>
        <v>0</v>
      </c>
      <c r="AG7892" s="29">
        <f t="shared" ca="1" si="165"/>
        <v>54</v>
      </c>
    </row>
    <row r="7893" spans="1:33" ht="14.4" x14ac:dyDescent="0.3">
      <c r="A7893" s="37">
        <v>44131</v>
      </c>
      <c r="B7893" s="38">
        <f>INDEX(Videolength!D:D,MATCH(D7893,Videolength!A:A,0))</f>
        <v>14</v>
      </c>
      <c r="C7893" s="38">
        <f>INDEX(Videolength!E:E,MATCH(D7893,Videolength!A:A,0))</f>
        <v>39</v>
      </c>
      <c r="D7893" s="39">
        <v>39</v>
      </c>
      <c r="E7893" s="40" t="str">
        <f>INDEX(Videolength!B:B,MATCH(D7893,Videolength!A:A,0))</f>
        <v>https://youtu.be/Hv5PL4q6kFE?list=PLTjhk5BwsiVV8SrR-dPCDjCfaMnt-5HZH</v>
      </c>
      <c r="F7893" s="41">
        <f>INDEX(Videolength!C:C,MATCH(D7893,Videolength!A:A,0))</f>
        <v>4.0335648148148148E-2</v>
      </c>
      <c r="G7893" s="41">
        <v>5.5439814814814822E-3</v>
      </c>
      <c r="H7893" s="71">
        <f>HYPERLINK(_xlfn.CONCAT(E7893,"&amp;t=",G7893*86400),G7893)</f>
        <v>5.5439814814814822E-3</v>
      </c>
      <c r="I7893" s="38">
        <v>14</v>
      </c>
      <c r="J7893" s="38">
        <v>8</v>
      </c>
      <c r="K7893" s="42" t="s">
        <v>346</v>
      </c>
      <c r="L7893" s="42" t="s">
        <v>10</v>
      </c>
      <c r="AA7893" s="45"/>
      <c r="AB7893" s="45"/>
      <c r="AE7893" s="42">
        <f>IF(Table32[[#This Row],[Gems]]&gt;0,Table32[[#This Row],[Gems]],0)</f>
        <v>0</v>
      </c>
      <c r="AF7893" s="42">
        <f>IF(Table32[[#This Row],[Gems]]&lt;0,Table32[[#This Row],[Gems]],0)</f>
        <v>0</v>
      </c>
      <c r="AG7893" s="29">
        <f t="shared" ca="1" si="165"/>
        <v>54</v>
      </c>
    </row>
    <row r="7894" spans="1:33" ht="14.4" x14ac:dyDescent="0.3">
      <c r="A7894" s="37">
        <v>44131</v>
      </c>
      <c r="B7894" s="38">
        <f>INDEX(Videolength!D:D,MATCH(D7894,Videolength!A:A,0))</f>
        <v>14</v>
      </c>
      <c r="C7894" s="38">
        <f>INDEX(Videolength!E:E,MATCH(D7894,Videolength!A:A,0))</f>
        <v>39</v>
      </c>
      <c r="D7894" s="39">
        <v>39</v>
      </c>
      <c r="E7894" s="40" t="str">
        <f>INDEX(Videolength!B:B,MATCH(D7894,Videolength!A:A,0))</f>
        <v>https://youtu.be/Hv5PL4q6kFE?list=PLTjhk5BwsiVV8SrR-dPCDjCfaMnt-5HZH</v>
      </c>
      <c r="F7894" s="41">
        <f>INDEX(Videolength!C:C,MATCH(D7894,Videolength!A:A,0))</f>
        <v>4.0335648148148148E-2</v>
      </c>
      <c r="G7894" s="41">
        <v>5.5671296296296302E-3</v>
      </c>
      <c r="H7894" s="71">
        <f>HYPERLINK(_xlfn.CONCAT(E7894,"&amp;t=",G7894*86400),G7894)</f>
        <v>5.5671296296296302E-3</v>
      </c>
      <c r="I7894" s="38">
        <v>14</v>
      </c>
      <c r="J7894" s="38">
        <v>8</v>
      </c>
      <c r="K7894" s="42" t="s">
        <v>25</v>
      </c>
      <c r="L7894" s="42" t="s">
        <v>10</v>
      </c>
      <c r="AA7894" s="45"/>
      <c r="AB7894" s="45"/>
      <c r="AE7894" s="42">
        <f>IF(Table32[[#This Row],[Gems]]&gt;0,Table32[[#This Row],[Gems]],0)</f>
        <v>0</v>
      </c>
      <c r="AF7894" s="42">
        <f>IF(Table32[[#This Row],[Gems]]&lt;0,Table32[[#This Row],[Gems]],0)</f>
        <v>0</v>
      </c>
      <c r="AG7894" s="29">
        <f t="shared" ca="1" si="165"/>
        <v>54</v>
      </c>
    </row>
    <row r="7895" spans="1:33" ht="14.4" x14ac:dyDescent="0.3">
      <c r="A7895" s="37">
        <v>44131</v>
      </c>
      <c r="B7895" s="38">
        <f>INDEX(Videolength!D:D,MATCH(D7895,Videolength!A:A,0))</f>
        <v>14</v>
      </c>
      <c r="C7895" s="38">
        <f>INDEX(Videolength!E:E,MATCH(D7895,Videolength!A:A,0))</f>
        <v>39</v>
      </c>
      <c r="D7895" s="39">
        <v>39</v>
      </c>
      <c r="E7895" s="40" t="str">
        <f>INDEX(Videolength!B:B,MATCH(D7895,Videolength!A:A,0))</f>
        <v>https://youtu.be/Hv5PL4q6kFE?list=PLTjhk5BwsiVV8SrR-dPCDjCfaMnt-5HZH</v>
      </c>
      <c r="F7895" s="41">
        <f>INDEX(Videolength!C:C,MATCH(D7895,Videolength!A:A,0))</f>
        <v>4.0335648148148148E-2</v>
      </c>
      <c r="G7895" s="41">
        <v>5.6249999999999989E-3</v>
      </c>
      <c r="H7895" s="71">
        <f>HYPERLINK(_xlfn.CONCAT(E7895,"&amp;t=",G7895*86400),G7895)</f>
        <v>5.6249999999999989E-3</v>
      </c>
      <c r="I7895" s="38">
        <v>14</v>
      </c>
      <c r="J7895" s="38">
        <v>8</v>
      </c>
      <c r="K7895" s="42" t="s">
        <v>25</v>
      </c>
      <c r="L7895" s="42" t="s">
        <v>29</v>
      </c>
      <c r="AA7895" s="45"/>
      <c r="AB7895" s="45"/>
      <c r="AE7895" s="42">
        <f>IF(Table32[[#This Row],[Gems]]&gt;0,Table32[[#This Row],[Gems]],0)</f>
        <v>0</v>
      </c>
      <c r="AF7895" s="42">
        <f>IF(Table32[[#This Row],[Gems]]&lt;0,Table32[[#This Row],[Gems]],0)</f>
        <v>0</v>
      </c>
      <c r="AG7895" s="29">
        <f t="shared" ca="1" si="165"/>
        <v>54</v>
      </c>
    </row>
    <row r="7896" spans="1:33" ht="14.4" x14ac:dyDescent="0.3">
      <c r="A7896" s="37">
        <v>44131</v>
      </c>
      <c r="B7896" s="38">
        <f>INDEX(Videolength!D:D,MATCH(D7896,Videolength!A:A,0))</f>
        <v>14</v>
      </c>
      <c r="C7896" s="38">
        <f>INDEX(Videolength!E:E,MATCH(D7896,Videolength!A:A,0))</f>
        <v>39</v>
      </c>
      <c r="D7896" s="39">
        <v>39</v>
      </c>
      <c r="E7896" s="40" t="str">
        <f>INDEX(Videolength!B:B,MATCH(D7896,Videolength!A:A,0))</f>
        <v>https://youtu.be/Hv5PL4q6kFE?list=PLTjhk5BwsiVV8SrR-dPCDjCfaMnt-5HZH</v>
      </c>
      <c r="F7896" s="41">
        <f>INDEX(Videolength!C:C,MATCH(D7896,Videolength!A:A,0))</f>
        <v>4.0335648148148148E-2</v>
      </c>
      <c r="G7896" s="41">
        <v>5.6597222222222222E-3</v>
      </c>
      <c r="H7896" s="71">
        <f>HYPERLINK(_xlfn.CONCAT(E7896,"&amp;t=",G7896*86400),G7896)</f>
        <v>5.6597222222222222E-3</v>
      </c>
      <c r="I7896" s="38">
        <v>14</v>
      </c>
      <c r="J7896" s="38">
        <v>8</v>
      </c>
      <c r="K7896" s="42" t="s">
        <v>25</v>
      </c>
      <c r="L7896" s="42" t="s">
        <v>301</v>
      </c>
      <c r="W7896" s="44" t="s">
        <v>602</v>
      </c>
      <c r="X7896" s="43">
        <v>1</v>
      </c>
      <c r="Y7896" s="43">
        <v>2</v>
      </c>
      <c r="AA7896" s="45"/>
      <c r="AB7896" s="45"/>
      <c r="AE7896" s="42">
        <f>IF(Table32[[#This Row],[Gems]]&gt;0,Table32[[#This Row],[Gems]],0)</f>
        <v>0</v>
      </c>
      <c r="AF7896" s="42">
        <f>IF(Table32[[#This Row],[Gems]]&lt;0,Table32[[#This Row],[Gems]],0)</f>
        <v>0</v>
      </c>
      <c r="AG7896" s="29">
        <f t="shared" ca="1" si="165"/>
        <v>54</v>
      </c>
    </row>
    <row r="7897" spans="1:33" ht="14.4" x14ac:dyDescent="0.3">
      <c r="A7897" s="37">
        <v>44131</v>
      </c>
      <c r="B7897" s="38">
        <f>INDEX(Videolength!D:D,MATCH(D7897,Videolength!A:A,0))</f>
        <v>14</v>
      </c>
      <c r="C7897" s="38">
        <f>INDEX(Videolength!E:E,MATCH(D7897,Videolength!A:A,0))</f>
        <v>39</v>
      </c>
      <c r="D7897" s="39">
        <v>39</v>
      </c>
      <c r="E7897" s="40" t="str">
        <f>INDEX(Videolength!B:B,MATCH(D7897,Videolength!A:A,0))</f>
        <v>https://youtu.be/Hv5PL4q6kFE?list=PLTjhk5BwsiVV8SrR-dPCDjCfaMnt-5HZH</v>
      </c>
      <c r="F7897" s="41">
        <f>INDEX(Videolength!C:C,MATCH(D7897,Videolength!A:A,0))</f>
        <v>4.0335648148148148E-2</v>
      </c>
      <c r="G7897" s="41">
        <v>5.6828703703703702E-3</v>
      </c>
      <c r="H7897" s="71">
        <f>HYPERLINK(_xlfn.CONCAT(E7897,"&amp;t=",G7897*86400),G7897)</f>
        <v>5.6828703703703702E-3</v>
      </c>
      <c r="I7897" s="38">
        <v>14</v>
      </c>
      <c r="J7897" s="38">
        <v>8</v>
      </c>
      <c r="K7897" s="42" t="s">
        <v>25</v>
      </c>
      <c r="L7897" s="42" t="s">
        <v>29</v>
      </c>
      <c r="AA7897" s="45"/>
      <c r="AB7897" s="45"/>
      <c r="AE7897" s="42">
        <f>IF(Table32[[#This Row],[Gems]]&gt;0,Table32[[#This Row],[Gems]],0)</f>
        <v>0</v>
      </c>
      <c r="AF7897" s="42">
        <f>IF(Table32[[#This Row],[Gems]]&lt;0,Table32[[#This Row],[Gems]],0)</f>
        <v>0</v>
      </c>
      <c r="AG7897" s="29">
        <f t="shared" ca="1" si="165"/>
        <v>54</v>
      </c>
    </row>
    <row r="7898" spans="1:33" ht="14.4" x14ac:dyDescent="0.3">
      <c r="A7898" s="37">
        <v>44131</v>
      </c>
      <c r="B7898" s="38">
        <f>INDEX(Videolength!D:D,MATCH(D7898,Videolength!A:A,0))</f>
        <v>14</v>
      </c>
      <c r="C7898" s="38">
        <f>INDEX(Videolength!E:E,MATCH(D7898,Videolength!A:A,0))</f>
        <v>39</v>
      </c>
      <c r="D7898" s="39">
        <v>39</v>
      </c>
      <c r="E7898" s="40" t="str">
        <f>INDEX(Videolength!B:B,MATCH(D7898,Videolength!A:A,0))</f>
        <v>https://youtu.be/Hv5PL4q6kFE?list=PLTjhk5BwsiVV8SrR-dPCDjCfaMnt-5HZH</v>
      </c>
      <c r="F7898" s="41">
        <f>INDEX(Videolength!C:C,MATCH(D7898,Videolength!A:A,0))</f>
        <v>4.0335648148148148E-2</v>
      </c>
      <c r="G7898" s="41">
        <v>5.7060185185185191E-3</v>
      </c>
      <c r="H7898" s="71">
        <f>HYPERLINK(_xlfn.CONCAT(E7898,"&amp;t=",G7898*86400),G7898)</f>
        <v>5.7060185185185191E-3</v>
      </c>
      <c r="I7898" s="38">
        <v>14</v>
      </c>
      <c r="J7898" s="38">
        <v>8</v>
      </c>
      <c r="K7898" s="42" t="s">
        <v>25</v>
      </c>
      <c r="L7898" s="42" t="s">
        <v>323</v>
      </c>
      <c r="W7898" s="44" t="s">
        <v>1537</v>
      </c>
      <c r="X7898" s="43">
        <v>1</v>
      </c>
      <c r="Y7898" s="43">
        <v>2</v>
      </c>
      <c r="AA7898" s="45"/>
      <c r="AB7898" s="45"/>
      <c r="AE7898" s="42">
        <f>IF(Table32[[#This Row],[Gems]]&gt;0,Table32[[#This Row],[Gems]],0)</f>
        <v>0</v>
      </c>
      <c r="AF7898" s="42">
        <f>IF(Table32[[#This Row],[Gems]]&lt;0,Table32[[#This Row],[Gems]],0)</f>
        <v>0</v>
      </c>
      <c r="AG7898" s="29">
        <f t="shared" ca="1" si="165"/>
        <v>54</v>
      </c>
    </row>
    <row r="7899" spans="1:33" ht="14.4" x14ac:dyDescent="0.3">
      <c r="A7899" s="37">
        <v>44131</v>
      </c>
      <c r="B7899" s="38">
        <f>INDEX(Videolength!D:D,MATCH(D7899,Videolength!A:A,0))</f>
        <v>14</v>
      </c>
      <c r="C7899" s="38">
        <f>INDEX(Videolength!E:E,MATCH(D7899,Videolength!A:A,0))</f>
        <v>39</v>
      </c>
      <c r="D7899" s="39">
        <v>39</v>
      </c>
      <c r="E7899" s="40" t="str">
        <f>INDEX(Videolength!B:B,MATCH(D7899,Videolength!A:A,0))</f>
        <v>https://youtu.be/Hv5PL4q6kFE?list=PLTjhk5BwsiVV8SrR-dPCDjCfaMnt-5HZH</v>
      </c>
      <c r="F7899" s="41">
        <f>INDEX(Videolength!C:C,MATCH(D7899,Videolength!A:A,0))</f>
        <v>4.0335648148148148E-2</v>
      </c>
      <c r="G7899" s="41">
        <v>5.7291666666666671E-3</v>
      </c>
      <c r="H7899" s="71">
        <f>HYPERLINK(_xlfn.CONCAT(E7899,"&amp;t=",G7899*86400),G7899)</f>
        <v>5.7291666666666671E-3</v>
      </c>
      <c r="I7899" s="38">
        <v>14</v>
      </c>
      <c r="J7899" s="38">
        <v>8</v>
      </c>
      <c r="K7899" s="42" t="s">
        <v>25</v>
      </c>
      <c r="L7899" s="42" t="s">
        <v>10</v>
      </c>
      <c r="AA7899" s="45"/>
      <c r="AB7899" s="45"/>
      <c r="AE7899" s="42">
        <f>IF(Table32[[#This Row],[Gems]]&gt;0,Table32[[#This Row],[Gems]],0)</f>
        <v>0</v>
      </c>
      <c r="AF7899" s="42">
        <f>IF(Table32[[#This Row],[Gems]]&lt;0,Table32[[#This Row],[Gems]],0)</f>
        <v>0</v>
      </c>
      <c r="AG7899" s="29">
        <f t="shared" ca="1" si="165"/>
        <v>54</v>
      </c>
    </row>
    <row r="7900" spans="1:33" ht="14.4" x14ac:dyDescent="0.3">
      <c r="A7900" s="37">
        <v>44131</v>
      </c>
      <c r="B7900" s="38">
        <f>INDEX(Videolength!D:D,MATCH(D7900,Videolength!A:A,0))</f>
        <v>14</v>
      </c>
      <c r="C7900" s="38">
        <f>INDEX(Videolength!E:E,MATCH(D7900,Videolength!A:A,0))</f>
        <v>39</v>
      </c>
      <c r="D7900" s="39">
        <v>39</v>
      </c>
      <c r="E7900" s="40" t="str">
        <f>INDEX(Videolength!B:B,MATCH(D7900,Videolength!A:A,0))</f>
        <v>https://youtu.be/Hv5PL4q6kFE?list=PLTjhk5BwsiVV8SrR-dPCDjCfaMnt-5HZH</v>
      </c>
      <c r="F7900" s="41">
        <f>INDEX(Videolength!C:C,MATCH(D7900,Videolength!A:A,0))</f>
        <v>4.0335648148148148E-2</v>
      </c>
      <c r="G7900" s="41">
        <v>5.7754629629629623E-3</v>
      </c>
      <c r="H7900" s="71">
        <f>HYPERLINK(_xlfn.CONCAT(E7900,"&amp;t=",G7900*86400),G7900)</f>
        <v>5.7754629629629623E-3</v>
      </c>
      <c r="I7900" s="38">
        <v>14</v>
      </c>
      <c r="J7900" s="38">
        <v>8</v>
      </c>
      <c r="K7900" s="42" t="s">
        <v>346</v>
      </c>
      <c r="L7900" s="42" t="s">
        <v>10</v>
      </c>
      <c r="AA7900" s="45"/>
      <c r="AB7900" s="45"/>
      <c r="AE7900" s="42">
        <f>IF(Table32[[#This Row],[Gems]]&gt;0,Table32[[#This Row],[Gems]],0)</f>
        <v>0</v>
      </c>
      <c r="AF7900" s="42">
        <f>IF(Table32[[#This Row],[Gems]]&lt;0,Table32[[#This Row],[Gems]],0)</f>
        <v>0</v>
      </c>
      <c r="AG7900" s="29">
        <f t="shared" ca="1" si="165"/>
        <v>54</v>
      </c>
    </row>
    <row r="7901" spans="1:33" ht="14.4" x14ac:dyDescent="0.3">
      <c r="A7901" s="37">
        <v>44131</v>
      </c>
      <c r="B7901" s="38">
        <f>INDEX(Videolength!D:D,MATCH(D7901,Videolength!A:A,0))</f>
        <v>14</v>
      </c>
      <c r="C7901" s="38">
        <f>INDEX(Videolength!E:E,MATCH(D7901,Videolength!A:A,0))</f>
        <v>39</v>
      </c>
      <c r="D7901" s="39">
        <v>39</v>
      </c>
      <c r="E7901" s="40" t="str">
        <f>INDEX(Videolength!B:B,MATCH(D7901,Videolength!A:A,0))</f>
        <v>https://youtu.be/Hv5PL4q6kFE?list=PLTjhk5BwsiVV8SrR-dPCDjCfaMnt-5HZH</v>
      </c>
      <c r="F7901" s="41">
        <f>INDEX(Videolength!C:C,MATCH(D7901,Videolength!A:A,0))</f>
        <v>4.0335648148148148E-2</v>
      </c>
      <c r="G7901" s="41">
        <v>5.7986111111111112E-3</v>
      </c>
      <c r="H7901" s="71">
        <f>HYPERLINK(_xlfn.CONCAT(E7901,"&amp;t=",G7901*86400),G7901)</f>
        <v>5.7986111111111112E-3</v>
      </c>
      <c r="I7901" s="38">
        <v>14</v>
      </c>
      <c r="J7901" s="38">
        <v>8</v>
      </c>
      <c r="K7901" s="42" t="s">
        <v>107</v>
      </c>
      <c r="L7901" s="42" t="s">
        <v>10</v>
      </c>
      <c r="M7901" s="51" t="s">
        <v>1668</v>
      </c>
      <c r="N7901" s="51"/>
      <c r="O7901" s="51"/>
      <c r="P7901" s="51"/>
      <c r="Q7901" s="51"/>
      <c r="R7901" s="51"/>
      <c r="S7901" s="51"/>
      <c r="AA7901" s="45"/>
      <c r="AB7901" s="45"/>
      <c r="AE7901" s="42">
        <f>IF(Table32[[#This Row],[Gems]]&gt;0,Table32[[#This Row],[Gems]],0)</f>
        <v>0</v>
      </c>
      <c r="AF7901" s="42">
        <f>IF(Table32[[#This Row],[Gems]]&lt;0,Table32[[#This Row],[Gems]],0)</f>
        <v>0</v>
      </c>
      <c r="AG7901" s="29">
        <f t="shared" ca="1" si="165"/>
        <v>54</v>
      </c>
    </row>
    <row r="7902" spans="1:33" ht="14.4" x14ac:dyDescent="0.3">
      <c r="A7902" s="37">
        <v>44131</v>
      </c>
      <c r="B7902" s="38">
        <f>INDEX(Videolength!D:D,MATCH(D7902,Videolength!A:A,0))</f>
        <v>14</v>
      </c>
      <c r="C7902" s="38">
        <f>INDEX(Videolength!E:E,MATCH(D7902,Videolength!A:A,0))</f>
        <v>39</v>
      </c>
      <c r="D7902" s="39">
        <v>39</v>
      </c>
      <c r="E7902" s="40" t="str">
        <f>INDEX(Videolength!B:B,MATCH(D7902,Videolength!A:A,0))</f>
        <v>https://youtu.be/Hv5PL4q6kFE?list=PLTjhk5BwsiVV8SrR-dPCDjCfaMnt-5HZH</v>
      </c>
      <c r="F7902" s="41">
        <f>INDEX(Videolength!C:C,MATCH(D7902,Videolength!A:A,0))</f>
        <v>4.0335648148148148E-2</v>
      </c>
      <c r="G7902" s="41">
        <v>5.8217592592592592E-3</v>
      </c>
      <c r="H7902" s="71">
        <f>HYPERLINK(_xlfn.CONCAT(E7902,"&amp;t=",G7902*86400),G7902)</f>
        <v>5.8217592592592592E-3</v>
      </c>
      <c r="I7902" s="38">
        <v>14</v>
      </c>
      <c r="J7902" s="38">
        <v>8</v>
      </c>
      <c r="K7902" s="42" t="s">
        <v>346</v>
      </c>
      <c r="L7902" s="42" t="s">
        <v>10</v>
      </c>
      <c r="AA7902" s="45"/>
      <c r="AB7902" s="45"/>
      <c r="AE7902" s="42">
        <f>IF(Table32[[#This Row],[Gems]]&gt;0,Table32[[#This Row],[Gems]],0)</f>
        <v>0</v>
      </c>
      <c r="AF7902" s="42">
        <f>IF(Table32[[#This Row],[Gems]]&lt;0,Table32[[#This Row],[Gems]],0)</f>
        <v>0</v>
      </c>
      <c r="AG7902" s="29">
        <f t="shared" ca="1" si="165"/>
        <v>54</v>
      </c>
    </row>
    <row r="7903" spans="1:33" ht="14.4" x14ac:dyDescent="0.3">
      <c r="A7903" s="37">
        <v>44131</v>
      </c>
      <c r="B7903" s="38">
        <f>INDEX(Videolength!D:D,MATCH(D7903,Videolength!A:A,0))</f>
        <v>14</v>
      </c>
      <c r="C7903" s="38">
        <f>INDEX(Videolength!E:E,MATCH(D7903,Videolength!A:A,0))</f>
        <v>39</v>
      </c>
      <c r="D7903" s="39">
        <v>39</v>
      </c>
      <c r="E7903" s="40" t="str">
        <f>INDEX(Videolength!B:B,MATCH(D7903,Videolength!A:A,0))</f>
        <v>https://youtu.be/Hv5PL4q6kFE?list=PLTjhk5BwsiVV8SrR-dPCDjCfaMnt-5HZH</v>
      </c>
      <c r="F7903" s="41">
        <f>INDEX(Videolength!C:C,MATCH(D7903,Videolength!A:A,0))</f>
        <v>4.0335648148148148E-2</v>
      </c>
      <c r="G7903" s="41">
        <v>5.8449074074074072E-3</v>
      </c>
      <c r="H7903" s="71">
        <f>HYPERLINK(_xlfn.CONCAT(E7903,"&amp;t=",G7903*86400),G7903)</f>
        <v>5.8449074074074072E-3</v>
      </c>
      <c r="I7903" s="38">
        <v>14</v>
      </c>
      <c r="J7903" s="38">
        <v>8</v>
      </c>
      <c r="K7903" s="42" t="s">
        <v>107</v>
      </c>
      <c r="L7903" s="42" t="s">
        <v>10</v>
      </c>
      <c r="M7903" s="42" t="s">
        <v>1538</v>
      </c>
      <c r="AA7903" s="45"/>
      <c r="AB7903" s="45"/>
      <c r="AE7903" s="42">
        <f>IF(Table32[[#This Row],[Gems]]&gt;0,Table32[[#This Row],[Gems]],0)</f>
        <v>0</v>
      </c>
      <c r="AF7903" s="42">
        <f>IF(Table32[[#This Row],[Gems]]&lt;0,Table32[[#This Row],[Gems]],0)</f>
        <v>0</v>
      </c>
      <c r="AG7903" s="29">
        <f t="shared" ca="1" si="165"/>
        <v>54</v>
      </c>
    </row>
    <row r="7904" spans="1:33" ht="14.4" x14ac:dyDescent="0.3">
      <c r="A7904" s="37">
        <v>44131</v>
      </c>
      <c r="B7904" s="38">
        <f>INDEX(Videolength!D:D,MATCH(D7904,Videolength!A:A,0))</f>
        <v>14</v>
      </c>
      <c r="C7904" s="38">
        <f>INDEX(Videolength!E:E,MATCH(D7904,Videolength!A:A,0))</f>
        <v>39</v>
      </c>
      <c r="D7904" s="39">
        <v>39</v>
      </c>
      <c r="E7904" s="40" t="str">
        <f>INDEX(Videolength!B:B,MATCH(D7904,Videolength!A:A,0))</f>
        <v>https://youtu.be/Hv5PL4q6kFE?list=PLTjhk5BwsiVV8SrR-dPCDjCfaMnt-5HZH</v>
      </c>
      <c r="F7904" s="41">
        <f>INDEX(Videolength!C:C,MATCH(D7904,Videolength!A:A,0))</f>
        <v>4.0335648148148148E-2</v>
      </c>
      <c r="G7904" s="41">
        <v>5.8680555555555543E-3</v>
      </c>
      <c r="H7904" s="71">
        <f>HYPERLINK(_xlfn.CONCAT(E7904,"&amp;t=",G7904*86400),G7904)</f>
        <v>5.8680555555555543E-3</v>
      </c>
      <c r="I7904" s="38">
        <v>14</v>
      </c>
      <c r="J7904" s="38">
        <v>8</v>
      </c>
      <c r="K7904" s="42" t="s">
        <v>107</v>
      </c>
      <c r="L7904" s="42" t="s">
        <v>244</v>
      </c>
      <c r="M7904" s="42" t="s">
        <v>1539</v>
      </c>
      <c r="V7904" s="43">
        <v>1489</v>
      </c>
      <c r="W7904" s="44" t="s">
        <v>1301</v>
      </c>
      <c r="AA7904" s="45"/>
      <c r="AB7904" s="45"/>
      <c r="AE7904" s="42">
        <f>IF(Table32[[#This Row],[Gems]]&gt;0,Table32[[#This Row],[Gems]],0)</f>
        <v>0</v>
      </c>
      <c r="AF7904" s="42">
        <f>IF(Table32[[#This Row],[Gems]]&lt;0,Table32[[#This Row],[Gems]],0)</f>
        <v>0</v>
      </c>
      <c r="AG7904" s="29">
        <f t="shared" ca="1" si="165"/>
        <v>54</v>
      </c>
    </row>
    <row r="7905" spans="1:33" ht="14.4" x14ac:dyDescent="0.3">
      <c r="A7905" s="37">
        <v>44131</v>
      </c>
      <c r="B7905" s="38">
        <f>INDEX(Videolength!D:D,MATCH(D7905,Videolength!A:A,0))</f>
        <v>14</v>
      </c>
      <c r="C7905" s="38">
        <f>INDEX(Videolength!E:E,MATCH(D7905,Videolength!A:A,0))</f>
        <v>39</v>
      </c>
      <c r="D7905" s="39">
        <v>39</v>
      </c>
      <c r="E7905" s="40" t="str">
        <f>INDEX(Videolength!B:B,MATCH(D7905,Videolength!A:A,0))</f>
        <v>https://youtu.be/Hv5PL4q6kFE?list=PLTjhk5BwsiVV8SrR-dPCDjCfaMnt-5HZH</v>
      </c>
      <c r="F7905" s="41">
        <f>INDEX(Videolength!C:C,MATCH(D7905,Videolength!A:A,0))</f>
        <v>4.0335648148148148E-2</v>
      </c>
      <c r="G7905" s="41">
        <v>6.0069444444444441E-3</v>
      </c>
      <c r="H7905" s="71">
        <f>HYPERLINK(_xlfn.CONCAT(E7905,"&amp;t=",G7905*86400),G7905)</f>
        <v>6.0069444444444441E-3</v>
      </c>
      <c r="I7905" s="38">
        <v>14</v>
      </c>
      <c r="J7905" s="38">
        <v>8</v>
      </c>
      <c r="K7905" s="42" t="s">
        <v>107</v>
      </c>
      <c r="L7905" s="42" t="s">
        <v>10</v>
      </c>
      <c r="AA7905" s="45"/>
      <c r="AB7905" s="45"/>
      <c r="AE7905" s="42">
        <f>IF(Table32[[#This Row],[Gems]]&gt;0,Table32[[#This Row],[Gems]],0)</f>
        <v>0</v>
      </c>
      <c r="AF7905" s="42">
        <f>IF(Table32[[#This Row],[Gems]]&lt;0,Table32[[#This Row],[Gems]],0)</f>
        <v>0</v>
      </c>
      <c r="AG7905" s="29">
        <f t="shared" ca="1" si="165"/>
        <v>54</v>
      </c>
    </row>
    <row r="7906" spans="1:33" ht="14.4" x14ac:dyDescent="0.3">
      <c r="A7906" s="37">
        <v>44131</v>
      </c>
      <c r="B7906" s="38">
        <f>INDEX(Videolength!D:D,MATCH(D7906,Videolength!A:A,0))</f>
        <v>14</v>
      </c>
      <c r="C7906" s="38">
        <f>INDEX(Videolength!E:E,MATCH(D7906,Videolength!A:A,0))</f>
        <v>39</v>
      </c>
      <c r="D7906" s="39">
        <v>39</v>
      </c>
      <c r="E7906" s="40" t="str">
        <f>INDEX(Videolength!B:B,MATCH(D7906,Videolength!A:A,0))</f>
        <v>https://youtu.be/Hv5PL4q6kFE?list=PLTjhk5BwsiVV8SrR-dPCDjCfaMnt-5HZH</v>
      </c>
      <c r="F7906" s="41">
        <f>INDEX(Videolength!C:C,MATCH(D7906,Videolength!A:A,0))</f>
        <v>4.0335648148148148E-2</v>
      </c>
      <c r="G7906" s="41">
        <v>6.168981481481481E-3</v>
      </c>
      <c r="H7906" s="71">
        <f>HYPERLINK(_xlfn.CONCAT(E7906,"&amp;t=",G7906*86400),G7906)</f>
        <v>6.168981481481481E-3</v>
      </c>
      <c r="I7906" s="38">
        <v>14</v>
      </c>
      <c r="J7906" s="38">
        <v>8</v>
      </c>
      <c r="K7906" s="42" t="s">
        <v>107</v>
      </c>
      <c r="L7906" s="42" t="s">
        <v>244</v>
      </c>
      <c r="M7906" s="42" t="s">
        <v>1540</v>
      </c>
      <c r="N7906" s="42" t="s">
        <v>33</v>
      </c>
      <c r="P7906" s="42" t="s">
        <v>129</v>
      </c>
      <c r="AA7906" s="45"/>
      <c r="AB7906" s="45"/>
      <c r="AE7906" s="42">
        <f>IF(Table32[[#This Row],[Gems]]&gt;0,Table32[[#This Row],[Gems]],0)</f>
        <v>0</v>
      </c>
      <c r="AF7906" s="42">
        <f>IF(Table32[[#This Row],[Gems]]&lt;0,Table32[[#This Row],[Gems]],0)</f>
        <v>0</v>
      </c>
      <c r="AG7906" s="29">
        <f t="shared" ca="1" si="165"/>
        <v>54</v>
      </c>
    </row>
    <row r="7907" spans="1:33" ht="14.4" x14ac:dyDescent="0.3">
      <c r="A7907" s="37">
        <v>44131</v>
      </c>
      <c r="B7907" s="38">
        <f>INDEX(Videolength!D:D,MATCH(D7907,Videolength!A:A,0))</f>
        <v>14</v>
      </c>
      <c r="C7907" s="38">
        <f>INDEX(Videolength!E:E,MATCH(D7907,Videolength!A:A,0))</f>
        <v>39</v>
      </c>
      <c r="D7907" s="39">
        <v>39</v>
      </c>
      <c r="E7907" s="40" t="str">
        <f>INDEX(Videolength!B:B,MATCH(D7907,Videolength!A:A,0))</f>
        <v>https://youtu.be/Hv5PL4q6kFE?list=PLTjhk5BwsiVV8SrR-dPCDjCfaMnt-5HZH</v>
      </c>
      <c r="F7907" s="41">
        <f>INDEX(Videolength!C:C,MATCH(D7907,Videolength!A:A,0))</f>
        <v>4.0335648148148148E-2</v>
      </c>
      <c r="G7907" s="41">
        <v>6.2037037037037043E-3</v>
      </c>
      <c r="H7907" s="71">
        <f>HYPERLINK(_xlfn.CONCAT(E7907,"&amp;t=",G7907*86400),G7907)</f>
        <v>6.2037037037037043E-3</v>
      </c>
      <c r="I7907" s="38">
        <v>14</v>
      </c>
      <c r="J7907" s="38">
        <v>8</v>
      </c>
      <c r="K7907" s="42" t="s">
        <v>346</v>
      </c>
      <c r="L7907" s="42" t="s">
        <v>10</v>
      </c>
      <c r="AA7907" s="45"/>
      <c r="AB7907" s="45"/>
      <c r="AE7907" s="42">
        <f>IF(Table32[[#This Row],[Gems]]&gt;0,Table32[[#This Row],[Gems]],0)</f>
        <v>0</v>
      </c>
      <c r="AF7907" s="42">
        <f>IF(Table32[[#This Row],[Gems]]&lt;0,Table32[[#This Row],[Gems]],0)</f>
        <v>0</v>
      </c>
      <c r="AG7907" s="29">
        <f t="shared" ca="1" si="165"/>
        <v>54</v>
      </c>
    </row>
    <row r="7908" spans="1:33" ht="14.4" x14ac:dyDescent="0.3">
      <c r="A7908" s="37">
        <v>44131</v>
      </c>
      <c r="B7908" s="38">
        <f>INDEX(Videolength!D:D,MATCH(D7908,Videolength!A:A,0))</f>
        <v>14</v>
      </c>
      <c r="C7908" s="38">
        <f>INDEX(Videolength!E:E,MATCH(D7908,Videolength!A:A,0))</f>
        <v>39</v>
      </c>
      <c r="D7908" s="39">
        <v>39</v>
      </c>
      <c r="E7908" s="40" t="str">
        <f>INDEX(Videolength!B:B,MATCH(D7908,Videolength!A:A,0))</f>
        <v>https://youtu.be/Hv5PL4q6kFE?list=PLTjhk5BwsiVV8SrR-dPCDjCfaMnt-5HZH</v>
      </c>
      <c r="F7908" s="41">
        <f>INDEX(Videolength!C:C,MATCH(D7908,Videolength!A:A,0))</f>
        <v>4.0335648148148148E-2</v>
      </c>
      <c r="G7908" s="41">
        <v>6.2847222222222228E-3</v>
      </c>
      <c r="H7908" s="71">
        <f>HYPERLINK(_xlfn.CONCAT(E7908,"&amp;t=",G7908*86400),G7908)</f>
        <v>6.2847222222222228E-3</v>
      </c>
      <c r="I7908" s="38">
        <v>14</v>
      </c>
      <c r="J7908" s="38">
        <v>8</v>
      </c>
      <c r="K7908" s="42" t="s">
        <v>55</v>
      </c>
      <c r="L7908" s="42" t="s">
        <v>10</v>
      </c>
      <c r="M7908" s="51" t="s">
        <v>1668</v>
      </c>
      <c r="N7908" s="51"/>
      <c r="O7908" s="51"/>
      <c r="P7908" s="51"/>
      <c r="Q7908" s="51"/>
      <c r="R7908" s="51"/>
      <c r="S7908" s="51"/>
      <c r="AA7908" s="45"/>
      <c r="AB7908" s="45"/>
      <c r="AE7908" s="42">
        <f>IF(Table32[[#This Row],[Gems]]&gt;0,Table32[[#This Row],[Gems]],0)</f>
        <v>0</v>
      </c>
      <c r="AF7908" s="42">
        <f>IF(Table32[[#This Row],[Gems]]&lt;0,Table32[[#This Row],[Gems]],0)</f>
        <v>0</v>
      </c>
      <c r="AG7908" s="29">
        <f t="shared" ca="1" si="165"/>
        <v>54</v>
      </c>
    </row>
    <row r="7909" spans="1:33" ht="14.4" x14ac:dyDescent="0.3">
      <c r="A7909" s="37">
        <v>44131</v>
      </c>
      <c r="B7909" s="38">
        <f>INDEX(Videolength!D:D,MATCH(D7909,Videolength!A:A,0))</f>
        <v>14</v>
      </c>
      <c r="C7909" s="38">
        <f>INDEX(Videolength!E:E,MATCH(D7909,Videolength!A:A,0))</f>
        <v>39</v>
      </c>
      <c r="D7909" s="39">
        <v>39</v>
      </c>
      <c r="E7909" s="40" t="str">
        <f>INDEX(Videolength!B:B,MATCH(D7909,Videolength!A:A,0))</f>
        <v>https://youtu.be/Hv5PL4q6kFE?list=PLTjhk5BwsiVV8SrR-dPCDjCfaMnt-5HZH</v>
      </c>
      <c r="F7909" s="41">
        <f>INDEX(Videolength!C:C,MATCH(D7909,Videolength!A:A,0))</f>
        <v>4.0335648148148148E-2</v>
      </c>
      <c r="G7909" s="41">
        <v>6.4236111111111117E-3</v>
      </c>
      <c r="H7909" s="71">
        <f>HYPERLINK(_xlfn.CONCAT(E7909,"&amp;t=",G7909*86400),G7909)</f>
        <v>6.4236111111111117E-3</v>
      </c>
      <c r="I7909" s="38">
        <v>14</v>
      </c>
      <c r="J7909" s="38">
        <v>8</v>
      </c>
      <c r="K7909" s="42" t="s">
        <v>346</v>
      </c>
      <c r="L7909" s="42" t="s">
        <v>10</v>
      </c>
      <c r="AA7909" s="45"/>
      <c r="AB7909" s="45"/>
      <c r="AE7909" s="42">
        <f>IF(Table32[[#This Row],[Gems]]&gt;0,Table32[[#This Row],[Gems]],0)</f>
        <v>0</v>
      </c>
      <c r="AF7909" s="42">
        <f>IF(Table32[[#This Row],[Gems]]&lt;0,Table32[[#This Row],[Gems]],0)</f>
        <v>0</v>
      </c>
      <c r="AG7909" s="29">
        <f t="shared" ca="1" si="165"/>
        <v>54</v>
      </c>
    </row>
    <row r="7910" spans="1:33" ht="14.4" x14ac:dyDescent="0.3">
      <c r="A7910" s="37">
        <v>44131</v>
      </c>
      <c r="B7910" s="38">
        <f>INDEX(Videolength!D:D,MATCH(D7910,Videolength!A:A,0))</f>
        <v>14</v>
      </c>
      <c r="C7910" s="38">
        <f>INDEX(Videolength!E:E,MATCH(D7910,Videolength!A:A,0))</f>
        <v>39</v>
      </c>
      <c r="D7910" s="39">
        <v>39</v>
      </c>
      <c r="E7910" s="40" t="str">
        <f>INDEX(Videolength!B:B,MATCH(D7910,Videolength!A:A,0))</f>
        <v>https://youtu.be/Hv5PL4q6kFE?list=PLTjhk5BwsiVV8SrR-dPCDjCfaMnt-5HZH</v>
      </c>
      <c r="F7910" s="41">
        <f>INDEX(Videolength!C:C,MATCH(D7910,Videolength!A:A,0))</f>
        <v>4.0335648148148148E-2</v>
      </c>
      <c r="G7910" s="41">
        <v>6.4699074074074069E-3</v>
      </c>
      <c r="H7910" s="71">
        <f>HYPERLINK(_xlfn.CONCAT(E7910,"&amp;t=",G7910*86400),G7910)</f>
        <v>6.4699074074074069E-3</v>
      </c>
      <c r="I7910" s="38">
        <v>14</v>
      </c>
      <c r="J7910" s="38">
        <v>8</v>
      </c>
      <c r="K7910" s="42" t="s">
        <v>353</v>
      </c>
      <c r="L7910" s="42" t="s">
        <v>10</v>
      </c>
      <c r="M7910" s="42" t="s">
        <v>1509</v>
      </c>
      <c r="AA7910" s="45"/>
      <c r="AB7910" s="45"/>
      <c r="AE7910" s="42">
        <f>IF(Table32[[#This Row],[Gems]]&gt;0,Table32[[#This Row],[Gems]],0)</f>
        <v>0</v>
      </c>
      <c r="AF7910" s="42">
        <f>IF(Table32[[#This Row],[Gems]]&lt;0,Table32[[#This Row],[Gems]],0)</f>
        <v>0</v>
      </c>
      <c r="AG7910" s="29">
        <f t="shared" ca="1" si="165"/>
        <v>54</v>
      </c>
    </row>
    <row r="7911" spans="1:33" ht="14.4" x14ac:dyDescent="0.3">
      <c r="A7911" s="37">
        <v>44131</v>
      </c>
      <c r="B7911" s="38">
        <f>INDEX(Videolength!D:D,MATCH(D7911,Videolength!A:A,0))</f>
        <v>14</v>
      </c>
      <c r="C7911" s="38">
        <f>INDEX(Videolength!E:E,MATCH(D7911,Videolength!A:A,0))</f>
        <v>39</v>
      </c>
      <c r="D7911" s="39">
        <v>39</v>
      </c>
      <c r="E7911" s="40" t="str">
        <f>INDEX(Videolength!B:B,MATCH(D7911,Videolength!A:A,0))</f>
        <v>https://youtu.be/Hv5PL4q6kFE?list=PLTjhk5BwsiVV8SrR-dPCDjCfaMnt-5HZH</v>
      </c>
      <c r="F7911" s="41">
        <f>INDEX(Videolength!C:C,MATCH(D7911,Videolength!A:A,0))</f>
        <v>4.0335648148148148E-2</v>
      </c>
      <c r="G7911" s="41">
        <v>6.6087962962962966E-3</v>
      </c>
      <c r="H7911" s="71">
        <f>HYPERLINK(_xlfn.CONCAT(E7911,"&amp;t=",G7911*86400),G7911)</f>
        <v>6.6087962962962966E-3</v>
      </c>
      <c r="I7911" s="38">
        <v>14</v>
      </c>
      <c r="J7911" s="38">
        <v>8</v>
      </c>
      <c r="K7911" s="42" t="s">
        <v>346</v>
      </c>
      <c r="L7911" s="42" t="s">
        <v>10</v>
      </c>
      <c r="AA7911" s="45"/>
      <c r="AB7911" s="45"/>
      <c r="AE7911" s="42">
        <f>IF(Table32[[#This Row],[Gems]]&gt;0,Table32[[#This Row],[Gems]],0)</f>
        <v>0</v>
      </c>
      <c r="AF7911" s="42">
        <f>IF(Table32[[#This Row],[Gems]]&lt;0,Table32[[#This Row],[Gems]],0)</f>
        <v>0</v>
      </c>
      <c r="AG7911" s="29">
        <f t="shared" ca="1" si="165"/>
        <v>54</v>
      </c>
    </row>
    <row r="7912" spans="1:33" ht="14.4" x14ac:dyDescent="0.3">
      <c r="A7912" s="37">
        <v>44131</v>
      </c>
      <c r="B7912" s="38">
        <f>INDEX(Videolength!D:D,MATCH(D7912,Videolength!A:A,0))</f>
        <v>14</v>
      </c>
      <c r="C7912" s="38">
        <f>INDEX(Videolength!E:E,MATCH(D7912,Videolength!A:A,0))</f>
        <v>39</v>
      </c>
      <c r="D7912" s="39">
        <v>39</v>
      </c>
      <c r="E7912" s="40" t="str">
        <f>INDEX(Videolength!B:B,MATCH(D7912,Videolength!A:A,0))</f>
        <v>https://youtu.be/Hv5PL4q6kFE?list=PLTjhk5BwsiVV8SrR-dPCDjCfaMnt-5HZH</v>
      </c>
      <c r="F7912" s="41">
        <f>INDEX(Videolength!C:C,MATCH(D7912,Videolength!A:A,0))</f>
        <v>4.0335648148148148E-2</v>
      </c>
      <c r="G7912" s="41">
        <v>6.6319444444444446E-3</v>
      </c>
      <c r="H7912" s="71">
        <f>HYPERLINK(_xlfn.CONCAT(E7912,"&amp;t=",G7912*86400),G7912)</f>
        <v>6.6319444444444446E-3</v>
      </c>
      <c r="I7912" s="38">
        <v>14</v>
      </c>
      <c r="J7912" s="38">
        <v>8</v>
      </c>
      <c r="K7912" s="42" t="s">
        <v>365</v>
      </c>
      <c r="L7912" s="42" t="s">
        <v>10</v>
      </c>
      <c r="AA7912" s="45"/>
      <c r="AB7912" s="45"/>
      <c r="AE7912" s="42">
        <f>IF(Table32[[#This Row],[Gems]]&gt;0,Table32[[#This Row],[Gems]],0)</f>
        <v>0</v>
      </c>
      <c r="AF7912" s="42">
        <f>IF(Table32[[#This Row],[Gems]]&lt;0,Table32[[#This Row],[Gems]],0)</f>
        <v>0</v>
      </c>
      <c r="AG7912" s="29">
        <f t="shared" ca="1" si="165"/>
        <v>54</v>
      </c>
    </row>
    <row r="7913" spans="1:33" ht="14.4" x14ac:dyDescent="0.3">
      <c r="A7913" s="37">
        <v>44131</v>
      </c>
      <c r="B7913" s="38">
        <f>INDEX(Videolength!D:D,MATCH(D7913,Videolength!A:A,0))</f>
        <v>14</v>
      </c>
      <c r="C7913" s="38">
        <f>INDEX(Videolength!E:E,MATCH(D7913,Videolength!A:A,0))</f>
        <v>39</v>
      </c>
      <c r="D7913" s="39">
        <v>39</v>
      </c>
      <c r="E7913" s="40" t="str">
        <f>INDEX(Videolength!B:B,MATCH(D7913,Videolength!A:A,0))</f>
        <v>https://youtu.be/Hv5PL4q6kFE?list=PLTjhk5BwsiVV8SrR-dPCDjCfaMnt-5HZH</v>
      </c>
      <c r="F7913" s="41">
        <f>INDEX(Videolength!C:C,MATCH(D7913,Videolength!A:A,0))</f>
        <v>4.0335648148148148E-2</v>
      </c>
      <c r="G7913" s="41">
        <v>6.6782407407407415E-3</v>
      </c>
      <c r="H7913" s="71">
        <f>HYPERLINK(_xlfn.CONCAT(E7913,"&amp;t=",G7913*86400),G7913)</f>
        <v>6.6782407407407415E-3</v>
      </c>
      <c r="I7913" s="38">
        <v>14</v>
      </c>
      <c r="J7913" s="38">
        <v>8</v>
      </c>
      <c r="K7913" s="42" t="s">
        <v>1050</v>
      </c>
      <c r="L7913" s="42" t="s">
        <v>219</v>
      </c>
      <c r="AA7913" s="45"/>
      <c r="AB7913" s="45"/>
      <c r="AE7913" s="42">
        <f>IF(Table32[[#This Row],[Gems]]&gt;0,Table32[[#This Row],[Gems]],0)</f>
        <v>0</v>
      </c>
      <c r="AF7913" s="42">
        <f>IF(Table32[[#This Row],[Gems]]&lt;0,Table32[[#This Row],[Gems]],0)</f>
        <v>0</v>
      </c>
      <c r="AG7913" s="29">
        <f t="shared" ca="1" si="165"/>
        <v>54</v>
      </c>
    </row>
    <row r="7914" spans="1:33" ht="14.4" x14ac:dyDescent="0.3">
      <c r="A7914" s="37">
        <v>44131</v>
      </c>
      <c r="B7914" s="38">
        <f>INDEX(Videolength!D:D,MATCH(D7914,Videolength!A:A,0))</f>
        <v>14</v>
      </c>
      <c r="C7914" s="38">
        <f>INDEX(Videolength!E:E,MATCH(D7914,Videolength!A:A,0))</f>
        <v>39</v>
      </c>
      <c r="D7914" s="39">
        <v>39</v>
      </c>
      <c r="E7914" s="40" t="str">
        <f>INDEX(Videolength!B:B,MATCH(D7914,Videolength!A:A,0))</f>
        <v>https://youtu.be/Hv5PL4q6kFE?list=PLTjhk5BwsiVV8SrR-dPCDjCfaMnt-5HZH</v>
      </c>
      <c r="F7914" s="41">
        <f>INDEX(Videolength!C:C,MATCH(D7914,Videolength!A:A,0))</f>
        <v>4.0335648148148148E-2</v>
      </c>
      <c r="G7914" s="41">
        <v>6.7013888888888887E-3</v>
      </c>
      <c r="H7914" s="71">
        <f>HYPERLINK(_xlfn.CONCAT(E7914,"&amp;t=",G7914*86400),G7914)</f>
        <v>6.7013888888888887E-3</v>
      </c>
      <c r="I7914" s="38">
        <v>14</v>
      </c>
      <c r="J7914" s="38">
        <v>8</v>
      </c>
      <c r="K7914" s="42" t="s">
        <v>365</v>
      </c>
      <c r="L7914" s="42" t="s">
        <v>10</v>
      </c>
      <c r="M7914" s="42" t="s">
        <v>1541</v>
      </c>
      <c r="AA7914" s="45"/>
      <c r="AB7914" s="45"/>
      <c r="AE7914" s="42">
        <f>IF(Table32[[#This Row],[Gems]]&gt;0,Table32[[#This Row],[Gems]],0)</f>
        <v>0</v>
      </c>
      <c r="AF7914" s="42">
        <f>IF(Table32[[#This Row],[Gems]]&lt;0,Table32[[#This Row],[Gems]],0)</f>
        <v>0</v>
      </c>
      <c r="AG7914" s="29">
        <f t="shared" ca="1" si="165"/>
        <v>54</v>
      </c>
    </row>
    <row r="7915" spans="1:33" ht="14.4" x14ac:dyDescent="0.3">
      <c r="A7915" s="37">
        <v>44131</v>
      </c>
      <c r="B7915" s="38">
        <f>INDEX(Videolength!D:D,MATCH(D7915,Videolength!A:A,0))</f>
        <v>14</v>
      </c>
      <c r="C7915" s="38">
        <f>INDEX(Videolength!E:E,MATCH(D7915,Videolength!A:A,0))</f>
        <v>39</v>
      </c>
      <c r="D7915" s="39">
        <v>39</v>
      </c>
      <c r="E7915" s="40" t="str">
        <f>INDEX(Videolength!B:B,MATCH(D7915,Videolength!A:A,0))</f>
        <v>https://youtu.be/Hv5PL4q6kFE?list=PLTjhk5BwsiVV8SrR-dPCDjCfaMnt-5HZH</v>
      </c>
      <c r="F7915" s="41">
        <f>INDEX(Videolength!C:C,MATCH(D7915,Videolength!A:A,0))</f>
        <v>4.0335648148148148E-2</v>
      </c>
      <c r="G7915" s="41">
        <v>6.782407407407408E-3</v>
      </c>
      <c r="H7915" s="71">
        <f>HYPERLINK(_xlfn.CONCAT(E7915,"&amp;t=",G7915*86400),G7915)</f>
        <v>6.782407407407408E-3</v>
      </c>
      <c r="I7915" s="38">
        <v>14</v>
      </c>
      <c r="J7915" s="38">
        <v>8</v>
      </c>
      <c r="K7915" s="42" t="s">
        <v>346</v>
      </c>
      <c r="L7915" s="42" t="s">
        <v>10</v>
      </c>
      <c r="AA7915" s="45"/>
      <c r="AB7915" s="45"/>
      <c r="AE7915" s="42">
        <f>IF(Table32[[#This Row],[Gems]]&gt;0,Table32[[#This Row],[Gems]],0)</f>
        <v>0</v>
      </c>
      <c r="AF7915" s="42">
        <f>IF(Table32[[#This Row],[Gems]]&lt;0,Table32[[#This Row],[Gems]],0)</f>
        <v>0</v>
      </c>
      <c r="AG7915" s="29">
        <f t="shared" ca="1" si="165"/>
        <v>54</v>
      </c>
    </row>
    <row r="7916" spans="1:33" ht="14.4" x14ac:dyDescent="0.3">
      <c r="A7916" s="37">
        <v>44131</v>
      </c>
      <c r="B7916" s="38">
        <f>INDEX(Videolength!D:D,MATCH(D7916,Videolength!A:A,0))</f>
        <v>14</v>
      </c>
      <c r="C7916" s="38">
        <f>INDEX(Videolength!E:E,MATCH(D7916,Videolength!A:A,0))</f>
        <v>39</v>
      </c>
      <c r="D7916" s="39">
        <v>39</v>
      </c>
      <c r="E7916" s="40" t="str">
        <f>INDEX(Videolength!B:B,MATCH(D7916,Videolength!A:A,0))</f>
        <v>https://youtu.be/Hv5PL4q6kFE?list=PLTjhk5BwsiVV8SrR-dPCDjCfaMnt-5HZH</v>
      </c>
      <c r="F7916" s="41">
        <f>INDEX(Videolength!C:C,MATCH(D7916,Videolength!A:A,0))</f>
        <v>4.0335648148148148E-2</v>
      </c>
      <c r="G7916" s="41">
        <v>6.8171296296296287E-3</v>
      </c>
      <c r="H7916" s="71">
        <f>HYPERLINK(_xlfn.CONCAT(E7916,"&amp;t=",G7916*86400),G7916)</f>
        <v>6.8171296296296287E-3</v>
      </c>
      <c r="I7916" s="38">
        <v>14</v>
      </c>
      <c r="J7916" s="38">
        <v>8</v>
      </c>
      <c r="K7916" s="42" t="s">
        <v>353</v>
      </c>
      <c r="L7916" s="42" t="s">
        <v>10</v>
      </c>
      <c r="M7916" s="42" t="s">
        <v>848</v>
      </c>
      <c r="AA7916" s="45"/>
      <c r="AB7916" s="45"/>
      <c r="AE7916" s="42">
        <f>IF(Table32[[#This Row],[Gems]]&gt;0,Table32[[#This Row],[Gems]],0)</f>
        <v>0</v>
      </c>
      <c r="AF7916" s="42">
        <f>IF(Table32[[#This Row],[Gems]]&lt;0,Table32[[#This Row],[Gems]],0)</f>
        <v>0</v>
      </c>
      <c r="AG7916" s="29">
        <f t="shared" ca="1" si="165"/>
        <v>54</v>
      </c>
    </row>
    <row r="7917" spans="1:33" ht="14.4" x14ac:dyDescent="0.3">
      <c r="A7917" s="37">
        <v>44131</v>
      </c>
      <c r="B7917" s="38">
        <f>INDEX(Videolength!D:D,MATCH(D7917,Videolength!A:A,0))</f>
        <v>14</v>
      </c>
      <c r="C7917" s="38">
        <f>INDEX(Videolength!E:E,MATCH(D7917,Videolength!A:A,0))</f>
        <v>39</v>
      </c>
      <c r="D7917" s="39">
        <v>39</v>
      </c>
      <c r="E7917" s="40" t="str">
        <f>INDEX(Videolength!B:B,MATCH(D7917,Videolength!A:A,0))</f>
        <v>https://youtu.be/Hv5PL4q6kFE?list=PLTjhk5BwsiVV8SrR-dPCDjCfaMnt-5HZH</v>
      </c>
      <c r="F7917" s="41">
        <f>INDEX(Videolength!C:C,MATCH(D7917,Videolength!A:A,0))</f>
        <v>4.0335648148148148E-2</v>
      </c>
      <c r="G7917" s="41">
        <v>6.8402777777777776E-3</v>
      </c>
      <c r="H7917" s="71">
        <f>HYPERLINK(_xlfn.CONCAT(E7917,"&amp;t=",G7917*86400),G7917)</f>
        <v>6.8402777777777776E-3</v>
      </c>
      <c r="I7917" s="38">
        <v>14</v>
      </c>
      <c r="J7917" s="38">
        <v>8</v>
      </c>
      <c r="K7917" s="42" t="s">
        <v>365</v>
      </c>
      <c r="L7917" s="42" t="s">
        <v>10</v>
      </c>
      <c r="AA7917" s="45"/>
      <c r="AB7917" s="45"/>
      <c r="AE7917" s="42">
        <f>IF(Table32[[#This Row],[Gems]]&gt;0,Table32[[#This Row],[Gems]],0)</f>
        <v>0</v>
      </c>
      <c r="AF7917" s="42">
        <f>IF(Table32[[#This Row],[Gems]]&lt;0,Table32[[#This Row],[Gems]],0)</f>
        <v>0</v>
      </c>
      <c r="AG7917" s="30">
        <f t="shared" ca="1" si="165"/>
        <v>54</v>
      </c>
    </row>
    <row r="7918" spans="1:33" ht="14.4" x14ac:dyDescent="0.3">
      <c r="A7918" s="37">
        <v>44131</v>
      </c>
      <c r="B7918" s="38">
        <f>INDEX(Videolength!D:D,MATCH(D7918,Videolength!A:A,0))</f>
        <v>14</v>
      </c>
      <c r="C7918" s="38">
        <f>INDEX(Videolength!E:E,MATCH(D7918,Videolength!A:A,0))</f>
        <v>39</v>
      </c>
      <c r="D7918" s="39">
        <v>39</v>
      </c>
      <c r="E7918" s="40" t="str">
        <f>INDEX(Videolength!B:B,MATCH(D7918,Videolength!A:A,0))</f>
        <v>https://youtu.be/Hv5PL4q6kFE?list=PLTjhk5BwsiVV8SrR-dPCDjCfaMnt-5HZH</v>
      </c>
      <c r="F7918" s="41">
        <f>INDEX(Videolength!C:C,MATCH(D7918,Videolength!A:A,0))</f>
        <v>4.0335648148148148E-2</v>
      </c>
      <c r="G7918" s="41">
        <v>6.8865740740740736E-3</v>
      </c>
      <c r="H7918" s="71">
        <f>HYPERLINK(_xlfn.CONCAT(E7918,"&amp;t=",G7918*86400),G7918)</f>
        <v>6.8865740740740736E-3</v>
      </c>
      <c r="I7918" s="38">
        <v>14</v>
      </c>
      <c r="J7918" s="38">
        <v>8</v>
      </c>
      <c r="K7918" s="42" t="s">
        <v>346</v>
      </c>
      <c r="L7918" s="42" t="s">
        <v>10</v>
      </c>
      <c r="M7918" s="42" t="s">
        <v>1542</v>
      </c>
      <c r="AA7918" s="45"/>
      <c r="AB7918" s="45"/>
      <c r="AE7918" s="42">
        <f>IF(Table32[[#This Row],[Gems]]&gt;0,Table32[[#This Row],[Gems]],0)</f>
        <v>0</v>
      </c>
      <c r="AF7918" s="42">
        <f>IF(Table32[[#This Row],[Gems]]&lt;0,Table32[[#This Row],[Gems]],0)</f>
        <v>0</v>
      </c>
      <c r="AG7918" s="29">
        <f t="shared" ca="1" si="165"/>
        <v>54</v>
      </c>
    </row>
    <row r="7919" spans="1:33" ht="14.4" x14ac:dyDescent="0.3">
      <c r="A7919" s="37">
        <v>44131</v>
      </c>
      <c r="B7919" s="38">
        <f>INDEX(Videolength!D:D,MATCH(D7919,Videolength!A:A,0))</f>
        <v>14</v>
      </c>
      <c r="C7919" s="38">
        <f>INDEX(Videolength!E:E,MATCH(D7919,Videolength!A:A,0))</f>
        <v>39</v>
      </c>
      <c r="D7919" s="39">
        <v>39</v>
      </c>
      <c r="E7919" s="40" t="str">
        <f>INDEX(Videolength!B:B,MATCH(D7919,Videolength!A:A,0))</f>
        <v>https://youtu.be/Hv5PL4q6kFE?list=PLTjhk5BwsiVV8SrR-dPCDjCfaMnt-5HZH</v>
      </c>
      <c r="F7919" s="41">
        <f>INDEX(Videolength!C:C,MATCH(D7919,Videolength!A:A,0))</f>
        <v>4.0335648148148148E-2</v>
      </c>
      <c r="G7919" s="41">
        <v>6.9328703703703696E-3</v>
      </c>
      <c r="H7919" s="71">
        <f>HYPERLINK(_xlfn.CONCAT(E7919,"&amp;t=",G7919*86400),G7919)</f>
        <v>6.9328703703703696E-3</v>
      </c>
      <c r="I7919" s="38">
        <v>14</v>
      </c>
      <c r="J7919" s="38">
        <v>8</v>
      </c>
      <c r="K7919" s="42" t="s">
        <v>51</v>
      </c>
      <c r="L7919" s="42" t="s">
        <v>10</v>
      </c>
      <c r="W7919" s="44" t="s">
        <v>247</v>
      </c>
      <c r="X7919" s="43">
        <v>0</v>
      </c>
      <c r="AA7919" s="45"/>
      <c r="AB7919" s="45"/>
      <c r="AE7919" s="42">
        <f>IF(Table32[[#This Row],[Gems]]&gt;0,Table32[[#This Row],[Gems]],0)</f>
        <v>0</v>
      </c>
      <c r="AF7919" s="42">
        <f>IF(Table32[[#This Row],[Gems]]&lt;0,Table32[[#This Row],[Gems]],0)</f>
        <v>0</v>
      </c>
      <c r="AG7919" s="29">
        <f t="shared" ca="1" si="165"/>
        <v>54</v>
      </c>
    </row>
    <row r="7920" spans="1:33" ht="14.4" x14ac:dyDescent="0.3">
      <c r="A7920" s="37">
        <v>44131</v>
      </c>
      <c r="B7920" s="38">
        <f>INDEX(Videolength!D:D,MATCH(D7920,Videolength!A:A,0))</f>
        <v>14</v>
      </c>
      <c r="C7920" s="38">
        <f>INDEX(Videolength!E:E,MATCH(D7920,Videolength!A:A,0))</f>
        <v>39</v>
      </c>
      <c r="D7920" s="39">
        <v>39</v>
      </c>
      <c r="E7920" s="40" t="str">
        <f>INDEX(Videolength!B:B,MATCH(D7920,Videolength!A:A,0))</f>
        <v>https://youtu.be/Hv5PL4q6kFE?list=PLTjhk5BwsiVV8SrR-dPCDjCfaMnt-5HZH</v>
      </c>
      <c r="F7920" s="41">
        <f>INDEX(Videolength!C:C,MATCH(D7920,Videolength!A:A,0))</f>
        <v>4.0335648148148148E-2</v>
      </c>
      <c r="G7920" s="41">
        <v>6.9560185185185185E-3</v>
      </c>
      <c r="H7920" s="71">
        <f>HYPERLINK(_xlfn.CONCAT(E7920,"&amp;t=",G7920*86400),G7920)</f>
        <v>6.9560185185185185E-3</v>
      </c>
      <c r="I7920" s="38">
        <v>14</v>
      </c>
      <c r="J7920" s="38">
        <v>8</v>
      </c>
      <c r="K7920" s="42" t="s">
        <v>346</v>
      </c>
      <c r="L7920" s="42" t="s">
        <v>10</v>
      </c>
      <c r="AA7920" s="45"/>
      <c r="AB7920" s="45"/>
      <c r="AE7920" s="42">
        <f>IF(Table32[[#This Row],[Gems]]&gt;0,Table32[[#This Row],[Gems]],0)</f>
        <v>0</v>
      </c>
      <c r="AF7920" s="42">
        <f>IF(Table32[[#This Row],[Gems]]&lt;0,Table32[[#This Row],[Gems]],0)</f>
        <v>0</v>
      </c>
      <c r="AG7920" s="29">
        <f ca="1">SUM(OFFSET(AG7920,-1,0),AD7920)</f>
        <v>54</v>
      </c>
    </row>
    <row r="7921" spans="1:33" ht="14.4" x14ac:dyDescent="0.3">
      <c r="A7921" s="37">
        <v>44131</v>
      </c>
      <c r="B7921" s="38">
        <f>INDEX(Videolength!D:D,MATCH(D7921,Videolength!A:A,0))</f>
        <v>14</v>
      </c>
      <c r="C7921" s="38">
        <f>INDEX(Videolength!E:E,MATCH(D7921,Videolength!A:A,0))</f>
        <v>39</v>
      </c>
      <c r="D7921" s="39">
        <v>39</v>
      </c>
      <c r="E7921" s="40" t="str">
        <f>INDEX(Videolength!B:B,MATCH(D7921,Videolength!A:A,0))</f>
        <v>https://youtu.be/Hv5PL4q6kFE?list=PLTjhk5BwsiVV8SrR-dPCDjCfaMnt-5HZH</v>
      </c>
      <c r="F7921" s="41">
        <f>INDEX(Videolength!C:C,MATCH(D7921,Videolength!A:A,0))</f>
        <v>4.0335648148148148E-2</v>
      </c>
      <c r="G7921" s="41">
        <v>7.0254629629629634E-3</v>
      </c>
      <c r="H7921" s="71">
        <f>HYPERLINK(_xlfn.CONCAT(E7921,"&amp;t=",G7921*86400),G7921)</f>
        <v>7.0254629629629634E-3</v>
      </c>
      <c r="I7921" s="38">
        <v>14</v>
      </c>
      <c r="J7921" s="38">
        <v>8</v>
      </c>
      <c r="K7921" s="42" t="s">
        <v>51</v>
      </c>
      <c r="L7921" s="42" t="s">
        <v>11</v>
      </c>
      <c r="W7921" s="44" t="s">
        <v>247</v>
      </c>
      <c r="X7921" s="43">
        <v>1</v>
      </c>
      <c r="AA7921" s="45"/>
      <c r="AB7921" s="45"/>
      <c r="AE7921" s="42">
        <f>IF(Table32[[#This Row],[Gems]]&gt;0,Table32[[#This Row],[Gems]],0)</f>
        <v>0</v>
      </c>
      <c r="AF7921" s="42">
        <f>IF(Table32[[#This Row],[Gems]]&lt;0,Table32[[#This Row],[Gems]],0)</f>
        <v>0</v>
      </c>
      <c r="AG7921" s="29">
        <f t="shared" ca="1" si="165"/>
        <v>54</v>
      </c>
    </row>
    <row r="7922" spans="1:33" ht="14.4" x14ac:dyDescent="0.3">
      <c r="A7922" s="37">
        <v>44131</v>
      </c>
      <c r="B7922" s="38">
        <f>INDEX(Videolength!D:D,MATCH(D7922,Videolength!A:A,0))</f>
        <v>14</v>
      </c>
      <c r="C7922" s="38">
        <f>INDEX(Videolength!E:E,MATCH(D7922,Videolength!A:A,0))</f>
        <v>39</v>
      </c>
      <c r="D7922" s="39">
        <v>39</v>
      </c>
      <c r="E7922" s="40" t="str">
        <f>INDEX(Videolength!B:B,MATCH(D7922,Videolength!A:A,0))</f>
        <v>https://youtu.be/Hv5PL4q6kFE?list=PLTjhk5BwsiVV8SrR-dPCDjCfaMnt-5HZH</v>
      </c>
      <c r="F7922" s="41">
        <f>INDEX(Videolength!C:C,MATCH(D7922,Videolength!A:A,0))</f>
        <v>4.0335648148148148E-2</v>
      </c>
      <c r="G7922" s="41">
        <v>7.037037037037037E-3</v>
      </c>
      <c r="H7922" s="71">
        <f>HYPERLINK(_xlfn.CONCAT(E7922,"&amp;t=",G7922*86400),G7922)</f>
        <v>7.037037037037037E-3</v>
      </c>
      <c r="I7922" s="38">
        <v>14</v>
      </c>
      <c r="J7922" s="38">
        <v>8</v>
      </c>
      <c r="K7922" s="42" t="s">
        <v>51</v>
      </c>
      <c r="L7922" s="42" t="s">
        <v>10</v>
      </c>
      <c r="W7922" s="44" t="s">
        <v>285</v>
      </c>
      <c r="X7922" s="43">
        <v>0</v>
      </c>
      <c r="AA7922" s="45"/>
      <c r="AB7922" s="45"/>
      <c r="AE7922" s="42">
        <f>IF(Table32[[#This Row],[Gems]]&gt;0,Table32[[#This Row],[Gems]],0)</f>
        <v>0</v>
      </c>
      <c r="AF7922" s="42">
        <f>IF(Table32[[#This Row],[Gems]]&lt;0,Table32[[#This Row],[Gems]],0)</f>
        <v>0</v>
      </c>
      <c r="AG7922" s="29">
        <f t="shared" ca="1" si="165"/>
        <v>54</v>
      </c>
    </row>
    <row r="7923" spans="1:33" ht="14.4" x14ac:dyDescent="0.3">
      <c r="A7923" s="37">
        <v>44131</v>
      </c>
      <c r="B7923" s="38">
        <f>INDEX(Videolength!D:D,MATCH(D7923,Videolength!A:A,0))</f>
        <v>14</v>
      </c>
      <c r="C7923" s="38">
        <f>INDEX(Videolength!E:E,MATCH(D7923,Videolength!A:A,0))</f>
        <v>39</v>
      </c>
      <c r="D7923" s="39">
        <v>39</v>
      </c>
      <c r="E7923" s="40" t="str">
        <f>INDEX(Videolength!B:B,MATCH(D7923,Videolength!A:A,0))</f>
        <v>https://youtu.be/Hv5PL4q6kFE?list=PLTjhk5BwsiVV8SrR-dPCDjCfaMnt-5HZH</v>
      </c>
      <c r="F7923" s="41">
        <f>INDEX(Videolength!C:C,MATCH(D7923,Videolength!A:A,0))</f>
        <v>4.0335648148148148E-2</v>
      </c>
      <c r="G7923" s="41">
        <v>7.0486111111111105E-3</v>
      </c>
      <c r="H7923" s="71">
        <f>HYPERLINK(_xlfn.CONCAT(E7923,"&amp;t=",G7923*86400),G7923)</f>
        <v>7.0486111111111105E-3</v>
      </c>
      <c r="I7923" s="38">
        <v>14</v>
      </c>
      <c r="J7923" s="38">
        <v>8</v>
      </c>
      <c r="K7923" s="42" t="s">
        <v>346</v>
      </c>
      <c r="L7923" s="42" t="s">
        <v>10</v>
      </c>
      <c r="AA7923" s="45"/>
      <c r="AB7923" s="45"/>
      <c r="AE7923" s="42">
        <f>IF(Table32[[#This Row],[Gems]]&gt;0,Table32[[#This Row],[Gems]],0)</f>
        <v>0</v>
      </c>
      <c r="AF7923" s="42">
        <f>IF(Table32[[#This Row],[Gems]]&lt;0,Table32[[#This Row],[Gems]],0)</f>
        <v>0</v>
      </c>
      <c r="AG7923" s="29">
        <f t="shared" ca="1" si="165"/>
        <v>54</v>
      </c>
    </row>
    <row r="7924" spans="1:33" ht="14.4" x14ac:dyDescent="0.3">
      <c r="A7924" s="37">
        <v>44131</v>
      </c>
      <c r="B7924" s="38">
        <f>INDEX(Videolength!D:D,MATCH(D7924,Videolength!A:A,0))</f>
        <v>14</v>
      </c>
      <c r="C7924" s="38">
        <f>INDEX(Videolength!E:E,MATCH(D7924,Videolength!A:A,0))</f>
        <v>39</v>
      </c>
      <c r="D7924" s="39">
        <v>39</v>
      </c>
      <c r="E7924" s="40" t="str">
        <f>INDEX(Videolength!B:B,MATCH(D7924,Videolength!A:A,0))</f>
        <v>https://youtu.be/Hv5PL4q6kFE?list=PLTjhk5BwsiVV8SrR-dPCDjCfaMnt-5HZH</v>
      </c>
      <c r="F7924" s="41">
        <f>INDEX(Videolength!C:C,MATCH(D7924,Videolength!A:A,0))</f>
        <v>4.0335648148148148E-2</v>
      </c>
      <c r="G7924" s="41">
        <v>7.106481481481481E-3</v>
      </c>
      <c r="H7924" s="71">
        <f>HYPERLINK(_xlfn.CONCAT(E7924,"&amp;t=",G7924*86400),G7924)</f>
        <v>7.106481481481481E-3</v>
      </c>
      <c r="I7924" s="38">
        <v>14</v>
      </c>
      <c r="J7924" s="38">
        <v>8</v>
      </c>
      <c r="K7924" s="42" t="s">
        <v>51</v>
      </c>
      <c r="L7924" s="42" t="s">
        <v>11</v>
      </c>
      <c r="W7924" s="44" t="s">
        <v>285</v>
      </c>
      <c r="X7924" s="43">
        <v>1</v>
      </c>
      <c r="AA7924" s="45"/>
      <c r="AB7924" s="45"/>
      <c r="AE7924" s="42">
        <f>IF(Table32[[#This Row],[Gems]]&gt;0,Table32[[#This Row],[Gems]],0)</f>
        <v>0</v>
      </c>
      <c r="AF7924" s="42">
        <f>IF(Table32[[#This Row],[Gems]]&lt;0,Table32[[#This Row],[Gems]],0)</f>
        <v>0</v>
      </c>
      <c r="AG7924" s="29">
        <f t="shared" ca="1" si="165"/>
        <v>54</v>
      </c>
    </row>
    <row r="7925" spans="1:33" ht="14.4" x14ac:dyDescent="0.3">
      <c r="A7925" s="37">
        <v>44131</v>
      </c>
      <c r="B7925" s="38">
        <f>INDEX(Videolength!D:D,MATCH(D7925,Videolength!A:A,0))</f>
        <v>14</v>
      </c>
      <c r="C7925" s="38">
        <f>INDEX(Videolength!E:E,MATCH(D7925,Videolength!A:A,0))</f>
        <v>39</v>
      </c>
      <c r="D7925" s="39">
        <v>39</v>
      </c>
      <c r="E7925" s="40" t="str">
        <f>INDEX(Videolength!B:B,MATCH(D7925,Videolength!A:A,0))</f>
        <v>https://youtu.be/Hv5PL4q6kFE?list=PLTjhk5BwsiVV8SrR-dPCDjCfaMnt-5HZH</v>
      </c>
      <c r="F7925" s="41">
        <f>INDEX(Videolength!C:C,MATCH(D7925,Videolength!A:A,0))</f>
        <v>4.0335648148148148E-2</v>
      </c>
      <c r="G7925" s="41">
        <v>7.1412037037037043E-3</v>
      </c>
      <c r="H7925" s="71">
        <f>HYPERLINK(_xlfn.CONCAT(E7925,"&amp;t=",G7925*86400),G7925)</f>
        <v>7.1412037037037043E-3</v>
      </c>
      <c r="I7925" s="38">
        <v>14</v>
      </c>
      <c r="J7925" s="38">
        <v>8</v>
      </c>
      <c r="K7925" s="42" t="s">
        <v>51</v>
      </c>
      <c r="L7925" s="42" t="s">
        <v>10</v>
      </c>
      <c r="M7925" s="42" t="s">
        <v>1543</v>
      </c>
      <c r="AA7925" s="45"/>
      <c r="AB7925" s="45"/>
      <c r="AE7925" s="42">
        <f>IF(Table32[[#This Row],[Gems]]&gt;0,Table32[[#This Row],[Gems]],0)</f>
        <v>0</v>
      </c>
      <c r="AF7925" s="42">
        <f>IF(Table32[[#This Row],[Gems]]&lt;0,Table32[[#This Row],[Gems]],0)</f>
        <v>0</v>
      </c>
      <c r="AG7925" s="29">
        <f t="shared" ca="1" si="165"/>
        <v>54</v>
      </c>
    </row>
    <row r="7926" spans="1:33" ht="14.4" x14ac:dyDescent="0.3">
      <c r="A7926" s="37">
        <v>44131</v>
      </c>
      <c r="B7926" s="38">
        <f>INDEX(Videolength!D:D,MATCH(D7926,Videolength!A:A,0))</f>
        <v>14</v>
      </c>
      <c r="C7926" s="38">
        <f>INDEX(Videolength!E:E,MATCH(D7926,Videolength!A:A,0))</f>
        <v>39</v>
      </c>
      <c r="D7926" s="39">
        <v>39</v>
      </c>
      <c r="E7926" s="40" t="str">
        <f>INDEX(Videolength!B:B,MATCH(D7926,Videolength!A:A,0))</f>
        <v>https://youtu.be/Hv5PL4q6kFE?list=PLTjhk5BwsiVV8SrR-dPCDjCfaMnt-5HZH</v>
      </c>
      <c r="F7926" s="41">
        <f>INDEX(Videolength!C:C,MATCH(D7926,Videolength!A:A,0))</f>
        <v>4.0335648148148148E-2</v>
      </c>
      <c r="G7926" s="41">
        <v>7.1874999999999994E-3</v>
      </c>
      <c r="H7926" s="71">
        <f>HYPERLINK(_xlfn.CONCAT(E7926,"&amp;t=",G7926*86400),G7926)</f>
        <v>7.1874999999999994E-3</v>
      </c>
      <c r="I7926" s="38">
        <v>14</v>
      </c>
      <c r="J7926" s="38">
        <v>8</v>
      </c>
      <c r="K7926" s="42" t="s">
        <v>346</v>
      </c>
      <c r="L7926" s="42" t="s">
        <v>10</v>
      </c>
      <c r="AA7926" s="45"/>
      <c r="AB7926" s="45"/>
      <c r="AE7926" s="42">
        <f>IF(Table32[[#This Row],[Gems]]&gt;0,Table32[[#This Row],[Gems]],0)</f>
        <v>0</v>
      </c>
      <c r="AF7926" s="42">
        <f>IF(Table32[[#This Row],[Gems]]&lt;0,Table32[[#This Row],[Gems]],0)</f>
        <v>0</v>
      </c>
      <c r="AG7926" s="29">
        <f t="shared" ca="1" si="165"/>
        <v>54</v>
      </c>
    </row>
    <row r="7927" spans="1:33" ht="14.4" x14ac:dyDescent="0.3">
      <c r="A7927" s="37">
        <v>44131</v>
      </c>
      <c r="B7927" s="38">
        <f>INDEX(Videolength!D:D,MATCH(D7927,Videolength!A:A,0))</f>
        <v>14</v>
      </c>
      <c r="C7927" s="38">
        <f>INDEX(Videolength!E:E,MATCH(D7927,Videolength!A:A,0))</f>
        <v>39</v>
      </c>
      <c r="D7927" s="39">
        <v>39</v>
      </c>
      <c r="E7927" s="40" t="str">
        <f>INDEX(Videolength!B:B,MATCH(D7927,Videolength!A:A,0))</f>
        <v>https://youtu.be/Hv5PL4q6kFE?list=PLTjhk5BwsiVV8SrR-dPCDjCfaMnt-5HZH</v>
      </c>
      <c r="F7927" s="41">
        <f>INDEX(Videolength!C:C,MATCH(D7927,Videolength!A:A,0))</f>
        <v>4.0335648148148148E-2</v>
      </c>
      <c r="G7927" s="41">
        <v>7.2106481481481475E-3</v>
      </c>
      <c r="H7927" s="71">
        <f>HYPERLINK(_xlfn.CONCAT(E7927,"&amp;t=",G7927*86400),G7927)</f>
        <v>7.2106481481481475E-3</v>
      </c>
      <c r="I7927" s="38">
        <v>14</v>
      </c>
      <c r="J7927" s="38">
        <v>8</v>
      </c>
      <c r="K7927" s="42" t="s">
        <v>51</v>
      </c>
      <c r="L7927" s="42" t="s">
        <v>10</v>
      </c>
      <c r="W7927" s="44" t="s">
        <v>209</v>
      </c>
      <c r="X7927" s="43">
        <v>0</v>
      </c>
      <c r="AA7927" s="45"/>
      <c r="AB7927" s="45"/>
      <c r="AE7927" s="42">
        <f>IF(Table32[[#This Row],[Gems]]&gt;0,Table32[[#This Row],[Gems]],0)</f>
        <v>0</v>
      </c>
      <c r="AF7927" s="42">
        <f>IF(Table32[[#This Row],[Gems]]&lt;0,Table32[[#This Row],[Gems]],0)</f>
        <v>0</v>
      </c>
      <c r="AG7927" s="29">
        <f t="shared" ca="1" si="165"/>
        <v>54</v>
      </c>
    </row>
    <row r="7928" spans="1:33" ht="14.4" x14ac:dyDescent="0.3">
      <c r="A7928" s="37">
        <v>44131</v>
      </c>
      <c r="B7928" s="38">
        <f>INDEX(Videolength!D:D,MATCH(D7928,Videolength!A:A,0))</f>
        <v>14</v>
      </c>
      <c r="C7928" s="38">
        <f>INDEX(Videolength!E:E,MATCH(D7928,Videolength!A:A,0))</f>
        <v>39</v>
      </c>
      <c r="D7928" s="39">
        <v>39</v>
      </c>
      <c r="E7928" s="40" t="str">
        <f>INDEX(Videolength!B:B,MATCH(D7928,Videolength!A:A,0))</f>
        <v>https://youtu.be/Hv5PL4q6kFE?list=PLTjhk5BwsiVV8SrR-dPCDjCfaMnt-5HZH</v>
      </c>
      <c r="F7928" s="41">
        <f>INDEX(Videolength!C:C,MATCH(D7928,Videolength!A:A,0))</f>
        <v>4.0335648148148148E-2</v>
      </c>
      <c r="G7928" s="41">
        <v>7.2222222222222228E-3</v>
      </c>
      <c r="H7928" s="71">
        <f>HYPERLINK(_xlfn.CONCAT(E7928,"&amp;t=",G7928*86400),G7928)</f>
        <v>7.2222222222222228E-3</v>
      </c>
      <c r="I7928" s="38">
        <v>14</v>
      </c>
      <c r="J7928" s="38">
        <v>8</v>
      </c>
      <c r="K7928" s="42" t="s">
        <v>346</v>
      </c>
      <c r="L7928" s="42" t="s">
        <v>10</v>
      </c>
      <c r="AA7928" s="45"/>
      <c r="AB7928" s="45"/>
      <c r="AE7928" s="42">
        <f>IF(Table32[[#This Row],[Gems]]&gt;0,Table32[[#This Row],[Gems]],0)</f>
        <v>0</v>
      </c>
      <c r="AF7928" s="42">
        <f>IF(Table32[[#This Row],[Gems]]&lt;0,Table32[[#This Row],[Gems]],0)</f>
        <v>0</v>
      </c>
      <c r="AG7928" s="29">
        <f t="shared" ca="1" si="165"/>
        <v>54</v>
      </c>
    </row>
    <row r="7929" spans="1:33" ht="14.4" x14ac:dyDescent="0.3">
      <c r="A7929" s="37">
        <v>44131</v>
      </c>
      <c r="B7929" s="38">
        <f>INDEX(Videolength!D:D,MATCH(D7929,Videolength!A:A,0))</f>
        <v>14</v>
      </c>
      <c r="C7929" s="38">
        <f>INDEX(Videolength!E:E,MATCH(D7929,Videolength!A:A,0))</f>
        <v>39</v>
      </c>
      <c r="D7929" s="39">
        <v>39</v>
      </c>
      <c r="E7929" s="40" t="str">
        <f>INDEX(Videolength!B:B,MATCH(D7929,Videolength!A:A,0))</f>
        <v>https://youtu.be/Hv5PL4q6kFE?list=PLTjhk5BwsiVV8SrR-dPCDjCfaMnt-5HZH</v>
      </c>
      <c r="F7929" s="41">
        <f>INDEX(Videolength!C:C,MATCH(D7929,Videolength!A:A,0))</f>
        <v>4.0335648148148148E-2</v>
      </c>
      <c r="G7929" s="41">
        <v>7.2685185185185188E-3</v>
      </c>
      <c r="H7929" s="71">
        <f>HYPERLINK(_xlfn.CONCAT(E7929,"&amp;t=",G7929*86400),G7929)</f>
        <v>7.2685185185185188E-3</v>
      </c>
      <c r="I7929" s="38">
        <v>14</v>
      </c>
      <c r="J7929" s="38">
        <v>8</v>
      </c>
      <c r="K7929" s="42" t="s">
        <v>51</v>
      </c>
      <c r="L7929" s="42" t="s">
        <v>11</v>
      </c>
      <c r="W7929" s="44" t="s">
        <v>209</v>
      </c>
      <c r="X7929" s="43">
        <v>1</v>
      </c>
      <c r="AA7929" s="45"/>
      <c r="AB7929" s="45"/>
      <c r="AE7929" s="42">
        <f>IF(Table32[[#This Row],[Gems]]&gt;0,Table32[[#This Row],[Gems]],0)</f>
        <v>0</v>
      </c>
      <c r="AF7929" s="42">
        <f>IF(Table32[[#This Row],[Gems]]&lt;0,Table32[[#This Row],[Gems]],0)</f>
        <v>0</v>
      </c>
      <c r="AG7929" s="29">
        <f t="shared" ca="1" si="165"/>
        <v>54</v>
      </c>
    </row>
    <row r="7930" spans="1:33" ht="14.4" x14ac:dyDescent="0.3">
      <c r="A7930" s="37">
        <v>44131</v>
      </c>
      <c r="B7930" s="38">
        <f>INDEX(Videolength!D:D,MATCH(D7930,Videolength!A:A,0))</f>
        <v>14</v>
      </c>
      <c r="C7930" s="38">
        <f>INDEX(Videolength!E:E,MATCH(D7930,Videolength!A:A,0))</f>
        <v>39</v>
      </c>
      <c r="D7930" s="39">
        <v>39</v>
      </c>
      <c r="E7930" s="40" t="str">
        <f>INDEX(Videolength!B:B,MATCH(D7930,Videolength!A:A,0))</f>
        <v>https://youtu.be/Hv5PL4q6kFE?list=PLTjhk5BwsiVV8SrR-dPCDjCfaMnt-5HZH</v>
      </c>
      <c r="F7930" s="41">
        <f>INDEX(Videolength!C:C,MATCH(D7930,Videolength!A:A,0))</f>
        <v>4.0335648148148148E-2</v>
      </c>
      <c r="G7930" s="41">
        <v>7.3842592592592597E-3</v>
      </c>
      <c r="H7930" s="71">
        <f>HYPERLINK(_xlfn.CONCAT(E7930,"&amp;t=",G7930*86400),G7930)</f>
        <v>7.3842592592592597E-3</v>
      </c>
      <c r="I7930" s="38">
        <v>14</v>
      </c>
      <c r="J7930" s="38">
        <v>8</v>
      </c>
      <c r="K7930" s="42" t="s">
        <v>51</v>
      </c>
      <c r="L7930" s="42" t="s">
        <v>10</v>
      </c>
      <c r="M7930" s="42" t="s">
        <v>1544</v>
      </c>
      <c r="AA7930" s="45"/>
      <c r="AB7930" s="45"/>
      <c r="AE7930" s="42">
        <f>IF(Table32[[#This Row],[Gems]]&gt;0,Table32[[#This Row],[Gems]],0)</f>
        <v>0</v>
      </c>
      <c r="AF7930" s="42">
        <f>IF(Table32[[#This Row],[Gems]]&lt;0,Table32[[#This Row],[Gems]],0)</f>
        <v>0</v>
      </c>
      <c r="AG7930" s="29">
        <f t="shared" ca="1" si="165"/>
        <v>54</v>
      </c>
    </row>
    <row r="7931" spans="1:33" ht="14.4" x14ac:dyDescent="0.3">
      <c r="A7931" s="37">
        <v>44131</v>
      </c>
      <c r="B7931" s="38">
        <f>INDEX(Videolength!D:D,MATCH(D7931,Videolength!A:A,0))</f>
        <v>14</v>
      </c>
      <c r="C7931" s="38">
        <f>INDEX(Videolength!E:E,MATCH(D7931,Videolength!A:A,0))</f>
        <v>39</v>
      </c>
      <c r="D7931" s="39">
        <v>39</v>
      </c>
      <c r="E7931" s="40" t="str">
        <f>INDEX(Videolength!B:B,MATCH(D7931,Videolength!A:A,0))</f>
        <v>https://youtu.be/Hv5PL4q6kFE?list=PLTjhk5BwsiVV8SrR-dPCDjCfaMnt-5HZH</v>
      </c>
      <c r="F7931" s="41">
        <f>INDEX(Videolength!C:C,MATCH(D7931,Videolength!A:A,0))</f>
        <v>4.0335648148148148E-2</v>
      </c>
      <c r="G7931" s="41">
        <v>7.3958333333333341E-3</v>
      </c>
      <c r="H7931" s="71">
        <f>HYPERLINK(_xlfn.CONCAT(E7931,"&amp;t=",G7931*86400),G7931)</f>
        <v>7.3958333333333341E-3</v>
      </c>
      <c r="I7931" s="38">
        <v>14</v>
      </c>
      <c r="J7931" s="38">
        <v>8</v>
      </c>
      <c r="K7931" s="42" t="s">
        <v>346</v>
      </c>
      <c r="L7931" s="42" t="s">
        <v>1545</v>
      </c>
      <c r="M7931" s="42" t="s">
        <v>1546</v>
      </c>
      <c r="AA7931" s="45"/>
      <c r="AB7931" s="45"/>
      <c r="AE7931" s="42">
        <f>IF(Table32[[#This Row],[Gems]]&gt;0,Table32[[#This Row],[Gems]],0)</f>
        <v>0</v>
      </c>
      <c r="AF7931" s="42">
        <f>IF(Table32[[#This Row],[Gems]]&lt;0,Table32[[#This Row],[Gems]],0)</f>
        <v>0</v>
      </c>
      <c r="AG7931" s="29">
        <f t="shared" ca="1" si="165"/>
        <v>54</v>
      </c>
    </row>
    <row r="7932" spans="1:33" ht="14.4" x14ac:dyDescent="0.3">
      <c r="A7932" s="37">
        <v>44131</v>
      </c>
      <c r="B7932" s="38">
        <f>INDEX(Videolength!D:D,MATCH(D7932,Videolength!A:A,0))</f>
        <v>14</v>
      </c>
      <c r="C7932" s="38">
        <f>INDEX(Videolength!E:E,MATCH(D7932,Videolength!A:A,0))</f>
        <v>39</v>
      </c>
      <c r="D7932" s="39">
        <v>39</v>
      </c>
      <c r="E7932" s="40" t="str">
        <f>INDEX(Videolength!B:B,MATCH(D7932,Videolength!A:A,0))</f>
        <v>https://youtu.be/Hv5PL4q6kFE?list=PLTjhk5BwsiVV8SrR-dPCDjCfaMnt-5HZH</v>
      </c>
      <c r="F7932" s="41">
        <f>INDEX(Videolength!C:C,MATCH(D7932,Videolength!A:A,0))</f>
        <v>4.0335648148148148E-2</v>
      </c>
      <c r="G7932" s="41">
        <v>7.5000000000000006E-3</v>
      </c>
      <c r="H7932" s="71">
        <f>HYPERLINK(_xlfn.CONCAT(E7932,"&amp;t=",G7932*86400),G7932)</f>
        <v>7.5000000000000006E-3</v>
      </c>
      <c r="I7932" s="38">
        <v>14</v>
      </c>
      <c r="J7932" s="38">
        <v>8</v>
      </c>
      <c r="K7932" s="42" t="s">
        <v>346</v>
      </c>
      <c r="L7932" s="42" t="s">
        <v>10</v>
      </c>
      <c r="AA7932" s="45"/>
      <c r="AB7932" s="45"/>
      <c r="AE7932" s="42">
        <f>IF(Table32[[#This Row],[Gems]]&gt;0,Table32[[#This Row],[Gems]],0)</f>
        <v>0</v>
      </c>
      <c r="AF7932" s="42">
        <f>IF(Table32[[#This Row],[Gems]]&lt;0,Table32[[#This Row],[Gems]],0)</f>
        <v>0</v>
      </c>
      <c r="AG7932" s="29">
        <f t="shared" ca="1" si="165"/>
        <v>54</v>
      </c>
    </row>
    <row r="7933" spans="1:33" ht="14.4" x14ac:dyDescent="0.3">
      <c r="A7933" s="37">
        <v>44131</v>
      </c>
      <c r="B7933" s="38">
        <f>INDEX(Videolength!D:D,MATCH(D7933,Videolength!A:A,0))</f>
        <v>14</v>
      </c>
      <c r="C7933" s="38">
        <f>INDEX(Videolength!E:E,MATCH(D7933,Videolength!A:A,0))</f>
        <v>39</v>
      </c>
      <c r="D7933" s="39">
        <v>39</v>
      </c>
      <c r="E7933" s="40" t="str">
        <f>INDEX(Videolength!B:B,MATCH(D7933,Videolength!A:A,0))</f>
        <v>https://youtu.be/Hv5PL4q6kFE?list=PLTjhk5BwsiVV8SrR-dPCDjCfaMnt-5HZH</v>
      </c>
      <c r="F7933" s="41">
        <f>INDEX(Videolength!C:C,MATCH(D7933,Videolength!A:A,0))</f>
        <v>4.0335648148148148E-2</v>
      </c>
      <c r="G7933" s="41">
        <v>7.5925925925925926E-3</v>
      </c>
      <c r="H7933" s="71">
        <f>HYPERLINK(_xlfn.CONCAT(E7933,"&amp;t=",G7933*86400),G7933)</f>
        <v>7.5925925925925926E-3</v>
      </c>
      <c r="I7933" s="38">
        <v>14</v>
      </c>
      <c r="J7933" s="38">
        <v>8</v>
      </c>
      <c r="K7933" s="42" t="s">
        <v>346</v>
      </c>
      <c r="L7933" s="42" t="s">
        <v>1545</v>
      </c>
      <c r="M7933" s="42" t="s">
        <v>1547</v>
      </c>
      <c r="AA7933" s="45"/>
      <c r="AB7933" s="45"/>
      <c r="AE7933" s="42">
        <f>IF(Table32[[#This Row],[Gems]]&gt;0,Table32[[#This Row],[Gems]],0)</f>
        <v>0</v>
      </c>
      <c r="AF7933" s="42">
        <f>IF(Table32[[#This Row],[Gems]]&lt;0,Table32[[#This Row],[Gems]],0)</f>
        <v>0</v>
      </c>
      <c r="AG7933" s="29">
        <f t="shared" ca="1" si="165"/>
        <v>54</v>
      </c>
    </row>
    <row r="7934" spans="1:33" ht="14.4" x14ac:dyDescent="0.3">
      <c r="A7934" s="37">
        <v>44131</v>
      </c>
      <c r="B7934" s="38">
        <f>INDEX(Videolength!D:D,MATCH(D7934,Videolength!A:A,0))</f>
        <v>14</v>
      </c>
      <c r="C7934" s="38">
        <f>INDEX(Videolength!E:E,MATCH(D7934,Videolength!A:A,0))</f>
        <v>39</v>
      </c>
      <c r="D7934" s="39">
        <v>39</v>
      </c>
      <c r="E7934" s="40" t="str">
        <f>INDEX(Videolength!B:B,MATCH(D7934,Videolength!A:A,0))</f>
        <v>https://youtu.be/Hv5PL4q6kFE?list=PLTjhk5BwsiVV8SrR-dPCDjCfaMnt-5HZH</v>
      </c>
      <c r="F7934" s="41">
        <f>INDEX(Videolength!C:C,MATCH(D7934,Videolength!A:A,0))</f>
        <v>4.0335648148148148E-2</v>
      </c>
      <c r="G7934" s="41">
        <v>7.8125E-3</v>
      </c>
      <c r="H7934" s="71">
        <f>HYPERLINK(_xlfn.CONCAT(E7934,"&amp;t=",G7934*86400),G7934)</f>
        <v>7.8125E-3</v>
      </c>
      <c r="I7934" s="38">
        <v>14</v>
      </c>
      <c r="J7934" s="38">
        <v>8</v>
      </c>
      <c r="K7934" s="42" t="s">
        <v>51</v>
      </c>
      <c r="L7934" s="42" t="s">
        <v>10</v>
      </c>
      <c r="M7934" s="42" t="s">
        <v>1548</v>
      </c>
      <c r="AA7934" s="45"/>
      <c r="AB7934" s="45"/>
      <c r="AE7934" s="42">
        <f>IF(Table32[[#This Row],[Gems]]&gt;0,Table32[[#This Row],[Gems]],0)</f>
        <v>0</v>
      </c>
      <c r="AF7934" s="42">
        <f>IF(Table32[[#This Row],[Gems]]&lt;0,Table32[[#This Row],[Gems]],0)</f>
        <v>0</v>
      </c>
      <c r="AG7934" s="29">
        <f t="shared" ca="1" si="165"/>
        <v>54</v>
      </c>
    </row>
    <row r="7935" spans="1:33" ht="14.4" x14ac:dyDescent="0.3">
      <c r="A7935" s="37">
        <v>44131</v>
      </c>
      <c r="B7935" s="38">
        <f>INDEX(Videolength!D:D,MATCH(D7935,Videolength!A:A,0))</f>
        <v>14</v>
      </c>
      <c r="C7935" s="38">
        <f>INDEX(Videolength!E:E,MATCH(D7935,Videolength!A:A,0))</f>
        <v>39</v>
      </c>
      <c r="D7935" s="39">
        <v>39</v>
      </c>
      <c r="E7935" s="40" t="str">
        <f>INDEX(Videolength!B:B,MATCH(D7935,Videolength!A:A,0))</f>
        <v>https://youtu.be/Hv5PL4q6kFE?list=PLTjhk5BwsiVV8SrR-dPCDjCfaMnt-5HZH</v>
      </c>
      <c r="F7935" s="41">
        <f>INDEX(Videolength!C:C,MATCH(D7935,Videolength!A:A,0))</f>
        <v>4.0335648148148148E-2</v>
      </c>
      <c r="G7935" s="41">
        <v>7.8356481481481489E-3</v>
      </c>
      <c r="H7935" s="71">
        <f>HYPERLINK(_xlfn.CONCAT(E7935,"&amp;t=",G7935*86400),G7935)</f>
        <v>7.8356481481481489E-3</v>
      </c>
      <c r="I7935" s="38">
        <v>14</v>
      </c>
      <c r="J7935" s="38">
        <v>8</v>
      </c>
      <c r="K7935" s="42" t="s">
        <v>346</v>
      </c>
      <c r="L7935" s="42" t="s">
        <v>10</v>
      </c>
      <c r="AA7935" s="45"/>
      <c r="AB7935" s="45"/>
      <c r="AE7935" s="42">
        <f>IF(Table32[[#This Row],[Gems]]&gt;0,Table32[[#This Row],[Gems]],0)</f>
        <v>0</v>
      </c>
      <c r="AF7935" s="42">
        <f>IF(Table32[[#This Row],[Gems]]&lt;0,Table32[[#This Row],[Gems]],0)</f>
        <v>0</v>
      </c>
      <c r="AG7935" s="29">
        <f t="shared" ca="1" si="165"/>
        <v>54</v>
      </c>
    </row>
    <row r="7936" spans="1:33" ht="14.4" x14ac:dyDescent="0.3">
      <c r="A7936" s="37">
        <v>44131</v>
      </c>
      <c r="B7936" s="38">
        <f>INDEX(Videolength!D:D,MATCH(D7936,Videolength!A:A,0))</f>
        <v>14</v>
      </c>
      <c r="C7936" s="38">
        <f>INDEX(Videolength!E:E,MATCH(D7936,Videolength!A:A,0))</f>
        <v>39</v>
      </c>
      <c r="D7936" s="39">
        <v>39</v>
      </c>
      <c r="E7936" s="40" t="str">
        <f>INDEX(Videolength!B:B,MATCH(D7936,Videolength!A:A,0))</f>
        <v>https://youtu.be/Hv5PL4q6kFE?list=PLTjhk5BwsiVV8SrR-dPCDjCfaMnt-5HZH</v>
      </c>
      <c r="F7936" s="41">
        <f>INDEX(Videolength!C:C,MATCH(D7936,Videolength!A:A,0))</f>
        <v>4.0335648148148148E-2</v>
      </c>
      <c r="G7936" s="41">
        <v>7.905092592592592E-3</v>
      </c>
      <c r="H7936" s="71">
        <f>HYPERLINK(_xlfn.CONCAT(E7936,"&amp;t=",G7936*86400),G7936)</f>
        <v>7.905092592592592E-3</v>
      </c>
      <c r="I7936" s="38">
        <v>14</v>
      </c>
      <c r="J7936" s="38">
        <v>8</v>
      </c>
      <c r="K7936" s="42" t="s">
        <v>346</v>
      </c>
      <c r="L7936" s="42" t="s">
        <v>1545</v>
      </c>
      <c r="M7936" s="42" t="s">
        <v>1549</v>
      </c>
      <c r="AA7936" s="45"/>
      <c r="AB7936" s="45"/>
      <c r="AE7936" s="42">
        <f>IF(Table32[[#This Row],[Gems]]&gt;0,Table32[[#This Row],[Gems]],0)</f>
        <v>0</v>
      </c>
      <c r="AF7936" s="42">
        <f>IF(Table32[[#This Row],[Gems]]&lt;0,Table32[[#This Row],[Gems]],0)</f>
        <v>0</v>
      </c>
      <c r="AG7936" s="29">
        <f t="shared" ca="1" si="165"/>
        <v>54</v>
      </c>
    </row>
    <row r="7937" spans="1:33" ht="14.4" x14ac:dyDescent="0.3">
      <c r="A7937" s="37">
        <v>44131</v>
      </c>
      <c r="B7937" s="38">
        <f>INDEX(Videolength!D:D,MATCH(D7937,Videolength!A:A,0))</f>
        <v>14</v>
      </c>
      <c r="C7937" s="38">
        <f>INDEX(Videolength!E:E,MATCH(D7937,Videolength!A:A,0))</f>
        <v>39</v>
      </c>
      <c r="D7937" s="39">
        <v>39</v>
      </c>
      <c r="E7937" s="40" t="str">
        <f>INDEX(Videolength!B:B,MATCH(D7937,Videolength!A:A,0))</f>
        <v>https://youtu.be/Hv5PL4q6kFE?list=PLTjhk5BwsiVV8SrR-dPCDjCfaMnt-5HZH</v>
      </c>
      <c r="F7937" s="41">
        <f>INDEX(Videolength!C:C,MATCH(D7937,Videolength!A:A,0))</f>
        <v>4.0335648148148148E-2</v>
      </c>
      <c r="G7937" s="41">
        <v>8.5763888888888886E-3</v>
      </c>
      <c r="H7937" s="71">
        <f>HYPERLINK(_xlfn.CONCAT(E7937,"&amp;t=",G7937*86400),G7937)</f>
        <v>8.5763888888888886E-3</v>
      </c>
      <c r="I7937" s="38">
        <v>14</v>
      </c>
      <c r="J7937" s="38">
        <v>8</v>
      </c>
      <c r="K7937" s="42" t="s">
        <v>51</v>
      </c>
      <c r="L7937" s="42" t="s">
        <v>10</v>
      </c>
      <c r="M7937" s="42" t="s">
        <v>1550</v>
      </c>
      <c r="AA7937" s="45"/>
      <c r="AB7937" s="45"/>
      <c r="AE7937" s="42">
        <f>IF(Table32[[#This Row],[Gems]]&gt;0,Table32[[#This Row],[Gems]],0)</f>
        <v>0</v>
      </c>
      <c r="AF7937" s="42">
        <f>IF(Table32[[#This Row],[Gems]]&lt;0,Table32[[#This Row],[Gems]],0)</f>
        <v>0</v>
      </c>
      <c r="AG7937" s="29">
        <f t="shared" ca="1" si="165"/>
        <v>54</v>
      </c>
    </row>
    <row r="7938" spans="1:33" ht="14.4" x14ac:dyDescent="0.3">
      <c r="A7938" s="37">
        <v>44131</v>
      </c>
      <c r="B7938" s="38">
        <f>INDEX(Videolength!D:D,MATCH(D7938,Videolength!A:A,0))</f>
        <v>14</v>
      </c>
      <c r="C7938" s="38">
        <f>INDEX(Videolength!E:E,MATCH(D7938,Videolength!A:A,0))</f>
        <v>39</v>
      </c>
      <c r="D7938" s="39">
        <v>39</v>
      </c>
      <c r="E7938" s="40" t="str">
        <f>INDEX(Videolength!B:B,MATCH(D7938,Videolength!A:A,0))</f>
        <v>https://youtu.be/Hv5PL4q6kFE?list=PLTjhk5BwsiVV8SrR-dPCDjCfaMnt-5HZH</v>
      </c>
      <c r="F7938" s="41">
        <f>INDEX(Videolength!C:C,MATCH(D7938,Videolength!A:A,0))</f>
        <v>4.0335648148148148E-2</v>
      </c>
      <c r="G7938" s="41">
        <v>8.5995370370370357E-3</v>
      </c>
      <c r="H7938" s="71">
        <f>HYPERLINK(_xlfn.CONCAT(E7938,"&amp;t=",G7938*86400),G7938)</f>
        <v>8.5995370370370357E-3</v>
      </c>
      <c r="I7938" s="38">
        <v>14</v>
      </c>
      <c r="J7938" s="38">
        <v>8</v>
      </c>
      <c r="K7938" s="42" t="s">
        <v>346</v>
      </c>
      <c r="L7938" s="42" t="s">
        <v>10</v>
      </c>
      <c r="M7938" s="42" t="s">
        <v>1551</v>
      </c>
      <c r="AA7938" s="45"/>
      <c r="AB7938" s="45"/>
      <c r="AE7938" s="42">
        <f>IF(Table32[[#This Row],[Gems]]&gt;0,Table32[[#This Row],[Gems]],0)</f>
        <v>0</v>
      </c>
      <c r="AF7938" s="42">
        <f>IF(Table32[[#This Row],[Gems]]&lt;0,Table32[[#This Row],[Gems]],0)</f>
        <v>0</v>
      </c>
      <c r="AG7938" s="29">
        <f t="shared" ca="1" si="165"/>
        <v>54</v>
      </c>
    </row>
    <row r="7939" spans="1:33" ht="14.4" x14ac:dyDescent="0.3">
      <c r="A7939" s="37">
        <v>44131</v>
      </c>
      <c r="B7939" s="38">
        <f>INDEX(Videolength!D:D,MATCH(D7939,Videolength!A:A,0))</f>
        <v>14</v>
      </c>
      <c r="C7939" s="38">
        <f>INDEX(Videolength!E:E,MATCH(D7939,Videolength!A:A,0))</f>
        <v>39</v>
      </c>
      <c r="D7939" s="39">
        <v>39</v>
      </c>
      <c r="E7939" s="40" t="str">
        <f>INDEX(Videolength!B:B,MATCH(D7939,Videolength!A:A,0))</f>
        <v>https://youtu.be/Hv5PL4q6kFE?list=PLTjhk5BwsiVV8SrR-dPCDjCfaMnt-5HZH</v>
      </c>
      <c r="F7939" s="41">
        <f>INDEX(Videolength!C:C,MATCH(D7939,Videolength!A:A,0))</f>
        <v>4.0335648148148148E-2</v>
      </c>
      <c r="G7939" s="41">
        <v>8.7962962962962968E-3</v>
      </c>
      <c r="H7939" s="71">
        <f>HYPERLINK(_xlfn.CONCAT(E7939,"&amp;t=",G7939*86400),G7939)</f>
        <v>8.7962962962962968E-3</v>
      </c>
      <c r="I7939" s="38">
        <v>14</v>
      </c>
      <c r="J7939" s="38">
        <v>8</v>
      </c>
      <c r="K7939" s="42" t="s">
        <v>346</v>
      </c>
      <c r="L7939" s="42" t="s">
        <v>1545</v>
      </c>
      <c r="M7939" s="42" t="s">
        <v>1552</v>
      </c>
      <c r="AA7939" s="45"/>
      <c r="AB7939" s="45"/>
      <c r="AE7939" s="42">
        <f>IF(Table32[[#This Row],[Gems]]&gt;0,Table32[[#This Row],[Gems]],0)</f>
        <v>0</v>
      </c>
      <c r="AF7939" s="42">
        <f>IF(Table32[[#This Row],[Gems]]&lt;0,Table32[[#This Row],[Gems]],0)</f>
        <v>0</v>
      </c>
      <c r="AG7939" s="29">
        <f t="shared" ca="1" si="165"/>
        <v>54</v>
      </c>
    </row>
    <row r="7940" spans="1:33" ht="14.4" x14ac:dyDescent="0.3">
      <c r="A7940" s="37">
        <v>44131</v>
      </c>
      <c r="B7940" s="38">
        <f>INDEX(Videolength!D:D,MATCH(D7940,Videolength!A:A,0))</f>
        <v>14</v>
      </c>
      <c r="C7940" s="38">
        <f>INDEX(Videolength!E:E,MATCH(D7940,Videolength!A:A,0))</f>
        <v>39</v>
      </c>
      <c r="D7940" s="39">
        <v>39</v>
      </c>
      <c r="E7940" s="40" t="str">
        <f>INDEX(Videolength!B:B,MATCH(D7940,Videolength!A:A,0))</f>
        <v>https://youtu.be/Hv5PL4q6kFE?list=PLTjhk5BwsiVV8SrR-dPCDjCfaMnt-5HZH</v>
      </c>
      <c r="F7940" s="41">
        <f>INDEX(Videolength!C:C,MATCH(D7940,Videolength!A:A,0))</f>
        <v>4.0335648148148148E-2</v>
      </c>
      <c r="G7940" s="41">
        <v>9.4097222222222238E-3</v>
      </c>
      <c r="H7940" s="71">
        <f>HYPERLINK(_xlfn.CONCAT(E7940,"&amp;t=",G7940*86400),G7940)</f>
        <v>9.4097222222222238E-3</v>
      </c>
      <c r="I7940" s="38">
        <v>14</v>
      </c>
      <c r="J7940" s="38">
        <v>8</v>
      </c>
      <c r="K7940" s="42" t="s">
        <v>51</v>
      </c>
      <c r="L7940" s="42" t="s">
        <v>10</v>
      </c>
      <c r="M7940" s="42" t="s">
        <v>1553</v>
      </c>
      <c r="AA7940" s="45"/>
      <c r="AB7940" s="45"/>
      <c r="AE7940" s="42">
        <f>IF(Table32[[#This Row],[Gems]]&gt;0,Table32[[#This Row],[Gems]],0)</f>
        <v>0</v>
      </c>
      <c r="AF7940" s="42">
        <f>IF(Table32[[#This Row],[Gems]]&lt;0,Table32[[#This Row],[Gems]],0)</f>
        <v>0</v>
      </c>
      <c r="AG7940" s="29">
        <f t="shared" ca="1" si="165"/>
        <v>54</v>
      </c>
    </row>
    <row r="7941" spans="1:33" ht="14.4" x14ac:dyDescent="0.3">
      <c r="A7941" s="37">
        <v>44131</v>
      </c>
      <c r="B7941" s="38">
        <f>INDEX(Videolength!D:D,MATCH(D7941,Videolength!A:A,0))</f>
        <v>14</v>
      </c>
      <c r="C7941" s="38">
        <f>INDEX(Videolength!E:E,MATCH(D7941,Videolength!A:A,0))</f>
        <v>39</v>
      </c>
      <c r="D7941" s="39">
        <v>39</v>
      </c>
      <c r="E7941" s="40" t="str">
        <f>INDEX(Videolength!B:B,MATCH(D7941,Videolength!A:A,0))</f>
        <v>https://youtu.be/Hv5PL4q6kFE?list=PLTjhk5BwsiVV8SrR-dPCDjCfaMnt-5HZH</v>
      </c>
      <c r="F7941" s="41">
        <f>INDEX(Videolength!C:C,MATCH(D7941,Videolength!A:A,0))</f>
        <v>4.0335648148148148E-2</v>
      </c>
      <c r="G7941" s="41">
        <v>9.4212962962962957E-3</v>
      </c>
      <c r="H7941" s="71">
        <f>HYPERLINK(_xlfn.CONCAT(E7941,"&amp;t=",G7941*86400),G7941)</f>
        <v>9.4212962962962957E-3</v>
      </c>
      <c r="I7941" s="38">
        <v>14</v>
      </c>
      <c r="J7941" s="38">
        <v>8</v>
      </c>
      <c r="K7941" s="42" t="s">
        <v>346</v>
      </c>
      <c r="L7941" s="42" t="s">
        <v>10</v>
      </c>
      <c r="M7941" s="42" t="s">
        <v>1551</v>
      </c>
      <c r="AA7941" s="45"/>
      <c r="AB7941" s="45"/>
      <c r="AE7941" s="42">
        <f>IF(Table32[[#This Row],[Gems]]&gt;0,Table32[[#This Row],[Gems]],0)</f>
        <v>0</v>
      </c>
      <c r="AF7941" s="42">
        <f>IF(Table32[[#This Row],[Gems]]&lt;0,Table32[[#This Row],[Gems]],0)</f>
        <v>0</v>
      </c>
      <c r="AG7941" s="29">
        <f t="shared" ca="1" si="165"/>
        <v>54</v>
      </c>
    </row>
    <row r="7942" spans="1:33" ht="14.4" x14ac:dyDescent="0.3">
      <c r="A7942" s="37">
        <v>44131</v>
      </c>
      <c r="B7942" s="38">
        <f>INDEX(Videolength!D:D,MATCH(D7942,Videolength!A:A,0))</f>
        <v>14</v>
      </c>
      <c r="C7942" s="38">
        <f>INDEX(Videolength!E:E,MATCH(D7942,Videolength!A:A,0))</f>
        <v>39</v>
      </c>
      <c r="D7942" s="39">
        <v>39</v>
      </c>
      <c r="E7942" s="40" t="str">
        <f>INDEX(Videolength!B:B,MATCH(D7942,Videolength!A:A,0))</f>
        <v>https://youtu.be/Hv5PL4q6kFE?list=PLTjhk5BwsiVV8SrR-dPCDjCfaMnt-5HZH</v>
      </c>
      <c r="F7942" s="41">
        <f>INDEX(Videolength!C:C,MATCH(D7942,Videolength!A:A,0))</f>
        <v>4.0335648148148148E-2</v>
      </c>
      <c r="G7942" s="41">
        <v>9.4560185185185181E-3</v>
      </c>
      <c r="H7942" s="71">
        <f>HYPERLINK(_xlfn.CONCAT(E7942,"&amp;t=",G7942*86400),G7942)</f>
        <v>9.4560185185185181E-3</v>
      </c>
      <c r="I7942" s="38">
        <v>14</v>
      </c>
      <c r="J7942" s="38">
        <v>8</v>
      </c>
      <c r="K7942" s="42" t="s">
        <v>346</v>
      </c>
      <c r="L7942" s="42" t="s">
        <v>1545</v>
      </c>
      <c r="M7942" s="42" t="s">
        <v>1549</v>
      </c>
      <c r="AA7942" s="45"/>
      <c r="AB7942" s="45"/>
      <c r="AE7942" s="42">
        <f>IF(Table32[[#This Row],[Gems]]&gt;0,Table32[[#This Row],[Gems]],0)</f>
        <v>0</v>
      </c>
      <c r="AF7942" s="42">
        <f>IF(Table32[[#This Row],[Gems]]&lt;0,Table32[[#This Row],[Gems]],0)</f>
        <v>0</v>
      </c>
      <c r="AG7942" s="29">
        <f t="shared" ca="1" si="165"/>
        <v>54</v>
      </c>
    </row>
    <row r="7943" spans="1:33" ht="14.4" x14ac:dyDescent="0.3">
      <c r="A7943" s="37">
        <v>44131</v>
      </c>
      <c r="B7943" s="38">
        <f>INDEX(Videolength!D:D,MATCH(D7943,Videolength!A:A,0))</f>
        <v>14</v>
      </c>
      <c r="C7943" s="38">
        <f>INDEX(Videolength!E:E,MATCH(D7943,Videolength!A:A,0))</f>
        <v>39</v>
      </c>
      <c r="D7943" s="39">
        <v>39</v>
      </c>
      <c r="E7943" s="40" t="str">
        <f>INDEX(Videolength!B:B,MATCH(D7943,Videolength!A:A,0))</f>
        <v>https://youtu.be/Hv5PL4q6kFE?list=PLTjhk5BwsiVV8SrR-dPCDjCfaMnt-5HZH</v>
      </c>
      <c r="F7943" s="41">
        <f>INDEX(Videolength!C:C,MATCH(D7943,Videolength!A:A,0))</f>
        <v>4.0335648148148148E-2</v>
      </c>
      <c r="G7943" s="41">
        <v>9.7685185185185184E-3</v>
      </c>
      <c r="H7943" s="71">
        <f>HYPERLINK(_xlfn.CONCAT(E7943,"&amp;t=",G7943*86400),G7943)</f>
        <v>9.7685185185185184E-3</v>
      </c>
      <c r="I7943" s="38">
        <v>14</v>
      </c>
      <c r="J7943" s="38">
        <v>8</v>
      </c>
      <c r="K7943" s="42" t="s">
        <v>51</v>
      </c>
      <c r="L7943" s="42" t="s">
        <v>10</v>
      </c>
      <c r="W7943" s="44" t="s">
        <v>207</v>
      </c>
      <c r="X7943" s="43">
        <v>0</v>
      </c>
      <c r="AA7943" s="45"/>
      <c r="AB7943" s="45"/>
      <c r="AE7943" s="42">
        <f>IF(Table32[[#This Row],[Gems]]&gt;0,Table32[[#This Row],[Gems]],0)</f>
        <v>0</v>
      </c>
      <c r="AF7943" s="42">
        <f>IF(Table32[[#This Row],[Gems]]&lt;0,Table32[[#This Row],[Gems]],0)</f>
        <v>0</v>
      </c>
      <c r="AG7943" s="29">
        <f t="shared" ca="1" si="165"/>
        <v>54</v>
      </c>
    </row>
    <row r="7944" spans="1:33" ht="14.4" x14ac:dyDescent="0.3">
      <c r="A7944" s="37">
        <v>44131</v>
      </c>
      <c r="B7944" s="38">
        <f>INDEX(Videolength!D:D,MATCH(D7944,Videolength!A:A,0))</f>
        <v>14</v>
      </c>
      <c r="C7944" s="38">
        <f>INDEX(Videolength!E:E,MATCH(D7944,Videolength!A:A,0))</f>
        <v>39</v>
      </c>
      <c r="D7944" s="39">
        <v>39</v>
      </c>
      <c r="E7944" s="40" t="str">
        <f>INDEX(Videolength!B:B,MATCH(D7944,Videolength!A:A,0))</f>
        <v>https://youtu.be/Hv5PL4q6kFE?list=PLTjhk5BwsiVV8SrR-dPCDjCfaMnt-5HZH</v>
      </c>
      <c r="F7944" s="41">
        <f>INDEX(Videolength!C:C,MATCH(D7944,Videolength!A:A,0))</f>
        <v>4.0335648148148148E-2</v>
      </c>
      <c r="G7944" s="41">
        <v>9.780092592592592E-3</v>
      </c>
      <c r="H7944" s="71">
        <f>HYPERLINK(_xlfn.CONCAT(E7944,"&amp;t=",G7944*86400),G7944)</f>
        <v>9.780092592592592E-3</v>
      </c>
      <c r="I7944" s="38">
        <v>14</v>
      </c>
      <c r="J7944" s="38">
        <v>8</v>
      </c>
      <c r="K7944" s="42" t="s">
        <v>346</v>
      </c>
      <c r="L7944" s="42" t="s">
        <v>10</v>
      </c>
      <c r="M7944" s="42" t="s">
        <v>1554</v>
      </c>
      <c r="AA7944" s="45"/>
      <c r="AB7944" s="45"/>
      <c r="AE7944" s="42">
        <f>IF(Table32[[#This Row],[Gems]]&gt;0,Table32[[#This Row],[Gems]],0)</f>
        <v>0</v>
      </c>
      <c r="AF7944" s="42">
        <f>IF(Table32[[#This Row],[Gems]]&lt;0,Table32[[#This Row],[Gems]],0)</f>
        <v>0</v>
      </c>
      <c r="AG7944" s="29">
        <f t="shared" ca="1" si="165"/>
        <v>54</v>
      </c>
    </row>
    <row r="7945" spans="1:33" ht="14.4" x14ac:dyDescent="0.3">
      <c r="A7945" s="37">
        <v>44131</v>
      </c>
      <c r="B7945" s="38">
        <f>INDEX(Videolength!D:D,MATCH(D7945,Videolength!A:A,0))</f>
        <v>14</v>
      </c>
      <c r="C7945" s="38">
        <f>INDEX(Videolength!E:E,MATCH(D7945,Videolength!A:A,0))</f>
        <v>39</v>
      </c>
      <c r="D7945" s="39">
        <v>39</v>
      </c>
      <c r="E7945" s="40" t="str">
        <f>INDEX(Videolength!B:B,MATCH(D7945,Videolength!A:A,0))</f>
        <v>https://youtu.be/Hv5PL4q6kFE?list=PLTjhk5BwsiVV8SrR-dPCDjCfaMnt-5HZH</v>
      </c>
      <c r="F7945" s="41">
        <f>INDEX(Videolength!C:C,MATCH(D7945,Videolength!A:A,0))</f>
        <v>4.0335648148148148E-2</v>
      </c>
      <c r="G7945" s="41">
        <v>9.8379629629629633E-3</v>
      </c>
      <c r="H7945" s="71">
        <f>HYPERLINK(_xlfn.CONCAT(E7945,"&amp;t=",G7945*86400),G7945)</f>
        <v>9.8379629629629633E-3</v>
      </c>
      <c r="I7945" s="38">
        <v>14</v>
      </c>
      <c r="J7945" s="38">
        <v>8</v>
      </c>
      <c r="K7945" s="42" t="s">
        <v>51</v>
      </c>
      <c r="L7945" s="42" t="s">
        <v>11</v>
      </c>
      <c r="W7945" s="44" t="s">
        <v>207</v>
      </c>
      <c r="X7945" s="43">
        <v>1</v>
      </c>
      <c r="AA7945" s="45"/>
      <c r="AB7945" s="45"/>
      <c r="AE7945" s="42">
        <f>IF(Table32[[#This Row],[Gems]]&gt;0,Table32[[#This Row],[Gems]],0)</f>
        <v>0</v>
      </c>
      <c r="AF7945" s="42">
        <f>IF(Table32[[#This Row],[Gems]]&lt;0,Table32[[#This Row],[Gems]],0)</f>
        <v>0</v>
      </c>
      <c r="AG7945" s="29">
        <f t="shared" ref="AG7945:AG8010" ca="1" si="166">SUM(OFFSET(AG7945,-1,0),AD7945)</f>
        <v>54</v>
      </c>
    </row>
    <row r="7946" spans="1:33" ht="14.4" x14ac:dyDescent="0.3">
      <c r="A7946" s="37">
        <v>44131</v>
      </c>
      <c r="B7946" s="38">
        <f>INDEX(Videolength!D:D,MATCH(D7946,Videolength!A:A,0))</f>
        <v>14</v>
      </c>
      <c r="C7946" s="38">
        <f>INDEX(Videolength!E:E,MATCH(D7946,Videolength!A:A,0))</f>
        <v>39</v>
      </c>
      <c r="D7946" s="39">
        <v>39</v>
      </c>
      <c r="E7946" s="40" t="str">
        <f>INDEX(Videolength!B:B,MATCH(D7946,Videolength!A:A,0))</f>
        <v>https://youtu.be/Hv5PL4q6kFE?list=PLTjhk5BwsiVV8SrR-dPCDjCfaMnt-5HZH</v>
      </c>
      <c r="F7946" s="41">
        <f>INDEX(Videolength!C:C,MATCH(D7946,Videolength!A:A,0))</f>
        <v>4.0335648148148148E-2</v>
      </c>
      <c r="G7946" s="41">
        <v>9.9074074074074082E-3</v>
      </c>
      <c r="H7946" s="71">
        <f>HYPERLINK(_xlfn.CONCAT(E7946,"&amp;t=",G7946*86400),G7946)</f>
        <v>9.9074074074074082E-3</v>
      </c>
      <c r="I7946" s="38">
        <v>14</v>
      </c>
      <c r="J7946" s="38">
        <v>8</v>
      </c>
      <c r="K7946" s="42" t="s">
        <v>51</v>
      </c>
      <c r="L7946" s="42" t="s">
        <v>10</v>
      </c>
      <c r="W7946" s="44" t="s">
        <v>285</v>
      </c>
      <c r="X7946" s="43">
        <v>1</v>
      </c>
      <c r="AA7946" s="45"/>
      <c r="AB7946" s="45"/>
      <c r="AE7946" s="42">
        <f>IF(Table32[[#This Row],[Gems]]&gt;0,Table32[[#This Row],[Gems]],0)</f>
        <v>0</v>
      </c>
      <c r="AF7946" s="42">
        <f>IF(Table32[[#This Row],[Gems]]&lt;0,Table32[[#This Row],[Gems]],0)</f>
        <v>0</v>
      </c>
      <c r="AG7946" s="29">
        <f t="shared" ca="1" si="166"/>
        <v>54</v>
      </c>
    </row>
    <row r="7947" spans="1:33" ht="14.4" x14ac:dyDescent="0.3">
      <c r="A7947" s="37">
        <v>44131</v>
      </c>
      <c r="B7947" s="38">
        <f>INDEX(Videolength!D:D,MATCH(D7947,Videolength!A:A,0))</f>
        <v>14</v>
      </c>
      <c r="C7947" s="38">
        <f>INDEX(Videolength!E:E,MATCH(D7947,Videolength!A:A,0))</f>
        <v>39</v>
      </c>
      <c r="D7947" s="39">
        <v>39</v>
      </c>
      <c r="E7947" s="40" t="str">
        <f>INDEX(Videolength!B:B,MATCH(D7947,Videolength!A:A,0))</f>
        <v>https://youtu.be/Hv5PL4q6kFE?list=PLTjhk5BwsiVV8SrR-dPCDjCfaMnt-5HZH</v>
      </c>
      <c r="F7947" s="41">
        <f>INDEX(Videolength!C:C,MATCH(D7947,Videolength!A:A,0))</f>
        <v>4.0335648148148148E-2</v>
      </c>
      <c r="G7947" s="41">
        <v>9.9189814814814817E-3</v>
      </c>
      <c r="H7947" s="71">
        <f>HYPERLINK(_xlfn.CONCAT(E7947,"&amp;t=",G7947*86400),G7947)</f>
        <v>9.9189814814814817E-3</v>
      </c>
      <c r="I7947" s="38">
        <v>14</v>
      </c>
      <c r="J7947" s="38">
        <v>8</v>
      </c>
      <c r="K7947" s="42" t="s">
        <v>142</v>
      </c>
      <c r="L7947" s="42" t="s">
        <v>33</v>
      </c>
      <c r="AA7947" s="45"/>
      <c r="AB7947" s="45"/>
      <c r="AE7947" s="42">
        <f>IF(Table32[[#This Row],[Gems]]&gt;0,Table32[[#This Row],[Gems]],0)</f>
        <v>0</v>
      </c>
      <c r="AF7947" s="42">
        <f>IF(Table32[[#This Row],[Gems]]&lt;0,Table32[[#This Row],[Gems]],0)</f>
        <v>0</v>
      </c>
      <c r="AG7947" s="29">
        <f t="shared" ca="1" si="166"/>
        <v>54</v>
      </c>
    </row>
    <row r="7948" spans="1:33" ht="14.4" x14ac:dyDescent="0.3">
      <c r="A7948" s="37">
        <v>44131</v>
      </c>
      <c r="B7948" s="38">
        <f>INDEX(Videolength!D:D,MATCH(D7948,Videolength!A:A,0))</f>
        <v>14</v>
      </c>
      <c r="C7948" s="38">
        <f>INDEX(Videolength!E:E,MATCH(D7948,Videolength!A:A,0))</f>
        <v>39</v>
      </c>
      <c r="D7948" s="39">
        <v>39</v>
      </c>
      <c r="E7948" s="40" t="str">
        <f>INDEX(Videolength!B:B,MATCH(D7948,Videolength!A:A,0))</f>
        <v>https://youtu.be/Hv5PL4q6kFE?list=PLTjhk5BwsiVV8SrR-dPCDjCfaMnt-5HZH</v>
      </c>
      <c r="F7948" s="41">
        <f>INDEX(Videolength!C:C,MATCH(D7948,Videolength!A:A,0))</f>
        <v>4.0335648148148148E-2</v>
      </c>
      <c r="G7948" s="41">
        <v>9.9189814814814817E-3</v>
      </c>
      <c r="H7948" s="71">
        <f>HYPERLINK(_xlfn.CONCAT(E7948,"&amp;t=",G7948*86400),G7948)</f>
        <v>9.9189814814814817E-3</v>
      </c>
      <c r="I7948" s="38">
        <v>14</v>
      </c>
      <c r="J7948" s="38">
        <v>8</v>
      </c>
      <c r="K7948" s="42" t="s">
        <v>346</v>
      </c>
      <c r="L7948" s="42" t="s">
        <v>10</v>
      </c>
      <c r="AA7948" s="45"/>
      <c r="AB7948" s="45"/>
      <c r="AE7948" s="42">
        <f>IF(Table32[[#This Row],[Gems]]&gt;0,Table32[[#This Row],[Gems]],0)</f>
        <v>0</v>
      </c>
      <c r="AF7948" s="42">
        <f>IF(Table32[[#This Row],[Gems]]&lt;0,Table32[[#This Row],[Gems]],0)</f>
        <v>0</v>
      </c>
      <c r="AG7948" s="29">
        <f t="shared" ca="1" si="166"/>
        <v>54</v>
      </c>
    </row>
    <row r="7949" spans="1:33" ht="14.4" x14ac:dyDescent="0.3">
      <c r="A7949" s="37">
        <v>44131</v>
      </c>
      <c r="B7949" s="38">
        <f>INDEX(Videolength!D:D,MATCH(D7949,Videolength!A:A,0))</f>
        <v>14</v>
      </c>
      <c r="C7949" s="38">
        <f>INDEX(Videolength!E:E,MATCH(D7949,Videolength!A:A,0))</f>
        <v>39</v>
      </c>
      <c r="D7949" s="39">
        <v>39</v>
      </c>
      <c r="E7949" s="40" t="str">
        <f>INDEX(Videolength!B:B,MATCH(D7949,Videolength!A:A,0))</f>
        <v>https://youtu.be/Hv5PL4q6kFE?list=PLTjhk5BwsiVV8SrR-dPCDjCfaMnt-5HZH</v>
      </c>
      <c r="F7949" s="41">
        <f>INDEX(Videolength!C:C,MATCH(D7949,Videolength!A:A,0))</f>
        <v>4.0335648148148148E-2</v>
      </c>
      <c r="G7949" s="41">
        <v>1.0023148148148147E-2</v>
      </c>
      <c r="H7949" s="71">
        <f>HYPERLINK(_xlfn.CONCAT(E7949,"&amp;t=",G7949*86400),G7949)</f>
        <v>1.0023148148148147E-2</v>
      </c>
      <c r="I7949" s="38">
        <v>14</v>
      </c>
      <c r="J7949" s="38">
        <v>8</v>
      </c>
      <c r="K7949" s="42" t="s">
        <v>353</v>
      </c>
      <c r="L7949" s="42" t="s">
        <v>10</v>
      </c>
      <c r="M7949" s="42" t="s">
        <v>1555</v>
      </c>
      <c r="AA7949" s="45"/>
      <c r="AB7949" s="45"/>
      <c r="AE7949" s="42">
        <f>IF(Table32[[#This Row],[Gems]]&gt;0,Table32[[#This Row],[Gems]],0)</f>
        <v>0</v>
      </c>
      <c r="AF7949" s="42">
        <f>IF(Table32[[#This Row],[Gems]]&lt;0,Table32[[#This Row],[Gems]],0)</f>
        <v>0</v>
      </c>
      <c r="AG7949" s="29">
        <f t="shared" ca="1" si="166"/>
        <v>54</v>
      </c>
    </row>
    <row r="7950" spans="1:33" ht="14.4" x14ac:dyDescent="0.3">
      <c r="A7950" s="37">
        <v>44131</v>
      </c>
      <c r="B7950" s="38">
        <f>INDEX(Videolength!D:D,MATCH(D7950,Videolength!A:A,0))</f>
        <v>14</v>
      </c>
      <c r="C7950" s="38">
        <f>INDEX(Videolength!E:E,MATCH(D7950,Videolength!A:A,0))</f>
        <v>39</v>
      </c>
      <c r="D7950" s="39">
        <v>39</v>
      </c>
      <c r="E7950" s="40" t="str">
        <f>INDEX(Videolength!B:B,MATCH(D7950,Videolength!A:A,0))</f>
        <v>https://youtu.be/Hv5PL4q6kFE?list=PLTjhk5BwsiVV8SrR-dPCDjCfaMnt-5HZH</v>
      </c>
      <c r="F7950" s="41">
        <f>INDEX(Videolength!C:C,MATCH(D7950,Videolength!A:A,0))</f>
        <v>4.0335648148148148E-2</v>
      </c>
      <c r="G7950" s="41">
        <v>1.0150462962962964E-2</v>
      </c>
      <c r="H7950" s="71">
        <f>HYPERLINK(_xlfn.CONCAT(E7950,"&amp;t=",G7950*86400),G7950)</f>
        <v>1.0150462962962964E-2</v>
      </c>
      <c r="I7950" s="38">
        <v>14</v>
      </c>
      <c r="J7950" s="38">
        <v>8</v>
      </c>
      <c r="K7950" s="42" t="s">
        <v>346</v>
      </c>
      <c r="L7950" s="42" t="s">
        <v>10</v>
      </c>
      <c r="AA7950" s="45"/>
      <c r="AB7950" s="45"/>
      <c r="AE7950" s="42">
        <f>IF(Table32[[#This Row],[Gems]]&gt;0,Table32[[#This Row],[Gems]],0)</f>
        <v>0</v>
      </c>
      <c r="AF7950" s="42">
        <f>IF(Table32[[#This Row],[Gems]]&lt;0,Table32[[#This Row],[Gems]],0)</f>
        <v>0</v>
      </c>
      <c r="AG7950" s="29">
        <f t="shared" ca="1" si="166"/>
        <v>54</v>
      </c>
    </row>
    <row r="7951" spans="1:33" ht="14.4" x14ac:dyDescent="0.3">
      <c r="A7951" s="37">
        <v>44131</v>
      </c>
      <c r="B7951" s="38">
        <f>INDEX(Videolength!D:D,MATCH(D7951,Videolength!A:A,0))</f>
        <v>14</v>
      </c>
      <c r="C7951" s="38">
        <f>INDEX(Videolength!E:E,MATCH(D7951,Videolength!A:A,0))</f>
        <v>39</v>
      </c>
      <c r="D7951" s="39">
        <v>39</v>
      </c>
      <c r="E7951" s="40" t="str">
        <f>INDEX(Videolength!B:B,MATCH(D7951,Videolength!A:A,0))</f>
        <v>https://youtu.be/Hv5PL4q6kFE?list=PLTjhk5BwsiVV8SrR-dPCDjCfaMnt-5HZH</v>
      </c>
      <c r="F7951" s="41">
        <f>INDEX(Videolength!C:C,MATCH(D7951,Videolength!A:A,0))</f>
        <v>4.0335648148148148E-2</v>
      </c>
      <c r="G7951" s="41">
        <v>1.0243055555555556E-2</v>
      </c>
      <c r="H7951" s="71">
        <f>HYPERLINK(_xlfn.CONCAT(E7951,"&amp;t=",G7951*86400),G7951)</f>
        <v>1.0243055555555556E-2</v>
      </c>
      <c r="I7951" s="38">
        <v>14</v>
      </c>
      <c r="J7951" s="38">
        <v>8</v>
      </c>
      <c r="K7951" s="42" t="s">
        <v>365</v>
      </c>
      <c r="L7951" s="42" t="s">
        <v>10</v>
      </c>
      <c r="M7951" s="42" t="s">
        <v>1556</v>
      </c>
      <c r="AA7951" s="45"/>
      <c r="AB7951" s="45"/>
      <c r="AE7951" s="42">
        <f>IF(Table32[[#This Row],[Gems]]&gt;0,Table32[[#This Row],[Gems]],0)</f>
        <v>0</v>
      </c>
      <c r="AF7951" s="42">
        <f>IF(Table32[[#This Row],[Gems]]&lt;0,Table32[[#This Row],[Gems]],0)</f>
        <v>0</v>
      </c>
      <c r="AG7951" s="29">
        <f t="shared" ca="1" si="166"/>
        <v>54</v>
      </c>
    </row>
    <row r="7952" spans="1:33" ht="14.4" x14ac:dyDescent="0.3">
      <c r="A7952" s="37">
        <v>44131</v>
      </c>
      <c r="B7952" s="38">
        <f>INDEX(Videolength!D:D,MATCH(D7952,Videolength!A:A,0))</f>
        <v>14</v>
      </c>
      <c r="C7952" s="38">
        <f>INDEX(Videolength!E:E,MATCH(D7952,Videolength!A:A,0))</f>
        <v>39</v>
      </c>
      <c r="D7952" s="39">
        <v>39</v>
      </c>
      <c r="E7952" s="40" t="str">
        <f>INDEX(Videolength!B:B,MATCH(D7952,Videolength!A:A,0))</f>
        <v>https://youtu.be/Hv5PL4q6kFE?list=PLTjhk5BwsiVV8SrR-dPCDjCfaMnt-5HZH</v>
      </c>
      <c r="F7952" s="41">
        <f>INDEX(Videolength!C:C,MATCH(D7952,Videolength!A:A,0))</f>
        <v>4.0335648148148148E-2</v>
      </c>
      <c r="G7952" s="41">
        <v>1.0277777777777778E-2</v>
      </c>
      <c r="H7952" s="71">
        <f>HYPERLINK(_xlfn.CONCAT(E7952,"&amp;t=",G7952*86400),G7952)</f>
        <v>1.0277777777777778E-2</v>
      </c>
      <c r="I7952" s="38">
        <v>14</v>
      </c>
      <c r="J7952" s="38">
        <v>8</v>
      </c>
      <c r="K7952" s="42" t="s">
        <v>346</v>
      </c>
      <c r="L7952" s="42" t="s">
        <v>10</v>
      </c>
      <c r="AA7952" s="45"/>
      <c r="AB7952" s="45"/>
      <c r="AE7952" s="42">
        <f>IF(Table32[[#This Row],[Gems]]&gt;0,Table32[[#This Row],[Gems]],0)</f>
        <v>0</v>
      </c>
      <c r="AF7952" s="42">
        <f>IF(Table32[[#This Row],[Gems]]&lt;0,Table32[[#This Row],[Gems]],0)</f>
        <v>0</v>
      </c>
      <c r="AG7952" s="29">
        <f t="shared" ca="1" si="166"/>
        <v>54</v>
      </c>
    </row>
    <row r="7953" spans="1:33" ht="14.4" x14ac:dyDescent="0.3">
      <c r="A7953" s="37">
        <v>44131</v>
      </c>
      <c r="B7953" s="38">
        <f>INDEX(Videolength!D:D,MATCH(D7953,Videolength!A:A,0))</f>
        <v>14</v>
      </c>
      <c r="C7953" s="38">
        <f>INDEX(Videolength!E:E,MATCH(D7953,Videolength!A:A,0))</f>
        <v>39</v>
      </c>
      <c r="D7953" s="39">
        <v>39</v>
      </c>
      <c r="E7953" s="40" t="str">
        <f>INDEX(Videolength!B:B,MATCH(D7953,Videolength!A:A,0))</f>
        <v>https://youtu.be/Hv5PL4q6kFE?list=PLTjhk5BwsiVV8SrR-dPCDjCfaMnt-5HZH</v>
      </c>
      <c r="F7953" s="41">
        <f>INDEX(Videolength!C:C,MATCH(D7953,Videolength!A:A,0))</f>
        <v>4.0335648148148148E-2</v>
      </c>
      <c r="G7953" s="41">
        <v>1.0300925925925927E-2</v>
      </c>
      <c r="H7953" s="71">
        <f>HYPERLINK(_xlfn.CONCAT(E7953,"&amp;t=",G7953*86400),G7953)</f>
        <v>1.0300925925925927E-2</v>
      </c>
      <c r="I7953" s="38">
        <v>14</v>
      </c>
      <c r="J7953" s="38">
        <v>8</v>
      </c>
      <c r="K7953" s="42" t="s">
        <v>107</v>
      </c>
      <c r="L7953" s="42" t="s">
        <v>10</v>
      </c>
      <c r="AA7953" s="45"/>
      <c r="AB7953" s="45"/>
      <c r="AE7953" s="42">
        <f>IF(Table32[[#This Row],[Gems]]&gt;0,Table32[[#This Row],[Gems]],0)</f>
        <v>0</v>
      </c>
      <c r="AF7953" s="42">
        <f>IF(Table32[[#This Row],[Gems]]&lt;0,Table32[[#This Row],[Gems]],0)</f>
        <v>0</v>
      </c>
      <c r="AG7953" s="29">
        <f t="shared" ca="1" si="166"/>
        <v>54</v>
      </c>
    </row>
    <row r="7954" spans="1:33" ht="14.4" x14ac:dyDescent="0.3">
      <c r="A7954" s="37">
        <v>44131</v>
      </c>
      <c r="B7954" s="38">
        <f>INDEX(Videolength!D:D,MATCH(D7954,Videolength!A:A,0))</f>
        <v>14</v>
      </c>
      <c r="C7954" s="38">
        <f>INDEX(Videolength!E:E,MATCH(D7954,Videolength!A:A,0))</f>
        <v>39</v>
      </c>
      <c r="D7954" s="39">
        <v>39</v>
      </c>
      <c r="E7954" s="40" t="str">
        <f>INDEX(Videolength!B:B,MATCH(D7954,Videolength!A:A,0))</f>
        <v>https://youtu.be/Hv5PL4q6kFE?list=PLTjhk5BwsiVV8SrR-dPCDjCfaMnt-5HZH</v>
      </c>
      <c r="F7954" s="41">
        <f>INDEX(Videolength!C:C,MATCH(D7954,Videolength!A:A,0))</f>
        <v>4.0335648148148148E-2</v>
      </c>
      <c r="G7954" s="41">
        <v>1.0335648148148148E-2</v>
      </c>
      <c r="H7954" s="71">
        <f>HYPERLINK(_xlfn.CONCAT(E7954,"&amp;t=",G7954*86400),G7954)</f>
        <v>1.0335648148148148E-2</v>
      </c>
      <c r="I7954" s="38">
        <v>14</v>
      </c>
      <c r="J7954" s="38">
        <v>8</v>
      </c>
      <c r="K7954" s="42" t="s">
        <v>107</v>
      </c>
      <c r="L7954" s="42" t="s">
        <v>140</v>
      </c>
      <c r="M7954" s="42" t="s">
        <v>1557</v>
      </c>
      <c r="N7954" s="42" t="s">
        <v>228</v>
      </c>
      <c r="AA7954" s="45"/>
      <c r="AB7954" s="45"/>
      <c r="AE7954" s="42">
        <f>IF(Table32[[#This Row],[Gems]]&gt;0,Table32[[#This Row],[Gems]],0)</f>
        <v>0</v>
      </c>
      <c r="AF7954" s="42">
        <f>IF(Table32[[#This Row],[Gems]]&lt;0,Table32[[#This Row],[Gems]],0)</f>
        <v>0</v>
      </c>
      <c r="AG7954" s="29">
        <f t="shared" ca="1" si="166"/>
        <v>54</v>
      </c>
    </row>
    <row r="7955" spans="1:33" ht="14.4" x14ac:dyDescent="0.3">
      <c r="A7955" s="37">
        <v>44131</v>
      </c>
      <c r="B7955" s="38">
        <f>INDEX(Videolength!D:D,MATCH(D7955,Videolength!A:A,0))</f>
        <v>14</v>
      </c>
      <c r="C7955" s="38">
        <f>INDEX(Videolength!E:E,MATCH(D7955,Videolength!A:A,0))</f>
        <v>39</v>
      </c>
      <c r="D7955" s="39">
        <v>39</v>
      </c>
      <c r="E7955" s="40" t="str">
        <f>INDEX(Videolength!B:B,MATCH(D7955,Videolength!A:A,0))</f>
        <v>https://youtu.be/Hv5PL4q6kFE?list=PLTjhk5BwsiVV8SrR-dPCDjCfaMnt-5HZH</v>
      </c>
      <c r="F7955" s="41">
        <f>INDEX(Videolength!C:C,MATCH(D7955,Videolength!A:A,0))</f>
        <v>4.0335648148148148E-2</v>
      </c>
      <c r="G7955" s="41">
        <v>1.0752314814814814E-2</v>
      </c>
      <c r="H7955" s="71">
        <f>HYPERLINK(_xlfn.CONCAT(E7955,"&amp;t=",G7955*86400),G7955)</f>
        <v>1.0752314814814814E-2</v>
      </c>
      <c r="I7955" s="38">
        <v>14</v>
      </c>
      <c r="J7955" s="38">
        <v>8</v>
      </c>
      <c r="K7955" s="42" t="s">
        <v>346</v>
      </c>
      <c r="L7955" s="42" t="s">
        <v>10</v>
      </c>
      <c r="AA7955" s="45"/>
      <c r="AB7955" s="45"/>
      <c r="AE7955" s="42">
        <f>IF(Table32[[#This Row],[Gems]]&gt;0,Table32[[#This Row],[Gems]],0)</f>
        <v>0</v>
      </c>
      <c r="AF7955" s="42">
        <f>IF(Table32[[#This Row],[Gems]]&lt;0,Table32[[#This Row],[Gems]],0)</f>
        <v>0</v>
      </c>
      <c r="AG7955" s="29">
        <f t="shared" ca="1" si="166"/>
        <v>54</v>
      </c>
    </row>
    <row r="7956" spans="1:33" ht="14.4" x14ac:dyDescent="0.3">
      <c r="A7956" s="37">
        <v>44131</v>
      </c>
      <c r="B7956" s="38">
        <f>INDEX(Videolength!D:D,MATCH(D7956,Videolength!A:A,0))</f>
        <v>14</v>
      </c>
      <c r="C7956" s="38">
        <f>INDEX(Videolength!E:E,MATCH(D7956,Videolength!A:A,0))</f>
        <v>39</v>
      </c>
      <c r="D7956" s="39">
        <v>39</v>
      </c>
      <c r="E7956" s="40" t="str">
        <f>INDEX(Videolength!B:B,MATCH(D7956,Videolength!A:A,0))</f>
        <v>https://youtu.be/Hv5PL4q6kFE?list=PLTjhk5BwsiVV8SrR-dPCDjCfaMnt-5HZH</v>
      </c>
      <c r="F7956" s="41">
        <f>INDEX(Videolength!C:C,MATCH(D7956,Videolength!A:A,0))</f>
        <v>4.0335648148148148E-2</v>
      </c>
      <c r="G7956" s="41">
        <v>1.0763888888888891E-2</v>
      </c>
      <c r="H7956" s="71">
        <f>HYPERLINK(_xlfn.CONCAT(E7956,"&amp;t=",G7956*86400),G7956)</f>
        <v>1.0763888888888891E-2</v>
      </c>
      <c r="I7956" s="38">
        <v>14</v>
      </c>
      <c r="J7956" s="38">
        <v>8</v>
      </c>
      <c r="K7956" s="42" t="s">
        <v>51</v>
      </c>
      <c r="L7956" s="42" t="s">
        <v>11</v>
      </c>
      <c r="W7956" s="44" t="s">
        <v>285</v>
      </c>
      <c r="X7956" s="43">
        <v>2</v>
      </c>
      <c r="AA7956" s="45"/>
      <c r="AB7956" s="45"/>
      <c r="AE7956" s="42">
        <f>IF(Table32[[#This Row],[Gems]]&gt;0,Table32[[#This Row],[Gems]],0)</f>
        <v>0</v>
      </c>
      <c r="AF7956" s="42">
        <f>IF(Table32[[#This Row],[Gems]]&lt;0,Table32[[#This Row],[Gems]],0)</f>
        <v>0</v>
      </c>
      <c r="AG7956" s="29">
        <f t="shared" ca="1" si="166"/>
        <v>54</v>
      </c>
    </row>
    <row r="7957" spans="1:33" ht="14.4" x14ac:dyDescent="0.3">
      <c r="A7957" s="37">
        <v>44131</v>
      </c>
      <c r="B7957" s="38">
        <f>INDEX(Videolength!D:D,MATCH(D7957,Videolength!A:A,0))</f>
        <v>14</v>
      </c>
      <c r="C7957" s="38">
        <f>INDEX(Videolength!E:E,MATCH(D7957,Videolength!A:A,0))</f>
        <v>39</v>
      </c>
      <c r="D7957" s="39">
        <v>39</v>
      </c>
      <c r="E7957" s="40" t="str">
        <f>INDEX(Videolength!B:B,MATCH(D7957,Videolength!A:A,0))</f>
        <v>https://youtu.be/Hv5PL4q6kFE?list=PLTjhk5BwsiVV8SrR-dPCDjCfaMnt-5HZH</v>
      </c>
      <c r="F7957" s="41">
        <f>INDEX(Videolength!C:C,MATCH(D7957,Videolength!A:A,0))</f>
        <v>4.0335648148148148E-2</v>
      </c>
      <c r="G7957" s="41">
        <v>1.0787037037037038E-2</v>
      </c>
      <c r="H7957" s="71">
        <f>HYPERLINK(_xlfn.CONCAT(E7957,"&amp;t=",G7957*86400),G7957)</f>
        <v>1.0787037037037038E-2</v>
      </c>
      <c r="I7957" s="38">
        <v>14</v>
      </c>
      <c r="J7957" s="38">
        <v>8</v>
      </c>
      <c r="K7957" s="42" t="s">
        <v>51</v>
      </c>
      <c r="L7957" s="42" t="s">
        <v>10</v>
      </c>
      <c r="W7957" s="44" t="s">
        <v>285</v>
      </c>
      <c r="X7957" s="43">
        <v>2</v>
      </c>
      <c r="AA7957" s="45"/>
      <c r="AB7957" s="45"/>
      <c r="AE7957" s="42">
        <f>IF(Table32[[#This Row],[Gems]]&gt;0,Table32[[#This Row],[Gems]],0)</f>
        <v>0</v>
      </c>
      <c r="AF7957" s="42">
        <f>IF(Table32[[#This Row],[Gems]]&lt;0,Table32[[#This Row],[Gems]],0)</f>
        <v>0</v>
      </c>
      <c r="AG7957" s="29">
        <f t="shared" ca="1" si="166"/>
        <v>54</v>
      </c>
    </row>
    <row r="7958" spans="1:33" ht="14.4" x14ac:dyDescent="0.3">
      <c r="A7958" s="37">
        <v>44131</v>
      </c>
      <c r="B7958" s="38">
        <f>INDEX(Videolength!D:D,MATCH(D7958,Videolength!A:A,0))</f>
        <v>14</v>
      </c>
      <c r="C7958" s="38">
        <f>INDEX(Videolength!E:E,MATCH(D7958,Videolength!A:A,0))</f>
        <v>39</v>
      </c>
      <c r="D7958" s="39">
        <v>39</v>
      </c>
      <c r="E7958" s="40" t="str">
        <f>INDEX(Videolength!B:B,MATCH(D7958,Videolength!A:A,0))</f>
        <v>https://youtu.be/Hv5PL4q6kFE?list=PLTjhk5BwsiVV8SrR-dPCDjCfaMnt-5HZH</v>
      </c>
      <c r="F7958" s="41">
        <f>INDEX(Videolength!C:C,MATCH(D7958,Videolength!A:A,0))</f>
        <v>4.0335648148148148E-2</v>
      </c>
      <c r="G7958" s="41">
        <v>1.0798611111111111E-2</v>
      </c>
      <c r="H7958" s="71">
        <f>HYPERLINK(_xlfn.CONCAT(E7958,"&amp;t=",G7958*86400),G7958)</f>
        <v>1.0798611111111111E-2</v>
      </c>
      <c r="I7958" s="38">
        <v>14</v>
      </c>
      <c r="J7958" s="38">
        <v>8</v>
      </c>
      <c r="K7958" s="42" t="s">
        <v>142</v>
      </c>
      <c r="L7958" s="42" t="s">
        <v>33</v>
      </c>
      <c r="AA7958" s="45"/>
      <c r="AB7958" s="45"/>
      <c r="AE7958" s="42">
        <f>IF(Table32[[#This Row],[Gems]]&gt;0,Table32[[#This Row],[Gems]],0)</f>
        <v>0</v>
      </c>
      <c r="AF7958" s="42">
        <f>IF(Table32[[#This Row],[Gems]]&lt;0,Table32[[#This Row],[Gems]],0)</f>
        <v>0</v>
      </c>
      <c r="AG7958" s="29">
        <f ca="1">SUM(OFFSET(AG7958,-1,0),AD7958)</f>
        <v>54</v>
      </c>
    </row>
    <row r="7959" spans="1:33" ht="14.4" x14ac:dyDescent="0.3">
      <c r="A7959" s="37">
        <v>44131</v>
      </c>
      <c r="B7959" s="38">
        <f>INDEX(Videolength!D:D,MATCH(D7959,Videolength!A:A,0))</f>
        <v>14</v>
      </c>
      <c r="C7959" s="38">
        <f>INDEX(Videolength!E:E,MATCH(D7959,Videolength!A:A,0))</f>
        <v>39</v>
      </c>
      <c r="D7959" s="39">
        <v>39</v>
      </c>
      <c r="E7959" s="40" t="str">
        <f>INDEX(Videolength!B:B,MATCH(D7959,Videolength!A:A,0))</f>
        <v>https://youtu.be/Hv5PL4q6kFE?list=PLTjhk5BwsiVV8SrR-dPCDjCfaMnt-5HZH</v>
      </c>
      <c r="F7959" s="41">
        <f>INDEX(Videolength!C:C,MATCH(D7959,Videolength!A:A,0))</f>
        <v>4.0335648148148148E-2</v>
      </c>
      <c r="G7959" s="41">
        <v>1.0798611111111111E-2</v>
      </c>
      <c r="H7959" s="71">
        <f>HYPERLINK(_xlfn.CONCAT(E7959,"&amp;t=",G7959*86400),G7959)</f>
        <v>1.0798611111111111E-2</v>
      </c>
      <c r="I7959" s="38">
        <v>14</v>
      </c>
      <c r="J7959" s="38">
        <v>8</v>
      </c>
      <c r="K7959" s="42" t="s">
        <v>346</v>
      </c>
      <c r="L7959" s="42" t="s">
        <v>10</v>
      </c>
      <c r="AA7959" s="45"/>
      <c r="AB7959" s="45"/>
      <c r="AE7959" s="42">
        <f>IF(Table32[[#This Row],[Gems]]&gt;0,Table32[[#This Row],[Gems]],0)</f>
        <v>0</v>
      </c>
      <c r="AF7959" s="42">
        <f>IF(Table32[[#This Row],[Gems]]&lt;0,Table32[[#This Row],[Gems]],0)</f>
        <v>0</v>
      </c>
      <c r="AG7959" s="29">
        <f t="shared" ca="1" si="166"/>
        <v>54</v>
      </c>
    </row>
    <row r="7960" spans="1:33" ht="14.4" x14ac:dyDescent="0.3">
      <c r="A7960" s="37">
        <v>44131</v>
      </c>
      <c r="B7960" s="38">
        <f>INDEX(Videolength!D:D,MATCH(D7960,Videolength!A:A,0))</f>
        <v>14</v>
      </c>
      <c r="C7960" s="38">
        <f>INDEX(Videolength!E:E,MATCH(D7960,Videolength!A:A,0))</f>
        <v>39</v>
      </c>
      <c r="D7960" s="39">
        <v>39</v>
      </c>
      <c r="E7960" s="40" t="str">
        <f>INDEX(Videolength!B:B,MATCH(D7960,Videolength!A:A,0))</f>
        <v>https://youtu.be/Hv5PL4q6kFE?list=PLTjhk5BwsiVV8SrR-dPCDjCfaMnt-5HZH</v>
      </c>
      <c r="F7960" s="41">
        <f>INDEX(Videolength!C:C,MATCH(D7960,Videolength!A:A,0))</f>
        <v>4.0335648148148148E-2</v>
      </c>
      <c r="G7960" s="41">
        <v>1.0856481481481481E-2</v>
      </c>
      <c r="H7960" s="71">
        <f>HYPERLINK(_xlfn.CONCAT(E7960,"&amp;t=",G7960*86400),G7960)</f>
        <v>1.0856481481481481E-2</v>
      </c>
      <c r="I7960" s="38">
        <v>14</v>
      </c>
      <c r="J7960" s="38">
        <v>8</v>
      </c>
      <c r="K7960" s="42" t="s">
        <v>102</v>
      </c>
      <c r="L7960" s="42" t="s">
        <v>10</v>
      </c>
      <c r="M7960" s="42" t="s">
        <v>937</v>
      </c>
      <c r="W7960" s="44" t="s">
        <v>525</v>
      </c>
      <c r="AA7960" s="45"/>
      <c r="AB7960" s="45"/>
      <c r="AE7960" s="42">
        <f>IF(Table32[[#This Row],[Gems]]&gt;0,Table32[[#This Row],[Gems]],0)</f>
        <v>0</v>
      </c>
      <c r="AF7960" s="42">
        <f>IF(Table32[[#This Row],[Gems]]&lt;0,Table32[[#This Row],[Gems]],0)</f>
        <v>0</v>
      </c>
      <c r="AG7960" s="29">
        <f t="shared" ca="1" si="166"/>
        <v>54</v>
      </c>
    </row>
    <row r="7961" spans="1:33" ht="14.4" x14ac:dyDescent="0.3">
      <c r="A7961" s="37">
        <v>44131</v>
      </c>
      <c r="B7961" s="38">
        <f>INDEX(Videolength!D:D,MATCH(D7961,Videolength!A:A,0))</f>
        <v>14</v>
      </c>
      <c r="C7961" s="38">
        <f>INDEX(Videolength!E:E,MATCH(D7961,Videolength!A:A,0))</f>
        <v>39</v>
      </c>
      <c r="D7961" s="39">
        <v>39</v>
      </c>
      <c r="E7961" s="40" t="str">
        <f>INDEX(Videolength!B:B,MATCH(D7961,Videolength!A:A,0))</f>
        <v>https://youtu.be/Hv5PL4q6kFE?list=PLTjhk5BwsiVV8SrR-dPCDjCfaMnt-5HZH</v>
      </c>
      <c r="F7961" s="41">
        <f>INDEX(Videolength!C:C,MATCH(D7961,Videolength!A:A,0))</f>
        <v>4.0335648148148148E-2</v>
      </c>
      <c r="G7961" s="41">
        <v>1.0925925925925924E-2</v>
      </c>
      <c r="H7961" s="71">
        <f>HYPERLINK(_xlfn.CONCAT(E7961,"&amp;t=",G7961*86400),G7961)</f>
        <v>1.0925925925925924E-2</v>
      </c>
      <c r="I7961" s="38">
        <v>14</v>
      </c>
      <c r="J7961" s="38">
        <v>8</v>
      </c>
      <c r="K7961" s="42" t="s">
        <v>346</v>
      </c>
      <c r="L7961" s="42" t="s">
        <v>10</v>
      </c>
      <c r="AA7961" s="45"/>
      <c r="AB7961" s="45"/>
      <c r="AE7961" s="42">
        <f>IF(Table32[[#This Row],[Gems]]&gt;0,Table32[[#This Row],[Gems]],0)</f>
        <v>0</v>
      </c>
      <c r="AF7961" s="42">
        <f>IF(Table32[[#This Row],[Gems]]&lt;0,Table32[[#This Row],[Gems]],0)</f>
        <v>0</v>
      </c>
      <c r="AG7961" s="29">
        <f t="shared" ca="1" si="166"/>
        <v>54</v>
      </c>
    </row>
    <row r="7962" spans="1:33" ht="14.4" x14ac:dyDescent="0.3">
      <c r="A7962" s="37">
        <v>44131</v>
      </c>
      <c r="B7962" s="38">
        <f>INDEX(Videolength!D:D,MATCH(D7962,Videolength!A:A,0))</f>
        <v>14</v>
      </c>
      <c r="C7962" s="38">
        <f>INDEX(Videolength!E:E,MATCH(D7962,Videolength!A:A,0))</f>
        <v>39</v>
      </c>
      <c r="D7962" s="39">
        <v>39</v>
      </c>
      <c r="E7962" s="40" t="str">
        <f>INDEX(Videolength!B:B,MATCH(D7962,Videolength!A:A,0))</f>
        <v>https://youtu.be/Hv5PL4q6kFE?list=PLTjhk5BwsiVV8SrR-dPCDjCfaMnt-5HZH</v>
      </c>
      <c r="F7962" s="41">
        <f>INDEX(Videolength!C:C,MATCH(D7962,Videolength!A:A,0))</f>
        <v>4.0335648148148148E-2</v>
      </c>
      <c r="G7962" s="41">
        <v>1.0995370370370371E-2</v>
      </c>
      <c r="H7962" s="71">
        <f>HYPERLINK(_xlfn.CONCAT(E7962,"&amp;t=",G7962*86400),G7962)</f>
        <v>1.0995370370370371E-2</v>
      </c>
      <c r="I7962" s="38">
        <v>14</v>
      </c>
      <c r="J7962" s="38">
        <v>8</v>
      </c>
      <c r="K7962" s="42" t="s">
        <v>365</v>
      </c>
      <c r="L7962" s="42" t="s">
        <v>10</v>
      </c>
      <c r="AA7962" s="45"/>
      <c r="AB7962" s="45"/>
      <c r="AE7962" s="42">
        <f>IF(Table32[[#This Row],[Gems]]&gt;0,Table32[[#This Row],[Gems]],0)</f>
        <v>0</v>
      </c>
      <c r="AF7962" s="42">
        <f>IF(Table32[[#This Row],[Gems]]&lt;0,Table32[[#This Row],[Gems]],0)</f>
        <v>0</v>
      </c>
      <c r="AG7962" s="30">
        <f t="shared" ca="1" si="166"/>
        <v>54</v>
      </c>
    </row>
    <row r="7963" spans="1:33" ht="14.4" x14ac:dyDescent="0.3">
      <c r="A7963" s="37">
        <v>44131</v>
      </c>
      <c r="B7963" s="38">
        <f>INDEX(Videolength!D:D,MATCH(D7963,Videolength!A:A,0))</f>
        <v>14</v>
      </c>
      <c r="C7963" s="38">
        <f>INDEX(Videolength!E:E,MATCH(D7963,Videolength!A:A,0))</f>
        <v>39</v>
      </c>
      <c r="D7963" s="39">
        <v>39</v>
      </c>
      <c r="E7963" s="40" t="str">
        <f>INDEX(Videolength!B:B,MATCH(D7963,Videolength!A:A,0))</f>
        <v>https://youtu.be/Hv5PL4q6kFE?list=PLTjhk5BwsiVV8SrR-dPCDjCfaMnt-5HZH</v>
      </c>
      <c r="F7963" s="41">
        <f>INDEX(Videolength!C:C,MATCH(D7963,Videolength!A:A,0))</f>
        <v>4.0335648148148148E-2</v>
      </c>
      <c r="G7963" s="41">
        <v>1.1064814814814814E-2</v>
      </c>
      <c r="H7963" s="71">
        <f>HYPERLINK(_xlfn.CONCAT(E7963,"&amp;t=",G7963*86400),G7963)</f>
        <v>1.1064814814814814E-2</v>
      </c>
      <c r="I7963" s="38">
        <v>14</v>
      </c>
      <c r="J7963" s="38">
        <v>8</v>
      </c>
      <c r="K7963" s="42" t="s">
        <v>13</v>
      </c>
      <c r="L7963" s="42" t="s">
        <v>368</v>
      </c>
      <c r="W7963" s="44" t="s">
        <v>1416</v>
      </c>
      <c r="AA7963" s="45"/>
      <c r="AB7963" s="45"/>
      <c r="AE7963" s="42">
        <f>IF(Table32[[#This Row],[Gems]]&gt;0,Table32[[#This Row],[Gems]],0)</f>
        <v>0</v>
      </c>
      <c r="AF7963" s="42">
        <f>IF(Table32[[#This Row],[Gems]]&lt;0,Table32[[#This Row],[Gems]],0)</f>
        <v>0</v>
      </c>
      <c r="AG7963" s="29">
        <f t="shared" ca="1" si="166"/>
        <v>54</v>
      </c>
    </row>
    <row r="7964" spans="1:33" ht="14.4" x14ac:dyDescent="0.3">
      <c r="A7964" s="37">
        <v>44131</v>
      </c>
      <c r="B7964" s="38">
        <f>INDEX(Videolength!D:D,MATCH(D7964,Videolength!A:A,0))</f>
        <v>14</v>
      </c>
      <c r="C7964" s="38">
        <f>INDEX(Videolength!E:E,MATCH(D7964,Videolength!A:A,0))</f>
        <v>39</v>
      </c>
      <c r="D7964" s="39">
        <v>39</v>
      </c>
      <c r="E7964" s="40" t="str">
        <f>INDEX(Videolength!B:B,MATCH(D7964,Videolength!A:A,0))</f>
        <v>https://youtu.be/Hv5PL4q6kFE?list=PLTjhk5BwsiVV8SrR-dPCDjCfaMnt-5HZH</v>
      </c>
      <c r="F7964" s="41">
        <f>INDEX(Videolength!C:C,MATCH(D7964,Videolength!A:A,0))</f>
        <v>4.0335648148148148E-2</v>
      </c>
      <c r="G7964" s="41">
        <v>1.1180555555555556E-2</v>
      </c>
      <c r="H7964" s="71">
        <f>HYPERLINK(_xlfn.CONCAT(E7964,"&amp;t=",G7964*86400),G7964)</f>
        <v>1.1180555555555556E-2</v>
      </c>
      <c r="I7964" s="38">
        <v>14</v>
      </c>
      <c r="J7964" s="38">
        <v>8</v>
      </c>
      <c r="K7964" s="42" t="s">
        <v>13</v>
      </c>
      <c r="L7964" s="42" t="s">
        <v>369</v>
      </c>
      <c r="M7964" s="42" t="s">
        <v>1558</v>
      </c>
      <c r="W7964" s="44" t="s">
        <v>1416</v>
      </c>
      <c r="AA7964" s="45"/>
      <c r="AB7964" s="45"/>
      <c r="AE7964" s="42">
        <f>IF(Table32[[#This Row],[Gems]]&gt;0,Table32[[#This Row],[Gems]],0)</f>
        <v>0</v>
      </c>
      <c r="AF7964" s="42">
        <f>IF(Table32[[#This Row],[Gems]]&lt;0,Table32[[#This Row],[Gems]],0)</f>
        <v>0</v>
      </c>
      <c r="AG7964" s="29">
        <f t="shared" ca="1" si="166"/>
        <v>54</v>
      </c>
    </row>
    <row r="7965" spans="1:33" ht="14.4" x14ac:dyDescent="0.3">
      <c r="A7965" s="37">
        <v>44131</v>
      </c>
      <c r="B7965" s="38">
        <f>INDEX(Videolength!D:D,MATCH(D7965,Videolength!A:A,0))</f>
        <v>14</v>
      </c>
      <c r="C7965" s="38">
        <f>INDEX(Videolength!E:E,MATCH(D7965,Videolength!A:A,0))</f>
        <v>39</v>
      </c>
      <c r="D7965" s="39">
        <v>39</v>
      </c>
      <c r="E7965" s="40" t="str">
        <f>INDEX(Videolength!B:B,MATCH(D7965,Videolength!A:A,0))</f>
        <v>https://youtu.be/Hv5PL4q6kFE?list=PLTjhk5BwsiVV8SrR-dPCDjCfaMnt-5HZH</v>
      </c>
      <c r="F7965" s="41">
        <f>INDEX(Videolength!C:C,MATCH(D7965,Videolength!A:A,0))</f>
        <v>4.0335648148148148E-2</v>
      </c>
      <c r="G7965" s="41">
        <v>1.1215277777777777E-2</v>
      </c>
      <c r="H7965" s="71">
        <f>HYPERLINK(_xlfn.CONCAT(E7965,"&amp;t=",G7965*86400),G7965)</f>
        <v>1.1215277777777777E-2</v>
      </c>
      <c r="I7965" s="38">
        <v>14</v>
      </c>
      <c r="J7965" s="38">
        <v>8</v>
      </c>
      <c r="K7965" s="42" t="s">
        <v>13</v>
      </c>
      <c r="L7965" s="42" t="s">
        <v>197</v>
      </c>
      <c r="W7965" s="44" t="s">
        <v>1416</v>
      </c>
      <c r="Z7965" s="45" t="s">
        <v>1519</v>
      </c>
      <c r="AA7965" s="45"/>
      <c r="AB7965" s="45"/>
      <c r="AE7965" s="42">
        <f>IF(Table32[[#This Row],[Gems]]&gt;0,Table32[[#This Row],[Gems]],0)</f>
        <v>0</v>
      </c>
      <c r="AF7965" s="42">
        <f>IF(Table32[[#This Row],[Gems]]&lt;0,Table32[[#This Row],[Gems]],0)</f>
        <v>0</v>
      </c>
      <c r="AG7965" s="29">
        <f t="shared" ca="1" si="166"/>
        <v>54</v>
      </c>
    </row>
    <row r="7966" spans="1:33" ht="14.4" x14ac:dyDescent="0.3">
      <c r="A7966" s="37">
        <v>44131</v>
      </c>
      <c r="B7966" s="38">
        <f>INDEX(Videolength!D:D,MATCH(D7966,Videolength!A:A,0))</f>
        <v>14</v>
      </c>
      <c r="C7966" s="38">
        <f>INDEX(Videolength!E:E,MATCH(D7966,Videolength!A:A,0))</f>
        <v>39</v>
      </c>
      <c r="D7966" s="39">
        <v>39</v>
      </c>
      <c r="E7966" s="40" t="str">
        <f>INDEX(Videolength!B:B,MATCH(D7966,Videolength!A:A,0))</f>
        <v>https://youtu.be/Hv5PL4q6kFE?list=PLTjhk5BwsiVV8SrR-dPCDjCfaMnt-5HZH</v>
      </c>
      <c r="F7966" s="41">
        <f>INDEX(Videolength!C:C,MATCH(D7966,Videolength!A:A,0))</f>
        <v>4.0335648148148148E-2</v>
      </c>
      <c r="G7966" s="41">
        <v>1.4039351851851851E-2</v>
      </c>
      <c r="H7966" s="71">
        <f>HYPERLINK(_xlfn.CONCAT(E7966,"&amp;t=",G7966*86400),G7966)</f>
        <v>1.4039351851851851E-2</v>
      </c>
      <c r="I7966" s="38">
        <v>14</v>
      </c>
      <c r="J7966" s="38">
        <v>8</v>
      </c>
      <c r="K7966" s="42" t="s">
        <v>13</v>
      </c>
      <c r="L7966" s="42" t="s">
        <v>198</v>
      </c>
      <c r="M7966" s="42" t="s">
        <v>1559</v>
      </c>
      <c r="W7966" s="44" t="s">
        <v>1416</v>
      </c>
      <c r="Z7966" s="45" t="s">
        <v>1519</v>
      </c>
      <c r="AA7966" s="45"/>
      <c r="AB7966" s="45"/>
      <c r="AC7966" s="44" t="s">
        <v>203</v>
      </c>
      <c r="AE7966" s="42">
        <f>IF(Table32[[#This Row],[Gems]]&gt;0,Table32[[#This Row],[Gems]],0)</f>
        <v>0</v>
      </c>
      <c r="AF7966" s="42">
        <f>IF(Table32[[#This Row],[Gems]]&lt;0,Table32[[#This Row],[Gems]],0)</f>
        <v>0</v>
      </c>
      <c r="AG7966" s="29">
        <f t="shared" ca="1" si="166"/>
        <v>54</v>
      </c>
    </row>
    <row r="7967" spans="1:33" ht="14.4" x14ac:dyDescent="0.3">
      <c r="A7967" s="37">
        <v>44131</v>
      </c>
      <c r="B7967" s="38">
        <f>INDEX(Videolength!D:D,MATCH(D7967,Videolength!A:A,0))</f>
        <v>14</v>
      </c>
      <c r="C7967" s="38">
        <f>INDEX(Videolength!E:E,MATCH(D7967,Videolength!A:A,0))</f>
        <v>39</v>
      </c>
      <c r="D7967" s="39">
        <v>39</v>
      </c>
      <c r="E7967" s="40" t="str">
        <f>INDEX(Videolength!B:B,MATCH(D7967,Videolength!A:A,0))</f>
        <v>https://youtu.be/Hv5PL4q6kFE?list=PLTjhk5BwsiVV8SrR-dPCDjCfaMnt-5HZH</v>
      </c>
      <c r="F7967" s="41">
        <f>INDEX(Videolength!C:C,MATCH(D7967,Videolength!A:A,0))</f>
        <v>4.0335648148148148E-2</v>
      </c>
      <c r="G7967" s="41">
        <v>1.4085648148148151E-2</v>
      </c>
      <c r="H7967" s="71">
        <f>HYPERLINK(_xlfn.CONCAT(E7967,"&amp;t=",G7967*86400),G7967)</f>
        <v>1.4085648148148151E-2</v>
      </c>
      <c r="I7967" s="38">
        <v>14</v>
      </c>
      <c r="J7967" s="38">
        <v>8</v>
      </c>
      <c r="K7967" s="42" t="s">
        <v>365</v>
      </c>
      <c r="L7967" s="42" t="s">
        <v>10</v>
      </c>
      <c r="AA7967" s="45"/>
      <c r="AB7967" s="45"/>
      <c r="AE7967" s="42">
        <f>IF(Table32[[#This Row],[Gems]]&gt;0,Table32[[#This Row],[Gems]],0)</f>
        <v>0</v>
      </c>
      <c r="AF7967" s="42">
        <f>IF(Table32[[#This Row],[Gems]]&lt;0,Table32[[#This Row],[Gems]],0)</f>
        <v>0</v>
      </c>
      <c r="AG7967" s="29">
        <f t="shared" ca="1" si="166"/>
        <v>54</v>
      </c>
    </row>
    <row r="7968" spans="1:33" ht="14.4" x14ac:dyDescent="0.3">
      <c r="A7968" s="37">
        <v>44131</v>
      </c>
      <c r="B7968" s="38">
        <f>INDEX(Videolength!D:D,MATCH(D7968,Videolength!A:A,0))</f>
        <v>14</v>
      </c>
      <c r="C7968" s="38">
        <f>INDEX(Videolength!E:E,MATCH(D7968,Videolength!A:A,0))</f>
        <v>39</v>
      </c>
      <c r="D7968" s="39">
        <v>39</v>
      </c>
      <c r="E7968" s="40" t="str">
        <f>INDEX(Videolength!B:B,MATCH(D7968,Videolength!A:A,0))</f>
        <v>https://youtu.be/Hv5PL4q6kFE?list=PLTjhk5BwsiVV8SrR-dPCDjCfaMnt-5HZH</v>
      </c>
      <c r="F7968" s="41">
        <f>INDEX(Videolength!C:C,MATCH(D7968,Videolength!A:A,0))</f>
        <v>4.0335648148148148E-2</v>
      </c>
      <c r="G7968" s="41">
        <v>1.4120370370370368E-2</v>
      </c>
      <c r="H7968" s="71">
        <f>HYPERLINK(_xlfn.CONCAT(E7968,"&amp;t=",G7968*86400),G7968)</f>
        <v>1.4120370370370368E-2</v>
      </c>
      <c r="I7968" s="38">
        <v>14</v>
      </c>
      <c r="J7968" s="38">
        <v>8</v>
      </c>
      <c r="K7968" s="42" t="s">
        <v>346</v>
      </c>
      <c r="L7968" s="42" t="s">
        <v>10</v>
      </c>
      <c r="AA7968" s="45"/>
      <c r="AB7968" s="45"/>
      <c r="AE7968" s="42">
        <f>IF(Table32[[#This Row],[Gems]]&gt;0,Table32[[#This Row],[Gems]],0)</f>
        <v>0</v>
      </c>
      <c r="AF7968" s="42">
        <f>IF(Table32[[#This Row],[Gems]]&lt;0,Table32[[#This Row],[Gems]],0)</f>
        <v>0</v>
      </c>
      <c r="AG7968" s="29">
        <f t="shared" ca="1" si="166"/>
        <v>54</v>
      </c>
    </row>
    <row r="7969" spans="1:33" ht="14.4" x14ac:dyDescent="0.3">
      <c r="A7969" s="37">
        <v>44131</v>
      </c>
      <c r="B7969" s="38">
        <f>INDEX(Videolength!D:D,MATCH(D7969,Videolength!A:A,0))</f>
        <v>14</v>
      </c>
      <c r="C7969" s="38">
        <f>INDEX(Videolength!E:E,MATCH(D7969,Videolength!A:A,0))</f>
        <v>39</v>
      </c>
      <c r="D7969" s="39">
        <v>39</v>
      </c>
      <c r="E7969" s="40" t="str">
        <f>INDEX(Videolength!B:B,MATCH(D7969,Videolength!A:A,0))</f>
        <v>https://youtu.be/Hv5PL4q6kFE?list=PLTjhk5BwsiVV8SrR-dPCDjCfaMnt-5HZH</v>
      </c>
      <c r="F7969" s="41">
        <f>INDEX(Videolength!C:C,MATCH(D7969,Videolength!A:A,0))</f>
        <v>4.0335648148148148E-2</v>
      </c>
      <c r="G7969" s="41">
        <v>1.4131944444444445E-2</v>
      </c>
      <c r="H7969" s="71">
        <f>HYPERLINK(_xlfn.CONCAT(E7969,"&amp;t=",G7969*86400),G7969)</f>
        <v>1.4131944444444445E-2</v>
      </c>
      <c r="I7969" s="38">
        <v>14</v>
      </c>
      <c r="J7969" s="38">
        <v>8</v>
      </c>
      <c r="K7969" s="42" t="s">
        <v>51</v>
      </c>
      <c r="L7969" s="42" t="s">
        <v>11</v>
      </c>
      <c r="W7969" s="44" t="s">
        <v>285</v>
      </c>
      <c r="X7969" s="43">
        <v>3</v>
      </c>
      <c r="AA7969" s="45"/>
      <c r="AB7969" s="45"/>
      <c r="AE7969" s="42">
        <f>IF(Table32[[#This Row],[Gems]]&gt;0,Table32[[#This Row],[Gems]],0)</f>
        <v>0</v>
      </c>
      <c r="AF7969" s="42">
        <f>IF(Table32[[#This Row],[Gems]]&lt;0,Table32[[#This Row],[Gems]],0)</f>
        <v>0</v>
      </c>
      <c r="AG7969" s="29">
        <f t="shared" ca="1" si="166"/>
        <v>54</v>
      </c>
    </row>
    <row r="7970" spans="1:33" ht="14.4" x14ac:dyDescent="0.3">
      <c r="A7970" s="37">
        <v>44131</v>
      </c>
      <c r="B7970" s="38">
        <f>INDEX(Videolength!D:D,MATCH(D7970,Videolength!A:A,0))</f>
        <v>14</v>
      </c>
      <c r="C7970" s="38">
        <f>INDEX(Videolength!E:E,MATCH(D7970,Videolength!A:A,0))</f>
        <v>39</v>
      </c>
      <c r="D7970" s="39">
        <v>39</v>
      </c>
      <c r="E7970" s="40" t="str">
        <f>INDEX(Videolength!B:B,MATCH(D7970,Videolength!A:A,0))</f>
        <v>https://youtu.be/Hv5PL4q6kFE?list=PLTjhk5BwsiVV8SrR-dPCDjCfaMnt-5HZH</v>
      </c>
      <c r="F7970" s="41">
        <f>INDEX(Videolength!C:C,MATCH(D7970,Videolength!A:A,0))</f>
        <v>4.0335648148148148E-2</v>
      </c>
      <c r="G7970" s="41">
        <v>1.4155092592592592E-2</v>
      </c>
      <c r="H7970" s="71">
        <f>HYPERLINK(_xlfn.CONCAT(E7970,"&amp;t=",G7970*86400),G7970)</f>
        <v>1.4155092592592592E-2</v>
      </c>
      <c r="I7970" s="38">
        <v>14</v>
      </c>
      <c r="J7970" s="38">
        <v>8</v>
      </c>
      <c r="K7970" s="42" t="s">
        <v>51</v>
      </c>
      <c r="L7970" s="42" t="s">
        <v>10</v>
      </c>
      <c r="W7970" s="44" t="s">
        <v>285</v>
      </c>
      <c r="X7970" s="43">
        <v>3</v>
      </c>
      <c r="AA7970" s="45"/>
      <c r="AB7970" s="45"/>
      <c r="AE7970" s="42">
        <f>IF(Table32[[#This Row],[Gems]]&gt;0,Table32[[#This Row],[Gems]],0)</f>
        <v>0</v>
      </c>
      <c r="AF7970" s="42">
        <f>IF(Table32[[#This Row],[Gems]]&lt;0,Table32[[#This Row],[Gems]],0)</f>
        <v>0</v>
      </c>
      <c r="AG7970" s="29">
        <f t="shared" ca="1" si="166"/>
        <v>54</v>
      </c>
    </row>
    <row r="7971" spans="1:33" ht="14.4" x14ac:dyDescent="0.3">
      <c r="A7971" s="37">
        <v>44131</v>
      </c>
      <c r="B7971" s="38">
        <f>INDEX(Videolength!D:D,MATCH(D7971,Videolength!A:A,0))</f>
        <v>14</v>
      </c>
      <c r="C7971" s="38">
        <f>INDEX(Videolength!E:E,MATCH(D7971,Videolength!A:A,0))</f>
        <v>39</v>
      </c>
      <c r="D7971" s="39">
        <v>39</v>
      </c>
      <c r="E7971" s="40" t="str">
        <f>INDEX(Videolength!B:B,MATCH(D7971,Videolength!A:A,0))</f>
        <v>https://youtu.be/Hv5PL4q6kFE?list=PLTjhk5BwsiVV8SrR-dPCDjCfaMnt-5HZH</v>
      </c>
      <c r="F7971" s="41">
        <f>INDEX(Videolength!C:C,MATCH(D7971,Videolength!A:A,0))</f>
        <v>4.0335648148148148E-2</v>
      </c>
      <c r="G7971" s="41">
        <v>1.4166666666666666E-2</v>
      </c>
      <c r="H7971" s="71">
        <f>HYPERLINK(_xlfn.CONCAT(E7971,"&amp;t=",G7971*86400),G7971)</f>
        <v>1.4166666666666666E-2</v>
      </c>
      <c r="I7971" s="38">
        <v>14</v>
      </c>
      <c r="J7971" s="38">
        <v>8</v>
      </c>
      <c r="K7971" s="42" t="s">
        <v>142</v>
      </c>
      <c r="L7971" s="42" t="s">
        <v>33</v>
      </c>
      <c r="AA7971" s="45"/>
      <c r="AB7971" s="45"/>
      <c r="AE7971" s="42">
        <f>IF(Table32[[#This Row],[Gems]]&gt;0,Table32[[#This Row],[Gems]],0)</f>
        <v>0</v>
      </c>
      <c r="AF7971" s="42">
        <f>IF(Table32[[#This Row],[Gems]]&lt;0,Table32[[#This Row],[Gems]],0)</f>
        <v>0</v>
      </c>
      <c r="AG7971" s="29">
        <f t="shared" ca="1" si="166"/>
        <v>54</v>
      </c>
    </row>
    <row r="7972" spans="1:33" ht="14.4" x14ac:dyDescent="0.3">
      <c r="A7972" s="37">
        <v>44131</v>
      </c>
      <c r="B7972" s="38">
        <f>INDEX(Videolength!D:D,MATCH(D7972,Videolength!A:A,0))</f>
        <v>14</v>
      </c>
      <c r="C7972" s="38">
        <f>INDEX(Videolength!E:E,MATCH(D7972,Videolength!A:A,0))</f>
        <v>39</v>
      </c>
      <c r="D7972" s="39">
        <v>39</v>
      </c>
      <c r="E7972" s="40" t="str">
        <f>INDEX(Videolength!B:B,MATCH(D7972,Videolength!A:A,0))</f>
        <v>https://youtu.be/Hv5PL4q6kFE?list=PLTjhk5BwsiVV8SrR-dPCDjCfaMnt-5HZH</v>
      </c>
      <c r="F7972" s="41">
        <f>INDEX(Videolength!C:C,MATCH(D7972,Videolength!A:A,0))</f>
        <v>4.0335648148148148E-2</v>
      </c>
      <c r="G7972" s="41">
        <v>1.4166666666666666E-2</v>
      </c>
      <c r="H7972" s="71">
        <f>HYPERLINK(_xlfn.CONCAT(E7972,"&amp;t=",G7972*86400),G7972)</f>
        <v>1.4166666666666666E-2</v>
      </c>
      <c r="I7972" s="38">
        <v>14</v>
      </c>
      <c r="J7972" s="38">
        <v>8</v>
      </c>
      <c r="K7972" s="42" t="s">
        <v>346</v>
      </c>
      <c r="L7972" s="42" t="s">
        <v>10</v>
      </c>
      <c r="AA7972" s="45"/>
      <c r="AB7972" s="45"/>
      <c r="AE7972" s="42">
        <f>IF(Table32[[#This Row],[Gems]]&gt;0,Table32[[#This Row],[Gems]],0)</f>
        <v>0</v>
      </c>
      <c r="AF7972" s="42">
        <f>IF(Table32[[#This Row],[Gems]]&lt;0,Table32[[#This Row],[Gems]],0)</f>
        <v>0</v>
      </c>
      <c r="AG7972" s="29">
        <f t="shared" ca="1" si="166"/>
        <v>54</v>
      </c>
    </row>
    <row r="7973" spans="1:33" ht="14.4" x14ac:dyDescent="0.3">
      <c r="A7973" s="37">
        <v>44131</v>
      </c>
      <c r="B7973" s="38">
        <f>INDEX(Videolength!D:D,MATCH(D7973,Videolength!A:A,0))</f>
        <v>14</v>
      </c>
      <c r="C7973" s="38">
        <f>INDEX(Videolength!E:E,MATCH(D7973,Videolength!A:A,0))</f>
        <v>39</v>
      </c>
      <c r="D7973" s="39">
        <v>39</v>
      </c>
      <c r="E7973" s="40" t="str">
        <f>INDEX(Videolength!B:B,MATCH(D7973,Videolength!A:A,0))</f>
        <v>https://youtu.be/Hv5PL4q6kFE?list=PLTjhk5BwsiVV8SrR-dPCDjCfaMnt-5HZH</v>
      </c>
      <c r="F7973" s="41">
        <f>INDEX(Videolength!C:C,MATCH(D7973,Videolength!A:A,0))</f>
        <v>4.0335648148148148E-2</v>
      </c>
      <c r="G7973" s="41">
        <v>1.4178240740740741E-2</v>
      </c>
      <c r="H7973" s="71">
        <f>HYPERLINK(_xlfn.CONCAT(E7973,"&amp;t=",G7973*86400),G7973)</f>
        <v>1.4178240740740741E-2</v>
      </c>
      <c r="I7973" s="38">
        <v>14</v>
      </c>
      <c r="J7973" s="38">
        <v>8</v>
      </c>
      <c r="K7973" s="42" t="s">
        <v>102</v>
      </c>
      <c r="L7973" s="42" t="s">
        <v>11</v>
      </c>
      <c r="M7973" s="42" t="s">
        <v>1469</v>
      </c>
      <c r="W7973" s="44" t="s">
        <v>525</v>
      </c>
      <c r="AA7973" s="45"/>
      <c r="AB7973" s="45"/>
      <c r="AE7973" s="42">
        <f>IF(Table32[[#This Row],[Gems]]&gt;0,Table32[[#This Row],[Gems]],0)</f>
        <v>0</v>
      </c>
      <c r="AF7973" s="42">
        <f>IF(Table32[[#This Row],[Gems]]&lt;0,Table32[[#This Row],[Gems]],0)</f>
        <v>0</v>
      </c>
      <c r="AG7973" s="29">
        <f t="shared" ca="1" si="166"/>
        <v>54</v>
      </c>
    </row>
    <row r="7974" spans="1:33" ht="14.4" x14ac:dyDescent="0.3">
      <c r="A7974" s="37">
        <v>44131</v>
      </c>
      <c r="B7974" s="38">
        <f>INDEX(Videolength!D:D,MATCH(D7974,Videolength!A:A,0))</f>
        <v>14</v>
      </c>
      <c r="C7974" s="38">
        <f>INDEX(Videolength!E:E,MATCH(D7974,Videolength!A:A,0))</f>
        <v>39</v>
      </c>
      <c r="D7974" s="39">
        <v>39</v>
      </c>
      <c r="E7974" s="40" t="str">
        <f>INDEX(Videolength!B:B,MATCH(D7974,Videolength!A:A,0))</f>
        <v>https://youtu.be/Hv5PL4q6kFE?list=PLTjhk5BwsiVV8SrR-dPCDjCfaMnt-5HZH</v>
      </c>
      <c r="F7974" s="41">
        <f>INDEX(Videolength!C:C,MATCH(D7974,Videolength!A:A,0))</f>
        <v>4.0335648148148148E-2</v>
      </c>
      <c r="G7974" s="41">
        <v>1.4189814814814815E-2</v>
      </c>
      <c r="H7974" s="71">
        <f>HYPERLINK(_xlfn.CONCAT(E7974,"&amp;t=",G7974*86400),G7974)</f>
        <v>1.4189814814814815E-2</v>
      </c>
      <c r="I7974" s="38">
        <v>14</v>
      </c>
      <c r="J7974" s="38">
        <v>8</v>
      </c>
      <c r="K7974" s="42" t="s">
        <v>102</v>
      </c>
      <c r="L7974" s="42" t="s">
        <v>301</v>
      </c>
      <c r="W7974" s="44" t="s">
        <v>379</v>
      </c>
      <c r="X7974" s="43">
        <v>1</v>
      </c>
      <c r="Y7974" s="43">
        <v>1</v>
      </c>
      <c r="AA7974" s="45"/>
      <c r="AB7974" s="45"/>
      <c r="AE7974" s="42">
        <f>IF(Table32[[#This Row],[Gems]]&gt;0,Table32[[#This Row],[Gems]],0)</f>
        <v>0</v>
      </c>
      <c r="AF7974" s="42">
        <f>IF(Table32[[#This Row],[Gems]]&lt;0,Table32[[#This Row],[Gems]],0)</f>
        <v>0</v>
      </c>
      <c r="AG7974" s="29">
        <f t="shared" ca="1" si="166"/>
        <v>54</v>
      </c>
    </row>
    <row r="7975" spans="1:33" ht="14.4" x14ac:dyDescent="0.3">
      <c r="A7975" s="37">
        <v>44131</v>
      </c>
      <c r="B7975" s="38">
        <f>INDEX(Videolength!D:D,MATCH(D7975,Videolength!A:A,0))</f>
        <v>14</v>
      </c>
      <c r="C7975" s="38">
        <f>INDEX(Videolength!E:E,MATCH(D7975,Videolength!A:A,0))</f>
        <v>39</v>
      </c>
      <c r="D7975" s="39">
        <v>39</v>
      </c>
      <c r="E7975" s="40" t="str">
        <f>INDEX(Videolength!B:B,MATCH(D7975,Videolength!A:A,0))</f>
        <v>https://youtu.be/Hv5PL4q6kFE?list=PLTjhk5BwsiVV8SrR-dPCDjCfaMnt-5HZH</v>
      </c>
      <c r="F7975" s="41">
        <f>INDEX(Videolength!C:C,MATCH(D7975,Videolength!A:A,0))</f>
        <v>4.0335648148148148E-2</v>
      </c>
      <c r="G7975" s="41">
        <v>1.4201388888888888E-2</v>
      </c>
      <c r="H7975" s="71">
        <f>HYPERLINK(_xlfn.CONCAT(E7975,"&amp;t=",G7975*86400),G7975)</f>
        <v>1.4201388888888888E-2</v>
      </c>
      <c r="I7975" s="38">
        <v>14</v>
      </c>
      <c r="J7975" s="38">
        <v>8</v>
      </c>
      <c r="K7975" s="42" t="s">
        <v>102</v>
      </c>
      <c r="L7975" s="42" t="s">
        <v>301</v>
      </c>
      <c r="W7975" s="44" t="s">
        <v>380</v>
      </c>
      <c r="X7975" s="43">
        <v>1</v>
      </c>
      <c r="Y7975" s="43">
        <v>1</v>
      </c>
      <c r="AA7975" s="45"/>
      <c r="AB7975" s="45"/>
      <c r="AE7975" s="42">
        <f>IF(Table32[[#This Row],[Gems]]&gt;0,Table32[[#This Row],[Gems]],0)</f>
        <v>0</v>
      </c>
      <c r="AF7975" s="42">
        <f>IF(Table32[[#This Row],[Gems]]&lt;0,Table32[[#This Row],[Gems]],0)</f>
        <v>0</v>
      </c>
      <c r="AG7975" s="29">
        <f t="shared" ca="1" si="166"/>
        <v>54</v>
      </c>
    </row>
    <row r="7976" spans="1:33" ht="14.4" x14ac:dyDescent="0.3">
      <c r="A7976" s="37">
        <v>44131</v>
      </c>
      <c r="B7976" s="38">
        <f>INDEX(Videolength!D:D,MATCH(D7976,Videolength!A:A,0))</f>
        <v>14</v>
      </c>
      <c r="C7976" s="38">
        <f>INDEX(Videolength!E:E,MATCH(D7976,Videolength!A:A,0))</f>
        <v>39</v>
      </c>
      <c r="D7976" s="39">
        <v>39</v>
      </c>
      <c r="E7976" s="40" t="str">
        <f>INDEX(Videolength!B:B,MATCH(D7976,Videolength!A:A,0))</f>
        <v>https://youtu.be/Hv5PL4q6kFE?list=PLTjhk5BwsiVV8SrR-dPCDjCfaMnt-5HZH</v>
      </c>
      <c r="F7976" s="41">
        <f>INDEX(Videolength!C:C,MATCH(D7976,Videolength!A:A,0))</f>
        <v>4.0335648148148148E-2</v>
      </c>
      <c r="G7976" s="41">
        <v>1.4224537037037037E-2</v>
      </c>
      <c r="H7976" s="71">
        <f>HYPERLINK(_xlfn.CONCAT(E7976,"&amp;t=",G7976*86400),G7976)</f>
        <v>1.4224537037037037E-2</v>
      </c>
      <c r="I7976" s="38">
        <v>14</v>
      </c>
      <c r="J7976" s="38">
        <v>8</v>
      </c>
      <c r="K7976" s="42" t="s">
        <v>346</v>
      </c>
      <c r="L7976" s="42" t="s">
        <v>10</v>
      </c>
      <c r="AA7976" s="45"/>
      <c r="AB7976" s="45"/>
      <c r="AE7976" s="42">
        <f>IF(Table32[[#This Row],[Gems]]&gt;0,Table32[[#This Row],[Gems]],0)</f>
        <v>0</v>
      </c>
      <c r="AF7976" s="42">
        <f>IF(Table32[[#This Row],[Gems]]&lt;0,Table32[[#This Row],[Gems]],0)</f>
        <v>0</v>
      </c>
      <c r="AG7976" s="29">
        <f t="shared" ca="1" si="166"/>
        <v>54</v>
      </c>
    </row>
    <row r="7977" spans="1:33" ht="14.4" x14ac:dyDescent="0.3">
      <c r="A7977" s="37">
        <v>44131</v>
      </c>
      <c r="B7977" s="38">
        <f>INDEX(Videolength!D:D,MATCH(D7977,Videolength!A:A,0))</f>
        <v>14</v>
      </c>
      <c r="C7977" s="38">
        <f>INDEX(Videolength!E:E,MATCH(D7977,Videolength!A:A,0))</f>
        <v>39</v>
      </c>
      <c r="D7977" s="39">
        <v>39</v>
      </c>
      <c r="E7977" s="40" t="str">
        <f>INDEX(Videolength!B:B,MATCH(D7977,Videolength!A:A,0))</f>
        <v>https://youtu.be/Hv5PL4q6kFE?list=PLTjhk5BwsiVV8SrR-dPCDjCfaMnt-5HZH</v>
      </c>
      <c r="F7977" s="41">
        <f>INDEX(Videolength!C:C,MATCH(D7977,Videolength!A:A,0))</f>
        <v>4.0335648148148148E-2</v>
      </c>
      <c r="G7977" s="41">
        <v>1.4259259259259261E-2</v>
      </c>
      <c r="H7977" s="71">
        <f>HYPERLINK(_xlfn.CONCAT(E7977,"&amp;t=",G7977*86400),G7977)</f>
        <v>1.4259259259259261E-2</v>
      </c>
      <c r="I7977" s="38">
        <v>14</v>
      </c>
      <c r="J7977" s="38">
        <v>8</v>
      </c>
      <c r="K7977" s="42" t="s">
        <v>107</v>
      </c>
      <c r="L7977" s="42" t="s">
        <v>10</v>
      </c>
      <c r="AA7977" s="45"/>
      <c r="AB7977" s="45"/>
      <c r="AE7977" s="42">
        <f>IF(Table32[[#This Row],[Gems]]&gt;0,Table32[[#This Row],[Gems]],0)</f>
        <v>0</v>
      </c>
      <c r="AF7977" s="42">
        <f>IF(Table32[[#This Row],[Gems]]&lt;0,Table32[[#This Row],[Gems]],0)</f>
        <v>0</v>
      </c>
      <c r="AG7977" s="29">
        <f t="shared" ca="1" si="166"/>
        <v>54</v>
      </c>
    </row>
    <row r="7978" spans="1:33" ht="14.4" x14ac:dyDescent="0.3">
      <c r="A7978" s="37">
        <v>44131</v>
      </c>
      <c r="B7978" s="38">
        <f>INDEX(Videolength!D:D,MATCH(D7978,Videolength!A:A,0))</f>
        <v>14</v>
      </c>
      <c r="C7978" s="38">
        <f>INDEX(Videolength!E:E,MATCH(D7978,Videolength!A:A,0))</f>
        <v>39</v>
      </c>
      <c r="D7978" s="39">
        <v>39</v>
      </c>
      <c r="E7978" s="40" t="str">
        <f>INDEX(Videolength!B:B,MATCH(D7978,Videolength!A:A,0))</f>
        <v>https://youtu.be/Hv5PL4q6kFE?list=PLTjhk5BwsiVV8SrR-dPCDjCfaMnt-5HZH</v>
      </c>
      <c r="F7978" s="41">
        <f>INDEX(Videolength!C:C,MATCH(D7978,Videolength!A:A,0))</f>
        <v>4.0335648148148148E-2</v>
      </c>
      <c r="G7978" s="41">
        <v>1.4282407407407409E-2</v>
      </c>
      <c r="H7978" s="71">
        <f>HYPERLINK(_xlfn.CONCAT(E7978,"&amp;t=",G7978*86400),G7978)</f>
        <v>1.4282407407407409E-2</v>
      </c>
      <c r="I7978" s="38">
        <v>14</v>
      </c>
      <c r="J7978" s="38">
        <v>8</v>
      </c>
      <c r="K7978" s="42" t="s">
        <v>107</v>
      </c>
      <c r="L7978" s="42" t="s">
        <v>140</v>
      </c>
      <c r="M7978" s="42" t="s">
        <v>1492</v>
      </c>
      <c r="Q7978" s="42" t="s">
        <v>228</v>
      </c>
      <c r="R7978" s="42" t="s">
        <v>33</v>
      </c>
      <c r="V7978" s="43">
        <v>1501</v>
      </c>
      <c r="W7978" s="44" t="s">
        <v>1437</v>
      </c>
      <c r="X7978" s="43">
        <v>11</v>
      </c>
      <c r="AA7978" s="45"/>
      <c r="AB7978" s="45"/>
      <c r="AE7978" s="42">
        <f>IF(Table32[[#This Row],[Gems]]&gt;0,Table32[[#This Row],[Gems]],0)</f>
        <v>0</v>
      </c>
      <c r="AF7978" s="42">
        <f>IF(Table32[[#This Row],[Gems]]&lt;0,Table32[[#This Row],[Gems]],0)</f>
        <v>0</v>
      </c>
      <c r="AG7978" s="29">
        <f t="shared" ca="1" si="166"/>
        <v>54</v>
      </c>
    </row>
    <row r="7979" spans="1:33" ht="14.4" x14ac:dyDescent="0.3">
      <c r="A7979" s="37">
        <v>44131</v>
      </c>
      <c r="B7979" s="38">
        <f>INDEX(Videolength!D:D,MATCH(D7979,Videolength!A:A,0))</f>
        <v>14</v>
      </c>
      <c r="C7979" s="38">
        <f>INDEX(Videolength!E:E,MATCH(D7979,Videolength!A:A,0))</f>
        <v>39</v>
      </c>
      <c r="D7979" s="39">
        <v>39</v>
      </c>
      <c r="E7979" s="40" t="str">
        <f>INDEX(Videolength!B:B,MATCH(D7979,Videolength!A:A,0))</f>
        <v>https://youtu.be/Hv5PL4q6kFE?list=PLTjhk5BwsiVV8SrR-dPCDjCfaMnt-5HZH</v>
      </c>
      <c r="F7979" s="41">
        <f>INDEX(Videolength!C:C,MATCH(D7979,Videolength!A:A,0))</f>
        <v>4.0335648148148148E-2</v>
      </c>
      <c r="G7979" s="41">
        <v>1.4513888888888889E-2</v>
      </c>
      <c r="H7979" s="71">
        <f>HYPERLINK(_xlfn.CONCAT(E7979,"&amp;t=",G7979*86400),G7979)</f>
        <v>1.4513888888888889E-2</v>
      </c>
      <c r="I7979" s="38">
        <v>14</v>
      </c>
      <c r="J7979" s="38">
        <v>8</v>
      </c>
      <c r="K7979" s="42" t="s">
        <v>346</v>
      </c>
      <c r="L7979" s="42" t="s">
        <v>10</v>
      </c>
      <c r="AA7979" s="45"/>
      <c r="AB7979" s="45"/>
      <c r="AE7979" s="42">
        <f>IF(Table32[[#This Row],[Gems]]&gt;0,Table32[[#This Row],[Gems]],0)</f>
        <v>0</v>
      </c>
      <c r="AF7979" s="42">
        <f>IF(Table32[[#This Row],[Gems]]&lt;0,Table32[[#This Row],[Gems]],0)</f>
        <v>0</v>
      </c>
      <c r="AG7979" s="29">
        <f t="shared" ca="1" si="166"/>
        <v>54</v>
      </c>
    </row>
    <row r="7980" spans="1:33" ht="14.4" x14ac:dyDescent="0.3">
      <c r="A7980" s="37">
        <v>44131</v>
      </c>
      <c r="B7980" s="38">
        <f>INDEX(Videolength!D:D,MATCH(D7980,Videolength!A:A,0))</f>
        <v>14</v>
      </c>
      <c r="C7980" s="38">
        <f>INDEX(Videolength!E:E,MATCH(D7980,Videolength!A:A,0))</f>
        <v>39</v>
      </c>
      <c r="D7980" s="39">
        <v>39</v>
      </c>
      <c r="E7980" s="40" t="str">
        <f>INDEX(Videolength!B:B,MATCH(D7980,Videolength!A:A,0))</f>
        <v>https://youtu.be/Hv5PL4q6kFE?list=PLTjhk5BwsiVV8SrR-dPCDjCfaMnt-5HZH</v>
      </c>
      <c r="F7980" s="41">
        <f>INDEX(Videolength!C:C,MATCH(D7980,Videolength!A:A,0))</f>
        <v>4.0335648148148148E-2</v>
      </c>
      <c r="G7980" s="41">
        <v>1.4618055555555556E-2</v>
      </c>
      <c r="H7980" s="71">
        <f>HYPERLINK(_xlfn.CONCAT(E7980,"&amp;t=",G7980*86400),G7980)</f>
        <v>1.4618055555555556E-2</v>
      </c>
      <c r="I7980" s="38">
        <v>14</v>
      </c>
      <c r="J7980" s="38">
        <v>8</v>
      </c>
      <c r="K7980" s="42" t="s">
        <v>98</v>
      </c>
      <c r="L7980" s="42" t="s">
        <v>10</v>
      </c>
      <c r="M7980" s="42" t="s">
        <v>1560</v>
      </c>
      <c r="N7980" s="42" t="s">
        <v>33</v>
      </c>
      <c r="AA7980" s="45"/>
      <c r="AB7980" s="45"/>
      <c r="AE7980" s="42">
        <f>IF(Table32[[#This Row],[Gems]]&gt;0,Table32[[#This Row],[Gems]],0)</f>
        <v>0</v>
      </c>
      <c r="AF7980" s="42">
        <f>IF(Table32[[#This Row],[Gems]]&lt;0,Table32[[#This Row],[Gems]],0)</f>
        <v>0</v>
      </c>
      <c r="AG7980" s="29">
        <f t="shared" ca="1" si="166"/>
        <v>54</v>
      </c>
    </row>
    <row r="7981" spans="1:33" ht="14.4" x14ac:dyDescent="0.3">
      <c r="A7981" s="37">
        <v>44131</v>
      </c>
      <c r="B7981" s="38">
        <f>INDEX(Videolength!D:D,MATCH(D7981,Videolength!A:A,0))</f>
        <v>14</v>
      </c>
      <c r="C7981" s="38">
        <f>INDEX(Videolength!E:E,MATCH(D7981,Videolength!A:A,0))</f>
        <v>39</v>
      </c>
      <c r="D7981" s="39">
        <v>39</v>
      </c>
      <c r="E7981" s="40" t="str">
        <f>INDEX(Videolength!B:B,MATCH(D7981,Videolength!A:A,0))</f>
        <v>https://youtu.be/Hv5PL4q6kFE?list=PLTjhk5BwsiVV8SrR-dPCDjCfaMnt-5HZH</v>
      </c>
      <c r="F7981" s="41">
        <f>INDEX(Videolength!C:C,MATCH(D7981,Videolength!A:A,0))</f>
        <v>4.0335648148148148E-2</v>
      </c>
      <c r="G7981" s="41">
        <v>1.4745370370370372E-2</v>
      </c>
      <c r="H7981" s="71">
        <f>HYPERLINK(_xlfn.CONCAT(E7981,"&amp;t=",G7981*86400),G7981)</f>
        <v>1.4745370370370372E-2</v>
      </c>
      <c r="I7981" s="38">
        <v>14</v>
      </c>
      <c r="J7981" s="38">
        <v>8</v>
      </c>
      <c r="K7981" s="42" t="s">
        <v>346</v>
      </c>
      <c r="L7981" s="42" t="s">
        <v>10</v>
      </c>
      <c r="AA7981" s="45"/>
      <c r="AB7981" s="45"/>
      <c r="AE7981" s="42">
        <f>IF(Table32[[#This Row],[Gems]]&gt;0,Table32[[#This Row],[Gems]],0)</f>
        <v>0</v>
      </c>
      <c r="AF7981" s="42">
        <f>IF(Table32[[#This Row],[Gems]]&lt;0,Table32[[#This Row],[Gems]],0)</f>
        <v>0</v>
      </c>
      <c r="AG7981" s="29">
        <f t="shared" ca="1" si="166"/>
        <v>54</v>
      </c>
    </row>
    <row r="7982" spans="1:33" ht="14.4" x14ac:dyDescent="0.3">
      <c r="A7982" s="37">
        <v>44131</v>
      </c>
      <c r="B7982" s="38">
        <f>INDEX(Videolength!D:D,MATCH(D7982,Videolength!A:A,0))</f>
        <v>14</v>
      </c>
      <c r="C7982" s="38">
        <f>INDEX(Videolength!E:E,MATCH(D7982,Videolength!A:A,0))</f>
        <v>39</v>
      </c>
      <c r="D7982" s="39">
        <v>39</v>
      </c>
      <c r="E7982" s="40" t="str">
        <f>INDEX(Videolength!B:B,MATCH(D7982,Videolength!A:A,0))</f>
        <v>https://youtu.be/Hv5PL4q6kFE?list=PLTjhk5BwsiVV8SrR-dPCDjCfaMnt-5HZH</v>
      </c>
      <c r="F7982" s="41">
        <f>INDEX(Videolength!C:C,MATCH(D7982,Videolength!A:A,0))</f>
        <v>4.0335648148148148E-2</v>
      </c>
      <c r="G7982" s="41">
        <v>1.480324074074074E-2</v>
      </c>
      <c r="H7982" s="71">
        <f>HYPERLINK(_xlfn.CONCAT(E7982,"&amp;t=",G7982*86400),G7982)</f>
        <v>1.480324074074074E-2</v>
      </c>
      <c r="I7982" s="38">
        <v>14</v>
      </c>
      <c r="J7982" s="38">
        <v>8</v>
      </c>
      <c r="K7982" s="42" t="s">
        <v>365</v>
      </c>
      <c r="L7982" s="42" t="s">
        <v>10</v>
      </c>
      <c r="M7982" s="42" t="s">
        <v>1561</v>
      </c>
      <c r="AA7982" s="45"/>
      <c r="AB7982" s="45"/>
      <c r="AE7982" s="42">
        <f>IF(Table32[[#This Row],[Gems]]&gt;0,Table32[[#This Row],[Gems]],0)</f>
        <v>0</v>
      </c>
      <c r="AF7982" s="42">
        <f>IF(Table32[[#This Row],[Gems]]&lt;0,Table32[[#This Row],[Gems]],0)</f>
        <v>0</v>
      </c>
      <c r="AG7982" s="29">
        <f t="shared" ca="1" si="166"/>
        <v>54</v>
      </c>
    </row>
    <row r="7983" spans="1:33" ht="14.4" x14ac:dyDescent="0.3">
      <c r="A7983" s="37">
        <v>44131</v>
      </c>
      <c r="B7983" s="38">
        <f>INDEX(Videolength!D:D,MATCH(D7983,Videolength!A:A,0))</f>
        <v>14</v>
      </c>
      <c r="C7983" s="38">
        <f>INDEX(Videolength!E:E,MATCH(D7983,Videolength!A:A,0))</f>
        <v>39</v>
      </c>
      <c r="D7983" s="39">
        <v>39</v>
      </c>
      <c r="E7983" s="40" t="str">
        <f>INDEX(Videolength!B:B,MATCH(D7983,Videolength!A:A,0))</f>
        <v>https://youtu.be/Hv5PL4q6kFE?list=PLTjhk5BwsiVV8SrR-dPCDjCfaMnt-5HZH</v>
      </c>
      <c r="F7983" s="41">
        <f>INDEX(Videolength!C:C,MATCH(D7983,Videolength!A:A,0))</f>
        <v>4.0335648148148148E-2</v>
      </c>
      <c r="G7983" s="41">
        <v>1.4872685185185185E-2</v>
      </c>
      <c r="H7983" s="71">
        <f>HYPERLINK(_xlfn.CONCAT(E7983,"&amp;t=",G7983*86400),G7983)</f>
        <v>1.4872685185185185E-2</v>
      </c>
      <c r="I7983" s="38">
        <v>14</v>
      </c>
      <c r="J7983" s="38">
        <v>8</v>
      </c>
      <c r="K7983" s="42" t="s">
        <v>1050</v>
      </c>
      <c r="L7983" s="42" t="s">
        <v>197</v>
      </c>
      <c r="W7983" s="44" t="s">
        <v>1069</v>
      </c>
      <c r="Z7983" s="45" t="s">
        <v>1032</v>
      </c>
      <c r="AA7983" s="45"/>
      <c r="AB7983" s="45"/>
      <c r="AE7983" s="42">
        <f>IF(Table32[[#This Row],[Gems]]&gt;0,Table32[[#This Row],[Gems]],0)</f>
        <v>0</v>
      </c>
      <c r="AF7983" s="42">
        <f>IF(Table32[[#This Row],[Gems]]&lt;0,Table32[[#This Row],[Gems]],0)</f>
        <v>0</v>
      </c>
      <c r="AG7983" s="29">
        <f t="shared" ca="1" si="166"/>
        <v>54</v>
      </c>
    </row>
    <row r="7984" spans="1:33" ht="14.4" x14ac:dyDescent="0.3">
      <c r="A7984" s="37">
        <v>44131</v>
      </c>
      <c r="B7984" s="38">
        <f>INDEX(Videolength!D:D,MATCH(D7984,Videolength!A:A,0))</f>
        <v>14</v>
      </c>
      <c r="C7984" s="38">
        <f>INDEX(Videolength!E:E,MATCH(D7984,Videolength!A:A,0))</f>
        <v>39</v>
      </c>
      <c r="D7984" s="39">
        <v>39</v>
      </c>
      <c r="E7984" s="40" t="str">
        <f>INDEX(Videolength!B:B,MATCH(D7984,Videolength!A:A,0))</f>
        <v>https://youtu.be/Hv5PL4q6kFE?list=PLTjhk5BwsiVV8SrR-dPCDjCfaMnt-5HZH</v>
      </c>
      <c r="F7984" s="41">
        <f>INDEX(Videolength!C:C,MATCH(D7984,Videolength!A:A,0))</f>
        <v>4.0335648148148148E-2</v>
      </c>
      <c r="G7984" s="41">
        <v>1.6435185185185188E-2</v>
      </c>
      <c r="H7984" s="71">
        <f>HYPERLINK(_xlfn.CONCAT(E7984,"&amp;t=",G7984*86400),G7984)</f>
        <v>1.6435185185185188E-2</v>
      </c>
      <c r="I7984" s="38">
        <v>14</v>
      </c>
      <c r="J7984" s="38">
        <v>8</v>
      </c>
      <c r="K7984" s="42" t="s">
        <v>1050</v>
      </c>
      <c r="L7984" s="42" t="s">
        <v>198</v>
      </c>
      <c r="W7984" s="44" t="s">
        <v>1069</v>
      </c>
      <c r="Z7984" s="45" t="s">
        <v>1032</v>
      </c>
      <c r="AA7984" s="45"/>
      <c r="AB7984" s="45"/>
      <c r="AC7984" s="44" t="s">
        <v>201</v>
      </c>
      <c r="AE7984" s="42">
        <f>IF(Table32[[#This Row],[Gems]]&gt;0,Table32[[#This Row],[Gems]],0)</f>
        <v>0</v>
      </c>
      <c r="AF7984" s="42">
        <f>IF(Table32[[#This Row],[Gems]]&lt;0,Table32[[#This Row],[Gems]],0)</f>
        <v>0</v>
      </c>
      <c r="AG7984" s="29">
        <f t="shared" ca="1" si="166"/>
        <v>54</v>
      </c>
    </row>
    <row r="7985" spans="1:33" ht="14.4" x14ac:dyDescent="0.3">
      <c r="A7985" s="37">
        <v>44131</v>
      </c>
      <c r="B7985" s="38">
        <f>INDEX(Videolength!D:D,MATCH(D7985,Videolength!A:A,0))</f>
        <v>14</v>
      </c>
      <c r="C7985" s="38">
        <f>INDEX(Videolength!E:E,MATCH(D7985,Videolength!A:A,0))</f>
        <v>39</v>
      </c>
      <c r="D7985" s="39">
        <v>39</v>
      </c>
      <c r="E7985" s="40" t="str">
        <f>INDEX(Videolength!B:B,MATCH(D7985,Videolength!A:A,0))</f>
        <v>https://youtu.be/Hv5PL4q6kFE?list=PLTjhk5BwsiVV8SrR-dPCDjCfaMnt-5HZH</v>
      </c>
      <c r="F7985" s="41">
        <f>INDEX(Videolength!C:C,MATCH(D7985,Videolength!A:A,0))</f>
        <v>4.0335648148148148E-2</v>
      </c>
      <c r="G7985" s="41">
        <v>1.6527777777777777E-2</v>
      </c>
      <c r="H7985" s="71">
        <f>HYPERLINK(_xlfn.CONCAT(E7985,"&amp;t=",G7985*86400),G7985)</f>
        <v>1.6527777777777777E-2</v>
      </c>
      <c r="I7985" s="38">
        <v>14</v>
      </c>
      <c r="J7985" s="38">
        <v>8</v>
      </c>
      <c r="K7985" s="42" t="s">
        <v>365</v>
      </c>
      <c r="L7985" s="42" t="s">
        <v>10</v>
      </c>
      <c r="AA7985" s="45"/>
      <c r="AB7985" s="45"/>
      <c r="AE7985" s="42">
        <f>IF(Table32[[#This Row],[Gems]]&gt;0,Table32[[#This Row],[Gems]],0)</f>
        <v>0</v>
      </c>
      <c r="AF7985" s="42">
        <f>IF(Table32[[#This Row],[Gems]]&lt;0,Table32[[#This Row],[Gems]],0)</f>
        <v>0</v>
      </c>
      <c r="AG7985" s="29">
        <f t="shared" ca="1" si="166"/>
        <v>54</v>
      </c>
    </row>
    <row r="7986" spans="1:33" ht="14.4" x14ac:dyDescent="0.3">
      <c r="A7986" s="37">
        <v>44131</v>
      </c>
      <c r="B7986" s="38">
        <f>INDEX(Videolength!D:D,MATCH(D7986,Videolength!A:A,0))</f>
        <v>14</v>
      </c>
      <c r="C7986" s="38">
        <f>INDEX(Videolength!E:E,MATCH(D7986,Videolength!A:A,0))</f>
        <v>39</v>
      </c>
      <c r="D7986" s="39">
        <v>39</v>
      </c>
      <c r="E7986" s="40" t="str">
        <f>INDEX(Videolength!B:B,MATCH(D7986,Videolength!A:A,0))</f>
        <v>https://youtu.be/Hv5PL4q6kFE?list=PLTjhk5BwsiVV8SrR-dPCDjCfaMnt-5HZH</v>
      </c>
      <c r="F7986" s="41">
        <f>INDEX(Videolength!C:C,MATCH(D7986,Videolength!A:A,0))</f>
        <v>4.0335648148148148E-2</v>
      </c>
      <c r="G7986" s="41">
        <v>1.6574074074074074E-2</v>
      </c>
      <c r="H7986" s="71">
        <f>HYPERLINK(_xlfn.CONCAT(E7986,"&amp;t=",G7986*86400),G7986)</f>
        <v>1.6574074074074074E-2</v>
      </c>
      <c r="I7986" s="38">
        <v>14</v>
      </c>
      <c r="J7986" s="38">
        <v>8</v>
      </c>
      <c r="K7986" s="42" t="s">
        <v>1050</v>
      </c>
      <c r="L7986" s="42" t="s">
        <v>197</v>
      </c>
      <c r="W7986" s="44" t="s">
        <v>1069</v>
      </c>
      <c r="Z7986" s="45" t="s">
        <v>1047</v>
      </c>
      <c r="AA7986" s="45"/>
      <c r="AB7986" s="45"/>
      <c r="AE7986" s="42">
        <f>IF(Table32[[#This Row],[Gems]]&gt;0,Table32[[#This Row],[Gems]],0)</f>
        <v>0</v>
      </c>
      <c r="AF7986" s="42">
        <f>IF(Table32[[#This Row],[Gems]]&lt;0,Table32[[#This Row],[Gems]],0)</f>
        <v>0</v>
      </c>
      <c r="AG7986" s="29">
        <f t="shared" ca="1" si="166"/>
        <v>54</v>
      </c>
    </row>
    <row r="7987" spans="1:33" ht="14.4" x14ac:dyDescent="0.3">
      <c r="A7987" s="37">
        <v>44131</v>
      </c>
      <c r="B7987" s="38">
        <f>INDEX(Videolength!D:D,MATCH(D7987,Videolength!A:A,0))</f>
        <v>14</v>
      </c>
      <c r="C7987" s="38">
        <f>INDEX(Videolength!E:E,MATCH(D7987,Videolength!A:A,0))</f>
        <v>39</v>
      </c>
      <c r="D7987" s="39">
        <v>39</v>
      </c>
      <c r="E7987" s="40" t="str">
        <f>INDEX(Videolength!B:B,MATCH(D7987,Videolength!A:A,0))</f>
        <v>https://youtu.be/Hv5PL4q6kFE?list=PLTjhk5BwsiVV8SrR-dPCDjCfaMnt-5HZH</v>
      </c>
      <c r="F7987" s="41">
        <f>INDEX(Videolength!C:C,MATCH(D7987,Videolength!A:A,0))</f>
        <v>4.0335648148148148E-2</v>
      </c>
      <c r="G7987" s="41">
        <v>1.8865740740740742E-2</v>
      </c>
      <c r="H7987" s="71">
        <f>HYPERLINK(_xlfn.CONCAT(E7987,"&amp;t=",G7987*86400),G7987)</f>
        <v>1.8865740740740742E-2</v>
      </c>
      <c r="I7987" s="38">
        <v>14</v>
      </c>
      <c r="J7987" s="38">
        <v>8</v>
      </c>
      <c r="K7987" s="42" t="s">
        <v>1050</v>
      </c>
      <c r="L7987" s="42" t="s">
        <v>198</v>
      </c>
      <c r="W7987" s="44" t="s">
        <v>1069</v>
      </c>
      <c r="Z7987" s="45" t="s">
        <v>1047</v>
      </c>
      <c r="AA7987" s="45"/>
      <c r="AB7987" s="45"/>
      <c r="AC7987" s="44" t="s">
        <v>201</v>
      </c>
      <c r="AE7987" s="42">
        <f>IF(Table32[[#This Row],[Gems]]&gt;0,Table32[[#This Row],[Gems]],0)</f>
        <v>0</v>
      </c>
      <c r="AF7987" s="42">
        <f>IF(Table32[[#This Row],[Gems]]&lt;0,Table32[[#This Row],[Gems]],0)</f>
        <v>0</v>
      </c>
      <c r="AG7987" s="29">
        <f t="shared" ca="1" si="166"/>
        <v>54</v>
      </c>
    </row>
    <row r="7988" spans="1:33" ht="14.4" x14ac:dyDescent="0.3">
      <c r="A7988" s="37">
        <v>44131</v>
      </c>
      <c r="B7988" s="38">
        <f>INDEX(Videolength!D:D,MATCH(D7988,Videolength!A:A,0))</f>
        <v>14</v>
      </c>
      <c r="C7988" s="38">
        <f>INDEX(Videolength!E:E,MATCH(D7988,Videolength!A:A,0))</f>
        <v>39</v>
      </c>
      <c r="D7988" s="39">
        <v>39</v>
      </c>
      <c r="E7988" s="40" t="str">
        <f>INDEX(Videolength!B:B,MATCH(D7988,Videolength!A:A,0))</f>
        <v>https://youtu.be/Hv5PL4q6kFE?list=PLTjhk5BwsiVV8SrR-dPCDjCfaMnt-5HZH</v>
      </c>
      <c r="F7988" s="41">
        <f>INDEX(Videolength!C:C,MATCH(D7988,Videolength!A:A,0))</f>
        <v>4.0335648148148148E-2</v>
      </c>
      <c r="G7988" s="41">
        <v>1.8888888888888889E-2</v>
      </c>
      <c r="H7988" s="71">
        <f>HYPERLINK(_xlfn.CONCAT(E7988,"&amp;t=",G7988*86400),G7988)</f>
        <v>1.8888888888888889E-2</v>
      </c>
      <c r="I7988" s="38">
        <v>14</v>
      </c>
      <c r="J7988" s="38">
        <v>8</v>
      </c>
      <c r="K7988" s="42" t="s">
        <v>1050</v>
      </c>
      <c r="L7988" s="42" t="s">
        <v>301</v>
      </c>
      <c r="W7988" s="44" t="s">
        <v>442</v>
      </c>
      <c r="X7988" s="43">
        <v>1</v>
      </c>
      <c r="Y7988" s="43">
        <v>1</v>
      </c>
      <c r="AA7988" s="45"/>
      <c r="AB7988" s="45"/>
      <c r="AE7988" s="42">
        <f>IF(Table32[[#This Row],[Gems]]&gt;0,Table32[[#This Row],[Gems]],0)</f>
        <v>0</v>
      </c>
      <c r="AF7988" s="42">
        <f>IF(Table32[[#This Row],[Gems]]&lt;0,Table32[[#This Row],[Gems]],0)</f>
        <v>0</v>
      </c>
      <c r="AG7988" s="29">
        <f t="shared" ca="1" si="166"/>
        <v>54</v>
      </c>
    </row>
    <row r="7989" spans="1:33" ht="14.4" x14ac:dyDescent="0.3">
      <c r="A7989" s="37">
        <v>44131</v>
      </c>
      <c r="B7989" s="38">
        <f>INDEX(Videolength!D:D,MATCH(D7989,Videolength!A:A,0))</f>
        <v>14</v>
      </c>
      <c r="C7989" s="38">
        <f>INDEX(Videolength!E:E,MATCH(D7989,Videolength!A:A,0))</f>
        <v>39</v>
      </c>
      <c r="D7989" s="39">
        <v>39</v>
      </c>
      <c r="E7989" s="40" t="str">
        <f>INDEX(Videolength!B:B,MATCH(D7989,Videolength!A:A,0))</f>
        <v>https://youtu.be/Hv5PL4q6kFE?list=PLTjhk5BwsiVV8SrR-dPCDjCfaMnt-5HZH</v>
      </c>
      <c r="F7989" s="41">
        <f>INDEX(Videolength!C:C,MATCH(D7989,Videolength!A:A,0))</f>
        <v>4.0335648148148148E-2</v>
      </c>
      <c r="G7989" s="41">
        <v>1.892361111111111E-2</v>
      </c>
      <c r="H7989" s="71">
        <f>HYPERLINK(_xlfn.CONCAT(E7989,"&amp;t=",G7989*86400),G7989)</f>
        <v>1.892361111111111E-2</v>
      </c>
      <c r="I7989" s="38">
        <v>14</v>
      </c>
      <c r="J7989" s="38">
        <v>8</v>
      </c>
      <c r="K7989" s="42" t="s">
        <v>365</v>
      </c>
      <c r="L7989" s="42" t="s">
        <v>10</v>
      </c>
      <c r="AA7989" s="45"/>
      <c r="AB7989" s="45"/>
      <c r="AE7989" s="42">
        <f>IF(Table32[[#This Row],[Gems]]&gt;0,Table32[[#This Row],[Gems]],0)</f>
        <v>0</v>
      </c>
      <c r="AF7989" s="42">
        <f>IF(Table32[[#This Row],[Gems]]&lt;0,Table32[[#This Row],[Gems]],0)</f>
        <v>0</v>
      </c>
      <c r="AG7989" s="29">
        <f t="shared" ca="1" si="166"/>
        <v>54</v>
      </c>
    </row>
    <row r="7990" spans="1:33" ht="14.4" x14ac:dyDescent="0.3">
      <c r="A7990" s="37">
        <v>44131</v>
      </c>
      <c r="B7990" s="38">
        <f>INDEX(Videolength!D:D,MATCH(D7990,Videolength!A:A,0))</f>
        <v>14</v>
      </c>
      <c r="C7990" s="38">
        <f>INDEX(Videolength!E:E,MATCH(D7990,Videolength!A:A,0))</f>
        <v>39</v>
      </c>
      <c r="D7990" s="39">
        <v>39</v>
      </c>
      <c r="E7990" s="40" t="str">
        <f>INDEX(Videolength!B:B,MATCH(D7990,Videolength!A:A,0))</f>
        <v>https://youtu.be/Hv5PL4q6kFE?list=PLTjhk5BwsiVV8SrR-dPCDjCfaMnt-5HZH</v>
      </c>
      <c r="F7990" s="41">
        <f>INDEX(Videolength!C:C,MATCH(D7990,Videolength!A:A,0))</f>
        <v>4.0335648148148148E-2</v>
      </c>
      <c r="G7990" s="41">
        <v>1.894675925925926E-2</v>
      </c>
      <c r="H7990" s="71">
        <f>HYPERLINK(_xlfn.CONCAT(E7990,"&amp;t=",G7990*86400),G7990)</f>
        <v>1.894675925925926E-2</v>
      </c>
      <c r="I7990" s="38">
        <v>14</v>
      </c>
      <c r="J7990" s="38">
        <v>8</v>
      </c>
      <c r="K7990" s="42" t="s">
        <v>1050</v>
      </c>
      <c r="L7990" s="42" t="s">
        <v>197</v>
      </c>
      <c r="W7990" s="44" t="s">
        <v>1069</v>
      </c>
      <c r="Z7990" s="45" t="s">
        <v>1071</v>
      </c>
      <c r="AA7990" s="45"/>
      <c r="AB7990" s="45"/>
      <c r="AE7990" s="42">
        <f>IF(Table32[[#This Row],[Gems]]&gt;0,Table32[[#This Row],[Gems]],0)</f>
        <v>0</v>
      </c>
      <c r="AF7990" s="42">
        <f>IF(Table32[[#This Row],[Gems]]&lt;0,Table32[[#This Row],[Gems]],0)</f>
        <v>0</v>
      </c>
      <c r="AG7990" s="29">
        <f t="shared" ca="1" si="166"/>
        <v>54</v>
      </c>
    </row>
    <row r="7991" spans="1:33" ht="14.4" x14ac:dyDescent="0.3">
      <c r="A7991" s="37">
        <v>44131</v>
      </c>
      <c r="B7991" s="38">
        <f>INDEX(Videolength!D:D,MATCH(D7991,Videolength!A:A,0))</f>
        <v>14</v>
      </c>
      <c r="C7991" s="38">
        <f>INDEX(Videolength!E:E,MATCH(D7991,Videolength!A:A,0))</f>
        <v>39</v>
      </c>
      <c r="D7991" s="39">
        <v>39</v>
      </c>
      <c r="E7991" s="40" t="str">
        <f>INDEX(Videolength!B:B,MATCH(D7991,Videolength!A:A,0))</f>
        <v>https://youtu.be/Hv5PL4q6kFE?list=PLTjhk5BwsiVV8SrR-dPCDjCfaMnt-5HZH</v>
      </c>
      <c r="F7991" s="41">
        <f>INDEX(Videolength!C:C,MATCH(D7991,Videolength!A:A,0))</f>
        <v>4.0335648148148148E-2</v>
      </c>
      <c r="G7991" s="41">
        <v>2.1145833333333332E-2</v>
      </c>
      <c r="H7991" s="71">
        <f>HYPERLINK(_xlfn.CONCAT(E7991,"&amp;t=",G7991*86400),G7991)</f>
        <v>2.1145833333333332E-2</v>
      </c>
      <c r="I7991" s="38">
        <v>14</v>
      </c>
      <c r="J7991" s="38">
        <v>8</v>
      </c>
      <c r="K7991" s="42" t="s">
        <v>1050</v>
      </c>
      <c r="L7991" s="42" t="s">
        <v>198</v>
      </c>
      <c r="M7991" s="42" t="s">
        <v>1562</v>
      </c>
      <c r="S7991" s="42" t="s">
        <v>1770</v>
      </c>
      <c r="W7991" s="44" t="s">
        <v>1069</v>
      </c>
      <c r="Z7991" s="45" t="s">
        <v>1071</v>
      </c>
      <c r="AA7991" s="45"/>
      <c r="AB7991" s="45"/>
      <c r="AC7991" s="44" t="s">
        <v>201</v>
      </c>
      <c r="AE7991" s="42">
        <f>IF(Table32[[#This Row],[Gems]]&gt;0,Table32[[#This Row],[Gems]],0)</f>
        <v>0</v>
      </c>
      <c r="AF7991" s="42">
        <f>IF(Table32[[#This Row],[Gems]]&lt;0,Table32[[#This Row],[Gems]],0)</f>
        <v>0</v>
      </c>
      <c r="AG7991" s="29">
        <f t="shared" ca="1" si="166"/>
        <v>54</v>
      </c>
    </row>
    <row r="7992" spans="1:33" ht="14.4" x14ac:dyDescent="0.3">
      <c r="A7992" s="37">
        <v>44131</v>
      </c>
      <c r="B7992" s="38">
        <f>INDEX(Videolength!D:D,MATCH(D7992,Videolength!A:A,0))</f>
        <v>14</v>
      </c>
      <c r="C7992" s="38">
        <f>INDEX(Videolength!E:E,MATCH(D7992,Videolength!A:A,0))</f>
        <v>39</v>
      </c>
      <c r="D7992" s="39">
        <v>39</v>
      </c>
      <c r="E7992" s="40" t="str">
        <f>INDEX(Videolength!B:B,MATCH(D7992,Videolength!A:A,0))</f>
        <v>https://youtu.be/Hv5PL4q6kFE?list=PLTjhk5BwsiVV8SrR-dPCDjCfaMnt-5HZH</v>
      </c>
      <c r="F7992" s="41">
        <f>INDEX(Videolength!C:C,MATCH(D7992,Videolength!A:A,0))</f>
        <v>4.0335648148148148E-2</v>
      </c>
      <c r="G7992" s="41">
        <v>2.1168981481481483E-2</v>
      </c>
      <c r="H7992" s="71">
        <f>HYPERLINK(_xlfn.CONCAT(E7992,"&amp;t=",G7992*86400),G7992)</f>
        <v>2.1168981481481483E-2</v>
      </c>
      <c r="I7992" s="38">
        <v>14</v>
      </c>
      <c r="J7992" s="38">
        <v>8</v>
      </c>
      <c r="K7992" s="42" t="s">
        <v>1050</v>
      </c>
      <c r="L7992" s="42" t="s">
        <v>301</v>
      </c>
      <c r="W7992" s="44" t="s">
        <v>442</v>
      </c>
      <c r="X7992" s="43">
        <v>1</v>
      </c>
      <c r="Y7992" s="43">
        <v>1</v>
      </c>
      <c r="AA7992" s="45"/>
      <c r="AB7992" s="45"/>
      <c r="AE7992" s="42">
        <f>IF(Table32[[#This Row],[Gems]]&gt;0,Table32[[#This Row],[Gems]],0)</f>
        <v>0</v>
      </c>
      <c r="AF7992" s="42">
        <f>IF(Table32[[#This Row],[Gems]]&lt;0,Table32[[#This Row],[Gems]],0)</f>
        <v>0</v>
      </c>
      <c r="AG7992" s="29">
        <f t="shared" ca="1" si="166"/>
        <v>54</v>
      </c>
    </row>
    <row r="7993" spans="1:33" ht="14.4" x14ac:dyDescent="0.3">
      <c r="A7993" s="37">
        <v>44131</v>
      </c>
      <c r="B7993" s="38">
        <f>INDEX(Videolength!D:D,MATCH(D7993,Videolength!A:A,0))</f>
        <v>14</v>
      </c>
      <c r="C7993" s="38">
        <f>INDEX(Videolength!E:E,MATCH(D7993,Videolength!A:A,0))</f>
        <v>39</v>
      </c>
      <c r="D7993" s="39">
        <v>39</v>
      </c>
      <c r="E7993" s="40" t="str">
        <f>INDEX(Videolength!B:B,MATCH(D7993,Videolength!A:A,0))</f>
        <v>https://youtu.be/Hv5PL4q6kFE?list=PLTjhk5BwsiVV8SrR-dPCDjCfaMnt-5HZH</v>
      </c>
      <c r="F7993" s="41">
        <f>INDEX(Videolength!C:C,MATCH(D7993,Videolength!A:A,0))</f>
        <v>4.0335648148148148E-2</v>
      </c>
      <c r="G7993" s="41">
        <v>2.1180555555555553E-2</v>
      </c>
      <c r="H7993" s="71">
        <f>HYPERLINK(_xlfn.CONCAT(E7993,"&amp;t=",G7993*86400),G7993)</f>
        <v>2.1180555555555553E-2</v>
      </c>
      <c r="I7993" s="38">
        <v>14</v>
      </c>
      <c r="J7993" s="38">
        <v>8</v>
      </c>
      <c r="K7993" s="42" t="s">
        <v>1050</v>
      </c>
      <c r="L7993" s="42" t="s">
        <v>301</v>
      </c>
      <c r="W7993" s="44" t="s">
        <v>416</v>
      </c>
      <c r="X7993" s="43">
        <v>1</v>
      </c>
      <c r="Y7993" s="43">
        <v>1</v>
      </c>
      <c r="AA7993" s="45"/>
      <c r="AB7993" s="45"/>
      <c r="AE7993" s="42">
        <f>IF(Table32[[#This Row],[Gems]]&gt;0,Table32[[#This Row],[Gems]],0)</f>
        <v>0</v>
      </c>
      <c r="AF7993" s="42">
        <f>IF(Table32[[#This Row],[Gems]]&lt;0,Table32[[#This Row],[Gems]],0)</f>
        <v>0</v>
      </c>
      <c r="AG7993" s="29">
        <f t="shared" ca="1" si="166"/>
        <v>54</v>
      </c>
    </row>
    <row r="7994" spans="1:33" ht="14.4" x14ac:dyDescent="0.3">
      <c r="A7994" s="37">
        <v>44131</v>
      </c>
      <c r="B7994" s="38">
        <f>INDEX(Videolength!D:D,MATCH(D7994,Videolength!A:A,0))</f>
        <v>14</v>
      </c>
      <c r="C7994" s="38">
        <f>INDEX(Videolength!E:E,MATCH(D7994,Videolength!A:A,0))</f>
        <v>39</v>
      </c>
      <c r="D7994" s="39">
        <v>39</v>
      </c>
      <c r="E7994" s="40" t="str">
        <f>INDEX(Videolength!B:B,MATCH(D7994,Videolength!A:A,0))</f>
        <v>https://youtu.be/Hv5PL4q6kFE?list=PLTjhk5BwsiVV8SrR-dPCDjCfaMnt-5HZH</v>
      </c>
      <c r="F7994" s="41">
        <f>INDEX(Videolength!C:C,MATCH(D7994,Videolength!A:A,0))</f>
        <v>4.0335648148148148E-2</v>
      </c>
      <c r="G7994" s="41">
        <v>2.1226851851851854E-2</v>
      </c>
      <c r="H7994" s="71">
        <f>HYPERLINK(_xlfn.CONCAT(E7994,"&amp;t=",G7994*86400),G7994)</f>
        <v>2.1226851851851854E-2</v>
      </c>
      <c r="I7994" s="38">
        <v>14</v>
      </c>
      <c r="J7994" s="38">
        <v>8</v>
      </c>
      <c r="K7994" s="42" t="s">
        <v>1050</v>
      </c>
      <c r="L7994" s="42" t="s">
        <v>219</v>
      </c>
      <c r="M7994" s="42" t="s">
        <v>1563</v>
      </c>
      <c r="AA7994" s="45"/>
      <c r="AB7994" s="45"/>
      <c r="AE7994" s="42">
        <f>IF(Table32[[#This Row],[Gems]]&gt;0,Table32[[#This Row],[Gems]],0)</f>
        <v>0</v>
      </c>
      <c r="AF7994" s="42">
        <f>IF(Table32[[#This Row],[Gems]]&lt;0,Table32[[#This Row],[Gems]],0)</f>
        <v>0</v>
      </c>
      <c r="AG7994" s="29">
        <f t="shared" ca="1" si="166"/>
        <v>54</v>
      </c>
    </row>
    <row r="7995" spans="1:33" ht="14.4" x14ac:dyDescent="0.3">
      <c r="A7995" s="37">
        <v>44131</v>
      </c>
      <c r="B7995" s="38">
        <f>INDEX(Videolength!D:D,MATCH(D7995,Videolength!A:A,0))</f>
        <v>14</v>
      </c>
      <c r="C7995" s="38">
        <f>INDEX(Videolength!E:E,MATCH(D7995,Videolength!A:A,0))</f>
        <v>39</v>
      </c>
      <c r="D7995" s="39">
        <v>39</v>
      </c>
      <c r="E7995" s="40" t="str">
        <f>INDEX(Videolength!B:B,MATCH(D7995,Videolength!A:A,0))</f>
        <v>https://youtu.be/Hv5PL4q6kFE?list=PLTjhk5BwsiVV8SrR-dPCDjCfaMnt-5HZH</v>
      </c>
      <c r="F7995" s="41">
        <f>INDEX(Videolength!C:C,MATCH(D7995,Videolength!A:A,0))</f>
        <v>4.0335648148148148E-2</v>
      </c>
      <c r="G7995" s="41">
        <v>2.1284722222222222E-2</v>
      </c>
      <c r="H7995" s="71">
        <f>HYPERLINK(_xlfn.CONCAT(E7995,"&amp;t=",G7995*86400),G7995)</f>
        <v>2.1284722222222222E-2</v>
      </c>
      <c r="I7995" s="38">
        <v>14</v>
      </c>
      <c r="J7995" s="38">
        <v>8</v>
      </c>
      <c r="K7995" s="42" t="s">
        <v>365</v>
      </c>
      <c r="L7995" s="42" t="s">
        <v>10</v>
      </c>
      <c r="M7995" s="42" t="s">
        <v>929</v>
      </c>
      <c r="AA7995" s="45"/>
      <c r="AB7995" s="45"/>
      <c r="AE7995" s="42">
        <f>IF(Table32[[#This Row],[Gems]]&gt;0,Table32[[#This Row],[Gems]],0)</f>
        <v>0</v>
      </c>
      <c r="AF7995" s="42">
        <f>IF(Table32[[#This Row],[Gems]]&lt;0,Table32[[#This Row],[Gems]],0)</f>
        <v>0</v>
      </c>
      <c r="AG7995" s="29">
        <f t="shared" ca="1" si="166"/>
        <v>54</v>
      </c>
    </row>
    <row r="7996" spans="1:33" ht="14.4" x14ac:dyDescent="0.3">
      <c r="A7996" s="37">
        <v>44131</v>
      </c>
      <c r="B7996" s="38">
        <f>INDEX(Videolength!D:D,MATCH(D7996,Videolength!A:A,0))</f>
        <v>14</v>
      </c>
      <c r="C7996" s="38">
        <f>INDEX(Videolength!E:E,MATCH(D7996,Videolength!A:A,0))</f>
        <v>39</v>
      </c>
      <c r="D7996" s="39">
        <v>39</v>
      </c>
      <c r="E7996" s="40" t="str">
        <f>INDEX(Videolength!B:B,MATCH(D7996,Videolength!A:A,0))</f>
        <v>https://youtu.be/Hv5PL4q6kFE?list=PLTjhk5BwsiVV8SrR-dPCDjCfaMnt-5HZH</v>
      </c>
      <c r="F7996" s="41">
        <f>INDEX(Videolength!C:C,MATCH(D7996,Videolength!A:A,0))</f>
        <v>4.0335648148148148E-2</v>
      </c>
      <c r="G7996" s="41">
        <v>2.1365740740740741E-2</v>
      </c>
      <c r="H7996" s="71">
        <f>HYPERLINK(_xlfn.CONCAT(E7996,"&amp;t=",G7996*86400),G7996)</f>
        <v>2.1365740740740741E-2</v>
      </c>
      <c r="I7996" s="38">
        <v>14</v>
      </c>
      <c r="J7996" s="38">
        <v>8</v>
      </c>
      <c r="K7996" s="42" t="s">
        <v>346</v>
      </c>
      <c r="L7996" s="42" t="s">
        <v>10</v>
      </c>
      <c r="AA7996" s="45"/>
      <c r="AB7996" s="45"/>
      <c r="AE7996" s="42">
        <f>IF(Table32[[#This Row],[Gems]]&gt;0,Table32[[#This Row],[Gems]],0)</f>
        <v>0</v>
      </c>
      <c r="AF7996" s="42">
        <f>IF(Table32[[#This Row],[Gems]]&lt;0,Table32[[#This Row],[Gems]],0)</f>
        <v>0</v>
      </c>
      <c r="AG7996" s="29">
        <f t="shared" ca="1" si="166"/>
        <v>54</v>
      </c>
    </row>
    <row r="7997" spans="1:33" ht="14.4" x14ac:dyDescent="0.3">
      <c r="A7997" s="37">
        <v>44131</v>
      </c>
      <c r="B7997" s="38">
        <f>INDEX(Videolength!D:D,MATCH(D7997,Videolength!A:A,0))</f>
        <v>14</v>
      </c>
      <c r="C7997" s="38">
        <f>INDEX(Videolength!E:E,MATCH(D7997,Videolength!A:A,0))</f>
        <v>39</v>
      </c>
      <c r="D7997" s="39">
        <v>39</v>
      </c>
      <c r="E7997" s="40" t="str">
        <f>INDEX(Videolength!B:B,MATCH(D7997,Videolength!A:A,0))</f>
        <v>https://youtu.be/Hv5PL4q6kFE?list=PLTjhk5BwsiVV8SrR-dPCDjCfaMnt-5HZH</v>
      </c>
      <c r="F7997" s="41">
        <f>INDEX(Videolength!C:C,MATCH(D7997,Videolength!A:A,0))</f>
        <v>4.0335648148148148E-2</v>
      </c>
      <c r="G7997" s="41">
        <v>2.1377314814814818E-2</v>
      </c>
      <c r="H7997" s="71">
        <f>HYPERLINK(_xlfn.CONCAT(E7997,"&amp;t=",G7997*86400),G7997)</f>
        <v>2.1377314814814818E-2</v>
      </c>
      <c r="I7997" s="38">
        <v>14</v>
      </c>
      <c r="J7997" s="38">
        <v>8</v>
      </c>
      <c r="K7997" s="42" t="s">
        <v>51</v>
      </c>
      <c r="L7997" s="42" t="s">
        <v>11</v>
      </c>
      <c r="W7997" s="44" t="s">
        <v>285</v>
      </c>
      <c r="X7997" s="43">
        <v>4</v>
      </c>
      <c r="AA7997" s="45"/>
      <c r="AB7997" s="45"/>
      <c r="AE7997" s="42">
        <f>IF(Table32[[#This Row],[Gems]]&gt;0,Table32[[#This Row],[Gems]],0)</f>
        <v>0</v>
      </c>
      <c r="AF7997" s="42">
        <f>IF(Table32[[#This Row],[Gems]]&lt;0,Table32[[#This Row],[Gems]],0)</f>
        <v>0</v>
      </c>
      <c r="AG7997" s="29">
        <f t="shared" ca="1" si="166"/>
        <v>54</v>
      </c>
    </row>
    <row r="7998" spans="1:33" ht="14.4" x14ac:dyDescent="0.3">
      <c r="A7998" s="37">
        <v>44131</v>
      </c>
      <c r="B7998" s="38">
        <f>INDEX(Videolength!D:D,MATCH(D7998,Videolength!A:A,0))</f>
        <v>14</v>
      </c>
      <c r="C7998" s="38">
        <f>INDEX(Videolength!E:E,MATCH(D7998,Videolength!A:A,0))</f>
        <v>39</v>
      </c>
      <c r="D7998" s="39">
        <v>39</v>
      </c>
      <c r="E7998" s="40" t="str">
        <f>INDEX(Videolength!B:B,MATCH(D7998,Videolength!A:A,0))</f>
        <v>https://youtu.be/Hv5PL4q6kFE?list=PLTjhk5BwsiVV8SrR-dPCDjCfaMnt-5HZH</v>
      </c>
      <c r="F7998" s="41">
        <f>INDEX(Videolength!C:C,MATCH(D7998,Videolength!A:A,0))</f>
        <v>4.0335648148148148E-2</v>
      </c>
      <c r="G7998" s="41">
        <v>2.1412037037037035E-2</v>
      </c>
      <c r="H7998" s="71">
        <f>HYPERLINK(_xlfn.CONCAT(E7998,"&amp;t=",G7998*86400),G7998)</f>
        <v>2.1412037037037035E-2</v>
      </c>
      <c r="I7998" s="38">
        <v>14</v>
      </c>
      <c r="J7998" s="38">
        <v>8</v>
      </c>
      <c r="K7998" s="42" t="s">
        <v>51</v>
      </c>
      <c r="L7998" s="42" t="s">
        <v>10</v>
      </c>
      <c r="W7998" s="44" t="s">
        <v>285</v>
      </c>
      <c r="X7998" s="43">
        <v>4</v>
      </c>
      <c r="AA7998" s="45"/>
      <c r="AB7998" s="45"/>
      <c r="AE7998" s="42">
        <f>IF(Table32[[#This Row],[Gems]]&gt;0,Table32[[#This Row],[Gems]],0)</f>
        <v>0</v>
      </c>
      <c r="AF7998" s="42">
        <f>IF(Table32[[#This Row],[Gems]]&lt;0,Table32[[#This Row],[Gems]],0)</f>
        <v>0</v>
      </c>
      <c r="AG7998" s="29">
        <f t="shared" ca="1" si="166"/>
        <v>54</v>
      </c>
    </row>
    <row r="7999" spans="1:33" ht="14.4" x14ac:dyDescent="0.3">
      <c r="A7999" s="37">
        <v>44131</v>
      </c>
      <c r="B7999" s="38">
        <f>INDEX(Videolength!D:D,MATCH(D7999,Videolength!A:A,0))</f>
        <v>14</v>
      </c>
      <c r="C7999" s="38">
        <f>INDEX(Videolength!E:E,MATCH(D7999,Videolength!A:A,0))</f>
        <v>39</v>
      </c>
      <c r="D7999" s="39">
        <v>39</v>
      </c>
      <c r="E7999" s="40" t="str">
        <f>INDEX(Videolength!B:B,MATCH(D7999,Videolength!A:A,0))</f>
        <v>https://youtu.be/Hv5PL4q6kFE?list=PLTjhk5BwsiVV8SrR-dPCDjCfaMnt-5HZH</v>
      </c>
      <c r="F7999" s="41">
        <f>INDEX(Videolength!C:C,MATCH(D7999,Videolength!A:A,0))</f>
        <v>4.0335648148148148E-2</v>
      </c>
      <c r="G7999" s="41">
        <v>2.1423611111111112E-2</v>
      </c>
      <c r="H7999" s="71">
        <f>HYPERLINK(_xlfn.CONCAT(E7999,"&amp;t=",G7999*86400),G7999)</f>
        <v>2.1423611111111112E-2</v>
      </c>
      <c r="I7999" s="38">
        <v>14</v>
      </c>
      <c r="J7999" s="38">
        <v>8</v>
      </c>
      <c r="K7999" s="42" t="s">
        <v>142</v>
      </c>
      <c r="L7999" s="42" t="s">
        <v>33</v>
      </c>
      <c r="AA7999" s="45"/>
      <c r="AB7999" s="45"/>
      <c r="AE7999" s="42">
        <f>IF(Table32[[#This Row],[Gems]]&gt;0,Table32[[#This Row],[Gems]],0)</f>
        <v>0</v>
      </c>
      <c r="AF7999" s="42">
        <f>IF(Table32[[#This Row],[Gems]]&lt;0,Table32[[#This Row],[Gems]],0)</f>
        <v>0</v>
      </c>
      <c r="AG7999" s="29">
        <f ca="1">SUM(OFFSET(AG7999,-1,0),AD7999)</f>
        <v>54</v>
      </c>
    </row>
    <row r="8000" spans="1:33" ht="14.4" x14ac:dyDescent="0.3">
      <c r="A8000" s="37">
        <v>44131</v>
      </c>
      <c r="B8000" s="38">
        <f>INDEX(Videolength!D:D,MATCH(D8000,Videolength!A:A,0))</f>
        <v>14</v>
      </c>
      <c r="C8000" s="38">
        <f>INDEX(Videolength!E:E,MATCH(D8000,Videolength!A:A,0))</f>
        <v>39</v>
      </c>
      <c r="D8000" s="39">
        <v>39</v>
      </c>
      <c r="E8000" s="40" t="str">
        <f>INDEX(Videolength!B:B,MATCH(D8000,Videolength!A:A,0))</f>
        <v>https://youtu.be/Hv5PL4q6kFE?list=PLTjhk5BwsiVV8SrR-dPCDjCfaMnt-5HZH</v>
      </c>
      <c r="F8000" s="41">
        <f>INDEX(Videolength!C:C,MATCH(D8000,Videolength!A:A,0))</f>
        <v>4.0335648148148148E-2</v>
      </c>
      <c r="G8000" s="41">
        <v>2.1423611111111112E-2</v>
      </c>
      <c r="H8000" s="71">
        <f>HYPERLINK(_xlfn.CONCAT(E8000,"&amp;t=",G8000*86400),G8000)</f>
        <v>2.1423611111111112E-2</v>
      </c>
      <c r="I8000" s="38">
        <v>14</v>
      </c>
      <c r="J8000" s="38">
        <v>8</v>
      </c>
      <c r="K8000" s="42" t="s">
        <v>346</v>
      </c>
      <c r="L8000" s="42" t="s">
        <v>10</v>
      </c>
      <c r="AA8000" s="45"/>
      <c r="AB8000" s="45"/>
      <c r="AE8000" s="42">
        <f>IF(Table32[[#This Row],[Gems]]&gt;0,Table32[[#This Row],[Gems]],0)</f>
        <v>0</v>
      </c>
      <c r="AF8000" s="42">
        <f>IF(Table32[[#This Row],[Gems]]&lt;0,Table32[[#This Row],[Gems]],0)</f>
        <v>0</v>
      </c>
      <c r="AG8000" s="29">
        <f t="shared" ca="1" si="166"/>
        <v>54</v>
      </c>
    </row>
    <row r="8001" spans="1:33" ht="14.4" x14ac:dyDescent="0.3">
      <c r="A8001" s="37">
        <v>44131</v>
      </c>
      <c r="B8001" s="38">
        <f>INDEX(Videolength!D:D,MATCH(D8001,Videolength!A:A,0))</f>
        <v>14</v>
      </c>
      <c r="C8001" s="38">
        <f>INDEX(Videolength!E:E,MATCH(D8001,Videolength!A:A,0))</f>
        <v>39</v>
      </c>
      <c r="D8001" s="39">
        <v>39</v>
      </c>
      <c r="E8001" s="40" t="str">
        <f>INDEX(Videolength!B:B,MATCH(D8001,Videolength!A:A,0))</f>
        <v>https://youtu.be/Hv5PL4q6kFE?list=PLTjhk5BwsiVV8SrR-dPCDjCfaMnt-5HZH</v>
      </c>
      <c r="F8001" s="41">
        <f>INDEX(Videolength!C:C,MATCH(D8001,Videolength!A:A,0))</f>
        <v>4.0335648148148148E-2</v>
      </c>
      <c r="G8001" s="41">
        <v>2.1446759259259259E-2</v>
      </c>
      <c r="H8001" s="71">
        <f>HYPERLINK(_xlfn.CONCAT(E8001,"&amp;t=",G8001*86400),G8001)</f>
        <v>2.1446759259259259E-2</v>
      </c>
      <c r="I8001" s="38">
        <v>14</v>
      </c>
      <c r="J8001" s="38">
        <v>8</v>
      </c>
      <c r="K8001" s="42" t="s">
        <v>102</v>
      </c>
      <c r="L8001" s="42" t="s">
        <v>11</v>
      </c>
      <c r="M8001" s="42" t="s">
        <v>1481</v>
      </c>
      <c r="W8001" s="44" t="s">
        <v>525</v>
      </c>
      <c r="AA8001" s="45"/>
      <c r="AB8001" s="45"/>
      <c r="AE8001" s="42">
        <f>IF(Table32[[#This Row],[Gems]]&gt;0,Table32[[#This Row],[Gems]],0)</f>
        <v>0</v>
      </c>
      <c r="AF8001" s="42">
        <f>IF(Table32[[#This Row],[Gems]]&lt;0,Table32[[#This Row],[Gems]],0)</f>
        <v>0</v>
      </c>
      <c r="AG8001" s="29">
        <f t="shared" ca="1" si="166"/>
        <v>54</v>
      </c>
    </row>
    <row r="8002" spans="1:33" ht="14.4" x14ac:dyDescent="0.3">
      <c r="A8002" s="37">
        <v>44131</v>
      </c>
      <c r="B8002" s="38">
        <f>INDEX(Videolength!D:D,MATCH(D8002,Videolength!A:A,0))</f>
        <v>14</v>
      </c>
      <c r="C8002" s="38">
        <f>INDEX(Videolength!E:E,MATCH(D8002,Videolength!A:A,0))</f>
        <v>39</v>
      </c>
      <c r="D8002" s="39">
        <v>39</v>
      </c>
      <c r="E8002" s="40" t="str">
        <f>INDEX(Videolength!B:B,MATCH(D8002,Videolength!A:A,0))</f>
        <v>https://youtu.be/Hv5PL4q6kFE?list=PLTjhk5BwsiVV8SrR-dPCDjCfaMnt-5HZH</v>
      </c>
      <c r="F8002" s="41">
        <f>INDEX(Videolength!C:C,MATCH(D8002,Videolength!A:A,0))</f>
        <v>4.0335648148148148E-2</v>
      </c>
      <c r="G8002" s="41">
        <v>2.1458333333333333E-2</v>
      </c>
      <c r="H8002" s="71">
        <f>HYPERLINK(_xlfn.CONCAT(E8002,"&amp;t=",G8002*86400),G8002)</f>
        <v>2.1458333333333333E-2</v>
      </c>
      <c r="I8002" s="38">
        <v>14</v>
      </c>
      <c r="J8002" s="38">
        <v>8</v>
      </c>
      <c r="K8002" s="42" t="s">
        <v>102</v>
      </c>
      <c r="L8002" s="42" t="s">
        <v>301</v>
      </c>
      <c r="W8002" s="44" t="s">
        <v>416</v>
      </c>
      <c r="X8002" s="43">
        <v>1</v>
      </c>
      <c r="Y8002" s="43">
        <v>1</v>
      </c>
      <c r="AA8002" s="45"/>
      <c r="AB8002" s="45"/>
      <c r="AE8002" s="42">
        <f>IF(Table32[[#This Row],[Gems]]&gt;0,Table32[[#This Row],[Gems]],0)</f>
        <v>0</v>
      </c>
      <c r="AF8002" s="42">
        <f>IF(Table32[[#This Row],[Gems]]&lt;0,Table32[[#This Row],[Gems]],0)</f>
        <v>0</v>
      </c>
      <c r="AG8002" s="29">
        <f t="shared" ca="1" si="166"/>
        <v>54</v>
      </c>
    </row>
    <row r="8003" spans="1:33" ht="14.4" x14ac:dyDescent="0.3">
      <c r="A8003" s="37">
        <v>44131</v>
      </c>
      <c r="B8003" s="38">
        <f>INDEX(Videolength!D:D,MATCH(D8003,Videolength!A:A,0))</f>
        <v>14</v>
      </c>
      <c r="C8003" s="38">
        <f>INDEX(Videolength!E:E,MATCH(D8003,Videolength!A:A,0))</f>
        <v>39</v>
      </c>
      <c r="D8003" s="39">
        <v>39</v>
      </c>
      <c r="E8003" s="40" t="str">
        <f>INDEX(Videolength!B:B,MATCH(D8003,Videolength!A:A,0))</f>
        <v>https://youtu.be/Hv5PL4q6kFE?list=PLTjhk5BwsiVV8SrR-dPCDjCfaMnt-5HZH</v>
      </c>
      <c r="F8003" s="41">
        <f>INDEX(Videolength!C:C,MATCH(D8003,Videolength!A:A,0))</f>
        <v>4.0335648148148148E-2</v>
      </c>
      <c r="G8003" s="41">
        <v>2.1493055555555557E-2</v>
      </c>
      <c r="H8003" s="71">
        <f>HYPERLINK(_xlfn.CONCAT(E8003,"&amp;t=",G8003*86400),G8003)</f>
        <v>2.1493055555555557E-2</v>
      </c>
      <c r="I8003" s="38">
        <v>14</v>
      </c>
      <c r="J8003" s="38">
        <v>8</v>
      </c>
      <c r="K8003" s="42" t="s">
        <v>346</v>
      </c>
      <c r="L8003" s="42" t="s">
        <v>10</v>
      </c>
      <c r="AA8003" s="45"/>
      <c r="AB8003" s="45"/>
      <c r="AE8003" s="42">
        <f>IF(Table32[[#This Row],[Gems]]&gt;0,Table32[[#This Row],[Gems]],0)</f>
        <v>0</v>
      </c>
      <c r="AF8003" s="42">
        <f>IF(Table32[[#This Row],[Gems]]&lt;0,Table32[[#This Row],[Gems]],0)</f>
        <v>0</v>
      </c>
      <c r="AG8003" s="29">
        <f t="shared" ca="1" si="166"/>
        <v>54</v>
      </c>
    </row>
    <row r="8004" spans="1:33" ht="14.4" x14ac:dyDescent="0.3">
      <c r="A8004" s="37">
        <v>44131</v>
      </c>
      <c r="B8004" s="38">
        <f>INDEX(Videolength!D:D,MATCH(D8004,Videolength!A:A,0))</f>
        <v>14</v>
      </c>
      <c r="C8004" s="38">
        <f>INDEX(Videolength!E:E,MATCH(D8004,Videolength!A:A,0))</f>
        <v>39</v>
      </c>
      <c r="D8004" s="39">
        <v>39</v>
      </c>
      <c r="E8004" s="40" t="str">
        <f>INDEX(Videolength!B:B,MATCH(D8004,Videolength!A:A,0))</f>
        <v>https://youtu.be/Hv5PL4q6kFE?list=PLTjhk5BwsiVV8SrR-dPCDjCfaMnt-5HZH</v>
      </c>
      <c r="F8004" s="41">
        <f>INDEX(Videolength!C:C,MATCH(D8004,Videolength!A:A,0))</f>
        <v>4.0335648148148148E-2</v>
      </c>
      <c r="G8004" s="41">
        <v>2.1527777777777781E-2</v>
      </c>
      <c r="H8004" s="71">
        <f>HYPERLINK(_xlfn.CONCAT(E8004,"&amp;t=",G8004*86400),G8004)</f>
        <v>2.1527777777777781E-2</v>
      </c>
      <c r="I8004" s="38">
        <v>14</v>
      </c>
      <c r="J8004" s="38">
        <v>8</v>
      </c>
      <c r="K8004" s="42" t="s">
        <v>25</v>
      </c>
      <c r="L8004" s="42" t="s">
        <v>10</v>
      </c>
      <c r="AA8004" s="45"/>
      <c r="AB8004" s="45"/>
      <c r="AE8004" s="42">
        <f>IF(Table32[[#This Row],[Gems]]&gt;0,Table32[[#This Row],[Gems]],0)</f>
        <v>0</v>
      </c>
      <c r="AF8004" s="42">
        <f>IF(Table32[[#This Row],[Gems]]&lt;0,Table32[[#This Row],[Gems]],0)</f>
        <v>0</v>
      </c>
      <c r="AG8004" s="29">
        <f t="shared" ca="1" si="166"/>
        <v>54</v>
      </c>
    </row>
    <row r="8005" spans="1:33" ht="14.4" x14ac:dyDescent="0.3">
      <c r="A8005" s="37">
        <v>44131</v>
      </c>
      <c r="B8005" s="38">
        <f>INDEX(Videolength!D:D,MATCH(D8005,Videolength!A:A,0))</f>
        <v>14</v>
      </c>
      <c r="C8005" s="38">
        <f>INDEX(Videolength!E:E,MATCH(D8005,Videolength!A:A,0))</f>
        <v>39</v>
      </c>
      <c r="D8005" s="39">
        <v>39</v>
      </c>
      <c r="E8005" s="40" t="str">
        <f>INDEX(Videolength!B:B,MATCH(D8005,Videolength!A:A,0))</f>
        <v>https://youtu.be/Hv5PL4q6kFE?list=PLTjhk5BwsiVV8SrR-dPCDjCfaMnt-5HZH</v>
      </c>
      <c r="F8005" s="41">
        <f>INDEX(Videolength!C:C,MATCH(D8005,Videolength!A:A,0))</f>
        <v>4.0335648148148148E-2</v>
      </c>
      <c r="G8005" s="41">
        <v>2.1550925925925928E-2</v>
      </c>
      <c r="H8005" s="71">
        <f>HYPERLINK(_xlfn.CONCAT(E8005,"&amp;t=",G8005*86400),G8005)</f>
        <v>2.1550925925925928E-2</v>
      </c>
      <c r="I8005" s="38">
        <v>14</v>
      </c>
      <c r="J8005" s="38">
        <v>8</v>
      </c>
      <c r="K8005" s="42" t="s">
        <v>25</v>
      </c>
      <c r="L8005" s="42" t="s">
        <v>29</v>
      </c>
      <c r="AA8005" s="45"/>
      <c r="AB8005" s="45"/>
      <c r="AE8005" s="42">
        <f>IF(Table32[[#This Row],[Gems]]&gt;0,Table32[[#This Row],[Gems]],0)</f>
        <v>0</v>
      </c>
      <c r="AF8005" s="42">
        <f>IF(Table32[[#This Row],[Gems]]&lt;0,Table32[[#This Row],[Gems]],0)</f>
        <v>0</v>
      </c>
      <c r="AG8005" s="29">
        <f t="shared" ca="1" si="166"/>
        <v>54</v>
      </c>
    </row>
    <row r="8006" spans="1:33" ht="14.4" x14ac:dyDescent="0.3">
      <c r="A8006" s="37">
        <v>44131</v>
      </c>
      <c r="B8006" s="38">
        <f>INDEX(Videolength!D:D,MATCH(D8006,Videolength!A:A,0))</f>
        <v>14</v>
      </c>
      <c r="C8006" s="38">
        <f>INDEX(Videolength!E:E,MATCH(D8006,Videolength!A:A,0))</f>
        <v>39</v>
      </c>
      <c r="D8006" s="39">
        <v>39</v>
      </c>
      <c r="E8006" s="40" t="str">
        <f>INDEX(Videolength!B:B,MATCH(D8006,Videolength!A:A,0))</f>
        <v>https://youtu.be/Hv5PL4q6kFE?list=PLTjhk5BwsiVV8SrR-dPCDjCfaMnt-5HZH</v>
      </c>
      <c r="F8006" s="41">
        <f>INDEX(Videolength!C:C,MATCH(D8006,Videolength!A:A,0))</f>
        <v>4.0335648148148148E-2</v>
      </c>
      <c r="G8006" s="41">
        <v>2.1585648148148145E-2</v>
      </c>
      <c r="H8006" s="71">
        <f>HYPERLINK(_xlfn.CONCAT(E8006,"&amp;t=",G8006*86400),G8006)</f>
        <v>2.1585648148148145E-2</v>
      </c>
      <c r="I8006" s="38">
        <v>14</v>
      </c>
      <c r="J8006" s="38">
        <v>8</v>
      </c>
      <c r="K8006" s="42" t="s">
        <v>25</v>
      </c>
      <c r="L8006" s="42" t="s">
        <v>301</v>
      </c>
      <c r="W8006" s="44" t="s">
        <v>1251</v>
      </c>
      <c r="X8006" s="43">
        <v>1</v>
      </c>
      <c r="Y8006" s="43">
        <v>2</v>
      </c>
      <c r="AA8006" s="45"/>
      <c r="AB8006" s="45"/>
      <c r="AE8006" s="42">
        <f>IF(Table32[[#This Row],[Gems]]&gt;0,Table32[[#This Row],[Gems]],0)</f>
        <v>0</v>
      </c>
      <c r="AF8006" s="42">
        <f>IF(Table32[[#This Row],[Gems]]&lt;0,Table32[[#This Row],[Gems]],0)</f>
        <v>0</v>
      </c>
      <c r="AG8006" s="29">
        <f t="shared" ca="1" si="166"/>
        <v>54</v>
      </c>
    </row>
    <row r="8007" spans="1:33" ht="14.4" x14ac:dyDescent="0.3">
      <c r="A8007" s="37">
        <v>44131</v>
      </c>
      <c r="B8007" s="38">
        <f>INDEX(Videolength!D:D,MATCH(D8007,Videolength!A:A,0))</f>
        <v>14</v>
      </c>
      <c r="C8007" s="38">
        <f>INDEX(Videolength!E:E,MATCH(D8007,Videolength!A:A,0))</f>
        <v>39</v>
      </c>
      <c r="D8007" s="39">
        <v>39</v>
      </c>
      <c r="E8007" s="40" t="str">
        <f>INDEX(Videolength!B:B,MATCH(D8007,Videolength!A:A,0))</f>
        <v>https://youtu.be/Hv5PL4q6kFE?list=PLTjhk5BwsiVV8SrR-dPCDjCfaMnt-5HZH</v>
      </c>
      <c r="F8007" s="41">
        <f>INDEX(Videolength!C:C,MATCH(D8007,Videolength!A:A,0))</f>
        <v>4.0335648148148148E-2</v>
      </c>
      <c r="G8007" s="41">
        <v>2.164351851851852E-2</v>
      </c>
      <c r="H8007" s="71">
        <f>HYPERLINK(_xlfn.CONCAT(E8007,"&amp;t=",G8007*86400),G8007)</f>
        <v>2.164351851851852E-2</v>
      </c>
      <c r="I8007" s="38">
        <v>14</v>
      </c>
      <c r="J8007" s="38">
        <v>8</v>
      </c>
      <c r="K8007" s="42" t="s">
        <v>346</v>
      </c>
      <c r="L8007" s="42" t="s">
        <v>10</v>
      </c>
      <c r="AA8007" s="45"/>
      <c r="AB8007" s="45"/>
      <c r="AE8007" s="42">
        <f>IF(Table32[[#This Row],[Gems]]&gt;0,Table32[[#This Row],[Gems]],0)</f>
        <v>0</v>
      </c>
      <c r="AF8007" s="42">
        <f>IF(Table32[[#This Row],[Gems]]&lt;0,Table32[[#This Row],[Gems]],0)</f>
        <v>0</v>
      </c>
      <c r="AG8007" s="29">
        <f t="shared" ca="1" si="166"/>
        <v>54</v>
      </c>
    </row>
    <row r="8008" spans="1:33" ht="14.4" x14ac:dyDescent="0.3">
      <c r="A8008" s="37">
        <v>44131</v>
      </c>
      <c r="B8008" s="38">
        <f>INDEX(Videolength!D:D,MATCH(D8008,Videolength!A:A,0))</f>
        <v>14</v>
      </c>
      <c r="C8008" s="38">
        <f>INDEX(Videolength!E:E,MATCH(D8008,Videolength!A:A,0))</f>
        <v>39</v>
      </c>
      <c r="D8008" s="39">
        <v>39</v>
      </c>
      <c r="E8008" s="40" t="str">
        <f>INDEX(Videolength!B:B,MATCH(D8008,Videolength!A:A,0))</f>
        <v>https://youtu.be/Hv5PL4q6kFE?list=PLTjhk5BwsiVV8SrR-dPCDjCfaMnt-5HZH</v>
      </c>
      <c r="F8008" s="41">
        <f>INDEX(Videolength!C:C,MATCH(D8008,Videolength!A:A,0))</f>
        <v>4.0335648148148148E-2</v>
      </c>
      <c r="G8008" s="41">
        <v>2.1689814814814815E-2</v>
      </c>
      <c r="H8008" s="71">
        <f>HYPERLINK(_xlfn.CONCAT(E8008,"&amp;t=",G8008*86400),G8008)</f>
        <v>2.1689814814814815E-2</v>
      </c>
      <c r="I8008" s="38">
        <v>14</v>
      </c>
      <c r="J8008" s="38">
        <v>8</v>
      </c>
      <c r="K8008" s="42" t="s">
        <v>107</v>
      </c>
      <c r="L8008" s="42" t="s">
        <v>10</v>
      </c>
      <c r="M8008" s="51" t="s">
        <v>1668</v>
      </c>
      <c r="N8008" s="51"/>
      <c r="O8008" s="51"/>
      <c r="P8008" s="51"/>
      <c r="Q8008" s="51"/>
      <c r="R8008" s="51"/>
      <c r="S8008" s="51"/>
      <c r="AA8008" s="45"/>
      <c r="AB8008" s="45"/>
      <c r="AE8008" s="42">
        <f>IF(Table32[[#This Row],[Gems]]&gt;0,Table32[[#This Row],[Gems]],0)</f>
        <v>0</v>
      </c>
      <c r="AF8008" s="42">
        <f>IF(Table32[[#This Row],[Gems]]&lt;0,Table32[[#This Row],[Gems]],0)</f>
        <v>0</v>
      </c>
      <c r="AG8008" s="29">
        <f t="shared" ca="1" si="166"/>
        <v>54</v>
      </c>
    </row>
    <row r="8009" spans="1:33" ht="14.4" x14ac:dyDescent="0.3">
      <c r="A8009" s="37">
        <v>44131</v>
      </c>
      <c r="B8009" s="38">
        <f>INDEX(Videolength!D:D,MATCH(D8009,Videolength!A:A,0))</f>
        <v>14</v>
      </c>
      <c r="C8009" s="38">
        <f>INDEX(Videolength!E:E,MATCH(D8009,Videolength!A:A,0))</f>
        <v>39</v>
      </c>
      <c r="D8009" s="39">
        <v>39</v>
      </c>
      <c r="E8009" s="40" t="str">
        <f>INDEX(Videolength!B:B,MATCH(D8009,Videolength!A:A,0))</f>
        <v>https://youtu.be/Hv5PL4q6kFE?list=PLTjhk5BwsiVV8SrR-dPCDjCfaMnt-5HZH</v>
      </c>
      <c r="F8009" s="41">
        <f>INDEX(Videolength!C:C,MATCH(D8009,Videolength!A:A,0))</f>
        <v>4.0335648148148148E-2</v>
      </c>
      <c r="G8009" s="41">
        <v>2.1782407407407407E-2</v>
      </c>
      <c r="H8009" s="71">
        <f>HYPERLINK(_xlfn.CONCAT(E8009,"&amp;t=",G8009*86400),G8009)</f>
        <v>2.1782407407407407E-2</v>
      </c>
      <c r="I8009" s="38">
        <v>14</v>
      </c>
      <c r="J8009" s="38">
        <v>8</v>
      </c>
      <c r="K8009" s="42" t="s">
        <v>346</v>
      </c>
      <c r="L8009" s="42" t="s">
        <v>10</v>
      </c>
      <c r="AA8009" s="45"/>
      <c r="AB8009" s="45"/>
      <c r="AE8009" s="42">
        <f>IF(Table32[[#This Row],[Gems]]&gt;0,Table32[[#This Row],[Gems]],0)</f>
        <v>0</v>
      </c>
      <c r="AF8009" s="42">
        <f>IF(Table32[[#This Row],[Gems]]&lt;0,Table32[[#This Row],[Gems]],0)</f>
        <v>0</v>
      </c>
      <c r="AG8009" s="30">
        <f t="shared" ca="1" si="166"/>
        <v>54</v>
      </c>
    </row>
    <row r="8010" spans="1:33" ht="14.4" x14ac:dyDescent="0.3">
      <c r="A8010" s="37">
        <v>44131</v>
      </c>
      <c r="B8010" s="38">
        <f>INDEX(Videolength!D:D,MATCH(D8010,Videolength!A:A,0))</f>
        <v>14</v>
      </c>
      <c r="C8010" s="38">
        <f>INDEX(Videolength!E:E,MATCH(D8010,Videolength!A:A,0))</f>
        <v>39</v>
      </c>
      <c r="D8010" s="39">
        <v>39</v>
      </c>
      <c r="E8010" s="40" t="str">
        <f>INDEX(Videolength!B:B,MATCH(D8010,Videolength!A:A,0))</f>
        <v>https://youtu.be/Hv5PL4q6kFE?list=PLTjhk5BwsiVV8SrR-dPCDjCfaMnt-5HZH</v>
      </c>
      <c r="F8010" s="41">
        <f>INDEX(Videolength!C:C,MATCH(D8010,Videolength!A:A,0))</f>
        <v>4.0335648148148148E-2</v>
      </c>
      <c r="G8010" s="41">
        <v>2.1863425925925925E-2</v>
      </c>
      <c r="H8010" s="71">
        <f>HYPERLINK(_xlfn.CONCAT(E8010,"&amp;t=",G8010*86400),G8010)</f>
        <v>2.1863425925925925E-2</v>
      </c>
      <c r="I8010" s="38">
        <v>14</v>
      </c>
      <c r="J8010" s="38">
        <v>8</v>
      </c>
      <c r="K8010" s="42" t="s">
        <v>123</v>
      </c>
      <c r="L8010" s="42" t="s">
        <v>10</v>
      </c>
      <c r="M8010" s="42" t="s">
        <v>1564</v>
      </c>
      <c r="AA8010" s="45"/>
      <c r="AB8010" s="45"/>
      <c r="AE8010" s="42">
        <f>IF(Table32[[#This Row],[Gems]]&gt;0,Table32[[#This Row],[Gems]],0)</f>
        <v>0</v>
      </c>
      <c r="AF8010" s="42">
        <f>IF(Table32[[#This Row],[Gems]]&lt;0,Table32[[#This Row],[Gems]],0)</f>
        <v>0</v>
      </c>
      <c r="AG8010" s="29">
        <f t="shared" ca="1" si="166"/>
        <v>54</v>
      </c>
    </row>
    <row r="8011" spans="1:33" ht="14.4" x14ac:dyDescent="0.3">
      <c r="A8011" s="37">
        <v>44131</v>
      </c>
      <c r="B8011" s="38">
        <f>INDEX(Videolength!D:D,MATCH(D8011,Videolength!A:A,0))</f>
        <v>14</v>
      </c>
      <c r="C8011" s="38">
        <f>INDEX(Videolength!E:E,MATCH(D8011,Videolength!A:A,0))</f>
        <v>39</v>
      </c>
      <c r="D8011" s="39">
        <v>39</v>
      </c>
      <c r="E8011" s="40" t="str">
        <f>INDEX(Videolength!B:B,MATCH(D8011,Videolength!A:A,0))</f>
        <v>https://youtu.be/Hv5PL4q6kFE?list=PLTjhk5BwsiVV8SrR-dPCDjCfaMnt-5HZH</v>
      </c>
      <c r="F8011" s="41">
        <f>INDEX(Videolength!C:C,MATCH(D8011,Videolength!A:A,0))</f>
        <v>4.0335648148148148E-2</v>
      </c>
      <c r="G8011" s="41">
        <v>2.2037037037037036E-2</v>
      </c>
      <c r="H8011" s="71">
        <f>HYPERLINK(_xlfn.CONCAT(E8011,"&amp;t=",G8011*86400),G8011)</f>
        <v>2.2037037037037036E-2</v>
      </c>
      <c r="I8011" s="38">
        <v>14</v>
      </c>
      <c r="J8011" s="38">
        <v>8</v>
      </c>
      <c r="K8011" s="42" t="s">
        <v>284</v>
      </c>
      <c r="L8011" s="42" t="s">
        <v>10</v>
      </c>
      <c r="M8011" s="42" t="s">
        <v>1322</v>
      </c>
      <c r="AA8011" s="45"/>
      <c r="AB8011" s="45"/>
      <c r="AE8011" s="42">
        <f>IF(Table32[[#This Row],[Gems]]&gt;0,Table32[[#This Row],[Gems]],0)</f>
        <v>0</v>
      </c>
      <c r="AF8011" s="42">
        <f>IF(Table32[[#This Row],[Gems]]&lt;0,Table32[[#This Row],[Gems]],0)</f>
        <v>0</v>
      </c>
      <c r="AG8011" s="29">
        <f t="shared" ref="AG8011:AG8074" ca="1" si="167">SUM(OFFSET(AG8011,-1,0),AD8011)</f>
        <v>54</v>
      </c>
    </row>
    <row r="8012" spans="1:33" ht="14.4" x14ac:dyDescent="0.3">
      <c r="A8012" s="37">
        <v>44131</v>
      </c>
      <c r="B8012" s="38">
        <f>INDEX(Videolength!D:D,MATCH(D8012,Videolength!A:A,0))</f>
        <v>14</v>
      </c>
      <c r="C8012" s="38">
        <f>INDEX(Videolength!E:E,MATCH(D8012,Videolength!A:A,0))</f>
        <v>39</v>
      </c>
      <c r="D8012" s="39">
        <v>39</v>
      </c>
      <c r="E8012" s="40" t="str">
        <f>INDEX(Videolength!B:B,MATCH(D8012,Videolength!A:A,0))</f>
        <v>https://youtu.be/Hv5PL4q6kFE?list=PLTjhk5BwsiVV8SrR-dPCDjCfaMnt-5HZH</v>
      </c>
      <c r="F8012" s="41">
        <f>INDEX(Videolength!C:C,MATCH(D8012,Videolength!A:A,0))</f>
        <v>4.0335648148148148E-2</v>
      </c>
      <c r="G8012" s="41">
        <v>2.2175925925925929E-2</v>
      </c>
      <c r="H8012" s="71">
        <f>HYPERLINK(_xlfn.CONCAT(E8012,"&amp;t=",G8012*86400),G8012)</f>
        <v>2.2175925925925929E-2</v>
      </c>
      <c r="I8012" s="38">
        <v>14</v>
      </c>
      <c r="J8012" s="38">
        <v>8</v>
      </c>
      <c r="K8012" s="42" t="s">
        <v>90</v>
      </c>
      <c r="L8012" s="42" t="s">
        <v>10</v>
      </c>
      <c r="AA8012" s="45"/>
      <c r="AB8012" s="45"/>
      <c r="AE8012" s="42">
        <f>IF(Table32[[#This Row],[Gems]]&gt;0,Table32[[#This Row],[Gems]],0)</f>
        <v>0</v>
      </c>
      <c r="AF8012" s="42">
        <f>IF(Table32[[#This Row],[Gems]]&lt;0,Table32[[#This Row],[Gems]],0)</f>
        <v>0</v>
      </c>
      <c r="AG8012" s="29">
        <f t="shared" ca="1" si="167"/>
        <v>54</v>
      </c>
    </row>
    <row r="8013" spans="1:33" ht="14.4" x14ac:dyDescent="0.3">
      <c r="A8013" s="37">
        <v>44131</v>
      </c>
      <c r="B8013" s="38">
        <f>INDEX(Videolength!D:D,MATCH(D8013,Videolength!A:A,0))</f>
        <v>14</v>
      </c>
      <c r="C8013" s="38">
        <f>INDEX(Videolength!E:E,MATCH(D8013,Videolength!A:A,0))</f>
        <v>39</v>
      </c>
      <c r="D8013" s="39">
        <v>39</v>
      </c>
      <c r="E8013" s="40" t="str">
        <f>INDEX(Videolength!B:B,MATCH(D8013,Videolength!A:A,0))</f>
        <v>https://youtu.be/Hv5PL4q6kFE?list=PLTjhk5BwsiVV8SrR-dPCDjCfaMnt-5HZH</v>
      </c>
      <c r="F8013" s="41">
        <f>INDEX(Videolength!C:C,MATCH(D8013,Videolength!A:A,0))</f>
        <v>4.0335648148148148E-2</v>
      </c>
      <c r="G8013" s="41">
        <v>2.2222222222222223E-2</v>
      </c>
      <c r="H8013" s="71">
        <f>HYPERLINK(_xlfn.CONCAT(E8013,"&amp;t=",G8013*86400),G8013)</f>
        <v>2.2222222222222223E-2</v>
      </c>
      <c r="I8013" s="38">
        <v>14</v>
      </c>
      <c r="J8013" s="38">
        <v>8</v>
      </c>
      <c r="K8013" s="42" t="s">
        <v>90</v>
      </c>
      <c r="L8013" s="42" t="s">
        <v>197</v>
      </c>
      <c r="M8013" s="42" t="s">
        <v>746</v>
      </c>
      <c r="V8013" s="43">
        <v>1501</v>
      </c>
      <c r="AA8013" s="45"/>
      <c r="AB8013" s="45"/>
      <c r="AE8013" s="42">
        <f>IF(Table32[[#This Row],[Gems]]&gt;0,Table32[[#This Row],[Gems]],0)</f>
        <v>0</v>
      </c>
      <c r="AF8013" s="42">
        <f>IF(Table32[[#This Row],[Gems]]&lt;0,Table32[[#This Row],[Gems]],0)</f>
        <v>0</v>
      </c>
      <c r="AG8013" s="29">
        <f t="shared" ca="1" si="167"/>
        <v>54</v>
      </c>
    </row>
    <row r="8014" spans="1:33" ht="14.4" x14ac:dyDescent="0.3">
      <c r="A8014" s="37">
        <v>44131</v>
      </c>
      <c r="B8014" s="38">
        <f>INDEX(Videolength!D:D,MATCH(D8014,Videolength!A:A,0))</f>
        <v>14</v>
      </c>
      <c r="C8014" s="38">
        <f>INDEX(Videolength!E:E,MATCH(D8014,Videolength!A:A,0))</f>
        <v>39</v>
      </c>
      <c r="D8014" s="39">
        <v>39</v>
      </c>
      <c r="E8014" s="40" t="str">
        <f>INDEX(Videolength!B:B,MATCH(D8014,Videolength!A:A,0))</f>
        <v>https://youtu.be/Hv5PL4q6kFE?list=PLTjhk5BwsiVV8SrR-dPCDjCfaMnt-5HZH</v>
      </c>
      <c r="F8014" s="41">
        <f>INDEX(Videolength!C:C,MATCH(D8014,Videolength!A:A,0))</f>
        <v>4.0335648148148148E-2</v>
      </c>
      <c r="G8014" s="41">
        <v>2.3090277777777779E-2</v>
      </c>
      <c r="H8014" s="71">
        <f>HYPERLINK(_xlfn.CONCAT(E8014,"&amp;t=",G8014*86400),G8014)</f>
        <v>2.3090277777777779E-2</v>
      </c>
      <c r="I8014" s="38">
        <v>14</v>
      </c>
      <c r="J8014" s="38">
        <v>8</v>
      </c>
      <c r="K8014" s="42" t="s">
        <v>90</v>
      </c>
      <c r="L8014" s="42" t="s">
        <v>198</v>
      </c>
      <c r="M8014" s="42" t="s">
        <v>1358</v>
      </c>
      <c r="V8014" s="43">
        <v>1501</v>
      </c>
      <c r="AA8014" s="45"/>
      <c r="AB8014" s="45"/>
      <c r="AC8014" s="44" t="s">
        <v>201</v>
      </c>
      <c r="AE8014" s="42">
        <f>IF(Table32[[#This Row],[Gems]]&gt;0,Table32[[#This Row],[Gems]],0)</f>
        <v>0</v>
      </c>
      <c r="AF8014" s="42">
        <f>IF(Table32[[#This Row],[Gems]]&lt;0,Table32[[#This Row],[Gems]],0)</f>
        <v>0</v>
      </c>
      <c r="AG8014" s="29">
        <f t="shared" ca="1" si="167"/>
        <v>54</v>
      </c>
    </row>
    <row r="8015" spans="1:33" ht="14.4" x14ac:dyDescent="0.3">
      <c r="A8015" s="37">
        <v>44131</v>
      </c>
      <c r="B8015" s="38">
        <f>INDEX(Videolength!D:D,MATCH(D8015,Videolength!A:A,0))</f>
        <v>14</v>
      </c>
      <c r="C8015" s="38">
        <f>INDEX(Videolength!E:E,MATCH(D8015,Videolength!A:A,0))</f>
        <v>39</v>
      </c>
      <c r="D8015" s="39">
        <v>39</v>
      </c>
      <c r="E8015" s="40" t="str">
        <f>INDEX(Videolength!B:B,MATCH(D8015,Videolength!A:A,0))</f>
        <v>https://youtu.be/Hv5PL4q6kFE?list=PLTjhk5BwsiVV8SrR-dPCDjCfaMnt-5HZH</v>
      </c>
      <c r="F8015" s="41">
        <f>INDEX(Videolength!C:C,MATCH(D8015,Videolength!A:A,0))</f>
        <v>4.0335648148148148E-2</v>
      </c>
      <c r="G8015" s="41">
        <v>2.3124999999999996E-2</v>
      </c>
      <c r="H8015" s="71">
        <f>HYPERLINK(_xlfn.CONCAT(E8015,"&amp;t=",G8015*86400),G8015)</f>
        <v>2.3124999999999996E-2</v>
      </c>
      <c r="I8015" s="38">
        <v>14</v>
      </c>
      <c r="J8015" s="38">
        <v>8</v>
      </c>
      <c r="K8015" s="42" t="s">
        <v>284</v>
      </c>
      <c r="L8015" s="42" t="s">
        <v>10</v>
      </c>
      <c r="M8015" s="42" t="s">
        <v>1322</v>
      </c>
      <c r="AA8015" s="45"/>
      <c r="AB8015" s="45"/>
      <c r="AE8015" s="42">
        <f>IF(Table32[[#This Row],[Gems]]&gt;0,Table32[[#This Row],[Gems]],0)</f>
        <v>0</v>
      </c>
      <c r="AF8015" s="42">
        <f>IF(Table32[[#This Row],[Gems]]&lt;0,Table32[[#This Row],[Gems]],0)</f>
        <v>0</v>
      </c>
      <c r="AG8015" s="29">
        <f t="shared" ca="1" si="167"/>
        <v>54</v>
      </c>
    </row>
    <row r="8016" spans="1:33" ht="14.4" x14ac:dyDescent="0.3">
      <c r="A8016" s="37">
        <v>44131</v>
      </c>
      <c r="B8016" s="38">
        <f>INDEX(Videolength!D:D,MATCH(D8016,Videolength!A:A,0))</f>
        <v>14</v>
      </c>
      <c r="C8016" s="38">
        <f>INDEX(Videolength!E:E,MATCH(D8016,Videolength!A:A,0))</f>
        <v>39</v>
      </c>
      <c r="D8016" s="39">
        <v>39</v>
      </c>
      <c r="E8016" s="40" t="str">
        <f>INDEX(Videolength!B:B,MATCH(D8016,Videolength!A:A,0))</f>
        <v>https://youtu.be/Hv5PL4q6kFE?list=PLTjhk5BwsiVV8SrR-dPCDjCfaMnt-5HZH</v>
      </c>
      <c r="F8016" s="41">
        <f>INDEX(Videolength!C:C,MATCH(D8016,Videolength!A:A,0))</f>
        <v>4.0335648148148148E-2</v>
      </c>
      <c r="G8016" s="41">
        <v>2.3252314814814812E-2</v>
      </c>
      <c r="H8016" s="71">
        <f>HYPERLINK(_xlfn.CONCAT(E8016,"&amp;t=",G8016*86400),G8016)</f>
        <v>2.3252314814814812E-2</v>
      </c>
      <c r="I8016" s="38">
        <v>14</v>
      </c>
      <c r="J8016" s="38">
        <v>8</v>
      </c>
      <c r="K8016" s="42" t="s">
        <v>90</v>
      </c>
      <c r="L8016" s="42" t="s">
        <v>10</v>
      </c>
      <c r="AA8016" s="45"/>
      <c r="AB8016" s="45"/>
      <c r="AE8016" s="42">
        <f>IF(Table32[[#This Row],[Gems]]&gt;0,Table32[[#This Row],[Gems]],0)</f>
        <v>0</v>
      </c>
      <c r="AF8016" s="42">
        <f>IF(Table32[[#This Row],[Gems]]&lt;0,Table32[[#This Row],[Gems]],0)</f>
        <v>0</v>
      </c>
      <c r="AG8016" s="29">
        <f t="shared" ca="1" si="167"/>
        <v>54</v>
      </c>
    </row>
    <row r="8017" spans="1:33" ht="14.4" x14ac:dyDescent="0.3">
      <c r="A8017" s="37">
        <v>44131</v>
      </c>
      <c r="B8017" s="38">
        <f>INDEX(Videolength!D:D,MATCH(D8017,Videolength!A:A,0))</f>
        <v>14</v>
      </c>
      <c r="C8017" s="38">
        <f>INDEX(Videolength!E:E,MATCH(D8017,Videolength!A:A,0))</f>
        <v>39</v>
      </c>
      <c r="D8017" s="39">
        <v>39</v>
      </c>
      <c r="E8017" s="40" t="str">
        <f>INDEX(Videolength!B:B,MATCH(D8017,Videolength!A:A,0))</f>
        <v>https://youtu.be/Hv5PL4q6kFE?list=PLTjhk5BwsiVV8SrR-dPCDjCfaMnt-5HZH</v>
      </c>
      <c r="F8017" s="41">
        <f>INDEX(Videolength!C:C,MATCH(D8017,Videolength!A:A,0))</f>
        <v>4.0335648148148148E-2</v>
      </c>
      <c r="G8017" s="41">
        <v>2.3298611111111107E-2</v>
      </c>
      <c r="H8017" s="71">
        <f>HYPERLINK(_xlfn.CONCAT(E8017,"&amp;t=",G8017*86400),G8017)</f>
        <v>2.3298611111111107E-2</v>
      </c>
      <c r="I8017" s="38">
        <v>14</v>
      </c>
      <c r="J8017" s="38">
        <v>8</v>
      </c>
      <c r="K8017" s="42" t="s">
        <v>90</v>
      </c>
      <c r="L8017" s="42" t="s">
        <v>197</v>
      </c>
      <c r="M8017" s="42" t="s">
        <v>746</v>
      </c>
      <c r="V8017" s="43">
        <v>1501</v>
      </c>
      <c r="AA8017" s="45"/>
      <c r="AB8017" s="45"/>
      <c r="AE8017" s="42">
        <f>IF(Table32[[#This Row],[Gems]]&gt;0,Table32[[#This Row],[Gems]],0)</f>
        <v>0</v>
      </c>
      <c r="AF8017" s="42">
        <f>IF(Table32[[#This Row],[Gems]]&lt;0,Table32[[#This Row],[Gems]],0)</f>
        <v>0</v>
      </c>
      <c r="AG8017" s="29">
        <f t="shared" ca="1" si="167"/>
        <v>54</v>
      </c>
    </row>
    <row r="8018" spans="1:33" ht="14.4" x14ac:dyDescent="0.3">
      <c r="A8018" s="37">
        <v>44131</v>
      </c>
      <c r="B8018" s="38">
        <f>INDEX(Videolength!D:D,MATCH(D8018,Videolength!A:A,0))</f>
        <v>14</v>
      </c>
      <c r="C8018" s="38">
        <f>INDEX(Videolength!E:E,MATCH(D8018,Videolength!A:A,0))</f>
        <v>39</v>
      </c>
      <c r="D8018" s="39">
        <v>39</v>
      </c>
      <c r="E8018" s="40" t="str">
        <f>INDEX(Videolength!B:B,MATCH(D8018,Videolength!A:A,0))</f>
        <v>https://youtu.be/Hv5PL4q6kFE?list=PLTjhk5BwsiVV8SrR-dPCDjCfaMnt-5HZH</v>
      </c>
      <c r="F8018" s="41">
        <f>INDEX(Videolength!C:C,MATCH(D8018,Videolength!A:A,0))</f>
        <v>4.0335648148148148E-2</v>
      </c>
      <c r="G8018" s="41">
        <v>2.4305555555555556E-2</v>
      </c>
      <c r="H8018" s="71">
        <f>HYPERLINK(_xlfn.CONCAT(E8018,"&amp;t=",G8018*86400),G8018)</f>
        <v>2.4305555555555556E-2</v>
      </c>
      <c r="I8018" s="38">
        <v>14</v>
      </c>
      <c r="J8018" s="38">
        <v>8</v>
      </c>
      <c r="K8018" s="42" t="s">
        <v>90</v>
      </c>
      <c r="L8018" s="42" t="s">
        <v>198</v>
      </c>
      <c r="M8018" s="42" t="s">
        <v>1515</v>
      </c>
      <c r="V8018" s="43">
        <v>1501</v>
      </c>
      <c r="AA8018" s="45"/>
      <c r="AB8018" s="45"/>
      <c r="AC8018" s="44" t="s">
        <v>203</v>
      </c>
      <c r="AE8018" s="42">
        <f>IF(Table32[[#This Row],[Gems]]&gt;0,Table32[[#This Row],[Gems]],0)</f>
        <v>0</v>
      </c>
      <c r="AF8018" s="42">
        <f>IF(Table32[[#This Row],[Gems]]&lt;0,Table32[[#This Row],[Gems]],0)</f>
        <v>0</v>
      </c>
      <c r="AG8018" s="29">
        <f t="shared" ca="1" si="167"/>
        <v>54</v>
      </c>
    </row>
    <row r="8019" spans="1:33" ht="14.4" x14ac:dyDescent="0.3">
      <c r="A8019" s="37">
        <v>44131</v>
      </c>
      <c r="B8019" s="38">
        <f>INDEX(Videolength!D:D,MATCH(D8019,Videolength!A:A,0))</f>
        <v>14</v>
      </c>
      <c r="C8019" s="38">
        <f>INDEX(Videolength!E:E,MATCH(D8019,Videolength!A:A,0))</f>
        <v>39</v>
      </c>
      <c r="D8019" s="39">
        <v>39</v>
      </c>
      <c r="E8019" s="40" t="str">
        <f>INDEX(Videolength!B:B,MATCH(D8019,Videolength!A:A,0))</f>
        <v>https://youtu.be/Hv5PL4q6kFE?list=PLTjhk5BwsiVV8SrR-dPCDjCfaMnt-5HZH</v>
      </c>
      <c r="F8019" s="41">
        <f>INDEX(Videolength!C:C,MATCH(D8019,Videolength!A:A,0))</f>
        <v>4.0335648148148148E-2</v>
      </c>
      <c r="G8019" s="41">
        <v>2.4340277777777777E-2</v>
      </c>
      <c r="H8019" s="71">
        <f>HYPERLINK(_xlfn.CONCAT(E8019,"&amp;t=",G8019*86400),G8019)</f>
        <v>2.4340277777777777E-2</v>
      </c>
      <c r="I8019" s="38">
        <v>14</v>
      </c>
      <c r="J8019" s="38">
        <v>8</v>
      </c>
      <c r="K8019" s="42" t="s">
        <v>284</v>
      </c>
      <c r="L8019" s="42" t="s">
        <v>10</v>
      </c>
      <c r="M8019" s="42" t="s">
        <v>1322</v>
      </c>
      <c r="AA8019" s="45"/>
      <c r="AB8019" s="45"/>
      <c r="AE8019" s="42">
        <f>IF(Table32[[#This Row],[Gems]]&gt;0,Table32[[#This Row],[Gems]],0)</f>
        <v>0</v>
      </c>
      <c r="AF8019" s="42">
        <f>IF(Table32[[#This Row],[Gems]]&lt;0,Table32[[#This Row],[Gems]],0)</f>
        <v>0</v>
      </c>
      <c r="AG8019" s="29">
        <f t="shared" ca="1" si="167"/>
        <v>54</v>
      </c>
    </row>
    <row r="8020" spans="1:33" ht="14.4" x14ac:dyDescent="0.3">
      <c r="A8020" s="37">
        <v>44131</v>
      </c>
      <c r="B8020" s="38">
        <f>INDEX(Videolength!D:D,MATCH(D8020,Videolength!A:A,0))</f>
        <v>14</v>
      </c>
      <c r="C8020" s="38">
        <f>INDEX(Videolength!E:E,MATCH(D8020,Videolength!A:A,0))</f>
        <v>39</v>
      </c>
      <c r="D8020" s="39">
        <v>39</v>
      </c>
      <c r="E8020" s="40" t="str">
        <f>INDEX(Videolength!B:B,MATCH(D8020,Videolength!A:A,0))</f>
        <v>https://youtu.be/Hv5PL4q6kFE?list=PLTjhk5BwsiVV8SrR-dPCDjCfaMnt-5HZH</v>
      </c>
      <c r="F8020" s="41">
        <f>INDEX(Videolength!C:C,MATCH(D8020,Videolength!A:A,0))</f>
        <v>4.0335648148148148E-2</v>
      </c>
      <c r="G8020" s="41">
        <v>2.4560185185185185E-2</v>
      </c>
      <c r="H8020" s="71">
        <f>HYPERLINK(_xlfn.CONCAT(E8020,"&amp;t=",G8020*86400),G8020)</f>
        <v>2.4560185185185185E-2</v>
      </c>
      <c r="I8020" s="38">
        <v>14</v>
      </c>
      <c r="J8020" s="38">
        <v>8</v>
      </c>
      <c r="K8020" s="42" t="s">
        <v>90</v>
      </c>
      <c r="L8020" s="42" t="s">
        <v>10</v>
      </c>
      <c r="AA8020" s="45"/>
      <c r="AB8020" s="45"/>
      <c r="AE8020" s="42">
        <f>IF(Table32[[#This Row],[Gems]]&gt;0,Table32[[#This Row],[Gems]],0)</f>
        <v>0</v>
      </c>
      <c r="AF8020" s="42">
        <f>IF(Table32[[#This Row],[Gems]]&lt;0,Table32[[#This Row],[Gems]],0)</f>
        <v>0</v>
      </c>
      <c r="AG8020" s="29">
        <f t="shared" ca="1" si="167"/>
        <v>54</v>
      </c>
    </row>
    <row r="8021" spans="1:33" ht="14.4" x14ac:dyDescent="0.3">
      <c r="A8021" s="37">
        <v>44131</v>
      </c>
      <c r="B8021" s="38">
        <f>INDEX(Videolength!D:D,MATCH(D8021,Videolength!A:A,0))</f>
        <v>14</v>
      </c>
      <c r="C8021" s="38">
        <f>INDEX(Videolength!E:E,MATCH(D8021,Videolength!A:A,0))</f>
        <v>39</v>
      </c>
      <c r="D8021" s="39">
        <v>39</v>
      </c>
      <c r="E8021" s="40" t="str">
        <f>INDEX(Videolength!B:B,MATCH(D8021,Videolength!A:A,0))</f>
        <v>https://youtu.be/Hv5PL4q6kFE?list=PLTjhk5BwsiVV8SrR-dPCDjCfaMnt-5HZH</v>
      </c>
      <c r="F8021" s="41">
        <f>INDEX(Videolength!C:C,MATCH(D8021,Videolength!A:A,0))</f>
        <v>4.0335648148148148E-2</v>
      </c>
      <c r="G8021" s="41">
        <v>2.4594907407407409E-2</v>
      </c>
      <c r="H8021" s="71">
        <f>HYPERLINK(_xlfn.CONCAT(E8021,"&amp;t=",G8021*86400),G8021)</f>
        <v>2.4594907407407409E-2</v>
      </c>
      <c r="I8021" s="38">
        <v>14</v>
      </c>
      <c r="J8021" s="38">
        <v>8</v>
      </c>
      <c r="K8021" s="42" t="s">
        <v>90</v>
      </c>
      <c r="L8021" s="42" t="s">
        <v>197</v>
      </c>
      <c r="M8021" s="42" t="s">
        <v>746</v>
      </c>
      <c r="V8021" s="43">
        <v>1501</v>
      </c>
      <c r="AA8021" s="45"/>
      <c r="AB8021" s="45"/>
      <c r="AE8021" s="42">
        <f>IF(Table32[[#This Row],[Gems]]&gt;0,Table32[[#This Row],[Gems]],0)</f>
        <v>0</v>
      </c>
      <c r="AF8021" s="42">
        <f>IF(Table32[[#This Row],[Gems]]&lt;0,Table32[[#This Row],[Gems]],0)</f>
        <v>0</v>
      </c>
      <c r="AG8021" s="29">
        <f t="shared" ca="1" si="167"/>
        <v>54</v>
      </c>
    </row>
    <row r="8022" spans="1:33" ht="14.4" x14ac:dyDescent="0.3">
      <c r="A8022" s="37">
        <v>44131</v>
      </c>
      <c r="B8022" s="38">
        <f>INDEX(Videolength!D:D,MATCH(D8022,Videolength!A:A,0))</f>
        <v>14</v>
      </c>
      <c r="C8022" s="38">
        <f>INDEX(Videolength!E:E,MATCH(D8022,Videolength!A:A,0))</f>
        <v>39</v>
      </c>
      <c r="D8022" s="39">
        <v>39</v>
      </c>
      <c r="E8022" s="40" t="str">
        <f>INDEX(Videolength!B:B,MATCH(D8022,Videolength!A:A,0))</f>
        <v>https://youtu.be/Hv5PL4q6kFE?list=PLTjhk5BwsiVV8SrR-dPCDjCfaMnt-5HZH</v>
      </c>
      <c r="F8022" s="41">
        <f>INDEX(Videolength!C:C,MATCH(D8022,Videolength!A:A,0))</f>
        <v>4.0335648148148148E-2</v>
      </c>
      <c r="G8022" s="41">
        <v>2.5416666666666667E-2</v>
      </c>
      <c r="H8022" s="71">
        <f>HYPERLINK(_xlfn.CONCAT(E8022,"&amp;t=",G8022*86400),G8022)</f>
        <v>2.5416666666666667E-2</v>
      </c>
      <c r="I8022" s="38">
        <v>14</v>
      </c>
      <c r="J8022" s="38">
        <v>8</v>
      </c>
      <c r="K8022" s="42" t="s">
        <v>90</v>
      </c>
      <c r="L8022" s="42" t="s">
        <v>198</v>
      </c>
      <c r="M8022" s="42" t="s">
        <v>1358</v>
      </c>
      <c r="V8022" s="43">
        <v>1501</v>
      </c>
      <c r="AA8022" s="45"/>
      <c r="AB8022" s="45"/>
      <c r="AC8022" s="44" t="s">
        <v>201</v>
      </c>
      <c r="AE8022" s="42">
        <f>IF(Table32[[#This Row],[Gems]]&gt;0,Table32[[#This Row],[Gems]],0)</f>
        <v>0</v>
      </c>
      <c r="AF8022" s="42">
        <f>IF(Table32[[#This Row],[Gems]]&lt;0,Table32[[#This Row],[Gems]],0)</f>
        <v>0</v>
      </c>
      <c r="AG8022" s="29">
        <f t="shared" ca="1" si="167"/>
        <v>54</v>
      </c>
    </row>
    <row r="8023" spans="1:33" ht="14.4" x14ac:dyDescent="0.3">
      <c r="A8023" s="37">
        <v>44131</v>
      </c>
      <c r="B8023" s="38">
        <f>INDEX(Videolength!D:D,MATCH(D8023,Videolength!A:A,0))</f>
        <v>14</v>
      </c>
      <c r="C8023" s="38">
        <f>INDEX(Videolength!E:E,MATCH(D8023,Videolength!A:A,0))</f>
        <v>39</v>
      </c>
      <c r="D8023" s="39">
        <v>39</v>
      </c>
      <c r="E8023" s="40" t="str">
        <f>INDEX(Videolength!B:B,MATCH(D8023,Videolength!A:A,0))</f>
        <v>https://youtu.be/Hv5PL4q6kFE?list=PLTjhk5BwsiVV8SrR-dPCDjCfaMnt-5HZH</v>
      </c>
      <c r="F8023" s="41">
        <f>INDEX(Videolength!C:C,MATCH(D8023,Videolength!A:A,0))</f>
        <v>4.0335648148148148E-2</v>
      </c>
      <c r="G8023" s="41">
        <v>2.5474537037037035E-2</v>
      </c>
      <c r="H8023" s="71">
        <f>HYPERLINK(_xlfn.CONCAT(E8023,"&amp;t=",G8023*86400),G8023)</f>
        <v>2.5474537037037035E-2</v>
      </c>
      <c r="I8023" s="38">
        <v>14</v>
      </c>
      <c r="J8023" s="38">
        <v>8</v>
      </c>
      <c r="K8023" s="42" t="s">
        <v>284</v>
      </c>
      <c r="L8023" s="42" t="s">
        <v>10</v>
      </c>
      <c r="M8023" s="42" t="s">
        <v>1322</v>
      </c>
      <c r="AA8023" s="45"/>
      <c r="AB8023" s="45"/>
      <c r="AE8023" s="42">
        <f>IF(Table32[[#This Row],[Gems]]&gt;0,Table32[[#This Row],[Gems]],0)</f>
        <v>0</v>
      </c>
      <c r="AF8023" s="42">
        <f>IF(Table32[[#This Row],[Gems]]&lt;0,Table32[[#This Row],[Gems]],0)</f>
        <v>0</v>
      </c>
      <c r="AG8023" s="29">
        <f t="shared" ca="1" si="167"/>
        <v>54</v>
      </c>
    </row>
    <row r="8024" spans="1:33" ht="14.4" x14ac:dyDescent="0.3">
      <c r="A8024" s="37">
        <v>44131</v>
      </c>
      <c r="B8024" s="38">
        <f>INDEX(Videolength!D:D,MATCH(D8024,Videolength!A:A,0))</f>
        <v>14</v>
      </c>
      <c r="C8024" s="38">
        <f>INDEX(Videolength!E:E,MATCH(D8024,Videolength!A:A,0))</f>
        <v>39</v>
      </c>
      <c r="D8024" s="39">
        <v>39</v>
      </c>
      <c r="E8024" s="40" t="str">
        <f>INDEX(Videolength!B:B,MATCH(D8024,Videolength!A:A,0))</f>
        <v>https://youtu.be/Hv5PL4q6kFE?list=PLTjhk5BwsiVV8SrR-dPCDjCfaMnt-5HZH</v>
      </c>
      <c r="F8024" s="41">
        <f>INDEX(Videolength!C:C,MATCH(D8024,Videolength!A:A,0))</f>
        <v>4.0335648148148148E-2</v>
      </c>
      <c r="G8024" s="41">
        <v>2.5567129629629634E-2</v>
      </c>
      <c r="H8024" s="71">
        <f>HYPERLINK(_xlfn.CONCAT(E8024,"&amp;t=",G8024*86400),G8024)</f>
        <v>2.5567129629629634E-2</v>
      </c>
      <c r="I8024" s="38">
        <v>14</v>
      </c>
      <c r="J8024" s="38">
        <v>8</v>
      </c>
      <c r="K8024" s="42" t="s">
        <v>90</v>
      </c>
      <c r="L8024" s="42" t="s">
        <v>10</v>
      </c>
      <c r="AA8024" s="45"/>
      <c r="AB8024" s="45"/>
      <c r="AE8024" s="42">
        <f>IF(Table32[[#This Row],[Gems]]&gt;0,Table32[[#This Row],[Gems]],0)</f>
        <v>0</v>
      </c>
      <c r="AF8024" s="42">
        <f>IF(Table32[[#This Row],[Gems]]&lt;0,Table32[[#This Row],[Gems]],0)</f>
        <v>0</v>
      </c>
      <c r="AG8024" s="29">
        <f t="shared" ca="1" si="167"/>
        <v>54</v>
      </c>
    </row>
    <row r="8025" spans="1:33" ht="14.4" x14ac:dyDescent="0.3">
      <c r="A8025" s="37">
        <v>44131</v>
      </c>
      <c r="B8025" s="38">
        <f>INDEX(Videolength!D:D,MATCH(D8025,Videolength!A:A,0))</f>
        <v>14</v>
      </c>
      <c r="C8025" s="38">
        <f>INDEX(Videolength!E:E,MATCH(D8025,Videolength!A:A,0))</f>
        <v>39</v>
      </c>
      <c r="D8025" s="39">
        <v>39</v>
      </c>
      <c r="E8025" s="40" t="str">
        <f>INDEX(Videolength!B:B,MATCH(D8025,Videolength!A:A,0))</f>
        <v>https://youtu.be/Hv5PL4q6kFE?list=PLTjhk5BwsiVV8SrR-dPCDjCfaMnt-5HZH</v>
      </c>
      <c r="F8025" s="41">
        <f>INDEX(Videolength!C:C,MATCH(D8025,Videolength!A:A,0))</f>
        <v>4.0335648148148148E-2</v>
      </c>
      <c r="G8025" s="41">
        <v>2.5590277777777778E-2</v>
      </c>
      <c r="H8025" s="71">
        <f>HYPERLINK(_xlfn.CONCAT(E8025,"&amp;t=",G8025*86400),G8025)</f>
        <v>2.5590277777777778E-2</v>
      </c>
      <c r="I8025" s="38">
        <v>14</v>
      </c>
      <c r="J8025" s="38">
        <v>8</v>
      </c>
      <c r="K8025" s="42" t="s">
        <v>90</v>
      </c>
      <c r="L8025" s="42" t="s">
        <v>197</v>
      </c>
      <c r="M8025" s="42" t="s">
        <v>746</v>
      </c>
      <c r="V8025" s="43">
        <v>1501</v>
      </c>
      <c r="AA8025" s="45"/>
      <c r="AB8025" s="45"/>
      <c r="AE8025" s="42">
        <f>IF(Table32[[#This Row],[Gems]]&gt;0,Table32[[#This Row],[Gems]],0)</f>
        <v>0</v>
      </c>
      <c r="AF8025" s="42">
        <f>IF(Table32[[#This Row],[Gems]]&lt;0,Table32[[#This Row],[Gems]],0)</f>
        <v>0</v>
      </c>
      <c r="AG8025" s="29">
        <f t="shared" ca="1" si="167"/>
        <v>54</v>
      </c>
    </row>
    <row r="8026" spans="1:33" ht="14.4" x14ac:dyDescent="0.3">
      <c r="A8026" s="37">
        <v>44131</v>
      </c>
      <c r="B8026" s="38">
        <f>INDEX(Videolength!D:D,MATCH(D8026,Videolength!A:A,0))</f>
        <v>14</v>
      </c>
      <c r="C8026" s="38">
        <f>INDEX(Videolength!E:E,MATCH(D8026,Videolength!A:A,0))</f>
        <v>39</v>
      </c>
      <c r="D8026" s="39">
        <v>39</v>
      </c>
      <c r="E8026" s="40" t="str">
        <f>INDEX(Videolength!B:B,MATCH(D8026,Videolength!A:A,0))</f>
        <v>https://youtu.be/Hv5PL4q6kFE?list=PLTjhk5BwsiVV8SrR-dPCDjCfaMnt-5HZH</v>
      </c>
      <c r="F8026" s="41">
        <f>INDEX(Videolength!C:C,MATCH(D8026,Videolength!A:A,0))</f>
        <v>4.0335648148148148E-2</v>
      </c>
      <c r="G8026" s="41">
        <v>2.6388888888888889E-2</v>
      </c>
      <c r="H8026" s="71">
        <f>HYPERLINK(_xlfn.CONCAT(E8026,"&amp;t=",G8026*86400),G8026)</f>
        <v>2.6388888888888889E-2</v>
      </c>
      <c r="I8026" s="38">
        <v>14</v>
      </c>
      <c r="J8026" s="38">
        <v>8</v>
      </c>
      <c r="K8026" s="42" t="s">
        <v>90</v>
      </c>
      <c r="L8026" s="42" t="s">
        <v>198</v>
      </c>
      <c r="V8026" s="43">
        <v>1501</v>
      </c>
      <c r="AA8026" s="45"/>
      <c r="AB8026" s="45"/>
      <c r="AC8026" s="44" t="s">
        <v>201</v>
      </c>
      <c r="AE8026" s="42">
        <f>IF(Table32[[#This Row],[Gems]]&gt;0,Table32[[#This Row],[Gems]],0)</f>
        <v>0</v>
      </c>
      <c r="AF8026" s="42">
        <f>IF(Table32[[#This Row],[Gems]]&lt;0,Table32[[#This Row],[Gems]],0)</f>
        <v>0</v>
      </c>
      <c r="AG8026" s="29">
        <f t="shared" ca="1" si="167"/>
        <v>54</v>
      </c>
    </row>
    <row r="8027" spans="1:33" ht="14.4" x14ac:dyDescent="0.3">
      <c r="A8027" s="37">
        <v>44131</v>
      </c>
      <c r="B8027" s="38">
        <f>INDEX(Videolength!D:D,MATCH(D8027,Videolength!A:A,0))</f>
        <v>14</v>
      </c>
      <c r="C8027" s="38">
        <f>INDEX(Videolength!E:E,MATCH(D8027,Videolength!A:A,0))</f>
        <v>39</v>
      </c>
      <c r="D8027" s="39">
        <v>39</v>
      </c>
      <c r="E8027" s="40" t="str">
        <f>INDEX(Videolength!B:B,MATCH(D8027,Videolength!A:A,0))</f>
        <v>https://youtu.be/Hv5PL4q6kFE?list=PLTjhk5BwsiVV8SrR-dPCDjCfaMnt-5HZH</v>
      </c>
      <c r="F8027" s="41">
        <f>INDEX(Videolength!C:C,MATCH(D8027,Videolength!A:A,0))</f>
        <v>4.0335648148148148E-2</v>
      </c>
      <c r="G8027" s="41">
        <v>2.6435185185185187E-2</v>
      </c>
      <c r="H8027" s="71">
        <f>HYPERLINK(_xlfn.CONCAT(E8027,"&amp;t=",G8027*86400),G8027)</f>
        <v>2.6435185185185187E-2</v>
      </c>
      <c r="I8027" s="38">
        <v>14</v>
      </c>
      <c r="J8027" s="38">
        <v>8</v>
      </c>
      <c r="K8027" s="42" t="s">
        <v>284</v>
      </c>
      <c r="L8027" s="42" t="s">
        <v>10</v>
      </c>
      <c r="M8027" s="42" t="s">
        <v>1322</v>
      </c>
      <c r="AA8027" s="45"/>
      <c r="AB8027" s="45"/>
      <c r="AE8027" s="42">
        <f>IF(Table32[[#This Row],[Gems]]&gt;0,Table32[[#This Row],[Gems]],0)</f>
        <v>0</v>
      </c>
      <c r="AF8027" s="42">
        <f>IF(Table32[[#This Row],[Gems]]&lt;0,Table32[[#This Row],[Gems]],0)</f>
        <v>0</v>
      </c>
      <c r="AG8027" s="29">
        <f t="shared" ca="1" si="167"/>
        <v>54</v>
      </c>
    </row>
    <row r="8028" spans="1:33" ht="14.4" x14ac:dyDescent="0.3">
      <c r="A8028" s="37">
        <v>44131</v>
      </c>
      <c r="B8028" s="38">
        <f>INDEX(Videolength!D:D,MATCH(D8028,Videolength!A:A,0))</f>
        <v>14</v>
      </c>
      <c r="C8028" s="38">
        <f>INDEX(Videolength!E:E,MATCH(D8028,Videolength!A:A,0))</f>
        <v>39</v>
      </c>
      <c r="D8028" s="39">
        <v>39</v>
      </c>
      <c r="E8028" s="40" t="str">
        <f>INDEX(Videolength!B:B,MATCH(D8028,Videolength!A:A,0))</f>
        <v>https://youtu.be/Hv5PL4q6kFE?list=PLTjhk5BwsiVV8SrR-dPCDjCfaMnt-5HZH</v>
      </c>
      <c r="F8028" s="41">
        <f>INDEX(Videolength!C:C,MATCH(D8028,Videolength!A:A,0))</f>
        <v>4.0335648148148148E-2</v>
      </c>
      <c r="G8028" s="41">
        <v>2.6550925925925926E-2</v>
      </c>
      <c r="H8028" s="71">
        <f>HYPERLINK(_xlfn.CONCAT(E8028,"&amp;t=",G8028*86400),G8028)</f>
        <v>2.6550925925925926E-2</v>
      </c>
      <c r="I8028" s="38">
        <v>14</v>
      </c>
      <c r="J8028" s="38">
        <v>8</v>
      </c>
      <c r="K8028" s="42" t="s">
        <v>346</v>
      </c>
      <c r="L8028" s="42" t="s">
        <v>10</v>
      </c>
      <c r="AA8028" s="45"/>
      <c r="AB8028" s="45"/>
      <c r="AE8028" s="42">
        <f>IF(Table32[[#This Row],[Gems]]&gt;0,Table32[[#This Row],[Gems]],0)</f>
        <v>0</v>
      </c>
      <c r="AF8028" s="42">
        <f>IF(Table32[[#This Row],[Gems]]&lt;0,Table32[[#This Row],[Gems]],0)</f>
        <v>0</v>
      </c>
      <c r="AG8028" s="29">
        <f t="shared" ca="1" si="167"/>
        <v>54</v>
      </c>
    </row>
    <row r="8029" spans="1:33" ht="14.4" x14ac:dyDescent="0.3">
      <c r="A8029" s="37">
        <v>44131</v>
      </c>
      <c r="B8029" s="38">
        <f>INDEX(Videolength!D:D,MATCH(D8029,Videolength!A:A,0))</f>
        <v>14</v>
      </c>
      <c r="C8029" s="38">
        <f>INDEX(Videolength!E:E,MATCH(D8029,Videolength!A:A,0))</f>
        <v>39</v>
      </c>
      <c r="D8029" s="39">
        <v>39</v>
      </c>
      <c r="E8029" s="40" t="str">
        <f>INDEX(Videolength!B:B,MATCH(D8029,Videolength!A:A,0))</f>
        <v>https://youtu.be/Hv5PL4q6kFE?list=PLTjhk5BwsiVV8SrR-dPCDjCfaMnt-5HZH</v>
      </c>
      <c r="F8029" s="41">
        <f>INDEX(Videolength!C:C,MATCH(D8029,Videolength!A:A,0))</f>
        <v>4.0335648148148148E-2</v>
      </c>
      <c r="G8029" s="41">
        <v>2.6689814814814816E-2</v>
      </c>
      <c r="H8029" s="71">
        <f>HYPERLINK(_xlfn.CONCAT(E8029,"&amp;t=",G8029*86400),G8029)</f>
        <v>2.6689814814814816E-2</v>
      </c>
      <c r="I8029" s="38">
        <v>14</v>
      </c>
      <c r="J8029" s="38">
        <v>8</v>
      </c>
      <c r="K8029" s="42" t="s">
        <v>90</v>
      </c>
      <c r="L8029" s="42" t="s">
        <v>10</v>
      </c>
      <c r="AA8029" s="45"/>
      <c r="AB8029" s="45"/>
      <c r="AE8029" s="42">
        <f>IF(Table32[[#This Row],[Gems]]&gt;0,Table32[[#This Row],[Gems]],0)</f>
        <v>0</v>
      </c>
      <c r="AF8029" s="42">
        <f>IF(Table32[[#This Row],[Gems]]&lt;0,Table32[[#This Row],[Gems]],0)</f>
        <v>0</v>
      </c>
      <c r="AG8029" s="29">
        <f t="shared" ca="1" si="167"/>
        <v>54</v>
      </c>
    </row>
    <row r="8030" spans="1:33" ht="14.4" x14ac:dyDescent="0.3">
      <c r="A8030" s="37">
        <v>44131</v>
      </c>
      <c r="B8030" s="38">
        <f>INDEX(Videolength!D:D,MATCH(D8030,Videolength!A:A,0))</f>
        <v>14</v>
      </c>
      <c r="C8030" s="38">
        <f>INDEX(Videolength!E:E,MATCH(D8030,Videolength!A:A,0))</f>
        <v>39</v>
      </c>
      <c r="D8030" s="39">
        <v>39</v>
      </c>
      <c r="E8030" s="40" t="str">
        <f>INDEX(Videolength!B:B,MATCH(D8030,Videolength!A:A,0))</f>
        <v>https://youtu.be/Hv5PL4q6kFE?list=PLTjhk5BwsiVV8SrR-dPCDjCfaMnt-5HZH</v>
      </c>
      <c r="F8030" s="41">
        <f>INDEX(Videolength!C:C,MATCH(D8030,Videolength!A:A,0))</f>
        <v>4.0335648148148148E-2</v>
      </c>
      <c r="G8030" s="41">
        <v>2.6701388888888889E-2</v>
      </c>
      <c r="H8030" s="71">
        <f>HYPERLINK(_xlfn.CONCAT(E8030,"&amp;t=",G8030*86400),G8030)</f>
        <v>2.6701388888888889E-2</v>
      </c>
      <c r="I8030" s="38">
        <v>14</v>
      </c>
      <c r="J8030" s="38">
        <v>8</v>
      </c>
      <c r="K8030" s="42" t="s">
        <v>90</v>
      </c>
      <c r="L8030" s="42" t="s">
        <v>256</v>
      </c>
      <c r="AA8030" s="45"/>
      <c r="AB8030" s="45"/>
      <c r="AE8030" s="42">
        <f>IF(Table32[[#This Row],[Gems]]&gt;0,Table32[[#This Row],[Gems]],0)</f>
        <v>0</v>
      </c>
      <c r="AF8030" s="42">
        <f>IF(Table32[[#This Row],[Gems]]&lt;0,Table32[[#This Row],[Gems]],0)</f>
        <v>0</v>
      </c>
      <c r="AG8030" s="29">
        <f t="shared" ca="1" si="167"/>
        <v>54</v>
      </c>
    </row>
    <row r="8031" spans="1:33" ht="14.4" x14ac:dyDescent="0.3">
      <c r="A8031" s="37">
        <v>44131</v>
      </c>
      <c r="B8031" s="38">
        <f>INDEX(Videolength!D:D,MATCH(D8031,Videolength!A:A,0))</f>
        <v>14</v>
      </c>
      <c r="C8031" s="38">
        <f>INDEX(Videolength!E:E,MATCH(D8031,Videolength!A:A,0))</f>
        <v>39</v>
      </c>
      <c r="D8031" s="39">
        <v>39</v>
      </c>
      <c r="E8031" s="40" t="str">
        <f>INDEX(Videolength!B:B,MATCH(D8031,Videolength!A:A,0))</f>
        <v>https://youtu.be/Hv5PL4q6kFE?list=PLTjhk5BwsiVV8SrR-dPCDjCfaMnt-5HZH</v>
      </c>
      <c r="F8031" s="41">
        <f>INDEX(Videolength!C:C,MATCH(D8031,Videolength!A:A,0))</f>
        <v>4.0335648148148148E-2</v>
      </c>
      <c r="G8031" s="41">
        <v>2.6747685185185183E-2</v>
      </c>
      <c r="H8031" s="71">
        <f>HYPERLINK(_xlfn.CONCAT(E8031,"&amp;t=",G8031*86400),G8031)</f>
        <v>2.6747685185185183E-2</v>
      </c>
      <c r="I8031" s="38">
        <v>14</v>
      </c>
      <c r="J8031" s="38">
        <v>8</v>
      </c>
      <c r="K8031" s="42" t="s">
        <v>90</v>
      </c>
      <c r="L8031" s="42" t="s">
        <v>197</v>
      </c>
      <c r="V8031" s="43">
        <v>1501</v>
      </c>
      <c r="AA8031" s="45"/>
      <c r="AB8031" s="45"/>
      <c r="AE8031" s="42">
        <f>IF(Table32[[#This Row],[Gems]]&gt;0,Table32[[#This Row],[Gems]],0)</f>
        <v>0</v>
      </c>
      <c r="AF8031" s="42">
        <f>IF(Table32[[#This Row],[Gems]]&lt;0,Table32[[#This Row],[Gems]],0)</f>
        <v>0</v>
      </c>
      <c r="AG8031" s="29">
        <f t="shared" ca="1" si="167"/>
        <v>54</v>
      </c>
    </row>
    <row r="8032" spans="1:33" ht="14.4" x14ac:dyDescent="0.3">
      <c r="A8032" s="37">
        <v>44131</v>
      </c>
      <c r="B8032" s="38">
        <f>INDEX(Videolength!D:D,MATCH(D8032,Videolength!A:A,0))</f>
        <v>14</v>
      </c>
      <c r="C8032" s="38">
        <f>INDEX(Videolength!E:E,MATCH(D8032,Videolength!A:A,0))</f>
        <v>39</v>
      </c>
      <c r="D8032" s="39">
        <v>39</v>
      </c>
      <c r="E8032" s="40" t="str">
        <f>INDEX(Videolength!B:B,MATCH(D8032,Videolength!A:A,0))</f>
        <v>https://youtu.be/Hv5PL4q6kFE?list=PLTjhk5BwsiVV8SrR-dPCDjCfaMnt-5HZH</v>
      </c>
      <c r="F8032" s="41">
        <f>INDEX(Videolength!C:C,MATCH(D8032,Videolength!A:A,0))</f>
        <v>4.0335648148148148E-2</v>
      </c>
      <c r="G8032" s="41">
        <v>2.8217592592592589E-2</v>
      </c>
      <c r="H8032" s="71">
        <f>HYPERLINK(_xlfn.CONCAT(E8032,"&amp;t=",G8032*86400),G8032)</f>
        <v>2.8217592592592589E-2</v>
      </c>
      <c r="I8032" s="38">
        <v>14</v>
      </c>
      <c r="J8032" s="38">
        <v>8</v>
      </c>
      <c r="K8032" s="42" t="s">
        <v>90</v>
      </c>
      <c r="L8032" s="42" t="s">
        <v>198</v>
      </c>
      <c r="M8032" s="42" t="s">
        <v>1565</v>
      </c>
      <c r="V8032" s="43">
        <v>1501</v>
      </c>
      <c r="AA8032" s="45"/>
      <c r="AB8032" s="45"/>
      <c r="AC8032" s="44" t="s">
        <v>201</v>
      </c>
      <c r="AE8032" s="42">
        <f>IF(Table32[[#This Row],[Gems]]&gt;0,Table32[[#This Row],[Gems]],0)</f>
        <v>0</v>
      </c>
      <c r="AF8032" s="42">
        <f>IF(Table32[[#This Row],[Gems]]&lt;0,Table32[[#This Row],[Gems]],0)</f>
        <v>0</v>
      </c>
      <c r="AG8032" s="29">
        <f t="shared" ca="1" si="167"/>
        <v>54</v>
      </c>
    </row>
    <row r="8033" spans="1:33" ht="14.4" x14ac:dyDescent="0.3">
      <c r="A8033" s="37">
        <v>44131</v>
      </c>
      <c r="B8033" s="38">
        <f>INDEX(Videolength!D:D,MATCH(D8033,Videolength!A:A,0))</f>
        <v>14</v>
      </c>
      <c r="C8033" s="38">
        <f>INDEX(Videolength!E:E,MATCH(D8033,Videolength!A:A,0))</f>
        <v>39</v>
      </c>
      <c r="D8033" s="39">
        <v>39</v>
      </c>
      <c r="E8033" s="40" t="str">
        <f>INDEX(Videolength!B:B,MATCH(D8033,Videolength!A:A,0))</f>
        <v>https://youtu.be/Hv5PL4q6kFE?list=PLTjhk5BwsiVV8SrR-dPCDjCfaMnt-5HZH</v>
      </c>
      <c r="F8033" s="41">
        <f>INDEX(Videolength!C:C,MATCH(D8033,Videolength!A:A,0))</f>
        <v>4.0335648148148148E-2</v>
      </c>
      <c r="G8033" s="41">
        <v>2.8275462962962964E-2</v>
      </c>
      <c r="H8033" s="71">
        <f>HYPERLINK(_xlfn.CONCAT(E8033,"&amp;t=",G8033*86400),G8033)</f>
        <v>2.8275462962962964E-2</v>
      </c>
      <c r="I8033" s="38">
        <v>14</v>
      </c>
      <c r="J8033" s="38">
        <v>8</v>
      </c>
      <c r="K8033" s="42" t="s">
        <v>90</v>
      </c>
      <c r="L8033" s="42" t="s">
        <v>10</v>
      </c>
      <c r="AA8033" s="45"/>
      <c r="AB8033" s="45"/>
      <c r="AE8033" s="42">
        <f>IF(Table32[[#This Row],[Gems]]&gt;0,Table32[[#This Row],[Gems]],0)</f>
        <v>0</v>
      </c>
      <c r="AF8033" s="42">
        <f>IF(Table32[[#This Row],[Gems]]&lt;0,Table32[[#This Row],[Gems]],0)</f>
        <v>0</v>
      </c>
      <c r="AG8033" s="29">
        <f t="shared" ca="1" si="167"/>
        <v>54</v>
      </c>
    </row>
    <row r="8034" spans="1:33" ht="14.4" x14ac:dyDescent="0.3">
      <c r="A8034" s="37">
        <v>44131</v>
      </c>
      <c r="B8034" s="38">
        <f>INDEX(Videolength!D:D,MATCH(D8034,Videolength!A:A,0))</f>
        <v>14</v>
      </c>
      <c r="C8034" s="38">
        <f>INDEX(Videolength!E:E,MATCH(D8034,Videolength!A:A,0))</f>
        <v>39</v>
      </c>
      <c r="D8034" s="39">
        <v>39</v>
      </c>
      <c r="E8034" s="40" t="str">
        <f>INDEX(Videolength!B:B,MATCH(D8034,Videolength!A:A,0))</f>
        <v>https://youtu.be/Hv5PL4q6kFE?list=PLTjhk5BwsiVV8SrR-dPCDjCfaMnt-5HZH</v>
      </c>
      <c r="F8034" s="41">
        <f>INDEX(Videolength!C:C,MATCH(D8034,Videolength!A:A,0))</f>
        <v>4.0335648148148148E-2</v>
      </c>
      <c r="G8034" s="41">
        <v>2.8287037037037038E-2</v>
      </c>
      <c r="H8034" s="71">
        <f>HYPERLINK(_xlfn.CONCAT(E8034,"&amp;t=",G8034*86400),G8034)</f>
        <v>2.8287037037037038E-2</v>
      </c>
      <c r="I8034" s="38">
        <v>14</v>
      </c>
      <c r="J8034" s="38">
        <v>8</v>
      </c>
      <c r="K8034" s="42" t="s">
        <v>90</v>
      </c>
      <c r="L8034" s="42" t="s">
        <v>256</v>
      </c>
      <c r="AA8034" s="45"/>
      <c r="AB8034" s="45"/>
      <c r="AE8034" s="42">
        <f>IF(Table32[[#This Row],[Gems]]&gt;0,Table32[[#This Row],[Gems]],0)</f>
        <v>0</v>
      </c>
      <c r="AF8034" s="42">
        <f>IF(Table32[[#This Row],[Gems]]&lt;0,Table32[[#This Row],[Gems]],0)</f>
        <v>0</v>
      </c>
      <c r="AG8034" s="29">
        <f t="shared" ca="1" si="167"/>
        <v>54</v>
      </c>
    </row>
    <row r="8035" spans="1:33" ht="14.4" x14ac:dyDescent="0.3">
      <c r="A8035" s="37">
        <v>44131</v>
      </c>
      <c r="B8035" s="38">
        <f>INDEX(Videolength!D:D,MATCH(D8035,Videolength!A:A,0))</f>
        <v>14</v>
      </c>
      <c r="C8035" s="38">
        <f>INDEX(Videolength!E:E,MATCH(D8035,Videolength!A:A,0))</f>
        <v>39</v>
      </c>
      <c r="D8035" s="39">
        <v>39</v>
      </c>
      <c r="E8035" s="40" t="str">
        <f>INDEX(Videolength!B:B,MATCH(D8035,Videolength!A:A,0))</f>
        <v>https://youtu.be/Hv5PL4q6kFE?list=PLTjhk5BwsiVV8SrR-dPCDjCfaMnt-5HZH</v>
      </c>
      <c r="F8035" s="41">
        <f>INDEX(Videolength!C:C,MATCH(D8035,Videolength!A:A,0))</f>
        <v>4.0335648148148148E-2</v>
      </c>
      <c r="G8035" s="41">
        <v>2.8321759259259258E-2</v>
      </c>
      <c r="H8035" s="71">
        <f>HYPERLINK(_xlfn.CONCAT(E8035,"&amp;t=",G8035*86400),G8035)</f>
        <v>2.8321759259259258E-2</v>
      </c>
      <c r="I8035" s="38">
        <v>14</v>
      </c>
      <c r="J8035" s="38">
        <v>8</v>
      </c>
      <c r="K8035" s="42" t="s">
        <v>90</v>
      </c>
      <c r="L8035" s="42" t="s">
        <v>148</v>
      </c>
      <c r="M8035" s="42" t="s">
        <v>714</v>
      </c>
      <c r="AA8035" s="45"/>
      <c r="AB8035" s="45"/>
      <c r="AE8035" s="42">
        <f>IF(Table32[[#This Row],[Gems]]&gt;0,Table32[[#This Row],[Gems]],0)</f>
        <v>0</v>
      </c>
      <c r="AF8035" s="42">
        <f>IF(Table32[[#This Row],[Gems]]&lt;0,Table32[[#This Row],[Gems]],0)</f>
        <v>0</v>
      </c>
      <c r="AG8035" s="29">
        <f t="shared" ca="1" si="167"/>
        <v>54</v>
      </c>
    </row>
    <row r="8036" spans="1:33" ht="14.4" x14ac:dyDescent="0.3">
      <c r="A8036" s="37">
        <v>44131</v>
      </c>
      <c r="B8036" s="38">
        <f>INDEX(Videolength!D:D,MATCH(D8036,Videolength!A:A,0))</f>
        <v>14</v>
      </c>
      <c r="C8036" s="38">
        <f>INDEX(Videolength!E:E,MATCH(D8036,Videolength!A:A,0))</f>
        <v>39</v>
      </c>
      <c r="D8036" s="39">
        <v>39</v>
      </c>
      <c r="E8036" s="40" t="str">
        <f>INDEX(Videolength!B:B,MATCH(D8036,Videolength!A:A,0))</f>
        <v>https://youtu.be/Hv5PL4q6kFE?list=PLTjhk5BwsiVV8SrR-dPCDjCfaMnt-5HZH</v>
      </c>
      <c r="F8036" s="41">
        <f>INDEX(Videolength!C:C,MATCH(D8036,Videolength!A:A,0))</f>
        <v>4.0335648148148148E-2</v>
      </c>
      <c r="G8036" s="41">
        <v>2.855324074074074E-2</v>
      </c>
      <c r="H8036" s="71">
        <f>HYPERLINK(_xlfn.CONCAT(E8036,"&amp;t=",G8036*86400),G8036)</f>
        <v>2.855324074074074E-2</v>
      </c>
      <c r="I8036" s="38">
        <v>14</v>
      </c>
      <c r="J8036" s="38">
        <v>8</v>
      </c>
      <c r="K8036" s="42" t="s">
        <v>90</v>
      </c>
      <c r="L8036" s="42" t="s">
        <v>197</v>
      </c>
      <c r="V8036" s="43">
        <v>1501</v>
      </c>
      <c r="AA8036" s="45"/>
      <c r="AB8036" s="45"/>
      <c r="AE8036" s="42">
        <f>IF(Table32[[#This Row],[Gems]]&gt;0,Table32[[#This Row],[Gems]],0)</f>
        <v>0</v>
      </c>
      <c r="AF8036" s="42">
        <f>IF(Table32[[#This Row],[Gems]]&lt;0,Table32[[#This Row],[Gems]],0)</f>
        <v>0</v>
      </c>
      <c r="AG8036" s="29">
        <f t="shared" ca="1" si="167"/>
        <v>54</v>
      </c>
    </row>
    <row r="8037" spans="1:33" ht="14.4" x14ac:dyDescent="0.3">
      <c r="A8037" s="37">
        <v>44131</v>
      </c>
      <c r="B8037" s="38">
        <f>INDEX(Videolength!D:D,MATCH(D8037,Videolength!A:A,0))</f>
        <v>14</v>
      </c>
      <c r="C8037" s="38">
        <f>INDEX(Videolength!E:E,MATCH(D8037,Videolength!A:A,0))</f>
        <v>39</v>
      </c>
      <c r="D8037" s="39">
        <v>39</v>
      </c>
      <c r="E8037" s="40" t="str">
        <f>INDEX(Videolength!B:B,MATCH(D8037,Videolength!A:A,0))</f>
        <v>https://youtu.be/Hv5PL4q6kFE?list=PLTjhk5BwsiVV8SrR-dPCDjCfaMnt-5HZH</v>
      </c>
      <c r="F8037" s="41">
        <f>INDEX(Videolength!C:C,MATCH(D8037,Videolength!A:A,0))</f>
        <v>4.0335648148148148E-2</v>
      </c>
      <c r="G8037" s="41">
        <v>2.9027777777777777E-2</v>
      </c>
      <c r="H8037" s="71">
        <f>HYPERLINK(_xlfn.CONCAT(E8037,"&amp;t=",G8037*86400),G8037)</f>
        <v>2.9027777777777777E-2</v>
      </c>
      <c r="I8037" s="38">
        <v>14</v>
      </c>
      <c r="J8037" s="38">
        <v>8</v>
      </c>
      <c r="K8037" s="42" t="s">
        <v>90</v>
      </c>
      <c r="L8037" s="42" t="s">
        <v>198</v>
      </c>
      <c r="M8037" s="42" t="s">
        <v>1358</v>
      </c>
      <c r="Q8037" s="42" t="s">
        <v>121</v>
      </c>
      <c r="V8037" s="43">
        <v>1501</v>
      </c>
      <c r="AA8037" s="45"/>
      <c r="AB8037" s="45"/>
      <c r="AC8037" s="44" t="s">
        <v>201</v>
      </c>
      <c r="AE8037" s="42">
        <f>IF(Table32[[#This Row],[Gems]]&gt;0,Table32[[#This Row],[Gems]],0)</f>
        <v>0</v>
      </c>
      <c r="AF8037" s="42">
        <f>IF(Table32[[#This Row],[Gems]]&lt;0,Table32[[#This Row],[Gems]],0)</f>
        <v>0</v>
      </c>
      <c r="AG8037" s="29">
        <f t="shared" ca="1" si="167"/>
        <v>54</v>
      </c>
    </row>
    <row r="8038" spans="1:33" ht="14.4" x14ac:dyDescent="0.3">
      <c r="A8038" s="37">
        <v>44131</v>
      </c>
      <c r="B8038" s="38">
        <f>INDEX(Videolength!D:D,MATCH(D8038,Videolength!A:A,0))</f>
        <v>14</v>
      </c>
      <c r="C8038" s="38">
        <f>INDEX(Videolength!E:E,MATCH(D8038,Videolength!A:A,0))</f>
        <v>39</v>
      </c>
      <c r="D8038" s="39">
        <v>39</v>
      </c>
      <c r="E8038" s="40" t="str">
        <f>INDEX(Videolength!B:B,MATCH(D8038,Videolength!A:A,0))</f>
        <v>https://youtu.be/Hv5PL4q6kFE?list=PLTjhk5BwsiVV8SrR-dPCDjCfaMnt-5HZH</v>
      </c>
      <c r="F8038" s="41">
        <f>INDEX(Videolength!C:C,MATCH(D8038,Videolength!A:A,0))</f>
        <v>4.0335648148148148E-2</v>
      </c>
      <c r="G8038" s="41">
        <v>2.9074074074074075E-2</v>
      </c>
      <c r="H8038" s="71">
        <f>HYPERLINK(_xlfn.CONCAT(E8038,"&amp;t=",G8038*86400),G8038)</f>
        <v>2.9074074074074075E-2</v>
      </c>
      <c r="I8038" s="38">
        <v>14</v>
      </c>
      <c r="J8038" s="38">
        <v>8</v>
      </c>
      <c r="K8038" s="42" t="s">
        <v>90</v>
      </c>
      <c r="L8038" s="42" t="s">
        <v>10</v>
      </c>
      <c r="M8038" s="42" t="s">
        <v>929</v>
      </c>
      <c r="AA8038" s="45"/>
      <c r="AB8038" s="45"/>
      <c r="AE8038" s="42">
        <f>IF(Table32[[#This Row],[Gems]]&gt;0,Table32[[#This Row],[Gems]],0)</f>
        <v>0</v>
      </c>
      <c r="AF8038" s="42">
        <f>IF(Table32[[#This Row],[Gems]]&lt;0,Table32[[#This Row],[Gems]],0)</f>
        <v>0</v>
      </c>
      <c r="AG8038" s="29">
        <f t="shared" ca="1" si="167"/>
        <v>54</v>
      </c>
    </row>
    <row r="8039" spans="1:33" ht="14.4" x14ac:dyDescent="0.3">
      <c r="A8039" s="37">
        <v>44131</v>
      </c>
      <c r="B8039" s="38">
        <f>INDEX(Videolength!D:D,MATCH(D8039,Videolength!A:A,0))</f>
        <v>14</v>
      </c>
      <c r="C8039" s="38">
        <f>INDEX(Videolength!E:E,MATCH(D8039,Videolength!A:A,0))</f>
        <v>39</v>
      </c>
      <c r="D8039" s="39">
        <v>39</v>
      </c>
      <c r="E8039" s="40" t="str">
        <f>INDEX(Videolength!B:B,MATCH(D8039,Videolength!A:A,0))</f>
        <v>https://youtu.be/Hv5PL4q6kFE?list=PLTjhk5BwsiVV8SrR-dPCDjCfaMnt-5HZH</v>
      </c>
      <c r="F8039" s="41">
        <f>INDEX(Videolength!C:C,MATCH(D8039,Videolength!A:A,0))</f>
        <v>4.0335648148148148E-2</v>
      </c>
      <c r="G8039" s="41">
        <v>2.9097222222222222E-2</v>
      </c>
      <c r="H8039" s="71">
        <f>HYPERLINK(_xlfn.CONCAT(E8039,"&amp;t=",G8039*86400),G8039)</f>
        <v>2.9097222222222222E-2</v>
      </c>
      <c r="I8039" s="38">
        <v>14</v>
      </c>
      <c r="J8039" s="38">
        <v>8</v>
      </c>
      <c r="K8039" s="42" t="s">
        <v>346</v>
      </c>
      <c r="L8039" s="42" t="s">
        <v>10</v>
      </c>
      <c r="AA8039" s="45"/>
      <c r="AB8039" s="45"/>
      <c r="AE8039" s="42">
        <f>IF(Table32[[#This Row],[Gems]]&gt;0,Table32[[#This Row],[Gems]],0)</f>
        <v>0</v>
      </c>
      <c r="AF8039" s="42">
        <f>IF(Table32[[#This Row],[Gems]]&lt;0,Table32[[#This Row],[Gems]],0)</f>
        <v>0</v>
      </c>
      <c r="AG8039" s="29">
        <f t="shared" ca="1" si="167"/>
        <v>54</v>
      </c>
    </row>
    <row r="8040" spans="1:33" ht="14.4" x14ac:dyDescent="0.3">
      <c r="A8040" s="37">
        <v>44131</v>
      </c>
      <c r="B8040" s="38">
        <f>INDEX(Videolength!D:D,MATCH(D8040,Videolength!A:A,0))</f>
        <v>14</v>
      </c>
      <c r="C8040" s="38">
        <f>INDEX(Videolength!E:E,MATCH(D8040,Videolength!A:A,0))</f>
        <v>39</v>
      </c>
      <c r="D8040" s="39">
        <v>39</v>
      </c>
      <c r="E8040" s="40" t="str">
        <f>INDEX(Videolength!B:B,MATCH(D8040,Videolength!A:A,0))</f>
        <v>https://youtu.be/Hv5PL4q6kFE?list=PLTjhk5BwsiVV8SrR-dPCDjCfaMnt-5HZH</v>
      </c>
      <c r="F8040" s="41">
        <f>INDEX(Videolength!C:C,MATCH(D8040,Videolength!A:A,0))</f>
        <v>4.0335648148148148E-2</v>
      </c>
      <c r="G8040" s="41">
        <v>2.9143518518518517E-2</v>
      </c>
      <c r="H8040" s="71">
        <f>HYPERLINK(_xlfn.CONCAT(E8040,"&amp;t=",G8040*86400),G8040)</f>
        <v>2.9143518518518517E-2</v>
      </c>
      <c r="I8040" s="38">
        <v>14</v>
      </c>
      <c r="J8040" s="38">
        <v>8</v>
      </c>
      <c r="K8040" s="42" t="s">
        <v>102</v>
      </c>
      <c r="L8040" s="42" t="s">
        <v>10</v>
      </c>
      <c r="M8040" s="42" t="s">
        <v>937</v>
      </c>
      <c r="W8040" s="44" t="s">
        <v>540</v>
      </c>
      <c r="AA8040" s="45"/>
      <c r="AB8040" s="45"/>
      <c r="AE8040" s="42">
        <f>IF(Table32[[#This Row],[Gems]]&gt;0,Table32[[#This Row],[Gems]],0)</f>
        <v>0</v>
      </c>
      <c r="AF8040" s="42">
        <f>IF(Table32[[#This Row],[Gems]]&lt;0,Table32[[#This Row],[Gems]],0)</f>
        <v>0</v>
      </c>
      <c r="AG8040" s="29">
        <f t="shared" ca="1" si="167"/>
        <v>54</v>
      </c>
    </row>
    <row r="8041" spans="1:33" ht="14.4" x14ac:dyDescent="0.3">
      <c r="A8041" s="37">
        <v>44131</v>
      </c>
      <c r="B8041" s="38">
        <f>INDEX(Videolength!D:D,MATCH(D8041,Videolength!A:A,0))</f>
        <v>14</v>
      </c>
      <c r="C8041" s="38">
        <f>INDEX(Videolength!E:E,MATCH(D8041,Videolength!A:A,0))</f>
        <v>39</v>
      </c>
      <c r="D8041" s="39">
        <v>39</v>
      </c>
      <c r="E8041" s="40" t="str">
        <f>INDEX(Videolength!B:B,MATCH(D8041,Videolength!A:A,0))</f>
        <v>https://youtu.be/Hv5PL4q6kFE?list=PLTjhk5BwsiVV8SrR-dPCDjCfaMnt-5HZH</v>
      </c>
      <c r="F8041" s="41">
        <f>INDEX(Videolength!C:C,MATCH(D8041,Videolength!A:A,0))</f>
        <v>4.0335648148148148E-2</v>
      </c>
      <c r="G8041" s="41">
        <v>2.9340277777777781E-2</v>
      </c>
      <c r="H8041" s="71">
        <f>HYPERLINK(_xlfn.CONCAT(E8041,"&amp;t=",G8041*86400),G8041)</f>
        <v>2.9340277777777781E-2</v>
      </c>
      <c r="I8041" s="38">
        <v>14</v>
      </c>
      <c r="J8041" s="38">
        <v>8</v>
      </c>
      <c r="K8041" s="42" t="s">
        <v>346</v>
      </c>
      <c r="L8041" s="42" t="s">
        <v>10</v>
      </c>
      <c r="AA8041" s="45"/>
      <c r="AB8041" s="45"/>
      <c r="AE8041" s="42">
        <f>IF(Table32[[#This Row],[Gems]]&gt;0,Table32[[#This Row],[Gems]],0)</f>
        <v>0</v>
      </c>
      <c r="AF8041" s="42">
        <f>IF(Table32[[#This Row],[Gems]]&lt;0,Table32[[#This Row],[Gems]],0)</f>
        <v>0</v>
      </c>
      <c r="AG8041" s="29">
        <f t="shared" ca="1" si="167"/>
        <v>54</v>
      </c>
    </row>
    <row r="8042" spans="1:33" ht="14.4" x14ac:dyDescent="0.3">
      <c r="A8042" s="37">
        <v>44131</v>
      </c>
      <c r="B8042" s="38">
        <f>INDEX(Videolength!D:D,MATCH(D8042,Videolength!A:A,0))</f>
        <v>14</v>
      </c>
      <c r="C8042" s="38">
        <f>INDEX(Videolength!E:E,MATCH(D8042,Videolength!A:A,0))</f>
        <v>39</v>
      </c>
      <c r="D8042" s="39">
        <v>39</v>
      </c>
      <c r="E8042" s="40" t="str">
        <f>INDEX(Videolength!B:B,MATCH(D8042,Videolength!A:A,0))</f>
        <v>https://youtu.be/Hv5PL4q6kFE?list=PLTjhk5BwsiVV8SrR-dPCDjCfaMnt-5HZH</v>
      </c>
      <c r="F8042" s="41">
        <f>INDEX(Videolength!C:C,MATCH(D8042,Videolength!A:A,0))</f>
        <v>4.0335648148148148E-2</v>
      </c>
      <c r="G8042" s="41">
        <v>2.9363425925925921E-2</v>
      </c>
      <c r="H8042" s="71">
        <f>HYPERLINK(_xlfn.CONCAT(E8042,"&amp;t=",G8042*86400),G8042)</f>
        <v>2.9363425925925921E-2</v>
      </c>
      <c r="I8042" s="38">
        <v>14</v>
      </c>
      <c r="J8042" s="38">
        <v>8</v>
      </c>
      <c r="K8042" s="42" t="s">
        <v>102</v>
      </c>
      <c r="L8042" s="42" t="s">
        <v>10</v>
      </c>
      <c r="M8042" s="42" t="s">
        <v>1566</v>
      </c>
      <c r="Q8042" s="42" t="s">
        <v>33</v>
      </c>
      <c r="W8042" s="44" t="s">
        <v>540</v>
      </c>
      <c r="AA8042" s="45"/>
      <c r="AB8042" s="45"/>
      <c r="AE8042" s="42">
        <f>IF(Table32[[#This Row],[Gems]]&gt;0,Table32[[#This Row],[Gems]],0)</f>
        <v>0</v>
      </c>
      <c r="AF8042" s="42">
        <f>IF(Table32[[#This Row],[Gems]]&lt;0,Table32[[#This Row],[Gems]],0)</f>
        <v>0</v>
      </c>
      <c r="AG8042" s="29">
        <f t="shared" ca="1" si="167"/>
        <v>54</v>
      </c>
    </row>
    <row r="8043" spans="1:33" ht="14.4" x14ac:dyDescent="0.3">
      <c r="A8043" s="37">
        <v>44131</v>
      </c>
      <c r="B8043" s="38">
        <f>INDEX(Videolength!D:D,MATCH(D8043,Videolength!A:A,0))</f>
        <v>14</v>
      </c>
      <c r="C8043" s="38">
        <f>INDEX(Videolength!E:E,MATCH(D8043,Videolength!A:A,0))</f>
        <v>39</v>
      </c>
      <c r="D8043" s="39">
        <v>39</v>
      </c>
      <c r="E8043" s="40" t="str">
        <f>INDEX(Videolength!B:B,MATCH(D8043,Videolength!A:A,0))</f>
        <v>https://youtu.be/Hv5PL4q6kFE?list=PLTjhk5BwsiVV8SrR-dPCDjCfaMnt-5HZH</v>
      </c>
      <c r="F8043" s="41">
        <f>INDEX(Videolength!C:C,MATCH(D8043,Videolength!A:A,0))</f>
        <v>4.0335648148148148E-2</v>
      </c>
      <c r="G8043" s="41">
        <v>2.943287037037037E-2</v>
      </c>
      <c r="H8043" s="71">
        <f>HYPERLINK(_xlfn.CONCAT(E8043,"&amp;t=",G8043*86400),G8043)</f>
        <v>2.943287037037037E-2</v>
      </c>
      <c r="I8043" s="38">
        <v>14</v>
      </c>
      <c r="J8043" s="38">
        <v>8</v>
      </c>
      <c r="K8043" s="42" t="s">
        <v>346</v>
      </c>
      <c r="L8043" s="42" t="s">
        <v>10</v>
      </c>
      <c r="AA8043" s="45"/>
      <c r="AB8043" s="45"/>
      <c r="AE8043" s="42">
        <f>IF(Table32[[#This Row],[Gems]]&gt;0,Table32[[#This Row],[Gems]],0)</f>
        <v>0</v>
      </c>
      <c r="AF8043" s="42">
        <f>IF(Table32[[#This Row],[Gems]]&lt;0,Table32[[#This Row],[Gems]],0)</f>
        <v>0</v>
      </c>
      <c r="AG8043" s="30">
        <f t="shared" ca="1" si="167"/>
        <v>54</v>
      </c>
    </row>
    <row r="8044" spans="1:33" ht="14.4" x14ac:dyDescent="0.3">
      <c r="A8044" s="37">
        <v>44131</v>
      </c>
      <c r="B8044" s="38">
        <f>INDEX(Videolength!D:D,MATCH(D8044,Videolength!A:A,0))</f>
        <v>14</v>
      </c>
      <c r="C8044" s="38">
        <f>INDEX(Videolength!E:E,MATCH(D8044,Videolength!A:A,0))</f>
        <v>39</v>
      </c>
      <c r="D8044" s="39">
        <v>39</v>
      </c>
      <c r="E8044" s="40" t="str">
        <f>INDEX(Videolength!B:B,MATCH(D8044,Videolength!A:A,0))</f>
        <v>https://youtu.be/Hv5PL4q6kFE?list=PLTjhk5BwsiVV8SrR-dPCDjCfaMnt-5HZH</v>
      </c>
      <c r="F8044" s="41">
        <f>INDEX(Videolength!C:C,MATCH(D8044,Videolength!A:A,0))</f>
        <v>4.0335648148148148E-2</v>
      </c>
      <c r="G8044" s="41">
        <v>2.9456018518518517E-2</v>
      </c>
      <c r="H8044" s="71">
        <f>HYPERLINK(_xlfn.CONCAT(E8044,"&amp;t=",G8044*86400),G8044)</f>
        <v>2.9456018518518517E-2</v>
      </c>
      <c r="I8044" s="38">
        <v>14</v>
      </c>
      <c r="J8044" s="38">
        <v>8</v>
      </c>
      <c r="K8044" s="42" t="s">
        <v>142</v>
      </c>
      <c r="L8044" s="42" t="s">
        <v>34</v>
      </c>
      <c r="AA8044" s="45"/>
      <c r="AB8044" s="45"/>
      <c r="AE8044" s="42">
        <f>IF(Table32[[#This Row],[Gems]]&gt;0,Table32[[#This Row],[Gems]],0)</f>
        <v>0</v>
      </c>
      <c r="AF8044" s="42">
        <f>IF(Table32[[#This Row],[Gems]]&lt;0,Table32[[#This Row],[Gems]],0)</f>
        <v>0</v>
      </c>
      <c r="AG8044" s="29">
        <f t="shared" ca="1" si="167"/>
        <v>54</v>
      </c>
    </row>
    <row r="8045" spans="1:33" ht="14.4" x14ac:dyDescent="0.3">
      <c r="A8045" s="37">
        <v>44131</v>
      </c>
      <c r="B8045" s="38">
        <f>INDEX(Videolength!D:D,MATCH(D8045,Videolength!A:A,0))</f>
        <v>14</v>
      </c>
      <c r="C8045" s="38">
        <f>INDEX(Videolength!E:E,MATCH(D8045,Videolength!A:A,0))</f>
        <v>39</v>
      </c>
      <c r="D8045" s="39">
        <v>39</v>
      </c>
      <c r="E8045" s="40" t="str">
        <f>INDEX(Videolength!B:B,MATCH(D8045,Videolength!A:A,0))</f>
        <v>https://youtu.be/Hv5PL4q6kFE?list=PLTjhk5BwsiVV8SrR-dPCDjCfaMnt-5HZH</v>
      </c>
      <c r="F8045" s="41">
        <f>INDEX(Videolength!C:C,MATCH(D8045,Videolength!A:A,0))</f>
        <v>4.0335648148148148E-2</v>
      </c>
      <c r="G8045" s="41">
        <v>2.946759259259259E-2</v>
      </c>
      <c r="H8045" s="71">
        <f>HYPERLINK(_xlfn.CONCAT(E8045,"&amp;t=",G8045*86400),G8045)</f>
        <v>2.946759259259259E-2</v>
      </c>
      <c r="I8045" s="38">
        <v>14</v>
      </c>
      <c r="J8045" s="38">
        <v>8</v>
      </c>
      <c r="K8045" s="42" t="s">
        <v>346</v>
      </c>
      <c r="L8045" s="42" t="s">
        <v>10</v>
      </c>
      <c r="AA8045" s="45"/>
      <c r="AB8045" s="45"/>
      <c r="AE8045" s="42">
        <f>IF(Table32[[#This Row],[Gems]]&gt;0,Table32[[#This Row],[Gems]],0)</f>
        <v>0</v>
      </c>
      <c r="AF8045" s="42">
        <f>IF(Table32[[#This Row],[Gems]]&lt;0,Table32[[#This Row],[Gems]],0)</f>
        <v>0</v>
      </c>
      <c r="AG8045" s="29">
        <f t="shared" ca="1" si="167"/>
        <v>54</v>
      </c>
    </row>
    <row r="8046" spans="1:33" ht="14.4" x14ac:dyDescent="0.3">
      <c r="A8046" s="37">
        <v>44131</v>
      </c>
      <c r="B8046" s="38">
        <f>INDEX(Videolength!D:D,MATCH(D8046,Videolength!A:A,0))</f>
        <v>14</v>
      </c>
      <c r="C8046" s="38">
        <f>INDEX(Videolength!E:E,MATCH(D8046,Videolength!A:A,0))</f>
        <v>39</v>
      </c>
      <c r="D8046" s="39">
        <v>39</v>
      </c>
      <c r="E8046" s="40" t="str">
        <f>INDEX(Videolength!B:B,MATCH(D8046,Videolength!A:A,0))</f>
        <v>https://youtu.be/Hv5PL4q6kFE?list=PLTjhk5BwsiVV8SrR-dPCDjCfaMnt-5HZH</v>
      </c>
      <c r="F8046" s="41">
        <f>INDEX(Videolength!C:C,MATCH(D8046,Videolength!A:A,0))</f>
        <v>4.0335648148148148E-2</v>
      </c>
      <c r="G8046" s="41">
        <v>2.9583333333333336E-2</v>
      </c>
      <c r="H8046" s="71">
        <f>HYPERLINK(_xlfn.CONCAT(E8046,"&amp;t=",G8046*86400),G8046)</f>
        <v>2.9583333333333336E-2</v>
      </c>
      <c r="I8046" s="38">
        <v>14</v>
      </c>
      <c r="J8046" s="38">
        <v>8</v>
      </c>
      <c r="K8046" s="42" t="s">
        <v>114</v>
      </c>
      <c r="L8046" s="42" t="s">
        <v>10</v>
      </c>
      <c r="M8046" s="42" t="s">
        <v>1367</v>
      </c>
      <c r="AA8046" s="45"/>
      <c r="AB8046" s="45"/>
      <c r="AE8046" s="42">
        <f>IF(Table32[[#This Row],[Gems]]&gt;0,Table32[[#This Row],[Gems]],0)</f>
        <v>0</v>
      </c>
      <c r="AF8046" s="42">
        <f>IF(Table32[[#This Row],[Gems]]&lt;0,Table32[[#This Row],[Gems]],0)</f>
        <v>0</v>
      </c>
      <c r="AG8046" s="29">
        <f t="shared" ca="1" si="167"/>
        <v>54</v>
      </c>
    </row>
    <row r="8047" spans="1:33" ht="14.4" x14ac:dyDescent="0.3">
      <c r="A8047" s="37">
        <v>44131</v>
      </c>
      <c r="B8047" s="38">
        <f>INDEX(Videolength!D:D,MATCH(D8047,Videolength!A:A,0))</f>
        <v>14</v>
      </c>
      <c r="C8047" s="38">
        <f>INDEX(Videolength!E:E,MATCH(D8047,Videolength!A:A,0))</f>
        <v>39</v>
      </c>
      <c r="D8047" s="39">
        <v>39</v>
      </c>
      <c r="E8047" s="40" t="str">
        <f>INDEX(Videolength!B:B,MATCH(D8047,Videolength!A:A,0))</f>
        <v>https://youtu.be/Hv5PL4q6kFE?list=PLTjhk5BwsiVV8SrR-dPCDjCfaMnt-5HZH</v>
      </c>
      <c r="F8047" s="41">
        <f>INDEX(Videolength!C:C,MATCH(D8047,Videolength!A:A,0))</f>
        <v>4.0335648148148148E-2</v>
      </c>
      <c r="G8047" s="41">
        <v>2.9675925925925925E-2</v>
      </c>
      <c r="H8047" s="71">
        <f>HYPERLINK(_xlfn.CONCAT(E8047,"&amp;t=",G8047*86400),G8047)</f>
        <v>2.9675925925925925E-2</v>
      </c>
      <c r="I8047" s="38">
        <v>14</v>
      </c>
      <c r="J8047" s="38">
        <v>8</v>
      </c>
      <c r="K8047" s="42" t="s">
        <v>329</v>
      </c>
      <c r="L8047" s="42" t="s">
        <v>169</v>
      </c>
      <c r="AA8047" s="45"/>
      <c r="AB8047" s="45"/>
      <c r="AE8047" s="42">
        <f>IF(Table32[[#This Row],[Gems]]&gt;0,Table32[[#This Row],[Gems]],0)</f>
        <v>0</v>
      </c>
      <c r="AF8047" s="42">
        <f>IF(Table32[[#This Row],[Gems]]&lt;0,Table32[[#This Row],[Gems]],0)</f>
        <v>0</v>
      </c>
      <c r="AG8047" s="29">
        <f t="shared" ca="1" si="167"/>
        <v>54</v>
      </c>
    </row>
    <row r="8048" spans="1:33" ht="14.4" x14ac:dyDescent="0.3">
      <c r="A8048" s="37">
        <v>44131</v>
      </c>
      <c r="B8048" s="38">
        <f>INDEX(Videolength!D:D,MATCH(D8048,Videolength!A:A,0))</f>
        <v>14</v>
      </c>
      <c r="C8048" s="38">
        <f>INDEX(Videolength!E:E,MATCH(D8048,Videolength!A:A,0))</f>
        <v>39</v>
      </c>
      <c r="D8048" s="39">
        <v>39</v>
      </c>
      <c r="E8048" s="40" t="str">
        <f>INDEX(Videolength!B:B,MATCH(D8048,Videolength!A:A,0))</f>
        <v>https://youtu.be/Hv5PL4q6kFE?list=PLTjhk5BwsiVV8SrR-dPCDjCfaMnt-5HZH</v>
      </c>
      <c r="F8048" s="41">
        <f>INDEX(Videolength!C:C,MATCH(D8048,Videolength!A:A,0))</f>
        <v>4.0335648148148148E-2</v>
      </c>
      <c r="G8048" s="41">
        <v>2.9710648148148149E-2</v>
      </c>
      <c r="H8048" s="71">
        <f>HYPERLINK(_xlfn.CONCAT(E8048,"&amp;t=",G8048*86400),G8048)</f>
        <v>2.9710648148148149E-2</v>
      </c>
      <c r="I8048" s="38">
        <v>14</v>
      </c>
      <c r="J8048" s="38">
        <v>8</v>
      </c>
      <c r="K8048" s="42" t="s">
        <v>329</v>
      </c>
      <c r="L8048" s="42" t="s">
        <v>170</v>
      </c>
      <c r="M8048" s="42" t="s">
        <v>1567</v>
      </c>
      <c r="V8048" s="43">
        <v>1363</v>
      </c>
      <c r="AA8048" s="45"/>
      <c r="AB8048" s="45"/>
      <c r="AE8048" s="42">
        <f>IF(Table32[[#This Row],[Gems]]&gt;0,Table32[[#This Row],[Gems]],0)</f>
        <v>0</v>
      </c>
      <c r="AF8048" s="42">
        <f>IF(Table32[[#This Row],[Gems]]&lt;0,Table32[[#This Row],[Gems]],0)</f>
        <v>0</v>
      </c>
      <c r="AG8048" s="29">
        <f t="shared" ca="1" si="167"/>
        <v>54</v>
      </c>
    </row>
    <row r="8049" spans="1:33" ht="14.4" x14ac:dyDescent="0.3">
      <c r="A8049" s="37">
        <v>44131</v>
      </c>
      <c r="B8049" s="38">
        <f>INDEX(Videolength!D:D,MATCH(D8049,Videolength!A:A,0))</f>
        <v>14</v>
      </c>
      <c r="C8049" s="38">
        <f>INDEX(Videolength!E:E,MATCH(D8049,Videolength!A:A,0))</f>
        <v>39</v>
      </c>
      <c r="D8049" s="39">
        <v>39</v>
      </c>
      <c r="E8049" s="40" t="str">
        <f>INDEX(Videolength!B:B,MATCH(D8049,Videolength!A:A,0))</f>
        <v>https://youtu.be/Hv5PL4q6kFE?list=PLTjhk5BwsiVV8SrR-dPCDjCfaMnt-5HZH</v>
      </c>
      <c r="F8049" s="41">
        <f>INDEX(Videolength!C:C,MATCH(D8049,Videolength!A:A,0))</f>
        <v>4.0335648148148148E-2</v>
      </c>
      <c r="G8049" s="41">
        <v>2.9722222222222219E-2</v>
      </c>
      <c r="H8049" s="71">
        <f>HYPERLINK(_xlfn.CONCAT(E8049,"&amp;t=",G8049*86400),G8049)</f>
        <v>2.9722222222222219E-2</v>
      </c>
      <c r="I8049" s="38">
        <v>14</v>
      </c>
      <c r="J8049" s="38">
        <v>8</v>
      </c>
      <c r="K8049" s="42" t="s">
        <v>114</v>
      </c>
      <c r="L8049" s="42" t="s">
        <v>10</v>
      </c>
      <c r="AA8049" s="45"/>
      <c r="AB8049" s="45"/>
      <c r="AE8049" s="42">
        <f>IF(Table32[[#This Row],[Gems]]&gt;0,Table32[[#This Row],[Gems]],0)</f>
        <v>0</v>
      </c>
      <c r="AF8049" s="42">
        <f>IF(Table32[[#This Row],[Gems]]&lt;0,Table32[[#This Row],[Gems]],0)</f>
        <v>0</v>
      </c>
      <c r="AG8049" s="29">
        <f t="shared" ca="1" si="167"/>
        <v>54</v>
      </c>
    </row>
    <row r="8050" spans="1:33" ht="14.4" x14ac:dyDescent="0.3">
      <c r="A8050" s="37">
        <v>44131</v>
      </c>
      <c r="B8050" s="38">
        <f>INDEX(Videolength!D:D,MATCH(D8050,Videolength!A:A,0))</f>
        <v>14</v>
      </c>
      <c r="C8050" s="38">
        <f>INDEX(Videolength!E:E,MATCH(D8050,Videolength!A:A,0))</f>
        <v>39</v>
      </c>
      <c r="D8050" s="39">
        <v>39</v>
      </c>
      <c r="E8050" s="40" t="str">
        <f>INDEX(Videolength!B:B,MATCH(D8050,Videolength!A:A,0))</f>
        <v>https://youtu.be/Hv5PL4q6kFE?list=PLTjhk5BwsiVV8SrR-dPCDjCfaMnt-5HZH</v>
      </c>
      <c r="F8050" s="41">
        <f>INDEX(Videolength!C:C,MATCH(D8050,Videolength!A:A,0))</f>
        <v>4.0335648148148148E-2</v>
      </c>
      <c r="G8050" s="41">
        <v>2.9837962962962965E-2</v>
      </c>
      <c r="H8050" s="71">
        <f>HYPERLINK(_xlfn.CONCAT(E8050,"&amp;t=",G8050*86400),G8050)</f>
        <v>2.9837962962962965E-2</v>
      </c>
      <c r="I8050" s="38">
        <v>14</v>
      </c>
      <c r="J8050" s="38">
        <v>8</v>
      </c>
      <c r="K8050" s="42" t="s">
        <v>114</v>
      </c>
      <c r="L8050" s="42" t="s">
        <v>177</v>
      </c>
      <c r="AA8050" s="45"/>
      <c r="AB8050" s="45"/>
      <c r="AE8050" s="42">
        <f>IF(Table32[[#This Row],[Gems]]&gt;0,Table32[[#This Row],[Gems]],0)</f>
        <v>0</v>
      </c>
      <c r="AF8050" s="42">
        <f>IF(Table32[[#This Row],[Gems]]&lt;0,Table32[[#This Row],[Gems]],0)</f>
        <v>0</v>
      </c>
      <c r="AG8050" s="29">
        <f t="shared" ca="1" si="167"/>
        <v>54</v>
      </c>
    </row>
    <row r="8051" spans="1:33" ht="14.4" x14ac:dyDescent="0.3">
      <c r="A8051" s="37">
        <v>44131</v>
      </c>
      <c r="B8051" s="38">
        <f>INDEX(Videolength!D:D,MATCH(D8051,Videolength!A:A,0))</f>
        <v>14</v>
      </c>
      <c r="C8051" s="38">
        <f>INDEX(Videolength!E:E,MATCH(D8051,Videolength!A:A,0))</f>
        <v>39</v>
      </c>
      <c r="D8051" s="39">
        <v>39</v>
      </c>
      <c r="E8051" s="40" t="str">
        <f>INDEX(Videolength!B:B,MATCH(D8051,Videolength!A:A,0))</f>
        <v>https://youtu.be/Hv5PL4q6kFE?list=PLTjhk5BwsiVV8SrR-dPCDjCfaMnt-5HZH</v>
      </c>
      <c r="F8051" s="41">
        <f>INDEX(Videolength!C:C,MATCH(D8051,Videolength!A:A,0))</f>
        <v>4.0335648148148148E-2</v>
      </c>
      <c r="G8051" s="41">
        <v>3.0659722222222224E-2</v>
      </c>
      <c r="H8051" s="71">
        <f>HYPERLINK(_xlfn.CONCAT(E8051,"&amp;t=",G8051*86400),G8051)</f>
        <v>3.0659722222222224E-2</v>
      </c>
      <c r="I8051" s="38">
        <v>14</v>
      </c>
      <c r="J8051" s="38">
        <v>8</v>
      </c>
      <c r="K8051" s="42" t="s">
        <v>114</v>
      </c>
      <c r="L8051" s="42" t="s">
        <v>178</v>
      </c>
      <c r="AA8051" s="45"/>
      <c r="AB8051" s="45"/>
      <c r="AC8051" s="44" t="s">
        <v>203</v>
      </c>
      <c r="AE8051" s="42">
        <f>IF(Table32[[#This Row],[Gems]]&gt;0,Table32[[#This Row],[Gems]],0)</f>
        <v>0</v>
      </c>
      <c r="AF8051" s="42">
        <f>IF(Table32[[#This Row],[Gems]]&lt;0,Table32[[#This Row],[Gems]],0)</f>
        <v>0</v>
      </c>
      <c r="AG8051" s="29">
        <f t="shared" ca="1" si="167"/>
        <v>54</v>
      </c>
    </row>
    <row r="8052" spans="1:33" ht="14.4" x14ac:dyDescent="0.3">
      <c r="A8052" s="37">
        <v>44131</v>
      </c>
      <c r="B8052" s="38">
        <f>INDEX(Videolength!D:D,MATCH(D8052,Videolength!A:A,0))</f>
        <v>14</v>
      </c>
      <c r="C8052" s="38">
        <f>INDEX(Videolength!E:E,MATCH(D8052,Videolength!A:A,0))</f>
        <v>39</v>
      </c>
      <c r="D8052" s="39">
        <v>39</v>
      </c>
      <c r="E8052" s="40" t="str">
        <f>INDEX(Videolength!B:B,MATCH(D8052,Videolength!A:A,0))</f>
        <v>https://youtu.be/Hv5PL4q6kFE?list=PLTjhk5BwsiVV8SrR-dPCDjCfaMnt-5HZH</v>
      </c>
      <c r="F8052" s="41">
        <f>INDEX(Videolength!C:C,MATCH(D8052,Videolength!A:A,0))</f>
        <v>4.0335648148148148E-2</v>
      </c>
      <c r="G8052" s="41">
        <v>3.0682870370370371E-2</v>
      </c>
      <c r="H8052" s="71">
        <f>HYPERLINK(_xlfn.CONCAT(E8052,"&amp;t=",G8052*86400),G8052)</f>
        <v>3.0682870370370371E-2</v>
      </c>
      <c r="I8052" s="38">
        <v>14</v>
      </c>
      <c r="J8052" s="38">
        <v>8</v>
      </c>
      <c r="K8052" s="42" t="s">
        <v>114</v>
      </c>
      <c r="L8052" s="42" t="s">
        <v>10</v>
      </c>
      <c r="AA8052" s="45"/>
      <c r="AB8052" s="45"/>
      <c r="AE8052" s="42">
        <f>IF(Table32[[#This Row],[Gems]]&gt;0,Table32[[#This Row],[Gems]],0)</f>
        <v>0</v>
      </c>
      <c r="AF8052" s="42">
        <f>IF(Table32[[#This Row],[Gems]]&lt;0,Table32[[#This Row],[Gems]],0)</f>
        <v>0</v>
      </c>
      <c r="AG8052" s="29">
        <f t="shared" ca="1" si="167"/>
        <v>54</v>
      </c>
    </row>
    <row r="8053" spans="1:33" ht="14.4" x14ac:dyDescent="0.3">
      <c r="A8053" s="37">
        <v>44131</v>
      </c>
      <c r="B8053" s="38">
        <f>INDEX(Videolength!D:D,MATCH(D8053,Videolength!A:A,0))</f>
        <v>14</v>
      </c>
      <c r="C8053" s="38">
        <f>INDEX(Videolength!E:E,MATCH(D8053,Videolength!A:A,0))</f>
        <v>39</v>
      </c>
      <c r="D8053" s="39">
        <v>39</v>
      </c>
      <c r="E8053" s="40" t="str">
        <f>INDEX(Videolength!B:B,MATCH(D8053,Videolength!A:A,0))</f>
        <v>https://youtu.be/Hv5PL4q6kFE?list=PLTjhk5BwsiVV8SrR-dPCDjCfaMnt-5HZH</v>
      </c>
      <c r="F8053" s="41">
        <f>INDEX(Videolength!C:C,MATCH(D8053,Videolength!A:A,0))</f>
        <v>4.0335648148148148E-2</v>
      </c>
      <c r="G8053" s="41">
        <v>3.0763888888888886E-2</v>
      </c>
      <c r="H8053" s="71">
        <f>HYPERLINK(_xlfn.CONCAT(E8053,"&amp;t=",G8053*86400),G8053)</f>
        <v>3.0763888888888886E-2</v>
      </c>
      <c r="I8053" s="38">
        <v>14</v>
      </c>
      <c r="J8053" s="38">
        <v>8</v>
      </c>
      <c r="K8053" s="42" t="s">
        <v>114</v>
      </c>
      <c r="L8053" s="42" t="s">
        <v>177</v>
      </c>
      <c r="AA8053" s="45"/>
      <c r="AB8053" s="45"/>
      <c r="AE8053" s="42">
        <f>IF(Table32[[#This Row],[Gems]]&gt;0,Table32[[#This Row],[Gems]],0)</f>
        <v>0</v>
      </c>
      <c r="AF8053" s="42">
        <f>IF(Table32[[#This Row],[Gems]]&lt;0,Table32[[#This Row],[Gems]],0)</f>
        <v>0</v>
      </c>
      <c r="AG8053" s="29">
        <f t="shared" ca="1" si="167"/>
        <v>54</v>
      </c>
    </row>
    <row r="8054" spans="1:33" ht="14.4" x14ac:dyDescent="0.3">
      <c r="A8054" s="37">
        <v>44131</v>
      </c>
      <c r="B8054" s="38">
        <f>INDEX(Videolength!D:D,MATCH(D8054,Videolength!A:A,0))</f>
        <v>14</v>
      </c>
      <c r="C8054" s="38">
        <f>INDEX(Videolength!E:E,MATCH(D8054,Videolength!A:A,0))</f>
        <v>39</v>
      </c>
      <c r="D8054" s="39">
        <v>39</v>
      </c>
      <c r="E8054" s="40" t="str">
        <f>INDEX(Videolength!B:B,MATCH(D8054,Videolength!A:A,0))</f>
        <v>https://youtu.be/Hv5PL4q6kFE?list=PLTjhk5BwsiVV8SrR-dPCDjCfaMnt-5HZH</v>
      </c>
      <c r="F8054" s="41">
        <f>INDEX(Videolength!C:C,MATCH(D8054,Videolength!A:A,0))</f>
        <v>4.0335648148148148E-2</v>
      </c>
      <c r="G8054" s="41">
        <v>3.1608796296296295E-2</v>
      </c>
      <c r="H8054" s="71">
        <f>HYPERLINK(_xlfn.CONCAT(E8054,"&amp;t=",G8054*86400),G8054)</f>
        <v>3.1608796296296295E-2</v>
      </c>
      <c r="I8054" s="38">
        <v>14</v>
      </c>
      <c r="J8054" s="38">
        <v>8</v>
      </c>
      <c r="K8054" s="42" t="s">
        <v>114</v>
      </c>
      <c r="L8054" s="42" t="s">
        <v>178</v>
      </c>
      <c r="AA8054" s="45"/>
      <c r="AB8054" s="45"/>
      <c r="AC8054" s="44" t="s">
        <v>203</v>
      </c>
      <c r="AE8054" s="42">
        <f>IF(Table32[[#This Row],[Gems]]&gt;0,Table32[[#This Row],[Gems]],0)</f>
        <v>0</v>
      </c>
      <c r="AF8054" s="42">
        <f>IF(Table32[[#This Row],[Gems]]&lt;0,Table32[[#This Row],[Gems]],0)</f>
        <v>0</v>
      </c>
      <c r="AG8054" s="29">
        <f t="shared" ca="1" si="167"/>
        <v>54</v>
      </c>
    </row>
    <row r="8055" spans="1:33" ht="14.4" x14ac:dyDescent="0.3">
      <c r="A8055" s="37">
        <v>44131</v>
      </c>
      <c r="B8055" s="38">
        <f>INDEX(Videolength!D:D,MATCH(D8055,Videolength!A:A,0))</f>
        <v>14</v>
      </c>
      <c r="C8055" s="38">
        <f>INDEX(Videolength!E:E,MATCH(D8055,Videolength!A:A,0))</f>
        <v>39</v>
      </c>
      <c r="D8055" s="39">
        <v>39</v>
      </c>
      <c r="E8055" s="40" t="str">
        <f>INDEX(Videolength!B:B,MATCH(D8055,Videolength!A:A,0))</f>
        <v>https://youtu.be/Hv5PL4q6kFE?list=PLTjhk5BwsiVV8SrR-dPCDjCfaMnt-5HZH</v>
      </c>
      <c r="F8055" s="41">
        <f>INDEX(Videolength!C:C,MATCH(D8055,Videolength!A:A,0))</f>
        <v>4.0335648148148148E-2</v>
      </c>
      <c r="G8055" s="41">
        <v>3.1631944444444442E-2</v>
      </c>
      <c r="H8055" s="71">
        <f>HYPERLINK(_xlfn.CONCAT(E8055,"&amp;t=",G8055*86400),G8055)</f>
        <v>3.1631944444444442E-2</v>
      </c>
      <c r="I8055" s="38">
        <v>14</v>
      </c>
      <c r="J8055" s="38">
        <v>8</v>
      </c>
      <c r="K8055" s="42" t="s">
        <v>114</v>
      </c>
      <c r="L8055" s="42" t="s">
        <v>10</v>
      </c>
      <c r="AA8055" s="45"/>
      <c r="AB8055" s="45"/>
      <c r="AE8055" s="42">
        <f>IF(Table32[[#This Row],[Gems]]&gt;0,Table32[[#This Row],[Gems]],0)</f>
        <v>0</v>
      </c>
      <c r="AF8055" s="42">
        <f>IF(Table32[[#This Row],[Gems]]&lt;0,Table32[[#This Row],[Gems]],0)</f>
        <v>0</v>
      </c>
      <c r="AG8055" s="29">
        <f t="shared" ca="1" si="167"/>
        <v>54</v>
      </c>
    </row>
    <row r="8056" spans="1:33" ht="14.4" x14ac:dyDescent="0.3">
      <c r="A8056" s="37">
        <v>44131</v>
      </c>
      <c r="B8056" s="38">
        <f>INDEX(Videolength!D:D,MATCH(D8056,Videolength!A:A,0))</f>
        <v>14</v>
      </c>
      <c r="C8056" s="38">
        <f>INDEX(Videolength!E:E,MATCH(D8056,Videolength!A:A,0))</f>
        <v>39</v>
      </c>
      <c r="D8056" s="39">
        <v>39</v>
      </c>
      <c r="E8056" s="40" t="str">
        <f>INDEX(Videolength!B:B,MATCH(D8056,Videolength!A:A,0))</f>
        <v>https://youtu.be/Hv5PL4q6kFE?list=PLTjhk5BwsiVV8SrR-dPCDjCfaMnt-5HZH</v>
      </c>
      <c r="F8056" s="41">
        <f>INDEX(Videolength!C:C,MATCH(D8056,Videolength!A:A,0))</f>
        <v>4.0335648148148148E-2</v>
      </c>
      <c r="G8056" s="41">
        <v>3.1666666666666669E-2</v>
      </c>
      <c r="H8056" s="71">
        <f>HYPERLINK(_xlfn.CONCAT(E8056,"&amp;t=",G8056*86400),G8056)</f>
        <v>3.1666666666666669E-2</v>
      </c>
      <c r="I8056" s="38">
        <v>14</v>
      </c>
      <c r="J8056" s="38">
        <v>8</v>
      </c>
      <c r="K8056" s="42" t="s">
        <v>114</v>
      </c>
      <c r="L8056" s="42" t="s">
        <v>177</v>
      </c>
      <c r="AA8056" s="45"/>
      <c r="AB8056" s="45"/>
      <c r="AE8056" s="42">
        <f>IF(Table32[[#This Row],[Gems]]&gt;0,Table32[[#This Row],[Gems]],0)</f>
        <v>0</v>
      </c>
      <c r="AF8056" s="42">
        <f>IF(Table32[[#This Row],[Gems]]&lt;0,Table32[[#This Row],[Gems]],0)</f>
        <v>0</v>
      </c>
      <c r="AG8056" s="29">
        <f t="shared" ca="1" si="167"/>
        <v>54</v>
      </c>
    </row>
    <row r="8057" spans="1:33" ht="14.4" x14ac:dyDescent="0.3">
      <c r="A8057" s="37">
        <v>44131</v>
      </c>
      <c r="B8057" s="38">
        <f>INDEX(Videolength!D:D,MATCH(D8057,Videolength!A:A,0))</f>
        <v>14</v>
      </c>
      <c r="C8057" s="38">
        <f>INDEX(Videolength!E:E,MATCH(D8057,Videolength!A:A,0))</f>
        <v>39</v>
      </c>
      <c r="D8057" s="39">
        <v>39</v>
      </c>
      <c r="E8057" s="40" t="str">
        <f>INDEX(Videolength!B:B,MATCH(D8057,Videolength!A:A,0))</f>
        <v>https://youtu.be/Hv5PL4q6kFE?list=PLTjhk5BwsiVV8SrR-dPCDjCfaMnt-5HZH</v>
      </c>
      <c r="F8057" s="41">
        <f>INDEX(Videolength!C:C,MATCH(D8057,Videolength!A:A,0))</f>
        <v>4.0335648148148148E-2</v>
      </c>
      <c r="G8057" s="41">
        <v>3.2511574074074075E-2</v>
      </c>
      <c r="H8057" s="71">
        <f>HYPERLINK(_xlfn.CONCAT(E8057,"&amp;t=",G8057*86400),G8057)</f>
        <v>3.2511574074074075E-2</v>
      </c>
      <c r="I8057" s="38">
        <v>14</v>
      </c>
      <c r="J8057" s="38">
        <v>8</v>
      </c>
      <c r="K8057" s="42" t="s">
        <v>114</v>
      </c>
      <c r="L8057" s="42" t="s">
        <v>178</v>
      </c>
      <c r="Q8057" s="42" t="s">
        <v>121</v>
      </c>
      <c r="AA8057" s="45"/>
      <c r="AB8057" s="45"/>
      <c r="AC8057" s="44" t="s">
        <v>203</v>
      </c>
      <c r="AE8057" s="42">
        <f>IF(Table32[[#This Row],[Gems]]&gt;0,Table32[[#This Row],[Gems]],0)</f>
        <v>0</v>
      </c>
      <c r="AF8057" s="42">
        <f>IF(Table32[[#This Row],[Gems]]&lt;0,Table32[[#This Row],[Gems]],0)</f>
        <v>0</v>
      </c>
      <c r="AG8057" s="29">
        <f t="shared" ca="1" si="167"/>
        <v>54</v>
      </c>
    </row>
    <row r="8058" spans="1:33" ht="14.4" x14ac:dyDescent="0.3">
      <c r="A8058" s="37">
        <v>44131</v>
      </c>
      <c r="B8058" s="38">
        <f>INDEX(Videolength!D:D,MATCH(D8058,Videolength!A:A,0))</f>
        <v>14</v>
      </c>
      <c r="C8058" s="38">
        <f>INDEX(Videolength!E:E,MATCH(D8058,Videolength!A:A,0))</f>
        <v>39</v>
      </c>
      <c r="D8058" s="39">
        <v>39</v>
      </c>
      <c r="E8058" s="40" t="str">
        <f>INDEX(Videolength!B:B,MATCH(D8058,Videolength!A:A,0))</f>
        <v>https://youtu.be/Hv5PL4q6kFE?list=PLTjhk5BwsiVV8SrR-dPCDjCfaMnt-5HZH</v>
      </c>
      <c r="F8058" s="41">
        <f>INDEX(Videolength!C:C,MATCH(D8058,Videolength!A:A,0))</f>
        <v>4.0335648148148148E-2</v>
      </c>
      <c r="G8058" s="41">
        <v>3.2534722222222222E-2</v>
      </c>
      <c r="H8058" s="71">
        <f>HYPERLINK(_xlfn.CONCAT(E8058,"&amp;t=",G8058*86400),G8058)</f>
        <v>3.2534722222222222E-2</v>
      </c>
      <c r="I8058" s="38">
        <v>14</v>
      </c>
      <c r="J8058" s="38">
        <v>8</v>
      </c>
      <c r="K8058" s="42" t="s">
        <v>114</v>
      </c>
      <c r="L8058" s="42" t="s">
        <v>10</v>
      </c>
      <c r="M8058" s="42" t="s">
        <v>1568</v>
      </c>
      <c r="AA8058" s="45"/>
      <c r="AB8058" s="45"/>
      <c r="AE8058" s="42">
        <f>IF(Table32[[#This Row],[Gems]]&gt;0,Table32[[#This Row],[Gems]],0)</f>
        <v>0</v>
      </c>
      <c r="AF8058" s="42">
        <f>IF(Table32[[#This Row],[Gems]]&lt;0,Table32[[#This Row],[Gems]],0)</f>
        <v>0</v>
      </c>
      <c r="AG8058" s="29">
        <f t="shared" ca="1" si="167"/>
        <v>54</v>
      </c>
    </row>
    <row r="8059" spans="1:33" ht="14.4" x14ac:dyDescent="0.3">
      <c r="A8059" s="37">
        <v>44131</v>
      </c>
      <c r="B8059" s="38">
        <f>INDEX(Videolength!D:D,MATCH(D8059,Videolength!A:A,0))</f>
        <v>14</v>
      </c>
      <c r="C8059" s="38">
        <f>INDEX(Videolength!E:E,MATCH(D8059,Videolength!A:A,0))</f>
        <v>39</v>
      </c>
      <c r="D8059" s="39">
        <v>39</v>
      </c>
      <c r="E8059" s="40" t="str">
        <f>INDEX(Videolength!B:B,MATCH(D8059,Videolength!A:A,0))</f>
        <v>https://youtu.be/Hv5PL4q6kFE?list=PLTjhk5BwsiVV8SrR-dPCDjCfaMnt-5HZH</v>
      </c>
      <c r="F8059" s="41">
        <f>INDEX(Videolength!C:C,MATCH(D8059,Videolength!A:A,0))</f>
        <v>4.0335648148148148E-2</v>
      </c>
      <c r="G8059" s="41">
        <v>3.2685185185185185E-2</v>
      </c>
      <c r="H8059" s="71">
        <f>HYPERLINK(_xlfn.CONCAT(E8059,"&amp;t=",G8059*86400),G8059)</f>
        <v>3.2685185185185185E-2</v>
      </c>
      <c r="I8059" s="38">
        <v>14</v>
      </c>
      <c r="J8059" s="38">
        <v>8</v>
      </c>
      <c r="K8059" s="42" t="s">
        <v>15</v>
      </c>
      <c r="L8059" s="42" t="s">
        <v>216</v>
      </c>
      <c r="AA8059" s="45"/>
      <c r="AB8059" s="45"/>
      <c r="AE8059" s="42">
        <f>IF(Table32[[#This Row],[Gems]]&gt;0,Table32[[#This Row],[Gems]],0)</f>
        <v>0</v>
      </c>
      <c r="AF8059" s="42">
        <f>IF(Table32[[#This Row],[Gems]]&lt;0,Table32[[#This Row],[Gems]],0)</f>
        <v>0</v>
      </c>
      <c r="AG8059" s="29">
        <f t="shared" ca="1" si="167"/>
        <v>54</v>
      </c>
    </row>
    <row r="8060" spans="1:33" ht="14.4" x14ac:dyDescent="0.3">
      <c r="A8060" s="37">
        <v>44131</v>
      </c>
      <c r="B8060" s="38">
        <f>INDEX(Videolength!D:D,MATCH(D8060,Videolength!A:A,0))</f>
        <v>14</v>
      </c>
      <c r="C8060" s="38">
        <f>INDEX(Videolength!E:E,MATCH(D8060,Videolength!A:A,0))</f>
        <v>39</v>
      </c>
      <c r="D8060" s="39">
        <v>39</v>
      </c>
      <c r="E8060" s="40" t="str">
        <f>INDEX(Videolength!B:B,MATCH(D8060,Videolength!A:A,0))</f>
        <v>https://youtu.be/Hv5PL4q6kFE?list=PLTjhk5BwsiVV8SrR-dPCDjCfaMnt-5HZH</v>
      </c>
      <c r="F8060" s="41">
        <f>INDEX(Videolength!C:C,MATCH(D8060,Videolength!A:A,0))</f>
        <v>4.0335648148148148E-2</v>
      </c>
      <c r="G8060" s="41">
        <v>3.2696759259259259E-2</v>
      </c>
      <c r="H8060" s="71">
        <f>HYPERLINK(_xlfn.CONCAT(E8060,"&amp;t=",G8060*86400),G8060)</f>
        <v>3.2696759259259259E-2</v>
      </c>
      <c r="I8060" s="38">
        <v>14</v>
      </c>
      <c r="J8060" s="38">
        <v>8</v>
      </c>
      <c r="K8060" s="42" t="s">
        <v>100</v>
      </c>
      <c r="L8060" s="42" t="s">
        <v>1569</v>
      </c>
      <c r="M8060" s="42" t="s">
        <v>1570</v>
      </c>
      <c r="T8060" s="43">
        <v>1</v>
      </c>
      <c r="U8060" s="44" t="s">
        <v>1571</v>
      </c>
      <c r="AA8060" s="45"/>
      <c r="AB8060" s="45"/>
      <c r="AE8060" s="42">
        <f>IF(Table32[[#This Row],[Gems]]&gt;0,Table32[[#This Row],[Gems]],0)</f>
        <v>0</v>
      </c>
      <c r="AF8060" s="42">
        <f>IF(Table32[[#This Row],[Gems]]&lt;0,Table32[[#This Row],[Gems]],0)</f>
        <v>0</v>
      </c>
      <c r="AG8060" s="29">
        <f t="shared" ca="1" si="167"/>
        <v>54</v>
      </c>
    </row>
    <row r="8061" spans="1:33" ht="14.4" x14ac:dyDescent="0.3">
      <c r="A8061" s="37">
        <v>44131</v>
      </c>
      <c r="B8061" s="38">
        <f>INDEX(Videolength!D:D,MATCH(D8061,Videolength!A:A,0))</f>
        <v>14</v>
      </c>
      <c r="C8061" s="38">
        <f>INDEX(Videolength!E:E,MATCH(D8061,Videolength!A:A,0))</f>
        <v>39</v>
      </c>
      <c r="D8061" s="39">
        <v>39</v>
      </c>
      <c r="E8061" s="40" t="str">
        <f>INDEX(Videolength!B:B,MATCH(D8061,Videolength!A:A,0))</f>
        <v>https://youtu.be/Hv5PL4q6kFE?list=PLTjhk5BwsiVV8SrR-dPCDjCfaMnt-5HZH</v>
      </c>
      <c r="F8061" s="41">
        <f>INDEX(Videolength!C:C,MATCH(D8061,Videolength!A:A,0))</f>
        <v>4.0335648148148148E-2</v>
      </c>
      <c r="G8061" s="41">
        <v>3.27662037037037E-2</v>
      </c>
      <c r="H8061" s="71">
        <f>HYPERLINK(_xlfn.CONCAT(E8061,"&amp;t=",G8061*86400),G8061)</f>
        <v>3.27662037037037E-2</v>
      </c>
      <c r="I8061" s="38">
        <v>14</v>
      </c>
      <c r="J8061" s="38">
        <v>8</v>
      </c>
      <c r="K8061" s="42" t="s">
        <v>100</v>
      </c>
      <c r="L8061" s="42" t="s">
        <v>1572</v>
      </c>
      <c r="M8061" s="42" t="s">
        <v>1573</v>
      </c>
      <c r="T8061" s="43">
        <v>1</v>
      </c>
      <c r="U8061" s="44" t="s">
        <v>1571</v>
      </c>
      <c r="AA8061" s="45"/>
      <c r="AB8061" s="45"/>
      <c r="AE8061" s="42">
        <f>IF(Table32[[#This Row],[Gems]]&gt;0,Table32[[#This Row],[Gems]],0)</f>
        <v>0</v>
      </c>
      <c r="AF8061" s="42">
        <f>IF(Table32[[#This Row],[Gems]]&lt;0,Table32[[#This Row],[Gems]],0)</f>
        <v>0</v>
      </c>
      <c r="AG8061" s="29">
        <f t="shared" ca="1" si="167"/>
        <v>54</v>
      </c>
    </row>
    <row r="8062" spans="1:33" ht="14.4" x14ac:dyDescent="0.3">
      <c r="A8062" s="37">
        <v>44131</v>
      </c>
      <c r="B8062" s="38">
        <f>INDEX(Videolength!D:D,MATCH(D8062,Videolength!A:A,0))</f>
        <v>14</v>
      </c>
      <c r="C8062" s="38">
        <f>INDEX(Videolength!E:E,MATCH(D8062,Videolength!A:A,0))</f>
        <v>39</v>
      </c>
      <c r="D8062" s="39">
        <v>39</v>
      </c>
      <c r="E8062" s="40" t="str">
        <f>INDEX(Videolength!B:B,MATCH(D8062,Videolength!A:A,0))</f>
        <v>https://youtu.be/Hv5PL4q6kFE?list=PLTjhk5BwsiVV8SrR-dPCDjCfaMnt-5HZH</v>
      </c>
      <c r="F8062" s="41">
        <f>INDEX(Videolength!C:C,MATCH(D8062,Videolength!A:A,0))</f>
        <v>4.0335648148148148E-2</v>
      </c>
      <c r="G8062" s="41">
        <v>3.2824074074074075E-2</v>
      </c>
      <c r="H8062" s="71">
        <f>HYPERLINK(_xlfn.CONCAT(E8062,"&amp;t=",G8062*86400),G8062)</f>
        <v>3.2824074074074075E-2</v>
      </c>
      <c r="I8062" s="38">
        <v>14</v>
      </c>
      <c r="J8062" s="38">
        <v>8</v>
      </c>
      <c r="K8062" s="42" t="s">
        <v>123</v>
      </c>
      <c r="L8062" s="42" t="s">
        <v>10</v>
      </c>
      <c r="M8062" s="42" t="s">
        <v>1574</v>
      </c>
      <c r="AA8062" s="45"/>
      <c r="AB8062" s="45"/>
      <c r="AE8062" s="42">
        <f>IF(Table32[[#This Row],[Gems]]&gt;0,Table32[[#This Row],[Gems]],0)</f>
        <v>0</v>
      </c>
      <c r="AF8062" s="42">
        <f>IF(Table32[[#This Row],[Gems]]&lt;0,Table32[[#This Row],[Gems]],0)</f>
        <v>0</v>
      </c>
      <c r="AG8062" s="29">
        <f t="shared" ca="1" si="167"/>
        <v>54</v>
      </c>
    </row>
    <row r="8063" spans="1:33" ht="14.4" x14ac:dyDescent="0.3">
      <c r="A8063" s="37">
        <v>44131</v>
      </c>
      <c r="B8063" s="38">
        <f>INDEX(Videolength!D:D,MATCH(D8063,Videolength!A:A,0))</f>
        <v>14</v>
      </c>
      <c r="C8063" s="38">
        <f>INDEX(Videolength!E:E,MATCH(D8063,Videolength!A:A,0))</f>
        <v>39</v>
      </c>
      <c r="D8063" s="39">
        <v>39</v>
      </c>
      <c r="E8063" s="40" t="str">
        <f>INDEX(Videolength!B:B,MATCH(D8063,Videolength!A:A,0))</f>
        <v>https://youtu.be/Hv5PL4q6kFE?list=PLTjhk5BwsiVV8SrR-dPCDjCfaMnt-5HZH</v>
      </c>
      <c r="F8063" s="41">
        <f>INDEX(Videolength!C:C,MATCH(D8063,Videolength!A:A,0))</f>
        <v>4.0335648148148148E-2</v>
      </c>
      <c r="G8063" s="41">
        <v>3.2962962962962965E-2</v>
      </c>
      <c r="H8063" s="71">
        <f>HYPERLINK(_xlfn.CONCAT(E8063,"&amp;t=",G8063*86400),G8063)</f>
        <v>3.2962962962962965E-2</v>
      </c>
      <c r="I8063" s="38">
        <v>14</v>
      </c>
      <c r="J8063" s="38">
        <v>8</v>
      </c>
      <c r="K8063" s="42" t="s">
        <v>25</v>
      </c>
      <c r="L8063" s="42" t="s">
        <v>392</v>
      </c>
      <c r="M8063" s="42" t="s">
        <v>1507</v>
      </c>
      <c r="AA8063" s="45"/>
      <c r="AB8063" s="45"/>
      <c r="AE8063" s="42">
        <f>IF(Table32[[#This Row],[Gems]]&gt;0,Table32[[#This Row],[Gems]],0)</f>
        <v>0</v>
      </c>
      <c r="AF8063" s="42">
        <f>IF(Table32[[#This Row],[Gems]]&lt;0,Table32[[#This Row],[Gems]],0)</f>
        <v>0</v>
      </c>
      <c r="AG8063" s="29">
        <f t="shared" ca="1" si="167"/>
        <v>54</v>
      </c>
    </row>
    <row r="8064" spans="1:33" ht="14.4" x14ac:dyDescent="0.3">
      <c r="A8064" s="37">
        <v>44131</v>
      </c>
      <c r="B8064" s="38">
        <f>INDEX(Videolength!D:D,MATCH(D8064,Videolength!A:A,0))</f>
        <v>14</v>
      </c>
      <c r="C8064" s="38">
        <f>INDEX(Videolength!E:E,MATCH(D8064,Videolength!A:A,0))</f>
        <v>39</v>
      </c>
      <c r="D8064" s="39">
        <v>39</v>
      </c>
      <c r="E8064" s="40" t="str">
        <f>INDEX(Videolength!B:B,MATCH(D8064,Videolength!A:A,0))</f>
        <v>https://youtu.be/Hv5PL4q6kFE?list=PLTjhk5BwsiVV8SrR-dPCDjCfaMnt-5HZH</v>
      </c>
      <c r="F8064" s="41">
        <f>INDEX(Videolength!C:C,MATCH(D8064,Videolength!A:A,0))</f>
        <v>4.0335648148148148E-2</v>
      </c>
      <c r="G8064" s="41">
        <v>3.2974537037037038E-2</v>
      </c>
      <c r="H8064" s="71">
        <f>HYPERLINK(_xlfn.CONCAT(E8064,"&amp;t=",G8064*86400),G8064)</f>
        <v>3.2974537037037038E-2</v>
      </c>
      <c r="I8064" s="38">
        <v>14</v>
      </c>
      <c r="J8064" s="38">
        <v>8</v>
      </c>
      <c r="K8064" s="42" t="s">
        <v>346</v>
      </c>
      <c r="L8064" s="42" t="s">
        <v>10</v>
      </c>
      <c r="AA8064" s="45"/>
      <c r="AB8064" s="45"/>
      <c r="AE8064" s="42">
        <f>IF(Table32[[#This Row],[Gems]]&gt;0,Table32[[#This Row],[Gems]],0)</f>
        <v>0</v>
      </c>
      <c r="AF8064" s="42">
        <f>IF(Table32[[#This Row],[Gems]]&lt;0,Table32[[#This Row],[Gems]],0)</f>
        <v>0</v>
      </c>
      <c r="AG8064" s="29">
        <f t="shared" ca="1" si="167"/>
        <v>54</v>
      </c>
    </row>
    <row r="8065" spans="1:33" ht="14.4" x14ac:dyDescent="0.3">
      <c r="A8065" s="37">
        <v>44131</v>
      </c>
      <c r="B8065" s="38">
        <f>INDEX(Videolength!D:D,MATCH(D8065,Videolength!A:A,0))</f>
        <v>14</v>
      </c>
      <c r="C8065" s="38">
        <f>INDEX(Videolength!E:E,MATCH(D8065,Videolength!A:A,0))</f>
        <v>39</v>
      </c>
      <c r="D8065" s="39">
        <v>39</v>
      </c>
      <c r="E8065" s="40" t="str">
        <f>INDEX(Videolength!B:B,MATCH(D8065,Videolength!A:A,0))</f>
        <v>https://youtu.be/Hv5PL4q6kFE?list=PLTjhk5BwsiVV8SrR-dPCDjCfaMnt-5HZH</v>
      </c>
      <c r="F8065" s="41">
        <f>INDEX(Videolength!C:C,MATCH(D8065,Videolength!A:A,0))</f>
        <v>4.0335648148148148E-2</v>
      </c>
      <c r="G8065" s="41">
        <v>3.3171296296296296E-2</v>
      </c>
      <c r="H8065" s="71">
        <f>HYPERLINK(_xlfn.CONCAT(E8065,"&amp;t=",G8065*86400),G8065)</f>
        <v>3.3171296296296296E-2</v>
      </c>
      <c r="I8065" s="38">
        <v>14</v>
      </c>
      <c r="J8065" s="38">
        <v>8</v>
      </c>
      <c r="K8065" s="42" t="s">
        <v>365</v>
      </c>
      <c r="L8065" s="42" t="s">
        <v>10</v>
      </c>
      <c r="M8065" s="42" t="s">
        <v>1575</v>
      </c>
      <c r="AA8065" s="45"/>
      <c r="AB8065" s="45"/>
      <c r="AE8065" s="42">
        <f>IF(Table32[[#This Row],[Gems]]&gt;0,Table32[[#This Row],[Gems]],0)</f>
        <v>0</v>
      </c>
      <c r="AF8065" s="42">
        <f>IF(Table32[[#This Row],[Gems]]&lt;0,Table32[[#This Row],[Gems]],0)</f>
        <v>0</v>
      </c>
      <c r="AG8065" s="29">
        <f t="shared" ca="1" si="167"/>
        <v>54</v>
      </c>
    </row>
    <row r="8066" spans="1:33" ht="14.4" x14ac:dyDescent="0.3">
      <c r="A8066" s="37">
        <v>44131</v>
      </c>
      <c r="B8066" s="38">
        <f>INDEX(Videolength!D:D,MATCH(D8066,Videolength!A:A,0))</f>
        <v>14</v>
      </c>
      <c r="C8066" s="38">
        <f>INDEX(Videolength!E:E,MATCH(D8066,Videolength!A:A,0))</f>
        <v>39</v>
      </c>
      <c r="D8066" s="39">
        <v>39</v>
      </c>
      <c r="E8066" s="40" t="str">
        <f>INDEX(Videolength!B:B,MATCH(D8066,Videolength!A:A,0))</f>
        <v>https://youtu.be/Hv5PL4q6kFE?list=PLTjhk5BwsiVV8SrR-dPCDjCfaMnt-5HZH</v>
      </c>
      <c r="F8066" s="41">
        <f>INDEX(Videolength!C:C,MATCH(D8066,Videolength!A:A,0))</f>
        <v>4.0335648148148148E-2</v>
      </c>
      <c r="G8066" s="41">
        <v>3.3298611111111112E-2</v>
      </c>
      <c r="H8066" s="71">
        <f>HYPERLINK(_xlfn.CONCAT(E8066,"&amp;t=",G8066*86400),G8066)</f>
        <v>3.3298611111111112E-2</v>
      </c>
      <c r="I8066" s="38">
        <v>14</v>
      </c>
      <c r="J8066" s="38">
        <v>8</v>
      </c>
      <c r="K8066" s="42" t="s">
        <v>13</v>
      </c>
      <c r="L8066" s="42" t="s">
        <v>197</v>
      </c>
      <c r="W8066" s="44" t="s">
        <v>1416</v>
      </c>
      <c r="Z8066" s="45" t="s">
        <v>1519</v>
      </c>
      <c r="AA8066" s="45"/>
      <c r="AB8066" s="45"/>
      <c r="AE8066" s="42">
        <f>IF(Table32[[#This Row],[Gems]]&gt;0,Table32[[#This Row],[Gems]],0)</f>
        <v>0</v>
      </c>
      <c r="AF8066" s="42">
        <f>IF(Table32[[#This Row],[Gems]]&lt;0,Table32[[#This Row],[Gems]],0)</f>
        <v>0</v>
      </c>
      <c r="AG8066" s="29">
        <f t="shared" ca="1" si="167"/>
        <v>54</v>
      </c>
    </row>
    <row r="8067" spans="1:33" ht="14.4" x14ac:dyDescent="0.3">
      <c r="A8067" s="37">
        <v>44131</v>
      </c>
      <c r="B8067" s="38">
        <f>INDEX(Videolength!D:D,MATCH(D8067,Videolength!A:A,0))</f>
        <v>14</v>
      </c>
      <c r="C8067" s="38">
        <f>INDEX(Videolength!E:E,MATCH(D8067,Videolength!A:A,0))</f>
        <v>39</v>
      </c>
      <c r="D8067" s="39">
        <v>39</v>
      </c>
      <c r="E8067" s="40" t="str">
        <f>INDEX(Videolength!B:B,MATCH(D8067,Videolength!A:A,0))</f>
        <v>https://youtu.be/Hv5PL4q6kFE?list=PLTjhk5BwsiVV8SrR-dPCDjCfaMnt-5HZH</v>
      </c>
      <c r="F8067" s="41">
        <f>INDEX(Videolength!C:C,MATCH(D8067,Videolength!A:A,0))</f>
        <v>4.0335648148148148E-2</v>
      </c>
      <c r="G8067" s="41">
        <v>3.7256944444444447E-2</v>
      </c>
      <c r="H8067" s="71">
        <f>HYPERLINK(_xlfn.CONCAT(E8067,"&amp;t=",G8067*86400),G8067)</f>
        <v>3.7256944444444447E-2</v>
      </c>
      <c r="I8067" s="38">
        <v>14</v>
      </c>
      <c r="J8067" s="38">
        <v>8</v>
      </c>
      <c r="K8067" s="42" t="s">
        <v>13</v>
      </c>
      <c r="L8067" s="42" t="s">
        <v>198</v>
      </c>
      <c r="M8067" s="42" t="s">
        <v>1576</v>
      </c>
      <c r="Q8067" s="42" t="s">
        <v>121</v>
      </c>
      <c r="W8067" s="44" t="s">
        <v>1416</v>
      </c>
      <c r="Z8067" s="45" t="s">
        <v>1519</v>
      </c>
      <c r="AA8067" s="45"/>
      <c r="AB8067" s="45"/>
      <c r="AC8067" s="44" t="s">
        <v>203</v>
      </c>
      <c r="AE8067" s="42">
        <f>IF(Table32[[#This Row],[Gems]]&gt;0,Table32[[#This Row],[Gems]],0)</f>
        <v>0</v>
      </c>
      <c r="AF8067" s="42">
        <f>IF(Table32[[#This Row],[Gems]]&lt;0,Table32[[#This Row],[Gems]],0)</f>
        <v>0</v>
      </c>
      <c r="AG8067" s="29">
        <f t="shared" ca="1" si="167"/>
        <v>54</v>
      </c>
    </row>
    <row r="8068" spans="1:33" ht="14.4" x14ac:dyDescent="0.3">
      <c r="A8068" s="37">
        <v>44131</v>
      </c>
      <c r="B8068" s="38">
        <f>INDEX(Videolength!D:D,MATCH(D8068,Videolength!A:A,0))</f>
        <v>14</v>
      </c>
      <c r="C8068" s="38">
        <f>INDEX(Videolength!E:E,MATCH(D8068,Videolength!A:A,0))</f>
        <v>39</v>
      </c>
      <c r="D8068" s="39">
        <v>39</v>
      </c>
      <c r="E8068" s="40" t="str">
        <f>INDEX(Videolength!B:B,MATCH(D8068,Videolength!A:A,0))</f>
        <v>https://youtu.be/Hv5PL4q6kFE?list=PLTjhk5BwsiVV8SrR-dPCDjCfaMnt-5HZH</v>
      </c>
      <c r="F8068" s="41">
        <f>INDEX(Videolength!C:C,MATCH(D8068,Videolength!A:A,0))</f>
        <v>4.0335648148148148E-2</v>
      </c>
      <c r="G8068" s="41">
        <v>3.7280092592592594E-2</v>
      </c>
      <c r="H8068" s="71">
        <f>HYPERLINK(_xlfn.CONCAT(E8068,"&amp;t=",G8068*86400),G8068)</f>
        <v>3.7280092592592594E-2</v>
      </c>
      <c r="I8068" s="38">
        <v>14</v>
      </c>
      <c r="J8068" s="38">
        <v>8</v>
      </c>
      <c r="K8068" s="42" t="s">
        <v>365</v>
      </c>
      <c r="L8068" s="42" t="s">
        <v>10</v>
      </c>
      <c r="M8068" s="42" t="s">
        <v>929</v>
      </c>
      <c r="AA8068" s="45"/>
      <c r="AB8068" s="45"/>
      <c r="AE8068" s="42">
        <f>IF(Table32[[#This Row],[Gems]]&gt;0,Table32[[#This Row],[Gems]],0)</f>
        <v>0</v>
      </c>
      <c r="AF8068" s="42">
        <f>IF(Table32[[#This Row],[Gems]]&lt;0,Table32[[#This Row],[Gems]],0)</f>
        <v>0</v>
      </c>
      <c r="AG8068" s="29">
        <f t="shared" ca="1" si="167"/>
        <v>54</v>
      </c>
    </row>
    <row r="8069" spans="1:33" ht="14.4" x14ac:dyDescent="0.3">
      <c r="A8069" s="37">
        <v>44131</v>
      </c>
      <c r="B8069" s="38">
        <f>INDEX(Videolength!D:D,MATCH(D8069,Videolength!A:A,0))</f>
        <v>14</v>
      </c>
      <c r="C8069" s="38">
        <f>INDEX(Videolength!E:E,MATCH(D8069,Videolength!A:A,0))</f>
        <v>39</v>
      </c>
      <c r="D8069" s="39">
        <v>39</v>
      </c>
      <c r="E8069" s="40" t="str">
        <f>INDEX(Videolength!B:B,MATCH(D8069,Videolength!A:A,0))</f>
        <v>https://youtu.be/Hv5PL4q6kFE?list=PLTjhk5BwsiVV8SrR-dPCDjCfaMnt-5HZH</v>
      </c>
      <c r="F8069" s="41">
        <f>INDEX(Videolength!C:C,MATCH(D8069,Videolength!A:A,0))</f>
        <v>4.0335648148148148E-2</v>
      </c>
      <c r="G8069" s="41">
        <v>3.7326388888888888E-2</v>
      </c>
      <c r="H8069" s="71">
        <f>HYPERLINK(_xlfn.CONCAT(E8069,"&amp;t=",G8069*86400),G8069)</f>
        <v>3.7326388888888888E-2</v>
      </c>
      <c r="I8069" s="38">
        <v>14</v>
      </c>
      <c r="J8069" s="38">
        <v>8</v>
      </c>
      <c r="K8069" s="42" t="s">
        <v>346</v>
      </c>
      <c r="L8069" s="42" t="s">
        <v>10</v>
      </c>
      <c r="AA8069" s="45"/>
      <c r="AB8069" s="45"/>
      <c r="AE8069" s="42">
        <f>IF(Table32[[#This Row],[Gems]]&gt;0,Table32[[#This Row],[Gems]],0)</f>
        <v>0</v>
      </c>
      <c r="AF8069" s="42">
        <f>IF(Table32[[#This Row],[Gems]]&lt;0,Table32[[#This Row],[Gems]],0)</f>
        <v>0</v>
      </c>
      <c r="AG8069" s="29">
        <f t="shared" ca="1" si="167"/>
        <v>54</v>
      </c>
    </row>
    <row r="8070" spans="1:33" ht="14.4" x14ac:dyDescent="0.3">
      <c r="A8070" s="37">
        <v>44131</v>
      </c>
      <c r="B8070" s="38">
        <f>INDEX(Videolength!D:D,MATCH(D8070,Videolength!A:A,0))</f>
        <v>14</v>
      </c>
      <c r="C8070" s="38">
        <f>INDEX(Videolength!E:E,MATCH(D8070,Videolength!A:A,0))</f>
        <v>39</v>
      </c>
      <c r="D8070" s="39">
        <v>39</v>
      </c>
      <c r="E8070" s="40" t="str">
        <f>INDEX(Videolength!B:B,MATCH(D8070,Videolength!A:A,0))</f>
        <v>https://youtu.be/Hv5PL4q6kFE?list=PLTjhk5BwsiVV8SrR-dPCDjCfaMnt-5HZH</v>
      </c>
      <c r="F8070" s="41">
        <f>INDEX(Videolength!C:C,MATCH(D8070,Videolength!A:A,0))</f>
        <v>4.0335648148148148E-2</v>
      </c>
      <c r="G8070" s="41">
        <v>3.7337962962962962E-2</v>
      </c>
      <c r="H8070" s="71">
        <f>HYPERLINK(_xlfn.CONCAT(E8070,"&amp;t=",G8070*86400),G8070)</f>
        <v>3.7337962962962962E-2</v>
      </c>
      <c r="I8070" s="38">
        <v>14</v>
      </c>
      <c r="J8070" s="38">
        <v>8</v>
      </c>
      <c r="K8070" s="42" t="s">
        <v>51</v>
      </c>
      <c r="L8070" s="42" t="s">
        <v>11</v>
      </c>
      <c r="W8070" s="44" t="s">
        <v>285</v>
      </c>
      <c r="X8070" s="43">
        <v>5</v>
      </c>
      <c r="AA8070" s="45"/>
      <c r="AB8070" s="45"/>
      <c r="AE8070" s="42">
        <f>IF(Table32[[#This Row],[Gems]]&gt;0,Table32[[#This Row],[Gems]],0)</f>
        <v>0</v>
      </c>
      <c r="AF8070" s="42">
        <f>IF(Table32[[#This Row],[Gems]]&lt;0,Table32[[#This Row],[Gems]],0)</f>
        <v>0</v>
      </c>
      <c r="AG8070" s="29">
        <f t="shared" ca="1" si="167"/>
        <v>54</v>
      </c>
    </row>
    <row r="8071" spans="1:33" ht="14.4" x14ac:dyDescent="0.3">
      <c r="A8071" s="37">
        <v>44131</v>
      </c>
      <c r="B8071" s="38">
        <f>INDEX(Videolength!D:D,MATCH(D8071,Videolength!A:A,0))</f>
        <v>14</v>
      </c>
      <c r="C8071" s="38">
        <f>INDEX(Videolength!E:E,MATCH(D8071,Videolength!A:A,0))</f>
        <v>39</v>
      </c>
      <c r="D8071" s="39">
        <v>39</v>
      </c>
      <c r="E8071" s="40" t="str">
        <f>INDEX(Videolength!B:B,MATCH(D8071,Videolength!A:A,0))</f>
        <v>https://youtu.be/Hv5PL4q6kFE?list=PLTjhk5BwsiVV8SrR-dPCDjCfaMnt-5HZH</v>
      </c>
      <c r="F8071" s="41">
        <f>INDEX(Videolength!C:C,MATCH(D8071,Videolength!A:A,0))</f>
        <v>4.0335648148148148E-2</v>
      </c>
      <c r="G8071" s="41">
        <v>3.7361111111111109E-2</v>
      </c>
      <c r="H8071" s="71">
        <f>HYPERLINK(_xlfn.CONCAT(E8071,"&amp;t=",G8071*86400),G8071)</f>
        <v>3.7361111111111109E-2</v>
      </c>
      <c r="I8071" s="38">
        <v>14</v>
      </c>
      <c r="J8071" s="38">
        <v>8</v>
      </c>
      <c r="K8071" s="42" t="s">
        <v>51</v>
      </c>
      <c r="L8071" s="42" t="s">
        <v>10</v>
      </c>
      <c r="M8071" s="42" t="s">
        <v>1577</v>
      </c>
      <c r="AA8071" s="45"/>
      <c r="AB8071" s="45"/>
      <c r="AE8071" s="42">
        <f>IF(Table32[[#This Row],[Gems]]&gt;0,Table32[[#This Row],[Gems]],0)</f>
        <v>0</v>
      </c>
      <c r="AF8071" s="42">
        <f>IF(Table32[[#This Row],[Gems]]&lt;0,Table32[[#This Row],[Gems]],0)</f>
        <v>0</v>
      </c>
      <c r="AG8071" s="29">
        <f t="shared" ca="1" si="167"/>
        <v>54</v>
      </c>
    </row>
    <row r="8072" spans="1:33" ht="14.4" x14ac:dyDescent="0.3">
      <c r="A8072" s="37">
        <v>44131</v>
      </c>
      <c r="B8072" s="38">
        <f>INDEX(Videolength!D:D,MATCH(D8072,Videolength!A:A,0))</f>
        <v>14</v>
      </c>
      <c r="C8072" s="38">
        <f>INDEX(Videolength!E:E,MATCH(D8072,Videolength!A:A,0))</f>
        <v>39</v>
      </c>
      <c r="D8072" s="39">
        <v>39</v>
      </c>
      <c r="E8072" s="40" t="str">
        <f>INDEX(Videolength!B:B,MATCH(D8072,Videolength!A:A,0))</f>
        <v>https://youtu.be/Hv5PL4q6kFE?list=PLTjhk5BwsiVV8SrR-dPCDjCfaMnt-5HZH</v>
      </c>
      <c r="F8072" s="41">
        <f>INDEX(Videolength!C:C,MATCH(D8072,Videolength!A:A,0))</f>
        <v>4.0335648148148148E-2</v>
      </c>
      <c r="G8072" s="41">
        <v>3.7384259259259263E-2</v>
      </c>
      <c r="H8072" s="71">
        <f>HYPERLINK(_xlfn.CONCAT(E8072,"&amp;t=",G8072*86400),G8072)</f>
        <v>3.7384259259259263E-2</v>
      </c>
      <c r="I8072" s="38">
        <v>14</v>
      </c>
      <c r="J8072" s="38">
        <v>8</v>
      </c>
      <c r="K8072" s="42" t="s">
        <v>346</v>
      </c>
      <c r="L8072" s="42" t="s">
        <v>10</v>
      </c>
      <c r="AA8072" s="45"/>
      <c r="AB8072" s="45"/>
      <c r="AE8072" s="42">
        <f>IF(Table32[[#This Row],[Gems]]&gt;0,Table32[[#This Row],[Gems]],0)</f>
        <v>0</v>
      </c>
      <c r="AF8072" s="42">
        <f>IF(Table32[[#This Row],[Gems]]&lt;0,Table32[[#This Row],[Gems]],0)</f>
        <v>0</v>
      </c>
      <c r="AG8072" s="29">
        <f t="shared" ca="1" si="167"/>
        <v>54</v>
      </c>
    </row>
    <row r="8073" spans="1:33" ht="14.4" x14ac:dyDescent="0.3">
      <c r="A8073" s="37">
        <v>44131</v>
      </c>
      <c r="B8073" s="38">
        <f>INDEX(Videolength!D:D,MATCH(D8073,Videolength!A:A,0))</f>
        <v>14</v>
      </c>
      <c r="C8073" s="38">
        <f>INDEX(Videolength!E:E,MATCH(D8073,Videolength!A:A,0))</f>
        <v>39</v>
      </c>
      <c r="D8073" s="39">
        <v>39</v>
      </c>
      <c r="E8073" s="40" t="str">
        <f>INDEX(Videolength!B:B,MATCH(D8073,Videolength!A:A,0))</f>
        <v>https://youtu.be/Hv5PL4q6kFE?list=PLTjhk5BwsiVV8SrR-dPCDjCfaMnt-5HZH</v>
      </c>
      <c r="F8073" s="41">
        <f>INDEX(Videolength!C:C,MATCH(D8073,Videolength!A:A,0))</f>
        <v>4.0335648148148148E-2</v>
      </c>
      <c r="G8073" s="41">
        <v>3.7476851851851851E-2</v>
      </c>
      <c r="H8073" s="71">
        <f>HYPERLINK(_xlfn.CONCAT(E8073,"&amp;t=",G8073*86400),G8073)</f>
        <v>3.7476851851851851E-2</v>
      </c>
      <c r="I8073" s="38">
        <v>14</v>
      </c>
      <c r="J8073" s="38">
        <v>8</v>
      </c>
      <c r="K8073" s="42" t="s">
        <v>51</v>
      </c>
      <c r="L8073" s="42" t="s">
        <v>10</v>
      </c>
      <c r="W8073" s="44" t="s">
        <v>285</v>
      </c>
      <c r="X8073" s="43">
        <v>5</v>
      </c>
      <c r="AA8073" s="45"/>
      <c r="AB8073" s="45"/>
      <c r="AE8073" s="42">
        <f>IF(Table32[[#This Row],[Gems]]&gt;0,Table32[[#This Row],[Gems]],0)</f>
        <v>0</v>
      </c>
      <c r="AF8073" s="42">
        <f>IF(Table32[[#This Row],[Gems]]&lt;0,Table32[[#This Row],[Gems]],0)</f>
        <v>0</v>
      </c>
      <c r="AG8073" s="29">
        <f t="shared" ca="1" si="167"/>
        <v>54</v>
      </c>
    </row>
    <row r="8074" spans="1:33" ht="14.4" x14ac:dyDescent="0.3">
      <c r="A8074" s="37">
        <v>44131</v>
      </c>
      <c r="B8074" s="38">
        <f>INDEX(Videolength!D:D,MATCH(D8074,Videolength!A:A,0))</f>
        <v>14</v>
      </c>
      <c r="C8074" s="38">
        <f>INDEX(Videolength!E:E,MATCH(D8074,Videolength!A:A,0))</f>
        <v>39</v>
      </c>
      <c r="D8074" s="39">
        <v>39</v>
      </c>
      <c r="E8074" s="40" t="str">
        <f>INDEX(Videolength!B:B,MATCH(D8074,Videolength!A:A,0))</f>
        <v>https://youtu.be/Hv5PL4q6kFE?list=PLTjhk5BwsiVV8SrR-dPCDjCfaMnt-5HZH</v>
      </c>
      <c r="F8074" s="41">
        <f>INDEX(Videolength!C:C,MATCH(D8074,Videolength!A:A,0))</f>
        <v>4.0335648148148148E-2</v>
      </c>
      <c r="G8074" s="41">
        <v>3.7488425925925925E-2</v>
      </c>
      <c r="H8074" s="71">
        <f>HYPERLINK(_xlfn.CONCAT(E8074,"&amp;t=",G8074*86400),G8074)</f>
        <v>3.7488425925925925E-2</v>
      </c>
      <c r="I8074" s="38">
        <v>14</v>
      </c>
      <c r="J8074" s="38">
        <v>8</v>
      </c>
      <c r="K8074" s="42" t="s">
        <v>142</v>
      </c>
      <c r="L8074" s="42" t="s">
        <v>33</v>
      </c>
      <c r="AA8074" s="45"/>
      <c r="AB8074" s="45"/>
      <c r="AE8074" s="42">
        <f>IF(Table32[[#This Row],[Gems]]&gt;0,Table32[[#This Row],[Gems]],0)</f>
        <v>0</v>
      </c>
      <c r="AF8074" s="42">
        <f>IF(Table32[[#This Row],[Gems]]&lt;0,Table32[[#This Row],[Gems]],0)</f>
        <v>0</v>
      </c>
      <c r="AG8074" s="29">
        <f t="shared" ca="1" si="167"/>
        <v>54</v>
      </c>
    </row>
    <row r="8075" spans="1:33" ht="14.4" x14ac:dyDescent="0.3">
      <c r="A8075" s="37">
        <v>44131</v>
      </c>
      <c r="B8075" s="38">
        <f>INDEX(Videolength!D:D,MATCH(D8075,Videolength!A:A,0))</f>
        <v>14</v>
      </c>
      <c r="C8075" s="38">
        <f>INDEX(Videolength!E:E,MATCH(D8075,Videolength!A:A,0))</f>
        <v>39</v>
      </c>
      <c r="D8075" s="39">
        <v>39</v>
      </c>
      <c r="E8075" s="40" t="str">
        <f>INDEX(Videolength!B:B,MATCH(D8075,Videolength!A:A,0))</f>
        <v>https://youtu.be/Hv5PL4q6kFE?list=PLTjhk5BwsiVV8SrR-dPCDjCfaMnt-5HZH</v>
      </c>
      <c r="F8075" s="41">
        <f>INDEX(Videolength!C:C,MATCH(D8075,Videolength!A:A,0))</f>
        <v>4.0335648148148148E-2</v>
      </c>
      <c r="G8075" s="41">
        <v>3.7499999999999999E-2</v>
      </c>
      <c r="H8075" s="71">
        <f>HYPERLINK(_xlfn.CONCAT(E8075,"&amp;t=",G8075*86400),G8075)</f>
        <v>3.7499999999999999E-2</v>
      </c>
      <c r="I8075" s="38">
        <v>14</v>
      </c>
      <c r="J8075" s="38">
        <v>8</v>
      </c>
      <c r="K8075" s="42" t="s">
        <v>346</v>
      </c>
      <c r="L8075" s="42" t="s">
        <v>10</v>
      </c>
      <c r="AA8075" s="45"/>
      <c r="AB8075" s="45"/>
      <c r="AE8075" s="42">
        <f>IF(Table32[[#This Row],[Gems]]&gt;0,Table32[[#This Row],[Gems]],0)</f>
        <v>0</v>
      </c>
      <c r="AF8075" s="42">
        <f>IF(Table32[[#This Row],[Gems]]&lt;0,Table32[[#This Row],[Gems]],0)</f>
        <v>0</v>
      </c>
      <c r="AG8075" s="29">
        <f t="shared" ref="AG8075:AG8138" ca="1" si="168">SUM(OFFSET(AG8075,-1,0),AD8075)</f>
        <v>54</v>
      </c>
    </row>
    <row r="8076" spans="1:33" ht="14.4" x14ac:dyDescent="0.3">
      <c r="A8076" s="37">
        <v>44131</v>
      </c>
      <c r="B8076" s="38">
        <f>INDEX(Videolength!D:D,MATCH(D8076,Videolength!A:A,0))</f>
        <v>14</v>
      </c>
      <c r="C8076" s="38">
        <f>INDEX(Videolength!E:E,MATCH(D8076,Videolength!A:A,0))</f>
        <v>39</v>
      </c>
      <c r="D8076" s="39">
        <v>39</v>
      </c>
      <c r="E8076" s="40" t="str">
        <f>INDEX(Videolength!B:B,MATCH(D8076,Videolength!A:A,0))</f>
        <v>https://youtu.be/Hv5PL4q6kFE?list=PLTjhk5BwsiVV8SrR-dPCDjCfaMnt-5HZH</v>
      </c>
      <c r="F8076" s="41">
        <f>INDEX(Videolength!C:C,MATCH(D8076,Videolength!A:A,0))</f>
        <v>4.0335648148148148E-2</v>
      </c>
      <c r="G8076" s="41">
        <v>3.7511574074074072E-2</v>
      </c>
      <c r="H8076" s="71">
        <f>HYPERLINK(_xlfn.CONCAT(E8076,"&amp;t=",G8076*86400),G8076)</f>
        <v>3.7511574074074072E-2</v>
      </c>
      <c r="I8076" s="38">
        <v>14</v>
      </c>
      <c r="J8076" s="38">
        <v>8</v>
      </c>
      <c r="K8076" s="42" t="s">
        <v>142</v>
      </c>
      <c r="L8076" s="42" t="s">
        <v>34</v>
      </c>
      <c r="AA8076" s="45"/>
      <c r="AB8076" s="45"/>
      <c r="AE8076" s="42">
        <f>IF(Table32[[#This Row],[Gems]]&gt;0,Table32[[#This Row],[Gems]],0)</f>
        <v>0</v>
      </c>
      <c r="AF8076" s="42">
        <f>IF(Table32[[#This Row],[Gems]]&lt;0,Table32[[#This Row],[Gems]],0)</f>
        <v>0</v>
      </c>
      <c r="AG8076" s="29">
        <f t="shared" ca="1" si="168"/>
        <v>54</v>
      </c>
    </row>
    <row r="8077" spans="1:33" ht="14.4" x14ac:dyDescent="0.3">
      <c r="A8077" s="37">
        <v>44131</v>
      </c>
      <c r="B8077" s="38">
        <f>INDEX(Videolength!D:D,MATCH(D8077,Videolength!A:A,0))</f>
        <v>14</v>
      </c>
      <c r="C8077" s="38">
        <f>INDEX(Videolength!E:E,MATCH(D8077,Videolength!A:A,0))</f>
        <v>39</v>
      </c>
      <c r="D8077" s="39">
        <v>39</v>
      </c>
      <c r="E8077" s="40" t="str">
        <f>INDEX(Videolength!B:B,MATCH(D8077,Videolength!A:A,0))</f>
        <v>https://youtu.be/Hv5PL4q6kFE?list=PLTjhk5BwsiVV8SrR-dPCDjCfaMnt-5HZH</v>
      </c>
      <c r="F8077" s="41">
        <f>INDEX(Videolength!C:C,MATCH(D8077,Videolength!A:A,0))</f>
        <v>4.0335648148148148E-2</v>
      </c>
      <c r="G8077" s="41">
        <v>3.7534722222222219E-2</v>
      </c>
      <c r="H8077" s="71">
        <f>HYPERLINK(_xlfn.CONCAT(E8077,"&amp;t=",G8077*86400),G8077)</f>
        <v>3.7534722222222219E-2</v>
      </c>
      <c r="I8077" s="38">
        <v>14</v>
      </c>
      <c r="J8077" s="38">
        <v>8</v>
      </c>
      <c r="K8077" s="42" t="s">
        <v>346</v>
      </c>
      <c r="L8077" s="42" t="s">
        <v>10</v>
      </c>
      <c r="AA8077" s="45"/>
      <c r="AB8077" s="45"/>
      <c r="AE8077" s="42">
        <f>IF(Table32[[#This Row],[Gems]]&gt;0,Table32[[#This Row],[Gems]],0)</f>
        <v>0</v>
      </c>
      <c r="AF8077" s="42">
        <f>IF(Table32[[#This Row],[Gems]]&lt;0,Table32[[#This Row],[Gems]],0)</f>
        <v>0</v>
      </c>
      <c r="AG8077" s="29">
        <f t="shared" ca="1" si="168"/>
        <v>54</v>
      </c>
    </row>
    <row r="8078" spans="1:33" ht="14.4" x14ac:dyDescent="0.3">
      <c r="A8078" s="37">
        <v>44131</v>
      </c>
      <c r="B8078" s="38">
        <f>INDEX(Videolength!D:D,MATCH(D8078,Videolength!A:A,0))</f>
        <v>14</v>
      </c>
      <c r="C8078" s="38">
        <f>INDEX(Videolength!E:E,MATCH(D8078,Videolength!A:A,0))</f>
        <v>39</v>
      </c>
      <c r="D8078" s="39">
        <v>39</v>
      </c>
      <c r="E8078" s="40" t="str">
        <f>INDEX(Videolength!B:B,MATCH(D8078,Videolength!A:A,0))</f>
        <v>https://youtu.be/Hv5PL4q6kFE?list=PLTjhk5BwsiVV8SrR-dPCDjCfaMnt-5HZH</v>
      </c>
      <c r="F8078" s="41">
        <f>INDEX(Videolength!C:C,MATCH(D8078,Videolength!A:A,0))</f>
        <v>4.0335648148148148E-2</v>
      </c>
      <c r="G8078" s="41">
        <v>3.7592592592592594E-2</v>
      </c>
      <c r="H8078" s="71">
        <f>HYPERLINK(_xlfn.CONCAT(E8078,"&amp;t=",G8078*86400),G8078)</f>
        <v>3.7592592592592594E-2</v>
      </c>
      <c r="I8078" s="38">
        <v>14</v>
      </c>
      <c r="J8078" s="38">
        <v>8</v>
      </c>
      <c r="K8078" s="42" t="s">
        <v>8</v>
      </c>
      <c r="L8078" s="42" t="s">
        <v>163</v>
      </c>
      <c r="M8078" s="42" t="s">
        <v>763</v>
      </c>
      <c r="AA8078" s="45"/>
      <c r="AB8078" s="45"/>
      <c r="AE8078" s="42">
        <f>IF(Table32[[#This Row],[Gems]]&gt;0,Table32[[#This Row],[Gems]],0)</f>
        <v>0</v>
      </c>
      <c r="AF8078" s="42">
        <f>IF(Table32[[#This Row],[Gems]]&lt;0,Table32[[#This Row],[Gems]],0)</f>
        <v>0</v>
      </c>
      <c r="AG8078" s="29">
        <f t="shared" ca="1" si="168"/>
        <v>54</v>
      </c>
    </row>
    <row r="8079" spans="1:33" ht="14.4" x14ac:dyDescent="0.3">
      <c r="A8079" s="37">
        <v>44131</v>
      </c>
      <c r="B8079" s="38">
        <f>INDEX(Videolength!D:D,MATCH(D8079,Videolength!A:A,0))</f>
        <v>14</v>
      </c>
      <c r="C8079" s="38">
        <f>INDEX(Videolength!E:E,MATCH(D8079,Videolength!A:A,0))</f>
        <v>39</v>
      </c>
      <c r="D8079" s="39">
        <v>39</v>
      </c>
      <c r="E8079" s="40" t="str">
        <f>INDEX(Videolength!B:B,MATCH(D8079,Videolength!A:A,0))</f>
        <v>https://youtu.be/Hv5PL4q6kFE?list=PLTjhk5BwsiVV8SrR-dPCDjCfaMnt-5HZH</v>
      </c>
      <c r="F8079" s="41">
        <f>INDEX(Videolength!C:C,MATCH(D8079,Videolength!A:A,0))</f>
        <v>4.0335648148148148E-2</v>
      </c>
      <c r="G8079" s="41">
        <v>3.7627314814814815E-2</v>
      </c>
      <c r="H8079" s="71">
        <f>HYPERLINK(_xlfn.CONCAT(E8079,"&amp;t=",G8079*86400),G8079)</f>
        <v>3.7627314814814815E-2</v>
      </c>
      <c r="I8079" s="38">
        <v>14</v>
      </c>
      <c r="J8079" s="38">
        <v>8</v>
      </c>
      <c r="K8079" s="42" t="s">
        <v>346</v>
      </c>
      <c r="L8079" s="42" t="s">
        <v>10</v>
      </c>
      <c r="AA8079" s="45"/>
      <c r="AB8079" s="45"/>
      <c r="AE8079" s="42">
        <f>IF(Table32[[#This Row],[Gems]]&gt;0,Table32[[#This Row],[Gems]],0)</f>
        <v>0</v>
      </c>
      <c r="AF8079" s="42">
        <f>IF(Table32[[#This Row],[Gems]]&lt;0,Table32[[#This Row],[Gems]],0)</f>
        <v>0</v>
      </c>
      <c r="AG8079" s="29">
        <f t="shared" ca="1" si="168"/>
        <v>54</v>
      </c>
    </row>
    <row r="8080" spans="1:33" ht="14.4" x14ac:dyDescent="0.3">
      <c r="A8080" s="37">
        <v>44131</v>
      </c>
      <c r="B8080" s="38">
        <f>INDEX(Videolength!D:D,MATCH(D8080,Videolength!A:A,0))</f>
        <v>14</v>
      </c>
      <c r="C8080" s="38">
        <f>INDEX(Videolength!E:E,MATCH(D8080,Videolength!A:A,0))</f>
        <v>39</v>
      </c>
      <c r="D8080" s="39">
        <v>39</v>
      </c>
      <c r="E8080" s="40" t="str">
        <f>INDEX(Videolength!B:B,MATCH(D8080,Videolength!A:A,0))</f>
        <v>https://youtu.be/Hv5PL4q6kFE?list=PLTjhk5BwsiVV8SrR-dPCDjCfaMnt-5HZH</v>
      </c>
      <c r="F8080" s="41">
        <f>INDEX(Videolength!C:C,MATCH(D8080,Videolength!A:A,0))</f>
        <v>4.0335648148148148E-2</v>
      </c>
      <c r="G8080" s="41">
        <v>3.7662037037037036E-2</v>
      </c>
      <c r="H8080" s="71">
        <f>HYPERLINK(_xlfn.CONCAT(E8080,"&amp;t=",G8080*86400),G8080)</f>
        <v>3.7662037037037036E-2</v>
      </c>
      <c r="I8080" s="38">
        <v>14</v>
      </c>
      <c r="J8080" s="38">
        <v>8</v>
      </c>
      <c r="K8080" s="42" t="s">
        <v>353</v>
      </c>
      <c r="L8080" s="42" t="s">
        <v>355</v>
      </c>
      <c r="M8080" s="51" t="s">
        <v>591</v>
      </c>
      <c r="N8080" s="51"/>
      <c r="O8080" s="51"/>
      <c r="P8080" s="51"/>
      <c r="Q8080" s="51"/>
      <c r="R8080" s="51"/>
      <c r="S8080" s="51"/>
      <c r="U8080" s="44" t="s">
        <v>1755</v>
      </c>
      <c r="AA8080" s="45"/>
      <c r="AB8080" s="45"/>
      <c r="AE8080" s="42">
        <f>IF(Table32[[#This Row],[Gems]]&gt;0,Table32[[#This Row],[Gems]],0)</f>
        <v>0</v>
      </c>
      <c r="AF8080" s="42">
        <f>IF(Table32[[#This Row],[Gems]]&lt;0,Table32[[#This Row],[Gems]],0)</f>
        <v>0</v>
      </c>
      <c r="AG8080" s="30">
        <f t="shared" ca="1" si="168"/>
        <v>54</v>
      </c>
    </row>
    <row r="8081" spans="1:33" ht="14.4" x14ac:dyDescent="0.3">
      <c r="A8081" s="37">
        <v>44131</v>
      </c>
      <c r="B8081" s="38">
        <f>INDEX(Videolength!D:D,MATCH(D8081,Videolength!A:A,0))</f>
        <v>14</v>
      </c>
      <c r="C8081" s="38">
        <f>INDEX(Videolength!E:E,MATCH(D8081,Videolength!A:A,0))</f>
        <v>39</v>
      </c>
      <c r="D8081" s="39">
        <v>39</v>
      </c>
      <c r="E8081" s="40" t="str">
        <f>INDEX(Videolength!B:B,MATCH(D8081,Videolength!A:A,0))</f>
        <v>https://youtu.be/Hv5PL4q6kFE?list=PLTjhk5BwsiVV8SrR-dPCDjCfaMnt-5HZH</v>
      </c>
      <c r="F8081" s="41">
        <f>INDEX(Videolength!C:C,MATCH(D8081,Videolength!A:A,0))</f>
        <v>4.0335648148148148E-2</v>
      </c>
      <c r="G8081" s="41">
        <v>3.7685185185185183E-2</v>
      </c>
      <c r="H8081" s="71">
        <f>HYPERLINK(_xlfn.CONCAT(E8081,"&amp;t=",G8081*86400),G8081)</f>
        <v>3.7685185185185183E-2</v>
      </c>
      <c r="I8081" s="38">
        <v>14</v>
      </c>
      <c r="J8081" s="38">
        <v>8</v>
      </c>
      <c r="K8081" s="42" t="s">
        <v>47</v>
      </c>
      <c r="L8081" s="42" t="s">
        <v>10</v>
      </c>
      <c r="M8081" s="51" t="s">
        <v>591</v>
      </c>
      <c r="N8081" s="51"/>
      <c r="O8081" s="51"/>
      <c r="P8081" s="51"/>
      <c r="Q8081" s="51"/>
      <c r="R8081" s="51"/>
      <c r="S8081" s="51"/>
      <c r="AA8081" s="45"/>
      <c r="AB8081" s="45"/>
      <c r="AE8081" s="42">
        <f>IF(Table32[[#This Row],[Gems]]&gt;0,Table32[[#This Row],[Gems]],0)</f>
        <v>0</v>
      </c>
      <c r="AF8081" s="42">
        <f>IF(Table32[[#This Row],[Gems]]&lt;0,Table32[[#This Row],[Gems]],0)</f>
        <v>0</v>
      </c>
      <c r="AG8081" s="29">
        <f t="shared" ca="1" si="168"/>
        <v>54</v>
      </c>
    </row>
    <row r="8082" spans="1:33" ht="14.4" x14ac:dyDescent="0.3">
      <c r="A8082" s="37">
        <v>44131</v>
      </c>
      <c r="B8082" s="38">
        <f>INDEX(Videolength!D:D,MATCH(D8082,Videolength!A:A,0))</f>
        <v>14</v>
      </c>
      <c r="C8082" s="38">
        <f>INDEX(Videolength!E:E,MATCH(D8082,Videolength!A:A,0))</f>
        <v>39</v>
      </c>
      <c r="D8082" s="39">
        <v>39</v>
      </c>
      <c r="E8082" s="40" t="str">
        <f>INDEX(Videolength!B:B,MATCH(D8082,Videolength!A:A,0))</f>
        <v>https://youtu.be/Hv5PL4q6kFE?list=PLTjhk5BwsiVV8SrR-dPCDjCfaMnt-5HZH</v>
      </c>
      <c r="F8082" s="41">
        <f>INDEX(Videolength!C:C,MATCH(D8082,Videolength!A:A,0))</f>
        <v>4.0335648148148148E-2</v>
      </c>
      <c r="G8082" s="41">
        <v>3.7696759259259256E-2</v>
      </c>
      <c r="H8082" s="71">
        <f>HYPERLINK(_xlfn.CONCAT(E8082,"&amp;t=",G8082*86400),G8082)</f>
        <v>3.7696759259259256E-2</v>
      </c>
      <c r="I8082" s="38">
        <v>14</v>
      </c>
      <c r="J8082" s="38">
        <v>8</v>
      </c>
      <c r="K8082" s="42" t="s">
        <v>36</v>
      </c>
      <c r="L8082" s="42" t="s">
        <v>10</v>
      </c>
      <c r="M8082" s="51" t="s">
        <v>591</v>
      </c>
      <c r="N8082" s="51"/>
      <c r="O8082" s="51"/>
      <c r="P8082" s="51"/>
      <c r="Q8082" s="51"/>
      <c r="R8082" s="51"/>
      <c r="S8082" s="51"/>
      <c r="AA8082" s="45"/>
      <c r="AB8082" s="45"/>
      <c r="AE8082" s="42">
        <f>IF(Table32[[#This Row],[Gems]]&gt;0,Table32[[#This Row],[Gems]],0)</f>
        <v>0</v>
      </c>
      <c r="AF8082" s="42">
        <f>IF(Table32[[#This Row],[Gems]]&lt;0,Table32[[#This Row],[Gems]],0)</f>
        <v>0</v>
      </c>
      <c r="AG8082" s="29">
        <f t="shared" ca="1" si="168"/>
        <v>54</v>
      </c>
    </row>
    <row r="8083" spans="1:33" ht="14.4" x14ac:dyDescent="0.3">
      <c r="A8083" s="37">
        <v>44131</v>
      </c>
      <c r="B8083" s="38">
        <f>INDEX(Videolength!D:D,MATCH(D8083,Videolength!A:A,0))</f>
        <v>14</v>
      </c>
      <c r="C8083" s="38">
        <f>INDEX(Videolength!E:E,MATCH(D8083,Videolength!A:A,0))</f>
        <v>39</v>
      </c>
      <c r="D8083" s="39">
        <v>39</v>
      </c>
      <c r="E8083" s="40" t="str">
        <f>INDEX(Videolength!B:B,MATCH(D8083,Videolength!A:A,0))</f>
        <v>https://youtu.be/Hv5PL4q6kFE?list=PLTjhk5BwsiVV8SrR-dPCDjCfaMnt-5HZH</v>
      </c>
      <c r="F8083" s="41">
        <f>INDEX(Videolength!C:C,MATCH(D8083,Videolength!A:A,0))</f>
        <v>4.0335648148148148E-2</v>
      </c>
      <c r="G8083" s="41">
        <v>3.7939814814814815E-2</v>
      </c>
      <c r="H8083" s="71">
        <f>HYPERLINK(_xlfn.CONCAT(E8083,"&amp;t=",G8083*86400),G8083)</f>
        <v>3.7939814814814815E-2</v>
      </c>
      <c r="I8083" s="38">
        <v>14</v>
      </c>
      <c r="J8083" s="38">
        <v>8</v>
      </c>
      <c r="K8083" s="42" t="s">
        <v>346</v>
      </c>
      <c r="L8083" s="42" t="s">
        <v>10</v>
      </c>
      <c r="AA8083" s="45"/>
      <c r="AB8083" s="45"/>
      <c r="AE8083" s="42">
        <f>IF(Table32[[#This Row],[Gems]]&gt;0,Table32[[#This Row],[Gems]],0)</f>
        <v>0</v>
      </c>
      <c r="AF8083" s="42">
        <f>IF(Table32[[#This Row],[Gems]]&lt;0,Table32[[#This Row],[Gems]],0)</f>
        <v>0</v>
      </c>
      <c r="AG8083" s="29">
        <f t="shared" ca="1" si="168"/>
        <v>54</v>
      </c>
    </row>
    <row r="8084" spans="1:33" ht="14.4" x14ac:dyDescent="0.3">
      <c r="A8084" s="37">
        <v>44131</v>
      </c>
      <c r="B8084" s="38">
        <f>INDEX(Videolength!D:D,MATCH(D8084,Videolength!A:A,0))</f>
        <v>14</v>
      </c>
      <c r="C8084" s="38">
        <f>INDEX(Videolength!E:E,MATCH(D8084,Videolength!A:A,0))</f>
        <v>39</v>
      </c>
      <c r="D8084" s="39">
        <v>39</v>
      </c>
      <c r="E8084" s="40" t="str">
        <f>INDEX(Videolength!B:B,MATCH(D8084,Videolength!A:A,0))</f>
        <v>https://youtu.be/Hv5PL4q6kFE?list=PLTjhk5BwsiVV8SrR-dPCDjCfaMnt-5HZH</v>
      </c>
      <c r="F8084" s="41">
        <f>INDEX(Videolength!C:C,MATCH(D8084,Videolength!A:A,0))</f>
        <v>4.0335648148148148E-2</v>
      </c>
      <c r="G8084" s="41">
        <v>3.8009259259259263E-2</v>
      </c>
      <c r="H8084" s="71">
        <f>HYPERLINK(_xlfn.CONCAT(E8084,"&amp;t=",G8084*86400),G8084)</f>
        <v>3.8009259259259263E-2</v>
      </c>
      <c r="I8084" s="38">
        <v>14</v>
      </c>
      <c r="J8084" s="38">
        <v>8</v>
      </c>
      <c r="K8084" s="42" t="s">
        <v>284</v>
      </c>
      <c r="L8084" s="42" t="s">
        <v>10</v>
      </c>
      <c r="M8084" s="51" t="s">
        <v>591</v>
      </c>
      <c r="N8084" s="51"/>
      <c r="O8084" s="51"/>
      <c r="P8084" s="51"/>
      <c r="Q8084" s="51"/>
      <c r="R8084" s="51"/>
      <c r="S8084" s="51"/>
      <c r="AA8084" s="45"/>
      <c r="AB8084" s="45"/>
      <c r="AE8084" s="42">
        <f>IF(Table32[[#This Row],[Gems]]&gt;0,Table32[[#This Row],[Gems]],0)</f>
        <v>0</v>
      </c>
      <c r="AF8084" s="42">
        <f>IF(Table32[[#This Row],[Gems]]&lt;0,Table32[[#This Row],[Gems]],0)</f>
        <v>0</v>
      </c>
      <c r="AG8084" s="29">
        <f t="shared" ca="1" si="168"/>
        <v>54</v>
      </c>
    </row>
    <row r="8085" spans="1:33" ht="14.4" x14ac:dyDescent="0.3">
      <c r="A8085" s="37">
        <v>44131</v>
      </c>
      <c r="B8085" s="38">
        <f>INDEX(Videolength!D:D,MATCH(D8085,Videolength!A:A,0))</f>
        <v>14</v>
      </c>
      <c r="C8085" s="38">
        <f>INDEX(Videolength!E:E,MATCH(D8085,Videolength!A:A,0))</f>
        <v>39</v>
      </c>
      <c r="D8085" s="39">
        <v>39</v>
      </c>
      <c r="E8085" s="40" t="str">
        <f>INDEX(Videolength!B:B,MATCH(D8085,Videolength!A:A,0))</f>
        <v>https://youtu.be/Hv5PL4q6kFE?list=PLTjhk5BwsiVV8SrR-dPCDjCfaMnt-5HZH</v>
      </c>
      <c r="F8085" s="41">
        <f>INDEX(Videolength!C:C,MATCH(D8085,Videolength!A:A,0))</f>
        <v>4.0335648148148148E-2</v>
      </c>
      <c r="G8085" s="41">
        <v>3.8148148148148146E-2</v>
      </c>
      <c r="H8085" s="71">
        <f>HYPERLINK(_xlfn.CONCAT(E8085,"&amp;t=",G8085*86400),G8085)</f>
        <v>3.8148148148148146E-2</v>
      </c>
      <c r="I8085" s="38">
        <v>14</v>
      </c>
      <c r="J8085" s="38">
        <v>8</v>
      </c>
      <c r="K8085" s="42" t="s">
        <v>346</v>
      </c>
      <c r="L8085" s="42" t="s">
        <v>10</v>
      </c>
      <c r="AA8085" s="45"/>
      <c r="AB8085" s="45"/>
      <c r="AE8085" s="42">
        <f>IF(Table32[[#This Row],[Gems]]&gt;0,Table32[[#This Row],[Gems]],0)</f>
        <v>0</v>
      </c>
      <c r="AF8085" s="42">
        <f>IF(Table32[[#This Row],[Gems]]&lt;0,Table32[[#This Row],[Gems]],0)</f>
        <v>0</v>
      </c>
      <c r="AG8085" s="29">
        <f t="shared" ca="1" si="168"/>
        <v>54</v>
      </c>
    </row>
    <row r="8086" spans="1:33" ht="14.4" x14ac:dyDescent="0.3">
      <c r="A8086" s="37">
        <v>44131</v>
      </c>
      <c r="B8086" s="38">
        <f>INDEX(Videolength!D:D,MATCH(D8086,Videolength!A:A,0))</f>
        <v>14</v>
      </c>
      <c r="C8086" s="38">
        <f>INDEX(Videolength!E:E,MATCH(D8086,Videolength!A:A,0))</f>
        <v>39</v>
      </c>
      <c r="D8086" s="39">
        <v>39</v>
      </c>
      <c r="E8086" s="40" t="str">
        <f>INDEX(Videolength!B:B,MATCH(D8086,Videolength!A:A,0))</f>
        <v>https://youtu.be/Hv5PL4q6kFE?list=PLTjhk5BwsiVV8SrR-dPCDjCfaMnt-5HZH</v>
      </c>
      <c r="F8086" s="41">
        <f>INDEX(Videolength!C:C,MATCH(D8086,Videolength!A:A,0))</f>
        <v>4.0335648148148148E-2</v>
      </c>
      <c r="G8086" s="41">
        <v>3.8182870370370374E-2</v>
      </c>
      <c r="H8086" s="71">
        <f>HYPERLINK(_xlfn.CONCAT(E8086,"&amp;t=",G8086*86400),G8086)</f>
        <v>3.8182870370370374E-2</v>
      </c>
      <c r="I8086" s="38">
        <v>14</v>
      </c>
      <c r="J8086" s="38">
        <v>8</v>
      </c>
      <c r="K8086" s="42" t="s">
        <v>90</v>
      </c>
      <c r="L8086" s="42" t="s">
        <v>167</v>
      </c>
      <c r="M8086" s="51" t="s">
        <v>591</v>
      </c>
      <c r="N8086" s="51"/>
      <c r="O8086" s="51"/>
      <c r="P8086" s="51"/>
      <c r="Q8086" s="51"/>
      <c r="R8086" s="51"/>
      <c r="S8086" s="51"/>
      <c r="AA8086" s="45"/>
      <c r="AB8086" s="45"/>
      <c r="AE8086" s="42">
        <f>IF(Table32[[#This Row],[Gems]]&gt;0,Table32[[#This Row],[Gems]],0)</f>
        <v>0</v>
      </c>
      <c r="AF8086" s="42">
        <f>IF(Table32[[#This Row],[Gems]]&lt;0,Table32[[#This Row],[Gems]],0)</f>
        <v>0</v>
      </c>
      <c r="AG8086" s="29">
        <f t="shared" ca="1" si="168"/>
        <v>54</v>
      </c>
    </row>
    <row r="8087" spans="1:33" ht="14.4" x14ac:dyDescent="0.3">
      <c r="A8087" s="37">
        <v>44131</v>
      </c>
      <c r="B8087" s="38">
        <f>INDEX(Videolength!D:D,MATCH(D8087,Videolength!A:A,0))</f>
        <v>14</v>
      </c>
      <c r="C8087" s="38">
        <f>INDEX(Videolength!E:E,MATCH(D8087,Videolength!A:A,0))</f>
        <v>39</v>
      </c>
      <c r="D8087" s="39">
        <v>39</v>
      </c>
      <c r="E8087" s="40" t="str">
        <f>INDEX(Videolength!B:B,MATCH(D8087,Videolength!A:A,0))</f>
        <v>https://youtu.be/Hv5PL4q6kFE?list=PLTjhk5BwsiVV8SrR-dPCDjCfaMnt-5HZH</v>
      </c>
      <c r="F8087" s="41">
        <f>INDEX(Videolength!C:C,MATCH(D8087,Videolength!A:A,0))</f>
        <v>4.0335648148148148E-2</v>
      </c>
      <c r="G8087" s="41">
        <v>3.9525462962962964E-2</v>
      </c>
      <c r="H8087" s="71">
        <f>HYPERLINK(_xlfn.CONCAT(E8087,"&amp;t=",G8087*86400),G8087)</f>
        <v>3.9525462962962964E-2</v>
      </c>
      <c r="I8087" s="38">
        <v>14</v>
      </c>
      <c r="J8087" s="38">
        <v>8</v>
      </c>
      <c r="K8087" s="42" t="s">
        <v>346</v>
      </c>
      <c r="L8087" s="42" t="s">
        <v>10</v>
      </c>
      <c r="AA8087" s="45"/>
      <c r="AB8087" s="45"/>
      <c r="AE8087" s="42">
        <f>IF(Table32[[#This Row],[Gems]]&gt;0,Table32[[#This Row],[Gems]],0)</f>
        <v>0</v>
      </c>
      <c r="AF8087" s="42">
        <f>IF(Table32[[#This Row],[Gems]]&lt;0,Table32[[#This Row],[Gems]],0)</f>
        <v>0</v>
      </c>
      <c r="AG8087" s="29">
        <f t="shared" ca="1" si="168"/>
        <v>54</v>
      </c>
    </row>
    <row r="8088" spans="1:33" ht="14.4" x14ac:dyDescent="0.3">
      <c r="A8088" s="37">
        <v>44131</v>
      </c>
      <c r="B8088" s="38">
        <f>INDEX(Videolength!D:D,MATCH(D8088,Videolength!A:A,0))</f>
        <v>14</v>
      </c>
      <c r="C8088" s="38">
        <f>INDEX(Videolength!E:E,MATCH(D8088,Videolength!A:A,0))</f>
        <v>39</v>
      </c>
      <c r="D8088" s="39">
        <v>39</v>
      </c>
      <c r="E8088" s="40" t="str">
        <f>INDEX(Videolength!B:B,MATCH(D8088,Videolength!A:A,0))</f>
        <v>https://youtu.be/Hv5PL4q6kFE?list=PLTjhk5BwsiVV8SrR-dPCDjCfaMnt-5HZH</v>
      </c>
      <c r="F8088" s="41">
        <f>INDEX(Videolength!C:C,MATCH(D8088,Videolength!A:A,0))</f>
        <v>4.0335648148148148E-2</v>
      </c>
      <c r="G8088" s="41">
        <v>3.9548611111111111E-2</v>
      </c>
      <c r="H8088" s="71">
        <f>HYPERLINK(_xlfn.CONCAT(E8088,"&amp;t=",G8088*86400),G8088)</f>
        <v>3.9548611111111111E-2</v>
      </c>
      <c r="I8088" s="38">
        <v>14</v>
      </c>
      <c r="J8088" s="38">
        <v>8</v>
      </c>
      <c r="K8088" s="42" t="s">
        <v>55</v>
      </c>
      <c r="L8088" s="42" t="s">
        <v>10</v>
      </c>
      <c r="M8088" s="42" t="s">
        <v>763</v>
      </c>
      <c r="AA8088" s="45"/>
      <c r="AB8088" s="45"/>
      <c r="AE8088" s="42">
        <f>IF(Table32[[#This Row],[Gems]]&gt;0,Table32[[#This Row],[Gems]],0)</f>
        <v>0</v>
      </c>
      <c r="AF8088" s="42">
        <f>IF(Table32[[#This Row],[Gems]]&lt;0,Table32[[#This Row],[Gems]],0)</f>
        <v>0</v>
      </c>
      <c r="AG8088" s="29">
        <f t="shared" ca="1" si="168"/>
        <v>54</v>
      </c>
    </row>
    <row r="8089" spans="1:33" ht="14.4" x14ac:dyDescent="0.3">
      <c r="A8089" s="37">
        <v>44131</v>
      </c>
      <c r="B8089" s="38">
        <f>INDEX(Videolength!D:D,MATCH(D8089,Videolength!A:A,0))</f>
        <v>14</v>
      </c>
      <c r="C8089" s="38">
        <f>INDEX(Videolength!E:E,MATCH(D8089,Videolength!A:A,0))</f>
        <v>39</v>
      </c>
      <c r="D8089" s="39">
        <v>39</v>
      </c>
      <c r="E8089" s="40" t="str">
        <f>INDEX(Videolength!B:B,MATCH(D8089,Videolength!A:A,0))</f>
        <v>https://youtu.be/Hv5PL4q6kFE?list=PLTjhk5BwsiVV8SrR-dPCDjCfaMnt-5HZH</v>
      </c>
      <c r="F8089" s="41">
        <f>INDEX(Videolength!C:C,MATCH(D8089,Videolength!A:A,0))</f>
        <v>4.0335648148148148E-2</v>
      </c>
      <c r="G8089" s="41">
        <v>3.982638888888889E-2</v>
      </c>
      <c r="H8089" s="71">
        <f>HYPERLINK(_xlfn.CONCAT(E8089,"&amp;t=",G8089*86400),G8089)</f>
        <v>3.982638888888889E-2</v>
      </c>
      <c r="I8089" s="38">
        <v>14</v>
      </c>
      <c r="J8089" s="38">
        <v>8</v>
      </c>
      <c r="K8089" s="42" t="s">
        <v>346</v>
      </c>
      <c r="L8089" s="42" t="s">
        <v>10</v>
      </c>
      <c r="AA8089" s="45"/>
      <c r="AB8089" s="45"/>
      <c r="AE8089" s="42">
        <f>IF(Table32[[#This Row],[Gems]]&gt;0,Table32[[#This Row],[Gems]],0)</f>
        <v>0</v>
      </c>
      <c r="AF8089" s="42">
        <f>IF(Table32[[#This Row],[Gems]]&lt;0,Table32[[#This Row],[Gems]],0)</f>
        <v>0</v>
      </c>
      <c r="AG8089" s="29">
        <f t="shared" ca="1" si="168"/>
        <v>54</v>
      </c>
    </row>
    <row r="8090" spans="1:33" ht="14.4" x14ac:dyDescent="0.3">
      <c r="A8090" s="37">
        <v>44131</v>
      </c>
      <c r="B8090" s="38">
        <f>INDEX(Videolength!D:D,MATCH(D8090,Videolength!A:A,0))</f>
        <v>14</v>
      </c>
      <c r="C8090" s="38">
        <f>INDEX(Videolength!E:E,MATCH(D8090,Videolength!A:A,0))</f>
        <v>39</v>
      </c>
      <c r="D8090" s="39">
        <v>39</v>
      </c>
      <c r="E8090" s="40" t="str">
        <f>INDEX(Videolength!B:B,MATCH(D8090,Videolength!A:A,0))</f>
        <v>https://youtu.be/Hv5PL4q6kFE?list=PLTjhk5BwsiVV8SrR-dPCDjCfaMnt-5HZH</v>
      </c>
      <c r="F8090" s="41">
        <f>INDEX(Videolength!C:C,MATCH(D8090,Videolength!A:A,0))</f>
        <v>4.0335648148148148E-2</v>
      </c>
      <c r="G8090" s="41">
        <v>3.9872685185185185E-2</v>
      </c>
      <c r="H8090" s="71">
        <f>HYPERLINK(_xlfn.CONCAT(E8090,"&amp;t=",G8090*86400),G8090)</f>
        <v>3.9872685185185185E-2</v>
      </c>
      <c r="I8090" s="38">
        <v>14</v>
      </c>
      <c r="J8090" s="38">
        <v>8</v>
      </c>
      <c r="K8090" s="42" t="s">
        <v>107</v>
      </c>
      <c r="L8090" s="42" t="s">
        <v>10</v>
      </c>
      <c r="M8090" s="42" t="s">
        <v>763</v>
      </c>
      <c r="N8090" s="42" t="s">
        <v>1835</v>
      </c>
      <c r="AA8090" s="45"/>
      <c r="AB8090" s="45"/>
      <c r="AE8090" s="42">
        <f>IF(Table32[[#This Row],[Gems]]&gt;0,Table32[[#This Row],[Gems]],0)</f>
        <v>0</v>
      </c>
      <c r="AF8090" s="42">
        <f>IF(Table32[[#This Row],[Gems]]&lt;0,Table32[[#This Row],[Gems]],0)</f>
        <v>0</v>
      </c>
      <c r="AG8090" s="29">
        <f t="shared" ca="1" si="168"/>
        <v>54</v>
      </c>
    </row>
    <row r="8091" spans="1:33" ht="14.4" x14ac:dyDescent="0.3">
      <c r="A8091" s="37">
        <v>44131</v>
      </c>
      <c r="B8091" s="38">
        <f>INDEX(Videolength!D:D,MATCH(D8091,Videolength!A:A,0))</f>
        <v>14</v>
      </c>
      <c r="C8091" s="38">
        <f>INDEX(Videolength!E:E,MATCH(D8091,Videolength!A:A,0))</f>
        <v>39</v>
      </c>
      <c r="D8091" s="39">
        <v>39</v>
      </c>
      <c r="E8091" s="40" t="str">
        <f>INDEX(Videolength!B:B,MATCH(D8091,Videolength!A:A,0))</f>
        <v>https://youtu.be/Hv5PL4q6kFE?list=PLTjhk5BwsiVV8SrR-dPCDjCfaMnt-5HZH</v>
      </c>
      <c r="F8091" s="41">
        <f>INDEX(Videolength!C:C,MATCH(D8091,Videolength!A:A,0))</f>
        <v>4.0335648148148148E-2</v>
      </c>
      <c r="G8091" s="41">
        <v>3.9918981481481479E-2</v>
      </c>
      <c r="H8091" s="71">
        <f>HYPERLINK(_xlfn.CONCAT(E8091,"&amp;t=",G8091*86400),G8091)</f>
        <v>3.9918981481481479E-2</v>
      </c>
      <c r="I8091" s="38">
        <v>14</v>
      </c>
      <c r="J8091" s="38">
        <v>8</v>
      </c>
      <c r="K8091" s="42" t="s">
        <v>346</v>
      </c>
      <c r="L8091" s="42" t="s">
        <v>10</v>
      </c>
      <c r="AA8091" s="45"/>
      <c r="AB8091" s="45"/>
      <c r="AE8091" s="42">
        <f>IF(Table32[[#This Row],[Gems]]&gt;0,Table32[[#This Row],[Gems]],0)</f>
        <v>0</v>
      </c>
      <c r="AF8091" s="42">
        <f>IF(Table32[[#This Row],[Gems]]&lt;0,Table32[[#This Row],[Gems]],0)</f>
        <v>0</v>
      </c>
      <c r="AG8091" s="29">
        <f t="shared" ca="1" si="168"/>
        <v>54</v>
      </c>
    </row>
    <row r="8092" spans="1:33" ht="14.4" x14ac:dyDescent="0.3">
      <c r="A8092" s="37">
        <v>44131</v>
      </c>
      <c r="B8092" s="38">
        <f>INDEX(Videolength!D:D,MATCH(D8092,Videolength!A:A,0))</f>
        <v>14</v>
      </c>
      <c r="C8092" s="38">
        <f>INDEX(Videolength!E:E,MATCH(D8092,Videolength!A:A,0))</f>
        <v>39</v>
      </c>
      <c r="D8092" s="39">
        <v>39</v>
      </c>
      <c r="E8092" s="40" t="str">
        <f>INDEX(Videolength!B:B,MATCH(D8092,Videolength!A:A,0))</f>
        <v>https://youtu.be/Hv5PL4q6kFE?list=PLTjhk5BwsiVV8SrR-dPCDjCfaMnt-5HZH</v>
      </c>
      <c r="F8092" s="41">
        <f>INDEX(Videolength!C:C,MATCH(D8092,Videolength!A:A,0))</f>
        <v>4.0335648148148148E-2</v>
      </c>
      <c r="G8092" s="41">
        <v>3.9942129629629626E-2</v>
      </c>
      <c r="H8092" s="71">
        <f>HYPERLINK(_xlfn.CONCAT(E8092,"&amp;t=",G8092*86400),G8092)</f>
        <v>3.9942129629629626E-2</v>
      </c>
      <c r="I8092" s="38">
        <v>14</v>
      </c>
      <c r="J8092" s="38">
        <v>8</v>
      </c>
      <c r="K8092" s="42" t="s">
        <v>353</v>
      </c>
      <c r="L8092" s="42" t="s">
        <v>10</v>
      </c>
      <c r="AA8092" s="45"/>
      <c r="AB8092" s="45"/>
      <c r="AE8092" s="42">
        <f>IF(Table32[[#This Row],[Gems]]&gt;0,Table32[[#This Row],[Gems]],0)</f>
        <v>0</v>
      </c>
      <c r="AF8092" s="42">
        <f>IF(Table32[[#This Row],[Gems]]&lt;0,Table32[[#This Row],[Gems]],0)</f>
        <v>0</v>
      </c>
      <c r="AG8092" s="29">
        <f t="shared" ca="1" si="168"/>
        <v>54</v>
      </c>
    </row>
    <row r="8093" spans="1:33" ht="14.4" x14ac:dyDescent="0.3">
      <c r="A8093" s="37">
        <v>44131</v>
      </c>
      <c r="B8093" s="38">
        <f>INDEX(Videolength!D:D,MATCH(D8093,Videolength!A:A,0))</f>
        <v>14</v>
      </c>
      <c r="C8093" s="38">
        <f>INDEX(Videolength!E:E,MATCH(D8093,Videolength!A:A,0))</f>
        <v>39</v>
      </c>
      <c r="D8093" s="39">
        <v>39</v>
      </c>
      <c r="E8093" s="40" t="str">
        <f>INDEX(Videolength!B:B,MATCH(D8093,Videolength!A:A,0))</f>
        <v>https://youtu.be/Hv5PL4q6kFE?list=PLTjhk5BwsiVV8SrR-dPCDjCfaMnt-5HZH</v>
      </c>
      <c r="F8093" s="41">
        <f>INDEX(Videolength!C:C,MATCH(D8093,Videolength!A:A,0))</f>
        <v>4.0335648148148148E-2</v>
      </c>
      <c r="G8093" s="41">
        <v>0.04</v>
      </c>
      <c r="H8093" s="71">
        <f>HYPERLINK(_xlfn.CONCAT(E8093,"&amp;t=",G8093*86400),G8093)</f>
        <v>0.04</v>
      </c>
      <c r="I8093" s="38">
        <v>14</v>
      </c>
      <c r="J8093" s="38">
        <v>8</v>
      </c>
      <c r="K8093" s="42" t="s">
        <v>346</v>
      </c>
      <c r="L8093" s="42" t="s">
        <v>10</v>
      </c>
      <c r="AA8093" s="45"/>
      <c r="AB8093" s="45"/>
      <c r="AE8093" s="42">
        <f>IF(Table32[[#This Row],[Gems]]&gt;0,Table32[[#This Row],[Gems]],0)</f>
        <v>0</v>
      </c>
      <c r="AF8093" s="42">
        <f>IF(Table32[[#This Row],[Gems]]&lt;0,Table32[[#This Row],[Gems]],0)</f>
        <v>0</v>
      </c>
      <c r="AG8093" s="29">
        <f t="shared" ca="1" si="168"/>
        <v>54</v>
      </c>
    </row>
    <row r="8094" spans="1:33" ht="14.4" x14ac:dyDescent="0.3">
      <c r="A8094" s="37">
        <v>44131</v>
      </c>
      <c r="B8094" s="38">
        <f>INDEX(Videolength!D:D,MATCH(D8094,Videolength!A:A,0))</f>
        <v>14</v>
      </c>
      <c r="C8094" s="38">
        <f>INDEX(Videolength!E:E,MATCH(D8094,Videolength!A:A,0))</f>
        <v>39</v>
      </c>
      <c r="D8094" s="39">
        <v>39</v>
      </c>
      <c r="E8094" s="40" t="str">
        <f>INDEX(Videolength!B:B,MATCH(D8094,Videolength!A:A,0))</f>
        <v>https://youtu.be/Hv5PL4q6kFE?list=PLTjhk5BwsiVV8SrR-dPCDjCfaMnt-5HZH</v>
      </c>
      <c r="F8094" s="41">
        <f>INDEX(Videolength!C:C,MATCH(D8094,Videolength!A:A,0))</f>
        <v>4.0335648148148148E-2</v>
      </c>
      <c r="G8094" s="41">
        <v>4.0034722222222222E-2</v>
      </c>
      <c r="H8094" s="71">
        <f>HYPERLINK(_xlfn.CONCAT(E8094,"&amp;t=",G8094*86400),G8094)</f>
        <v>4.0034722222222222E-2</v>
      </c>
      <c r="I8094" s="38">
        <v>14</v>
      </c>
      <c r="J8094" s="38">
        <v>8</v>
      </c>
      <c r="K8094" s="42" t="s">
        <v>100</v>
      </c>
      <c r="L8094" s="42" t="s">
        <v>1572</v>
      </c>
      <c r="M8094" s="51" t="s">
        <v>591</v>
      </c>
      <c r="N8094" s="51"/>
      <c r="O8094" s="51"/>
      <c r="P8094" s="51"/>
      <c r="Q8094" s="51"/>
      <c r="R8094" s="51"/>
      <c r="S8094" s="51"/>
      <c r="U8094" s="44" t="s">
        <v>1578</v>
      </c>
      <c r="AA8094" s="45"/>
      <c r="AB8094" s="45"/>
      <c r="AE8094" s="42">
        <f>IF(Table32[[#This Row],[Gems]]&gt;0,Table32[[#This Row],[Gems]],0)</f>
        <v>0</v>
      </c>
      <c r="AF8094" s="42">
        <f>IF(Table32[[#This Row],[Gems]]&lt;0,Table32[[#This Row],[Gems]],0)</f>
        <v>0</v>
      </c>
      <c r="AG8094" s="29">
        <f t="shared" ca="1" si="168"/>
        <v>54</v>
      </c>
    </row>
    <row r="8095" spans="1:33" ht="14.4" x14ac:dyDescent="0.3">
      <c r="A8095" s="37">
        <v>44131</v>
      </c>
      <c r="B8095" s="38">
        <f>INDEX(Videolength!D:D,MATCH(D8095,Videolength!A:A,0))</f>
        <v>14</v>
      </c>
      <c r="C8095" s="38">
        <f>INDEX(Videolength!E:E,MATCH(D8095,Videolength!A:A,0))</f>
        <v>39</v>
      </c>
      <c r="D8095" s="39">
        <v>39</v>
      </c>
      <c r="E8095" s="40" t="str">
        <f>INDEX(Videolength!B:B,MATCH(D8095,Videolength!A:A,0))</f>
        <v>https://youtu.be/Hv5PL4q6kFE?list=PLTjhk5BwsiVV8SrR-dPCDjCfaMnt-5HZH</v>
      </c>
      <c r="F8095" s="41">
        <f>INDEX(Videolength!C:C,MATCH(D8095,Videolength!A:A,0))</f>
        <v>4.0335648148148148E-2</v>
      </c>
      <c r="G8095" s="41">
        <v>4.0092592592592589E-2</v>
      </c>
      <c r="H8095" s="71">
        <f>HYPERLINK(_xlfn.CONCAT(E8095,"&amp;t=",G8095*86400),G8095)</f>
        <v>4.0092592592592589E-2</v>
      </c>
      <c r="I8095" s="38">
        <v>14</v>
      </c>
      <c r="J8095" s="38">
        <v>8</v>
      </c>
      <c r="K8095" s="42" t="s">
        <v>100</v>
      </c>
      <c r="L8095" s="42" t="s">
        <v>1351</v>
      </c>
      <c r="U8095" s="44" t="s">
        <v>1579</v>
      </c>
      <c r="AA8095" s="45"/>
      <c r="AB8095" s="45"/>
      <c r="AE8095" s="42">
        <f>IF(Table32[[#This Row],[Gems]]&gt;0,Table32[[#This Row],[Gems]],0)</f>
        <v>0</v>
      </c>
      <c r="AF8095" s="42">
        <f>IF(Table32[[#This Row],[Gems]]&lt;0,Table32[[#This Row],[Gems]],0)</f>
        <v>0</v>
      </c>
      <c r="AG8095" s="29">
        <f t="shared" ca="1" si="168"/>
        <v>54</v>
      </c>
    </row>
    <row r="8096" spans="1:33" ht="14.4" x14ac:dyDescent="0.3">
      <c r="A8096" s="37">
        <v>44131</v>
      </c>
      <c r="B8096" s="38">
        <f>INDEX(Videolength!D:D,MATCH(D8096,Videolength!A:A,0))</f>
        <v>14</v>
      </c>
      <c r="C8096" s="38">
        <f>INDEX(Videolength!E:E,MATCH(D8096,Videolength!A:A,0))</f>
        <v>39</v>
      </c>
      <c r="D8096" s="39">
        <v>39</v>
      </c>
      <c r="E8096" s="40" t="str">
        <f>INDEX(Videolength!B:B,MATCH(D8096,Videolength!A:A,0))</f>
        <v>https://youtu.be/Hv5PL4q6kFE?list=PLTjhk5BwsiVV8SrR-dPCDjCfaMnt-5HZH</v>
      </c>
      <c r="F8096" s="41">
        <f>INDEX(Videolength!C:C,MATCH(D8096,Videolength!A:A,0))</f>
        <v>4.0335648148148148E-2</v>
      </c>
      <c r="G8096" s="41">
        <v>4.0115740740740737E-2</v>
      </c>
      <c r="H8096" s="71">
        <f>HYPERLINK(_xlfn.CONCAT(E8096,"&amp;t=",G8096*86400),G8096)</f>
        <v>4.0115740740740737E-2</v>
      </c>
      <c r="I8096" s="38">
        <v>14</v>
      </c>
      <c r="J8096" s="38">
        <v>8</v>
      </c>
      <c r="K8096" s="42" t="s">
        <v>100</v>
      </c>
      <c r="L8096" s="42" t="s">
        <v>1569</v>
      </c>
      <c r="U8096" s="44" t="s">
        <v>1578</v>
      </c>
      <c r="AA8096" s="45"/>
      <c r="AB8096" s="45"/>
      <c r="AE8096" s="42">
        <f>IF(Table32[[#This Row],[Gems]]&gt;0,Table32[[#This Row],[Gems]],0)</f>
        <v>0</v>
      </c>
      <c r="AF8096" s="42">
        <f>IF(Table32[[#This Row],[Gems]]&lt;0,Table32[[#This Row],[Gems]],0)</f>
        <v>0</v>
      </c>
      <c r="AG8096" s="29">
        <f t="shared" ca="1" si="168"/>
        <v>54</v>
      </c>
    </row>
    <row r="8097" spans="1:33" ht="14.4" x14ac:dyDescent="0.3">
      <c r="A8097" s="37">
        <v>44131</v>
      </c>
      <c r="B8097" s="38">
        <f>INDEX(Videolength!D:D,MATCH(D8097,Videolength!A:A,0))</f>
        <v>14</v>
      </c>
      <c r="C8097" s="38">
        <f>INDEX(Videolength!E:E,MATCH(D8097,Videolength!A:A,0))</f>
        <v>39</v>
      </c>
      <c r="D8097" s="39">
        <v>39</v>
      </c>
      <c r="E8097" s="40" t="str">
        <f>INDEX(Videolength!B:B,MATCH(D8097,Videolength!A:A,0))</f>
        <v>https://youtu.be/Hv5PL4q6kFE?list=PLTjhk5BwsiVV8SrR-dPCDjCfaMnt-5HZH</v>
      </c>
      <c r="F8097" s="41">
        <f>INDEX(Videolength!C:C,MATCH(D8097,Videolength!A:A,0))</f>
        <v>4.0335648148148148E-2</v>
      </c>
      <c r="G8097" s="41">
        <v>4.0219907407407406E-2</v>
      </c>
      <c r="H8097" s="71">
        <f>HYPERLINK(_xlfn.CONCAT(E8097,"&amp;t=",G8097*86400),G8097)</f>
        <v>4.0219907407407406E-2</v>
      </c>
      <c r="I8097" s="38">
        <v>14</v>
      </c>
      <c r="J8097" s="38">
        <v>8</v>
      </c>
      <c r="K8097" s="42" t="s">
        <v>346</v>
      </c>
      <c r="L8097" s="42" t="s">
        <v>10</v>
      </c>
      <c r="AA8097" s="45"/>
      <c r="AB8097" s="45"/>
      <c r="AE8097" s="42">
        <f>IF(Table32[[#This Row],[Gems]]&gt;0,Table32[[#This Row],[Gems]],0)</f>
        <v>0</v>
      </c>
      <c r="AF8097" s="42">
        <f>IF(Table32[[#This Row],[Gems]]&lt;0,Table32[[#This Row],[Gems]],0)</f>
        <v>0</v>
      </c>
      <c r="AG8097" s="29">
        <f t="shared" ca="1" si="168"/>
        <v>54</v>
      </c>
    </row>
    <row r="8098" spans="1:33" ht="14.4" x14ac:dyDescent="0.3">
      <c r="A8098" s="37">
        <v>44131</v>
      </c>
      <c r="B8098" s="38">
        <f>INDEX(Videolength!D:D,MATCH(D8098,Videolength!A:A,0))</f>
        <v>14</v>
      </c>
      <c r="C8098" s="38">
        <f>INDEX(Videolength!E:E,MATCH(D8098,Videolength!A:A,0))</f>
        <v>39</v>
      </c>
      <c r="D8098" s="39">
        <v>39</v>
      </c>
      <c r="E8098" s="40" t="str">
        <f>INDEX(Videolength!B:B,MATCH(D8098,Videolength!A:A,0))</f>
        <v>https://youtu.be/Hv5PL4q6kFE?list=PLTjhk5BwsiVV8SrR-dPCDjCfaMnt-5HZH</v>
      </c>
      <c r="F8098" s="41">
        <f>INDEX(Videolength!C:C,MATCH(D8098,Videolength!A:A,0))</f>
        <v>4.0335648148148148E-2</v>
      </c>
      <c r="G8098" s="41">
        <v>4.02662037037037E-2</v>
      </c>
      <c r="H8098" s="71">
        <f>HYPERLINK(_xlfn.CONCAT(E8098,"&amp;t=",G8098*86400),G8098)</f>
        <v>4.02662037037037E-2</v>
      </c>
      <c r="I8098" s="38">
        <v>14</v>
      </c>
      <c r="J8098" s="38">
        <v>8</v>
      </c>
      <c r="K8098" s="42" t="s">
        <v>142</v>
      </c>
      <c r="L8098" s="42" t="s">
        <v>34</v>
      </c>
      <c r="AA8098" s="45"/>
      <c r="AB8098" s="45"/>
      <c r="AE8098" s="42">
        <f>IF(Table32[[#This Row],[Gems]]&gt;0,Table32[[#This Row],[Gems]],0)</f>
        <v>0</v>
      </c>
      <c r="AF8098" s="42">
        <f>IF(Table32[[#This Row],[Gems]]&lt;0,Table32[[#This Row],[Gems]],0)</f>
        <v>0</v>
      </c>
      <c r="AG8098" s="29">
        <f t="shared" ca="1" si="168"/>
        <v>54</v>
      </c>
    </row>
    <row r="8099" spans="1:33" ht="14.4" x14ac:dyDescent="0.3">
      <c r="A8099" s="37">
        <v>44131</v>
      </c>
      <c r="B8099" s="38">
        <f>INDEX(Videolength!D:D,MATCH(D8099,Videolength!A:A,0))</f>
        <v>14</v>
      </c>
      <c r="C8099" s="38">
        <f>INDEX(Videolength!E:E,MATCH(D8099,Videolength!A:A,0))</f>
        <v>39</v>
      </c>
      <c r="D8099" s="39">
        <v>39</v>
      </c>
      <c r="E8099" s="40" t="str">
        <f>INDEX(Videolength!B:B,MATCH(D8099,Videolength!A:A,0))</f>
        <v>https://youtu.be/Hv5PL4q6kFE?list=PLTjhk5BwsiVV8SrR-dPCDjCfaMnt-5HZH</v>
      </c>
      <c r="F8099" s="41">
        <f>INDEX(Videolength!C:C,MATCH(D8099,Videolength!A:A,0))</f>
        <v>4.0335648148148148E-2</v>
      </c>
      <c r="G8099" s="41">
        <v>4.027777777777778E-2</v>
      </c>
      <c r="H8099" s="71">
        <f>HYPERLINK(_xlfn.CONCAT(E8099,"&amp;t=",G8099*86400),G8099)</f>
        <v>4.027777777777778E-2</v>
      </c>
      <c r="I8099" s="38">
        <v>14</v>
      </c>
      <c r="J8099" s="38">
        <v>8</v>
      </c>
      <c r="K8099" s="42" t="s">
        <v>346</v>
      </c>
      <c r="L8099" s="42" t="s">
        <v>10</v>
      </c>
      <c r="AA8099" s="45"/>
      <c r="AB8099" s="45"/>
      <c r="AE8099" s="42">
        <f>IF(Table32[[#This Row],[Gems]]&gt;0,Table32[[#This Row],[Gems]],0)</f>
        <v>0</v>
      </c>
      <c r="AF8099" s="42">
        <f>IF(Table32[[#This Row],[Gems]]&lt;0,Table32[[#This Row],[Gems]],0)</f>
        <v>0</v>
      </c>
      <c r="AG8099" s="29">
        <f t="shared" ca="1" si="168"/>
        <v>54</v>
      </c>
    </row>
    <row r="8100" spans="1:33" ht="14.4" x14ac:dyDescent="0.3">
      <c r="A8100" s="37">
        <v>44131</v>
      </c>
      <c r="B8100" s="38">
        <f>INDEX(Videolength!D:D,MATCH(D8100,Videolength!A:A,0))</f>
        <v>14</v>
      </c>
      <c r="C8100" s="38">
        <f>INDEX(Videolength!E:E,MATCH(D8100,Videolength!A:A,0))</f>
        <v>40</v>
      </c>
      <c r="D8100" s="39">
        <v>40</v>
      </c>
      <c r="E8100" s="40" t="str">
        <f>INDEX(Videolength!B:B,MATCH(D8100,Videolength!A:A,0))</f>
        <v>https://youtu.be/22G_-kk7v_s?list=PLTjhk5BwsiVV8SrR-dPCDjCfaMnt-5HZH</v>
      </c>
      <c r="F8100" s="41">
        <f>INDEX(Videolength!C:C,MATCH(D8100,Videolength!A:A,0))</f>
        <v>2.7141203703703706E-2</v>
      </c>
      <c r="G8100" s="41">
        <v>0</v>
      </c>
      <c r="H8100" s="71">
        <f>HYPERLINK(_xlfn.CONCAT(E8100,"&amp;t=",G8100*86400),G8100)</f>
        <v>0</v>
      </c>
      <c r="I8100" s="38">
        <v>14</v>
      </c>
      <c r="J8100" s="38">
        <v>8</v>
      </c>
      <c r="K8100" s="42" t="s">
        <v>123</v>
      </c>
      <c r="L8100" s="42" t="s">
        <v>10</v>
      </c>
      <c r="M8100" s="42" t="s">
        <v>388</v>
      </c>
      <c r="AA8100" s="45"/>
      <c r="AB8100" s="45"/>
      <c r="AE8100" s="42">
        <f>IF(Table32[[#This Row],[Gems]]&gt;0,Table32[[#This Row],[Gems]],0)</f>
        <v>0</v>
      </c>
      <c r="AF8100" s="42">
        <f>IF(Table32[[#This Row],[Gems]]&lt;0,Table32[[#This Row],[Gems]],0)</f>
        <v>0</v>
      </c>
      <c r="AG8100" s="29">
        <f t="shared" ca="1" si="168"/>
        <v>54</v>
      </c>
    </row>
    <row r="8101" spans="1:33" ht="14.4" x14ac:dyDescent="0.3">
      <c r="A8101" s="37">
        <v>44131</v>
      </c>
      <c r="B8101" s="38">
        <f>INDEX(Videolength!D:D,MATCH(D8101,Videolength!A:A,0))</f>
        <v>14</v>
      </c>
      <c r="C8101" s="38">
        <f>INDEX(Videolength!E:E,MATCH(D8101,Videolength!A:A,0))</f>
        <v>40</v>
      </c>
      <c r="D8101" s="39">
        <v>40</v>
      </c>
      <c r="E8101" s="40" t="str">
        <f>INDEX(Videolength!B:B,MATCH(D8101,Videolength!A:A,0))</f>
        <v>https://youtu.be/22G_-kk7v_s?list=PLTjhk5BwsiVV8SrR-dPCDjCfaMnt-5HZH</v>
      </c>
      <c r="F8101" s="41">
        <f>INDEX(Videolength!C:C,MATCH(D8101,Videolength!A:A,0))</f>
        <v>2.7141203703703706E-2</v>
      </c>
      <c r="G8101" s="41">
        <v>1.273148148148148E-4</v>
      </c>
      <c r="H8101" s="71">
        <f>HYPERLINK(_xlfn.CONCAT(E8101,"&amp;t=",G8101*86400),G8101)</f>
        <v>1.273148148148148E-4</v>
      </c>
      <c r="I8101" s="38">
        <v>14</v>
      </c>
      <c r="J8101" s="38">
        <v>8</v>
      </c>
      <c r="K8101" s="42" t="s">
        <v>346</v>
      </c>
      <c r="L8101" s="42" t="s">
        <v>10</v>
      </c>
      <c r="AA8101" s="45"/>
      <c r="AB8101" s="45"/>
      <c r="AE8101" s="42">
        <f>IF(Table32[[#This Row],[Gems]]&gt;0,Table32[[#This Row],[Gems]],0)</f>
        <v>0</v>
      </c>
      <c r="AF8101" s="42">
        <f>IF(Table32[[#This Row],[Gems]]&lt;0,Table32[[#This Row],[Gems]],0)</f>
        <v>0</v>
      </c>
      <c r="AG8101" s="29">
        <f t="shared" ca="1" si="168"/>
        <v>54</v>
      </c>
    </row>
    <row r="8102" spans="1:33" ht="14.4" x14ac:dyDescent="0.3">
      <c r="A8102" s="37">
        <v>44131</v>
      </c>
      <c r="B8102" s="38">
        <f>INDEX(Videolength!D:D,MATCH(D8102,Videolength!A:A,0))</f>
        <v>14</v>
      </c>
      <c r="C8102" s="38">
        <f>INDEX(Videolength!E:E,MATCH(D8102,Videolength!A:A,0))</f>
        <v>40</v>
      </c>
      <c r="D8102" s="39">
        <v>40</v>
      </c>
      <c r="E8102" s="40" t="str">
        <f>INDEX(Videolength!B:B,MATCH(D8102,Videolength!A:A,0))</f>
        <v>https://youtu.be/22G_-kk7v_s?list=PLTjhk5BwsiVV8SrR-dPCDjCfaMnt-5HZH</v>
      </c>
      <c r="F8102" s="41">
        <f>INDEX(Videolength!C:C,MATCH(D8102,Videolength!A:A,0))</f>
        <v>2.7141203703703706E-2</v>
      </c>
      <c r="G8102" s="41">
        <v>1.3888888888888889E-4</v>
      </c>
      <c r="H8102" s="71">
        <f>HYPERLINK(_xlfn.CONCAT(E8102,"&amp;t=",G8102*86400),G8102)</f>
        <v>1.3888888888888889E-4</v>
      </c>
      <c r="I8102" s="38">
        <v>14</v>
      </c>
      <c r="J8102" s="38">
        <v>8</v>
      </c>
      <c r="K8102" s="42" t="s">
        <v>51</v>
      </c>
      <c r="L8102" s="42" t="s">
        <v>11</v>
      </c>
      <c r="W8102" s="44" t="s">
        <v>285</v>
      </c>
      <c r="X8102" s="43">
        <v>6</v>
      </c>
      <c r="AA8102" s="45"/>
      <c r="AB8102" s="45"/>
      <c r="AE8102" s="42">
        <f>IF(Table32[[#This Row],[Gems]]&gt;0,Table32[[#This Row],[Gems]],0)</f>
        <v>0</v>
      </c>
      <c r="AF8102" s="42">
        <f>IF(Table32[[#This Row],[Gems]]&lt;0,Table32[[#This Row],[Gems]],0)</f>
        <v>0</v>
      </c>
      <c r="AG8102" s="29">
        <f t="shared" ca="1" si="168"/>
        <v>54</v>
      </c>
    </row>
    <row r="8103" spans="1:33" ht="14.4" x14ac:dyDescent="0.3">
      <c r="A8103" s="37">
        <v>44131</v>
      </c>
      <c r="B8103" s="38">
        <f>INDEX(Videolength!D:D,MATCH(D8103,Videolength!A:A,0))</f>
        <v>14</v>
      </c>
      <c r="C8103" s="38">
        <f>INDEX(Videolength!E:E,MATCH(D8103,Videolength!A:A,0))</f>
        <v>40</v>
      </c>
      <c r="D8103" s="39">
        <v>40</v>
      </c>
      <c r="E8103" s="40" t="str">
        <f>INDEX(Videolength!B:B,MATCH(D8103,Videolength!A:A,0))</f>
        <v>https://youtu.be/22G_-kk7v_s?list=PLTjhk5BwsiVV8SrR-dPCDjCfaMnt-5HZH</v>
      </c>
      <c r="F8103" s="41">
        <f>INDEX(Videolength!C:C,MATCH(D8103,Videolength!A:A,0))</f>
        <v>2.7141203703703706E-2</v>
      </c>
      <c r="G8103" s="41">
        <v>2.199074074074074E-4</v>
      </c>
      <c r="H8103" s="71">
        <f>HYPERLINK(_xlfn.CONCAT(E8103,"&amp;t=",G8103*86400),G8103)</f>
        <v>2.199074074074074E-4</v>
      </c>
      <c r="I8103" s="38">
        <v>14</v>
      </c>
      <c r="J8103" s="38">
        <v>8</v>
      </c>
      <c r="K8103" s="42" t="s">
        <v>100</v>
      </c>
      <c r="L8103" s="42" t="s">
        <v>1351</v>
      </c>
      <c r="M8103" s="42" t="s">
        <v>392</v>
      </c>
      <c r="U8103" s="44" t="s">
        <v>1580</v>
      </c>
      <c r="AA8103" s="45"/>
      <c r="AB8103" s="45"/>
      <c r="AE8103" s="42">
        <f>IF(Table32[[#This Row],[Gems]]&gt;0,Table32[[#This Row],[Gems]],0)</f>
        <v>0</v>
      </c>
      <c r="AF8103" s="42">
        <f>IF(Table32[[#This Row],[Gems]]&lt;0,Table32[[#This Row],[Gems]],0)</f>
        <v>0</v>
      </c>
      <c r="AG8103" s="29">
        <f t="shared" ca="1" si="168"/>
        <v>54</v>
      </c>
    </row>
    <row r="8104" spans="1:33" ht="14.4" x14ac:dyDescent="0.3">
      <c r="A8104" s="37">
        <v>44131</v>
      </c>
      <c r="B8104" s="38">
        <f>INDEX(Videolength!D:D,MATCH(D8104,Videolength!A:A,0))</f>
        <v>14</v>
      </c>
      <c r="C8104" s="38">
        <f>INDEX(Videolength!E:E,MATCH(D8104,Videolength!A:A,0))</f>
        <v>40</v>
      </c>
      <c r="D8104" s="39">
        <v>40</v>
      </c>
      <c r="E8104" s="40" t="str">
        <f>INDEX(Videolength!B:B,MATCH(D8104,Videolength!A:A,0))</f>
        <v>https://youtu.be/22G_-kk7v_s?list=PLTjhk5BwsiVV8SrR-dPCDjCfaMnt-5HZH</v>
      </c>
      <c r="F8104" s="41">
        <f>INDEX(Videolength!C:C,MATCH(D8104,Videolength!A:A,0))</f>
        <v>2.7141203703703706E-2</v>
      </c>
      <c r="G8104" s="41">
        <v>2.5462962962962961E-4</v>
      </c>
      <c r="H8104" s="71">
        <f>HYPERLINK(_xlfn.CONCAT(E8104,"&amp;t=",G8104*86400),G8104)</f>
        <v>2.5462962962962961E-4</v>
      </c>
      <c r="I8104" s="38">
        <v>14</v>
      </c>
      <c r="J8104" s="38">
        <v>8</v>
      </c>
      <c r="K8104" s="42" t="s">
        <v>100</v>
      </c>
      <c r="L8104" s="42" t="s">
        <v>1569</v>
      </c>
      <c r="M8104" s="42" t="s">
        <v>392</v>
      </c>
      <c r="U8104" s="44" t="s">
        <v>1581</v>
      </c>
      <c r="AA8104" s="45"/>
      <c r="AB8104" s="45"/>
      <c r="AE8104" s="42">
        <f>IF(Table32[[#This Row],[Gems]]&gt;0,Table32[[#This Row],[Gems]],0)</f>
        <v>0</v>
      </c>
      <c r="AF8104" s="42">
        <f>IF(Table32[[#This Row],[Gems]]&lt;0,Table32[[#This Row],[Gems]],0)</f>
        <v>0</v>
      </c>
      <c r="AG8104" s="29">
        <f t="shared" ca="1" si="168"/>
        <v>54</v>
      </c>
    </row>
    <row r="8105" spans="1:33" ht="14.4" x14ac:dyDescent="0.3">
      <c r="A8105" s="37">
        <v>44131</v>
      </c>
      <c r="B8105" s="38">
        <f>INDEX(Videolength!D:D,MATCH(D8105,Videolength!A:A,0))</f>
        <v>14</v>
      </c>
      <c r="C8105" s="38">
        <f>INDEX(Videolength!E:E,MATCH(D8105,Videolength!A:A,0))</f>
        <v>40</v>
      </c>
      <c r="D8105" s="39">
        <v>40</v>
      </c>
      <c r="E8105" s="40" t="str">
        <f>INDEX(Videolength!B:B,MATCH(D8105,Videolength!A:A,0))</f>
        <v>https://youtu.be/22G_-kk7v_s?list=PLTjhk5BwsiVV8SrR-dPCDjCfaMnt-5HZH</v>
      </c>
      <c r="F8105" s="41">
        <f>INDEX(Videolength!C:C,MATCH(D8105,Videolength!A:A,0))</f>
        <v>2.7141203703703706E-2</v>
      </c>
      <c r="G8105" s="41">
        <v>3.1250000000000001E-4</v>
      </c>
      <c r="H8105" s="71">
        <f>HYPERLINK(_xlfn.CONCAT(E8105,"&amp;t=",G8105*86400),G8105)</f>
        <v>3.1250000000000001E-4</v>
      </c>
      <c r="I8105" s="38">
        <v>14</v>
      </c>
      <c r="J8105" s="38">
        <v>8</v>
      </c>
      <c r="K8105" s="42" t="s">
        <v>123</v>
      </c>
      <c r="L8105" s="42" t="s">
        <v>10</v>
      </c>
      <c r="AA8105" s="45"/>
      <c r="AB8105" s="45"/>
      <c r="AE8105" s="42">
        <f>IF(Table32[[#This Row],[Gems]]&gt;0,Table32[[#This Row],[Gems]],0)</f>
        <v>0</v>
      </c>
      <c r="AF8105" s="42">
        <f>IF(Table32[[#This Row],[Gems]]&lt;0,Table32[[#This Row],[Gems]],0)</f>
        <v>0</v>
      </c>
      <c r="AG8105" s="29">
        <f t="shared" ca="1" si="168"/>
        <v>54</v>
      </c>
    </row>
    <row r="8106" spans="1:33" ht="14.4" x14ac:dyDescent="0.3">
      <c r="A8106" s="37">
        <v>44131</v>
      </c>
      <c r="B8106" s="38">
        <f>INDEX(Videolength!D:D,MATCH(D8106,Videolength!A:A,0))</f>
        <v>14</v>
      </c>
      <c r="C8106" s="38">
        <f>INDEX(Videolength!E:E,MATCH(D8106,Videolength!A:A,0))</f>
        <v>40</v>
      </c>
      <c r="D8106" s="39">
        <v>40</v>
      </c>
      <c r="E8106" s="40" t="str">
        <f>INDEX(Videolength!B:B,MATCH(D8106,Videolength!A:A,0))</f>
        <v>https://youtu.be/22G_-kk7v_s?list=PLTjhk5BwsiVV8SrR-dPCDjCfaMnt-5HZH</v>
      </c>
      <c r="F8106" s="41">
        <f>INDEX(Videolength!C:C,MATCH(D8106,Videolength!A:A,0))</f>
        <v>2.7141203703703706E-2</v>
      </c>
      <c r="G8106" s="41">
        <v>5.6712962962962956E-4</v>
      </c>
      <c r="H8106" s="71">
        <f>HYPERLINK(_xlfn.CONCAT(E8106,"&amp;t=",G8106*86400),G8106)</f>
        <v>5.6712962962962956E-4</v>
      </c>
      <c r="I8106" s="38">
        <v>14</v>
      </c>
      <c r="J8106" s="38">
        <v>8</v>
      </c>
      <c r="K8106" s="42" t="s">
        <v>100</v>
      </c>
      <c r="L8106" s="42" t="s">
        <v>1569</v>
      </c>
      <c r="M8106" s="42" t="s">
        <v>1582</v>
      </c>
      <c r="U8106" s="44" t="s">
        <v>1581</v>
      </c>
      <c r="AA8106" s="45"/>
      <c r="AB8106" s="45"/>
      <c r="AE8106" s="42">
        <f>IF(Table32[[#This Row],[Gems]]&gt;0,Table32[[#This Row],[Gems]],0)</f>
        <v>0</v>
      </c>
      <c r="AF8106" s="42">
        <f>IF(Table32[[#This Row],[Gems]]&lt;0,Table32[[#This Row],[Gems]],0)</f>
        <v>0</v>
      </c>
      <c r="AG8106" s="29">
        <f t="shared" ca="1" si="168"/>
        <v>54</v>
      </c>
    </row>
    <row r="8107" spans="1:33" ht="14.4" x14ac:dyDescent="0.3">
      <c r="A8107" s="37">
        <v>44131</v>
      </c>
      <c r="B8107" s="38">
        <f>INDEX(Videolength!D:D,MATCH(D8107,Videolength!A:A,0))</f>
        <v>14</v>
      </c>
      <c r="C8107" s="38">
        <f>INDEX(Videolength!E:E,MATCH(D8107,Videolength!A:A,0))</f>
        <v>40</v>
      </c>
      <c r="D8107" s="39">
        <v>40</v>
      </c>
      <c r="E8107" s="40" t="str">
        <f>INDEX(Videolength!B:B,MATCH(D8107,Videolength!A:A,0))</f>
        <v>https://youtu.be/22G_-kk7v_s?list=PLTjhk5BwsiVV8SrR-dPCDjCfaMnt-5HZH</v>
      </c>
      <c r="F8107" s="41">
        <f>INDEX(Videolength!C:C,MATCH(D8107,Videolength!A:A,0))</f>
        <v>2.7141203703703706E-2</v>
      </c>
      <c r="G8107" s="41">
        <v>6.2500000000000001E-4</v>
      </c>
      <c r="H8107" s="71">
        <f>HYPERLINK(_xlfn.CONCAT(E8107,"&amp;t=",G8107*86400),G8107)</f>
        <v>6.2500000000000001E-4</v>
      </c>
      <c r="I8107" s="38">
        <v>14</v>
      </c>
      <c r="J8107" s="38">
        <v>8</v>
      </c>
      <c r="K8107" s="42" t="s">
        <v>100</v>
      </c>
      <c r="L8107" s="42" t="s">
        <v>1572</v>
      </c>
      <c r="M8107" s="42" t="s">
        <v>392</v>
      </c>
      <c r="U8107" s="44" t="s">
        <v>1583</v>
      </c>
      <c r="AA8107" s="45"/>
      <c r="AB8107" s="45"/>
      <c r="AE8107" s="42">
        <f>IF(Table32[[#This Row],[Gems]]&gt;0,Table32[[#This Row],[Gems]],0)</f>
        <v>0</v>
      </c>
      <c r="AF8107" s="42">
        <f>IF(Table32[[#This Row],[Gems]]&lt;0,Table32[[#This Row],[Gems]],0)</f>
        <v>0</v>
      </c>
      <c r="AG8107" s="29">
        <f t="shared" ca="1" si="168"/>
        <v>54</v>
      </c>
    </row>
    <row r="8108" spans="1:33" ht="14.4" x14ac:dyDescent="0.3">
      <c r="A8108" s="37">
        <v>44131</v>
      </c>
      <c r="B8108" s="38">
        <f>INDEX(Videolength!D:D,MATCH(D8108,Videolength!A:A,0))</f>
        <v>14</v>
      </c>
      <c r="C8108" s="38">
        <f>INDEX(Videolength!E:E,MATCH(D8108,Videolength!A:A,0))</f>
        <v>40</v>
      </c>
      <c r="D8108" s="39">
        <v>40</v>
      </c>
      <c r="E8108" s="40" t="str">
        <f>INDEX(Videolength!B:B,MATCH(D8108,Videolength!A:A,0))</f>
        <v>https://youtu.be/22G_-kk7v_s?list=PLTjhk5BwsiVV8SrR-dPCDjCfaMnt-5HZH</v>
      </c>
      <c r="F8108" s="41">
        <f>INDEX(Videolength!C:C,MATCH(D8108,Videolength!A:A,0))</f>
        <v>2.7141203703703706E-2</v>
      </c>
      <c r="G8108" s="41">
        <v>6.7129629629629625E-4</v>
      </c>
      <c r="H8108" s="71">
        <f>HYPERLINK(_xlfn.CONCAT(E8108,"&amp;t=",G8108*86400),G8108)</f>
        <v>6.7129629629629625E-4</v>
      </c>
      <c r="I8108" s="38">
        <v>14</v>
      </c>
      <c r="J8108" s="38">
        <v>8</v>
      </c>
      <c r="K8108" s="42" t="s">
        <v>346</v>
      </c>
      <c r="L8108" s="42" t="s">
        <v>10</v>
      </c>
      <c r="AA8108" s="45"/>
      <c r="AB8108" s="45"/>
      <c r="AE8108" s="42">
        <f>IF(Table32[[#This Row],[Gems]]&gt;0,Table32[[#This Row],[Gems]],0)</f>
        <v>0</v>
      </c>
      <c r="AF8108" s="42">
        <f>IF(Table32[[#This Row],[Gems]]&lt;0,Table32[[#This Row],[Gems]],0)</f>
        <v>0</v>
      </c>
      <c r="AG8108" s="29">
        <f t="shared" ca="1" si="168"/>
        <v>54</v>
      </c>
    </row>
    <row r="8109" spans="1:33" ht="14.4" x14ac:dyDescent="0.3">
      <c r="A8109" s="37">
        <v>44131</v>
      </c>
      <c r="B8109" s="38">
        <f>INDEX(Videolength!D:D,MATCH(D8109,Videolength!A:A,0))</f>
        <v>14</v>
      </c>
      <c r="C8109" s="38">
        <f>INDEX(Videolength!E:E,MATCH(D8109,Videolength!A:A,0))</f>
        <v>40</v>
      </c>
      <c r="D8109" s="39">
        <v>40</v>
      </c>
      <c r="E8109" s="40" t="str">
        <f>INDEX(Videolength!B:B,MATCH(D8109,Videolength!A:A,0))</f>
        <v>https://youtu.be/22G_-kk7v_s?list=PLTjhk5BwsiVV8SrR-dPCDjCfaMnt-5HZH</v>
      </c>
      <c r="F8109" s="41">
        <f>INDEX(Videolength!C:C,MATCH(D8109,Videolength!A:A,0))</f>
        <v>2.7141203703703706E-2</v>
      </c>
      <c r="G8109" s="41">
        <v>6.9444444444444447E-4</v>
      </c>
      <c r="H8109" s="71">
        <f>HYPERLINK(_xlfn.CONCAT(E8109,"&amp;t=",G8109*86400),G8109)</f>
        <v>6.9444444444444447E-4</v>
      </c>
      <c r="I8109" s="38">
        <v>14</v>
      </c>
      <c r="J8109" s="38">
        <v>8</v>
      </c>
      <c r="K8109" s="42" t="s">
        <v>8</v>
      </c>
      <c r="L8109" s="42" t="s">
        <v>163</v>
      </c>
      <c r="M8109" s="42" t="s">
        <v>763</v>
      </c>
      <c r="AA8109" s="45"/>
      <c r="AB8109" s="45"/>
      <c r="AE8109" s="42">
        <f>IF(Table32[[#This Row],[Gems]]&gt;0,Table32[[#This Row],[Gems]],0)</f>
        <v>0</v>
      </c>
      <c r="AF8109" s="42">
        <f>IF(Table32[[#This Row],[Gems]]&lt;0,Table32[[#This Row],[Gems]],0)</f>
        <v>0</v>
      </c>
      <c r="AG8109" s="29">
        <f t="shared" ca="1" si="168"/>
        <v>54</v>
      </c>
    </row>
    <row r="8110" spans="1:33" ht="14.4" x14ac:dyDescent="0.3">
      <c r="A8110" s="37">
        <v>44131</v>
      </c>
      <c r="B8110" s="38">
        <f>INDEX(Videolength!D:D,MATCH(D8110,Videolength!A:A,0))</f>
        <v>14</v>
      </c>
      <c r="C8110" s="38">
        <f>INDEX(Videolength!E:E,MATCH(D8110,Videolength!A:A,0))</f>
        <v>40</v>
      </c>
      <c r="D8110" s="39">
        <v>40</v>
      </c>
      <c r="E8110" s="40" t="str">
        <f>INDEX(Videolength!B:B,MATCH(D8110,Videolength!A:A,0))</f>
        <v>https://youtu.be/22G_-kk7v_s?list=PLTjhk5BwsiVV8SrR-dPCDjCfaMnt-5HZH</v>
      </c>
      <c r="F8110" s="41">
        <f>INDEX(Videolength!C:C,MATCH(D8110,Videolength!A:A,0))</f>
        <v>2.7141203703703706E-2</v>
      </c>
      <c r="G8110" s="41">
        <v>7.0601851851851847E-4</v>
      </c>
      <c r="H8110" s="71">
        <f>HYPERLINK(_xlfn.CONCAT(E8110,"&amp;t=",G8110*86400),G8110)</f>
        <v>7.0601851851851847E-4</v>
      </c>
      <c r="I8110" s="38">
        <v>14</v>
      </c>
      <c r="J8110" s="38">
        <v>8</v>
      </c>
      <c r="K8110" s="42" t="s">
        <v>346</v>
      </c>
      <c r="L8110" s="42" t="s">
        <v>10</v>
      </c>
      <c r="AA8110" s="45"/>
      <c r="AB8110" s="45"/>
      <c r="AE8110" s="42">
        <f>IF(Table32[[#This Row],[Gems]]&gt;0,Table32[[#This Row],[Gems]],0)</f>
        <v>0</v>
      </c>
      <c r="AF8110" s="42">
        <f>IF(Table32[[#This Row],[Gems]]&lt;0,Table32[[#This Row],[Gems]],0)</f>
        <v>0</v>
      </c>
      <c r="AG8110" s="29">
        <f t="shared" ca="1" si="168"/>
        <v>54</v>
      </c>
    </row>
    <row r="8111" spans="1:33" ht="14.4" x14ac:dyDescent="0.3">
      <c r="A8111" s="37">
        <v>44131</v>
      </c>
      <c r="B8111" s="38">
        <f>INDEX(Videolength!D:D,MATCH(D8111,Videolength!A:A,0))</f>
        <v>14</v>
      </c>
      <c r="C8111" s="38">
        <f>INDEX(Videolength!E:E,MATCH(D8111,Videolength!A:A,0))</f>
        <v>40</v>
      </c>
      <c r="D8111" s="39">
        <v>40</v>
      </c>
      <c r="E8111" s="40" t="str">
        <f>INDEX(Videolength!B:B,MATCH(D8111,Videolength!A:A,0))</f>
        <v>https://youtu.be/22G_-kk7v_s?list=PLTjhk5BwsiVV8SrR-dPCDjCfaMnt-5HZH</v>
      </c>
      <c r="F8111" s="41">
        <f>INDEX(Videolength!C:C,MATCH(D8111,Videolength!A:A,0))</f>
        <v>2.7141203703703706E-2</v>
      </c>
      <c r="G8111" s="41">
        <v>7.291666666666667E-4</v>
      </c>
      <c r="H8111" s="71">
        <f>HYPERLINK(_xlfn.CONCAT(E8111,"&amp;t=",G8111*86400),G8111)</f>
        <v>7.291666666666667E-4</v>
      </c>
      <c r="I8111" s="38">
        <v>14</v>
      </c>
      <c r="J8111" s="38">
        <v>8</v>
      </c>
      <c r="K8111" s="42" t="s">
        <v>353</v>
      </c>
      <c r="L8111" s="42" t="s">
        <v>355</v>
      </c>
      <c r="M8111" s="51" t="s">
        <v>591</v>
      </c>
      <c r="N8111" s="51"/>
      <c r="O8111" s="51"/>
      <c r="P8111" s="51"/>
      <c r="Q8111" s="51"/>
      <c r="R8111" s="51"/>
      <c r="S8111" s="51"/>
      <c r="U8111" s="44" t="s">
        <v>1756</v>
      </c>
      <c r="AA8111" s="45"/>
      <c r="AB8111" s="45"/>
      <c r="AE8111" s="42">
        <f>IF(Table32[[#This Row],[Gems]]&gt;0,Table32[[#This Row],[Gems]],0)</f>
        <v>0</v>
      </c>
      <c r="AF8111" s="42">
        <f>IF(Table32[[#This Row],[Gems]]&lt;0,Table32[[#This Row],[Gems]],0)</f>
        <v>0</v>
      </c>
      <c r="AG8111" s="29">
        <f t="shared" ca="1" si="168"/>
        <v>54</v>
      </c>
    </row>
    <row r="8112" spans="1:33" ht="14.4" x14ac:dyDescent="0.3">
      <c r="A8112" s="37">
        <v>44131</v>
      </c>
      <c r="B8112" s="38">
        <f>INDEX(Videolength!D:D,MATCH(D8112,Videolength!A:A,0))</f>
        <v>14</v>
      </c>
      <c r="C8112" s="38">
        <f>INDEX(Videolength!E:E,MATCH(D8112,Videolength!A:A,0))</f>
        <v>40</v>
      </c>
      <c r="D8112" s="39">
        <v>40</v>
      </c>
      <c r="E8112" s="40" t="str">
        <f>INDEX(Videolength!B:B,MATCH(D8112,Videolength!A:A,0))</f>
        <v>https://youtu.be/22G_-kk7v_s?list=PLTjhk5BwsiVV8SrR-dPCDjCfaMnt-5HZH</v>
      </c>
      <c r="F8112" s="41">
        <f>INDEX(Videolength!C:C,MATCH(D8112,Videolength!A:A,0))</f>
        <v>2.7141203703703706E-2</v>
      </c>
      <c r="G8112" s="41">
        <v>7.6388888888888893E-4</v>
      </c>
      <c r="H8112" s="71">
        <f>HYPERLINK(_xlfn.CONCAT(E8112,"&amp;t=",G8112*86400),G8112)</f>
        <v>7.6388888888888893E-4</v>
      </c>
      <c r="I8112" s="38">
        <v>14</v>
      </c>
      <c r="J8112" s="38">
        <v>8</v>
      </c>
      <c r="K8112" s="42" t="s">
        <v>47</v>
      </c>
      <c r="L8112" s="42" t="s">
        <v>10</v>
      </c>
      <c r="M8112" s="51" t="s">
        <v>591</v>
      </c>
      <c r="N8112" s="51"/>
      <c r="O8112" s="51"/>
      <c r="P8112" s="51"/>
      <c r="Q8112" s="51"/>
      <c r="R8112" s="51"/>
      <c r="S8112" s="51"/>
      <c r="AA8112" s="45"/>
      <c r="AB8112" s="45"/>
      <c r="AE8112" s="42">
        <f>IF(Table32[[#This Row],[Gems]]&gt;0,Table32[[#This Row],[Gems]],0)</f>
        <v>0</v>
      </c>
      <c r="AF8112" s="42">
        <f>IF(Table32[[#This Row],[Gems]]&lt;0,Table32[[#This Row],[Gems]],0)</f>
        <v>0</v>
      </c>
      <c r="AG8112" s="29">
        <f t="shared" ca="1" si="168"/>
        <v>54</v>
      </c>
    </row>
    <row r="8113" spans="1:33" ht="14.4" x14ac:dyDescent="0.3">
      <c r="A8113" s="37">
        <v>44131</v>
      </c>
      <c r="B8113" s="38">
        <f>INDEX(Videolength!D:D,MATCH(D8113,Videolength!A:A,0))</f>
        <v>14</v>
      </c>
      <c r="C8113" s="38">
        <f>INDEX(Videolength!E:E,MATCH(D8113,Videolength!A:A,0))</f>
        <v>40</v>
      </c>
      <c r="D8113" s="39">
        <v>40</v>
      </c>
      <c r="E8113" s="40" t="str">
        <f>INDEX(Videolength!B:B,MATCH(D8113,Videolength!A:A,0))</f>
        <v>https://youtu.be/22G_-kk7v_s?list=PLTjhk5BwsiVV8SrR-dPCDjCfaMnt-5HZH</v>
      </c>
      <c r="F8113" s="41">
        <f>INDEX(Videolength!C:C,MATCH(D8113,Videolength!A:A,0))</f>
        <v>2.7141203703703706E-2</v>
      </c>
      <c r="G8113" s="41">
        <v>7.8703703703703705E-4</v>
      </c>
      <c r="H8113" s="71">
        <f>HYPERLINK(_xlfn.CONCAT(E8113,"&amp;t=",G8113*86400),G8113)</f>
        <v>7.8703703703703705E-4</v>
      </c>
      <c r="I8113" s="38">
        <v>14</v>
      </c>
      <c r="J8113" s="38">
        <v>8</v>
      </c>
      <c r="K8113" s="42" t="s">
        <v>36</v>
      </c>
      <c r="L8113" s="42" t="s">
        <v>10</v>
      </c>
      <c r="M8113" s="42" t="s">
        <v>1584</v>
      </c>
      <c r="AA8113" s="45"/>
      <c r="AB8113" s="45"/>
      <c r="AE8113" s="42">
        <f>IF(Table32[[#This Row],[Gems]]&gt;0,Table32[[#This Row],[Gems]],0)</f>
        <v>0</v>
      </c>
      <c r="AF8113" s="42">
        <f>IF(Table32[[#This Row],[Gems]]&lt;0,Table32[[#This Row],[Gems]],0)</f>
        <v>0</v>
      </c>
      <c r="AG8113" s="29">
        <f t="shared" ca="1" si="168"/>
        <v>54</v>
      </c>
    </row>
    <row r="8114" spans="1:33" ht="14.4" x14ac:dyDescent="0.3">
      <c r="A8114" s="37">
        <v>44131</v>
      </c>
      <c r="B8114" s="38">
        <f>INDEX(Videolength!D:D,MATCH(D8114,Videolength!A:A,0))</f>
        <v>14</v>
      </c>
      <c r="C8114" s="38">
        <f>INDEX(Videolength!E:E,MATCH(D8114,Videolength!A:A,0))</f>
        <v>40</v>
      </c>
      <c r="D8114" s="39">
        <v>40</v>
      </c>
      <c r="E8114" s="40" t="str">
        <f>INDEX(Videolength!B:B,MATCH(D8114,Videolength!A:A,0))</f>
        <v>https://youtu.be/22G_-kk7v_s?list=PLTjhk5BwsiVV8SrR-dPCDjCfaMnt-5HZH</v>
      </c>
      <c r="F8114" s="41">
        <f>INDEX(Videolength!C:C,MATCH(D8114,Videolength!A:A,0))</f>
        <v>2.7141203703703706E-2</v>
      </c>
      <c r="G8114" s="41">
        <v>1.261574074074074E-3</v>
      </c>
      <c r="H8114" s="71">
        <f>HYPERLINK(_xlfn.CONCAT(E8114,"&amp;t=",G8114*86400),G8114)</f>
        <v>1.261574074074074E-3</v>
      </c>
      <c r="I8114" s="38">
        <v>14</v>
      </c>
      <c r="J8114" s="38">
        <v>8</v>
      </c>
      <c r="K8114" s="42" t="s">
        <v>346</v>
      </c>
      <c r="L8114" s="42" t="s">
        <v>10</v>
      </c>
      <c r="AA8114" s="45"/>
      <c r="AB8114" s="45"/>
      <c r="AE8114" s="42">
        <f>IF(Table32[[#This Row],[Gems]]&gt;0,Table32[[#This Row],[Gems]],0)</f>
        <v>0</v>
      </c>
      <c r="AF8114" s="42">
        <f>IF(Table32[[#This Row],[Gems]]&lt;0,Table32[[#This Row],[Gems]],0)</f>
        <v>0</v>
      </c>
      <c r="AG8114" s="29">
        <f t="shared" ca="1" si="168"/>
        <v>54</v>
      </c>
    </row>
    <row r="8115" spans="1:33" ht="14.4" x14ac:dyDescent="0.3">
      <c r="A8115" s="37">
        <v>44131</v>
      </c>
      <c r="B8115" s="38">
        <f>INDEX(Videolength!D:D,MATCH(D8115,Videolength!A:A,0))</f>
        <v>14</v>
      </c>
      <c r="C8115" s="38">
        <f>INDEX(Videolength!E:E,MATCH(D8115,Videolength!A:A,0))</f>
        <v>40</v>
      </c>
      <c r="D8115" s="39">
        <v>40</v>
      </c>
      <c r="E8115" s="40" t="str">
        <f>INDEX(Videolength!B:B,MATCH(D8115,Videolength!A:A,0))</f>
        <v>https://youtu.be/22G_-kk7v_s?list=PLTjhk5BwsiVV8SrR-dPCDjCfaMnt-5HZH</v>
      </c>
      <c r="F8115" s="41">
        <f>INDEX(Videolength!C:C,MATCH(D8115,Videolength!A:A,0))</f>
        <v>2.7141203703703706E-2</v>
      </c>
      <c r="G8115" s="41">
        <v>1.3194444444444443E-3</v>
      </c>
      <c r="H8115" s="71">
        <f>HYPERLINK(_xlfn.CONCAT(E8115,"&amp;t=",G8115*86400),G8115)</f>
        <v>1.3194444444444443E-3</v>
      </c>
      <c r="I8115" s="38">
        <v>14</v>
      </c>
      <c r="J8115" s="38">
        <v>8</v>
      </c>
      <c r="K8115" s="42" t="s">
        <v>142</v>
      </c>
      <c r="L8115" s="42" t="s">
        <v>407</v>
      </c>
      <c r="M8115" s="42" t="s">
        <v>408</v>
      </c>
      <c r="AA8115" s="45"/>
      <c r="AB8115" s="45"/>
      <c r="AE8115" s="42">
        <f>IF(Table32[[#This Row],[Gems]]&gt;0,Table32[[#This Row],[Gems]],0)</f>
        <v>0</v>
      </c>
      <c r="AF8115" s="42">
        <f>IF(Table32[[#This Row],[Gems]]&lt;0,Table32[[#This Row],[Gems]],0)</f>
        <v>0</v>
      </c>
      <c r="AG8115" s="29">
        <f t="shared" ca="1" si="168"/>
        <v>54</v>
      </c>
    </row>
    <row r="8116" spans="1:33" ht="14.4" x14ac:dyDescent="0.3">
      <c r="A8116" s="37">
        <v>44131</v>
      </c>
      <c r="B8116" s="38">
        <f>INDEX(Videolength!D:D,MATCH(D8116,Videolength!A:A,0))</f>
        <v>14</v>
      </c>
      <c r="C8116" s="38">
        <f>INDEX(Videolength!E:E,MATCH(D8116,Videolength!A:A,0))</f>
        <v>40</v>
      </c>
      <c r="D8116" s="39">
        <v>40</v>
      </c>
      <c r="E8116" s="40" t="str">
        <f>INDEX(Videolength!B:B,MATCH(D8116,Videolength!A:A,0))</f>
        <v>https://youtu.be/22G_-kk7v_s?list=PLTjhk5BwsiVV8SrR-dPCDjCfaMnt-5HZH</v>
      </c>
      <c r="F8116" s="41">
        <f>INDEX(Videolength!C:C,MATCH(D8116,Videolength!A:A,0))</f>
        <v>2.7141203703703706E-2</v>
      </c>
      <c r="G8116" s="41">
        <v>1.3541666666666667E-3</v>
      </c>
      <c r="H8116" s="71">
        <f>HYPERLINK(_xlfn.CONCAT(E8116,"&amp;t=",G8116*86400),G8116)</f>
        <v>1.3541666666666667E-3</v>
      </c>
      <c r="I8116" s="38">
        <v>14</v>
      </c>
      <c r="J8116" s="38">
        <v>8</v>
      </c>
      <c r="K8116" s="42" t="s">
        <v>284</v>
      </c>
      <c r="L8116" s="42" t="s">
        <v>10</v>
      </c>
      <c r="M8116" s="51" t="s">
        <v>591</v>
      </c>
      <c r="N8116" s="51"/>
      <c r="O8116" s="51"/>
      <c r="P8116" s="51"/>
      <c r="Q8116" s="51"/>
      <c r="R8116" s="51"/>
      <c r="S8116" s="51"/>
      <c r="AA8116" s="45"/>
      <c r="AB8116" s="45"/>
      <c r="AE8116" s="42">
        <f>IF(Table32[[#This Row],[Gems]]&gt;0,Table32[[#This Row],[Gems]],0)</f>
        <v>0</v>
      </c>
      <c r="AF8116" s="42">
        <f>IF(Table32[[#This Row],[Gems]]&lt;0,Table32[[#This Row],[Gems]],0)</f>
        <v>0</v>
      </c>
      <c r="AG8116" s="29">
        <f t="shared" ca="1" si="168"/>
        <v>54</v>
      </c>
    </row>
    <row r="8117" spans="1:33" ht="14.4" x14ac:dyDescent="0.3">
      <c r="A8117" s="37">
        <v>44131</v>
      </c>
      <c r="B8117" s="38">
        <f>INDEX(Videolength!D:D,MATCH(D8117,Videolength!A:A,0))</f>
        <v>14</v>
      </c>
      <c r="C8117" s="38">
        <f>INDEX(Videolength!E:E,MATCH(D8117,Videolength!A:A,0))</f>
        <v>40</v>
      </c>
      <c r="D8117" s="39">
        <v>40</v>
      </c>
      <c r="E8117" s="40" t="str">
        <f>INDEX(Videolength!B:B,MATCH(D8117,Videolength!A:A,0))</f>
        <v>https://youtu.be/22G_-kk7v_s?list=PLTjhk5BwsiVV8SrR-dPCDjCfaMnt-5HZH</v>
      </c>
      <c r="F8117" s="41">
        <f>INDEX(Videolength!C:C,MATCH(D8117,Videolength!A:A,0))</f>
        <v>2.7141203703703706E-2</v>
      </c>
      <c r="G8117" s="41">
        <v>1.4351851851851854E-3</v>
      </c>
      <c r="H8117" s="71">
        <f>HYPERLINK(_xlfn.CONCAT(E8117,"&amp;t=",G8117*86400),G8117)</f>
        <v>1.4351851851851854E-3</v>
      </c>
      <c r="I8117" s="38">
        <v>14</v>
      </c>
      <c r="J8117" s="38">
        <v>8</v>
      </c>
      <c r="K8117" s="42" t="s">
        <v>346</v>
      </c>
      <c r="L8117" s="42" t="s">
        <v>10</v>
      </c>
      <c r="AA8117" s="45"/>
      <c r="AB8117" s="45"/>
      <c r="AE8117" s="42">
        <f>IF(Table32[[#This Row],[Gems]]&gt;0,Table32[[#This Row],[Gems]],0)</f>
        <v>0</v>
      </c>
      <c r="AF8117" s="42">
        <f>IF(Table32[[#This Row],[Gems]]&lt;0,Table32[[#This Row],[Gems]],0)</f>
        <v>0</v>
      </c>
      <c r="AG8117" s="29">
        <f t="shared" ca="1" si="168"/>
        <v>54</v>
      </c>
    </row>
    <row r="8118" spans="1:33" ht="14.4" x14ac:dyDescent="0.3">
      <c r="A8118" s="37">
        <v>44131</v>
      </c>
      <c r="B8118" s="38">
        <f>INDEX(Videolength!D:D,MATCH(D8118,Videolength!A:A,0))</f>
        <v>14</v>
      </c>
      <c r="C8118" s="38">
        <f>INDEX(Videolength!E:E,MATCH(D8118,Videolength!A:A,0))</f>
        <v>40</v>
      </c>
      <c r="D8118" s="39">
        <v>40</v>
      </c>
      <c r="E8118" s="40" t="str">
        <f>INDEX(Videolength!B:B,MATCH(D8118,Videolength!A:A,0))</f>
        <v>https://youtu.be/22G_-kk7v_s?list=PLTjhk5BwsiVV8SrR-dPCDjCfaMnt-5HZH</v>
      </c>
      <c r="F8118" s="41">
        <f>INDEX(Videolength!C:C,MATCH(D8118,Videolength!A:A,0))</f>
        <v>2.7141203703703706E-2</v>
      </c>
      <c r="G8118" s="41">
        <v>1.4583333333333334E-3</v>
      </c>
      <c r="H8118" s="71">
        <f>HYPERLINK(_xlfn.CONCAT(E8118,"&amp;t=",G8118*86400),G8118)</f>
        <v>1.4583333333333334E-3</v>
      </c>
      <c r="I8118" s="38">
        <v>14</v>
      </c>
      <c r="J8118" s="38">
        <v>8</v>
      </c>
      <c r="K8118" s="42" t="s">
        <v>90</v>
      </c>
      <c r="L8118" s="42" t="s">
        <v>167</v>
      </c>
      <c r="M8118" s="51" t="s">
        <v>591</v>
      </c>
      <c r="N8118" s="51"/>
      <c r="O8118" s="51"/>
      <c r="P8118" s="51"/>
      <c r="Q8118" s="51"/>
      <c r="R8118" s="51"/>
      <c r="S8118" s="51"/>
      <c r="AA8118" s="45"/>
      <c r="AB8118" s="45"/>
      <c r="AE8118" s="42">
        <f>IF(Table32[[#This Row],[Gems]]&gt;0,Table32[[#This Row],[Gems]],0)</f>
        <v>0</v>
      </c>
      <c r="AF8118" s="42">
        <f>IF(Table32[[#This Row],[Gems]]&lt;0,Table32[[#This Row],[Gems]],0)</f>
        <v>0</v>
      </c>
      <c r="AG8118" s="29">
        <f t="shared" ca="1" si="168"/>
        <v>54</v>
      </c>
    </row>
    <row r="8119" spans="1:33" ht="14.4" x14ac:dyDescent="0.3">
      <c r="A8119" s="37">
        <v>44131</v>
      </c>
      <c r="B8119" s="38">
        <f>INDEX(Videolength!D:D,MATCH(D8119,Videolength!A:A,0))</f>
        <v>14</v>
      </c>
      <c r="C8119" s="38">
        <f>INDEX(Videolength!E:E,MATCH(D8119,Videolength!A:A,0))</f>
        <v>40</v>
      </c>
      <c r="D8119" s="39">
        <v>40</v>
      </c>
      <c r="E8119" s="40" t="str">
        <f>INDEX(Videolength!B:B,MATCH(D8119,Videolength!A:A,0))</f>
        <v>https://youtu.be/22G_-kk7v_s?list=PLTjhk5BwsiVV8SrR-dPCDjCfaMnt-5HZH</v>
      </c>
      <c r="F8119" s="41">
        <f>INDEX(Videolength!C:C,MATCH(D8119,Videolength!A:A,0))</f>
        <v>2.7141203703703706E-2</v>
      </c>
      <c r="G8119" s="41">
        <v>3.1365740740740742E-3</v>
      </c>
      <c r="H8119" s="71">
        <f>HYPERLINK(_xlfn.CONCAT(E8119,"&amp;t=",G8119*86400),G8119)</f>
        <v>3.1365740740740742E-3</v>
      </c>
      <c r="I8119" s="38">
        <v>14</v>
      </c>
      <c r="J8119" s="38">
        <v>8</v>
      </c>
      <c r="K8119" s="42" t="s">
        <v>346</v>
      </c>
      <c r="L8119" s="42" t="s">
        <v>10</v>
      </c>
      <c r="AA8119" s="45"/>
      <c r="AB8119" s="45"/>
      <c r="AE8119" s="42">
        <f>IF(Table32[[#This Row],[Gems]]&gt;0,Table32[[#This Row],[Gems]],0)</f>
        <v>0</v>
      </c>
      <c r="AF8119" s="42">
        <f>IF(Table32[[#This Row],[Gems]]&lt;0,Table32[[#This Row],[Gems]],0)</f>
        <v>0</v>
      </c>
      <c r="AG8119" s="29">
        <f t="shared" ca="1" si="168"/>
        <v>54</v>
      </c>
    </row>
    <row r="8120" spans="1:33" ht="14.4" x14ac:dyDescent="0.3">
      <c r="A8120" s="37">
        <v>44131</v>
      </c>
      <c r="B8120" s="38">
        <f>INDEX(Videolength!D:D,MATCH(D8120,Videolength!A:A,0))</f>
        <v>14</v>
      </c>
      <c r="C8120" s="38">
        <f>INDEX(Videolength!E:E,MATCH(D8120,Videolength!A:A,0))</f>
        <v>40</v>
      </c>
      <c r="D8120" s="39">
        <v>40</v>
      </c>
      <c r="E8120" s="40" t="str">
        <f>INDEX(Videolength!B:B,MATCH(D8120,Videolength!A:A,0))</f>
        <v>https://youtu.be/22G_-kk7v_s?list=PLTjhk5BwsiVV8SrR-dPCDjCfaMnt-5HZH</v>
      </c>
      <c r="F8120" s="41">
        <f>INDEX(Videolength!C:C,MATCH(D8120,Videolength!A:A,0))</f>
        <v>2.7141203703703706E-2</v>
      </c>
      <c r="G8120" s="41">
        <v>3.2407407407407406E-3</v>
      </c>
      <c r="H8120" s="71">
        <f>HYPERLINK(_xlfn.CONCAT(E8120,"&amp;t=",G8120*86400),G8120)</f>
        <v>3.2407407407407406E-3</v>
      </c>
      <c r="I8120" s="38">
        <v>14</v>
      </c>
      <c r="J8120" s="38">
        <v>8</v>
      </c>
      <c r="K8120" s="42" t="s">
        <v>55</v>
      </c>
      <c r="L8120" s="42" t="s">
        <v>10</v>
      </c>
      <c r="M8120" s="42" t="s">
        <v>763</v>
      </c>
      <c r="AA8120" s="45"/>
      <c r="AB8120" s="45"/>
      <c r="AE8120" s="42">
        <f>IF(Table32[[#This Row],[Gems]]&gt;0,Table32[[#This Row],[Gems]],0)</f>
        <v>0</v>
      </c>
      <c r="AF8120" s="42">
        <f>IF(Table32[[#This Row],[Gems]]&lt;0,Table32[[#This Row],[Gems]],0)</f>
        <v>0</v>
      </c>
      <c r="AG8120" s="29">
        <f t="shared" ca="1" si="168"/>
        <v>54</v>
      </c>
    </row>
    <row r="8121" spans="1:33" ht="14.4" x14ac:dyDescent="0.3">
      <c r="A8121" s="37">
        <v>44131</v>
      </c>
      <c r="B8121" s="38">
        <f>INDEX(Videolength!D:D,MATCH(D8121,Videolength!A:A,0))</f>
        <v>14</v>
      </c>
      <c r="C8121" s="38">
        <f>INDEX(Videolength!E:E,MATCH(D8121,Videolength!A:A,0))</f>
        <v>40</v>
      </c>
      <c r="D8121" s="39">
        <v>40</v>
      </c>
      <c r="E8121" s="40" t="str">
        <f>INDEX(Videolength!B:B,MATCH(D8121,Videolength!A:A,0))</f>
        <v>https://youtu.be/22G_-kk7v_s?list=PLTjhk5BwsiVV8SrR-dPCDjCfaMnt-5HZH</v>
      </c>
      <c r="F8121" s="41">
        <f>INDEX(Videolength!C:C,MATCH(D8121,Videolength!A:A,0))</f>
        <v>2.7141203703703706E-2</v>
      </c>
      <c r="G8121" s="41">
        <v>3.5532407407407405E-3</v>
      </c>
      <c r="H8121" s="71">
        <f>HYPERLINK(_xlfn.CONCAT(E8121,"&amp;t=",G8121*86400),G8121)</f>
        <v>3.5532407407407405E-3</v>
      </c>
      <c r="I8121" s="38">
        <v>14</v>
      </c>
      <c r="J8121" s="38">
        <v>8</v>
      </c>
      <c r="K8121" s="42" t="s">
        <v>346</v>
      </c>
      <c r="L8121" s="42" t="s">
        <v>10</v>
      </c>
      <c r="AA8121" s="45"/>
      <c r="AB8121" s="45"/>
      <c r="AE8121" s="42">
        <f>IF(Table32[[#This Row],[Gems]]&gt;0,Table32[[#This Row],[Gems]],0)</f>
        <v>0</v>
      </c>
      <c r="AF8121" s="42">
        <f>IF(Table32[[#This Row],[Gems]]&lt;0,Table32[[#This Row],[Gems]],0)</f>
        <v>0</v>
      </c>
      <c r="AG8121" s="29">
        <f t="shared" ca="1" si="168"/>
        <v>54</v>
      </c>
    </row>
    <row r="8122" spans="1:33" ht="14.4" x14ac:dyDescent="0.3">
      <c r="A8122" s="37">
        <v>44131</v>
      </c>
      <c r="B8122" s="38">
        <f>INDEX(Videolength!D:D,MATCH(D8122,Videolength!A:A,0))</f>
        <v>14</v>
      </c>
      <c r="C8122" s="38">
        <f>INDEX(Videolength!E:E,MATCH(D8122,Videolength!A:A,0))</f>
        <v>40</v>
      </c>
      <c r="D8122" s="39">
        <v>40</v>
      </c>
      <c r="E8122" s="40" t="str">
        <f>INDEX(Videolength!B:B,MATCH(D8122,Videolength!A:A,0))</f>
        <v>https://youtu.be/22G_-kk7v_s?list=PLTjhk5BwsiVV8SrR-dPCDjCfaMnt-5HZH</v>
      </c>
      <c r="F8122" s="41">
        <f>INDEX(Videolength!C:C,MATCH(D8122,Videolength!A:A,0))</f>
        <v>2.7141203703703706E-2</v>
      </c>
      <c r="G8122" s="41">
        <v>3.5763888888888894E-3</v>
      </c>
      <c r="H8122" s="71">
        <f>HYPERLINK(_xlfn.CONCAT(E8122,"&amp;t=",G8122*86400),G8122)</f>
        <v>3.5763888888888894E-3</v>
      </c>
      <c r="I8122" s="38">
        <v>14</v>
      </c>
      <c r="J8122" s="38">
        <v>8</v>
      </c>
      <c r="K8122" s="42" t="s">
        <v>107</v>
      </c>
      <c r="L8122" s="42" t="s">
        <v>10</v>
      </c>
      <c r="M8122" s="42" t="s">
        <v>763</v>
      </c>
      <c r="N8122" s="42" t="s">
        <v>1835</v>
      </c>
      <c r="AA8122" s="45"/>
      <c r="AB8122" s="45"/>
      <c r="AE8122" s="42">
        <f>IF(Table32[[#This Row],[Gems]]&gt;0,Table32[[#This Row],[Gems]],0)</f>
        <v>0</v>
      </c>
      <c r="AF8122" s="42">
        <f>IF(Table32[[#This Row],[Gems]]&lt;0,Table32[[#This Row],[Gems]],0)</f>
        <v>0</v>
      </c>
      <c r="AG8122" s="30">
        <f t="shared" ca="1" si="168"/>
        <v>54</v>
      </c>
    </row>
    <row r="8123" spans="1:33" ht="14.4" x14ac:dyDescent="0.3">
      <c r="A8123" s="37">
        <v>44131</v>
      </c>
      <c r="B8123" s="38">
        <f>INDEX(Videolength!D:D,MATCH(D8123,Videolength!A:A,0))</f>
        <v>14</v>
      </c>
      <c r="C8123" s="38">
        <f>INDEX(Videolength!E:E,MATCH(D8123,Videolength!A:A,0))</f>
        <v>40</v>
      </c>
      <c r="D8123" s="39">
        <v>40</v>
      </c>
      <c r="E8123" s="40" t="str">
        <f>INDEX(Videolength!B:B,MATCH(D8123,Videolength!A:A,0))</f>
        <v>https://youtu.be/22G_-kk7v_s?list=PLTjhk5BwsiVV8SrR-dPCDjCfaMnt-5HZH</v>
      </c>
      <c r="F8123" s="41">
        <f>INDEX(Videolength!C:C,MATCH(D8123,Videolength!A:A,0))</f>
        <v>2.7141203703703706E-2</v>
      </c>
      <c r="G8123" s="41">
        <v>3.6111111111111114E-3</v>
      </c>
      <c r="H8123" s="71">
        <f>HYPERLINK(_xlfn.CONCAT(E8123,"&amp;t=",G8123*86400),G8123)</f>
        <v>3.6111111111111114E-3</v>
      </c>
      <c r="I8123" s="38">
        <v>14</v>
      </c>
      <c r="J8123" s="38">
        <v>8</v>
      </c>
      <c r="K8123" s="42" t="s">
        <v>346</v>
      </c>
      <c r="L8123" s="42" t="s">
        <v>10</v>
      </c>
      <c r="AA8123" s="45"/>
      <c r="AB8123" s="45"/>
      <c r="AE8123" s="42">
        <f>IF(Table32[[#This Row],[Gems]]&gt;0,Table32[[#This Row],[Gems]],0)</f>
        <v>0</v>
      </c>
      <c r="AF8123" s="42">
        <f>IF(Table32[[#This Row],[Gems]]&lt;0,Table32[[#This Row],[Gems]],0)</f>
        <v>0</v>
      </c>
      <c r="AG8123" s="29">
        <f t="shared" ca="1" si="168"/>
        <v>54</v>
      </c>
    </row>
    <row r="8124" spans="1:33" ht="14.4" x14ac:dyDescent="0.3">
      <c r="A8124" s="37">
        <v>44131</v>
      </c>
      <c r="B8124" s="38">
        <f>INDEX(Videolength!D:D,MATCH(D8124,Videolength!A:A,0))</f>
        <v>14</v>
      </c>
      <c r="C8124" s="38">
        <f>INDEX(Videolength!E:E,MATCH(D8124,Videolength!A:A,0))</f>
        <v>40</v>
      </c>
      <c r="D8124" s="39">
        <v>40</v>
      </c>
      <c r="E8124" s="40" t="str">
        <f>INDEX(Videolength!B:B,MATCH(D8124,Videolength!A:A,0))</f>
        <v>https://youtu.be/22G_-kk7v_s?list=PLTjhk5BwsiVV8SrR-dPCDjCfaMnt-5HZH</v>
      </c>
      <c r="F8124" s="41">
        <f>INDEX(Videolength!C:C,MATCH(D8124,Videolength!A:A,0))</f>
        <v>2.7141203703703706E-2</v>
      </c>
      <c r="G8124" s="41">
        <v>3.6226851851851854E-3</v>
      </c>
      <c r="H8124" s="71">
        <f>HYPERLINK(_xlfn.CONCAT(E8124,"&amp;t=",G8124*86400),G8124)</f>
        <v>3.6226851851851854E-3</v>
      </c>
      <c r="I8124" s="38">
        <v>14</v>
      </c>
      <c r="J8124" s="38">
        <v>8</v>
      </c>
      <c r="K8124" s="42" t="s">
        <v>142</v>
      </c>
      <c r="L8124" s="42" t="s">
        <v>34</v>
      </c>
      <c r="AA8124" s="45"/>
      <c r="AB8124" s="45"/>
      <c r="AE8124" s="42">
        <f>IF(Table32[[#This Row],[Gems]]&gt;0,Table32[[#This Row],[Gems]],0)</f>
        <v>0</v>
      </c>
      <c r="AF8124" s="42">
        <f>IF(Table32[[#This Row],[Gems]]&lt;0,Table32[[#This Row],[Gems]],0)</f>
        <v>0</v>
      </c>
      <c r="AG8124" s="29">
        <f t="shared" ca="1" si="168"/>
        <v>54</v>
      </c>
    </row>
    <row r="8125" spans="1:33" ht="14.4" x14ac:dyDescent="0.3">
      <c r="A8125" s="37">
        <v>44131</v>
      </c>
      <c r="B8125" s="38">
        <f>INDEX(Videolength!D:D,MATCH(D8125,Videolength!A:A,0))</f>
        <v>14</v>
      </c>
      <c r="C8125" s="38">
        <f>INDEX(Videolength!E:E,MATCH(D8125,Videolength!A:A,0))</f>
        <v>40</v>
      </c>
      <c r="D8125" s="39">
        <v>40</v>
      </c>
      <c r="E8125" s="40" t="str">
        <f>INDEX(Videolength!B:B,MATCH(D8125,Videolength!A:A,0))</f>
        <v>https://youtu.be/22G_-kk7v_s?list=PLTjhk5BwsiVV8SrR-dPCDjCfaMnt-5HZH</v>
      </c>
      <c r="F8125" s="41">
        <f>INDEX(Videolength!C:C,MATCH(D8125,Videolength!A:A,0))</f>
        <v>2.7141203703703706E-2</v>
      </c>
      <c r="G8125" s="41">
        <v>3.7037037037037034E-3</v>
      </c>
      <c r="H8125" s="71">
        <f>HYPERLINK(_xlfn.CONCAT(E8125,"&amp;t=",G8125*86400),G8125)</f>
        <v>3.7037037037037034E-3</v>
      </c>
      <c r="I8125" s="38">
        <v>14</v>
      </c>
      <c r="J8125" s="38">
        <v>8</v>
      </c>
      <c r="K8125" s="42" t="s">
        <v>142</v>
      </c>
      <c r="L8125" s="42" t="s">
        <v>33</v>
      </c>
      <c r="AA8125" s="45"/>
      <c r="AB8125" s="45"/>
      <c r="AE8125" s="42">
        <f>IF(Table32[[#This Row],[Gems]]&gt;0,Table32[[#This Row],[Gems]],0)</f>
        <v>0</v>
      </c>
      <c r="AF8125" s="42">
        <f>IF(Table32[[#This Row],[Gems]]&lt;0,Table32[[#This Row],[Gems]],0)</f>
        <v>0</v>
      </c>
      <c r="AG8125" s="29">
        <f t="shared" ca="1" si="168"/>
        <v>54</v>
      </c>
    </row>
    <row r="8126" spans="1:33" ht="14.4" x14ac:dyDescent="0.3">
      <c r="A8126" s="37">
        <v>44131</v>
      </c>
      <c r="B8126" s="38">
        <f>INDEX(Videolength!D:D,MATCH(D8126,Videolength!A:A,0))</f>
        <v>14</v>
      </c>
      <c r="C8126" s="38">
        <f>INDEX(Videolength!E:E,MATCH(D8126,Videolength!A:A,0))</f>
        <v>40</v>
      </c>
      <c r="D8126" s="39">
        <v>40</v>
      </c>
      <c r="E8126" s="40" t="str">
        <f>INDEX(Videolength!B:B,MATCH(D8126,Videolength!A:A,0))</f>
        <v>https://youtu.be/22G_-kk7v_s?list=PLTjhk5BwsiVV8SrR-dPCDjCfaMnt-5HZH</v>
      </c>
      <c r="F8126" s="41">
        <f>INDEX(Videolength!C:C,MATCH(D8126,Videolength!A:A,0))</f>
        <v>2.7141203703703706E-2</v>
      </c>
      <c r="G8126" s="41">
        <v>3.8194444444444443E-3</v>
      </c>
      <c r="H8126" s="71">
        <f>HYPERLINK(_xlfn.CONCAT(E8126,"&amp;t=",G8126*86400),G8126)</f>
        <v>3.8194444444444443E-3</v>
      </c>
      <c r="I8126" s="38">
        <v>14</v>
      </c>
      <c r="J8126" s="38">
        <v>8</v>
      </c>
      <c r="K8126" s="42" t="s">
        <v>51</v>
      </c>
      <c r="L8126" s="42" t="s">
        <v>10</v>
      </c>
      <c r="W8126" s="44" t="s">
        <v>285</v>
      </c>
      <c r="X8126" s="43">
        <v>6</v>
      </c>
      <c r="AA8126" s="45"/>
      <c r="AB8126" s="45"/>
      <c r="AE8126" s="42">
        <f>IF(Table32[[#This Row],[Gems]]&gt;0,Table32[[#This Row],[Gems]],0)</f>
        <v>0</v>
      </c>
      <c r="AF8126" s="42">
        <f>IF(Table32[[#This Row],[Gems]]&lt;0,Table32[[#This Row],[Gems]],0)</f>
        <v>0</v>
      </c>
      <c r="AG8126" s="29">
        <f t="shared" ca="1" si="168"/>
        <v>54</v>
      </c>
    </row>
    <row r="8127" spans="1:33" ht="14.4" x14ac:dyDescent="0.3">
      <c r="A8127" s="37">
        <v>44131</v>
      </c>
      <c r="B8127" s="38">
        <f>INDEX(Videolength!D:D,MATCH(D8127,Videolength!A:A,0))</f>
        <v>14</v>
      </c>
      <c r="C8127" s="38">
        <f>INDEX(Videolength!E:E,MATCH(D8127,Videolength!A:A,0))</f>
        <v>40</v>
      </c>
      <c r="D8127" s="39">
        <v>40</v>
      </c>
      <c r="E8127" s="40" t="str">
        <f>INDEX(Videolength!B:B,MATCH(D8127,Videolength!A:A,0))</f>
        <v>https://youtu.be/22G_-kk7v_s?list=PLTjhk5BwsiVV8SrR-dPCDjCfaMnt-5HZH</v>
      </c>
      <c r="F8127" s="41">
        <f>INDEX(Videolength!C:C,MATCH(D8127,Videolength!A:A,0))</f>
        <v>2.7141203703703706E-2</v>
      </c>
      <c r="G8127" s="41">
        <v>3.8310185185185183E-3</v>
      </c>
      <c r="H8127" s="71">
        <f>HYPERLINK(_xlfn.CONCAT(E8127,"&amp;t=",G8127*86400),G8127)</f>
        <v>3.8310185185185183E-3</v>
      </c>
      <c r="I8127" s="38">
        <v>14</v>
      </c>
      <c r="J8127" s="38">
        <v>8</v>
      </c>
      <c r="K8127" s="42" t="s">
        <v>142</v>
      </c>
      <c r="L8127" s="42" t="s">
        <v>33</v>
      </c>
      <c r="AA8127" s="45"/>
      <c r="AB8127" s="45"/>
      <c r="AE8127" s="42">
        <f>IF(Table32[[#This Row],[Gems]]&gt;0,Table32[[#This Row],[Gems]],0)</f>
        <v>0</v>
      </c>
      <c r="AF8127" s="42">
        <f>IF(Table32[[#This Row],[Gems]]&lt;0,Table32[[#This Row],[Gems]],0)</f>
        <v>0</v>
      </c>
      <c r="AG8127" s="29">
        <f t="shared" ca="1" si="168"/>
        <v>54</v>
      </c>
    </row>
    <row r="8128" spans="1:33" ht="14.4" x14ac:dyDescent="0.3">
      <c r="A8128" s="37">
        <v>44131</v>
      </c>
      <c r="B8128" s="38">
        <f>INDEX(Videolength!D:D,MATCH(D8128,Videolength!A:A,0))</f>
        <v>14</v>
      </c>
      <c r="C8128" s="38">
        <f>INDEX(Videolength!E:E,MATCH(D8128,Videolength!A:A,0))</f>
        <v>40</v>
      </c>
      <c r="D8128" s="39">
        <v>40</v>
      </c>
      <c r="E8128" s="40" t="str">
        <f>INDEX(Videolength!B:B,MATCH(D8128,Videolength!A:A,0))</f>
        <v>https://youtu.be/22G_-kk7v_s?list=PLTjhk5BwsiVV8SrR-dPCDjCfaMnt-5HZH</v>
      </c>
      <c r="F8128" s="41">
        <f>INDEX(Videolength!C:C,MATCH(D8128,Videolength!A:A,0))</f>
        <v>2.7141203703703706E-2</v>
      </c>
      <c r="G8128" s="41">
        <v>3.8310185185185183E-3</v>
      </c>
      <c r="H8128" s="71">
        <f>HYPERLINK(_xlfn.CONCAT(E8128,"&amp;t=",G8128*86400),G8128)</f>
        <v>3.8310185185185183E-3</v>
      </c>
      <c r="I8128" s="38">
        <v>14</v>
      </c>
      <c r="J8128" s="38">
        <v>8</v>
      </c>
      <c r="K8128" s="42" t="s">
        <v>346</v>
      </c>
      <c r="L8128" s="42" t="s">
        <v>10</v>
      </c>
      <c r="AA8128" s="45"/>
      <c r="AB8128" s="45"/>
      <c r="AE8128" s="42">
        <f>IF(Table32[[#This Row],[Gems]]&gt;0,Table32[[#This Row],[Gems]],0)</f>
        <v>0</v>
      </c>
      <c r="AF8128" s="42">
        <f>IF(Table32[[#This Row],[Gems]]&lt;0,Table32[[#This Row],[Gems]],0)</f>
        <v>0</v>
      </c>
      <c r="AG8128" s="29">
        <f t="shared" ca="1" si="168"/>
        <v>54</v>
      </c>
    </row>
    <row r="8129" spans="1:33" ht="14.4" x14ac:dyDescent="0.3">
      <c r="A8129" s="37">
        <v>44131</v>
      </c>
      <c r="B8129" s="38">
        <f>INDEX(Videolength!D:D,MATCH(D8129,Videolength!A:A,0))</f>
        <v>14</v>
      </c>
      <c r="C8129" s="38">
        <f>INDEX(Videolength!E:E,MATCH(D8129,Videolength!A:A,0))</f>
        <v>40</v>
      </c>
      <c r="D8129" s="39">
        <v>40</v>
      </c>
      <c r="E8129" s="40" t="str">
        <f>INDEX(Videolength!B:B,MATCH(D8129,Videolength!A:A,0))</f>
        <v>https://youtu.be/22G_-kk7v_s?list=PLTjhk5BwsiVV8SrR-dPCDjCfaMnt-5HZH</v>
      </c>
      <c r="F8129" s="41">
        <f>INDEX(Videolength!C:C,MATCH(D8129,Videolength!A:A,0))</f>
        <v>2.7141203703703706E-2</v>
      </c>
      <c r="G8129" s="41">
        <v>3.8541666666666668E-3</v>
      </c>
      <c r="H8129" s="71">
        <f>HYPERLINK(_xlfn.CONCAT(E8129,"&amp;t=",G8129*86400),G8129)</f>
        <v>3.8541666666666668E-3</v>
      </c>
      <c r="I8129" s="38">
        <v>14</v>
      </c>
      <c r="J8129" s="38">
        <v>8</v>
      </c>
      <c r="K8129" s="42" t="s">
        <v>102</v>
      </c>
      <c r="L8129" s="42" t="s">
        <v>11</v>
      </c>
      <c r="W8129" s="44" t="s">
        <v>540</v>
      </c>
      <c r="AA8129" s="45"/>
      <c r="AB8129" s="45"/>
      <c r="AE8129" s="42">
        <f>IF(Table32[[#This Row],[Gems]]&gt;0,Table32[[#This Row],[Gems]],0)</f>
        <v>0</v>
      </c>
      <c r="AF8129" s="42">
        <f>IF(Table32[[#This Row],[Gems]]&lt;0,Table32[[#This Row],[Gems]],0)</f>
        <v>0</v>
      </c>
      <c r="AG8129" s="29">
        <f t="shared" ca="1" si="168"/>
        <v>54</v>
      </c>
    </row>
    <row r="8130" spans="1:33" ht="14.4" x14ac:dyDescent="0.3">
      <c r="A8130" s="37">
        <v>44131</v>
      </c>
      <c r="B8130" s="38">
        <f>INDEX(Videolength!D:D,MATCH(D8130,Videolength!A:A,0))</f>
        <v>14</v>
      </c>
      <c r="C8130" s="38">
        <f>INDEX(Videolength!E:E,MATCH(D8130,Videolength!A:A,0))</f>
        <v>40</v>
      </c>
      <c r="D8130" s="39">
        <v>40</v>
      </c>
      <c r="E8130" s="40" t="str">
        <f>INDEX(Videolength!B:B,MATCH(D8130,Videolength!A:A,0))</f>
        <v>https://youtu.be/22G_-kk7v_s?list=PLTjhk5BwsiVV8SrR-dPCDjCfaMnt-5HZH</v>
      </c>
      <c r="F8130" s="41">
        <f>INDEX(Videolength!C:C,MATCH(D8130,Videolength!A:A,0))</f>
        <v>2.7141203703703706E-2</v>
      </c>
      <c r="G8130" s="41">
        <v>3.8657407407407408E-3</v>
      </c>
      <c r="H8130" s="71">
        <f>HYPERLINK(_xlfn.CONCAT(E8130,"&amp;t=",G8130*86400),G8130)</f>
        <v>3.8657407407407408E-3</v>
      </c>
      <c r="I8130" s="38">
        <v>14</v>
      </c>
      <c r="J8130" s="38">
        <v>8</v>
      </c>
      <c r="K8130" s="42" t="s">
        <v>102</v>
      </c>
      <c r="L8130" s="42" t="s">
        <v>301</v>
      </c>
      <c r="W8130" s="44" t="s">
        <v>769</v>
      </c>
      <c r="X8130" s="43">
        <v>1</v>
      </c>
      <c r="Y8130" s="43">
        <v>2</v>
      </c>
      <c r="AA8130" s="45"/>
      <c r="AB8130" s="45"/>
      <c r="AE8130" s="42">
        <f>IF(Table32[[#This Row],[Gems]]&gt;0,Table32[[#This Row],[Gems]],0)</f>
        <v>0</v>
      </c>
      <c r="AF8130" s="42">
        <f>IF(Table32[[#This Row],[Gems]]&lt;0,Table32[[#This Row],[Gems]],0)</f>
        <v>0</v>
      </c>
      <c r="AG8130" s="29">
        <f t="shared" ca="1" si="168"/>
        <v>54</v>
      </c>
    </row>
    <row r="8131" spans="1:33" ht="14.4" x14ac:dyDescent="0.3">
      <c r="A8131" s="37">
        <v>44131</v>
      </c>
      <c r="B8131" s="38">
        <f>INDEX(Videolength!D:D,MATCH(D8131,Videolength!A:A,0))</f>
        <v>14</v>
      </c>
      <c r="C8131" s="38">
        <f>INDEX(Videolength!E:E,MATCH(D8131,Videolength!A:A,0))</f>
        <v>40</v>
      </c>
      <c r="D8131" s="39">
        <v>40</v>
      </c>
      <c r="E8131" s="40" t="str">
        <f>INDEX(Videolength!B:B,MATCH(D8131,Videolength!A:A,0))</f>
        <v>https://youtu.be/22G_-kk7v_s?list=PLTjhk5BwsiVV8SrR-dPCDjCfaMnt-5HZH</v>
      </c>
      <c r="F8131" s="41">
        <f>INDEX(Videolength!C:C,MATCH(D8131,Videolength!A:A,0))</f>
        <v>2.7141203703703706E-2</v>
      </c>
      <c r="G8131" s="41">
        <v>3.8888888888888883E-3</v>
      </c>
      <c r="H8131" s="71">
        <f>HYPERLINK(_xlfn.CONCAT(E8131,"&amp;t=",G8131*86400),G8131)</f>
        <v>3.8888888888888883E-3</v>
      </c>
      <c r="I8131" s="38">
        <v>14</v>
      </c>
      <c r="J8131" s="38">
        <v>8</v>
      </c>
      <c r="K8131" s="42" t="s">
        <v>102</v>
      </c>
      <c r="L8131" s="42" t="s">
        <v>301</v>
      </c>
      <c r="W8131" s="44" t="s">
        <v>855</v>
      </c>
      <c r="X8131" s="43">
        <v>1</v>
      </c>
      <c r="Y8131" s="43">
        <v>2</v>
      </c>
      <c r="AA8131" s="45"/>
      <c r="AB8131" s="45"/>
      <c r="AE8131" s="42">
        <f>IF(Table32[[#This Row],[Gems]]&gt;0,Table32[[#This Row],[Gems]],0)</f>
        <v>0</v>
      </c>
      <c r="AF8131" s="42">
        <f>IF(Table32[[#This Row],[Gems]]&lt;0,Table32[[#This Row],[Gems]],0)</f>
        <v>0</v>
      </c>
      <c r="AG8131" s="29">
        <f t="shared" ca="1" si="168"/>
        <v>54</v>
      </c>
    </row>
    <row r="8132" spans="1:33" ht="14.4" x14ac:dyDescent="0.3">
      <c r="A8132" s="37">
        <v>44131</v>
      </c>
      <c r="B8132" s="38">
        <f>INDEX(Videolength!D:D,MATCH(D8132,Videolength!A:A,0))</f>
        <v>14</v>
      </c>
      <c r="C8132" s="38">
        <f>INDEX(Videolength!E:E,MATCH(D8132,Videolength!A:A,0))</f>
        <v>40</v>
      </c>
      <c r="D8132" s="39">
        <v>40</v>
      </c>
      <c r="E8132" s="40" t="str">
        <f>INDEX(Videolength!B:B,MATCH(D8132,Videolength!A:A,0))</f>
        <v>https://youtu.be/22G_-kk7v_s?list=PLTjhk5BwsiVV8SrR-dPCDjCfaMnt-5HZH</v>
      </c>
      <c r="F8132" s="41">
        <f>INDEX(Videolength!C:C,MATCH(D8132,Videolength!A:A,0))</f>
        <v>2.7141203703703706E-2</v>
      </c>
      <c r="G8132" s="41">
        <v>3.9120370370370368E-3</v>
      </c>
      <c r="H8132" s="71">
        <f>HYPERLINK(_xlfn.CONCAT(E8132,"&amp;t=",G8132*86400),G8132)</f>
        <v>3.9120370370370368E-3</v>
      </c>
      <c r="I8132" s="38">
        <v>14</v>
      </c>
      <c r="J8132" s="38">
        <v>8</v>
      </c>
      <c r="K8132" s="42" t="s">
        <v>102</v>
      </c>
      <c r="L8132" s="42" t="s">
        <v>301</v>
      </c>
      <c r="W8132" s="44" t="s">
        <v>416</v>
      </c>
      <c r="X8132" s="43">
        <v>1</v>
      </c>
      <c r="Y8132" s="43">
        <v>1</v>
      </c>
      <c r="AA8132" s="45"/>
      <c r="AB8132" s="45"/>
      <c r="AE8132" s="42">
        <f>IF(Table32[[#This Row],[Gems]]&gt;0,Table32[[#This Row],[Gems]],0)</f>
        <v>0</v>
      </c>
      <c r="AF8132" s="42">
        <f>IF(Table32[[#This Row],[Gems]]&lt;0,Table32[[#This Row],[Gems]],0)</f>
        <v>0</v>
      </c>
      <c r="AG8132" s="29">
        <f t="shared" ca="1" si="168"/>
        <v>54</v>
      </c>
    </row>
    <row r="8133" spans="1:33" ht="14.4" x14ac:dyDescent="0.3">
      <c r="A8133" s="37">
        <v>44131</v>
      </c>
      <c r="B8133" s="38">
        <f>INDEX(Videolength!D:D,MATCH(D8133,Videolength!A:A,0))</f>
        <v>14</v>
      </c>
      <c r="C8133" s="38">
        <f>INDEX(Videolength!E:E,MATCH(D8133,Videolength!A:A,0))</f>
        <v>40</v>
      </c>
      <c r="D8133" s="39">
        <v>40</v>
      </c>
      <c r="E8133" s="40" t="str">
        <f>INDEX(Videolength!B:B,MATCH(D8133,Videolength!A:A,0))</f>
        <v>https://youtu.be/22G_-kk7v_s?list=PLTjhk5BwsiVV8SrR-dPCDjCfaMnt-5HZH</v>
      </c>
      <c r="F8133" s="41">
        <f>INDEX(Videolength!C:C,MATCH(D8133,Videolength!A:A,0))</f>
        <v>2.7141203703703706E-2</v>
      </c>
      <c r="G8133" s="41">
        <v>3.9236111111111112E-3</v>
      </c>
      <c r="H8133" s="71">
        <f>HYPERLINK(_xlfn.CONCAT(E8133,"&amp;t=",G8133*86400),G8133)</f>
        <v>3.9236111111111112E-3</v>
      </c>
      <c r="I8133" s="38">
        <v>14</v>
      </c>
      <c r="J8133" s="38">
        <v>8</v>
      </c>
      <c r="K8133" s="42" t="s">
        <v>102</v>
      </c>
      <c r="L8133" s="42" t="s">
        <v>301</v>
      </c>
      <c r="W8133" s="44" t="s">
        <v>379</v>
      </c>
      <c r="X8133" s="43">
        <v>1</v>
      </c>
      <c r="Y8133" s="43">
        <v>1</v>
      </c>
      <c r="AA8133" s="45"/>
      <c r="AB8133" s="45"/>
      <c r="AE8133" s="42">
        <f>IF(Table32[[#This Row],[Gems]]&gt;0,Table32[[#This Row],[Gems]],0)</f>
        <v>0</v>
      </c>
      <c r="AF8133" s="42">
        <f>IF(Table32[[#This Row],[Gems]]&lt;0,Table32[[#This Row],[Gems]],0)</f>
        <v>0</v>
      </c>
      <c r="AG8133" s="29">
        <f t="shared" ca="1" si="168"/>
        <v>54</v>
      </c>
    </row>
    <row r="8134" spans="1:33" ht="14.4" x14ac:dyDescent="0.3">
      <c r="A8134" s="37">
        <v>44131</v>
      </c>
      <c r="B8134" s="38">
        <f>INDEX(Videolength!D:D,MATCH(D8134,Videolength!A:A,0))</f>
        <v>14</v>
      </c>
      <c r="C8134" s="38">
        <f>INDEX(Videolength!E:E,MATCH(D8134,Videolength!A:A,0))</f>
        <v>40</v>
      </c>
      <c r="D8134" s="39">
        <v>40</v>
      </c>
      <c r="E8134" s="40" t="str">
        <f>INDEX(Videolength!B:B,MATCH(D8134,Videolength!A:A,0))</f>
        <v>https://youtu.be/22G_-kk7v_s?list=PLTjhk5BwsiVV8SrR-dPCDjCfaMnt-5HZH</v>
      </c>
      <c r="F8134" s="41">
        <f>INDEX(Videolength!C:C,MATCH(D8134,Videolength!A:A,0))</f>
        <v>2.7141203703703706E-2</v>
      </c>
      <c r="G8134" s="41">
        <v>3.9351851851851857E-3</v>
      </c>
      <c r="H8134" s="71">
        <f>HYPERLINK(_xlfn.CONCAT(E8134,"&amp;t=",G8134*86400),G8134)</f>
        <v>3.9351851851851857E-3</v>
      </c>
      <c r="I8134" s="38">
        <v>14</v>
      </c>
      <c r="J8134" s="38">
        <v>8</v>
      </c>
      <c r="K8134" s="42" t="s">
        <v>102</v>
      </c>
      <c r="L8134" s="42" t="s">
        <v>301</v>
      </c>
      <c r="W8134" s="44" t="s">
        <v>381</v>
      </c>
      <c r="X8134" s="43">
        <v>1</v>
      </c>
      <c r="Y8134" s="43">
        <v>1</v>
      </c>
      <c r="AA8134" s="45"/>
      <c r="AB8134" s="45"/>
      <c r="AE8134" s="42">
        <f>IF(Table32[[#This Row],[Gems]]&gt;0,Table32[[#This Row],[Gems]],0)</f>
        <v>0</v>
      </c>
      <c r="AF8134" s="42">
        <f>IF(Table32[[#This Row],[Gems]]&lt;0,Table32[[#This Row],[Gems]],0)</f>
        <v>0</v>
      </c>
      <c r="AG8134" s="29">
        <f t="shared" ca="1" si="168"/>
        <v>54</v>
      </c>
    </row>
    <row r="8135" spans="1:33" ht="14.4" x14ac:dyDescent="0.3">
      <c r="A8135" s="37">
        <v>44131</v>
      </c>
      <c r="B8135" s="38">
        <f>INDEX(Videolength!D:D,MATCH(D8135,Videolength!A:A,0))</f>
        <v>14</v>
      </c>
      <c r="C8135" s="38">
        <f>INDEX(Videolength!E:E,MATCH(D8135,Videolength!A:A,0))</f>
        <v>40</v>
      </c>
      <c r="D8135" s="39">
        <v>40</v>
      </c>
      <c r="E8135" s="40" t="str">
        <f>INDEX(Videolength!B:B,MATCH(D8135,Videolength!A:A,0))</f>
        <v>https://youtu.be/22G_-kk7v_s?list=PLTjhk5BwsiVV8SrR-dPCDjCfaMnt-5HZH</v>
      </c>
      <c r="F8135" s="41">
        <f>INDEX(Videolength!C:C,MATCH(D8135,Videolength!A:A,0))</f>
        <v>2.7141203703703706E-2</v>
      </c>
      <c r="G8135" s="41">
        <v>4.0972222222222226E-3</v>
      </c>
      <c r="H8135" s="71">
        <f>HYPERLINK(_xlfn.CONCAT(E8135,"&amp;t=",G8135*86400),G8135)</f>
        <v>4.0972222222222226E-3</v>
      </c>
      <c r="I8135" s="38">
        <v>14</v>
      </c>
      <c r="J8135" s="38">
        <v>8</v>
      </c>
      <c r="K8135" s="42" t="s">
        <v>102</v>
      </c>
      <c r="L8135" s="42" t="s">
        <v>11</v>
      </c>
      <c r="W8135" s="44" t="s">
        <v>540</v>
      </c>
      <c r="AA8135" s="45"/>
      <c r="AB8135" s="45"/>
      <c r="AE8135" s="42">
        <f>IF(Table32[[#This Row],[Gems]]&gt;0,Table32[[#This Row],[Gems]],0)</f>
        <v>0</v>
      </c>
      <c r="AF8135" s="42">
        <f>IF(Table32[[#This Row],[Gems]]&lt;0,Table32[[#This Row],[Gems]],0)</f>
        <v>0</v>
      </c>
      <c r="AG8135" s="29">
        <f t="shared" ca="1" si="168"/>
        <v>54</v>
      </c>
    </row>
    <row r="8136" spans="1:33" ht="14.4" x14ac:dyDescent="0.3">
      <c r="A8136" s="37">
        <v>44131</v>
      </c>
      <c r="B8136" s="38">
        <f>INDEX(Videolength!D:D,MATCH(D8136,Videolength!A:A,0))</f>
        <v>14</v>
      </c>
      <c r="C8136" s="38">
        <f>INDEX(Videolength!E:E,MATCH(D8136,Videolength!A:A,0))</f>
        <v>40</v>
      </c>
      <c r="D8136" s="39">
        <v>40</v>
      </c>
      <c r="E8136" s="40" t="str">
        <f>INDEX(Videolength!B:B,MATCH(D8136,Videolength!A:A,0))</f>
        <v>https://youtu.be/22G_-kk7v_s?list=PLTjhk5BwsiVV8SrR-dPCDjCfaMnt-5HZH</v>
      </c>
      <c r="F8136" s="41">
        <f>INDEX(Videolength!C:C,MATCH(D8136,Videolength!A:A,0))</f>
        <v>2.7141203703703706E-2</v>
      </c>
      <c r="G8136" s="41">
        <v>4.108796296296297E-3</v>
      </c>
      <c r="H8136" s="71">
        <f>HYPERLINK(_xlfn.CONCAT(E8136,"&amp;t=",G8136*86400),G8136)</f>
        <v>4.108796296296297E-3</v>
      </c>
      <c r="I8136" s="38">
        <v>14</v>
      </c>
      <c r="J8136" s="38">
        <v>8</v>
      </c>
      <c r="K8136" s="42" t="s">
        <v>102</v>
      </c>
      <c r="L8136" s="42" t="s">
        <v>301</v>
      </c>
      <c r="W8136" s="44" t="s">
        <v>541</v>
      </c>
      <c r="X8136" s="43">
        <v>1</v>
      </c>
      <c r="Y8136" s="43">
        <v>2</v>
      </c>
      <c r="AA8136" s="45"/>
      <c r="AB8136" s="45"/>
      <c r="AE8136" s="42">
        <f>IF(Table32[[#This Row],[Gems]]&gt;0,Table32[[#This Row],[Gems]],0)</f>
        <v>0</v>
      </c>
      <c r="AF8136" s="42">
        <f>IF(Table32[[#This Row],[Gems]]&lt;0,Table32[[#This Row],[Gems]],0)</f>
        <v>0</v>
      </c>
      <c r="AG8136" s="29">
        <f t="shared" ca="1" si="168"/>
        <v>54</v>
      </c>
    </row>
    <row r="8137" spans="1:33" ht="14.4" x14ac:dyDescent="0.3">
      <c r="A8137" s="37">
        <v>44131</v>
      </c>
      <c r="B8137" s="38">
        <f>INDEX(Videolength!D:D,MATCH(D8137,Videolength!A:A,0))</f>
        <v>14</v>
      </c>
      <c r="C8137" s="38">
        <f>INDEX(Videolength!E:E,MATCH(D8137,Videolength!A:A,0))</f>
        <v>40</v>
      </c>
      <c r="D8137" s="39">
        <v>40</v>
      </c>
      <c r="E8137" s="40" t="str">
        <f>INDEX(Videolength!B:B,MATCH(D8137,Videolength!A:A,0))</f>
        <v>https://youtu.be/22G_-kk7v_s?list=PLTjhk5BwsiVV8SrR-dPCDjCfaMnt-5HZH</v>
      </c>
      <c r="F8137" s="41">
        <f>INDEX(Videolength!C:C,MATCH(D8137,Videolength!A:A,0))</f>
        <v>2.7141203703703706E-2</v>
      </c>
      <c r="G8137" s="41">
        <v>4.1203703703703706E-3</v>
      </c>
      <c r="H8137" s="71">
        <f>HYPERLINK(_xlfn.CONCAT(E8137,"&amp;t=",G8137*86400),G8137)</f>
        <v>4.1203703703703706E-3</v>
      </c>
      <c r="I8137" s="38">
        <v>14</v>
      </c>
      <c r="J8137" s="38">
        <v>8</v>
      </c>
      <c r="K8137" s="42" t="s">
        <v>102</v>
      </c>
      <c r="L8137" s="42" t="s">
        <v>301</v>
      </c>
      <c r="W8137" s="44" t="s">
        <v>429</v>
      </c>
      <c r="X8137" s="43">
        <v>1</v>
      </c>
      <c r="Y8137" s="43">
        <v>1</v>
      </c>
      <c r="AA8137" s="45"/>
      <c r="AB8137" s="45"/>
      <c r="AE8137" s="42">
        <f>IF(Table32[[#This Row],[Gems]]&gt;0,Table32[[#This Row],[Gems]],0)</f>
        <v>0</v>
      </c>
      <c r="AF8137" s="42">
        <f>IF(Table32[[#This Row],[Gems]]&lt;0,Table32[[#This Row],[Gems]],0)</f>
        <v>0</v>
      </c>
      <c r="AG8137" s="29">
        <f t="shared" ca="1" si="168"/>
        <v>54</v>
      </c>
    </row>
    <row r="8138" spans="1:33" ht="14.4" x14ac:dyDescent="0.3">
      <c r="A8138" s="37">
        <v>44131</v>
      </c>
      <c r="B8138" s="38">
        <f>INDEX(Videolength!D:D,MATCH(D8138,Videolength!A:A,0))</f>
        <v>14</v>
      </c>
      <c r="C8138" s="38">
        <f>INDEX(Videolength!E:E,MATCH(D8138,Videolength!A:A,0))</f>
        <v>40</v>
      </c>
      <c r="D8138" s="39">
        <v>40</v>
      </c>
      <c r="E8138" s="40" t="str">
        <f>INDEX(Videolength!B:B,MATCH(D8138,Videolength!A:A,0))</f>
        <v>https://youtu.be/22G_-kk7v_s?list=PLTjhk5BwsiVV8SrR-dPCDjCfaMnt-5HZH</v>
      </c>
      <c r="F8138" s="41">
        <f>INDEX(Videolength!C:C,MATCH(D8138,Videolength!A:A,0))</f>
        <v>2.7141203703703706E-2</v>
      </c>
      <c r="G8138" s="41">
        <v>4.1319444444444442E-3</v>
      </c>
      <c r="H8138" s="71">
        <f>HYPERLINK(_xlfn.CONCAT(E8138,"&amp;t=",G8138*86400),G8138)</f>
        <v>4.1319444444444442E-3</v>
      </c>
      <c r="I8138" s="38">
        <v>14</v>
      </c>
      <c r="J8138" s="38">
        <v>8</v>
      </c>
      <c r="K8138" s="42" t="s">
        <v>102</v>
      </c>
      <c r="L8138" s="42" t="s">
        <v>301</v>
      </c>
      <c r="W8138" s="44" t="s">
        <v>380</v>
      </c>
      <c r="X8138" s="43">
        <v>1</v>
      </c>
      <c r="Y8138" s="43">
        <v>1</v>
      </c>
      <c r="AA8138" s="45"/>
      <c r="AB8138" s="45"/>
      <c r="AE8138" s="42">
        <f>IF(Table32[[#This Row],[Gems]]&gt;0,Table32[[#This Row],[Gems]],0)</f>
        <v>0</v>
      </c>
      <c r="AF8138" s="42">
        <f>IF(Table32[[#This Row],[Gems]]&lt;0,Table32[[#This Row],[Gems]],0)</f>
        <v>0</v>
      </c>
      <c r="AG8138" s="29">
        <f t="shared" ca="1" si="168"/>
        <v>54</v>
      </c>
    </row>
    <row r="8139" spans="1:33" ht="14.4" x14ac:dyDescent="0.3">
      <c r="A8139" s="37">
        <v>44131</v>
      </c>
      <c r="B8139" s="38">
        <f>INDEX(Videolength!D:D,MATCH(D8139,Videolength!A:A,0))</f>
        <v>14</v>
      </c>
      <c r="C8139" s="38">
        <f>INDEX(Videolength!E:E,MATCH(D8139,Videolength!A:A,0))</f>
        <v>40</v>
      </c>
      <c r="D8139" s="39">
        <v>40</v>
      </c>
      <c r="E8139" s="40" t="str">
        <f>INDEX(Videolength!B:B,MATCH(D8139,Videolength!A:A,0))</f>
        <v>https://youtu.be/22G_-kk7v_s?list=PLTjhk5BwsiVV8SrR-dPCDjCfaMnt-5HZH</v>
      </c>
      <c r="F8139" s="41">
        <f>INDEX(Videolength!C:C,MATCH(D8139,Videolength!A:A,0))</f>
        <v>2.7141203703703706E-2</v>
      </c>
      <c r="G8139" s="41">
        <v>4.1435185185185186E-3</v>
      </c>
      <c r="H8139" s="71">
        <f>HYPERLINK(_xlfn.CONCAT(E8139,"&amp;t=",G8139*86400),G8139)</f>
        <v>4.1435185185185186E-3</v>
      </c>
      <c r="I8139" s="38">
        <v>14</v>
      </c>
      <c r="J8139" s="38">
        <v>8</v>
      </c>
      <c r="K8139" s="42" t="s">
        <v>102</v>
      </c>
      <c r="L8139" s="42" t="s">
        <v>301</v>
      </c>
      <c r="W8139" s="44" t="s">
        <v>769</v>
      </c>
      <c r="X8139" s="43">
        <v>1</v>
      </c>
      <c r="Y8139" s="43">
        <v>2</v>
      </c>
      <c r="AA8139" s="45"/>
      <c r="AB8139" s="45"/>
      <c r="AE8139" s="42">
        <f>IF(Table32[[#This Row],[Gems]]&gt;0,Table32[[#This Row],[Gems]],0)</f>
        <v>0</v>
      </c>
      <c r="AF8139" s="42">
        <f>IF(Table32[[#This Row],[Gems]]&lt;0,Table32[[#This Row],[Gems]],0)</f>
        <v>0</v>
      </c>
      <c r="AG8139" s="29">
        <f t="shared" ref="AG8139:AG8202" ca="1" si="169">SUM(OFFSET(AG8139,-1,0),AD8139)</f>
        <v>54</v>
      </c>
    </row>
    <row r="8140" spans="1:33" ht="14.4" x14ac:dyDescent="0.3">
      <c r="A8140" s="37">
        <v>44131</v>
      </c>
      <c r="B8140" s="38">
        <f>INDEX(Videolength!D:D,MATCH(D8140,Videolength!A:A,0))</f>
        <v>14</v>
      </c>
      <c r="C8140" s="38">
        <f>INDEX(Videolength!E:E,MATCH(D8140,Videolength!A:A,0))</f>
        <v>40</v>
      </c>
      <c r="D8140" s="39">
        <v>40</v>
      </c>
      <c r="E8140" s="40" t="str">
        <f>INDEX(Videolength!B:B,MATCH(D8140,Videolength!A:A,0))</f>
        <v>https://youtu.be/22G_-kk7v_s?list=PLTjhk5BwsiVV8SrR-dPCDjCfaMnt-5HZH</v>
      </c>
      <c r="F8140" s="41">
        <f>INDEX(Videolength!C:C,MATCH(D8140,Videolength!A:A,0))</f>
        <v>2.7141203703703706E-2</v>
      </c>
      <c r="G8140" s="41">
        <v>4.155092592592593E-3</v>
      </c>
      <c r="H8140" s="71">
        <f>HYPERLINK(_xlfn.CONCAT(E8140,"&amp;t=",G8140*86400),G8140)</f>
        <v>4.155092592592593E-3</v>
      </c>
      <c r="I8140" s="38">
        <v>14</v>
      </c>
      <c r="J8140" s="38">
        <v>8</v>
      </c>
      <c r="K8140" s="42" t="s">
        <v>102</v>
      </c>
      <c r="L8140" s="42" t="s">
        <v>301</v>
      </c>
      <c r="W8140" s="44" t="s">
        <v>442</v>
      </c>
      <c r="X8140" s="43">
        <v>1</v>
      </c>
      <c r="Y8140" s="43">
        <v>1</v>
      </c>
      <c r="AA8140" s="45"/>
      <c r="AB8140" s="45"/>
      <c r="AE8140" s="42">
        <f>IF(Table32[[#This Row],[Gems]]&gt;0,Table32[[#This Row],[Gems]],0)</f>
        <v>0</v>
      </c>
      <c r="AF8140" s="42">
        <f>IF(Table32[[#This Row],[Gems]]&lt;0,Table32[[#This Row],[Gems]],0)</f>
        <v>0</v>
      </c>
      <c r="AG8140" s="29">
        <f t="shared" ca="1" si="169"/>
        <v>54</v>
      </c>
    </row>
    <row r="8141" spans="1:33" ht="14.4" x14ac:dyDescent="0.3">
      <c r="A8141" s="37">
        <v>44131</v>
      </c>
      <c r="B8141" s="38">
        <f>INDEX(Videolength!D:D,MATCH(D8141,Videolength!A:A,0))</f>
        <v>14</v>
      </c>
      <c r="C8141" s="38">
        <f>INDEX(Videolength!E:E,MATCH(D8141,Videolength!A:A,0))</f>
        <v>40</v>
      </c>
      <c r="D8141" s="39">
        <v>40</v>
      </c>
      <c r="E8141" s="40" t="str">
        <f>INDEX(Videolength!B:B,MATCH(D8141,Videolength!A:A,0))</f>
        <v>https://youtu.be/22G_-kk7v_s?list=PLTjhk5BwsiVV8SrR-dPCDjCfaMnt-5HZH</v>
      </c>
      <c r="F8141" s="41">
        <f>INDEX(Videolength!C:C,MATCH(D8141,Videolength!A:A,0))</f>
        <v>2.7141203703703706E-2</v>
      </c>
      <c r="G8141" s="41">
        <v>4.2013888888888891E-3</v>
      </c>
      <c r="H8141" s="71">
        <f>HYPERLINK(_xlfn.CONCAT(E8141,"&amp;t=",G8141*86400),G8141)</f>
        <v>4.2013888888888891E-3</v>
      </c>
      <c r="I8141" s="38">
        <v>14</v>
      </c>
      <c r="J8141" s="38">
        <v>8</v>
      </c>
      <c r="K8141" s="42" t="s">
        <v>346</v>
      </c>
      <c r="L8141" s="42" t="s">
        <v>10</v>
      </c>
      <c r="AA8141" s="45"/>
      <c r="AB8141" s="45"/>
      <c r="AE8141" s="42">
        <f>IF(Table32[[#This Row],[Gems]]&gt;0,Table32[[#This Row],[Gems]],0)</f>
        <v>0</v>
      </c>
      <c r="AF8141" s="42">
        <f>IF(Table32[[#This Row],[Gems]]&lt;0,Table32[[#This Row],[Gems]],0)</f>
        <v>0</v>
      </c>
      <c r="AG8141" s="29">
        <f t="shared" ca="1" si="169"/>
        <v>54</v>
      </c>
    </row>
    <row r="8142" spans="1:33" ht="14.4" x14ac:dyDescent="0.3">
      <c r="A8142" s="37">
        <v>44131</v>
      </c>
      <c r="B8142" s="38">
        <f>INDEX(Videolength!D:D,MATCH(D8142,Videolength!A:A,0))</f>
        <v>14</v>
      </c>
      <c r="C8142" s="38">
        <f>INDEX(Videolength!E:E,MATCH(D8142,Videolength!A:A,0))</f>
        <v>40</v>
      </c>
      <c r="D8142" s="39">
        <v>40</v>
      </c>
      <c r="E8142" s="40" t="str">
        <f>INDEX(Videolength!B:B,MATCH(D8142,Videolength!A:A,0))</f>
        <v>https://youtu.be/22G_-kk7v_s?list=PLTjhk5BwsiVV8SrR-dPCDjCfaMnt-5HZH</v>
      </c>
      <c r="F8142" s="41">
        <f>INDEX(Videolength!C:C,MATCH(D8142,Videolength!A:A,0))</f>
        <v>2.7141203703703706E-2</v>
      </c>
      <c r="G8142" s="41">
        <v>4.2476851851851851E-3</v>
      </c>
      <c r="H8142" s="71">
        <f>HYPERLINK(_xlfn.CONCAT(E8142,"&amp;t=",G8142*86400),G8142)</f>
        <v>4.2476851851851851E-3</v>
      </c>
      <c r="I8142" s="38">
        <v>14</v>
      </c>
      <c r="J8142" s="38">
        <v>8</v>
      </c>
      <c r="K8142" s="42" t="s">
        <v>25</v>
      </c>
      <c r="L8142" s="42" t="s">
        <v>10</v>
      </c>
      <c r="AA8142" s="45"/>
      <c r="AB8142" s="45"/>
      <c r="AE8142" s="42">
        <f>IF(Table32[[#This Row],[Gems]]&gt;0,Table32[[#This Row],[Gems]],0)</f>
        <v>0</v>
      </c>
      <c r="AF8142" s="42">
        <f>IF(Table32[[#This Row],[Gems]]&lt;0,Table32[[#This Row],[Gems]],0)</f>
        <v>0</v>
      </c>
      <c r="AG8142" s="29">
        <f t="shared" ca="1" si="169"/>
        <v>54</v>
      </c>
    </row>
    <row r="8143" spans="1:33" ht="14.4" x14ac:dyDescent="0.3">
      <c r="A8143" s="37">
        <v>44131</v>
      </c>
      <c r="B8143" s="38">
        <f>INDEX(Videolength!D:D,MATCH(D8143,Videolength!A:A,0))</f>
        <v>14</v>
      </c>
      <c r="C8143" s="38">
        <f>INDEX(Videolength!E:E,MATCH(D8143,Videolength!A:A,0))</f>
        <v>40</v>
      </c>
      <c r="D8143" s="39">
        <v>40</v>
      </c>
      <c r="E8143" s="40" t="str">
        <f>INDEX(Videolength!B:B,MATCH(D8143,Videolength!A:A,0))</f>
        <v>https://youtu.be/22G_-kk7v_s?list=PLTjhk5BwsiVV8SrR-dPCDjCfaMnt-5HZH</v>
      </c>
      <c r="F8143" s="41">
        <f>INDEX(Videolength!C:C,MATCH(D8143,Videolength!A:A,0))</f>
        <v>2.7141203703703706E-2</v>
      </c>
      <c r="G8143" s="41">
        <v>4.2592592592592595E-3</v>
      </c>
      <c r="H8143" s="71">
        <f>HYPERLINK(_xlfn.CONCAT(E8143,"&amp;t=",G8143*86400),G8143)</f>
        <v>4.2592592592592595E-3</v>
      </c>
      <c r="I8143" s="38">
        <v>14</v>
      </c>
      <c r="J8143" s="38">
        <v>8</v>
      </c>
      <c r="K8143" s="42" t="s">
        <v>25</v>
      </c>
      <c r="L8143" s="42" t="s">
        <v>150</v>
      </c>
      <c r="AA8143" s="45"/>
      <c r="AB8143" s="45"/>
      <c r="AE8143" s="42">
        <f>IF(Table32[[#This Row],[Gems]]&gt;0,Table32[[#This Row],[Gems]],0)</f>
        <v>0</v>
      </c>
      <c r="AF8143" s="42">
        <f>IF(Table32[[#This Row],[Gems]]&lt;0,Table32[[#This Row],[Gems]],0)</f>
        <v>0</v>
      </c>
      <c r="AG8143" s="29">
        <f t="shared" ca="1" si="169"/>
        <v>54</v>
      </c>
    </row>
    <row r="8144" spans="1:33" ht="14.4" x14ac:dyDescent="0.3">
      <c r="A8144" s="37">
        <v>44131</v>
      </c>
      <c r="B8144" s="38">
        <f>INDEX(Videolength!D:D,MATCH(D8144,Videolength!A:A,0))</f>
        <v>14</v>
      </c>
      <c r="C8144" s="38">
        <f>INDEX(Videolength!E:E,MATCH(D8144,Videolength!A:A,0))</f>
        <v>40</v>
      </c>
      <c r="D8144" s="39">
        <v>40</v>
      </c>
      <c r="E8144" s="40" t="str">
        <f>INDEX(Videolength!B:B,MATCH(D8144,Videolength!A:A,0))</f>
        <v>https://youtu.be/22G_-kk7v_s?list=PLTjhk5BwsiVV8SrR-dPCDjCfaMnt-5HZH</v>
      </c>
      <c r="F8144" s="41">
        <f>INDEX(Videolength!C:C,MATCH(D8144,Videolength!A:A,0))</f>
        <v>2.7141203703703706E-2</v>
      </c>
      <c r="G8144" s="41">
        <v>4.2824074074074075E-3</v>
      </c>
      <c r="H8144" s="71">
        <f>HYPERLINK(_xlfn.CONCAT(E8144,"&amp;t=",G8144*86400),G8144)</f>
        <v>4.2824074074074075E-3</v>
      </c>
      <c r="I8144" s="38">
        <v>14</v>
      </c>
      <c r="J8144" s="38">
        <v>8</v>
      </c>
      <c r="K8144" s="42" t="s">
        <v>25</v>
      </c>
      <c r="L8144" s="42" t="s">
        <v>323</v>
      </c>
      <c r="W8144" s="44" t="s">
        <v>857</v>
      </c>
      <c r="X8144" s="43">
        <v>1</v>
      </c>
      <c r="Y8144" s="43">
        <v>2</v>
      </c>
      <c r="AA8144" s="45"/>
      <c r="AB8144" s="45"/>
      <c r="AE8144" s="42">
        <f>IF(Table32[[#This Row],[Gems]]&gt;0,Table32[[#This Row],[Gems]],0)</f>
        <v>0</v>
      </c>
      <c r="AF8144" s="42">
        <f>IF(Table32[[#This Row],[Gems]]&lt;0,Table32[[#This Row],[Gems]],0)</f>
        <v>0</v>
      </c>
      <c r="AG8144" s="29">
        <f t="shared" ca="1" si="169"/>
        <v>54</v>
      </c>
    </row>
    <row r="8145" spans="1:33" ht="14.4" x14ac:dyDescent="0.3">
      <c r="A8145" s="37">
        <v>44131</v>
      </c>
      <c r="B8145" s="38">
        <f>INDEX(Videolength!D:D,MATCH(D8145,Videolength!A:A,0))</f>
        <v>14</v>
      </c>
      <c r="C8145" s="38">
        <f>INDEX(Videolength!E:E,MATCH(D8145,Videolength!A:A,0))</f>
        <v>40</v>
      </c>
      <c r="D8145" s="39">
        <v>40</v>
      </c>
      <c r="E8145" s="40" t="str">
        <f>INDEX(Videolength!B:B,MATCH(D8145,Videolength!A:A,0))</f>
        <v>https://youtu.be/22G_-kk7v_s?list=PLTjhk5BwsiVV8SrR-dPCDjCfaMnt-5HZH</v>
      </c>
      <c r="F8145" s="41">
        <f>INDEX(Videolength!C:C,MATCH(D8145,Videolength!A:A,0))</f>
        <v>2.7141203703703706E-2</v>
      </c>
      <c r="G8145" s="41">
        <v>4.31712962962963E-3</v>
      </c>
      <c r="H8145" s="71">
        <f>HYPERLINK(_xlfn.CONCAT(E8145,"&amp;t=",G8145*86400),G8145)</f>
        <v>4.31712962962963E-3</v>
      </c>
      <c r="I8145" s="38">
        <v>14</v>
      </c>
      <c r="J8145" s="38">
        <v>8</v>
      </c>
      <c r="K8145" s="42" t="s">
        <v>25</v>
      </c>
      <c r="L8145" s="42" t="s">
        <v>10</v>
      </c>
      <c r="M8145" s="42" t="s">
        <v>1585</v>
      </c>
      <c r="N8145" s="42" t="s">
        <v>1837</v>
      </c>
      <c r="AA8145" s="45"/>
      <c r="AB8145" s="45"/>
      <c r="AE8145" s="42">
        <f>IF(Table32[[#This Row],[Gems]]&gt;0,Table32[[#This Row],[Gems]],0)</f>
        <v>0</v>
      </c>
      <c r="AF8145" s="42">
        <f>IF(Table32[[#This Row],[Gems]]&lt;0,Table32[[#This Row],[Gems]],0)</f>
        <v>0</v>
      </c>
      <c r="AG8145" s="29">
        <f t="shared" ca="1" si="169"/>
        <v>54</v>
      </c>
    </row>
    <row r="8146" spans="1:33" ht="14.4" x14ac:dyDescent="0.3">
      <c r="A8146" s="37">
        <v>44131</v>
      </c>
      <c r="B8146" s="38">
        <f>INDEX(Videolength!D:D,MATCH(D8146,Videolength!A:A,0))</f>
        <v>14</v>
      </c>
      <c r="C8146" s="38">
        <f>INDEX(Videolength!E:E,MATCH(D8146,Videolength!A:A,0))</f>
        <v>40</v>
      </c>
      <c r="D8146" s="39">
        <v>40</v>
      </c>
      <c r="E8146" s="40" t="str">
        <f>INDEX(Videolength!B:B,MATCH(D8146,Videolength!A:A,0))</f>
        <v>https://youtu.be/22G_-kk7v_s?list=PLTjhk5BwsiVV8SrR-dPCDjCfaMnt-5HZH</v>
      </c>
      <c r="F8146" s="41">
        <f>INDEX(Videolength!C:C,MATCH(D8146,Videolength!A:A,0))</f>
        <v>2.7141203703703706E-2</v>
      </c>
      <c r="G8146" s="41">
        <v>4.5138888888888893E-3</v>
      </c>
      <c r="H8146" s="71">
        <f>HYPERLINK(_xlfn.CONCAT(E8146,"&amp;t=",G8146*86400),G8146)</f>
        <v>4.5138888888888893E-3</v>
      </c>
      <c r="I8146" s="38">
        <v>14</v>
      </c>
      <c r="J8146" s="38">
        <v>8</v>
      </c>
      <c r="K8146" s="42" t="s">
        <v>346</v>
      </c>
      <c r="L8146" s="42" t="s">
        <v>10</v>
      </c>
      <c r="AA8146" s="45"/>
      <c r="AB8146" s="45"/>
      <c r="AE8146" s="42">
        <f>IF(Table32[[#This Row],[Gems]]&gt;0,Table32[[#This Row],[Gems]],0)</f>
        <v>0</v>
      </c>
      <c r="AF8146" s="42">
        <f>IF(Table32[[#This Row],[Gems]]&lt;0,Table32[[#This Row],[Gems]],0)</f>
        <v>0</v>
      </c>
      <c r="AG8146" s="29">
        <f t="shared" ca="1" si="169"/>
        <v>54</v>
      </c>
    </row>
    <row r="8147" spans="1:33" ht="14.4" x14ac:dyDescent="0.3">
      <c r="A8147" s="37">
        <v>44131</v>
      </c>
      <c r="B8147" s="38">
        <f>INDEX(Videolength!D:D,MATCH(D8147,Videolength!A:A,0))</f>
        <v>14</v>
      </c>
      <c r="C8147" s="38">
        <f>INDEX(Videolength!E:E,MATCH(D8147,Videolength!A:A,0))</f>
        <v>40</v>
      </c>
      <c r="D8147" s="39">
        <v>40</v>
      </c>
      <c r="E8147" s="40" t="str">
        <f>INDEX(Videolength!B:B,MATCH(D8147,Videolength!A:A,0))</f>
        <v>https://youtu.be/22G_-kk7v_s?list=PLTjhk5BwsiVV8SrR-dPCDjCfaMnt-5HZH</v>
      </c>
      <c r="F8147" s="41">
        <f>INDEX(Videolength!C:C,MATCH(D8147,Videolength!A:A,0))</f>
        <v>2.7141203703703706E-2</v>
      </c>
      <c r="G8147" s="41">
        <v>4.5833333333333334E-3</v>
      </c>
      <c r="H8147" s="71">
        <f>HYPERLINK(_xlfn.CONCAT(E8147,"&amp;t=",G8147*86400),G8147)</f>
        <v>4.5833333333333334E-3</v>
      </c>
      <c r="I8147" s="38">
        <v>14</v>
      </c>
      <c r="J8147" s="38">
        <v>8</v>
      </c>
      <c r="K8147" s="42" t="s">
        <v>107</v>
      </c>
      <c r="L8147" s="42" t="s">
        <v>10</v>
      </c>
      <c r="M8147" s="51" t="s">
        <v>1668</v>
      </c>
      <c r="N8147" s="51"/>
      <c r="O8147" s="51"/>
      <c r="P8147" s="51"/>
      <c r="Q8147" s="51"/>
      <c r="R8147" s="51"/>
      <c r="S8147" s="51"/>
      <c r="AA8147" s="45"/>
      <c r="AB8147" s="45"/>
      <c r="AE8147" s="42">
        <f>IF(Table32[[#This Row],[Gems]]&gt;0,Table32[[#This Row],[Gems]],0)</f>
        <v>0</v>
      </c>
      <c r="AF8147" s="42">
        <f>IF(Table32[[#This Row],[Gems]]&lt;0,Table32[[#This Row],[Gems]],0)</f>
        <v>0</v>
      </c>
      <c r="AG8147" s="29">
        <f t="shared" ca="1" si="169"/>
        <v>54</v>
      </c>
    </row>
    <row r="8148" spans="1:33" ht="14.4" x14ac:dyDescent="0.3">
      <c r="A8148" s="37">
        <v>44131</v>
      </c>
      <c r="B8148" s="38">
        <f>INDEX(Videolength!D:D,MATCH(D8148,Videolength!A:A,0))</f>
        <v>14</v>
      </c>
      <c r="C8148" s="38">
        <f>INDEX(Videolength!E:E,MATCH(D8148,Videolength!A:A,0))</f>
        <v>40</v>
      </c>
      <c r="D8148" s="39">
        <v>40</v>
      </c>
      <c r="E8148" s="40" t="str">
        <f>INDEX(Videolength!B:B,MATCH(D8148,Videolength!A:A,0))</f>
        <v>https://youtu.be/22G_-kk7v_s?list=PLTjhk5BwsiVV8SrR-dPCDjCfaMnt-5HZH</v>
      </c>
      <c r="F8148" s="41">
        <f>INDEX(Videolength!C:C,MATCH(D8148,Videolength!A:A,0))</f>
        <v>2.7141203703703706E-2</v>
      </c>
      <c r="G8148" s="41">
        <v>4.6064814814814814E-3</v>
      </c>
      <c r="H8148" s="71">
        <f>HYPERLINK(_xlfn.CONCAT(E8148,"&amp;t=",G8148*86400),G8148)</f>
        <v>4.6064814814814814E-3</v>
      </c>
      <c r="I8148" s="38">
        <v>14</v>
      </c>
      <c r="J8148" s="38">
        <v>8</v>
      </c>
      <c r="K8148" s="42" t="s">
        <v>346</v>
      </c>
      <c r="L8148" s="42" t="s">
        <v>10</v>
      </c>
      <c r="AA8148" s="45"/>
      <c r="AB8148" s="45"/>
      <c r="AE8148" s="42">
        <f>IF(Table32[[#This Row],[Gems]]&gt;0,Table32[[#This Row],[Gems]],0)</f>
        <v>0</v>
      </c>
      <c r="AF8148" s="42">
        <f>IF(Table32[[#This Row],[Gems]]&lt;0,Table32[[#This Row],[Gems]],0)</f>
        <v>0</v>
      </c>
      <c r="AG8148" s="29">
        <f t="shared" ca="1" si="169"/>
        <v>54</v>
      </c>
    </row>
    <row r="8149" spans="1:33" ht="14.4" x14ac:dyDescent="0.3">
      <c r="A8149" s="37">
        <v>44131</v>
      </c>
      <c r="B8149" s="38">
        <f>INDEX(Videolength!D:D,MATCH(D8149,Videolength!A:A,0))</f>
        <v>14</v>
      </c>
      <c r="C8149" s="38">
        <f>INDEX(Videolength!E:E,MATCH(D8149,Videolength!A:A,0))</f>
        <v>40</v>
      </c>
      <c r="D8149" s="39">
        <v>40</v>
      </c>
      <c r="E8149" s="40" t="str">
        <f>INDEX(Videolength!B:B,MATCH(D8149,Videolength!A:A,0))</f>
        <v>https://youtu.be/22G_-kk7v_s?list=PLTjhk5BwsiVV8SrR-dPCDjCfaMnt-5HZH</v>
      </c>
      <c r="F8149" s="41">
        <f>INDEX(Videolength!C:C,MATCH(D8149,Videolength!A:A,0))</f>
        <v>2.7141203703703706E-2</v>
      </c>
      <c r="G8149" s="41">
        <v>4.6296296296296302E-3</v>
      </c>
      <c r="H8149" s="71">
        <f>HYPERLINK(_xlfn.CONCAT(E8149,"&amp;t=",G8149*86400),G8149)</f>
        <v>4.6296296296296302E-3</v>
      </c>
      <c r="I8149" s="38">
        <v>14</v>
      </c>
      <c r="J8149" s="38">
        <v>8</v>
      </c>
      <c r="K8149" s="42" t="s">
        <v>133</v>
      </c>
      <c r="L8149" s="42" t="s">
        <v>10</v>
      </c>
      <c r="AA8149" s="45"/>
      <c r="AB8149" s="45"/>
      <c r="AE8149" s="42">
        <f>IF(Table32[[#This Row],[Gems]]&gt;0,Table32[[#This Row],[Gems]],0)</f>
        <v>0</v>
      </c>
      <c r="AF8149" s="42">
        <f>IF(Table32[[#This Row],[Gems]]&lt;0,Table32[[#This Row],[Gems]],0)</f>
        <v>0</v>
      </c>
      <c r="AG8149" s="29">
        <f t="shared" ca="1" si="169"/>
        <v>54</v>
      </c>
    </row>
    <row r="8150" spans="1:33" ht="14.4" x14ac:dyDescent="0.3">
      <c r="A8150" s="37">
        <v>44131</v>
      </c>
      <c r="B8150" s="38">
        <f>INDEX(Videolength!D:D,MATCH(D8150,Videolength!A:A,0))</f>
        <v>14</v>
      </c>
      <c r="C8150" s="38">
        <f>INDEX(Videolength!E:E,MATCH(D8150,Videolength!A:A,0))</f>
        <v>40</v>
      </c>
      <c r="D8150" s="39">
        <v>40</v>
      </c>
      <c r="E8150" s="40" t="str">
        <f>INDEX(Videolength!B:B,MATCH(D8150,Videolength!A:A,0))</f>
        <v>https://youtu.be/22G_-kk7v_s?list=PLTjhk5BwsiVV8SrR-dPCDjCfaMnt-5HZH</v>
      </c>
      <c r="F8150" s="41">
        <f>INDEX(Videolength!C:C,MATCH(D8150,Videolength!A:A,0))</f>
        <v>2.7141203703703706E-2</v>
      </c>
      <c r="G8150" s="41">
        <v>4.6527777777777774E-3</v>
      </c>
      <c r="H8150" s="71">
        <f>HYPERLINK(_xlfn.CONCAT(E8150,"&amp;t=",G8150*86400),G8150)</f>
        <v>4.6527777777777774E-3</v>
      </c>
      <c r="I8150" s="38">
        <v>14</v>
      </c>
      <c r="J8150" s="38">
        <v>8</v>
      </c>
      <c r="K8150" s="42" t="s">
        <v>133</v>
      </c>
      <c r="L8150" s="42" t="s">
        <v>312</v>
      </c>
      <c r="AA8150" s="45"/>
      <c r="AB8150" s="45"/>
      <c r="AD8150" s="42">
        <v>5</v>
      </c>
      <c r="AE8150" s="42">
        <f>IF(Table32[[#This Row],[Gems]]&gt;0,Table32[[#This Row],[Gems]],0)</f>
        <v>5</v>
      </c>
      <c r="AF8150" s="42">
        <f>IF(Table32[[#This Row],[Gems]]&lt;0,Table32[[#This Row],[Gems]],0)</f>
        <v>0</v>
      </c>
      <c r="AG8150" s="29">
        <f t="shared" ca="1" si="169"/>
        <v>59</v>
      </c>
    </row>
    <row r="8151" spans="1:33" ht="14.4" x14ac:dyDescent="0.3">
      <c r="A8151" s="37">
        <v>44131</v>
      </c>
      <c r="B8151" s="38">
        <f>INDEX(Videolength!D:D,MATCH(D8151,Videolength!A:A,0))</f>
        <v>14</v>
      </c>
      <c r="C8151" s="38">
        <f>INDEX(Videolength!E:E,MATCH(D8151,Videolength!A:A,0))</f>
        <v>40</v>
      </c>
      <c r="D8151" s="39">
        <v>40</v>
      </c>
      <c r="E8151" s="40" t="str">
        <f>INDEX(Videolength!B:B,MATCH(D8151,Videolength!A:A,0))</f>
        <v>https://youtu.be/22G_-kk7v_s?list=PLTjhk5BwsiVV8SrR-dPCDjCfaMnt-5HZH</v>
      </c>
      <c r="F8151" s="41">
        <f>INDEX(Videolength!C:C,MATCH(D8151,Videolength!A:A,0))</f>
        <v>2.7141203703703706E-2</v>
      </c>
      <c r="G8151" s="41">
        <v>4.6759259259259263E-3</v>
      </c>
      <c r="H8151" s="71">
        <f>HYPERLINK(_xlfn.CONCAT(E8151,"&amp;t=",G8151*86400),G8151)</f>
        <v>4.6759259259259263E-3</v>
      </c>
      <c r="I8151" s="38">
        <v>14</v>
      </c>
      <c r="J8151" s="38">
        <v>8</v>
      </c>
      <c r="K8151" s="42" t="s">
        <v>346</v>
      </c>
      <c r="L8151" s="42" t="s">
        <v>10</v>
      </c>
      <c r="AA8151" s="45"/>
      <c r="AB8151" s="45"/>
      <c r="AE8151" s="42">
        <f>IF(Table32[[#This Row],[Gems]]&gt;0,Table32[[#This Row],[Gems]],0)</f>
        <v>0</v>
      </c>
      <c r="AF8151" s="42">
        <f>IF(Table32[[#This Row],[Gems]]&lt;0,Table32[[#This Row],[Gems]],0)</f>
        <v>0</v>
      </c>
      <c r="AG8151" s="29">
        <f t="shared" ca="1" si="169"/>
        <v>59</v>
      </c>
    </row>
    <row r="8152" spans="1:33" ht="14.4" x14ac:dyDescent="0.3">
      <c r="A8152" s="37">
        <v>44131</v>
      </c>
      <c r="B8152" s="38">
        <f>INDEX(Videolength!D:D,MATCH(D8152,Videolength!A:A,0))</f>
        <v>14</v>
      </c>
      <c r="C8152" s="38">
        <f>INDEX(Videolength!E:E,MATCH(D8152,Videolength!A:A,0))</f>
        <v>40</v>
      </c>
      <c r="D8152" s="39">
        <v>40</v>
      </c>
      <c r="E8152" s="40" t="str">
        <f>INDEX(Videolength!B:B,MATCH(D8152,Videolength!A:A,0))</f>
        <v>https://youtu.be/22G_-kk7v_s?list=PLTjhk5BwsiVV8SrR-dPCDjCfaMnt-5HZH</v>
      </c>
      <c r="F8152" s="41">
        <f>INDEX(Videolength!C:C,MATCH(D8152,Videolength!A:A,0))</f>
        <v>2.7141203703703706E-2</v>
      </c>
      <c r="G8152" s="41">
        <v>4.7337962962962958E-3</v>
      </c>
      <c r="H8152" s="71">
        <f>HYPERLINK(_xlfn.CONCAT(E8152,"&amp;t=",G8152*86400),G8152)</f>
        <v>4.7337962962962958E-3</v>
      </c>
      <c r="I8152" s="38">
        <v>14</v>
      </c>
      <c r="J8152" s="38">
        <v>8</v>
      </c>
      <c r="K8152" s="42" t="s">
        <v>107</v>
      </c>
      <c r="L8152" s="42" t="s">
        <v>10</v>
      </c>
      <c r="AA8152" s="45"/>
      <c r="AB8152" s="45"/>
      <c r="AE8152" s="42">
        <f>IF(Table32[[#This Row],[Gems]]&gt;0,Table32[[#This Row],[Gems]],0)</f>
        <v>0</v>
      </c>
      <c r="AF8152" s="42">
        <f>IF(Table32[[#This Row],[Gems]]&lt;0,Table32[[#This Row],[Gems]],0)</f>
        <v>0</v>
      </c>
      <c r="AG8152" s="29">
        <f t="shared" ca="1" si="169"/>
        <v>59</v>
      </c>
    </row>
    <row r="8153" spans="1:33" ht="14.4" x14ac:dyDescent="0.3">
      <c r="A8153" s="37">
        <v>44131</v>
      </c>
      <c r="B8153" s="38">
        <f>INDEX(Videolength!D:D,MATCH(D8153,Videolength!A:A,0))</f>
        <v>14</v>
      </c>
      <c r="C8153" s="38">
        <f>INDEX(Videolength!E:E,MATCH(D8153,Videolength!A:A,0))</f>
        <v>40</v>
      </c>
      <c r="D8153" s="39">
        <v>40</v>
      </c>
      <c r="E8153" s="40" t="str">
        <f>INDEX(Videolength!B:B,MATCH(D8153,Videolength!A:A,0))</f>
        <v>https://youtu.be/22G_-kk7v_s?list=PLTjhk5BwsiVV8SrR-dPCDjCfaMnt-5HZH</v>
      </c>
      <c r="F8153" s="41">
        <f>INDEX(Videolength!C:C,MATCH(D8153,Videolength!A:A,0))</f>
        <v>2.7141203703703706E-2</v>
      </c>
      <c r="G8153" s="41">
        <v>4.7685185185185183E-3</v>
      </c>
      <c r="H8153" s="71">
        <f>HYPERLINK(_xlfn.CONCAT(E8153,"&amp;t=",G8153*86400),G8153)</f>
        <v>4.7685185185185183E-3</v>
      </c>
      <c r="I8153" s="38">
        <v>14</v>
      </c>
      <c r="J8153" s="38">
        <v>8</v>
      </c>
      <c r="K8153" s="42" t="s">
        <v>107</v>
      </c>
      <c r="L8153" s="42" t="s">
        <v>140</v>
      </c>
      <c r="M8153" s="42" t="s">
        <v>1586</v>
      </c>
      <c r="V8153" s="43">
        <v>1518</v>
      </c>
      <c r="W8153" s="44" t="s">
        <v>1437</v>
      </c>
      <c r="X8153" s="43">
        <v>20</v>
      </c>
      <c r="AA8153" s="45"/>
      <c r="AB8153" s="45"/>
      <c r="AE8153" s="42">
        <f>IF(Table32[[#This Row],[Gems]]&gt;0,Table32[[#This Row],[Gems]],0)</f>
        <v>0</v>
      </c>
      <c r="AF8153" s="42">
        <f>IF(Table32[[#This Row],[Gems]]&lt;0,Table32[[#This Row],[Gems]],0)</f>
        <v>0</v>
      </c>
      <c r="AG8153" s="29">
        <f t="shared" ca="1" si="169"/>
        <v>59</v>
      </c>
    </row>
    <row r="8154" spans="1:33" ht="14.4" x14ac:dyDescent="0.3">
      <c r="A8154" s="37">
        <v>44131</v>
      </c>
      <c r="B8154" s="38">
        <f>INDEX(Videolength!D:D,MATCH(D8154,Videolength!A:A,0))</f>
        <v>14</v>
      </c>
      <c r="C8154" s="38">
        <f>INDEX(Videolength!E:E,MATCH(D8154,Videolength!A:A,0))</f>
        <v>40</v>
      </c>
      <c r="D8154" s="39">
        <v>40</v>
      </c>
      <c r="E8154" s="40" t="str">
        <f>INDEX(Videolength!B:B,MATCH(D8154,Videolength!A:A,0))</f>
        <v>https://youtu.be/22G_-kk7v_s?list=PLTjhk5BwsiVV8SrR-dPCDjCfaMnt-5HZH</v>
      </c>
      <c r="F8154" s="41">
        <f>INDEX(Videolength!C:C,MATCH(D8154,Videolength!A:A,0))</f>
        <v>2.7141203703703706E-2</v>
      </c>
      <c r="G8154" s="41">
        <v>5.2314814814814819E-3</v>
      </c>
      <c r="H8154" s="71">
        <f>HYPERLINK(_xlfn.CONCAT(E8154,"&amp;t=",G8154*86400),G8154)</f>
        <v>5.2314814814814819E-3</v>
      </c>
      <c r="I8154" s="38">
        <v>14</v>
      </c>
      <c r="J8154" s="38">
        <v>8</v>
      </c>
      <c r="K8154" s="42" t="s">
        <v>107</v>
      </c>
      <c r="L8154" s="42" t="s">
        <v>10</v>
      </c>
      <c r="M8154" s="42" t="s">
        <v>1587</v>
      </c>
      <c r="AA8154" s="45"/>
      <c r="AB8154" s="45"/>
      <c r="AE8154" s="42">
        <f>IF(Table32[[#This Row],[Gems]]&gt;0,Table32[[#This Row],[Gems]],0)</f>
        <v>0</v>
      </c>
      <c r="AF8154" s="42">
        <f>IF(Table32[[#This Row],[Gems]]&lt;0,Table32[[#This Row],[Gems]],0)</f>
        <v>0</v>
      </c>
      <c r="AG8154" s="29">
        <f t="shared" ca="1" si="169"/>
        <v>59</v>
      </c>
    </row>
    <row r="8155" spans="1:33" ht="14.4" x14ac:dyDescent="0.3">
      <c r="A8155" s="37">
        <v>44131</v>
      </c>
      <c r="B8155" s="38">
        <f>INDEX(Videolength!D:D,MATCH(D8155,Videolength!A:A,0))</f>
        <v>14</v>
      </c>
      <c r="C8155" s="38">
        <f>INDEX(Videolength!E:E,MATCH(D8155,Videolength!A:A,0))</f>
        <v>40</v>
      </c>
      <c r="D8155" s="39">
        <v>40</v>
      </c>
      <c r="E8155" s="40" t="str">
        <f>INDEX(Videolength!B:B,MATCH(D8155,Videolength!A:A,0))</f>
        <v>https://youtu.be/22G_-kk7v_s?list=PLTjhk5BwsiVV8SrR-dPCDjCfaMnt-5HZH</v>
      </c>
      <c r="F8155" s="41">
        <f>INDEX(Videolength!C:C,MATCH(D8155,Videolength!A:A,0))</f>
        <v>2.7141203703703706E-2</v>
      </c>
      <c r="G8155" s="41">
        <v>5.2546296296296299E-3</v>
      </c>
      <c r="H8155" s="71">
        <f>HYPERLINK(_xlfn.CONCAT(E8155,"&amp;t=",G8155*86400),G8155)</f>
        <v>5.2546296296296299E-3</v>
      </c>
      <c r="I8155" s="38">
        <v>14</v>
      </c>
      <c r="J8155" s="38">
        <v>8</v>
      </c>
      <c r="K8155" s="42" t="s">
        <v>346</v>
      </c>
      <c r="L8155" s="42" t="s">
        <v>10</v>
      </c>
      <c r="AA8155" s="45"/>
      <c r="AB8155" s="45"/>
      <c r="AE8155" s="42">
        <f>IF(Table32[[#This Row],[Gems]]&gt;0,Table32[[#This Row],[Gems]],0)</f>
        <v>0</v>
      </c>
      <c r="AF8155" s="42">
        <f>IF(Table32[[#This Row],[Gems]]&lt;0,Table32[[#This Row],[Gems]],0)</f>
        <v>0</v>
      </c>
      <c r="AG8155" s="29">
        <f t="shared" ca="1" si="169"/>
        <v>59</v>
      </c>
    </row>
    <row r="8156" spans="1:33" ht="14.4" x14ac:dyDescent="0.3">
      <c r="A8156" s="37">
        <v>44131</v>
      </c>
      <c r="B8156" s="38">
        <f>INDEX(Videolength!D:D,MATCH(D8156,Videolength!A:A,0))</f>
        <v>14</v>
      </c>
      <c r="C8156" s="38">
        <f>INDEX(Videolength!E:E,MATCH(D8156,Videolength!A:A,0))</f>
        <v>40</v>
      </c>
      <c r="D8156" s="39">
        <v>40</v>
      </c>
      <c r="E8156" s="40" t="str">
        <f>INDEX(Videolength!B:B,MATCH(D8156,Videolength!A:A,0))</f>
        <v>https://youtu.be/22G_-kk7v_s?list=PLTjhk5BwsiVV8SrR-dPCDjCfaMnt-5HZH</v>
      </c>
      <c r="F8156" s="41">
        <f>INDEX(Videolength!C:C,MATCH(D8156,Videolength!A:A,0))</f>
        <v>2.7141203703703706E-2</v>
      </c>
      <c r="G8156" s="41">
        <v>5.3240740740740748E-3</v>
      </c>
      <c r="H8156" s="71">
        <f>HYPERLINK(_xlfn.CONCAT(E8156,"&amp;t=",G8156*86400),G8156)</f>
        <v>5.3240740740740748E-3</v>
      </c>
      <c r="I8156" s="38">
        <v>14</v>
      </c>
      <c r="J8156" s="38">
        <v>8</v>
      </c>
      <c r="K8156" s="42" t="s">
        <v>98</v>
      </c>
      <c r="L8156" s="42" t="s">
        <v>10</v>
      </c>
      <c r="M8156" s="42" t="s">
        <v>1495</v>
      </c>
      <c r="Q8156" s="42" t="s">
        <v>33</v>
      </c>
      <c r="W8156" s="44" t="s">
        <v>1112</v>
      </c>
      <c r="AA8156" s="45"/>
      <c r="AB8156" s="45"/>
      <c r="AE8156" s="42">
        <f>IF(Table32[[#This Row],[Gems]]&gt;0,Table32[[#This Row],[Gems]],0)</f>
        <v>0</v>
      </c>
      <c r="AF8156" s="42">
        <f>IF(Table32[[#This Row],[Gems]]&lt;0,Table32[[#This Row],[Gems]],0)</f>
        <v>0</v>
      </c>
      <c r="AG8156" s="29">
        <f t="shared" ca="1" si="169"/>
        <v>59</v>
      </c>
    </row>
    <row r="8157" spans="1:33" ht="14.4" x14ac:dyDescent="0.3">
      <c r="A8157" s="37">
        <v>44131</v>
      </c>
      <c r="B8157" s="38">
        <f>INDEX(Videolength!D:D,MATCH(D8157,Videolength!A:A,0))</f>
        <v>14</v>
      </c>
      <c r="C8157" s="38">
        <f>INDEX(Videolength!E:E,MATCH(D8157,Videolength!A:A,0))</f>
        <v>40</v>
      </c>
      <c r="D8157" s="39">
        <v>40</v>
      </c>
      <c r="E8157" s="40" t="str">
        <f>INDEX(Videolength!B:B,MATCH(D8157,Videolength!A:A,0))</f>
        <v>https://youtu.be/22G_-kk7v_s?list=PLTjhk5BwsiVV8SrR-dPCDjCfaMnt-5HZH</v>
      </c>
      <c r="F8157" s="41">
        <f>INDEX(Videolength!C:C,MATCH(D8157,Videolength!A:A,0))</f>
        <v>2.7141203703703706E-2</v>
      </c>
      <c r="G8157" s="41">
        <v>5.4166666666666669E-3</v>
      </c>
      <c r="H8157" s="71">
        <f>HYPERLINK(_xlfn.CONCAT(E8157,"&amp;t=",G8157*86400),G8157)</f>
        <v>5.4166666666666669E-3</v>
      </c>
      <c r="I8157" s="38">
        <v>14</v>
      </c>
      <c r="J8157" s="38">
        <v>8</v>
      </c>
      <c r="K8157" s="42" t="s">
        <v>346</v>
      </c>
      <c r="L8157" s="42" t="s">
        <v>10</v>
      </c>
      <c r="AA8157" s="45"/>
      <c r="AB8157" s="45"/>
      <c r="AE8157" s="42">
        <f>IF(Table32[[#This Row],[Gems]]&gt;0,Table32[[#This Row],[Gems]],0)</f>
        <v>0</v>
      </c>
      <c r="AF8157" s="42">
        <f>IF(Table32[[#This Row],[Gems]]&lt;0,Table32[[#This Row],[Gems]],0)</f>
        <v>0</v>
      </c>
      <c r="AG8157" s="29">
        <f t="shared" ca="1" si="169"/>
        <v>59</v>
      </c>
    </row>
    <row r="8158" spans="1:33" ht="14.4" x14ac:dyDescent="0.3">
      <c r="A8158" s="37">
        <v>44131</v>
      </c>
      <c r="B8158" s="38">
        <f>INDEX(Videolength!D:D,MATCH(D8158,Videolength!A:A,0))</f>
        <v>14</v>
      </c>
      <c r="C8158" s="38">
        <f>INDEX(Videolength!E:E,MATCH(D8158,Videolength!A:A,0))</f>
        <v>40</v>
      </c>
      <c r="D8158" s="39">
        <v>40</v>
      </c>
      <c r="E8158" s="40" t="str">
        <f>INDEX(Videolength!B:B,MATCH(D8158,Videolength!A:A,0))</f>
        <v>https://youtu.be/22G_-kk7v_s?list=PLTjhk5BwsiVV8SrR-dPCDjCfaMnt-5HZH</v>
      </c>
      <c r="F8158" s="41">
        <f>INDEX(Videolength!C:C,MATCH(D8158,Videolength!A:A,0))</f>
        <v>2.7141203703703706E-2</v>
      </c>
      <c r="G8158" s="41">
        <v>5.4745370370370373E-3</v>
      </c>
      <c r="H8158" s="71">
        <f>HYPERLINK(_xlfn.CONCAT(E8158,"&amp;t=",G8158*86400),G8158)</f>
        <v>5.4745370370370373E-3</v>
      </c>
      <c r="I8158" s="38">
        <v>14</v>
      </c>
      <c r="J8158" s="38">
        <v>8</v>
      </c>
      <c r="K8158" s="42" t="s">
        <v>55</v>
      </c>
      <c r="L8158" s="42" t="s">
        <v>10</v>
      </c>
      <c r="M8158" s="51" t="s">
        <v>1668</v>
      </c>
      <c r="N8158" s="51"/>
      <c r="O8158" s="51"/>
      <c r="P8158" s="51"/>
      <c r="Q8158" s="51"/>
      <c r="R8158" s="51"/>
      <c r="S8158" s="51"/>
      <c r="AA8158" s="45"/>
      <c r="AB8158" s="45"/>
      <c r="AE8158" s="42">
        <f>IF(Table32[[#This Row],[Gems]]&gt;0,Table32[[#This Row],[Gems]],0)</f>
        <v>0</v>
      </c>
      <c r="AF8158" s="42">
        <f>IF(Table32[[#This Row],[Gems]]&lt;0,Table32[[#This Row],[Gems]],0)</f>
        <v>0</v>
      </c>
      <c r="AG8158" s="29">
        <f t="shared" ca="1" si="169"/>
        <v>59</v>
      </c>
    </row>
    <row r="8159" spans="1:33" ht="14.4" x14ac:dyDescent="0.3">
      <c r="A8159" s="37">
        <v>44131</v>
      </c>
      <c r="B8159" s="38">
        <f>INDEX(Videolength!D:D,MATCH(D8159,Videolength!A:A,0))</f>
        <v>14</v>
      </c>
      <c r="C8159" s="38">
        <f>INDEX(Videolength!E:E,MATCH(D8159,Videolength!A:A,0))</f>
        <v>40</v>
      </c>
      <c r="D8159" s="39">
        <v>40</v>
      </c>
      <c r="E8159" s="40" t="str">
        <f>INDEX(Videolength!B:B,MATCH(D8159,Videolength!A:A,0))</f>
        <v>https://youtu.be/22G_-kk7v_s?list=PLTjhk5BwsiVV8SrR-dPCDjCfaMnt-5HZH</v>
      </c>
      <c r="F8159" s="41">
        <f>INDEX(Videolength!C:C,MATCH(D8159,Videolength!A:A,0))</f>
        <v>2.7141203703703706E-2</v>
      </c>
      <c r="G8159" s="41">
        <v>5.5787037037037038E-3</v>
      </c>
      <c r="H8159" s="71">
        <f>HYPERLINK(_xlfn.CONCAT(E8159,"&amp;t=",G8159*86400),G8159)</f>
        <v>5.5787037037037038E-3</v>
      </c>
      <c r="I8159" s="38">
        <v>14</v>
      </c>
      <c r="J8159" s="38">
        <v>8</v>
      </c>
      <c r="K8159" s="42" t="s">
        <v>346</v>
      </c>
      <c r="L8159" s="42" t="s">
        <v>10</v>
      </c>
      <c r="AA8159" s="45"/>
      <c r="AB8159" s="45"/>
      <c r="AE8159" s="42">
        <f>IF(Table32[[#This Row],[Gems]]&gt;0,Table32[[#This Row],[Gems]],0)</f>
        <v>0</v>
      </c>
      <c r="AF8159" s="42">
        <f>IF(Table32[[#This Row],[Gems]]&lt;0,Table32[[#This Row],[Gems]],0)</f>
        <v>0</v>
      </c>
      <c r="AG8159" s="30">
        <f t="shared" ca="1" si="169"/>
        <v>59</v>
      </c>
    </row>
    <row r="8160" spans="1:33" ht="14.4" x14ac:dyDescent="0.3">
      <c r="A8160" s="37">
        <v>44131</v>
      </c>
      <c r="B8160" s="38">
        <f>INDEX(Videolength!D:D,MATCH(D8160,Videolength!A:A,0))</f>
        <v>14</v>
      </c>
      <c r="C8160" s="38">
        <f>INDEX(Videolength!E:E,MATCH(D8160,Videolength!A:A,0))</f>
        <v>40</v>
      </c>
      <c r="D8160" s="39">
        <v>40</v>
      </c>
      <c r="E8160" s="40" t="str">
        <f>INDEX(Videolength!B:B,MATCH(D8160,Videolength!A:A,0))</f>
        <v>https://youtu.be/22G_-kk7v_s?list=PLTjhk5BwsiVV8SrR-dPCDjCfaMnt-5HZH</v>
      </c>
      <c r="F8160" s="41">
        <f>INDEX(Videolength!C:C,MATCH(D8160,Videolength!A:A,0))</f>
        <v>2.7141203703703706E-2</v>
      </c>
      <c r="G8160" s="41">
        <v>5.5902777777777782E-3</v>
      </c>
      <c r="H8160" s="71">
        <f>HYPERLINK(_xlfn.CONCAT(E8160,"&amp;t=",G8160*86400),G8160)</f>
        <v>5.5902777777777782E-3</v>
      </c>
      <c r="I8160" s="38">
        <v>14</v>
      </c>
      <c r="J8160" s="38">
        <v>8</v>
      </c>
      <c r="K8160" s="42" t="s">
        <v>365</v>
      </c>
      <c r="L8160" s="42" t="s">
        <v>10</v>
      </c>
      <c r="AA8160" s="45"/>
      <c r="AB8160" s="45"/>
      <c r="AE8160" s="42">
        <f>IF(Table32[[#This Row],[Gems]]&gt;0,Table32[[#This Row],[Gems]],0)</f>
        <v>0</v>
      </c>
      <c r="AF8160" s="42">
        <f>IF(Table32[[#This Row],[Gems]]&lt;0,Table32[[#This Row],[Gems]],0)</f>
        <v>0</v>
      </c>
      <c r="AG8160" s="29">
        <f t="shared" ca="1" si="169"/>
        <v>59</v>
      </c>
    </row>
    <row r="8161" spans="1:33" ht="14.4" x14ac:dyDescent="0.3">
      <c r="A8161" s="37">
        <v>44131</v>
      </c>
      <c r="B8161" s="38">
        <f>INDEX(Videolength!D:D,MATCH(D8161,Videolength!A:A,0))</f>
        <v>14</v>
      </c>
      <c r="C8161" s="38">
        <f>INDEX(Videolength!E:E,MATCH(D8161,Videolength!A:A,0))</f>
        <v>40</v>
      </c>
      <c r="D8161" s="39">
        <v>40</v>
      </c>
      <c r="E8161" s="40" t="str">
        <f>INDEX(Videolength!B:B,MATCH(D8161,Videolength!A:A,0))</f>
        <v>https://youtu.be/22G_-kk7v_s?list=PLTjhk5BwsiVV8SrR-dPCDjCfaMnt-5HZH</v>
      </c>
      <c r="F8161" s="41">
        <f>INDEX(Videolength!C:C,MATCH(D8161,Videolength!A:A,0))</f>
        <v>2.7141203703703706E-2</v>
      </c>
      <c r="G8161" s="41">
        <v>5.6481481481481478E-3</v>
      </c>
      <c r="H8161" s="71">
        <f>HYPERLINK(_xlfn.CONCAT(E8161,"&amp;t=",G8161*86400),G8161)</f>
        <v>5.6481481481481478E-3</v>
      </c>
      <c r="I8161" s="38">
        <v>14</v>
      </c>
      <c r="J8161" s="38">
        <v>8</v>
      </c>
      <c r="K8161" s="42" t="s">
        <v>1050</v>
      </c>
      <c r="L8161" s="42" t="s">
        <v>219</v>
      </c>
      <c r="AA8161" s="45"/>
      <c r="AB8161" s="45"/>
      <c r="AE8161" s="42">
        <f>IF(Table32[[#This Row],[Gems]]&gt;0,Table32[[#This Row],[Gems]],0)</f>
        <v>0</v>
      </c>
      <c r="AF8161" s="42">
        <f>IF(Table32[[#This Row],[Gems]]&lt;0,Table32[[#This Row],[Gems]],0)</f>
        <v>0</v>
      </c>
      <c r="AG8161" s="29">
        <f t="shared" ca="1" si="169"/>
        <v>59</v>
      </c>
    </row>
    <row r="8162" spans="1:33" ht="14.4" x14ac:dyDescent="0.3">
      <c r="A8162" s="37">
        <v>44131</v>
      </c>
      <c r="B8162" s="38">
        <f>INDEX(Videolength!D:D,MATCH(D8162,Videolength!A:A,0))</f>
        <v>14</v>
      </c>
      <c r="C8162" s="38">
        <f>INDEX(Videolength!E:E,MATCH(D8162,Videolength!A:A,0))</f>
        <v>40</v>
      </c>
      <c r="D8162" s="39">
        <v>40</v>
      </c>
      <c r="E8162" s="40" t="str">
        <f>INDEX(Videolength!B:B,MATCH(D8162,Videolength!A:A,0))</f>
        <v>https://youtu.be/22G_-kk7v_s?list=PLTjhk5BwsiVV8SrR-dPCDjCfaMnt-5HZH</v>
      </c>
      <c r="F8162" s="41">
        <f>INDEX(Videolength!C:C,MATCH(D8162,Videolength!A:A,0))</f>
        <v>2.7141203703703706E-2</v>
      </c>
      <c r="G8162" s="41">
        <v>5.6828703703703702E-3</v>
      </c>
      <c r="H8162" s="71">
        <f>HYPERLINK(_xlfn.CONCAT(E8162,"&amp;t=",G8162*86400),G8162)</f>
        <v>5.6828703703703702E-3</v>
      </c>
      <c r="I8162" s="38">
        <v>14</v>
      </c>
      <c r="J8162" s="38">
        <v>8</v>
      </c>
      <c r="K8162" s="42" t="s">
        <v>365</v>
      </c>
      <c r="L8162" s="42" t="s">
        <v>10</v>
      </c>
      <c r="M8162" s="42" t="s">
        <v>1541</v>
      </c>
      <c r="AA8162" s="45"/>
      <c r="AB8162" s="45"/>
      <c r="AE8162" s="42">
        <f>IF(Table32[[#This Row],[Gems]]&gt;0,Table32[[#This Row],[Gems]],0)</f>
        <v>0</v>
      </c>
      <c r="AF8162" s="42">
        <f>IF(Table32[[#This Row],[Gems]]&lt;0,Table32[[#This Row],[Gems]],0)</f>
        <v>0</v>
      </c>
      <c r="AG8162" s="29">
        <f t="shared" ca="1" si="169"/>
        <v>59</v>
      </c>
    </row>
    <row r="8163" spans="1:33" ht="14.4" x14ac:dyDescent="0.3">
      <c r="A8163" s="37">
        <v>44131</v>
      </c>
      <c r="B8163" s="38">
        <f>INDEX(Videolength!D:D,MATCH(D8163,Videolength!A:A,0))</f>
        <v>14</v>
      </c>
      <c r="C8163" s="38">
        <f>INDEX(Videolength!E:E,MATCH(D8163,Videolength!A:A,0))</f>
        <v>40</v>
      </c>
      <c r="D8163" s="39">
        <v>40</v>
      </c>
      <c r="E8163" s="40" t="str">
        <f>INDEX(Videolength!B:B,MATCH(D8163,Videolength!A:A,0))</f>
        <v>https://youtu.be/22G_-kk7v_s?list=PLTjhk5BwsiVV8SrR-dPCDjCfaMnt-5HZH</v>
      </c>
      <c r="F8163" s="41">
        <f>INDEX(Videolength!C:C,MATCH(D8163,Videolength!A:A,0))</f>
        <v>2.7141203703703706E-2</v>
      </c>
      <c r="G8163" s="41">
        <v>5.7638888888888887E-3</v>
      </c>
      <c r="H8163" s="71">
        <f>HYPERLINK(_xlfn.CONCAT(E8163,"&amp;t=",G8163*86400),G8163)</f>
        <v>5.7638888888888887E-3</v>
      </c>
      <c r="I8163" s="38">
        <v>14</v>
      </c>
      <c r="J8163" s="38">
        <v>8</v>
      </c>
      <c r="K8163" s="42" t="s">
        <v>346</v>
      </c>
      <c r="L8163" s="42" t="s">
        <v>10</v>
      </c>
      <c r="AA8163" s="45"/>
      <c r="AB8163" s="45"/>
      <c r="AE8163" s="42">
        <f>IF(Table32[[#This Row],[Gems]]&gt;0,Table32[[#This Row],[Gems]],0)</f>
        <v>0</v>
      </c>
      <c r="AF8163" s="42">
        <f>IF(Table32[[#This Row],[Gems]]&lt;0,Table32[[#This Row],[Gems]],0)</f>
        <v>0</v>
      </c>
      <c r="AG8163" s="29">
        <f t="shared" ca="1" si="169"/>
        <v>59</v>
      </c>
    </row>
    <row r="8164" spans="1:33" ht="14.4" x14ac:dyDescent="0.3">
      <c r="A8164" s="37">
        <v>44131</v>
      </c>
      <c r="B8164" s="38">
        <f>INDEX(Videolength!D:D,MATCH(D8164,Videolength!A:A,0))</f>
        <v>14</v>
      </c>
      <c r="C8164" s="38">
        <f>INDEX(Videolength!E:E,MATCH(D8164,Videolength!A:A,0))</f>
        <v>40</v>
      </c>
      <c r="D8164" s="39">
        <v>40</v>
      </c>
      <c r="E8164" s="40" t="str">
        <f>INDEX(Videolength!B:B,MATCH(D8164,Videolength!A:A,0))</f>
        <v>https://youtu.be/22G_-kk7v_s?list=PLTjhk5BwsiVV8SrR-dPCDjCfaMnt-5HZH</v>
      </c>
      <c r="F8164" s="41">
        <f>INDEX(Videolength!C:C,MATCH(D8164,Videolength!A:A,0))</f>
        <v>2.7141203703703706E-2</v>
      </c>
      <c r="G8164" s="41">
        <v>5.8101851851851856E-3</v>
      </c>
      <c r="H8164" s="71">
        <f>HYPERLINK(_xlfn.CONCAT(E8164,"&amp;t=",G8164*86400),G8164)</f>
        <v>5.8101851851851856E-3</v>
      </c>
      <c r="I8164" s="38">
        <v>14</v>
      </c>
      <c r="J8164" s="38">
        <v>8</v>
      </c>
      <c r="K8164" s="42" t="s">
        <v>353</v>
      </c>
      <c r="L8164" s="42" t="s">
        <v>10</v>
      </c>
      <c r="M8164" s="42" t="s">
        <v>1588</v>
      </c>
      <c r="AA8164" s="45"/>
      <c r="AB8164" s="45"/>
      <c r="AE8164" s="42">
        <f>IF(Table32[[#This Row],[Gems]]&gt;0,Table32[[#This Row],[Gems]],0)</f>
        <v>0</v>
      </c>
      <c r="AF8164" s="42">
        <f>IF(Table32[[#This Row],[Gems]]&lt;0,Table32[[#This Row],[Gems]],0)</f>
        <v>0</v>
      </c>
      <c r="AG8164" s="29">
        <f t="shared" ca="1" si="169"/>
        <v>59</v>
      </c>
    </row>
    <row r="8165" spans="1:33" ht="14.4" x14ac:dyDescent="0.3">
      <c r="A8165" s="37">
        <v>44131</v>
      </c>
      <c r="B8165" s="38">
        <f>INDEX(Videolength!D:D,MATCH(D8165,Videolength!A:A,0))</f>
        <v>14</v>
      </c>
      <c r="C8165" s="38">
        <f>INDEX(Videolength!E:E,MATCH(D8165,Videolength!A:A,0))</f>
        <v>40</v>
      </c>
      <c r="D8165" s="39">
        <v>40</v>
      </c>
      <c r="E8165" s="40" t="str">
        <f>INDEX(Videolength!B:B,MATCH(D8165,Videolength!A:A,0))</f>
        <v>https://youtu.be/22G_-kk7v_s?list=PLTjhk5BwsiVV8SrR-dPCDjCfaMnt-5HZH</v>
      </c>
      <c r="F8165" s="41">
        <f>INDEX(Videolength!C:C,MATCH(D8165,Videolength!A:A,0))</f>
        <v>2.7141203703703706E-2</v>
      </c>
      <c r="G8165" s="41">
        <v>6.076388888888889E-3</v>
      </c>
      <c r="H8165" s="71">
        <f>HYPERLINK(_xlfn.CONCAT(E8165,"&amp;t=",G8165*86400),G8165)</f>
        <v>6.076388888888889E-3</v>
      </c>
      <c r="I8165" s="38">
        <v>14</v>
      </c>
      <c r="J8165" s="38">
        <v>8</v>
      </c>
      <c r="K8165" s="42" t="s">
        <v>346</v>
      </c>
      <c r="L8165" s="42" t="s">
        <v>10</v>
      </c>
      <c r="M8165" s="42" t="s">
        <v>1589</v>
      </c>
      <c r="AA8165" s="45"/>
      <c r="AB8165" s="45"/>
      <c r="AE8165" s="42">
        <f>IF(Table32[[#This Row],[Gems]]&gt;0,Table32[[#This Row],[Gems]],0)</f>
        <v>0</v>
      </c>
      <c r="AF8165" s="42">
        <f>IF(Table32[[#This Row],[Gems]]&lt;0,Table32[[#This Row],[Gems]],0)</f>
        <v>0</v>
      </c>
      <c r="AG8165" s="29">
        <f t="shared" ca="1" si="169"/>
        <v>59</v>
      </c>
    </row>
    <row r="8166" spans="1:33" ht="14.4" x14ac:dyDescent="0.3">
      <c r="A8166" s="37">
        <v>44131</v>
      </c>
      <c r="B8166" s="38">
        <f>INDEX(Videolength!D:D,MATCH(D8166,Videolength!A:A,0))</f>
        <v>14</v>
      </c>
      <c r="C8166" s="38">
        <f>INDEX(Videolength!E:E,MATCH(D8166,Videolength!A:A,0))</f>
        <v>40</v>
      </c>
      <c r="D8166" s="39">
        <v>40</v>
      </c>
      <c r="E8166" s="40" t="str">
        <f>INDEX(Videolength!B:B,MATCH(D8166,Videolength!A:A,0))</f>
        <v>https://youtu.be/22G_-kk7v_s?list=PLTjhk5BwsiVV8SrR-dPCDjCfaMnt-5HZH</v>
      </c>
      <c r="F8166" s="41">
        <f>INDEX(Videolength!C:C,MATCH(D8166,Videolength!A:A,0))</f>
        <v>2.7141203703703706E-2</v>
      </c>
      <c r="G8166" s="41">
        <v>6.215277777777777E-3</v>
      </c>
      <c r="H8166" s="71">
        <f>HYPERLINK(_xlfn.CONCAT(E8166,"&amp;t=",G8166*86400),G8166)</f>
        <v>6.215277777777777E-3</v>
      </c>
      <c r="I8166" s="38">
        <v>14</v>
      </c>
      <c r="J8166" s="38">
        <v>8</v>
      </c>
      <c r="K8166" s="42" t="s">
        <v>353</v>
      </c>
      <c r="L8166" s="42" t="s">
        <v>10</v>
      </c>
      <c r="M8166" s="42" t="s">
        <v>1590</v>
      </c>
      <c r="AA8166" s="45"/>
      <c r="AB8166" s="45"/>
      <c r="AE8166" s="42">
        <f>IF(Table32[[#This Row],[Gems]]&gt;0,Table32[[#This Row],[Gems]],0)</f>
        <v>0</v>
      </c>
      <c r="AF8166" s="42">
        <f>IF(Table32[[#This Row],[Gems]]&lt;0,Table32[[#This Row],[Gems]],0)</f>
        <v>0</v>
      </c>
      <c r="AG8166" s="29">
        <f t="shared" ca="1" si="169"/>
        <v>59</v>
      </c>
    </row>
    <row r="8167" spans="1:33" ht="14.4" x14ac:dyDescent="0.3">
      <c r="A8167" s="37">
        <v>44131</v>
      </c>
      <c r="B8167" s="38">
        <f>INDEX(Videolength!D:D,MATCH(D8167,Videolength!A:A,0))</f>
        <v>14</v>
      </c>
      <c r="C8167" s="38">
        <f>INDEX(Videolength!E:E,MATCH(D8167,Videolength!A:A,0))</f>
        <v>40</v>
      </c>
      <c r="D8167" s="39">
        <v>40</v>
      </c>
      <c r="E8167" s="40" t="str">
        <f>INDEX(Videolength!B:B,MATCH(D8167,Videolength!A:A,0))</f>
        <v>https://youtu.be/22G_-kk7v_s?list=PLTjhk5BwsiVV8SrR-dPCDjCfaMnt-5HZH</v>
      </c>
      <c r="F8167" s="41">
        <f>INDEX(Videolength!C:C,MATCH(D8167,Videolength!A:A,0))</f>
        <v>2.7141203703703706E-2</v>
      </c>
      <c r="G8167" s="41">
        <v>6.2847222222222228E-3</v>
      </c>
      <c r="H8167" s="71">
        <f>HYPERLINK(_xlfn.CONCAT(E8167,"&amp;t=",G8167*86400),G8167)</f>
        <v>6.2847222222222228E-3</v>
      </c>
      <c r="I8167" s="38">
        <v>14</v>
      </c>
      <c r="J8167" s="38">
        <v>8</v>
      </c>
      <c r="K8167" s="42" t="s">
        <v>346</v>
      </c>
      <c r="L8167" s="42" t="s">
        <v>10</v>
      </c>
      <c r="M8167" s="42" t="s">
        <v>1591</v>
      </c>
      <c r="AA8167" s="45"/>
      <c r="AB8167" s="45"/>
      <c r="AE8167" s="42">
        <f>IF(Table32[[#This Row],[Gems]]&gt;0,Table32[[#This Row],[Gems]],0)</f>
        <v>0</v>
      </c>
      <c r="AF8167" s="42">
        <f>IF(Table32[[#This Row],[Gems]]&lt;0,Table32[[#This Row],[Gems]],0)</f>
        <v>0</v>
      </c>
      <c r="AG8167" s="29">
        <f t="shared" ca="1" si="169"/>
        <v>59</v>
      </c>
    </row>
    <row r="8168" spans="1:33" ht="14.4" x14ac:dyDescent="0.3">
      <c r="A8168" s="37">
        <v>44131</v>
      </c>
      <c r="B8168" s="38">
        <f>INDEX(Videolength!D:D,MATCH(D8168,Videolength!A:A,0))</f>
        <v>14</v>
      </c>
      <c r="C8168" s="38">
        <f>INDEX(Videolength!E:E,MATCH(D8168,Videolength!A:A,0))</f>
        <v>40</v>
      </c>
      <c r="D8168" s="39">
        <v>40</v>
      </c>
      <c r="E8168" s="40" t="str">
        <f>INDEX(Videolength!B:B,MATCH(D8168,Videolength!A:A,0))</f>
        <v>https://youtu.be/22G_-kk7v_s?list=PLTjhk5BwsiVV8SrR-dPCDjCfaMnt-5HZH</v>
      </c>
      <c r="F8168" s="41">
        <f>INDEX(Videolength!C:C,MATCH(D8168,Videolength!A:A,0))</f>
        <v>2.7141203703703706E-2</v>
      </c>
      <c r="G8168" s="41">
        <v>6.4467592592592597E-3</v>
      </c>
      <c r="H8168" s="71">
        <f>HYPERLINK(_xlfn.CONCAT(E8168,"&amp;t=",G8168*86400),G8168)</f>
        <v>6.4467592592592597E-3</v>
      </c>
      <c r="I8168" s="38">
        <v>14</v>
      </c>
      <c r="J8168" s="38">
        <v>8</v>
      </c>
      <c r="K8168" s="42" t="s">
        <v>98</v>
      </c>
      <c r="L8168" s="42" t="s">
        <v>11</v>
      </c>
      <c r="M8168" s="42" t="s">
        <v>924</v>
      </c>
      <c r="W8168" s="44" t="s">
        <v>1112</v>
      </c>
      <c r="AA8168" s="45"/>
      <c r="AB8168" s="45"/>
      <c r="AE8168" s="42">
        <f>IF(Table32[[#This Row],[Gems]]&gt;0,Table32[[#This Row],[Gems]],0)</f>
        <v>0</v>
      </c>
      <c r="AF8168" s="42">
        <f>IF(Table32[[#This Row],[Gems]]&lt;0,Table32[[#This Row],[Gems]],0)</f>
        <v>0</v>
      </c>
      <c r="AG8168" s="29">
        <f t="shared" ca="1" si="169"/>
        <v>59</v>
      </c>
    </row>
    <row r="8169" spans="1:33" ht="14.4" x14ac:dyDescent="0.3">
      <c r="A8169" s="37">
        <v>44131</v>
      </c>
      <c r="B8169" s="38">
        <f>INDEX(Videolength!D:D,MATCH(D8169,Videolength!A:A,0))</f>
        <v>14</v>
      </c>
      <c r="C8169" s="38">
        <f>INDEX(Videolength!E:E,MATCH(D8169,Videolength!A:A,0))</f>
        <v>40</v>
      </c>
      <c r="D8169" s="39">
        <v>40</v>
      </c>
      <c r="E8169" s="40" t="str">
        <f>INDEX(Videolength!B:B,MATCH(D8169,Videolength!A:A,0))</f>
        <v>https://youtu.be/22G_-kk7v_s?list=PLTjhk5BwsiVV8SrR-dPCDjCfaMnt-5HZH</v>
      </c>
      <c r="F8169" s="41">
        <f>INDEX(Videolength!C:C,MATCH(D8169,Videolength!A:A,0))</f>
        <v>2.7141203703703706E-2</v>
      </c>
      <c r="G8169" s="41">
        <v>6.4814814814814813E-3</v>
      </c>
      <c r="H8169" s="71">
        <f>HYPERLINK(_xlfn.CONCAT(E8169,"&amp;t=",G8169*86400),G8169)</f>
        <v>6.4814814814814813E-3</v>
      </c>
      <c r="I8169" s="38">
        <v>14</v>
      </c>
      <c r="J8169" s="38">
        <v>8</v>
      </c>
      <c r="K8169" s="42" t="s">
        <v>346</v>
      </c>
      <c r="L8169" s="42" t="s">
        <v>10</v>
      </c>
      <c r="AA8169" s="45"/>
      <c r="AB8169" s="45"/>
      <c r="AE8169" s="42">
        <f>IF(Table32[[#This Row],[Gems]]&gt;0,Table32[[#This Row],[Gems]],0)</f>
        <v>0</v>
      </c>
      <c r="AF8169" s="42">
        <f>IF(Table32[[#This Row],[Gems]]&lt;0,Table32[[#This Row],[Gems]],0)</f>
        <v>0</v>
      </c>
      <c r="AG8169" s="29">
        <f t="shared" ca="1" si="169"/>
        <v>59</v>
      </c>
    </row>
    <row r="8170" spans="1:33" ht="14.4" x14ac:dyDescent="0.3">
      <c r="A8170" s="37">
        <v>44131</v>
      </c>
      <c r="B8170" s="38">
        <f>INDEX(Videolength!D:D,MATCH(D8170,Videolength!A:A,0))</f>
        <v>14</v>
      </c>
      <c r="C8170" s="38">
        <f>INDEX(Videolength!E:E,MATCH(D8170,Videolength!A:A,0))</f>
        <v>40</v>
      </c>
      <c r="D8170" s="39">
        <v>40</v>
      </c>
      <c r="E8170" s="40" t="str">
        <f>INDEX(Videolength!B:B,MATCH(D8170,Videolength!A:A,0))</f>
        <v>https://youtu.be/22G_-kk7v_s?list=PLTjhk5BwsiVV8SrR-dPCDjCfaMnt-5HZH</v>
      </c>
      <c r="F8170" s="41">
        <f>INDEX(Videolength!C:C,MATCH(D8170,Videolength!A:A,0))</f>
        <v>2.7141203703703706E-2</v>
      </c>
      <c r="G8170" s="41">
        <v>6.5393518518518517E-3</v>
      </c>
      <c r="H8170" s="71">
        <f>HYPERLINK(_xlfn.CONCAT(E8170,"&amp;t=",G8170*86400),G8170)</f>
        <v>6.5393518518518517E-3</v>
      </c>
      <c r="I8170" s="38">
        <v>14</v>
      </c>
      <c r="J8170" s="38">
        <v>8</v>
      </c>
      <c r="K8170" s="42" t="s">
        <v>55</v>
      </c>
      <c r="L8170" s="42" t="s">
        <v>10</v>
      </c>
      <c r="M8170" s="51" t="s">
        <v>1668</v>
      </c>
      <c r="N8170" s="51"/>
      <c r="O8170" s="51"/>
      <c r="P8170" s="51"/>
      <c r="Q8170" s="51"/>
      <c r="R8170" s="51"/>
      <c r="S8170" s="51"/>
      <c r="AA8170" s="45"/>
      <c r="AB8170" s="45"/>
      <c r="AE8170" s="42">
        <f>IF(Table32[[#This Row],[Gems]]&gt;0,Table32[[#This Row],[Gems]],0)</f>
        <v>0</v>
      </c>
      <c r="AF8170" s="42">
        <f>IF(Table32[[#This Row],[Gems]]&lt;0,Table32[[#This Row],[Gems]],0)</f>
        <v>0</v>
      </c>
      <c r="AG8170" s="29">
        <f t="shared" ca="1" si="169"/>
        <v>59</v>
      </c>
    </row>
    <row r="8171" spans="1:33" ht="14.4" x14ac:dyDescent="0.3">
      <c r="A8171" s="37">
        <v>44131</v>
      </c>
      <c r="B8171" s="38">
        <f>INDEX(Videolength!D:D,MATCH(D8171,Videolength!A:A,0))</f>
        <v>14</v>
      </c>
      <c r="C8171" s="38">
        <f>INDEX(Videolength!E:E,MATCH(D8171,Videolength!A:A,0))</f>
        <v>40</v>
      </c>
      <c r="D8171" s="39">
        <v>40</v>
      </c>
      <c r="E8171" s="40" t="str">
        <f>INDEX(Videolength!B:B,MATCH(D8171,Videolength!A:A,0))</f>
        <v>https://youtu.be/22G_-kk7v_s?list=PLTjhk5BwsiVV8SrR-dPCDjCfaMnt-5HZH</v>
      </c>
      <c r="F8171" s="41">
        <f>INDEX(Videolength!C:C,MATCH(D8171,Videolength!A:A,0))</f>
        <v>2.7141203703703706E-2</v>
      </c>
      <c r="G8171" s="41">
        <v>6.5856481481481469E-3</v>
      </c>
      <c r="H8171" s="71">
        <f>HYPERLINK(_xlfn.CONCAT(E8171,"&amp;t=",G8171*86400),G8171)</f>
        <v>6.5856481481481469E-3</v>
      </c>
      <c r="I8171" s="38">
        <v>14</v>
      </c>
      <c r="J8171" s="38">
        <v>8</v>
      </c>
      <c r="K8171" s="42" t="s">
        <v>346</v>
      </c>
      <c r="L8171" s="42" t="s">
        <v>10</v>
      </c>
      <c r="AA8171" s="45"/>
      <c r="AB8171" s="45"/>
      <c r="AE8171" s="42">
        <f>IF(Table32[[#This Row],[Gems]]&gt;0,Table32[[#This Row],[Gems]],0)</f>
        <v>0</v>
      </c>
      <c r="AF8171" s="42">
        <f>IF(Table32[[#This Row],[Gems]]&lt;0,Table32[[#This Row],[Gems]],0)</f>
        <v>0</v>
      </c>
      <c r="AG8171" s="29">
        <f t="shared" ca="1" si="169"/>
        <v>59</v>
      </c>
    </row>
    <row r="8172" spans="1:33" ht="14.4" x14ac:dyDescent="0.3">
      <c r="A8172" s="37">
        <v>44131</v>
      </c>
      <c r="B8172" s="38">
        <f>INDEX(Videolength!D:D,MATCH(D8172,Videolength!A:A,0))</f>
        <v>14</v>
      </c>
      <c r="C8172" s="38">
        <f>INDEX(Videolength!E:E,MATCH(D8172,Videolength!A:A,0))</f>
        <v>40</v>
      </c>
      <c r="D8172" s="39">
        <v>40</v>
      </c>
      <c r="E8172" s="40" t="str">
        <f>INDEX(Videolength!B:B,MATCH(D8172,Videolength!A:A,0))</f>
        <v>https://youtu.be/22G_-kk7v_s?list=PLTjhk5BwsiVV8SrR-dPCDjCfaMnt-5HZH</v>
      </c>
      <c r="F8172" s="41">
        <f>INDEX(Videolength!C:C,MATCH(D8172,Videolength!A:A,0))</f>
        <v>2.7141203703703706E-2</v>
      </c>
      <c r="G8172" s="41">
        <v>6.7245370370370367E-3</v>
      </c>
      <c r="H8172" s="71">
        <f>HYPERLINK(_xlfn.CONCAT(E8172,"&amp;t=",G8172*86400),G8172)</f>
        <v>6.7245370370370367E-3</v>
      </c>
      <c r="I8172" s="38">
        <v>14</v>
      </c>
      <c r="J8172" s="38">
        <v>8</v>
      </c>
      <c r="K8172" s="42" t="s">
        <v>365</v>
      </c>
      <c r="L8172" s="42" t="s">
        <v>10</v>
      </c>
      <c r="AA8172" s="45"/>
      <c r="AB8172" s="45"/>
      <c r="AE8172" s="42">
        <f>IF(Table32[[#This Row],[Gems]]&gt;0,Table32[[#This Row],[Gems]],0)</f>
        <v>0</v>
      </c>
      <c r="AF8172" s="42">
        <f>IF(Table32[[#This Row],[Gems]]&lt;0,Table32[[#This Row],[Gems]],0)</f>
        <v>0</v>
      </c>
      <c r="AG8172" s="29">
        <f t="shared" ca="1" si="169"/>
        <v>59</v>
      </c>
    </row>
    <row r="8173" spans="1:33" ht="14.4" x14ac:dyDescent="0.3">
      <c r="A8173" s="37">
        <v>44131</v>
      </c>
      <c r="B8173" s="38">
        <f>INDEX(Videolength!D:D,MATCH(D8173,Videolength!A:A,0))</f>
        <v>14</v>
      </c>
      <c r="C8173" s="38">
        <f>INDEX(Videolength!E:E,MATCH(D8173,Videolength!A:A,0))</f>
        <v>40</v>
      </c>
      <c r="D8173" s="39">
        <v>40</v>
      </c>
      <c r="E8173" s="40" t="str">
        <f>INDEX(Videolength!B:B,MATCH(D8173,Videolength!A:A,0))</f>
        <v>https://youtu.be/22G_-kk7v_s?list=PLTjhk5BwsiVV8SrR-dPCDjCfaMnt-5HZH</v>
      </c>
      <c r="F8173" s="41">
        <f>INDEX(Videolength!C:C,MATCH(D8173,Videolength!A:A,0))</f>
        <v>2.7141203703703706E-2</v>
      </c>
      <c r="G8173" s="41">
        <v>6.8171296296296287E-3</v>
      </c>
      <c r="H8173" s="71">
        <f>HYPERLINK(_xlfn.CONCAT(E8173,"&amp;t=",G8173*86400),G8173)</f>
        <v>6.8171296296296287E-3</v>
      </c>
      <c r="I8173" s="38">
        <v>14</v>
      </c>
      <c r="J8173" s="38">
        <v>8</v>
      </c>
      <c r="K8173" s="42" t="s">
        <v>13</v>
      </c>
      <c r="L8173" s="42" t="s">
        <v>197</v>
      </c>
      <c r="W8173" s="44" t="s">
        <v>1416</v>
      </c>
      <c r="Z8173" s="45" t="s">
        <v>1519</v>
      </c>
      <c r="AA8173" s="45"/>
      <c r="AB8173" s="45"/>
      <c r="AE8173" s="42">
        <f>IF(Table32[[#This Row],[Gems]]&gt;0,Table32[[#This Row],[Gems]],0)</f>
        <v>0</v>
      </c>
      <c r="AF8173" s="42">
        <f>IF(Table32[[#This Row],[Gems]]&lt;0,Table32[[#This Row],[Gems]],0)</f>
        <v>0</v>
      </c>
      <c r="AG8173" s="29">
        <f t="shared" ca="1" si="169"/>
        <v>59</v>
      </c>
    </row>
    <row r="8174" spans="1:33" ht="14.4" x14ac:dyDescent="0.3">
      <c r="A8174" s="37">
        <v>44131</v>
      </c>
      <c r="B8174" s="38">
        <f>INDEX(Videolength!D:D,MATCH(D8174,Videolength!A:A,0))</f>
        <v>14</v>
      </c>
      <c r="C8174" s="38">
        <f>INDEX(Videolength!E:E,MATCH(D8174,Videolength!A:A,0))</f>
        <v>40</v>
      </c>
      <c r="D8174" s="39">
        <v>40</v>
      </c>
      <c r="E8174" s="40" t="str">
        <f>INDEX(Videolength!B:B,MATCH(D8174,Videolength!A:A,0))</f>
        <v>https://youtu.be/22G_-kk7v_s?list=PLTjhk5BwsiVV8SrR-dPCDjCfaMnt-5HZH</v>
      </c>
      <c r="F8174" s="41">
        <f>INDEX(Videolength!C:C,MATCH(D8174,Videolength!A:A,0))</f>
        <v>2.7141203703703706E-2</v>
      </c>
      <c r="G8174" s="41">
        <v>9.8611111111111104E-3</v>
      </c>
      <c r="H8174" s="71">
        <f>HYPERLINK(_xlfn.CONCAT(E8174,"&amp;t=",G8174*86400),G8174)</f>
        <v>9.8611111111111104E-3</v>
      </c>
      <c r="I8174" s="38">
        <v>14</v>
      </c>
      <c r="J8174" s="38">
        <v>8</v>
      </c>
      <c r="K8174" s="42" t="s">
        <v>13</v>
      </c>
      <c r="L8174" s="42" t="s">
        <v>198</v>
      </c>
      <c r="M8174" s="42" t="s">
        <v>1592</v>
      </c>
      <c r="W8174" s="44" t="s">
        <v>1416</v>
      </c>
      <c r="Z8174" s="45" t="s">
        <v>1519</v>
      </c>
      <c r="AA8174" s="45"/>
      <c r="AB8174" s="45"/>
      <c r="AC8174" s="44" t="s">
        <v>203</v>
      </c>
      <c r="AE8174" s="42">
        <f>IF(Table32[[#This Row],[Gems]]&gt;0,Table32[[#This Row],[Gems]],0)</f>
        <v>0</v>
      </c>
      <c r="AF8174" s="42">
        <f>IF(Table32[[#This Row],[Gems]]&lt;0,Table32[[#This Row],[Gems]],0)</f>
        <v>0</v>
      </c>
      <c r="AG8174" s="29">
        <f t="shared" ca="1" si="169"/>
        <v>59</v>
      </c>
    </row>
    <row r="8175" spans="1:33" ht="14.4" x14ac:dyDescent="0.3">
      <c r="A8175" s="37">
        <v>44131</v>
      </c>
      <c r="B8175" s="38">
        <f>INDEX(Videolength!D:D,MATCH(D8175,Videolength!A:A,0))</f>
        <v>14</v>
      </c>
      <c r="C8175" s="38">
        <f>INDEX(Videolength!E:E,MATCH(D8175,Videolength!A:A,0))</f>
        <v>40</v>
      </c>
      <c r="D8175" s="39">
        <v>40</v>
      </c>
      <c r="E8175" s="40" t="str">
        <f>INDEX(Videolength!B:B,MATCH(D8175,Videolength!A:A,0))</f>
        <v>https://youtu.be/22G_-kk7v_s?list=PLTjhk5BwsiVV8SrR-dPCDjCfaMnt-5HZH</v>
      </c>
      <c r="F8175" s="41">
        <f>INDEX(Videolength!C:C,MATCH(D8175,Videolength!A:A,0))</f>
        <v>2.7141203703703706E-2</v>
      </c>
      <c r="G8175" s="41">
        <v>9.9421296296296289E-3</v>
      </c>
      <c r="H8175" s="71">
        <f>HYPERLINK(_xlfn.CONCAT(E8175,"&amp;t=",G8175*86400),G8175)</f>
        <v>9.9421296296296289E-3</v>
      </c>
      <c r="I8175" s="38">
        <v>14</v>
      </c>
      <c r="J8175" s="38">
        <v>8</v>
      </c>
      <c r="K8175" s="42" t="s">
        <v>365</v>
      </c>
      <c r="L8175" s="42" t="s">
        <v>10</v>
      </c>
      <c r="AA8175" s="45"/>
      <c r="AB8175" s="45"/>
      <c r="AE8175" s="42">
        <f>IF(Table32[[#This Row],[Gems]]&gt;0,Table32[[#This Row],[Gems]],0)</f>
        <v>0</v>
      </c>
      <c r="AF8175" s="42">
        <f>IF(Table32[[#This Row],[Gems]]&lt;0,Table32[[#This Row],[Gems]],0)</f>
        <v>0</v>
      </c>
      <c r="AG8175" s="29">
        <f t="shared" ca="1" si="169"/>
        <v>59</v>
      </c>
    </row>
    <row r="8176" spans="1:33" ht="14.4" x14ac:dyDescent="0.3">
      <c r="A8176" s="37">
        <v>44131</v>
      </c>
      <c r="B8176" s="38">
        <f>INDEX(Videolength!D:D,MATCH(D8176,Videolength!A:A,0))</f>
        <v>14</v>
      </c>
      <c r="C8176" s="38">
        <f>INDEX(Videolength!E:E,MATCH(D8176,Videolength!A:A,0))</f>
        <v>40</v>
      </c>
      <c r="D8176" s="39">
        <v>40</v>
      </c>
      <c r="E8176" s="40" t="str">
        <f>INDEX(Videolength!B:B,MATCH(D8176,Videolength!A:A,0))</f>
        <v>https://youtu.be/22G_-kk7v_s?list=PLTjhk5BwsiVV8SrR-dPCDjCfaMnt-5HZH</v>
      </c>
      <c r="F8176" s="41">
        <f>INDEX(Videolength!C:C,MATCH(D8176,Videolength!A:A,0))</f>
        <v>2.7141203703703706E-2</v>
      </c>
      <c r="G8176" s="41">
        <v>0.01</v>
      </c>
      <c r="H8176" s="71">
        <f>HYPERLINK(_xlfn.CONCAT(E8176,"&amp;t=",G8176*86400),G8176)</f>
        <v>0.01</v>
      </c>
      <c r="I8176" s="38">
        <v>14</v>
      </c>
      <c r="J8176" s="38">
        <v>8</v>
      </c>
      <c r="K8176" s="42" t="s">
        <v>100</v>
      </c>
      <c r="L8176" s="42" t="s">
        <v>1351</v>
      </c>
      <c r="M8176" s="42" t="s">
        <v>392</v>
      </c>
      <c r="U8176" s="44" t="s">
        <v>1593</v>
      </c>
      <c r="AA8176" s="45"/>
      <c r="AB8176" s="45"/>
      <c r="AE8176" s="42">
        <f>IF(Table32[[#This Row],[Gems]]&gt;0,Table32[[#This Row],[Gems]],0)</f>
        <v>0</v>
      </c>
      <c r="AF8176" s="42">
        <f>IF(Table32[[#This Row],[Gems]]&lt;0,Table32[[#This Row],[Gems]],0)</f>
        <v>0</v>
      </c>
      <c r="AG8176" s="29">
        <f t="shared" ca="1" si="169"/>
        <v>59</v>
      </c>
    </row>
    <row r="8177" spans="1:33" ht="14.4" x14ac:dyDescent="0.3">
      <c r="A8177" s="37">
        <v>44131</v>
      </c>
      <c r="B8177" s="38">
        <f>INDEX(Videolength!D:D,MATCH(D8177,Videolength!A:A,0))</f>
        <v>14</v>
      </c>
      <c r="C8177" s="38">
        <f>INDEX(Videolength!E:E,MATCH(D8177,Videolength!A:A,0))</f>
        <v>40</v>
      </c>
      <c r="D8177" s="39">
        <v>40</v>
      </c>
      <c r="E8177" s="40" t="str">
        <f>INDEX(Videolength!B:B,MATCH(D8177,Videolength!A:A,0))</f>
        <v>https://youtu.be/22G_-kk7v_s?list=PLTjhk5BwsiVV8SrR-dPCDjCfaMnt-5HZH</v>
      </c>
      <c r="F8177" s="41">
        <f>INDEX(Videolength!C:C,MATCH(D8177,Videolength!A:A,0))</f>
        <v>2.7141203703703706E-2</v>
      </c>
      <c r="G8177" s="41">
        <v>1.0011574074074074E-2</v>
      </c>
      <c r="H8177" s="71">
        <f>HYPERLINK(_xlfn.CONCAT(E8177,"&amp;t=",G8177*86400),G8177)</f>
        <v>1.0011574074074074E-2</v>
      </c>
      <c r="I8177" s="38">
        <v>14</v>
      </c>
      <c r="J8177" s="38">
        <v>8</v>
      </c>
      <c r="K8177" s="42" t="s">
        <v>25</v>
      </c>
      <c r="L8177" s="42" t="s">
        <v>392</v>
      </c>
      <c r="M8177" s="42" t="s">
        <v>1507</v>
      </c>
      <c r="AA8177" s="45"/>
      <c r="AB8177" s="45"/>
      <c r="AE8177" s="42">
        <f>IF(Table32[[#This Row],[Gems]]&gt;0,Table32[[#This Row],[Gems]],0)</f>
        <v>0</v>
      </c>
      <c r="AF8177" s="42">
        <f>IF(Table32[[#This Row],[Gems]]&lt;0,Table32[[#This Row],[Gems]],0)</f>
        <v>0</v>
      </c>
      <c r="AG8177" s="29">
        <f t="shared" ca="1" si="169"/>
        <v>59</v>
      </c>
    </row>
    <row r="8178" spans="1:33" ht="14.4" x14ac:dyDescent="0.3">
      <c r="A8178" s="37">
        <v>44131</v>
      </c>
      <c r="B8178" s="38">
        <f>INDEX(Videolength!D:D,MATCH(D8178,Videolength!A:A,0))</f>
        <v>14</v>
      </c>
      <c r="C8178" s="38">
        <f>INDEX(Videolength!E:E,MATCH(D8178,Videolength!A:A,0))</f>
        <v>40</v>
      </c>
      <c r="D8178" s="39">
        <v>40</v>
      </c>
      <c r="E8178" s="40" t="str">
        <f>INDEX(Videolength!B:B,MATCH(D8178,Videolength!A:A,0))</f>
        <v>https://youtu.be/22G_-kk7v_s?list=PLTjhk5BwsiVV8SrR-dPCDjCfaMnt-5HZH</v>
      </c>
      <c r="F8178" s="41">
        <f>INDEX(Videolength!C:C,MATCH(D8178,Videolength!A:A,0))</f>
        <v>2.7141203703703706E-2</v>
      </c>
      <c r="G8178" s="41">
        <v>1.0023148148148147E-2</v>
      </c>
      <c r="H8178" s="71">
        <f>HYPERLINK(_xlfn.CONCAT(E8178,"&amp;t=",G8178*86400),G8178)</f>
        <v>1.0023148148148147E-2</v>
      </c>
      <c r="I8178" s="38">
        <v>14</v>
      </c>
      <c r="J8178" s="38">
        <v>8</v>
      </c>
      <c r="K8178" s="42" t="s">
        <v>346</v>
      </c>
      <c r="L8178" s="42" t="s">
        <v>10</v>
      </c>
      <c r="AA8178" s="45"/>
      <c r="AB8178" s="45"/>
      <c r="AE8178" s="42">
        <f>IF(Table32[[#This Row],[Gems]]&gt;0,Table32[[#This Row],[Gems]],0)</f>
        <v>0</v>
      </c>
      <c r="AF8178" s="42">
        <f>IF(Table32[[#This Row],[Gems]]&lt;0,Table32[[#This Row],[Gems]],0)</f>
        <v>0</v>
      </c>
      <c r="AG8178" s="29">
        <f t="shared" ca="1" si="169"/>
        <v>59</v>
      </c>
    </row>
    <row r="8179" spans="1:33" ht="14.4" x14ac:dyDescent="0.3">
      <c r="A8179" s="37">
        <v>44131</v>
      </c>
      <c r="B8179" s="38">
        <f>INDEX(Videolength!D:D,MATCH(D8179,Videolength!A:A,0))</f>
        <v>14</v>
      </c>
      <c r="C8179" s="38">
        <f>INDEX(Videolength!E:E,MATCH(D8179,Videolength!A:A,0))</f>
        <v>40</v>
      </c>
      <c r="D8179" s="39">
        <v>40</v>
      </c>
      <c r="E8179" s="40" t="str">
        <f>INDEX(Videolength!B:B,MATCH(D8179,Videolength!A:A,0))</f>
        <v>https://youtu.be/22G_-kk7v_s?list=PLTjhk5BwsiVV8SrR-dPCDjCfaMnt-5HZH</v>
      </c>
      <c r="F8179" s="41">
        <f>INDEX(Videolength!C:C,MATCH(D8179,Videolength!A:A,0))</f>
        <v>2.7141203703703706E-2</v>
      </c>
      <c r="G8179" s="41">
        <v>1.0034722222222221E-2</v>
      </c>
      <c r="H8179" s="71">
        <f>HYPERLINK(_xlfn.CONCAT(E8179,"&amp;t=",G8179*86400),G8179)</f>
        <v>1.0034722222222221E-2</v>
      </c>
      <c r="I8179" s="38">
        <v>14</v>
      </c>
      <c r="J8179" s="38">
        <v>8</v>
      </c>
      <c r="K8179" s="42" t="s">
        <v>98</v>
      </c>
      <c r="L8179" s="42" t="s">
        <v>11</v>
      </c>
      <c r="M8179" s="42" t="s">
        <v>1353</v>
      </c>
      <c r="W8179" s="44" t="s">
        <v>1112</v>
      </c>
      <c r="AA8179" s="45"/>
      <c r="AB8179" s="45"/>
      <c r="AE8179" s="42">
        <f>IF(Table32[[#This Row],[Gems]]&gt;0,Table32[[#This Row],[Gems]],0)</f>
        <v>0</v>
      </c>
      <c r="AF8179" s="42">
        <f>IF(Table32[[#This Row],[Gems]]&lt;0,Table32[[#This Row],[Gems]],0)</f>
        <v>0</v>
      </c>
      <c r="AG8179" s="29">
        <f t="shared" ca="1" si="169"/>
        <v>59</v>
      </c>
    </row>
    <row r="8180" spans="1:33" ht="14.4" x14ac:dyDescent="0.3">
      <c r="A8180" s="37">
        <v>44131</v>
      </c>
      <c r="B8180" s="38">
        <f>INDEX(Videolength!D:D,MATCH(D8180,Videolength!A:A,0))</f>
        <v>14</v>
      </c>
      <c r="C8180" s="38">
        <f>INDEX(Videolength!E:E,MATCH(D8180,Videolength!A:A,0))</f>
        <v>40</v>
      </c>
      <c r="D8180" s="39">
        <v>40</v>
      </c>
      <c r="E8180" s="40" t="str">
        <f>INDEX(Videolength!B:B,MATCH(D8180,Videolength!A:A,0))</f>
        <v>https://youtu.be/22G_-kk7v_s?list=PLTjhk5BwsiVV8SrR-dPCDjCfaMnt-5HZH</v>
      </c>
      <c r="F8180" s="41">
        <f>INDEX(Videolength!C:C,MATCH(D8180,Videolength!A:A,0))</f>
        <v>2.7141203703703706E-2</v>
      </c>
      <c r="G8180" s="41">
        <v>1.0046296296296296E-2</v>
      </c>
      <c r="H8180" s="71">
        <f>HYPERLINK(_xlfn.CONCAT(E8180,"&amp;t=",G8180*86400),G8180)</f>
        <v>1.0046296296296296E-2</v>
      </c>
      <c r="I8180" s="38">
        <v>14</v>
      </c>
      <c r="J8180" s="38">
        <v>8</v>
      </c>
      <c r="K8180" s="42" t="s">
        <v>346</v>
      </c>
      <c r="L8180" s="42" t="s">
        <v>10</v>
      </c>
      <c r="AA8180" s="45"/>
      <c r="AB8180" s="45"/>
      <c r="AE8180" s="42">
        <f>IF(Table32[[#This Row],[Gems]]&gt;0,Table32[[#This Row],[Gems]],0)</f>
        <v>0</v>
      </c>
      <c r="AF8180" s="42">
        <f>IF(Table32[[#This Row],[Gems]]&lt;0,Table32[[#This Row],[Gems]],0)</f>
        <v>0</v>
      </c>
      <c r="AG8180" s="29">
        <f t="shared" ca="1" si="169"/>
        <v>59</v>
      </c>
    </row>
    <row r="8181" spans="1:33" ht="14.4" x14ac:dyDescent="0.3">
      <c r="A8181" s="37">
        <v>44131</v>
      </c>
      <c r="B8181" s="38">
        <f>INDEX(Videolength!D:D,MATCH(D8181,Videolength!A:A,0))</f>
        <v>14</v>
      </c>
      <c r="C8181" s="38">
        <f>INDEX(Videolength!E:E,MATCH(D8181,Videolength!A:A,0))</f>
        <v>40</v>
      </c>
      <c r="D8181" s="39">
        <v>40</v>
      </c>
      <c r="E8181" s="40" t="str">
        <f>INDEX(Videolength!B:B,MATCH(D8181,Videolength!A:A,0))</f>
        <v>https://youtu.be/22G_-kk7v_s?list=PLTjhk5BwsiVV8SrR-dPCDjCfaMnt-5HZH</v>
      </c>
      <c r="F8181" s="41">
        <f>INDEX(Videolength!C:C,MATCH(D8181,Videolength!A:A,0))</f>
        <v>2.7141203703703706E-2</v>
      </c>
      <c r="G8181" s="41">
        <v>1.0081018518518519E-2</v>
      </c>
      <c r="H8181" s="71">
        <f>HYPERLINK(_xlfn.CONCAT(E8181,"&amp;t=",G8181*86400),G8181)</f>
        <v>1.0081018518518519E-2</v>
      </c>
      <c r="I8181" s="38">
        <v>14</v>
      </c>
      <c r="J8181" s="38">
        <v>8</v>
      </c>
      <c r="K8181" s="42" t="s">
        <v>365</v>
      </c>
      <c r="L8181" s="42" t="s">
        <v>10</v>
      </c>
      <c r="M8181" s="42" t="s">
        <v>1594</v>
      </c>
      <c r="AA8181" s="45"/>
      <c r="AB8181" s="45"/>
      <c r="AE8181" s="42">
        <f>IF(Table32[[#This Row],[Gems]]&gt;0,Table32[[#This Row],[Gems]],0)</f>
        <v>0</v>
      </c>
      <c r="AF8181" s="42">
        <f>IF(Table32[[#This Row],[Gems]]&lt;0,Table32[[#This Row],[Gems]],0)</f>
        <v>0</v>
      </c>
      <c r="AG8181" s="29">
        <f t="shared" ca="1" si="169"/>
        <v>59</v>
      </c>
    </row>
    <row r="8182" spans="1:33" ht="14.4" x14ac:dyDescent="0.3">
      <c r="A8182" s="37">
        <v>44131</v>
      </c>
      <c r="B8182" s="38">
        <f>INDEX(Videolength!D:D,MATCH(D8182,Videolength!A:A,0))</f>
        <v>14</v>
      </c>
      <c r="C8182" s="38">
        <f>INDEX(Videolength!E:E,MATCH(D8182,Videolength!A:A,0))</f>
        <v>40</v>
      </c>
      <c r="D8182" s="39">
        <v>40</v>
      </c>
      <c r="E8182" s="40" t="str">
        <f>INDEX(Videolength!B:B,MATCH(D8182,Videolength!A:A,0))</f>
        <v>https://youtu.be/22G_-kk7v_s?list=PLTjhk5BwsiVV8SrR-dPCDjCfaMnt-5HZH</v>
      </c>
      <c r="F8182" s="41">
        <f>INDEX(Videolength!C:C,MATCH(D8182,Videolength!A:A,0))</f>
        <v>2.7141203703703706E-2</v>
      </c>
      <c r="G8182" s="41">
        <v>1.0162037037037037E-2</v>
      </c>
      <c r="H8182" s="71">
        <f>HYPERLINK(_xlfn.CONCAT(E8182,"&amp;t=",G8182*86400),G8182)</f>
        <v>1.0162037037037037E-2</v>
      </c>
      <c r="I8182" s="38">
        <v>14</v>
      </c>
      <c r="J8182" s="38">
        <v>8</v>
      </c>
      <c r="K8182" s="42" t="s">
        <v>13</v>
      </c>
      <c r="L8182" s="42" t="s">
        <v>197</v>
      </c>
      <c r="W8182" s="44" t="s">
        <v>1416</v>
      </c>
      <c r="Z8182" s="45" t="s">
        <v>1032</v>
      </c>
      <c r="AA8182" s="45"/>
      <c r="AB8182" s="45"/>
      <c r="AE8182" s="42">
        <f>IF(Table32[[#This Row],[Gems]]&gt;0,Table32[[#This Row],[Gems]],0)</f>
        <v>0</v>
      </c>
      <c r="AF8182" s="42">
        <f>IF(Table32[[#This Row],[Gems]]&lt;0,Table32[[#This Row],[Gems]],0)</f>
        <v>0</v>
      </c>
      <c r="AG8182" s="29">
        <f t="shared" ca="1" si="169"/>
        <v>59</v>
      </c>
    </row>
    <row r="8183" spans="1:33" ht="14.4" x14ac:dyDescent="0.3">
      <c r="A8183" s="37">
        <v>44131</v>
      </c>
      <c r="B8183" s="38">
        <f>INDEX(Videolength!D:D,MATCH(D8183,Videolength!A:A,0))</f>
        <v>14</v>
      </c>
      <c r="C8183" s="38">
        <f>INDEX(Videolength!E:E,MATCH(D8183,Videolength!A:A,0))</f>
        <v>40</v>
      </c>
      <c r="D8183" s="39">
        <v>40</v>
      </c>
      <c r="E8183" s="40" t="str">
        <f>INDEX(Videolength!B:B,MATCH(D8183,Videolength!A:A,0))</f>
        <v>https://youtu.be/22G_-kk7v_s?list=PLTjhk5BwsiVV8SrR-dPCDjCfaMnt-5HZH</v>
      </c>
      <c r="F8183" s="41">
        <f>INDEX(Videolength!C:C,MATCH(D8183,Videolength!A:A,0))</f>
        <v>2.7141203703703706E-2</v>
      </c>
      <c r="G8183" s="41">
        <v>1.2962962962962963E-2</v>
      </c>
      <c r="H8183" s="71">
        <f>HYPERLINK(_xlfn.CONCAT(E8183,"&amp;t=",G8183*86400),G8183)</f>
        <v>1.2962962962962963E-2</v>
      </c>
      <c r="I8183" s="38">
        <v>14</v>
      </c>
      <c r="J8183" s="38">
        <v>8</v>
      </c>
      <c r="K8183" s="42" t="s">
        <v>13</v>
      </c>
      <c r="L8183" s="42" t="s">
        <v>198</v>
      </c>
      <c r="M8183" s="42" t="s">
        <v>1595</v>
      </c>
      <c r="W8183" s="44" t="s">
        <v>1416</v>
      </c>
      <c r="Z8183" s="45" t="s">
        <v>1032</v>
      </c>
      <c r="AA8183" s="45"/>
      <c r="AB8183" s="45"/>
      <c r="AC8183" s="44" t="s">
        <v>203</v>
      </c>
      <c r="AE8183" s="42">
        <f>IF(Table32[[#This Row],[Gems]]&gt;0,Table32[[#This Row],[Gems]],0)</f>
        <v>0</v>
      </c>
      <c r="AF8183" s="42">
        <f>IF(Table32[[#This Row],[Gems]]&lt;0,Table32[[#This Row],[Gems]],0)</f>
        <v>0</v>
      </c>
      <c r="AG8183" s="29">
        <f t="shared" ca="1" si="169"/>
        <v>59</v>
      </c>
    </row>
    <row r="8184" spans="1:33" ht="14.4" x14ac:dyDescent="0.3">
      <c r="A8184" s="37">
        <v>44131</v>
      </c>
      <c r="B8184" s="38">
        <f>INDEX(Videolength!D:D,MATCH(D8184,Videolength!A:A,0))</f>
        <v>14</v>
      </c>
      <c r="C8184" s="38">
        <f>INDEX(Videolength!E:E,MATCH(D8184,Videolength!A:A,0))</f>
        <v>40</v>
      </c>
      <c r="D8184" s="39">
        <v>40</v>
      </c>
      <c r="E8184" s="40" t="str">
        <f>INDEX(Videolength!B:B,MATCH(D8184,Videolength!A:A,0))</f>
        <v>https://youtu.be/22G_-kk7v_s?list=PLTjhk5BwsiVV8SrR-dPCDjCfaMnt-5HZH</v>
      </c>
      <c r="F8184" s="41">
        <f>INDEX(Videolength!C:C,MATCH(D8184,Videolength!A:A,0))</f>
        <v>2.7141203703703706E-2</v>
      </c>
      <c r="G8184" s="41">
        <v>1.298611111111111E-2</v>
      </c>
      <c r="H8184" s="71">
        <f>HYPERLINK(_xlfn.CONCAT(E8184,"&amp;t=",G8184*86400),G8184)</f>
        <v>1.298611111111111E-2</v>
      </c>
      <c r="I8184" s="38">
        <v>14</v>
      </c>
      <c r="J8184" s="38">
        <v>8</v>
      </c>
      <c r="K8184" s="42" t="s">
        <v>365</v>
      </c>
      <c r="L8184" s="42" t="s">
        <v>10</v>
      </c>
      <c r="AA8184" s="45"/>
      <c r="AB8184" s="45"/>
      <c r="AE8184" s="42">
        <f>IF(Table32[[#This Row],[Gems]]&gt;0,Table32[[#This Row],[Gems]],0)</f>
        <v>0</v>
      </c>
      <c r="AF8184" s="42">
        <f>IF(Table32[[#This Row],[Gems]]&lt;0,Table32[[#This Row],[Gems]],0)</f>
        <v>0</v>
      </c>
      <c r="AG8184" s="29">
        <f t="shared" ca="1" si="169"/>
        <v>59</v>
      </c>
    </row>
    <row r="8185" spans="1:33" ht="14.4" x14ac:dyDescent="0.3">
      <c r="A8185" s="37">
        <v>44131</v>
      </c>
      <c r="B8185" s="38">
        <f>INDEX(Videolength!D:D,MATCH(D8185,Videolength!A:A,0))</f>
        <v>14</v>
      </c>
      <c r="C8185" s="38">
        <f>INDEX(Videolength!E:E,MATCH(D8185,Videolength!A:A,0))</f>
        <v>40</v>
      </c>
      <c r="D8185" s="39">
        <v>40</v>
      </c>
      <c r="E8185" s="40" t="str">
        <f>INDEX(Videolength!B:B,MATCH(D8185,Videolength!A:A,0))</f>
        <v>https://youtu.be/22G_-kk7v_s?list=PLTjhk5BwsiVV8SrR-dPCDjCfaMnt-5HZH</v>
      </c>
      <c r="F8185" s="41">
        <f>INDEX(Videolength!C:C,MATCH(D8185,Videolength!A:A,0))</f>
        <v>2.7141203703703706E-2</v>
      </c>
      <c r="G8185" s="41">
        <v>1.300925925925926E-2</v>
      </c>
      <c r="H8185" s="71">
        <f>HYPERLINK(_xlfn.CONCAT(E8185,"&amp;t=",G8185*86400),G8185)</f>
        <v>1.300925925925926E-2</v>
      </c>
      <c r="I8185" s="38">
        <v>14</v>
      </c>
      <c r="J8185" s="38">
        <v>8</v>
      </c>
      <c r="K8185" s="42" t="s">
        <v>346</v>
      </c>
      <c r="L8185" s="42" t="s">
        <v>10</v>
      </c>
      <c r="AA8185" s="45"/>
      <c r="AB8185" s="45"/>
      <c r="AE8185" s="42">
        <f>IF(Table32[[#This Row],[Gems]]&gt;0,Table32[[#This Row],[Gems]],0)</f>
        <v>0</v>
      </c>
      <c r="AF8185" s="42">
        <f>IF(Table32[[#This Row],[Gems]]&lt;0,Table32[[#This Row],[Gems]],0)</f>
        <v>0</v>
      </c>
      <c r="AG8185" s="29">
        <f t="shared" ca="1" si="169"/>
        <v>59</v>
      </c>
    </row>
    <row r="8186" spans="1:33" ht="14.4" x14ac:dyDescent="0.3">
      <c r="A8186" s="37">
        <v>44131</v>
      </c>
      <c r="B8186" s="38">
        <f>INDEX(Videolength!D:D,MATCH(D8186,Videolength!A:A,0))</f>
        <v>14</v>
      </c>
      <c r="C8186" s="38">
        <f>INDEX(Videolength!E:E,MATCH(D8186,Videolength!A:A,0))</f>
        <v>40</v>
      </c>
      <c r="D8186" s="39">
        <v>40</v>
      </c>
      <c r="E8186" s="40" t="str">
        <f>INDEX(Videolength!B:B,MATCH(D8186,Videolength!A:A,0))</f>
        <v>https://youtu.be/22G_-kk7v_s?list=PLTjhk5BwsiVV8SrR-dPCDjCfaMnt-5HZH</v>
      </c>
      <c r="F8186" s="41">
        <f>INDEX(Videolength!C:C,MATCH(D8186,Videolength!A:A,0))</f>
        <v>2.7141203703703706E-2</v>
      </c>
      <c r="G8186" s="41">
        <v>1.3090277777777779E-2</v>
      </c>
      <c r="H8186" s="71">
        <f>HYPERLINK(_xlfn.CONCAT(E8186,"&amp;t=",G8186*86400),G8186)</f>
        <v>1.3090277777777779E-2</v>
      </c>
      <c r="I8186" s="38">
        <v>14</v>
      </c>
      <c r="J8186" s="38">
        <v>8</v>
      </c>
      <c r="K8186" s="42" t="s">
        <v>55</v>
      </c>
      <c r="L8186" s="42" t="s">
        <v>10</v>
      </c>
      <c r="M8186" s="51" t="s">
        <v>1668</v>
      </c>
      <c r="N8186" s="51"/>
      <c r="O8186" s="51"/>
      <c r="P8186" s="51"/>
      <c r="Q8186" s="51"/>
      <c r="R8186" s="51"/>
      <c r="S8186" s="51"/>
      <c r="AA8186" s="45"/>
      <c r="AB8186" s="45"/>
      <c r="AE8186" s="42">
        <f>IF(Table32[[#This Row],[Gems]]&gt;0,Table32[[#This Row],[Gems]],0)</f>
        <v>0</v>
      </c>
      <c r="AF8186" s="42">
        <f>IF(Table32[[#This Row],[Gems]]&lt;0,Table32[[#This Row],[Gems]],0)</f>
        <v>0</v>
      </c>
      <c r="AG8186" s="29">
        <f t="shared" ca="1" si="169"/>
        <v>59</v>
      </c>
    </row>
    <row r="8187" spans="1:33" ht="14.4" x14ac:dyDescent="0.3">
      <c r="A8187" s="37">
        <v>44131</v>
      </c>
      <c r="B8187" s="38">
        <f>INDEX(Videolength!D:D,MATCH(D8187,Videolength!A:A,0))</f>
        <v>14</v>
      </c>
      <c r="C8187" s="38">
        <f>INDEX(Videolength!E:E,MATCH(D8187,Videolength!A:A,0))</f>
        <v>40</v>
      </c>
      <c r="D8187" s="39">
        <v>40</v>
      </c>
      <c r="E8187" s="40" t="str">
        <f>INDEX(Videolength!B:B,MATCH(D8187,Videolength!A:A,0))</f>
        <v>https://youtu.be/22G_-kk7v_s?list=PLTjhk5BwsiVV8SrR-dPCDjCfaMnt-5HZH</v>
      </c>
      <c r="F8187" s="41">
        <f>INDEX(Videolength!C:C,MATCH(D8187,Videolength!A:A,0))</f>
        <v>2.7141203703703706E-2</v>
      </c>
      <c r="G8187" s="41">
        <v>1.3344907407407408E-2</v>
      </c>
      <c r="H8187" s="71">
        <f>HYPERLINK(_xlfn.CONCAT(E8187,"&amp;t=",G8187*86400),G8187)</f>
        <v>1.3344907407407408E-2</v>
      </c>
      <c r="I8187" s="38">
        <v>14</v>
      </c>
      <c r="J8187" s="38">
        <v>8</v>
      </c>
      <c r="K8187" s="42" t="s">
        <v>346</v>
      </c>
      <c r="L8187" s="42" t="s">
        <v>10</v>
      </c>
      <c r="AA8187" s="45"/>
      <c r="AB8187" s="45"/>
      <c r="AE8187" s="42">
        <f>IF(Table32[[#This Row],[Gems]]&gt;0,Table32[[#This Row],[Gems]],0)</f>
        <v>0</v>
      </c>
      <c r="AF8187" s="42">
        <f>IF(Table32[[#This Row],[Gems]]&lt;0,Table32[[#This Row],[Gems]],0)</f>
        <v>0</v>
      </c>
      <c r="AG8187" s="29">
        <f t="shared" ca="1" si="169"/>
        <v>59</v>
      </c>
    </row>
    <row r="8188" spans="1:33" ht="14.4" x14ac:dyDescent="0.3">
      <c r="A8188" s="37">
        <v>44131</v>
      </c>
      <c r="B8188" s="38">
        <f>INDEX(Videolength!D:D,MATCH(D8188,Videolength!A:A,0))</f>
        <v>14</v>
      </c>
      <c r="C8188" s="38">
        <f>INDEX(Videolength!E:E,MATCH(D8188,Videolength!A:A,0))</f>
        <v>40</v>
      </c>
      <c r="D8188" s="39">
        <v>40</v>
      </c>
      <c r="E8188" s="40" t="str">
        <f>INDEX(Videolength!B:B,MATCH(D8188,Videolength!A:A,0))</f>
        <v>https://youtu.be/22G_-kk7v_s?list=PLTjhk5BwsiVV8SrR-dPCDjCfaMnt-5HZH</v>
      </c>
      <c r="F8188" s="41">
        <f>INDEX(Videolength!C:C,MATCH(D8188,Videolength!A:A,0))</f>
        <v>2.7141203703703706E-2</v>
      </c>
      <c r="G8188" s="41">
        <v>1.3379629629629628E-2</v>
      </c>
      <c r="H8188" s="71">
        <f>HYPERLINK(_xlfn.CONCAT(E8188,"&amp;t=",G8188*86400),G8188)</f>
        <v>1.3379629629629628E-2</v>
      </c>
      <c r="I8188" s="38">
        <v>14</v>
      </c>
      <c r="J8188" s="38">
        <v>8</v>
      </c>
      <c r="K8188" s="42" t="s">
        <v>353</v>
      </c>
      <c r="L8188" s="42" t="s">
        <v>10</v>
      </c>
      <c r="M8188" s="42" t="s">
        <v>1482</v>
      </c>
      <c r="AA8188" s="45"/>
      <c r="AB8188" s="45"/>
      <c r="AE8188" s="42">
        <f>IF(Table32[[#This Row],[Gems]]&gt;0,Table32[[#This Row],[Gems]],0)</f>
        <v>0</v>
      </c>
      <c r="AF8188" s="42">
        <f>IF(Table32[[#This Row],[Gems]]&lt;0,Table32[[#This Row],[Gems]],0)</f>
        <v>0</v>
      </c>
      <c r="AG8188" s="29">
        <f t="shared" ca="1" si="169"/>
        <v>59</v>
      </c>
    </row>
    <row r="8189" spans="1:33" ht="14.4" x14ac:dyDescent="0.3">
      <c r="A8189" s="37">
        <v>44131</v>
      </c>
      <c r="B8189" s="38">
        <f>INDEX(Videolength!D:D,MATCH(D8189,Videolength!A:A,0))</f>
        <v>14</v>
      </c>
      <c r="C8189" s="38">
        <f>INDEX(Videolength!E:E,MATCH(D8189,Videolength!A:A,0))</f>
        <v>40</v>
      </c>
      <c r="D8189" s="39">
        <v>40</v>
      </c>
      <c r="E8189" s="40" t="str">
        <f>INDEX(Videolength!B:B,MATCH(D8189,Videolength!A:A,0))</f>
        <v>https://youtu.be/22G_-kk7v_s?list=PLTjhk5BwsiVV8SrR-dPCDjCfaMnt-5HZH</v>
      </c>
      <c r="F8189" s="41">
        <f>INDEX(Videolength!C:C,MATCH(D8189,Videolength!A:A,0))</f>
        <v>2.7141203703703706E-2</v>
      </c>
      <c r="G8189" s="41">
        <v>1.34375E-2</v>
      </c>
      <c r="H8189" s="71">
        <f>HYPERLINK(_xlfn.CONCAT(E8189,"&amp;t=",G8189*86400),G8189)</f>
        <v>1.34375E-2</v>
      </c>
      <c r="I8189" s="38">
        <v>14</v>
      </c>
      <c r="J8189" s="38">
        <v>8</v>
      </c>
      <c r="K8189" s="42" t="s">
        <v>346</v>
      </c>
      <c r="L8189" s="42" t="s">
        <v>10</v>
      </c>
      <c r="AA8189" s="45"/>
      <c r="AB8189" s="45"/>
      <c r="AE8189" s="42">
        <f>IF(Table32[[#This Row],[Gems]]&gt;0,Table32[[#This Row],[Gems]],0)</f>
        <v>0</v>
      </c>
      <c r="AF8189" s="42">
        <f>IF(Table32[[#This Row],[Gems]]&lt;0,Table32[[#This Row],[Gems]],0)</f>
        <v>0</v>
      </c>
      <c r="AG8189" s="29">
        <f t="shared" ca="1" si="169"/>
        <v>59</v>
      </c>
    </row>
    <row r="8190" spans="1:33" ht="14.4" x14ac:dyDescent="0.3">
      <c r="A8190" s="37">
        <v>44131</v>
      </c>
      <c r="B8190" s="38">
        <f>INDEX(Videolength!D:D,MATCH(D8190,Videolength!A:A,0))</f>
        <v>14</v>
      </c>
      <c r="C8190" s="38">
        <f>INDEX(Videolength!E:E,MATCH(D8190,Videolength!A:A,0))</f>
        <v>40</v>
      </c>
      <c r="D8190" s="39">
        <v>40</v>
      </c>
      <c r="E8190" s="40" t="str">
        <f>INDEX(Videolength!B:B,MATCH(D8190,Videolength!A:A,0))</f>
        <v>https://youtu.be/22G_-kk7v_s?list=PLTjhk5BwsiVV8SrR-dPCDjCfaMnt-5HZH</v>
      </c>
      <c r="F8190" s="41">
        <f>INDEX(Videolength!C:C,MATCH(D8190,Videolength!A:A,0))</f>
        <v>2.7141203703703706E-2</v>
      </c>
      <c r="G8190" s="41">
        <v>1.3518518518518518E-2</v>
      </c>
      <c r="H8190" s="71">
        <f>HYPERLINK(_xlfn.CONCAT(E8190,"&amp;t=",G8190*86400),G8190)</f>
        <v>1.3518518518518518E-2</v>
      </c>
      <c r="I8190" s="38">
        <v>14</v>
      </c>
      <c r="J8190" s="38">
        <v>8</v>
      </c>
      <c r="K8190" s="42" t="s">
        <v>15</v>
      </c>
      <c r="L8190" s="42" t="s">
        <v>216</v>
      </c>
      <c r="AA8190" s="45"/>
      <c r="AB8190" s="45"/>
      <c r="AE8190" s="42">
        <f>IF(Table32[[#This Row],[Gems]]&gt;0,Table32[[#This Row],[Gems]],0)</f>
        <v>0</v>
      </c>
      <c r="AF8190" s="42">
        <f>IF(Table32[[#This Row],[Gems]]&lt;0,Table32[[#This Row],[Gems]],0)</f>
        <v>0</v>
      </c>
      <c r="AG8190" s="29">
        <f t="shared" ca="1" si="169"/>
        <v>59</v>
      </c>
    </row>
    <row r="8191" spans="1:33" ht="14.4" x14ac:dyDescent="0.3">
      <c r="A8191" s="37">
        <v>44131</v>
      </c>
      <c r="B8191" s="38">
        <f>INDEX(Videolength!D:D,MATCH(D8191,Videolength!A:A,0))</f>
        <v>14</v>
      </c>
      <c r="C8191" s="38">
        <f>INDEX(Videolength!E:E,MATCH(D8191,Videolength!A:A,0))</f>
        <v>40</v>
      </c>
      <c r="D8191" s="39">
        <v>40</v>
      </c>
      <c r="E8191" s="40" t="str">
        <f>INDEX(Videolength!B:B,MATCH(D8191,Videolength!A:A,0))</f>
        <v>https://youtu.be/22G_-kk7v_s?list=PLTjhk5BwsiVV8SrR-dPCDjCfaMnt-5HZH</v>
      </c>
      <c r="F8191" s="41">
        <f>INDEX(Videolength!C:C,MATCH(D8191,Videolength!A:A,0))</f>
        <v>2.7141203703703706E-2</v>
      </c>
      <c r="G8191" s="41">
        <v>1.3553240740740741E-2</v>
      </c>
      <c r="H8191" s="71">
        <f>HYPERLINK(_xlfn.CONCAT(E8191,"&amp;t=",G8191*86400),G8191)</f>
        <v>1.3553240740740741E-2</v>
      </c>
      <c r="I8191" s="38">
        <v>14</v>
      </c>
      <c r="J8191" s="38">
        <v>8</v>
      </c>
      <c r="K8191" s="42" t="s">
        <v>15</v>
      </c>
      <c r="L8191" s="42" t="s">
        <v>197</v>
      </c>
      <c r="Z8191" s="45" t="s">
        <v>1396</v>
      </c>
      <c r="AA8191" s="45">
        <v>12</v>
      </c>
      <c r="AB8191" s="45">
        <v>3</v>
      </c>
      <c r="AE8191" s="42">
        <f>IF(Table32[[#This Row],[Gems]]&gt;0,Table32[[#This Row],[Gems]],0)</f>
        <v>0</v>
      </c>
      <c r="AF8191" s="42">
        <f>IF(Table32[[#This Row],[Gems]]&lt;0,Table32[[#This Row],[Gems]],0)</f>
        <v>0</v>
      </c>
      <c r="AG8191" s="29">
        <f t="shared" ca="1" si="169"/>
        <v>59</v>
      </c>
    </row>
    <row r="8192" spans="1:33" ht="14.4" x14ac:dyDescent="0.3">
      <c r="A8192" s="37">
        <v>44131</v>
      </c>
      <c r="B8192" s="38">
        <f>INDEX(Videolength!D:D,MATCH(D8192,Videolength!A:A,0))</f>
        <v>14</v>
      </c>
      <c r="C8192" s="38">
        <f>INDEX(Videolength!E:E,MATCH(D8192,Videolength!A:A,0))</f>
        <v>40</v>
      </c>
      <c r="D8192" s="39">
        <v>40</v>
      </c>
      <c r="E8192" s="40" t="str">
        <f>INDEX(Videolength!B:B,MATCH(D8192,Videolength!A:A,0))</f>
        <v>https://youtu.be/22G_-kk7v_s?list=PLTjhk5BwsiVV8SrR-dPCDjCfaMnt-5HZH</v>
      </c>
      <c r="F8192" s="41">
        <f>INDEX(Videolength!C:C,MATCH(D8192,Videolength!A:A,0))</f>
        <v>2.7141203703703706E-2</v>
      </c>
      <c r="G8192" s="41">
        <v>1.6805555555555556E-2</v>
      </c>
      <c r="H8192" s="71">
        <f>HYPERLINK(_xlfn.CONCAT(E8192,"&amp;t=",G8192*86400),G8192)</f>
        <v>1.6805555555555556E-2</v>
      </c>
      <c r="I8192" s="38">
        <v>14</v>
      </c>
      <c r="J8192" s="38">
        <v>8</v>
      </c>
      <c r="K8192" s="42" t="s">
        <v>15</v>
      </c>
      <c r="L8192" s="42" t="s">
        <v>198</v>
      </c>
      <c r="M8192" s="42" t="s">
        <v>1596</v>
      </c>
      <c r="Z8192" s="45" t="s">
        <v>1396</v>
      </c>
      <c r="AA8192" s="38">
        <v>12</v>
      </c>
      <c r="AB8192" s="38">
        <v>3</v>
      </c>
      <c r="AC8192" s="44" t="s">
        <v>201</v>
      </c>
      <c r="AE8192" s="42">
        <f>IF(Table32[[#This Row],[Gems]]&gt;0,Table32[[#This Row],[Gems]],0)</f>
        <v>0</v>
      </c>
      <c r="AF8192" s="42">
        <f>IF(Table32[[#This Row],[Gems]]&lt;0,Table32[[#This Row],[Gems]],0)</f>
        <v>0</v>
      </c>
      <c r="AG8192" s="29">
        <f t="shared" ca="1" si="169"/>
        <v>59</v>
      </c>
    </row>
    <row r="8193" spans="1:33" ht="14.4" x14ac:dyDescent="0.3">
      <c r="A8193" s="37">
        <v>44131</v>
      </c>
      <c r="B8193" s="38">
        <f>INDEX(Videolength!D:D,MATCH(D8193,Videolength!A:A,0))</f>
        <v>14</v>
      </c>
      <c r="C8193" s="38">
        <f>INDEX(Videolength!E:E,MATCH(D8193,Videolength!A:A,0))</f>
        <v>40</v>
      </c>
      <c r="D8193" s="39">
        <v>40</v>
      </c>
      <c r="E8193" s="40" t="str">
        <f>INDEX(Videolength!B:B,MATCH(D8193,Videolength!A:A,0))</f>
        <v>https://youtu.be/22G_-kk7v_s?list=PLTjhk5BwsiVV8SrR-dPCDjCfaMnt-5HZH</v>
      </c>
      <c r="F8193" s="41">
        <f>INDEX(Videolength!C:C,MATCH(D8193,Videolength!A:A,0))</f>
        <v>2.7141203703703706E-2</v>
      </c>
      <c r="G8193" s="41">
        <v>1.6851851851851851E-2</v>
      </c>
      <c r="H8193" s="71">
        <f>HYPERLINK(_xlfn.CONCAT(E8193,"&amp;t=",G8193*86400),G8193)</f>
        <v>1.6851851851851851E-2</v>
      </c>
      <c r="I8193" s="38">
        <v>14</v>
      </c>
      <c r="J8193" s="38">
        <v>8</v>
      </c>
      <c r="K8193" s="42" t="s">
        <v>15</v>
      </c>
      <c r="L8193" s="42" t="s">
        <v>301</v>
      </c>
      <c r="W8193" s="44" t="s">
        <v>590</v>
      </c>
      <c r="X8193" s="43">
        <v>1</v>
      </c>
      <c r="Y8193" s="43">
        <v>1</v>
      </c>
      <c r="AA8193" s="45"/>
      <c r="AB8193" s="45"/>
      <c r="AE8193" s="42">
        <f>IF(Table32[[#This Row],[Gems]]&gt;0,Table32[[#This Row],[Gems]],0)</f>
        <v>0</v>
      </c>
      <c r="AF8193" s="42">
        <f>IF(Table32[[#This Row],[Gems]]&lt;0,Table32[[#This Row],[Gems]],0)</f>
        <v>0</v>
      </c>
      <c r="AG8193" s="30">
        <f t="shared" ca="1" si="169"/>
        <v>59</v>
      </c>
    </row>
    <row r="8194" spans="1:33" ht="14.4" x14ac:dyDescent="0.3">
      <c r="A8194" s="37">
        <v>44131</v>
      </c>
      <c r="B8194" s="38">
        <f>INDEX(Videolength!D:D,MATCH(D8194,Videolength!A:A,0))</f>
        <v>14</v>
      </c>
      <c r="C8194" s="38">
        <f>INDEX(Videolength!E:E,MATCH(D8194,Videolength!A:A,0))</f>
        <v>40</v>
      </c>
      <c r="D8194" s="39">
        <v>40</v>
      </c>
      <c r="E8194" s="40" t="str">
        <f>INDEX(Videolength!B:B,MATCH(D8194,Videolength!A:A,0))</f>
        <v>https://youtu.be/22G_-kk7v_s?list=PLTjhk5BwsiVV8SrR-dPCDjCfaMnt-5HZH</v>
      </c>
      <c r="F8194" s="41">
        <f>INDEX(Videolength!C:C,MATCH(D8194,Videolength!A:A,0))</f>
        <v>2.7141203703703706E-2</v>
      </c>
      <c r="G8194" s="41">
        <v>1.6967592592592593E-2</v>
      </c>
      <c r="H8194" s="71">
        <f>HYPERLINK(_xlfn.CONCAT(E8194,"&amp;t=",G8194*86400),G8194)</f>
        <v>1.6967592592592593E-2</v>
      </c>
      <c r="I8194" s="38">
        <v>14</v>
      </c>
      <c r="J8194" s="38">
        <v>8</v>
      </c>
      <c r="K8194" s="42" t="s">
        <v>15</v>
      </c>
      <c r="L8194" s="42" t="s">
        <v>216</v>
      </c>
      <c r="AA8194" s="45"/>
      <c r="AB8194" s="45"/>
      <c r="AE8194" s="42">
        <f>IF(Table32[[#This Row],[Gems]]&gt;0,Table32[[#This Row],[Gems]],0)</f>
        <v>0</v>
      </c>
      <c r="AF8194" s="42">
        <f>IF(Table32[[#This Row],[Gems]]&lt;0,Table32[[#This Row],[Gems]],0)</f>
        <v>0</v>
      </c>
      <c r="AG8194" s="29">
        <f t="shared" ca="1" si="169"/>
        <v>59</v>
      </c>
    </row>
    <row r="8195" spans="1:33" ht="14.4" x14ac:dyDescent="0.3">
      <c r="A8195" s="37">
        <v>44131</v>
      </c>
      <c r="B8195" s="38">
        <f>INDEX(Videolength!D:D,MATCH(D8195,Videolength!A:A,0))</f>
        <v>14</v>
      </c>
      <c r="C8195" s="38">
        <f>INDEX(Videolength!E:E,MATCH(D8195,Videolength!A:A,0))</f>
        <v>40</v>
      </c>
      <c r="D8195" s="39">
        <v>40</v>
      </c>
      <c r="E8195" s="40" t="str">
        <f>INDEX(Videolength!B:B,MATCH(D8195,Videolength!A:A,0))</f>
        <v>https://youtu.be/22G_-kk7v_s?list=PLTjhk5BwsiVV8SrR-dPCDjCfaMnt-5HZH</v>
      </c>
      <c r="F8195" s="41">
        <f>INDEX(Videolength!C:C,MATCH(D8195,Videolength!A:A,0))</f>
        <v>2.7141203703703706E-2</v>
      </c>
      <c r="G8195" s="41">
        <v>1.7013888888888887E-2</v>
      </c>
      <c r="H8195" s="71">
        <f>HYPERLINK(_xlfn.CONCAT(E8195,"&amp;t=",G8195*86400),G8195)</f>
        <v>1.7013888888888887E-2</v>
      </c>
      <c r="I8195" s="38">
        <v>14</v>
      </c>
      <c r="J8195" s="38">
        <v>8</v>
      </c>
      <c r="K8195" s="42" t="s">
        <v>346</v>
      </c>
      <c r="L8195" s="42" t="s">
        <v>10</v>
      </c>
      <c r="AA8195" s="45"/>
      <c r="AB8195" s="45"/>
      <c r="AE8195" s="42">
        <f>IF(Table32[[#This Row],[Gems]]&gt;0,Table32[[#This Row],[Gems]],0)</f>
        <v>0</v>
      </c>
      <c r="AF8195" s="42">
        <f>IF(Table32[[#This Row],[Gems]]&lt;0,Table32[[#This Row],[Gems]],0)</f>
        <v>0</v>
      </c>
      <c r="AG8195" s="29">
        <f t="shared" ca="1" si="169"/>
        <v>59</v>
      </c>
    </row>
    <row r="8196" spans="1:33" ht="14.4" x14ac:dyDescent="0.3">
      <c r="A8196" s="37">
        <v>44131</v>
      </c>
      <c r="B8196" s="38">
        <f>INDEX(Videolength!D:D,MATCH(D8196,Videolength!A:A,0))</f>
        <v>14</v>
      </c>
      <c r="C8196" s="38">
        <f>INDEX(Videolength!E:E,MATCH(D8196,Videolength!A:A,0))</f>
        <v>40</v>
      </c>
      <c r="D8196" s="39">
        <v>40</v>
      </c>
      <c r="E8196" s="40" t="str">
        <f>INDEX(Videolength!B:B,MATCH(D8196,Videolength!A:A,0))</f>
        <v>https://youtu.be/22G_-kk7v_s?list=PLTjhk5BwsiVV8SrR-dPCDjCfaMnt-5HZH</v>
      </c>
      <c r="F8196" s="41">
        <f>INDEX(Videolength!C:C,MATCH(D8196,Videolength!A:A,0))</f>
        <v>2.7141203703703706E-2</v>
      </c>
      <c r="G8196" s="41">
        <v>1.7025462962962961E-2</v>
      </c>
      <c r="H8196" s="71">
        <f>HYPERLINK(_xlfn.CONCAT(E8196,"&amp;t=",G8196*86400),G8196)</f>
        <v>1.7025462962962961E-2</v>
      </c>
      <c r="I8196" s="38">
        <v>14</v>
      </c>
      <c r="J8196" s="38">
        <v>8</v>
      </c>
      <c r="K8196" s="42" t="s">
        <v>107</v>
      </c>
      <c r="L8196" s="42" t="s">
        <v>10</v>
      </c>
      <c r="M8196" s="51" t="s">
        <v>1668</v>
      </c>
      <c r="N8196" s="51" t="s">
        <v>228</v>
      </c>
      <c r="O8196" s="51" t="s">
        <v>33</v>
      </c>
      <c r="P8196" s="51"/>
      <c r="Q8196" s="51"/>
      <c r="R8196" s="51"/>
      <c r="S8196" s="51"/>
      <c r="AA8196" s="45"/>
      <c r="AB8196" s="45"/>
      <c r="AE8196" s="42">
        <f>IF(Table32[[#This Row],[Gems]]&gt;0,Table32[[#This Row],[Gems]],0)</f>
        <v>0</v>
      </c>
      <c r="AF8196" s="42">
        <f>IF(Table32[[#This Row],[Gems]]&lt;0,Table32[[#This Row],[Gems]],0)</f>
        <v>0</v>
      </c>
      <c r="AG8196" s="29">
        <f t="shared" ca="1" si="169"/>
        <v>59</v>
      </c>
    </row>
    <row r="8197" spans="1:33" ht="14.4" x14ac:dyDescent="0.3">
      <c r="A8197" s="37">
        <v>44131</v>
      </c>
      <c r="B8197" s="38">
        <f>INDEX(Videolength!D:D,MATCH(D8197,Videolength!A:A,0))</f>
        <v>14</v>
      </c>
      <c r="C8197" s="38">
        <f>INDEX(Videolength!E:E,MATCH(D8197,Videolength!A:A,0))</f>
        <v>40</v>
      </c>
      <c r="D8197" s="39">
        <v>40</v>
      </c>
      <c r="E8197" s="40" t="str">
        <f>INDEX(Videolength!B:B,MATCH(D8197,Videolength!A:A,0))</f>
        <v>https://youtu.be/22G_-kk7v_s?list=PLTjhk5BwsiVV8SrR-dPCDjCfaMnt-5HZH</v>
      </c>
      <c r="F8197" s="41">
        <f>INDEX(Videolength!C:C,MATCH(D8197,Videolength!A:A,0))</f>
        <v>2.7141203703703706E-2</v>
      </c>
      <c r="G8197" s="41">
        <v>1.7060185185185185E-2</v>
      </c>
      <c r="H8197" s="71">
        <f>HYPERLINK(_xlfn.CONCAT(E8197,"&amp;t=",G8197*86400),G8197)</f>
        <v>1.7060185185185185E-2</v>
      </c>
      <c r="I8197" s="38">
        <v>14</v>
      </c>
      <c r="J8197" s="38">
        <v>8</v>
      </c>
      <c r="K8197" s="42" t="s">
        <v>346</v>
      </c>
      <c r="L8197" s="42" t="s">
        <v>10</v>
      </c>
      <c r="AA8197" s="45"/>
      <c r="AB8197" s="45"/>
      <c r="AE8197" s="42">
        <f>IF(Table32[[#This Row],[Gems]]&gt;0,Table32[[#This Row],[Gems]],0)</f>
        <v>0</v>
      </c>
      <c r="AF8197" s="42">
        <f>IF(Table32[[#This Row],[Gems]]&lt;0,Table32[[#This Row],[Gems]],0)</f>
        <v>0</v>
      </c>
      <c r="AG8197" s="29">
        <f t="shared" ca="1" si="169"/>
        <v>59</v>
      </c>
    </row>
    <row r="8198" spans="1:33" ht="14.4" x14ac:dyDescent="0.3">
      <c r="A8198" s="37">
        <v>44131</v>
      </c>
      <c r="B8198" s="38">
        <f>INDEX(Videolength!D:D,MATCH(D8198,Videolength!A:A,0))</f>
        <v>14</v>
      </c>
      <c r="C8198" s="38">
        <f>INDEX(Videolength!E:E,MATCH(D8198,Videolength!A:A,0))</f>
        <v>40</v>
      </c>
      <c r="D8198" s="39">
        <v>40</v>
      </c>
      <c r="E8198" s="40" t="str">
        <f>INDEX(Videolength!B:B,MATCH(D8198,Videolength!A:A,0))</f>
        <v>https://youtu.be/22G_-kk7v_s?list=PLTjhk5BwsiVV8SrR-dPCDjCfaMnt-5HZH</v>
      </c>
      <c r="F8198" s="41">
        <f>INDEX(Videolength!C:C,MATCH(D8198,Videolength!A:A,0))</f>
        <v>2.7141203703703706E-2</v>
      </c>
      <c r="G8198" s="41">
        <v>1.7071759259259259E-2</v>
      </c>
      <c r="H8198" s="71">
        <f>HYPERLINK(_xlfn.CONCAT(E8198,"&amp;t=",G8198*86400),G8198)</f>
        <v>1.7071759259259259E-2</v>
      </c>
      <c r="I8198" s="38">
        <v>14</v>
      </c>
      <c r="J8198" s="38">
        <v>8</v>
      </c>
      <c r="K8198" s="42" t="s">
        <v>142</v>
      </c>
      <c r="L8198" s="42" t="s">
        <v>34</v>
      </c>
      <c r="AA8198" s="45"/>
      <c r="AB8198" s="45"/>
      <c r="AE8198" s="42">
        <f>IF(Table32[[#This Row],[Gems]]&gt;0,Table32[[#This Row],[Gems]],0)</f>
        <v>0</v>
      </c>
      <c r="AF8198" s="42">
        <f>IF(Table32[[#This Row],[Gems]]&lt;0,Table32[[#This Row],[Gems]],0)</f>
        <v>0</v>
      </c>
      <c r="AG8198" s="29">
        <f t="shared" ca="1" si="169"/>
        <v>59</v>
      </c>
    </row>
    <row r="8199" spans="1:33" ht="14.4" x14ac:dyDescent="0.3">
      <c r="A8199" s="37">
        <v>44131</v>
      </c>
      <c r="B8199" s="38">
        <f>INDEX(Videolength!D:D,MATCH(D8199,Videolength!A:A,0))</f>
        <v>14</v>
      </c>
      <c r="C8199" s="38">
        <f>INDEX(Videolength!E:E,MATCH(D8199,Videolength!A:A,0))</f>
        <v>40</v>
      </c>
      <c r="D8199" s="39">
        <v>40</v>
      </c>
      <c r="E8199" s="40" t="str">
        <f>INDEX(Videolength!B:B,MATCH(D8199,Videolength!A:A,0))</f>
        <v>https://youtu.be/22G_-kk7v_s?list=PLTjhk5BwsiVV8SrR-dPCDjCfaMnt-5HZH</v>
      </c>
      <c r="F8199" s="41">
        <f>INDEX(Videolength!C:C,MATCH(D8199,Videolength!A:A,0))</f>
        <v>2.7141203703703706E-2</v>
      </c>
      <c r="G8199" s="41">
        <v>1.7094907407407409E-2</v>
      </c>
      <c r="H8199" s="71">
        <f>HYPERLINK(_xlfn.CONCAT(E8199,"&amp;t=",G8199*86400),G8199)</f>
        <v>1.7094907407407409E-2</v>
      </c>
      <c r="I8199" s="38">
        <v>14</v>
      </c>
      <c r="J8199" s="38">
        <v>8</v>
      </c>
      <c r="K8199" s="42" t="s">
        <v>346</v>
      </c>
      <c r="L8199" s="42" t="s">
        <v>10</v>
      </c>
      <c r="AA8199" s="45"/>
      <c r="AB8199" s="45"/>
      <c r="AE8199" s="42">
        <f>IF(Table32[[#This Row],[Gems]]&gt;0,Table32[[#This Row],[Gems]],0)</f>
        <v>0</v>
      </c>
      <c r="AF8199" s="42">
        <f>IF(Table32[[#This Row],[Gems]]&lt;0,Table32[[#This Row],[Gems]],0)</f>
        <v>0</v>
      </c>
      <c r="AG8199" s="29">
        <f t="shared" ca="1" si="169"/>
        <v>59</v>
      </c>
    </row>
    <row r="8200" spans="1:33" ht="14.4" x14ac:dyDescent="0.3">
      <c r="A8200" s="37">
        <v>44131</v>
      </c>
      <c r="B8200" s="38">
        <f>INDEX(Videolength!D:D,MATCH(D8200,Videolength!A:A,0))</f>
        <v>14</v>
      </c>
      <c r="C8200" s="38">
        <f>INDEX(Videolength!E:E,MATCH(D8200,Videolength!A:A,0))</f>
        <v>40</v>
      </c>
      <c r="D8200" s="39">
        <v>40</v>
      </c>
      <c r="E8200" s="40" t="str">
        <f>INDEX(Videolength!B:B,MATCH(D8200,Videolength!A:A,0))</f>
        <v>https://youtu.be/22G_-kk7v_s?list=PLTjhk5BwsiVV8SrR-dPCDjCfaMnt-5HZH</v>
      </c>
      <c r="F8200" s="41">
        <f>INDEX(Videolength!C:C,MATCH(D8200,Videolength!A:A,0))</f>
        <v>2.7141203703703706E-2</v>
      </c>
      <c r="G8200" s="41">
        <v>1.7175925925925924E-2</v>
      </c>
      <c r="H8200" s="71">
        <f>HYPERLINK(_xlfn.CONCAT(E8200,"&amp;t=",G8200*86400),G8200)</f>
        <v>1.7175925925925924E-2</v>
      </c>
      <c r="I8200" s="38">
        <v>14</v>
      </c>
      <c r="J8200" s="38">
        <v>8</v>
      </c>
      <c r="K8200" s="42" t="s">
        <v>15</v>
      </c>
      <c r="L8200" s="42" t="s">
        <v>216</v>
      </c>
      <c r="M8200" s="42" t="s">
        <v>1403</v>
      </c>
      <c r="AA8200" s="45"/>
      <c r="AB8200" s="45"/>
      <c r="AE8200" s="42">
        <f>IF(Table32[[#This Row],[Gems]]&gt;0,Table32[[#This Row],[Gems]],0)</f>
        <v>0</v>
      </c>
      <c r="AF8200" s="42">
        <f>IF(Table32[[#This Row],[Gems]]&lt;0,Table32[[#This Row],[Gems]],0)</f>
        <v>0</v>
      </c>
      <c r="AG8200" s="29">
        <f t="shared" ca="1" si="169"/>
        <v>59</v>
      </c>
    </row>
    <row r="8201" spans="1:33" ht="14.4" x14ac:dyDescent="0.3">
      <c r="A8201" s="37">
        <v>44131</v>
      </c>
      <c r="B8201" s="38">
        <f>INDEX(Videolength!D:D,MATCH(D8201,Videolength!A:A,0))</f>
        <v>14</v>
      </c>
      <c r="C8201" s="38">
        <f>INDEX(Videolength!E:E,MATCH(D8201,Videolength!A:A,0))</f>
        <v>40</v>
      </c>
      <c r="D8201" s="39">
        <v>40</v>
      </c>
      <c r="E8201" s="40" t="str">
        <f>INDEX(Videolength!B:B,MATCH(D8201,Videolength!A:A,0))</f>
        <v>https://youtu.be/22G_-kk7v_s?list=PLTjhk5BwsiVV8SrR-dPCDjCfaMnt-5HZH</v>
      </c>
      <c r="F8201" s="41">
        <f>INDEX(Videolength!C:C,MATCH(D8201,Videolength!A:A,0))</f>
        <v>2.7141203703703706E-2</v>
      </c>
      <c r="G8201" s="41">
        <v>1.7233796296296296E-2</v>
      </c>
      <c r="H8201" s="71">
        <f>HYPERLINK(_xlfn.CONCAT(E8201,"&amp;t=",G8201*86400),G8201)</f>
        <v>1.7233796296296296E-2</v>
      </c>
      <c r="I8201" s="38">
        <v>14</v>
      </c>
      <c r="J8201" s="38">
        <v>8</v>
      </c>
      <c r="K8201" s="42" t="s">
        <v>15</v>
      </c>
      <c r="L8201" s="42" t="s">
        <v>197</v>
      </c>
      <c r="Z8201" s="45" t="s">
        <v>492</v>
      </c>
      <c r="AA8201" s="45">
        <v>5</v>
      </c>
      <c r="AB8201" s="45">
        <v>1</v>
      </c>
      <c r="AE8201" s="42">
        <f>IF(Table32[[#This Row],[Gems]]&gt;0,Table32[[#This Row],[Gems]],0)</f>
        <v>0</v>
      </c>
      <c r="AF8201" s="42">
        <f>IF(Table32[[#This Row],[Gems]]&lt;0,Table32[[#This Row],[Gems]],0)</f>
        <v>0</v>
      </c>
      <c r="AG8201" s="29">
        <f t="shared" ca="1" si="169"/>
        <v>59</v>
      </c>
    </row>
    <row r="8202" spans="1:33" ht="14.4" x14ac:dyDescent="0.3">
      <c r="A8202" s="37">
        <v>44131</v>
      </c>
      <c r="B8202" s="38">
        <f>INDEX(Videolength!D:D,MATCH(D8202,Videolength!A:A,0))</f>
        <v>14</v>
      </c>
      <c r="C8202" s="38">
        <f>INDEX(Videolength!E:E,MATCH(D8202,Videolength!A:A,0))</f>
        <v>40</v>
      </c>
      <c r="D8202" s="39">
        <v>40</v>
      </c>
      <c r="E8202" s="40" t="str">
        <f>INDEX(Videolength!B:B,MATCH(D8202,Videolength!A:A,0))</f>
        <v>https://youtu.be/22G_-kk7v_s?list=PLTjhk5BwsiVV8SrR-dPCDjCfaMnt-5HZH</v>
      </c>
      <c r="F8202" s="41">
        <f>INDEX(Videolength!C:C,MATCH(D8202,Videolength!A:A,0))</f>
        <v>2.7141203703703706E-2</v>
      </c>
      <c r="G8202" s="41">
        <v>1.8090277777777778E-2</v>
      </c>
      <c r="H8202" s="71">
        <f>HYPERLINK(_xlfn.CONCAT(E8202,"&amp;t=",G8202*86400),G8202)</f>
        <v>1.8090277777777778E-2</v>
      </c>
      <c r="I8202" s="38">
        <v>14</v>
      </c>
      <c r="J8202" s="38">
        <v>8</v>
      </c>
      <c r="K8202" s="42" t="s">
        <v>15</v>
      </c>
      <c r="L8202" s="42" t="s">
        <v>198</v>
      </c>
      <c r="M8202" s="42" t="s">
        <v>831</v>
      </c>
      <c r="Z8202" s="45" t="s">
        <v>492</v>
      </c>
      <c r="AA8202" s="38">
        <v>5</v>
      </c>
      <c r="AB8202" s="38">
        <v>1</v>
      </c>
      <c r="AC8202" s="44" t="s">
        <v>201</v>
      </c>
      <c r="AE8202" s="42">
        <f>IF(Table32[[#This Row],[Gems]]&gt;0,Table32[[#This Row],[Gems]],0)</f>
        <v>0</v>
      </c>
      <c r="AF8202" s="42">
        <f>IF(Table32[[#This Row],[Gems]]&lt;0,Table32[[#This Row],[Gems]],0)</f>
        <v>0</v>
      </c>
      <c r="AG8202" s="29">
        <f t="shared" ca="1" si="169"/>
        <v>59</v>
      </c>
    </row>
    <row r="8203" spans="1:33" ht="14.4" x14ac:dyDescent="0.3">
      <c r="A8203" s="37">
        <v>44131</v>
      </c>
      <c r="B8203" s="38">
        <f>INDEX(Videolength!D:D,MATCH(D8203,Videolength!A:A,0))</f>
        <v>14</v>
      </c>
      <c r="C8203" s="38">
        <f>INDEX(Videolength!E:E,MATCH(D8203,Videolength!A:A,0))</f>
        <v>40</v>
      </c>
      <c r="D8203" s="39">
        <v>40</v>
      </c>
      <c r="E8203" s="40" t="str">
        <f>INDEX(Videolength!B:B,MATCH(D8203,Videolength!A:A,0))</f>
        <v>https://youtu.be/22G_-kk7v_s?list=PLTjhk5BwsiVV8SrR-dPCDjCfaMnt-5HZH</v>
      </c>
      <c r="F8203" s="41">
        <f>INDEX(Videolength!C:C,MATCH(D8203,Videolength!A:A,0))</f>
        <v>2.7141203703703706E-2</v>
      </c>
      <c r="G8203" s="41">
        <v>1.8136574074074072E-2</v>
      </c>
      <c r="H8203" s="71">
        <f>HYPERLINK(_xlfn.CONCAT(E8203,"&amp;t=",G8203*86400),G8203)</f>
        <v>1.8136574074074072E-2</v>
      </c>
      <c r="I8203" s="38">
        <v>14</v>
      </c>
      <c r="J8203" s="38">
        <v>8</v>
      </c>
      <c r="K8203" s="42" t="s">
        <v>15</v>
      </c>
      <c r="L8203" s="42" t="s">
        <v>301</v>
      </c>
      <c r="W8203" s="44" t="s">
        <v>442</v>
      </c>
      <c r="X8203" s="43">
        <v>1</v>
      </c>
      <c r="Y8203" s="43">
        <v>1</v>
      </c>
      <c r="AA8203" s="45"/>
      <c r="AB8203" s="45"/>
      <c r="AE8203" s="42">
        <f>IF(Table32[[#This Row],[Gems]]&gt;0,Table32[[#This Row],[Gems]],0)</f>
        <v>0</v>
      </c>
      <c r="AF8203" s="42">
        <f>IF(Table32[[#This Row],[Gems]]&lt;0,Table32[[#This Row],[Gems]],0)</f>
        <v>0</v>
      </c>
      <c r="AG8203" s="29">
        <f t="shared" ref="AG8203:AG8264" ca="1" si="170">SUM(OFFSET(AG8203,-1,0),AD8203)</f>
        <v>59</v>
      </c>
    </row>
    <row r="8204" spans="1:33" ht="14.4" x14ac:dyDescent="0.3">
      <c r="A8204" s="37">
        <v>44131</v>
      </c>
      <c r="B8204" s="38">
        <f>INDEX(Videolength!D:D,MATCH(D8204,Videolength!A:A,0))</f>
        <v>14</v>
      </c>
      <c r="C8204" s="38">
        <f>INDEX(Videolength!E:E,MATCH(D8204,Videolength!A:A,0))</f>
        <v>40</v>
      </c>
      <c r="D8204" s="39">
        <v>40</v>
      </c>
      <c r="E8204" s="40" t="str">
        <f>INDEX(Videolength!B:B,MATCH(D8204,Videolength!A:A,0))</f>
        <v>https://youtu.be/22G_-kk7v_s?list=PLTjhk5BwsiVV8SrR-dPCDjCfaMnt-5HZH</v>
      </c>
      <c r="F8204" s="41">
        <f>INDEX(Videolength!C:C,MATCH(D8204,Videolength!A:A,0))</f>
        <v>2.7141203703703706E-2</v>
      </c>
      <c r="G8204" s="41">
        <v>1.818287037037037E-2</v>
      </c>
      <c r="H8204" s="71">
        <f>HYPERLINK(_xlfn.CONCAT(E8204,"&amp;t=",G8204*86400),G8204)</f>
        <v>1.818287037037037E-2</v>
      </c>
      <c r="I8204" s="38">
        <v>14</v>
      </c>
      <c r="J8204" s="38">
        <v>8</v>
      </c>
      <c r="K8204" s="42" t="s">
        <v>15</v>
      </c>
      <c r="L8204" s="42" t="s">
        <v>216</v>
      </c>
      <c r="M8204" s="42" t="s">
        <v>1403</v>
      </c>
      <c r="AA8204" s="45"/>
      <c r="AB8204" s="45"/>
      <c r="AE8204" s="42">
        <f>IF(Table32[[#This Row],[Gems]]&gt;0,Table32[[#This Row],[Gems]],0)</f>
        <v>0</v>
      </c>
      <c r="AF8204" s="42">
        <f>IF(Table32[[#This Row],[Gems]]&lt;0,Table32[[#This Row],[Gems]],0)</f>
        <v>0</v>
      </c>
      <c r="AG8204" s="29">
        <f t="shared" ca="1" si="170"/>
        <v>59</v>
      </c>
    </row>
    <row r="8205" spans="1:33" ht="14.4" x14ac:dyDescent="0.3">
      <c r="A8205" s="37">
        <v>44131</v>
      </c>
      <c r="B8205" s="38">
        <f>INDEX(Videolength!D:D,MATCH(D8205,Videolength!A:A,0))</f>
        <v>14</v>
      </c>
      <c r="C8205" s="38">
        <f>INDEX(Videolength!E:E,MATCH(D8205,Videolength!A:A,0))</f>
        <v>40</v>
      </c>
      <c r="D8205" s="39">
        <v>40</v>
      </c>
      <c r="E8205" s="40" t="str">
        <f>INDEX(Videolength!B:B,MATCH(D8205,Videolength!A:A,0))</f>
        <v>https://youtu.be/22G_-kk7v_s?list=PLTjhk5BwsiVV8SrR-dPCDjCfaMnt-5HZH</v>
      </c>
      <c r="F8205" s="41">
        <f>INDEX(Videolength!C:C,MATCH(D8205,Videolength!A:A,0))</f>
        <v>2.7141203703703706E-2</v>
      </c>
      <c r="G8205" s="41">
        <v>1.8252314814814815E-2</v>
      </c>
      <c r="H8205" s="71">
        <f>HYPERLINK(_xlfn.CONCAT(E8205,"&amp;t=",G8205*86400),G8205)</f>
        <v>1.8252314814814815E-2</v>
      </c>
      <c r="I8205" s="38">
        <v>14</v>
      </c>
      <c r="J8205" s="38">
        <v>8</v>
      </c>
      <c r="K8205" s="42" t="s">
        <v>15</v>
      </c>
      <c r="L8205" s="42" t="s">
        <v>197</v>
      </c>
      <c r="M8205" s="42" t="s">
        <v>1779</v>
      </c>
      <c r="Z8205" s="45" t="s">
        <v>496</v>
      </c>
      <c r="AA8205" s="45">
        <v>5</v>
      </c>
      <c r="AB8205" s="45">
        <v>2</v>
      </c>
      <c r="AE8205" s="42">
        <f>IF(Table32[[#This Row],[Gems]]&gt;0,Table32[[#This Row],[Gems]],0)</f>
        <v>0</v>
      </c>
      <c r="AF8205" s="42">
        <f>IF(Table32[[#This Row],[Gems]]&lt;0,Table32[[#This Row],[Gems]],0)</f>
        <v>0</v>
      </c>
      <c r="AG8205" s="29">
        <f t="shared" ca="1" si="170"/>
        <v>59</v>
      </c>
    </row>
    <row r="8206" spans="1:33" ht="14.4" x14ac:dyDescent="0.3">
      <c r="A8206" s="37">
        <v>44131</v>
      </c>
      <c r="B8206" s="38">
        <f>INDEX(Videolength!D:D,MATCH(D8206,Videolength!A:A,0))</f>
        <v>14</v>
      </c>
      <c r="C8206" s="38">
        <f>INDEX(Videolength!E:E,MATCH(D8206,Videolength!A:A,0))</f>
        <v>40</v>
      </c>
      <c r="D8206" s="39">
        <v>40</v>
      </c>
      <c r="E8206" s="40" t="str">
        <f>INDEX(Videolength!B:B,MATCH(D8206,Videolength!A:A,0))</f>
        <v>https://youtu.be/22G_-kk7v_s?list=PLTjhk5BwsiVV8SrR-dPCDjCfaMnt-5HZH</v>
      </c>
      <c r="F8206" s="41">
        <f>INDEX(Videolength!C:C,MATCH(D8206,Videolength!A:A,0))</f>
        <v>2.7141203703703706E-2</v>
      </c>
      <c r="G8206" s="41">
        <v>1.8287037037037036E-2</v>
      </c>
      <c r="H8206" s="71">
        <f>HYPERLINK(_xlfn.CONCAT(E8206,"&amp;t=",G8206*86400),G8206)</f>
        <v>1.8287037037037036E-2</v>
      </c>
      <c r="I8206" s="38">
        <v>14</v>
      </c>
      <c r="J8206" s="38">
        <v>8</v>
      </c>
      <c r="K8206" s="42" t="s">
        <v>15</v>
      </c>
      <c r="L8206" s="42" t="s">
        <v>198</v>
      </c>
      <c r="M8206" s="42" t="s">
        <v>1597</v>
      </c>
      <c r="Q8206" s="42" t="s">
        <v>121</v>
      </c>
      <c r="Z8206" s="45" t="s">
        <v>496</v>
      </c>
      <c r="AA8206" s="38">
        <v>5</v>
      </c>
      <c r="AB8206" s="38">
        <v>2</v>
      </c>
      <c r="AC8206" s="44" t="s">
        <v>201</v>
      </c>
      <c r="AE8206" s="42">
        <f>IF(Table32[[#This Row],[Gems]]&gt;0,Table32[[#This Row],[Gems]],0)</f>
        <v>0</v>
      </c>
      <c r="AF8206" s="42">
        <f>IF(Table32[[#This Row],[Gems]]&lt;0,Table32[[#This Row],[Gems]],0)</f>
        <v>0</v>
      </c>
      <c r="AG8206" s="29">
        <f t="shared" ca="1" si="170"/>
        <v>59</v>
      </c>
    </row>
    <row r="8207" spans="1:33" ht="14.4" x14ac:dyDescent="0.3">
      <c r="A8207" s="37">
        <v>44131</v>
      </c>
      <c r="B8207" s="38">
        <f>INDEX(Videolength!D:D,MATCH(D8207,Videolength!A:A,0))</f>
        <v>14</v>
      </c>
      <c r="C8207" s="38">
        <f>INDEX(Videolength!E:E,MATCH(D8207,Videolength!A:A,0))</f>
        <v>40</v>
      </c>
      <c r="D8207" s="39">
        <v>40</v>
      </c>
      <c r="E8207" s="40" t="str">
        <f>INDEX(Videolength!B:B,MATCH(D8207,Videolength!A:A,0))</f>
        <v>https://youtu.be/22G_-kk7v_s?list=PLTjhk5BwsiVV8SrR-dPCDjCfaMnt-5HZH</v>
      </c>
      <c r="F8207" s="41">
        <f>INDEX(Videolength!C:C,MATCH(D8207,Videolength!A:A,0))</f>
        <v>2.7141203703703706E-2</v>
      </c>
      <c r="G8207" s="41">
        <v>1.834490740740741E-2</v>
      </c>
      <c r="H8207" s="71">
        <f>HYPERLINK(_xlfn.CONCAT(E8207,"&amp;t=",G8207*86400),G8207)</f>
        <v>1.834490740740741E-2</v>
      </c>
      <c r="I8207" s="38">
        <v>14</v>
      </c>
      <c r="J8207" s="38">
        <v>8</v>
      </c>
      <c r="K8207" s="42" t="s">
        <v>15</v>
      </c>
      <c r="L8207" s="42" t="s">
        <v>216</v>
      </c>
      <c r="M8207" s="42" t="s">
        <v>1598</v>
      </c>
      <c r="N8207" s="42" t="s">
        <v>121</v>
      </c>
      <c r="AA8207" s="45"/>
      <c r="AB8207" s="45"/>
      <c r="AE8207" s="42">
        <f>IF(Table32[[#This Row],[Gems]]&gt;0,Table32[[#This Row],[Gems]],0)</f>
        <v>0</v>
      </c>
      <c r="AF8207" s="42">
        <f>IF(Table32[[#This Row],[Gems]]&lt;0,Table32[[#This Row],[Gems]],0)</f>
        <v>0</v>
      </c>
      <c r="AG8207" s="29">
        <f t="shared" ca="1" si="170"/>
        <v>59</v>
      </c>
    </row>
    <row r="8208" spans="1:33" ht="14.4" x14ac:dyDescent="0.3">
      <c r="A8208" s="37">
        <v>44131</v>
      </c>
      <c r="B8208" s="38">
        <f>INDEX(Videolength!D:D,MATCH(D8208,Videolength!A:A,0))</f>
        <v>14</v>
      </c>
      <c r="C8208" s="38">
        <f>INDEX(Videolength!E:E,MATCH(D8208,Videolength!A:A,0))</f>
        <v>40</v>
      </c>
      <c r="D8208" s="39">
        <v>40</v>
      </c>
      <c r="E8208" s="40" t="str">
        <f>INDEX(Videolength!B:B,MATCH(D8208,Videolength!A:A,0))</f>
        <v>https://youtu.be/22G_-kk7v_s?list=PLTjhk5BwsiVV8SrR-dPCDjCfaMnt-5HZH</v>
      </c>
      <c r="F8208" s="41">
        <f>INDEX(Videolength!C:C,MATCH(D8208,Videolength!A:A,0))</f>
        <v>2.7141203703703706E-2</v>
      </c>
      <c r="G8208" s="41">
        <v>1.8391203703703705E-2</v>
      </c>
      <c r="H8208" s="71">
        <f>HYPERLINK(_xlfn.CONCAT(E8208,"&amp;t=",G8208*86400),G8208)</f>
        <v>1.8391203703703705E-2</v>
      </c>
      <c r="I8208" s="38">
        <v>14</v>
      </c>
      <c r="J8208" s="38">
        <v>8</v>
      </c>
      <c r="K8208" s="42" t="s">
        <v>346</v>
      </c>
      <c r="L8208" s="42" t="s">
        <v>10</v>
      </c>
      <c r="AA8208" s="45"/>
      <c r="AB8208" s="45"/>
      <c r="AE8208" s="42">
        <f>IF(Table32[[#This Row],[Gems]]&gt;0,Table32[[#This Row],[Gems]],0)</f>
        <v>0</v>
      </c>
      <c r="AF8208" s="42">
        <f>IF(Table32[[#This Row],[Gems]]&lt;0,Table32[[#This Row],[Gems]],0)</f>
        <v>0</v>
      </c>
      <c r="AG8208" s="29">
        <f t="shared" ca="1" si="170"/>
        <v>59</v>
      </c>
    </row>
    <row r="8209" spans="1:33" ht="14.4" x14ac:dyDescent="0.3">
      <c r="A8209" s="37">
        <v>44131</v>
      </c>
      <c r="B8209" s="38">
        <f>INDEX(Videolength!D:D,MATCH(D8209,Videolength!A:A,0))</f>
        <v>14</v>
      </c>
      <c r="C8209" s="38">
        <f>INDEX(Videolength!E:E,MATCH(D8209,Videolength!A:A,0))</f>
        <v>40</v>
      </c>
      <c r="D8209" s="39">
        <v>40</v>
      </c>
      <c r="E8209" s="40" t="str">
        <f>INDEX(Videolength!B:B,MATCH(D8209,Videolength!A:A,0))</f>
        <v>https://youtu.be/22G_-kk7v_s?list=PLTjhk5BwsiVV8SrR-dPCDjCfaMnt-5HZH</v>
      </c>
      <c r="F8209" s="41">
        <f>INDEX(Videolength!C:C,MATCH(D8209,Videolength!A:A,0))</f>
        <v>2.7141203703703706E-2</v>
      </c>
      <c r="G8209" s="41">
        <v>1.8402777777777778E-2</v>
      </c>
      <c r="H8209" s="71">
        <f>HYPERLINK(_xlfn.CONCAT(E8209,"&amp;t=",G8209*86400),G8209)</f>
        <v>1.8402777777777778E-2</v>
      </c>
      <c r="I8209" s="38">
        <v>14</v>
      </c>
      <c r="J8209" s="38">
        <v>8</v>
      </c>
      <c r="K8209" s="42" t="s">
        <v>107</v>
      </c>
      <c r="L8209" s="42" t="s">
        <v>10</v>
      </c>
      <c r="M8209" s="51" t="s">
        <v>1668</v>
      </c>
      <c r="N8209" s="51" t="s">
        <v>228</v>
      </c>
      <c r="O8209" s="51" t="s">
        <v>33</v>
      </c>
      <c r="P8209" s="51"/>
      <c r="Q8209" s="51"/>
      <c r="R8209" s="51"/>
      <c r="S8209" s="51"/>
      <c r="AA8209" s="45"/>
      <c r="AB8209" s="45"/>
      <c r="AE8209" s="42">
        <f>IF(Table32[[#This Row],[Gems]]&gt;0,Table32[[#This Row],[Gems]],0)</f>
        <v>0</v>
      </c>
      <c r="AF8209" s="42">
        <f>IF(Table32[[#This Row],[Gems]]&lt;0,Table32[[#This Row],[Gems]],0)</f>
        <v>0</v>
      </c>
      <c r="AG8209" s="29">
        <f t="shared" ca="1" si="170"/>
        <v>59</v>
      </c>
    </row>
    <row r="8210" spans="1:33" ht="14.4" x14ac:dyDescent="0.3">
      <c r="A8210" s="37">
        <v>44131</v>
      </c>
      <c r="B8210" s="38">
        <f>INDEX(Videolength!D:D,MATCH(D8210,Videolength!A:A,0))</f>
        <v>14</v>
      </c>
      <c r="C8210" s="38">
        <f>INDEX(Videolength!E:E,MATCH(D8210,Videolength!A:A,0))</f>
        <v>40</v>
      </c>
      <c r="D8210" s="39">
        <v>40</v>
      </c>
      <c r="E8210" s="40" t="str">
        <f>INDEX(Videolength!B:B,MATCH(D8210,Videolength!A:A,0))</f>
        <v>https://youtu.be/22G_-kk7v_s?list=PLTjhk5BwsiVV8SrR-dPCDjCfaMnt-5HZH</v>
      </c>
      <c r="F8210" s="41">
        <f>INDEX(Videolength!C:C,MATCH(D8210,Videolength!A:A,0))</f>
        <v>2.7141203703703706E-2</v>
      </c>
      <c r="G8210" s="41">
        <v>1.8425925925925925E-2</v>
      </c>
      <c r="H8210" s="71">
        <f>HYPERLINK(_xlfn.CONCAT(E8210,"&amp;t=",G8210*86400),G8210)</f>
        <v>1.8425925925925925E-2</v>
      </c>
      <c r="I8210" s="38">
        <v>14</v>
      </c>
      <c r="J8210" s="38">
        <v>8</v>
      </c>
      <c r="K8210" s="42" t="s">
        <v>346</v>
      </c>
      <c r="L8210" s="42" t="s">
        <v>10</v>
      </c>
      <c r="AA8210" s="45"/>
      <c r="AB8210" s="45"/>
      <c r="AE8210" s="42">
        <f>IF(Table32[[#This Row],[Gems]]&gt;0,Table32[[#This Row],[Gems]],0)</f>
        <v>0</v>
      </c>
      <c r="AF8210" s="42">
        <f>IF(Table32[[#This Row],[Gems]]&lt;0,Table32[[#This Row],[Gems]],0)</f>
        <v>0</v>
      </c>
      <c r="AG8210" s="29">
        <f t="shared" ca="1" si="170"/>
        <v>59</v>
      </c>
    </row>
    <row r="8211" spans="1:33" ht="14.4" x14ac:dyDescent="0.3">
      <c r="A8211" s="37">
        <v>44131</v>
      </c>
      <c r="B8211" s="38">
        <f>INDEX(Videolength!D:D,MATCH(D8211,Videolength!A:A,0))</f>
        <v>14</v>
      </c>
      <c r="C8211" s="38">
        <f>INDEX(Videolength!E:E,MATCH(D8211,Videolength!A:A,0))</f>
        <v>40</v>
      </c>
      <c r="D8211" s="39">
        <v>40</v>
      </c>
      <c r="E8211" s="40" t="str">
        <f>INDEX(Videolength!B:B,MATCH(D8211,Videolength!A:A,0))</f>
        <v>https://youtu.be/22G_-kk7v_s?list=PLTjhk5BwsiVV8SrR-dPCDjCfaMnt-5HZH</v>
      </c>
      <c r="F8211" s="41">
        <f>INDEX(Videolength!C:C,MATCH(D8211,Videolength!A:A,0))</f>
        <v>2.7141203703703706E-2</v>
      </c>
      <c r="G8211" s="41">
        <v>1.8553240740740742E-2</v>
      </c>
      <c r="H8211" s="71">
        <f>HYPERLINK(_xlfn.CONCAT(E8211,"&amp;t=",G8211*86400),G8211)</f>
        <v>1.8553240740740742E-2</v>
      </c>
      <c r="I8211" s="38">
        <v>14</v>
      </c>
      <c r="J8211" s="38">
        <v>8</v>
      </c>
      <c r="K8211" s="42" t="s">
        <v>90</v>
      </c>
      <c r="L8211" s="42" t="s">
        <v>10</v>
      </c>
      <c r="AA8211" s="45"/>
      <c r="AB8211" s="45"/>
      <c r="AE8211" s="42">
        <f>IF(Table32[[#This Row],[Gems]]&gt;0,Table32[[#This Row],[Gems]],0)</f>
        <v>0</v>
      </c>
      <c r="AF8211" s="42">
        <f>IF(Table32[[#This Row],[Gems]]&lt;0,Table32[[#This Row],[Gems]],0)</f>
        <v>0</v>
      </c>
      <c r="AG8211" s="29">
        <f t="shared" ca="1" si="170"/>
        <v>59</v>
      </c>
    </row>
    <row r="8212" spans="1:33" ht="14.4" x14ac:dyDescent="0.3">
      <c r="A8212" s="37">
        <v>44131</v>
      </c>
      <c r="B8212" s="38">
        <f>INDEX(Videolength!D:D,MATCH(D8212,Videolength!A:A,0))</f>
        <v>14</v>
      </c>
      <c r="C8212" s="38">
        <f>INDEX(Videolength!E:E,MATCH(D8212,Videolength!A:A,0))</f>
        <v>40</v>
      </c>
      <c r="D8212" s="39">
        <v>40</v>
      </c>
      <c r="E8212" s="40" t="str">
        <f>INDEX(Videolength!B:B,MATCH(D8212,Videolength!A:A,0))</f>
        <v>https://youtu.be/22G_-kk7v_s?list=PLTjhk5BwsiVV8SrR-dPCDjCfaMnt-5HZH</v>
      </c>
      <c r="F8212" s="41">
        <f>INDEX(Videolength!C:C,MATCH(D8212,Videolength!A:A,0))</f>
        <v>2.7141203703703706E-2</v>
      </c>
      <c r="G8212" s="41">
        <v>1.8564814814814815E-2</v>
      </c>
      <c r="H8212" s="71">
        <f>HYPERLINK(_xlfn.CONCAT(E8212,"&amp;t=",G8212*86400),G8212)</f>
        <v>1.8564814814814815E-2</v>
      </c>
      <c r="I8212" s="38">
        <v>14</v>
      </c>
      <c r="J8212" s="38">
        <v>8</v>
      </c>
      <c r="K8212" s="42" t="s">
        <v>90</v>
      </c>
      <c r="L8212" s="42" t="s">
        <v>256</v>
      </c>
      <c r="AA8212" s="45"/>
      <c r="AB8212" s="45"/>
      <c r="AE8212" s="42">
        <f>IF(Table32[[#This Row],[Gems]]&gt;0,Table32[[#This Row],[Gems]],0)</f>
        <v>0</v>
      </c>
      <c r="AF8212" s="42">
        <f>IF(Table32[[#This Row],[Gems]]&lt;0,Table32[[#This Row],[Gems]],0)</f>
        <v>0</v>
      </c>
      <c r="AG8212" s="29">
        <f t="shared" ca="1" si="170"/>
        <v>59</v>
      </c>
    </row>
    <row r="8213" spans="1:33" ht="14.4" x14ac:dyDescent="0.3">
      <c r="A8213" s="37">
        <v>44131</v>
      </c>
      <c r="B8213" s="38">
        <f>INDEX(Videolength!D:D,MATCH(D8213,Videolength!A:A,0))</f>
        <v>14</v>
      </c>
      <c r="C8213" s="38">
        <f>INDEX(Videolength!E:E,MATCH(D8213,Videolength!A:A,0))</f>
        <v>40</v>
      </c>
      <c r="D8213" s="39">
        <v>40</v>
      </c>
      <c r="E8213" s="40" t="str">
        <f>INDEX(Videolength!B:B,MATCH(D8213,Videolength!A:A,0))</f>
        <v>https://youtu.be/22G_-kk7v_s?list=PLTjhk5BwsiVV8SrR-dPCDjCfaMnt-5HZH</v>
      </c>
      <c r="F8213" s="41">
        <f>INDEX(Videolength!C:C,MATCH(D8213,Videolength!A:A,0))</f>
        <v>2.7141203703703706E-2</v>
      </c>
      <c r="G8213" s="41">
        <v>1.8587962962962962E-2</v>
      </c>
      <c r="H8213" s="71">
        <f>HYPERLINK(_xlfn.CONCAT(E8213,"&amp;t=",G8213*86400),G8213)</f>
        <v>1.8587962962962962E-2</v>
      </c>
      <c r="I8213" s="38">
        <v>14</v>
      </c>
      <c r="J8213" s="38">
        <v>8</v>
      </c>
      <c r="K8213" s="42" t="s">
        <v>90</v>
      </c>
      <c r="L8213" s="42" t="s">
        <v>197</v>
      </c>
      <c r="V8213" s="43">
        <v>1518</v>
      </c>
      <c r="AA8213" s="45"/>
      <c r="AB8213" s="45"/>
      <c r="AE8213" s="42">
        <f>IF(Table32[[#This Row],[Gems]]&gt;0,Table32[[#This Row],[Gems]],0)</f>
        <v>0</v>
      </c>
      <c r="AF8213" s="42">
        <f>IF(Table32[[#This Row],[Gems]]&lt;0,Table32[[#This Row],[Gems]],0)</f>
        <v>0</v>
      </c>
      <c r="AG8213" s="29">
        <f t="shared" ca="1" si="170"/>
        <v>59</v>
      </c>
    </row>
    <row r="8214" spans="1:33" ht="14.4" x14ac:dyDescent="0.3">
      <c r="A8214" s="37">
        <v>44131</v>
      </c>
      <c r="B8214" s="38">
        <f>INDEX(Videolength!D:D,MATCH(D8214,Videolength!A:A,0))</f>
        <v>14</v>
      </c>
      <c r="C8214" s="38">
        <f>INDEX(Videolength!E:E,MATCH(D8214,Videolength!A:A,0))</f>
        <v>40</v>
      </c>
      <c r="D8214" s="39">
        <v>40</v>
      </c>
      <c r="E8214" s="40" t="str">
        <f>INDEX(Videolength!B:B,MATCH(D8214,Videolength!A:A,0))</f>
        <v>https://youtu.be/22G_-kk7v_s?list=PLTjhk5BwsiVV8SrR-dPCDjCfaMnt-5HZH</v>
      </c>
      <c r="F8214" s="41">
        <f>INDEX(Videolength!C:C,MATCH(D8214,Videolength!A:A,0))</f>
        <v>2.7141203703703706E-2</v>
      </c>
      <c r="G8214" s="41">
        <v>1.9085648148148147E-2</v>
      </c>
      <c r="H8214" s="71">
        <f>HYPERLINK(_xlfn.CONCAT(E8214,"&amp;t=",G8214*86400),G8214)</f>
        <v>1.9085648148148147E-2</v>
      </c>
      <c r="I8214" s="38">
        <v>14</v>
      </c>
      <c r="J8214" s="38">
        <v>8</v>
      </c>
      <c r="K8214" s="42" t="s">
        <v>90</v>
      </c>
      <c r="L8214" s="42" t="s">
        <v>198</v>
      </c>
      <c r="M8214" s="42" t="s">
        <v>1599</v>
      </c>
      <c r="V8214" s="43">
        <v>1518</v>
      </c>
      <c r="AA8214" s="45"/>
      <c r="AB8214" s="45"/>
      <c r="AC8214" s="44" t="s">
        <v>201</v>
      </c>
      <c r="AE8214" s="42">
        <f>IF(Table32[[#This Row],[Gems]]&gt;0,Table32[[#This Row],[Gems]],0)</f>
        <v>0</v>
      </c>
      <c r="AF8214" s="42">
        <f>IF(Table32[[#This Row],[Gems]]&lt;0,Table32[[#This Row],[Gems]],0)</f>
        <v>0</v>
      </c>
      <c r="AG8214" s="29">
        <f t="shared" ca="1" si="170"/>
        <v>59</v>
      </c>
    </row>
    <row r="8215" spans="1:33" ht="14.4" x14ac:dyDescent="0.3">
      <c r="A8215" s="37">
        <v>44131</v>
      </c>
      <c r="B8215" s="38">
        <f>INDEX(Videolength!D:D,MATCH(D8215,Videolength!A:A,0))</f>
        <v>14</v>
      </c>
      <c r="C8215" s="38">
        <f>INDEX(Videolength!E:E,MATCH(D8215,Videolength!A:A,0))</f>
        <v>40</v>
      </c>
      <c r="D8215" s="39">
        <v>40</v>
      </c>
      <c r="E8215" s="40" t="str">
        <f>INDEX(Videolength!B:B,MATCH(D8215,Videolength!A:A,0))</f>
        <v>https://youtu.be/22G_-kk7v_s?list=PLTjhk5BwsiVV8SrR-dPCDjCfaMnt-5HZH</v>
      </c>
      <c r="F8215" s="41">
        <f>INDEX(Videolength!C:C,MATCH(D8215,Videolength!A:A,0))</f>
        <v>2.7141203703703706E-2</v>
      </c>
      <c r="G8215" s="41">
        <v>1.9120370370370371E-2</v>
      </c>
      <c r="H8215" s="71">
        <f>HYPERLINK(_xlfn.CONCAT(E8215,"&amp;t=",G8215*86400),G8215)</f>
        <v>1.9120370370370371E-2</v>
      </c>
      <c r="I8215" s="38">
        <v>14</v>
      </c>
      <c r="J8215" s="38">
        <v>8</v>
      </c>
      <c r="K8215" s="42" t="s">
        <v>90</v>
      </c>
      <c r="L8215" s="42" t="s">
        <v>10</v>
      </c>
      <c r="AA8215" s="45"/>
      <c r="AB8215" s="45"/>
      <c r="AE8215" s="42">
        <f>IF(Table32[[#This Row],[Gems]]&gt;0,Table32[[#This Row],[Gems]],0)</f>
        <v>0</v>
      </c>
      <c r="AF8215" s="42">
        <f>IF(Table32[[#This Row],[Gems]]&lt;0,Table32[[#This Row],[Gems]],0)</f>
        <v>0</v>
      </c>
      <c r="AG8215" s="29">
        <f t="shared" ca="1" si="170"/>
        <v>59</v>
      </c>
    </row>
    <row r="8216" spans="1:33" ht="14.4" x14ac:dyDescent="0.3">
      <c r="A8216" s="37">
        <v>44131</v>
      </c>
      <c r="B8216" s="38">
        <f>INDEX(Videolength!D:D,MATCH(D8216,Videolength!A:A,0))</f>
        <v>14</v>
      </c>
      <c r="C8216" s="38">
        <f>INDEX(Videolength!E:E,MATCH(D8216,Videolength!A:A,0))</f>
        <v>40</v>
      </c>
      <c r="D8216" s="39">
        <v>40</v>
      </c>
      <c r="E8216" s="40" t="str">
        <f>INDEX(Videolength!B:B,MATCH(D8216,Videolength!A:A,0))</f>
        <v>https://youtu.be/22G_-kk7v_s?list=PLTjhk5BwsiVV8SrR-dPCDjCfaMnt-5HZH</v>
      </c>
      <c r="F8216" s="41">
        <f>INDEX(Videolength!C:C,MATCH(D8216,Videolength!A:A,0))</f>
        <v>2.7141203703703706E-2</v>
      </c>
      <c r="G8216" s="41">
        <v>1.9143518518518518E-2</v>
      </c>
      <c r="H8216" s="71">
        <f>HYPERLINK(_xlfn.CONCAT(E8216,"&amp;t=",G8216*86400),G8216)</f>
        <v>1.9143518518518518E-2</v>
      </c>
      <c r="I8216" s="38">
        <v>14</v>
      </c>
      <c r="J8216" s="38">
        <v>8</v>
      </c>
      <c r="K8216" s="42" t="s">
        <v>90</v>
      </c>
      <c r="L8216" s="42" t="s">
        <v>256</v>
      </c>
      <c r="AA8216" s="45"/>
      <c r="AB8216" s="45"/>
      <c r="AE8216" s="42">
        <f>IF(Table32[[#This Row],[Gems]]&gt;0,Table32[[#This Row],[Gems]],0)</f>
        <v>0</v>
      </c>
      <c r="AF8216" s="42">
        <f>IF(Table32[[#This Row],[Gems]]&lt;0,Table32[[#This Row],[Gems]],0)</f>
        <v>0</v>
      </c>
      <c r="AG8216" s="29">
        <f t="shared" ca="1" si="170"/>
        <v>59</v>
      </c>
    </row>
    <row r="8217" spans="1:33" ht="14.4" x14ac:dyDescent="0.3">
      <c r="A8217" s="37">
        <v>44131</v>
      </c>
      <c r="B8217" s="38">
        <f>INDEX(Videolength!D:D,MATCH(D8217,Videolength!A:A,0))</f>
        <v>14</v>
      </c>
      <c r="C8217" s="38">
        <f>INDEX(Videolength!E:E,MATCH(D8217,Videolength!A:A,0))</f>
        <v>40</v>
      </c>
      <c r="D8217" s="39">
        <v>40</v>
      </c>
      <c r="E8217" s="40" t="str">
        <f>INDEX(Videolength!B:B,MATCH(D8217,Videolength!A:A,0))</f>
        <v>https://youtu.be/22G_-kk7v_s?list=PLTjhk5BwsiVV8SrR-dPCDjCfaMnt-5HZH</v>
      </c>
      <c r="F8217" s="41">
        <f>INDEX(Videolength!C:C,MATCH(D8217,Videolength!A:A,0))</f>
        <v>2.7141203703703706E-2</v>
      </c>
      <c r="G8217" s="41">
        <v>1.9166666666666669E-2</v>
      </c>
      <c r="H8217" s="71">
        <f>HYPERLINK(_xlfn.CONCAT(E8217,"&amp;t=",G8217*86400),G8217)</f>
        <v>1.9166666666666669E-2</v>
      </c>
      <c r="I8217" s="38">
        <v>14</v>
      </c>
      <c r="J8217" s="38">
        <v>8</v>
      </c>
      <c r="K8217" s="42" t="s">
        <v>90</v>
      </c>
      <c r="L8217" s="42" t="s">
        <v>148</v>
      </c>
      <c r="M8217" s="42" t="s">
        <v>398</v>
      </c>
      <c r="AA8217" s="45"/>
      <c r="AB8217" s="45"/>
      <c r="AE8217" s="42">
        <f>IF(Table32[[#This Row],[Gems]]&gt;0,Table32[[#This Row],[Gems]],0)</f>
        <v>0</v>
      </c>
      <c r="AF8217" s="42">
        <f>IF(Table32[[#This Row],[Gems]]&lt;0,Table32[[#This Row],[Gems]],0)</f>
        <v>0</v>
      </c>
      <c r="AG8217" s="29">
        <f t="shared" ca="1" si="170"/>
        <v>59</v>
      </c>
    </row>
    <row r="8218" spans="1:33" ht="14.4" x14ac:dyDescent="0.3">
      <c r="A8218" s="37">
        <v>44131</v>
      </c>
      <c r="B8218" s="38">
        <f>INDEX(Videolength!D:D,MATCH(D8218,Videolength!A:A,0))</f>
        <v>14</v>
      </c>
      <c r="C8218" s="38">
        <f>INDEX(Videolength!E:E,MATCH(D8218,Videolength!A:A,0))</f>
        <v>40</v>
      </c>
      <c r="D8218" s="39">
        <v>40</v>
      </c>
      <c r="E8218" s="40" t="str">
        <f>INDEX(Videolength!B:B,MATCH(D8218,Videolength!A:A,0))</f>
        <v>https://youtu.be/22G_-kk7v_s?list=PLTjhk5BwsiVV8SrR-dPCDjCfaMnt-5HZH</v>
      </c>
      <c r="F8218" s="41">
        <f>INDEX(Videolength!C:C,MATCH(D8218,Videolength!A:A,0))</f>
        <v>2.7141203703703706E-2</v>
      </c>
      <c r="G8218" s="41">
        <v>1.9340277777777779E-2</v>
      </c>
      <c r="H8218" s="71">
        <f>HYPERLINK(_xlfn.CONCAT(E8218,"&amp;t=",G8218*86400),G8218)</f>
        <v>1.9340277777777779E-2</v>
      </c>
      <c r="I8218" s="38">
        <v>14</v>
      </c>
      <c r="J8218" s="38">
        <v>8</v>
      </c>
      <c r="K8218" s="42" t="s">
        <v>90</v>
      </c>
      <c r="L8218" s="42" t="s">
        <v>197</v>
      </c>
      <c r="V8218" s="43">
        <v>1518</v>
      </c>
      <c r="AA8218" s="45"/>
      <c r="AB8218" s="45"/>
      <c r="AE8218" s="42">
        <f>IF(Table32[[#This Row],[Gems]]&gt;0,Table32[[#This Row],[Gems]],0)</f>
        <v>0</v>
      </c>
      <c r="AF8218" s="42">
        <f>IF(Table32[[#This Row],[Gems]]&lt;0,Table32[[#This Row],[Gems]],0)</f>
        <v>0</v>
      </c>
      <c r="AG8218" s="29">
        <f t="shared" ca="1" si="170"/>
        <v>59</v>
      </c>
    </row>
    <row r="8219" spans="1:33" ht="14.4" x14ac:dyDescent="0.3">
      <c r="A8219" s="37">
        <v>44131</v>
      </c>
      <c r="B8219" s="38">
        <f>INDEX(Videolength!D:D,MATCH(D8219,Videolength!A:A,0))</f>
        <v>14</v>
      </c>
      <c r="C8219" s="38">
        <f>INDEX(Videolength!E:E,MATCH(D8219,Videolength!A:A,0))</f>
        <v>40</v>
      </c>
      <c r="D8219" s="39">
        <v>40</v>
      </c>
      <c r="E8219" s="40" t="str">
        <f>INDEX(Videolength!B:B,MATCH(D8219,Videolength!A:A,0))</f>
        <v>https://youtu.be/22G_-kk7v_s?list=PLTjhk5BwsiVV8SrR-dPCDjCfaMnt-5HZH</v>
      </c>
      <c r="F8219" s="41">
        <f>INDEX(Videolength!C:C,MATCH(D8219,Videolength!A:A,0))</f>
        <v>2.7141203703703706E-2</v>
      </c>
      <c r="G8219" s="41">
        <v>2.0729166666666667E-2</v>
      </c>
      <c r="H8219" s="71">
        <f>HYPERLINK(_xlfn.CONCAT(E8219,"&amp;t=",G8219*86400),G8219)</f>
        <v>2.0729166666666667E-2</v>
      </c>
      <c r="I8219" s="38">
        <v>14</v>
      </c>
      <c r="J8219" s="38">
        <v>8</v>
      </c>
      <c r="K8219" s="42" t="s">
        <v>90</v>
      </c>
      <c r="L8219" s="42" t="s">
        <v>198</v>
      </c>
      <c r="M8219" s="42" t="s">
        <v>1600</v>
      </c>
      <c r="V8219" s="43">
        <v>1518</v>
      </c>
      <c r="AA8219" s="45"/>
      <c r="AB8219" s="45"/>
      <c r="AC8219" s="44" t="s">
        <v>203</v>
      </c>
      <c r="AE8219" s="42">
        <f>IF(Table32[[#This Row],[Gems]]&gt;0,Table32[[#This Row],[Gems]],0)</f>
        <v>0</v>
      </c>
      <c r="AF8219" s="42">
        <f>IF(Table32[[#This Row],[Gems]]&lt;0,Table32[[#This Row],[Gems]],0)</f>
        <v>0</v>
      </c>
      <c r="AG8219" s="29">
        <f t="shared" ca="1" si="170"/>
        <v>59</v>
      </c>
    </row>
    <row r="8220" spans="1:33" ht="14.4" x14ac:dyDescent="0.3">
      <c r="A8220" s="37">
        <v>44131</v>
      </c>
      <c r="B8220" s="38">
        <f>INDEX(Videolength!D:D,MATCH(D8220,Videolength!A:A,0))</f>
        <v>14</v>
      </c>
      <c r="C8220" s="38">
        <f>INDEX(Videolength!E:E,MATCH(D8220,Videolength!A:A,0))</f>
        <v>40</v>
      </c>
      <c r="D8220" s="39">
        <v>40</v>
      </c>
      <c r="E8220" s="40" t="str">
        <f>INDEX(Videolength!B:B,MATCH(D8220,Videolength!A:A,0))</f>
        <v>https://youtu.be/22G_-kk7v_s?list=PLTjhk5BwsiVV8SrR-dPCDjCfaMnt-5HZH</v>
      </c>
      <c r="F8220" s="41">
        <f>INDEX(Videolength!C:C,MATCH(D8220,Videolength!A:A,0))</f>
        <v>2.7141203703703706E-2</v>
      </c>
      <c r="G8220" s="41">
        <v>2.074074074074074E-2</v>
      </c>
      <c r="H8220" s="71">
        <f>HYPERLINK(_xlfn.CONCAT(E8220,"&amp;t=",G8220*86400),G8220)</f>
        <v>2.074074074074074E-2</v>
      </c>
      <c r="I8220" s="38">
        <v>14</v>
      </c>
      <c r="J8220" s="38">
        <v>8</v>
      </c>
      <c r="K8220" s="42" t="s">
        <v>90</v>
      </c>
      <c r="L8220" s="42" t="s">
        <v>10</v>
      </c>
      <c r="AA8220" s="45"/>
      <c r="AB8220" s="45"/>
      <c r="AE8220" s="42">
        <f>IF(Table32[[#This Row],[Gems]]&gt;0,Table32[[#This Row],[Gems]],0)</f>
        <v>0</v>
      </c>
      <c r="AF8220" s="42">
        <f>IF(Table32[[#This Row],[Gems]]&lt;0,Table32[[#This Row],[Gems]],0)</f>
        <v>0</v>
      </c>
      <c r="AG8220" s="29">
        <f t="shared" ca="1" si="170"/>
        <v>59</v>
      </c>
    </row>
    <row r="8221" spans="1:33" ht="14.4" x14ac:dyDescent="0.3">
      <c r="A8221" s="37">
        <v>44131</v>
      </c>
      <c r="B8221" s="38">
        <f>INDEX(Videolength!D:D,MATCH(D8221,Videolength!A:A,0))</f>
        <v>14</v>
      </c>
      <c r="C8221" s="38">
        <f>INDEX(Videolength!E:E,MATCH(D8221,Videolength!A:A,0))</f>
        <v>40</v>
      </c>
      <c r="D8221" s="39">
        <v>40</v>
      </c>
      <c r="E8221" s="40" t="str">
        <f>INDEX(Videolength!B:B,MATCH(D8221,Videolength!A:A,0))</f>
        <v>https://youtu.be/22G_-kk7v_s?list=PLTjhk5BwsiVV8SrR-dPCDjCfaMnt-5HZH</v>
      </c>
      <c r="F8221" s="41">
        <f>INDEX(Videolength!C:C,MATCH(D8221,Videolength!A:A,0))</f>
        <v>2.7141203703703706E-2</v>
      </c>
      <c r="G8221" s="41">
        <v>2.0763888888888887E-2</v>
      </c>
      <c r="H8221" s="71">
        <f>HYPERLINK(_xlfn.CONCAT(E8221,"&amp;t=",G8221*86400),G8221)</f>
        <v>2.0763888888888887E-2</v>
      </c>
      <c r="I8221" s="38">
        <v>14</v>
      </c>
      <c r="J8221" s="38">
        <v>8</v>
      </c>
      <c r="K8221" s="42" t="s">
        <v>90</v>
      </c>
      <c r="L8221" s="42" t="s">
        <v>256</v>
      </c>
      <c r="AA8221" s="45"/>
      <c r="AB8221" s="45"/>
      <c r="AE8221" s="42">
        <f>IF(Table32[[#This Row],[Gems]]&gt;0,Table32[[#This Row],[Gems]],0)</f>
        <v>0</v>
      </c>
      <c r="AF8221" s="42">
        <f>IF(Table32[[#This Row],[Gems]]&lt;0,Table32[[#This Row],[Gems]],0)</f>
        <v>0</v>
      </c>
      <c r="AG8221" s="29">
        <f t="shared" ca="1" si="170"/>
        <v>59</v>
      </c>
    </row>
    <row r="8222" spans="1:33" ht="14.4" x14ac:dyDescent="0.3">
      <c r="A8222" s="37">
        <v>44131</v>
      </c>
      <c r="B8222" s="38">
        <f>INDEX(Videolength!D:D,MATCH(D8222,Videolength!A:A,0))</f>
        <v>14</v>
      </c>
      <c r="C8222" s="38">
        <f>INDEX(Videolength!E:E,MATCH(D8222,Videolength!A:A,0))</f>
        <v>40</v>
      </c>
      <c r="D8222" s="39">
        <v>40</v>
      </c>
      <c r="E8222" s="40" t="str">
        <f>INDEX(Videolength!B:B,MATCH(D8222,Videolength!A:A,0))</f>
        <v>https://youtu.be/22G_-kk7v_s?list=PLTjhk5BwsiVV8SrR-dPCDjCfaMnt-5HZH</v>
      </c>
      <c r="F8222" s="41">
        <f>INDEX(Videolength!C:C,MATCH(D8222,Videolength!A:A,0))</f>
        <v>2.7141203703703706E-2</v>
      </c>
      <c r="G8222" s="41">
        <v>2.0775462962962964E-2</v>
      </c>
      <c r="H8222" s="71">
        <f>HYPERLINK(_xlfn.CONCAT(E8222,"&amp;t=",G8222*86400),G8222)</f>
        <v>2.0775462962962964E-2</v>
      </c>
      <c r="I8222" s="38">
        <v>14</v>
      </c>
      <c r="J8222" s="38">
        <v>8</v>
      </c>
      <c r="K8222" s="42" t="s">
        <v>90</v>
      </c>
      <c r="L8222" s="42" t="s">
        <v>148</v>
      </c>
      <c r="M8222" s="42" t="s">
        <v>1601</v>
      </c>
      <c r="Q8222" s="42" t="s">
        <v>33</v>
      </c>
      <c r="AA8222" s="45"/>
      <c r="AB8222" s="45"/>
      <c r="AE8222" s="42">
        <f>IF(Table32[[#This Row],[Gems]]&gt;0,Table32[[#This Row],[Gems]],0)</f>
        <v>0</v>
      </c>
      <c r="AF8222" s="42">
        <f>IF(Table32[[#This Row],[Gems]]&lt;0,Table32[[#This Row],[Gems]],0)</f>
        <v>0</v>
      </c>
      <c r="AG8222" s="29">
        <f t="shared" ca="1" si="170"/>
        <v>59</v>
      </c>
    </row>
    <row r="8223" spans="1:33" ht="14.4" x14ac:dyDescent="0.3">
      <c r="A8223" s="37">
        <v>44131</v>
      </c>
      <c r="B8223" s="38">
        <f>INDEX(Videolength!D:D,MATCH(D8223,Videolength!A:A,0))</f>
        <v>14</v>
      </c>
      <c r="C8223" s="38">
        <f>INDEX(Videolength!E:E,MATCH(D8223,Videolength!A:A,0))</f>
        <v>40</v>
      </c>
      <c r="D8223" s="39">
        <v>40</v>
      </c>
      <c r="E8223" s="40" t="str">
        <f>INDEX(Videolength!B:B,MATCH(D8223,Videolength!A:A,0))</f>
        <v>https://youtu.be/22G_-kk7v_s?list=PLTjhk5BwsiVV8SrR-dPCDjCfaMnt-5HZH</v>
      </c>
      <c r="F8223" s="41">
        <f>INDEX(Videolength!C:C,MATCH(D8223,Videolength!A:A,0))</f>
        <v>2.7141203703703706E-2</v>
      </c>
      <c r="G8223" s="41">
        <v>2.1006944444444443E-2</v>
      </c>
      <c r="H8223" s="71">
        <f>HYPERLINK(_xlfn.CONCAT(E8223,"&amp;t=",G8223*86400),G8223)</f>
        <v>2.1006944444444443E-2</v>
      </c>
      <c r="I8223" s="38">
        <v>14</v>
      </c>
      <c r="J8223" s="38">
        <v>8</v>
      </c>
      <c r="K8223" s="42" t="s">
        <v>346</v>
      </c>
      <c r="L8223" s="42" t="s">
        <v>10</v>
      </c>
      <c r="AA8223" s="45"/>
      <c r="AB8223" s="45"/>
      <c r="AE8223" s="42">
        <f>IF(Table32[[#This Row],[Gems]]&gt;0,Table32[[#This Row],[Gems]],0)</f>
        <v>0</v>
      </c>
      <c r="AF8223" s="42">
        <f>IF(Table32[[#This Row],[Gems]]&lt;0,Table32[[#This Row],[Gems]],0)</f>
        <v>0</v>
      </c>
      <c r="AG8223" s="29">
        <f t="shared" ca="1" si="170"/>
        <v>59</v>
      </c>
    </row>
    <row r="8224" spans="1:33" ht="14.4" x14ac:dyDescent="0.3">
      <c r="A8224" s="37">
        <v>44131</v>
      </c>
      <c r="B8224" s="38">
        <f>INDEX(Videolength!D:D,MATCH(D8224,Videolength!A:A,0))</f>
        <v>14</v>
      </c>
      <c r="C8224" s="38">
        <f>INDEX(Videolength!E:E,MATCH(D8224,Videolength!A:A,0))</f>
        <v>40</v>
      </c>
      <c r="D8224" s="39">
        <v>40</v>
      </c>
      <c r="E8224" s="40" t="str">
        <f>INDEX(Videolength!B:B,MATCH(D8224,Videolength!A:A,0))</f>
        <v>https://youtu.be/22G_-kk7v_s?list=PLTjhk5BwsiVV8SrR-dPCDjCfaMnt-5HZH</v>
      </c>
      <c r="F8224" s="41">
        <f>INDEX(Videolength!C:C,MATCH(D8224,Videolength!A:A,0))</f>
        <v>2.7141203703703706E-2</v>
      </c>
      <c r="G8224" s="41">
        <v>2.1041666666666667E-2</v>
      </c>
      <c r="H8224" s="71">
        <f>HYPERLINK(_xlfn.CONCAT(E8224,"&amp;t=",G8224*86400),G8224)</f>
        <v>2.1041666666666667E-2</v>
      </c>
      <c r="I8224" s="38">
        <v>14</v>
      </c>
      <c r="J8224" s="38">
        <v>8</v>
      </c>
      <c r="K8224" s="42" t="s">
        <v>90</v>
      </c>
      <c r="L8224" s="42" t="s">
        <v>10</v>
      </c>
      <c r="M8224" s="42" t="s">
        <v>848</v>
      </c>
      <c r="AA8224" s="45"/>
      <c r="AB8224" s="45"/>
      <c r="AE8224" s="42">
        <f>IF(Table32[[#This Row],[Gems]]&gt;0,Table32[[#This Row],[Gems]],0)</f>
        <v>0</v>
      </c>
      <c r="AF8224" s="42">
        <f>IF(Table32[[#This Row],[Gems]]&lt;0,Table32[[#This Row],[Gems]],0)</f>
        <v>0</v>
      </c>
      <c r="AG8224" s="29">
        <f t="shared" ca="1" si="170"/>
        <v>59</v>
      </c>
    </row>
    <row r="8225" spans="1:33" ht="14.4" x14ac:dyDescent="0.3">
      <c r="A8225" s="37">
        <v>44131</v>
      </c>
      <c r="B8225" s="38">
        <f>INDEX(Videolength!D:D,MATCH(D8225,Videolength!A:A,0))</f>
        <v>14</v>
      </c>
      <c r="C8225" s="38">
        <f>INDEX(Videolength!E:E,MATCH(D8225,Videolength!A:A,0))</f>
        <v>40</v>
      </c>
      <c r="D8225" s="39">
        <v>40</v>
      </c>
      <c r="E8225" s="40" t="str">
        <f>INDEX(Videolength!B:B,MATCH(D8225,Videolength!A:A,0))</f>
        <v>https://youtu.be/22G_-kk7v_s?list=PLTjhk5BwsiVV8SrR-dPCDjCfaMnt-5HZH</v>
      </c>
      <c r="F8225" s="41">
        <f>INDEX(Videolength!C:C,MATCH(D8225,Videolength!A:A,0))</f>
        <v>2.7141203703703706E-2</v>
      </c>
      <c r="G8225" s="41">
        <v>2.1064814814814814E-2</v>
      </c>
      <c r="H8225" s="71">
        <f>HYPERLINK(_xlfn.CONCAT(E8225,"&amp;t=",G8225*86400),G8225)</f>
        <v>2.1064814814814814E-2</v>
      </c>
      <c r="I8225" s="38">
        <v>14</v>
      </c>
      <c r="J8225" s="38">
        <v>8</v>
      </c>
      <c r="K8225" s="42" t="s">
        <v>346</v>
      </c>
      <c r="L8225" s="42" t="s">
        <v>10</v>
      </c>
      <c r="AA8225" s="45"/>
      <c r="AB8225" s="45"/>
      <c r="AE8225" s="42">
        <f>IF(Table32[[#This Row],[Gems]]&gt;0,Table32[[#This Row],[Gems]],0)</f>
        <v>0</v>
      </c>
      <c r="AF8225" s="42">
        <f>IF(Table32[[#This Row],[Gems]]&lt;0,Table32[[#This Row],[Gems]],0)</f>
        <v>0</v>
      </c>
      <c r="AG8225" s="29">
        <f t="shared" ca="1" si="170"/>
        <v>59</v>
      </c>
    </row>
    <row r="8226" spans="1:33" ht="14.4" x14ac:dyDescent="0.3">
      <c r="A8226" s="37">
        <v>44131</v>
      </c>
      <c r="B8226" s="38">
        <f>INDEX(Videolength!D:D,MATCH(D8226,Videolength!A:A,0))</f>
        <v>14</v>
      </c>
      <c r="C8226" s="38">
        <f>INDEX(Videolength!E:E,MATCH(D8226,Videolength!A:A,0))</f>
        <v>40</v>
      </c>
      <c r="D8226" s="39">
        <v>40</v>
      </c>
      <c r="E8226" s="40" t="str">
        <f>INDEX(Videolength!B:B,MATCH(D8226,Videolength!A:A,0))</f>
        <v>https://youtu.be/22G_-kk7v_s?list=PLTjhk5BwsiVV8SrR-dPCDjCfaMnt-5HZH</v>
      </c>
      <c r="F8226" s="41">
        <f>INDEX(Videolength!C:C,MATCH(D8226,Videolength!A:A,0))</f>
        <v>2.7141203703703706E-2</v>
      </c>
      <c r="G8226" s="41">
        <v>2.1076388888888891E-2</v>
      </c>
      <c r="H8226" s="71">
        <f>HYPERLINK(_xlfn.CONCAT(E8226,"&amp;t=",G8226*86400),G8226)</f>
        <v>2.1076388888888891E-2</v>
      </c>
      <c r="I8226" s="38">
        <v>14</v>
      </c>
      <c r="J8226" s="38">
        <v>8</v>
      </c>
      <c r="K8226" s="42" t="s">
        <v>15</v>
      </c>
      <c r="L8226" s="42" t="s">
        <v>216</v>
      </c>
      <c r="M8226" s="42" t="s">
        <v>1602</v>
      </c>
      <c r="AA8226" s="45"/>
      <c r="AB8226" s="45"/>
      <c r="AE8226" s="42">
        <f>IF(Table32[[#This Row],[Gems]]&gt;0,Table32[[#This Row],[Gems]],0)</f>
        <v>0</v>
      </c>
      <c r="AF8226" s="42">
        <f>IF(Table32[[#This Row],[Gems]]&lt;0,Table32[[#This Row],[Gems]],0)</f>
        <v>0</v>
      </c>
      <c r="AG8226" s="29">
        <f t="shared" ca="1" si="170"/>
        <v>59</v>
      </c>
    </row>
    <row r="8227" spans="1:33" ht="14.4" x14ac:dyDescent="0.3">
      <c r="A8227" s="37">
        <v>44131</v>
      </c>
      <c r="B8227" s="38">
        <f>INDEX(Videolength!D:D,MATCH(D8227,Videolength!A:A,0))</f>
        <v>14</v>
      </c>
      <c r="C8227" s="38">
        <f>INDEX(Videolength!E:E,MATCH(D8227,Videolength!A:A,0))</f>
        <v>40</v>
      </c>
      <c r="D8227" s="39">
        <v>40</v>
      </c>
      <c r="E8227" s="40" t="str">
        <f>INDEX(Videolength!B:B,MATCH(D8227,Videolength!A:A,0))</f>
        <v>https://youtu.be/22G_-kk7v_s?list=PLTjhk5BwsiVV8SrR-dPCDjCfaMnt-5HZH</v>
      </c>
      <c r="F8227" s="41">
        <f>INDEX(Videolength!C:C,MATCH(D8227,Videolength!A:A,0))</f>
        <v>2.7141203703703706E-2</v>
      </c>
      <c r="G8227" s="41">
        <v>2.1168981481481483E-2</v>
      </c>
      <c r="H8227" s="71">
        <f>HYPERLINK(_xlfn.CONCAT(E8227,"&amp;t=",G8227*86400),G8227)</f>
        <v>2.1168981481481483E-2</v>
      </c>
      <c r="I8227" s="38">
        <v>14</v>
      </c>
      <c r="J8227" s="38">
        <v>8</v>
      </c>
      <c r="K8227" s="42" t="s">
        <v>15</v>
      </c>
      <c r="L8227" s="42" t="s">
        <v>10</v>
      </c>
      <c r="M8227" s="42" t="s">
        <v>1780</v>
      </c>
      <c r="N8227" s="42" t="s">
        <v>121</v>
      </c>
      <c r="AA8227" s="45"/>
      <c r="AB8227" s="45"/>
      <c r="AE8227" s="42">
        <f>IF(Table32[[#This Row],[Gems]]&gt;0,Table32[[#This Row],[Gems]],0)</f>
        <v>0</v>
      </c>
      <c r="AF8227" s="42">
        <f>IF(Table32[[#This Row],[Gems]]&lt;0,Table32[[#This Row],[Gems]],0)</f>
        <v>0</v>
      </c>
      <c r="AG8227" s="29">
        <f t="shared" ca="1" si="170"/>
        <v>59</v>
      </c>
    </row>
    <row r="8228" spans="1:33" ht="14.4" x14ac:dyDescent="0.3">
      <c r="A8228" s="37">
        <v>44131</v>
      </c>
      <c r="B8228" s="38">
        <f>INDEX(Videolength!D:D,MATCH(D8228,Videolength!A:A,0))</f>
        <v>14</v>
      </c>
      <c r="C8228" s="38">
        <f>INDEX(Videolength!E:E,MATCH(D8228,Videolength!A:A,0))</f>
        <v>40</v>
      </c>
      <c r="D8228" s="39">
        <v>40</v>
      </c>
      <c r="E8228" s="40" t="str">
        <f>INDEX(Videolength!B:B,MATCH(D8228,Videolength!A:A,0))</f>
        <v>https://youtu.be/22G_-kk7v_s?list=PLTjhk5BwsiVV8SrR-dPCDjCfaMnt-5HZH</v>
      </c>
      <c r="F8228" s="41">
        <f>INDEX(Videolength!C:C,MATCH(D8228,Videolength!A:A,0))</f>
        <v>2.7141203703703706E-2</v>
      </c>
      <c r="G8228" s="41">
        <v>2.1180555555555553E-2</v>
      </c>
      <c r="H8228" s="71">
        <f>HYPERLINK(_xlfn.CONCAT(E8228,"&amp;t=",G8228*86400),G8228)</f>
        <v>2.1180555555555553E-2</v>
      </c>
      <c r="I8228" s="38">
        <v>14</v>
      </c>
      <c r="J8228" s="38">
        <v>8</v>
      </c>
      <c r="K8228" s="42" t="s">
        <v>15</v>
      </c>
      <c r="L8228" s="42" t="s">
        <v>216</v>
      </c>
      <c r="M8228" s="42" t="s">
        <v>1602</v>
      </c>
      <c r="AA8228" s="45"/>
      <c r="AB8228" s="45"/>
      <c r="AE8228" s="42">
        <f>IF(Table32[[#This Row],[Gems]]&gt;0,Table32[[#This Row],[Gems]],0)</f>
        <v>0</v>
      </c>
      <c r="AF8228" s="42">
        <f>IF(Table32[[#This Row],[Gems]]&lt;0,Table32[[#This Row],[Gems]],0)</f>
        <v>0</v>
      </c>
      <c r="AG8228" s="29">
        <f t="shared" ca="1" si="170"/>
        <v>59</v>
      </c>
    </row>
    <row r="8229" spans="1:33" ht="14.4" x14ac:dyDescent="0.3">
      <c r="A8229" s="37">
        <v>44131</v>
      </c>
      <c r="B8229" s="38">
        <f>INDEX(Videolength!D:D,MATCH(D8229,Videolength!A:A,0))</f>
        <v>14</v>
      </c>
      <c r="C8229" s="38">
        <f>INDEX(Videolength!E:E,MATCH(D8229,Videolength!A:A,0))</f>
        <v>40</v>
      </c>
      <c r="D8229" s="39">
        <v>40</v>
      </c>
      <c r="E8229" s="40" t="str">
        <f>INDEX(Videolength!B:B,MATCH(D8229,Videolength!A:A,0))</f>
        <v>https://youtu.be/22G_-kk7v_s?list=PLTjhk5BwsiVV8SrR-dPCDjCfaMnt-5HZH</v>
      </c>
      <c r="F8229" s="41">
        <f>INDEX(Videolength!C:C,MATCH(D8229,Videolength!A:A,0))</f>
        <v>2.7141203703703706E-2</v>
      </c>
      <c r="G8229" s="41">
        <v>2.1412037037037035E-2</v>
      </c>
      <c r="H8229" s="71">
        <f>HYPERLINK(_xlfn.CONCAT(E8229,"&amp;t=",G8229*86400),G8229)</f>
        <v>2.1412037037037035E-2</v>
      </c>
      <c r="I8229" s="38">
        <v>14</v>
      </c>
      <c r="J8229" s="38">
        <v>8</v>
      </c>
      <c r="K8229" s="42" t="s">
        <v>15</v>
      </c>
      <c r="L8229" s="42" t="s">
        <v>197</v>
      </c>
      <c r="M8229" s="42" t="s">
        <v>1779</v>
      </c>
      <c r="Z8229" s="45" t="s">
        <v>787</v>
      </c>
      <c r="AA8229" s="45">
        <v>9</v>
      </c>
      <c r="AB8229" s="45">
        <v>1</v>
      </c>
      <c r="AE8229" s="42">
        <f>IF(Table32[[#This Row],[Gems]]&gt;0,Table32[[#This Row],[Gems]],0)</f>
        <v>0</v>
      </c>
      <c r="AF8229" s="42">
        <f>IF(Table32[[#This Row],[Gems]]&lt;0,Table32[[#This Row],[Gems]],0)</f>
        <v>0</v>
      </c>
      <c r="AG8229" s="29">
        <f t="shared" ca="1" si="170"/>
        <v>59</v>
      </c>
    </row>
    <row r="8230" spans="1:33" ht="14.4" x14ac:dyDescent="0.3">
      <c r="A8230" s="37">
        <v>44131</v>
      </c>
      <c r="B8230" s="38">
        <f>INDEX(Videolength!D:D,MATCH(D8230,Videolength!A:A,0))</f>
        <v>14</v>
      </c>
      <c r="C8230" s="38">
        <f>INDEX(Videolength!E:E,MATCH(D8230,Videolength!A:A,0))</f>
        <v>40</v>
      </c>
      <c r="D8230" s="39">
        <v>40</v>
      </c>
      <c r="E8230" s="40" t="str">
        <f>INDEX(Videolength!B:B,MATCH(D8230,Videolength!A:A,0))</f>
        <v>https://youtu.be/22G_-kk7v_s?list=PLTjhk5BwsiVV8SrR-dPCDjCfaMnt-5HZH</v>
      </c>
      <c r="F8230" s="41">
        <f>INDEX(Videolength!C:C,MATCH(D8230,Videolength!A:A,0))</f>
        <v>2.7141203703703706E-2</v>
      </c>
      <c r="G8230" s="41">
        <v>2.146990740740741E-2</v>
      </c>
      <c r="H8230" s="71">
        <f>HYPERLINK(_xlfn.CONCAT(E8230,"&amp;t=",G8230*86400),G8230)</f>
        <v>2.146990740740741E-2</v>
      </c>
      <c r="I8230" s="38">
        <v>14</v>
      </c>
      <c r="J8230" s="38">
        <v>8</v>
      </c>
      <c r="K8230" s="42" t="s">
        <v>15</v>
      </c>
      <c r="L8230" s="42" t="s">
        <v>198</v>
      </c>
      <c r="M8230" s="42" t="s">
        <v>1597</v>
      </c>
      <c r="Q8230" s="42" t="s">
        <v>121</v>
      </c>
      <c r="Z8230" s="45" t="s">
        <v>787</v>
      </c>
      <c r="AA8230" s="38">
        <v>9</v>
      </c>
      <c r="AB8230" s="38">
        <v>1</v>
      </c>
      <c r="AC8230" s="44" t="s">
        <v>201</v>
      </c>
      <c r="AE8230" s="42">
        <f>IF(Table32[[#This Row],[Gems]]&gt;0,Table32[[#This Row],[Gems]],0)</f>
        <v>0</v>
      </c>
      <c r="AF8230" s="42">
        <f>IF(Table32[[#This Row],[Gems]]&lt;0,Table32[[#This Row],[Gems]],0)</f>
        <v>0</v>
      </c>
      <c r="AG8230" s="29">
        <f t="shared" ca="1" si="170"/>
        <v>59</v>
      </c>
    </row>
    <row r="8231" spans="1:33" ht="14.4" x14ac:dyDescent="0.3">
      <c r="A8231" s="37">
        <v>44131</v>
      </c>
      <c r="B8231" s="38">
        <f>INDEX(Videolength!D:D,MATCH(D8231,Videolength!A:A,0))</f>
        <v>14</v>
      </c>
      <c r="C8231" s="38">
        <f>INDEX(Videolength!E:E,MATCH(D8231,Videolength!A:A,0))</f>
        <v>40</v>
      </c>
      <c r="D8231" s="39">
        <v>40</v>
      </c>
      <c r="E8231" s="40" t="str">
        <f>INDEX(Videolength!B:B,MATCH(D8231,Videolength!A:A,0))</f>
        <v>https://youtu.be/22G_-kk7v_s?list=PLTjhk5BwsiVV8SrR-dPCDjCfaMnt-5HZH</v>
      </c>
      <c r="F8231" s="41">
        <f>INDEX(Videolength!C:C,MATCH(D8231,Videolength!A:A,0))</f>
        <v>2.7141203703703706E-2</v>
      </c>
      <c r="G8231" s="41">
        <v>2.1527777777777781E-2</v>
      </c>
      <c r="H8231" s="71">
        <f>HYPERLINK(_xlfn.CONCAT(E8231,"&amp;t=",G8231*86400),G8231)</f>
        <v>2.1527777777777781E-2</v>
      </c>
      <c r="I8231" s="38">
        <v>14</v>
      </c>
      <c r="J8231" s="38">
        <v>8</v>
      </c>
      <c r="K8231" s="42" t="s">
        <v>15</v>
      </c>
      <c r="L8231" s="42" t="s">
        <v>216</v>
      </c>
      <c r="M8231" s="42" t="s">
        <v>929</v>
      </c>
      <c r="AA8231" s="45"/>
      <c r="AB8231" s="45"/>
      <c r="AE8231" s="42">
        <f>IF(Table32[[#This Row],[Gems]]&gt;0,Table32[[#This Row],[Gems]],0)</f>
        <v>0</v>
      </c>
      <c r="AF8231" s="42">
        <f>IF(Table32[[#This Row],[Gems]]&lt;0,Table32[[#This Row],[Gems]],0)</f>
        <v>0</v>
      </c>
      <c r="AG8231" s="29">
        <f t="shared" ca="1" si="170"/>
        <v>59</v>
      </c>
    </row>
    <row r="8232" spans="1:33" ht="14.4" x14ac:dyDescent="0.3">
      <c r="A8232" s="37">
        <v>44131</v>
      </c>
      <c r="B8232" s="38">
        <f>INDEX(Videolength!D:D,MATCH(D8232,Videolength!A:A,0))</f>
        <v>14</v>
      </c>
      <c r="C8232" s="38">
        <f>INDEX(Videolength!E:E,MATCH(D8232,Videolength!A:A,0))</f>
        <v>40</v>
      </c>
      <c r="D8232" s="39">
        <v>40</v>
      </c>
      <c r="E8232" s="40" t="str">
        <f>INDEX(Videolength!B:B,MATCH(D8232,Videolength!A:A,0))</f>
        <v>https://youtu.be/22G_-kk7v_s?list=PLTjhk5BwsiVV8SrR-dPCDjCfaMnt-5HZH</v>
      </c>
      <c r="F8232" s="41">
        <f>INDEX(Videolength!C:C,MATCH(D8232,Videolength!A:A,0))</f>
        <v>2.7141203703703706E-2</v>
      </c>
      <c r="G8232" s="41">
        <v>2.1562499999999998E-2</v>
      </c>
      <c r="H8232" s="71">
        <f>HYPERLINK(_xlfn.CONCAT(E8232,"&amp;t=",G8232*86400),G8232)</f>
        <v>2.1562499999999998E-2</v>
      </c>
      <c r="I8232" s="38">
        <v>14</v>
      </c>
      <c r="J8232" s="38">
        <v>8</v>
      </c>
      <c r="K8232" s="42" t="s">
        <v>133</v>
      </c>
      <c r="L8232" s="42" t="s">
        <v>312</v>
      </c>
      <c r="M8232" s="42" t="s">
        <v>387</v>
      </c>
      <c r="AA8232" s="45"/>
      <c r="AB8232" s="45"/>
      <c r="AD8232" s="42">
        <v>2</v>
      </c>
      <c r="AE8232" s="42">
        <f>IF(Table32[[#This Row],[Gems]]&gt;0,Table32[[#This Row],[Gems]],0)</f>
        <v>2</v>
      </c>
      <c r="AF8232" s="42">
        <f>IF(Table32[[#This Row],[Gems]]&lt;0,Table32[[#This Row],[Gems]],0)</f>
        <v>0</v>
      </c>
      <c r="AG8232" s="29">
        <f t="shared" ca="1" si="170"/>
        <v>61</v>
      </c>
    </row>
    <row r="8233" spans="1:33" ht="14.4" x14ac:dyDescent="0.3">
      <c r="A8233" s="37">
        <v>44131</v>
      </c>
      <c r="B8233" s="38">
        <f>INDEX(Videolength!D:D,MATCH(D8233,Videolength!A:A,0))</f>
        <v>14</v>
      </c>
      <c r="C8233" s="38">
        <f>INDEX(Videolength!E:E,MATCH(D8233,Videolength!A:A,0))</f>
        <v>40</v>
      </c>
      <c r="D8233" s="39">
        <v>40</v>
      </c>
      <c r="E8233" s="40" t="str">
        <f>INDEX(Videolength!B:B,MATCH(D8233,Videolength!A:A,0))</f>
        <v>https://youtu.be/22G_-kk7v_s?list=PLTjhk5BwsiVV8SrR-dPCDjCfaMnt-5HZH</v>
      </c>
      <c r="F8233" s="41">
        <f>INDEX(Videolength!C:C,MATCH(D8233,Videolength!A:A,0))</f>
        <v>2.7141203703703706E-2</v>
      </c>
      <c r="G8233" s="41">
        <v>2.1701388888888892E-2</v>
      </c>
      <c r="H8233" s="71">
        <f>HYPERLINK(_xlfn.CONCAT(E8233,"&amp;t=",G8233*86400),G8233)</f>
        <v>2.1701388888888892E-2</v>
      </c>
      <c r="I8233" s="38">
        <v>14</v>
      </c>
      <c r="J8233" s="38">
        <v>8</v>
      </c>
      <c r="K8233" s="42" t="s">
        <v>346</v>
      </c>
      <c r="L8233" s="42" t="s">
        <v>10</v>
      </c>
      <c r="AA8233" s="45"/>
      <c r="AB8233" s="45"/>
      <c r="AE8233" s="42">
        <f>IF(Table32[[#This Row],[Gems]]&gt;0,Table32[[#This Row],[Gems]],0)</f>
        <v>0</v>
      </c>
      <c r="AF8233" s="42">
        <f>IF(Table32[[#This Row],[Gems]]&lt;0,Table32[[#This Row],[Gems]],0)</f>
        <v>0</v>
      </c>
      <c r="AG8233" s="29">
        <f t="shared" ca="1" si="170"/>
        <v>61</v>
      </c>
    </row>
    <row r="8234" spans="1:33" ht="14.4" x14ac:dyDescent="0.3">
      <c r="A8234" s="37">
        <v>44131</v>
      </c>
      <c r="B8234" s="38">
        <f>INDEX(Videolength!D:D,MATCH(D8234,Videolength!A:A,0))</f>
        <v>14</v>
      </c>
      <c r="C8234" s="38">
        <f>INDEX(Videolength!E:E,MATCH(D8234,Videolength!A:A,0))</f>
        <v>40</v>
      </c>
      <c r="D8234" s="39">
        <v>40</v>
      </c>
      <c r="E8234" s="40" t="str">
        <f>INDEX(Videolength!B:B,MATCH(D8234,Videolength!A:A,0))</f>
        <v>https://youtu.be/22G_-kk7v_s?list=PLTjhk5BwsiVV8SrR-dPCDjCfaMnt-5HZH</v>
      </c>
      <c r="F8234" s="41">
        <f>INDEX(Videolength!C:C,MATCH(D8234,Videolength!A:A,0))</f>
        <v>2.7141203703703706E-2</v>
      </c>
      <c r="G8234" s="41">
        <v>2.1736111111111112E-2</v>
      </c>
      <c r="H8234" s="71">
        <f>HYPERLINK(_xlfn.CONCAT(E8234,"&amp;t=",G8234*86400),G8234)</f>
        <v>2.1736111111111112E-2</v>
      </c>
      <c r="I8234" s="38">
        <v>14</v>
      </c>
      <c r="J8234" s="38">
        <v>8</v>
      </c>
      <c r="K8234" s="42" t="s">
        <v>353</v>
      </c>
      <c r="L8234" s="42" t="s">
        <v>10</v>
      </c>
      <c r="M8234" s="42" t="s">
        <v>1463</v>
      </c>
      <c r="AA8234" s="45"/>
      <c r="AB8234" s="45"/>
      <c r="AE8234" s="42">
        <f>IF(Table32[[#This Row],[Gems]]&gt;0,Table32[[#This Row],[Gems]],0)</f>
        <v>0</v>
      </c>
      <c r="AF8234" s="42">
        <f>IF(Table32[[#This Row],[Gems]]&lt;0,Table32[[#This Row],[Gems]],0)</f>
        <v>0</v>
      </c>
      <c r="AG8234" s="29">
        <f t="shared" ca="1" si="170"/>
        <v>61</v>
      </c>
    </row>
    <row r="8235" spans="1:33" ht="14.4" x14ac:dyDescent="0.3">
      <c r="A8235" s="37">
        <v>44131</v>
      </c>
      <c r="B8235" s="38">
        <f>INDEX(Videolength!D:D,MATCH(D8235,Videolength!A:A,0))</f>
        <v>14</v>
      </c>
      <c r="C8235" s="38">
        <f>INDEX(Videolength!E:E,MATCH(D8235,Videolength!A:A,0))</f>
        <v>40</v>
      </c>
      <c r="D8235" s="39">
        <v>40</v>
      </c>
      <c r="E8235" s="40" t="str">
        <f>INDEX(Videolength!B:B,MATCH(D8235,Videolength!A:A,0))</f>
        <v>https://youtu.be/22G_-kk7v_s?list=PLTjhk5BwsiVV8SrR-dPCDjCfaMnt-5HZH</v>
      </c>
      <c r="F8235" s="41">
        <f>INDEX(Videolength!C:C,MATCH(D8235,Videolength!A:A,0))</f>
        <v>2.7141203703703706E-2</v>
      </c>
      <c r="G8235" s="41">
        <v>2.1805555555555554E-2</v>
      </c>
      <c r="H8235" s="71">
        <f>HYPERLINK(_xlfn.CONCAT(E8235,"&amp;t=",G8235*86400),G8235)</f>
        <v>2.1805555555555554E-2</v>
      </c>
      <c r="I8235" s="38">
        <v>14</v>
      </c>
      <c r="J8235" s="38">
        <v>8</v>
      </c>
      <c r="K8235" s="42" t="s">
        <v>346</v>
      </c>
      <c r="L8235" s="42" t="s">
        <v>10</v>
      </c>
      <c r="AA8235" s="45"/>
      <c r="AB8235" s="45"/>
      <c r="AE8235" s="42">
        <f>IF(Table32[[#This Row],[Gems]]&gt;0,Table32[[#This Row],[Gems]],0)</f>
        <v>0</v>
      </c>
      <c r="AF8235" s="42">
        <f>IF(Table32[[#This Row],[Gems]]&lt;0,Table32[[#This Row],[Gems]],0)</f>
        <v>0</v>
      </c>
      <c r="AG8235" s="29">
        <f t="shared" ca="1" si="170"/>
        <v>61</v>
      </c>
    </row>
    <row r="8236" spans="1:33" ht="14.4" x14ac:dyDescent="0.3">
      <c r="A8236" s="37">
        <v>44131</v>
      </c>
      <c r="B8236" s="38">
        <f>INDEX(Videolength!D:D,MATCH(D8236,Videolength!A:A,0))</f>
        <v>14</v>
      </c>
      <c r="C8236" s="38">
        <f>INDEX(Videolength!E:E,MATCH(D8236,Videolength!A:A,0))</f>
        <v>40</v>
      </c>
      <c r="D8236" s="39">
        <v>40</v>
      </c>
      <c r="E8236" s="40" t="str">
        <f>INDEX(Videolength!B:B,MATCH(D8236,Videolength!A:A,0))</f>
        <v>https://youtu.be/22G_-kk7v_s?list=PLTjhk5BwsiVV8SrR-dPCDjCfaMnt-5HZH</v>
      </c>
      <c r="F8236" s="41">
        <f>INDEX(Videolength!C:C,MATCH(D8236,Videolength!A:A,0))</f>
        <v>2.7141203703703706E-2</v>
      </c>
      <c r="G8236" s="41">
        <v>2.1828703703703701E-2</v>
      </c>
      <c r="H8236" s="71">
        <f>HYPERLINK(_xlfn.CONCAT(E8236,"&amp;t=",G8236*86400),G8236)</f>
        <v>2.1828703703703701E-2</v>
      </c>
      <c r="I8236" s="38">
        <v>14</v>
      </c>
      <c r="J8236" s="38">
        <v>8</v>
      </c>
      <c r="K8236" s="42" t="s">
        <v>25</v>
      </c>
      <c r="L8236" s="42" t="s">
        <v>10</v>
      </c>
      <c r="AA8236" s="45"/>
      <c r="AB8236" s="45"/>
      <c r="AE8236" s="42">
        <f>IF(Table32[[#This Row],[Gems]]&gt;0,Table32[[#This Row],[Gems]],0)</f>
        <v>0</v>
      </c>
      <c r="AF8236" s="42">
        <f>IF(Table32[[#This Row],[Gems]]&lt;0,Table32[[#This Row],[Gems]],0)</f>
        <v>0</v>
      </c>
      <c r="AG8236" s="29">
        <f t="shared" ca="1" si="170"/>
        <v>61</v>
      </c>
    </row>
    <row r="8237" spans="1:33" ht="14.4" x14ac:dyDescent="0.3">
      <c r="A8237" s="37">
        <v>44131</v>
      </c>
      <c r="B8237" s="38">
        <f>INDEX(Videolength!D:D,MATCH(D8237,Videolength!A:A,0))</f>
        <v>14</v>
      </c>
      <c r="C8237" s="38">
        <f>INDEX(Videolength!E:E,MATCH(D8237,Videolength!A:A,0))</f>
        <v>40</v>
      </c>
      <c r="D8237" s="39">
        <v>40</v>
      </c>
      <c r="E8237" s="40" t="str">
        <f>INDEX(Videolength!B:B,MATCH(D8237,Videolength!A:A,0))</f>
        <v>https://youtu.be/22G_-kk7v_s?list=PLTjhk5BwsiVV8SrR-dPCDjCfaMnt-5HZH</v>
      </c>
      <c r="F8237" s="41">
        <f>INDEX(Videolength!C:C,MATCH(D8237,Videolength!A:A,0))</f>
        <v>2.7141203703703706E-2</v>
      </c>
      <c r="G8237" s="41">
        <v>2.1840277777777778E-2</v>
      </c>
      <c r="H8237" s="71">
        <f>HYPERLINK(_xlfn.CONCAT(E8237,"&amp;t=",G8237*86400),G8237)</f>
        <v>2.1840277777777778E-2</v>
      </c>
      <c r="I8237" s="38">
        <v>14</v>
      </c>
      <c r="J8237" s="38">
        <v>8</v>
      </c>
      <c r="K8237" s="42" t="s">
        <v>25</v>
      </c>
      <c r="L8237" s="42" t="s">
        <v>29</v>
      </c>
      <c r="AA8237" s="45"/>
      <c r="AB8237" s="45"/>
      <c r="AE8237" s="42">
        <f>IF(Table32[[#This Row],[Gems]]&gt;0,Table32[[#This Row],[Gems]],0)</f>
        <v>0</v>
      </c>
      <c r="AF8237" s="42">
        <f>IF(Table32[[#This Row],[Gems]]&lt;0,Table32[[#This Row],[Gems]],0)</f>
        <v>0</v>
      </c>
      <c r="AG8237" s="29">
        <f t="shared" ca="1" si="170"/>
        <v>61</v>
      </c>
    </row>
    <row r="8238" spans="1:33" ht="14.4" x14ac:dyDescent="0.3">
      <c r="A8238" s="37">
        <v>44131</v>
      </c>
      <c r="B8238" s="38">
        <f>INDEX(Videolength!D:D,MATCH(D8238,Videolength!A:A,0))</f>
        <v>14</v>
      </c>
      <c r="C8238" s="38">
        <f>INDEX(Videolength!E:E,MATCH(D8238,Videolength!A:A,0))</f>
        <v>40</v>
      </c>
      <c r="D8238" s="39">
        <v>40</v>
      </c>
      <c r="E8238" s="40" t="str">
        <f>INDEX(Videolength!B:B,MATCH(D8238,Videolength!A:A,0))</f>
        <v>https://youtu.be/22G_-kk7v_s?list=PLTjhk5BwsiVV8SrR-dPCDjCfaMnt-5HZH</v>
      </c>
      <c r="F8238" s="41">
        <f>INDEX(Videolength!C:C,MATCH(D8238,Videolength!A:A,0))</f>
        <v>2.7141203703703706E-2</v>
      </c>
      <c r="G8238" s="41">
        <v>2.1875000000000002E-2</v>
      </c>
      <c r="H8238" s="71">
        <f>HYPERLINK(_xlfn.CONCAT(E8238,"&amp;t=",G8238*86400),G8238)</f>
        <v>2.1875000000000002E-2</v>
      </c>
      <c r="I8238" s="38">
        <v>14</v>
      </c>
      <c r="J8238" s="38">
        <v>8</v>
      </c>
      <c r="K8238" s="42" t="s">
        <v>25</v>
      </c>
      <c r="L8238" s="42" t="s">
        <v>301</v>
      </c>
      <c r="W8238" s="44" t="s">
        <v>544</v>
      </c>
      <c r="X8238" s="43">
        <v>1</v>
      </c>
      <c r="Y8238" s="43">
        <v>2</v>
      </c>
      <c r="AA8238" s="45"/>
      <c r="AB8238" s="45"/>
      <c r="AE8238" s="42">
        <f>IF(Table32[[#This Row],[Gems]]&gt;0,Table32[[#This Row],[Gems]],0)</f>
        <v>0</v>
      </c>
      <c r="AF8238" s="42">
        <f>IF(Table32[[#This Row],[Gems]]&lt;0,Table32[[#This Row],[Gems]],0)</f>
        <v>0</v>
      </c>
      <c r="AG8238" s="29">
        <f t="shared" ca="1" si="170"/>
        <v>61</v>
      </c>
    </row>
    <row r="8239" spans="1:33" ht="14.4" x14ac:dyDescent="0.3">
      <c r="A8239" s="37">
        <v>44131</v>
      </c>
      <c r="B8239" s="38">
        <f>INDEX(Videolength!D:D,MATCH(D8239,Videolength!A:A,0))</f>
        <v>14</v>
      </c>
      <c r="C8239" s="38">
        <f>INDEX(Videolength!E:E,MATCH(D8239,Videolength!A:A,0))</f>
        <v>40</v>
      </c>
      <c r="D8239" s="39">
        <v>40</v>
      </c>
      <c r="E8239" s="40" t="str">
        <f>INDEX(Videolength!B:B,MATCH(D8239,Videolength!A:A,0))</f>
        <v>https://youtu.be/22G_-kk7v_s?list=PLTjhk5BwsiVV8SrR-dPCDjCfaMnt-5HZH</v>
      </c>
      <c r="F8239" s="41">
        <f>INDEX(Videolength!C:C,MATCH(D8239,Videolength!A:A,0))</f>
        <v>2.7141203703703706E-2</v>
      </c>
      <c r="G8239" s="41">
        <v>2.1898148148148149E-2</v>
      </c>
      <c r="H8239" s="71">
        <f>HYPERLINK(_xlfn.CONCAT(E8239,"&amp;t=",G8239*86400),G8239)</f>
        <v>2.1898148148148149E-2</v>
      </c>
      <c r="I8239" s="38">
        <v>14</v>
      </c>
      <c r="J8239" s="38">
        <v>8</v>
      </c>
      <c r="K8239" s="42" t="s">
        <v>25</v>
      </c>
      <c r="L8239" s="42" t="s">
        <v>10</v>
      </c>
      <c r="AA8239" s="45"/>
      <c r="AB8239" s="45"/>
      <c r="AE8239" s="42">
        <f>IF(Table32[[#This Row],[Gems]]&gt;0,Table32[[#This Row],[Gems]],0)</f>
        <v>0</v>
      </c>
      <c r="AF8239" s="42">
        <f>IF(Table32[[#This Row],[Gems]]&lt;0,Table32[[#This Row],[Gems]],0)</f>
        <v>0</v>
      </c>
      <c r="AG8239" s="29">
        <f t="shared" ca="1" si="170"/>
        <v>61</v>
      </c>
    </row>
    <row r="8240" spans="1:33" ht="14.4" x14ac:dyDescent="0.3">
      <c r="A8240" s="37">
        <v>44131</v>
      </c>
      <c r="B8240" s="38">
        <f>INDEX(Videolength!D:D,MATCH(D8240,Videolength!A:A,0))</f>
        <v>14</v>
      </c>
      <c r="C8240" s="38">
        <f>INDEX(Videolength!E:E,MATCH(D8240,Videolength!A:A,0))</f>
        <v>40</v>
      </c>
      <c r="D8240" s="39">
        <v>40</v>
      </c>
      <c r="E8240" s="40" t="str">
        <f>INDEX(Videolength!B:B,MATCH(D8240,Videolength!A:A,0))</f>
        <v>https://youtu.be/22G_-kk7v_s?list=PLTjhk5BwsiVV8SrR-dPCDjCfaMnt-5HZH</v>
      </c>
      <c r="F8240" s="41">
        <f>INDEX(Videolength!C:C,MATCH(D8240,Videolength!A:A,0))</f>
        <v>2.7141203703703706E-2</v>
      </c>
      <c r="G8240" s="41">
        <v>2.1921296296296296E-2</v>
      </c>
      <c r="H8240" s="71">
        <f>HYPERLINK(_xlfn.CONCAT(E8240,"&amp;t=",G8240*86400),G8240)</f>
        <v>2.1921296296296296E-2</v>
      </c>
      <c r="I8240" s="38">
        <v>14</v>
      </c>
      <c r="J8240" s="38">
        <v>8</v>
      </c>
      <c r="K8240" s="42" t="s">
        <v>346</v>
      </c>
      <c r="L8240" s="42" t="s">
        <v>10</v>
      </c>
      <c r="AA8240" s="45"/>
      <c r="AB8240" s="45"/>
      <c r="AE8240" s="42">
        <f>IF(Table32[[#This Row],[Gems]]&gt;0,Table32[[#This Row],[Gems]],0)</f>
        <v>0</v>
      </c>
      <c r="AF8240" s="42">
        <f>IF(Table32[[#This Row],[Gems]]&lt;0,Table32[[#This Row],[Gems]],0)</f>
        <v>0</v>
      </c>
      <c r="AG8240" s="29">
        <f t="shared" ca="1" si="170"/>
        <v>61</v>
      </c>
    </row>
    <row r="8241" spans="1:33" ht="14.4" x14ac:dyDescent="0.3">
      <c r="A8241" s="37">
        <v>44131</v>
      </c>
      <c r="B8241" s="38">
        <f>INDEX(Videolength!D:D,MATCH(D8241,Videolength!A:A,0))</f>
        <v>14</v>
      </c>
      <c r="C8241" s="38">
        <f>INDEX(Videolength!E:E,MATCH(D8241,Videolength!A:A,0))</f>
        <v>40</v>
      </c>
      <c r="D8241" s="39">
        <v>40</v>
      </c>
      <c r="E8241" s="40" t="str">
        <f>INDEX(Videolength!B:B,MATCH(D8241,Videolength!A:A,0))</f>
        <v>https://youtu.be/22G_-kk7v_s?list=PLTjhk5BwsiVV8SrR-dPCDjCfaMnt-5HZH</v>
      </c>
      <c r="F8241" s="41">
        <f>INDEX(Videolength!C:C,MATCH(D8241,Videolength!A:A,0))</f>
        <v>2.7141203703703706E-2</v>
      </c>
      <c r="G8241" s="41">
        <v>2.1944444444444447E-2</v>
      </c>
      <c r="H8241" s="71">
        <f>HYPERLINK(_xlfn.CONCAT(E8241,"&amp;t=",G8241*86400),G8241)</f>
        <v>2.1944444444444447E-2</v>
      </c>
      <c r="I8241" s="38">
        <v>14</v>
      </c>
      <c r="J8241" s="38">
        <v>8</v>
      </c>
      <c r="K8241" s="42" t="s">
        <v>107</v>
      </c>
      <c r="L8241" s="42" t="s">
        <v>10</v>
      </c>
      <c r="M8241" s="51" t="s">
        <v>1668</v>
      </c>
      <c r="N8241" s="51" t="s">
        <v>228</v>
      </c>
      <c r="O8241" s="51" t="s">
        <v>33</v>
      </c>
      <c r="P8241" s="51"/>
      <c r="Q8241" s="51"/>
      <c r="R8241" s="51"/>
      <c r="S8241" s="51"/>
      <c r="AA8241" s="45"/>
      <c r="AB8241" s="45"/>
      <c r="AE8241" s="42">
        <f>IF(Table32[[#This Row],[Gems]]&gt;0,Table32[[#This Row],[Gems]],0)</f>
        <v>0</v>
      </c>
      <c r="AF8241" s="42">
        <f>IF(Table32[[#This Row],[Gems]]&lt;0,Table32[[#This Row],[Gems]],0)</f>
        <v>0</v>
      </c>
      <c r="AG8241" s="30">
        <f t="shared" ca="1" si="170"/>
        <v>61</v>
      </c>
    </row>
    <row r="8242" spans="1:33" ht="14.4" x14ac:dyDescent="0.3">
      <c r="A8242" s="37">
        <v>44131</v>
      </c>
      <c r="B8242" s="38">
        <f>INDEX(Videolength!D:D,MATCH(D8242,Videolength!A:A,0))</f>
        <v>14</v>
      </c>
      <c r="C8242" s="38">
        <f>INDEX(Videolength!E:E,MATCH(D8242,Videolength!A:A,0))</f>
        <v>40</v>
      </c>
      <c r="D8242" s="39">
        <v>40</v>
      </c>
      <c r="E8242" s="40" t="str">
        <f>INDEX(Videolength!B:B,MATCH(D8242,Videolength!A:A,0))</f>
        <v>https://youtu.be/22G_-kk7v_s?list=PLTjhk5BwsiVV8SrR-dPCDjCfaMnt-5HZH</v>
      </c>
      <c r="F8242" s="41">
        <f>INDEX(Videolength!C:C,MATCH(D8242,Videolength!A:A,0))</f>
        <v>2.7141203703703706E-2</v>
      </c>
      <c r="G8242" s="41">
        <v>2.1967592592592594E-2</v>
      </c>
      <c r="H8242" s="71">
        <f>HYPERLINK(_xlfn.CONCAT(E8242,"&amp;t=",G8242*86400),G8242)</f>
        <v>2.1967592592592594E-2</v>
      </c>
      <c r="I8242" s="38">
        <v>14</v>
      </c>
      <c r="J8242" s="38">
        <v>8</v>
      </c>
      <c r="K8242" s="42" t="s">
        <v>346</v>
      </c>
      <c r="L8242" s="42" t="s">
        <v>10</v>
      </c>
      <c r="AA8242" s="45"/>
      <c r="AB8242" s="45"/>
      <c r="AE8242" s="42">
        <f>IF(Table32[[#This Row],[Gems]]&gt;0,Table32[[#This Row],[Gems]],0)</f>
        <v>0</v>
      </c>
      <c r="AF8242" s="42">
        <f>IF(Table32[[#This Row],[Gems]]&lt;0,Table32[[#This Row],[Gems]],0)</f>
        <v>0</v>
      </c>
      <c r="AG8242" s="29">
        <f t="shared" ca="1" si="170"/>
        <v>61</v>
      </c>
    </row>
    <row r="8243" spans="1:33" ht="14.4" x14ac:dyDescent="0.3">
      <c r="A8243" s="37">
        <v>44131</v>
      </c>
      <c r="B8243" s="38">
        <f>INDEX(Videolength!D:D,MATCH(D8243,Videolength!A:A,0))</f>
        <v>14</v>
      </c>
      <c r="C8243" s="38">
        <f>INDEX(Videolength!E:E,MATCH(D8243,Videolength!A:A,0))</f>
        <v>40</v>
      </c>
      <c r="D8243" s="39">
        <v>40</v>
      </c>
      <c r="E8243" s="40" t="str">
        <f>INDEX(Videolength!B:B,MATCH(D8243,Videolength!A:A,0))</f>
        <v>https://youtu.be/22G_-kk7v_s?list=PLTjhk5BwsiVV8SrR-dPCDjCfaMnt-5HZH</v>
      </c>
      <c r="F8243" s="41">
        <f>INDEX(Videolength!C:C,MATCH(D8243,Videolength!A:A,0))</f>
        <v>2.7141203703703706E-2</v>
      </c>
      <c r="G8243" s="41">
        <v>2.1979166666666664E-2</v>
      </c>
      <c r="H8243" s="71">
        <f>HYPERLINK(_xlfn.CONCAT(E8243,"&amp;t=",G8243*86400),G8243)</f>
        <v>2.1979166666666664E-2</v>
      </c>
      <c r="I8243" s="38">
        <v>14</v>
      </c>
      <c r="J8243" s="38">
        <v>8</v>
      </c>
      <c r="K8243" s="42" t="s">
        <v>133</v>
      </c>
      <c r="L8243" s="42" t="s">
        <v>10</v>
      </c>
      <c r="AA8243" s="45"/>
      <c r="AB8243" s="45"/>
      <c r="AE8243" s="42">
        <f>IF(Table32[[#This Row],[Gems]]&gt;0,Table32[[#This Row],[Gems]],0)</f>
        <v>0</v>
      </c>
      <c r="AF8243" s="42">
        <f>IF(Table32[[#This Row],[Gems]]&lt;0,Table32[[#This Row],[Gems]],0)</f>
        <v>0</v>
      </c>
      <c r="AG8243" s="29">
        <f t="shared" ca="1" si="170"/>
        <v>61</v>
      </c>
    </row>
    <row r="8244" spans="1:33" ht="14.4" x14ac:dyDescent="0.3">
      <c r="A8244" s="37">
        <v>44131</v>
      </c>
      <c r="B8244" s="38">
        <f>INDEX(Videolength!D:D,MATCH(D8244,Videolength!A:A,0))</f>
        <v>14</v>
      </c>
      <c r="C8244" s="38">
        <f>INDEX(Videolength!E:E,MATCH(D8244,Videolength!A:A,0))</f>
        <v>40</v>
      </c>
      <c r="D8244" s="39">
        <v>40</v>
      </c>
      <c r="E8244" s="40" t="str">
        <f>INDEX(Videolength!B:B,MATCH(D8244,Videolength!A:A,0))</f>
        <v>https://youtu.be/22G_-kk7v_s?list=PLTjhk5BwsiVV8SrR-dPCDjCfaMnt-5HZH</v>
      </c>
      <c r="F8244" s="41">
        <f>INDEX(Videolength!C:C,MATCH(D8244,Videolength!A:A,0))</f>
        <v>2.7141203703703706E-2</v>
      </c>
      <c r="G8244" s="41">
        <v>2.1990740740740741E-2</v>
      </c>
      <c r="H8244" s="71">
        <f>HYPERLINK(_xlfn.CONCAT(E8244,"&amp;t=",G8244*86400),G8244)</f>
        <v>2.1990740740740741E-2</v>
      </c>
      <c r="I8244" s="38">
        <v>14</v>
      </c>
      <c r="J8244" s="38">
        <v>8</v>
      </c>
      <c r="K8244" s="42" t="s">
        <v>133</v>
      </c>
      <c r="L8244" s="42" t="s">
        <v>312</v>
      </c>
      <c r="AA8244" s="45"/>
      <c r="AB8244" s="45"/>
      <c r="AD8244" s="42">
        <v>5</v>
      </c>
      <c r="AE8244" s="42">
        <f>IF(Table32[[#This Row],[Gems]]&gt;0,Table32[[#This Row],[Gems]],0)</f>
        <v>5</v>
      </c>
      <c r="AF8244" s="42">
        <f>IF(Table32[[#This Row],[Gems]]&lt;0,Table32[[#This Row],[Gems]],0)</f>
        <v>0</v>
      </c>
      <c r="AG8244" s="29">
        <f t="shared" ca="1" si="170"/>
        <v>66</v>
      </c>
    </row>
    <row r="8245" spans="1:33" ht="14.4" x14ac:dyDescent="0.3">
      <c r="A8245" s="37">
        <v>44131</v>
      </c>
      <c r="B8245" s="38">
        <f>INDEX(Videolength!D:D,MATCH(D8245,Videolength!A:A,0))</f>
        <v>14</v>
      </c>
      <c r="C8245" s="38">
        <f>INDEX(Videolength!E:E,MATCH(D8245,Videolength!A:A,0))</f>
        <v>40</v>
      </c>
      <c r="D8245" s="39">
        <v>40</v>
      </c>
      <c r="E8245" s="40" t="str">
        <f>INDEX(Videolength!B:B,MATCH(D8245,Videolength!A:A,0))</f>
        <v>https://youtu.be/22G_-kk7v_s?list=PLTjhk5BwsiVV8SrR-dPCDjCfaMnt-5HZH</v>
      </c>
      <c r="F8245" s="41">
        <f>INDEX(Videolength!C:C,MATCH(D8245,Videolength!A:A,0))</f>
        <v>2.7141203703703706E-2</v>
      </c>
      <c r="G8245" s="41">
        <v>2.2013888888888888E-2</v>
      </c>
      <c r="H8245" s="71">
        <f>HYPERLINK(_xlfn.CONCAT(E8245,"&amp;t=",G8245*86400),G8245)</f>
        <v>2.2013888888888888E-2</v>
      </c>
      <c r="I8245" s="38">
        <v>14</v>
      </c>
      <c r="J8245" s="38">
        <v>8</v>
      </c>
      <c r="K8245" s="42" t="s">
        <v>346</v>
      </c>
      <c r="L8245" s="42" t="s">
        <v>10</v>
      </c>
      <c r="AA8245" s="45"/>
      <c r="AB8245" s="45"/>
      <c r="AE8245" s="42">
        <f>IF(Table32[[#This Row],[Gems]]&gt;0,Table32[[#This Row],[Gems]],0)</f>
        <v>0</v>
      </c>
      <c r="AF8245" s="42">
        <f>IF(Table32[[#This Row],[Gems]]&lt;0,Table32[[#This Row],[Gems]],0)</f>
        <v>0</v>
      </c>
      <c r="AG8245" s="29">
        <f t="shared" ca="1" si="170"/>
        <v>66</v>
      </c>
    </row>
    <row r="8246" spans="1:33" ht="14.4" x14ac:dyDescent="0.3">
      <c r="A8246" s="37">
        <v>44131</v>
      </c>
      <c r="B8246" s="38">
        <f>INDEX(Videolength!D:D,MATCH(D8246,Videolength!A:A,0))</f>
        <v>14</v>
      </c>
      <c r="C8246" s="38">
        <f>INDEX(Videolength!E:E,MATCH(D8246,Videolength!A:A,0))</f>
        <v>40</v>
      </c>
      <c r="D8246" s="39">
        <v>40</v>
      </c>
      <c r="E8246" s="40" t="str">
        <f>INDEX(Videolength!B:B,MATCH(D8246,Videolength!A:A,0))</f>
        <v>https://youtu.be/22G_-kk7v_s?list=PLTjhk5BwsiVV8SrR-dPCDjCfaMnt-5HZH</v>
      </c>
      <c r="F8246" s="41">
        <f>INDEX(Videolength!C:C,MATCH(D8246,Videolength!A:A,0))</f>
        <v>2.7141203703703706E-2</v>
      </c>
      <c r="G8246" s="41">
        <v>2.2164351851851852E-2</v>
      </c>
      <c r="H8246" s="71">
        <f>HYPERLINK(_xlfn.CONCAT(E8246,"&amp;t=",G8246*86400),G8246)</f>
        <v>2.2164351851851852E-2</v>
      </c>
      <c r="I8246" s="38">
        <v>14</v>
      </c>
      <c r="J8246" s="38">
        <v>8</v>
      </c>
      <c r="K8246" s="42" t="s">
        <v>90</v>
      </c>
      <c r="L8246" s="42" t="s">
        <v>10</v>
      </c>
      <c r="M8246" s="42" t="s">
        <v>1603</v>
      </c>
      <c r="AA8246" s="45"/>
      <c r="AB8246" s="45"/>
      <c r="AE8246" s="42">
        <f>IF(Table32[[#This Row],[Gems]]&gt;0,Table32[[#This Row],[Gems]],0)</f>
        <v>0</v>
      </c>
      <c r="AF8246" s="42">
        <f>IF(Table32[[#This Row],[Gems]]&lt;0,Table32[[#This Row],[Gems]],0)</f>
        <v>0</v>
      </c>
      <c r="AG8246" s="29">
        <f t="shared" ca="1" si="170"/>
        <v>66</v>
      </c>
    </row>
    <row r="8247" spans="1:33" ht="14.4" x14ac:dyDescent="0.3">
      <c r="A8247" s="37">
        <v>44131</v>
      </c>
      <c r="B8247" s="38">
        <f>INDEX(Videolength!D:D,MATCH(D8247,Videolength!A:A,0))</f>
        <v>14</v>
      </c>
      <c r="C8247" s="38">
        <f>INDEX(Videolength!E:E,MATCH(D8247,Videolength!A:A,0))</f>
        <v>40</v>
      </c>
      <c r="D8247" s="39">
        <v>40</v>
      </c>
      <c r="E8247" s="40" t="str">
        <f>INDEX(Videolength!B:B,MATCH(D8247,Videolength!A:A,0))</f>
        <v>https://youtu.be/22G_-kk7v_s?list=PLTjhk5BwsiVV8SrR-dPCDjCfaMnt-5HZH</v>
      </c>
      <c r="F8247" s="41">
        <f>INDEX(Videolength!C:C,MATCH(D8247,Videolength!A:A,0))</f>
        <v>2.7141203703703706E-2</v>
      </c>
      <c r="G8247" s="41">
        <v>2.2175925925925929E-2</v>
      </c>
      <c r="H8247" s="71">
        <f>HYPERLINK(_xlfn.CONCAT(E8247,"&amp;t=",G8247*86400),G8247)</f>
        <v>2.2175925925925929E-2</v>
      </c>
      <c r="I8247" s="38">
        <v>14</v>
      </c>
      <c r="J8247" s="38">
        <v>8</v>
      </c>
      <c r="K8247" s="42" t="s">
        <v>90</v>
      </c>
      <c r="L8247" s="42" t="s">
        <v>256</v>
      </c>
      <c r="AA8247" s="45"/>
      <c r="AB8247" s="45"/>
      <c r="AE8247" s="42">
        <f>IF(Table32[[#This Row],[Gems]]&gt;0,Table32[[#This Row],[Gems]],0)</f>
        <v>0</v>
      </c>
      <c r="AF8247" s="42">
        <f>IF(Table32[[#This Row],[Gems]]&lt;0,Table32[[#This Row],[Gems]],0)</f>
        <v>0</v>
      </c>
      <c r="AG8247" s="29">
        <f t="shared" ca="1" si="170"/>
        <v>66</v>
      </c>
    </row>
    <row r="8248" spans="1:33" ht="14.4" x14ac:dyDescent="0.3">
      <c r="A8248" s="37">
        <v>44131</v>
      </c>
      <c r="B8248" s="38">
        <f>INDEX(Videolength!D:D,MATCH(D8248,Videolength!A:A,0))</f>
        <v>14</v>
      </c>
      <c r="C8248" s="38">
        <f>INDEX(Videolength!E:E,MATCH(D8248,Videolength!A:A,0))</f>
        <v>40</v>
      </c>
      <c r="D8248" s="39">
        <v>40</v>
      </c>
      <c r="E8248" s="40" t="str">
        <f>INDEX(Videolength!B:B,MATCH(D8248,Videolength!A:A,0))</f>
        <v>https://youtu.be/22G_-kk7v_s?list=PLTjhk5BwsiVV8SrR-dPCDjCfaMnt-5HZH</v>
      </c>
      <c r="F8248" s="41">
        <f>INDEX(Videolength!C:C,MATCH(D8248,Videolength!A:A,0))</f>
        <v>2.7141203703703706E-2</v>
      </c>
      <c r="G8248" s="41">
        <v>2.2187499999999999E-2</v>
      </c>
      <c r="H8248" s="71">
        <f>HYPERLINK(_xlfn.CONCAT(E8248,"&amp;t=",G8248*86400),G8248)</f>
        <v>2.2187499999999999E-2</v>
      </c>
      <c r="I8248" s="38">
        <v>14</v>
      </c>
      <c r="J8248" s="38">
        <v>8</v>
      </c>
      <c r="K8248" s="42" t="s">
        <v>90</v>
      </c>
      <c r="L8248" s="42" t="s">
        <v>148</v>
      </c>
      <c r="M8248" s="42" t="s">
        <v>446</v>
      </c>
      <c r="AA8248" s="45"/>
      <c r="AB8248" s="45"/>
      <c r="AE8248" s="42">
        <f>IF(Table32[[#This Row],[Gems]]&gt;0,Table32[[#This Row],[Gems]],0)</f>
        <v>0</v>
      </c>
      <c r="AF8248" s="42">
        <f>IF(Table32[[#This Row],[Gems]]&lt;0,Table32[[#This Row],[Gems]],0)</f>
        <v>0</v>
      </c>
      <c r="AG8248" s="29">
        <f t="shared" ca="1" si="170"/>
        <v>66</v>
      </c>
    </row>
    <row r="8249" spans="1:33" ht="14.4" x14ac:dyDescent="0.3">
      <c r="A8249" s="37">
        <v>44131</v>
      </c>
      <c r="B8249" s="38">
        <f>INDEX(Videolength!D:D,MATCH(D8249,Videolength!A:A,0))</f>
        <v>14</v>
      </c>
      <c r="C8249" s="38">
        <f>INDEX(Videolength!E:E,MATCH(D8249,Videolength!A:A,0))</f>
        <v>40</v>
      </c>
      <c r="D8249" s="39">
        <v>40</v>
      </c>
      <c r="E8249" s="40" t="str">
        <f>INDEX(Videolength!B:B,MATCH(D8249,Videolength!A:A,0))</f>
        <v>https://youtu.be/22G_-kk7v_s?list=PLTjhk5BwsiVV8SrR-dPCDjCfaMnt-5HZH</v>
      </c>
      <c r="F8249" s="41">
        <f>INDEX(Videolength!C:C,MATCH(D8249,Videolength!A:A,0))</f>
        <v>2.7141203703703706E-2</v>
      </c>
      <c r="G8249" s="41">
        <v>2.2268518518518521E-2</v>
      </c>
      <c r="H8249" s="71">
        <f>HYPERLINK(_xlfn.CONCAT(E8249,"&amp;t=",G8249*86400),G8249)</f>
        <v>2.2268518518518521E-2</v>
      </c>
      <c r="I8249" s="38">
        <v>14</v>
      </c>
      <c r="J8249" s="38">
        <v>8</v>
      </c>
      <c r="K8249" s="42" t="s">
        <v>90</v>
      </c>
      <c r="L8249" s="42" t="s">
        <v>197</v>
      </c>
      <c r="V8249" s="43">
        <v>1518</v>
      </c>
      <c r="AA8249" s="45"/>
      <c r="AB8249" s="45"/>
      <c r="AE8249" s="42">
        <f>IF(Table32[[#This Row],[Gems]]&gt;0,Table32[[#This Row],[Gems]],0)</f>
        <v>0</v>
      </c>
      <c r="AF8249" s="42">
        <f>IF(Table32[[#This Row],[Gems]]&lt;0,Table32[[#This Row],[Gems]],0)</f>
        <v>0</v>
      </c>
      <c r="AG8249" s="29">
        <f t="shared" ca="1" si="170"/>
        <v>66</v>
      </c>
    </row>
    <row r="8250" spans="1:33" ht="14.4" x14ac:dyDescent="0.3">
      <c r="A8250" s="37">
        <v>44131</v>
      </c>
      <c r="B8250" s="38">
        <f>INDEX(Videolength!D:D,MATCH(D8250,Videolength!A:A,0))</f>
        <v>14</v>
      </c>
      <c r="C8250" s="38">
        <f>INDEX(Videolength!E:E,MATCH(D8250,Videolength!A:A,0))</f>
        <v>40</v>
      </c>
      <c r="D8250" s="39">
        <v>40</v>
      </c>
      <c r="E8250" s="40" t="str">
        <f>INDEX(Videolength!B:B,MATCH(D8250,Videolength!A:A,0))</f>
        <v>https://youtu.be/22G_-kk7v_s?list=PLTjhk5BwsiVV8SrR-dPCDjCfaMnt-5HZH</v>
      </c>
      <c r="F8250" s="41">
        <f>INDEX(Videolength!C:C,MATCH(D8250,Videolength!A:A,0))</f>
        <v>2.7141203703703706E-2</v>
      </c>
      <c r="G8250" s="41">
        <v>2.2928240740740739E-2</v>
      </c>
      <c r="H8250" s="71">
        <f>HYPERLINK(_xlfn.CONCAT(E8250,"&amp;t=",G8250*86400),G8250)</f>
        <v>2.2928240740740739E-2</v>
      </c>
      <c r="I8250" s="38">
        <v>14</v>
      </c>
      <c r="J8250" s="38">
        <v>8</v>
      </c>
      <c r="K8250" s="42" t="s">
        <v>90</v>
      </c>
      <c r="L8250" s="42" t="s">
        <v>198</v>
      </c>
      <c r="V8250" s="43">
        <v>1518</v>
      </c>
      <c r="AA8250" s="45"/>
      <c r="AB8250" s="45"/>
      <c r="AC8250" s="44" t="s">
        <v>201</v>
      </c>
      <c r="AE8250" s="42">
        <f>IF(Table32[[#This Row],[Gems]]&gt;0,Table32[[#This Row],[Gems]],0)</f>
        <v>0</v>
      </c>
      <c r="AF8250" s="42">
        <f>IF(Table32[[#This Row],[Gems]]&lt;0,Table32[[#This Row],[Gems]],0)</f>
        <v>0</v>
      </c>
      <c r="AG8250" s="29">
        <f t="shared" ca="1" si="170"/>
        <v>66</v>
      </c>
    </row>
    <row r="8251" spans="1:33" ht="14.4" x14ac:dyDescent="0.3">
      <c r="A8251" s="37">
        <v>44131</v>
      </c>
      <c r="B8251" s="38">
        <f>INDEX(Videolength!D:D,MATCH(D8251,Videolength!A:A,0))</f>
        <v>14</v>
      </c>
      <c r="C8251" s="38">
        <f>INDEX(Videolength!E:E,MATCH(D8251,Videolength!A:A,0))</f>
        <v>40</v>
      </c>
      <c r="D8251" s="39">
        <v>40</v>
      </c>
      <c r="E8251" s="40" t="str">
        <f>INDEX(Videolength!B:B,MATCH(D8251,Videolength!A:A,0))</f>
        <v>https://youtu.be/22G_-kk7v_s?list=PLTjhk5BwsiVV8SrR-dPCDjCfaMnt-5HZH</v>
      </c>
      <c r="F8251" s="41">
        <f>INDEX(Videolength!C:C,MATCH(D8251,Videolength!A:A,0))</f>
        <v>2.7141203703703706E-2</v>
      </c>
      <c r="G8251" s="41">
        <v>2.2997685185185187E-2</v>
      </c>
      <c r="H8251" s="71">
        <f>HYPERLINK(_xlfn.CONCAT(E8251,"&amp;t=",G8251*86400),G8251)</f>
        <v>2.2997685185185187E-2</v>
      </c>
      <c r="I8251" s="38">
        <v>14</v>
      </c>
      <c r="J8251" s="38">
        <v>8</v>
      </c>
      <c r="K8251" s="42" t="s">
        <v>90</v>
      </c>
      <c r="L8251" s="42" t="s">
        <v>10</v>
      </c>
      <c r="AA8251" s="45"/>
      <c r="AB8251" s="45"/>
      <c r="AE8251" s="42">
        <f>IF(Table32[[#This Row],[Gems]]&gt;0,Table32[[#This Row],[Gems]],0)</f>
        <v>0</v>
      </c>
      <c r="AF8251" s="42">
        <f>IF(Table32[[#This Row],[Gems]]&lt;0,Table32[[#This Row],[Gems]],0)</f>
        <v>0</v>
      </c>
      <c r="AG8251" s="29">
        <f t="shared" ca="1" si="170"/>
        <v>66</v>
      </c>
    </row>
    <row r="8252" spans="1:33" ht="14.4" x14ac:dyDescent="0.3">
      <c r="A8252" s="37">
        <v>44131</v>
      </c>
      <c r="B8252" s="38">
        <f>INDEX(Videolength!D:D,MATCH(D8252,Videolength!A:A,0))</f>
        <v>14</v>
      </c>
      <c r="C8252" s="38">
        <f>INDEX(Videolength!E:E,MATCH(D8252,Videolength!A:A,0))</f>
        <v>40</v>
      </c>
      <c r="D8252" s="39">
        <v>40</v>
      </c>
      <c r="E8252" s="40" t="str">
        <f>INDEX(Videolength!B:B,MATCH(D8252,Videolength!A:A,0))</f>
        <v>https://youtu.be/22G_-kk7v_s?list=PLTjhk5BwsiVV8SrR-dPCDjCfaMnt-5HZH</v>
      </c>
      <c r="F8252" s="41">
        <f>INDEX(Videolength!C:C,MATCH(D8252,Videolength!A:A,0))</f>
        <v>2.7141203703703706E-2</v>
      </c>
      <c r="G8252" s="41">
        <v>2.3032407407407404E-2</v>
      </c>
      <c r="H8252" s="71">
        <f>HYPERLINK(_xlfn.CONCAT(E8252,"&amp;t=",G8252*86400),G8252)</f>
        <v>2.3032407407407404E-2</v>
      </c>
      <c r="I8252" s="38">
        <v>14</v>
      </c>
      <c r="J8252" s="38">
        <v>8</v>
      </c>
      <c r="K8252" s="42" t="s">
        <v>90</v>
      </c>
      <c r="L8252" s="42" t="s">
        <v>256</v>
      </c>
      <c r="AA8252" s="45"/>
      <c r="AB8252" s="45"/>
      <c r="AE8252" s="42">
        <f>IF(Table32[[#This Row],[Gems]]&gt;0,Table32[[#This Row],[Gems]],0)</f>
        <v>0</v>
      </c>
      <c r="AF8252" s="42">
        <f>IF(Table32[[#This Row],[Gems]]&lt;0,Table32[[#This Row],[Gems]],0)</f>
        <v>0</v>
      </c>
      <c r="AG8252" s="29">
        <f t="shared" ca="1" si="170"/>
        <v>66</v>
      </c>
    </row>
    <row r="8253" spans="1:33" ht="14.4" x14ac:dyDescent="0.3">
      <c r="A8253" s="37">
        <v>44131</v>
      </c>
      <c r="B8253" s="38">
        <f>INDEX(Videolength!D:D,MATCH(D8253,Videolength!A:A,0))</f>
        <v>14</v>
      </c>
      <c r="C8253" s="38">
        <f>INDEX(Videolength!E:E,MATCH(D8253,Videolength!A:A,0))</f>
        <v>40</v>
      </c>
      <c r="D8253" s="39">
        <v>40</v>
      </c>
      <c r="E8253" s="40" t="str">
        <f>INDEX(Videolength!B:B,MATCH(D8253,Videolength!A:A,0))</f>
        <v>https://youtu.be/22G_-kk7v_s?list=PLTjhk5BwsiVV8SrR-dPCDjCfaMnt-5HZH</v>
      </c>
      <c r="F8253" s="41">
        <f>INDEX(Videolength!C:C,MATCH(D8253,Videolength!A:A,0))</f>
        <v>2.7141203703703706E-2</v>
      </c>
      <c r="G8253" s="41">
        <v>2.3043981481481481E-2</v>
      </c>
      <c r="H8253" s="71">
        <f>HYPERLINK(_xlfn.CONCAT(E8253,"&amp;t=",G8253*86400),G8253)</f>
        <v>2.3043981481481481E-2</v>
      </c>
      <c r="I8253" s="38">
        <v>14</v>
      </c>
      <c r="J8253" s="38">
        <v>8</v>
      </c>
      <c r="K8253" s="42" t="s">
        <v>90</v>
      </c>
      <c r="L8253" s="42" t="s">
        <v>148</v>
      </c>
      <c r="M8253" s="42" t="s">
        <v>1604</v>
      </c>
      <c r="AA8253" s="45"/>
      <c r="AB8253" s="45"/>
      <c r="AE8253" s="42">
        <f>IF(Table32[[#This Row],[Gems]]&gt;0,Table32[[#This Row],[Gems]],0)</f>
        <v>0</v>
      </c>
      <c r="AF8253" s="42">
        <f>IF(Table32[[#This Row],[Gems]]&lt;0,Table32[[#This Row],[Gems]],0)</f>
        <v>0</v>
      </c>
      <c r="AG8253" s="29">
        <f t="shared" ca="1" si="170"/>
        <v>66</v>
      </c>
    </row>
    <row r="8254" spans="1:33" ht="14.4" x14ac:dyDescent="0.3">
      <c r="A8254" s="37">
        <v>44131</v>
      </c>
      <c r="B8254" s="38">
        <f>INDEX(Videolength!D:D,MATCH(D8254,Videolength!A:A,0))</f>
        <v>14</v>
      </c>
      <c r="C8254" s="38">
        <f>INDEX(Videolength!E:E,MATCH(D8254,Videolength!A:A,0))</f>
        <v>40</v>
      </c>
      <c r="D8254" s="39">
        <v>40</v>
      </c>
      <c r="E8254" s="40" t="str">
        <f>INDEX(Videolength!B:B,MATCH(D8254,Videolength!A:A,0))</f>
        <v>https://youtu.be/22G_-kk7v_s?list=PLTjhk5BwsiVV8SrR-dPCDjCfaMnt-5HZH</v>
      </c>
      <c r="F8254" s="41">
        <f>INDEX(Videolength!C:C,MATCH(D8254,Videolength!A:A,0))</f>
        <v>2.7141203703703706E-2</v>
      </c>
      <c r="G8254" s="41">
        <v>2.3124999999999996E-2</v>
      </c>
      <c r="H8254" s="71">
        <f>HYPERLINK(_xlfn.CONCAT(E8254,"&amp;t=",G8254*86400),G8254)</f>
        <v>2.3124999999999996E-2</v>
      </c>
      <c r="I8254" s="38">
        <v>14</v>
      </c>
      <c r="J8254" s="38">
        <v>8</v>
      </c>
      <c r="K8254" s="42" t="s">
        <v>346</v>
      </c>
      <c r="L8254" s="42" t="s">
        <v>10</v>
      </c>
      <c r="AA8254" s="45"/>
      <c r="AB8254" s="45"/>
      <c r="AE8254" s="42">
        <f>IF(Table32[[#This Row],[Gems]]&gt;0,Table32[[#This Row],[Gems]],0)</f>
        <v>0</v>
      </c>
      <c r="AF8254" s="42">
        <f>IF(Table32[[#This Row],[Gems]]&lt;0,Table32[[#This Row],[Gems]],0)</f>
        <v>0</v>
      </c>
      <c r="AG8254" s="29">
        <f t="shared" ca="1" si="170"/>
        <v>66</v>
      </c>
    </row>
    <row r="8255" spans="1:33" ht="24.6" x14ac:dyDescent="0.3">
      <c r="A8255" s="37">
        <v>44131</v>
      </c>
      <c r="B8255" s="38">
        <f>INDEX(Videolength!D:D,MATCH(D8255,Videolength!A:A,0))</f>
        <v>14</v>
      </c>
      <c r="C8255" s="38">
        <f>INDEX(Videolength!E:E,MATCH(D8255,Videolength!A:A,0))</f>
        <v>40</v>
      </c>
      <c r="D8255" s="39">
        <v>40</v>
      </c>
      <c r="E8255" s="40" t="str">
        <f>INDEX(Videolength!B:B,MATCH(D8255,Videolength!A:A,0))</f>
        <v>https://youtu.be/22G_-kk7v_s?list=PLTjhk5BwsiVV8SrR-dPCDjCfaMnt-5HZH</v>
      </c>
      <c r="F8255" s="41">
        <f>INDEX(Videolength!C:C,MATCH(D8255,Videolength!A:A,0))</f>
        <v>2.7141203703703706E-2</v>
      </c>
      <c r="G8255" s="41">
        <v>2.3136574074074077E-2</v>
      </c>
      <c r="H8255" s="71">
        <f>HYPERLINK(_xlfn.CONCAT(E8255,"&amp;t=",G8255*86400),G8255)</f>
        <v>2.3136574074074077E-2</v>
      </c>
      <c r="I8255" s="38">
        <v>14</v>
      </c>
      <c r="J8255" s="38">
        <v>8</v>
      </c>
      <c r="K8255" s="42" t="s">
        <v>133</v>
      </c>
      <c r="L8255" s="42" t="s">
        <v>312</v>
      </c>
      <c r="M8255" s="36" t="s">
        <v>1781</v>
      </c>
      <c r="AA8255" s="45"/>
      <c r="AB8255" s="45"/>
      <c r="AD8255" s="42">
        <v>3</v>
      </c>
      <c r="AE8255" s="42">
        <f>IF(Table32[[#This Row],[Gems]]&gt;0,Table32[[#This Row],[Gems]],0)</f>
        <v>3</v>
      </c>
      <c r="AF8255" s="42">
        <f>IF(Table32[[#This Row],[Gems]]&lt;0,Table32[[#This Row],[Gems]],0)</f>
        <v>0</v>
      </c>
      <c r="AG8255" s="29">
        <f t="shared" ca="1" si="170"/>
        <v>69</v>
      </c>
    </row>
    <row r="8256" spans="1:33" ht="14.4" x14ac:dyDescent="0.3">
      <c r="A8256" s="37">
        <v>44131</v>
      </c>
      <c r="B8256" s="38">
        <f>INDEX(Videolength!D:D,MATCH(D8256,Videolength!A:A,0))</f>
        <v>14</v>
      </c>
      <c r="C8256" s="38">
        <f>INDEX(Videolength!E:E,MATCH(D8256,Videolength!A:A,0))</f>
        <v>40</v>
      </c>
      <c r="D8256" s="39">
        <v>40</v>
      </c>
      <c r="E8256" s="40" t="str">
        <f>INDEX(Videolength!B:B,MATCH(D8256,Videolength!A:A,0))</f>
        <v>https://youtu.be/22G_-kk7v_s?list=PLTjhk5BwsiVV8SrR-dPCDjCfaMnt-5HZH</v>
      </c>
      <c r="F8256" s="41">
        <f>INDEX(Videolength!C:C,MATCH(D8256,Videolength!A:A,0))</f>
        <v>2.7141203703703706E-2</v>
      </c>
      <c r="G8256" s="41">
        <v>2.3310185185185187E-2</v>
      </c>
      <c r="H8256" s="71">
        <f>HYPERLINK(_xlfn.CONCAT(E8256,"&amp;t=",G8256*86400),G8256)</f>
        <v>2.3310185185185187E-2</v>
      </c>
      <c r="I8256" s="38">
        <v>14</v>
      </c>
      <c r="J8256" s="38">
        <v>8</v>
      </c>
      <c r="K8256" s="42" t="s">
        <v>346</v>
      </c>
      <c r="L8256" s="42" t="s">
        <v>10</v>
      </c>
      <c r="AA8256" s="45"/>
      <c r="AB8256" s="45"/>
      <c r="AE8256" s="42">
        <f>IF(Table32[[#This Row],[Gems]]&gt;0,Table32[[#This Row],[Gems]],0)</f>
        <v>0</v>
      </c>
      <c r="AF8256" s="42">
        <f>IF(Table32[[#This Row],[Gems]]&lt;0,Table32[[#This Row],[Gems]],0)</f>
        <v>0</v>
      </c>
      <c r="AG8256" s="29">
        <f t="shared" ca="1" si="170"/>
        <v>69</v>
      </c>
    </row>
    <row r="8257" spans="1:33" ht="14.4" x14ac:dyDescent="0.3">
      <c r="A8257" s="37">
        <v>44131</v>
      </c>
      <c r="B8257" s="38">
        <f>INDEX(Videolength!D:D,MATCH(D8257,Videolength!A:A,0))</f>
        <v>14</v>
      </c>
      <c r="C8257" s="38">
        <f>INDEX(Videolength!E:E,MATCH(D8257,Videolength!A:A,0))</f>
        <v>40</v>
      </c>
      <c r="D8257" s="39">
        <v>40</v>
      </c>
      <c r="E8257" s="40" t="str">
        <f>INDEX(Videolength!B:B,MATCH(D8257,Videolength!A:A,0))</f>
        <v>https://youtu.be/22G_-kk7v_s?list=PLTjhk5BwsiVV8SrR-dPCDjCfaMnt-5HZH</v>
      </c>
      <c r="F8257" s="41">
        <f>INDEX(Videolength!C:C,MATCH(D8257,Videolength!A:A,0))</f>
        <v>2.7141203703703706E-2</v>
      </c>
      <c r="G8257" s="41">
        <v>2.3414351851851853E-2</v>
      </c>
      <c r="H8257" s="71">
        <f>HYPERLINK(_xlfn.CONCAT(E8257,"&amp;t=",G8257*86400),G8257)</f>
        <v>2.3414351851851853E-2</v>
      </c>
      <c r="I8257" s="38">
        <v>14</v>
      </c>
      <c r="J8257" s="38">
        <v>8</v>
      </c>
      <c r="K8257" s="42" t="s">
        <v>90</v>
      </c>
      <c r="L8257" s="42" t="s">
        <v>10</v>
      </c>
      <c r="AA8257" s="45"/>
      <c r="AB8257" s="45"/>
      <c r="AE8257" s="42">
        <f>IF(Table32[[#This Row],[Gems]]&gt;0,Table32[[#This Row],[Gems]],0)</f>
        <v>0</v>
      </c>
      <c r="AF8257" s="42">
        <f>IF(Table32[[#This Row],[Gems]]&lt;0,Table32[[#This Row],[Gems]],0)</f>
        <v>0</v>
      </c>
      <c r="AG8257" s="29">
        <f t="shared" ca="1" si="170"/>
        <v>69</v>
      </c>
    </row>
    <row r="8258" spans="1:33" ht="14.4" x14ac:dyDescent="0.3">
      <c r="A8258" s="37">
        <v>44131</v>
      </c>
      <c r="B8258" s="38">
        <f>INDEX(Videolength!D:D,MATCH(D8258,Videolength!A:A,0))</f>
        <v>14</v>
      </c>
      <c r="C8258" s="38">
        <f>INDEX(Videolength!E:E,MATCH(D8258,Videolength!A:A,0))</f>
        <v>40</v>
      </c>
      <c r="D8258" s="39">
        <v>40</v>
      </c>
      <c r="E8258" s="40" t="str">
        <f>INDEX(Videolength!B:B,MATCH(D8258,Videolength!A:A,0))</f>
        <v>https://youtu.be/22G_-kk7v_s?list=PLTjhk5BwsiVV8SrR-dPCDjCfaMnt-5HZH</v>
      </c>
      <c r="F8258" s="41">
        <f>INDEX(Videolength!C:C,MATCH(D8258,Videolength!A:A,0))</f>
        <v>2.7141203703703706E-2</v>
      </c>
      <c r="G8258" s="41">
        <v>2.342592592592593E-2</v>
      </c>
      <c r="H8258" s="71">
        <f>HYPERLINK(_xlfn.CONCAT(E8258,"&amp;t=",G8258*86400),G8258)</f>
        <v>2.342592592592593E-2</v>
      </c>
      <c r="I8258" s="38">
        <v>14</v>
      </c>
      <c r="J8258" s="38">
        <v>8</v>
      </c>
      <c r="K8258" s="42" t="s">
        <v>90</v>
      </c>
      <c r="L8258" s="42" t="s">
        <v>256</v>
      </c>
      <c r="AA8258" s="45"/>
      <c r="AB8258" s="45"/>
      <c r="AE8258" s="42">
        <f>IF(Table32[[#This Row],[Gems]]&gt;0,Table32[[#This Row],[Gems]],0)</f>
        <v>0</v>
      </c>
      <c r="AF8258" s="42">
        <f>IF(Table32[[#This Row],[Gems]]&lt;0,Table32[[#This Row],[Gems]],0)</f>
        <v>0</v>
      </c>
      <c r="AG8258" s="29">
        <f t="shared" ca="1" si="170"/>
        <v>69</v>
      </c>
    </row>
    <row r="8259" spans="1:33" ht="14.4" x14ac:dyDescent="0.3">
      <c r="A8259" s="37">
        <v>44131</v>
      </c>
      <c r="B8259" s="38">
        <f>INDEX(Videolength!D:D,MATCH(D8259,Videolength!A:A,0))</f>
        <v>14</v>
      </c>
      <c r="C8259" s="38">
        <f>INDEX(Videolength!E:E,MATCH(D8259,Videolength!A:A,0))</f>
        <v>40</v>
      </c>
      <c r="D8259" s="39">
        <v>40</v>
      </c>
      <c r="E8259" s="40" t="str">
        <f>INDEX(Videolength!B:B,MATCH(D8259,Videolength!A:A,0))</f>
        <v>https://youtu.be/22G_-kk7v_s?list=PLTjhk5BwsiVV8SrR-dPCDjCfaMnt-5HZH</v>
      </c>
      <c r="F8259" s="41">
        <f>INDEX(Videolength!C:C,MATCH(D8259,Videolength!A:A,0))</f>
        <v>2.7141203703703706E-2</v>
      </c>
      <c r="G8259" s="41">
        <v>2.34375E-2</v>
      </c>
      <c r="H8259" s="71">
        <f>HYPERLINK(_xlfn.CONCAT(E8259,"&amp;t=",G8259*86400),G8259)</f>
        <v>2.34375E-2</v>
      </c>
      <c r="I8259" s="38">
        <v>14</v>
      </c>
      <c r="J8259" s="38">
        <v>8</v>
      </c>
      <c r="K8259" s="42" t="s">
        <v>90</v>
      </c>
      <c r="L8259" s="42" t="s">
        <v>148</v>
      </c>
      <c r="M8259" s="42" t="s">
        <v>400</v>
      </c>
      <c r="AA8259" s="45"/>
      <c r="AB8259" s="45"/>
      <c r="AE8259" s="42">
        <f>IF(Table32[[#This Row],[Gems]]&gt;0,Table32[[#This Row],[Gems]],0)</f>
        <v>0</v>
      </c>
      <c r="AF8259" s="42">
        <f>IF(Table32[[#This Row],[Gems]]&lt;0,Table32[[#This Row],[Gems]],0)</f>
        <v>0</v>
      </c>
      <c r="AG8259" s="29">
        <f t="shared" ca="1" si="170"/>
        <v>69</v>
      </c>
    </row>
    <row r="8260" spans="1:33" ht="14.4" x14ac:dyDescent="0.3">
      <c r="A8260" s="37">
        <v>44131</v>
      </c>
      <c r="B8260" s="38">
        <f>INDEX(Videolength!D:D,MATCH(D8260,Videolength!A:A,0))</f>
        <v>14</v>
      </c>
      <c r="C8260" s="38">
        <f>INDEX(Videolength!E:E,MATCH(D8260,Videolength!A:A,0))</f>
        <v>40</v>
      </c>
      <c r="D8260" s="39">
        <v>40</v>
      </c>
      <c r="E8260" s="40" t="str">
        <f>INDEX(Videolength!B:B,MATCH(D8260,Videolength!A:A,0))</f>
        <v>https://youtu.be/22G_-kk7v_s?list=PLTjhk5BwsiVV8SrR-dPCDjCfaMnt-5HZH</v>
      </c>
      <c r="F8260" s="41">
        <f>INDEX(Videolength!C:C,MATCH(D8260,Videolength!A:A,0))</f>
        <v>2.7141203703703706E-2</v>
      </c>
      <c r="G8260" s="41">
        <v>2.3460648148148147E-2</v>
      </c>
      <c r="H8260" s="71">
        <f>HYPERLINK(_xlfn.CONCAT(E8260,"&amp;t=",G8260*86400),G8260)</f>
        <v>2.3460648148148147E-2</v>
      </c>
      <c r="I8260" s="38">
        <v>14</v>
      </c>
      <c r="J8260" s="38">
        <v>8</v>
      </c>
      <c r="K8260" s="42" t="s">
        <v>90</v>
      </c>
      <c r="L8260" s="42" t="s">
        <v>197</v>
      </c>
      <c r="V8260" s="43">
        <v>1518</v>
      </c>
      <c r="AA8260" s="45"/>
      <c r="AB8260" s="45"/>
      <c r="AE8260" s="42">
        <f>IF(Table32[[#This Row],[Gems]]&gt;0,Table32[[#This Row],[Gems]],0)</f>
        <v>0</v>
      </c>
      <c r="AF8260" s="42">
        <f>IF(Table32[[#This Row],[Gems]]&lt;0,Table32[[#This Row],[Gems]],0)</f>
        <v>0</v>
      </c>
      <c r="AG8260" s="29">
        <f t="shared" ca="1" si="170"/>
        <v>69</v>
      </c>
    </row>
    <row r="8261" spans="1:33" ht="14.4" x14ac:dyDescent="0.3">
      <c r="A8261" s="37">
        <v>44131</v>
      </c>
      <c r="B8261" s="38">
        <f>INDEX(Videolength!D:D,MATCH(D8261,Videolength!A:A,0))</f>
        <v>14</v>
      </c>
      <c r="C8261" s="38">
        <f>INDEX(Videolength!E:E,MATCH(D8261,Videolength!A:A,0))</f>
        <v>40</v>
      </c>
      <c r="D8261" s="39">
        <v>40</v>
      </c>
      <c r="E8261" s="40" t="str">
        <f>INDEX(Videolength!B:B,MATCH(D8261,Videolength!A:A,0))</f>
        <v>https://youtu.be/22G_-kk7v_s?list=PLTjhk5BwsiVV8SrR-dPCDjCfaMnt-5HZH</v>
      </c>
      <c r="F8261" s="41">
        <f>INDEX(Videolength!C:C,MATCH(D8261,Videolength!A:A,0))</f>
        <v>2.7141203703703706E-2</v>
      </c>
      <c r="G8261" s="41">
        <v>2.4016203703703706E-2</v>
      </c>
      <c r="H8261" s="71">
        <f>HYPERLINK(_xlfn.CONCAT(E8261,"&amp;t=",G8261*86400),G8261)</f>
        <v>2.4016203703703706E-2</v>
      </c>
      <c r="I8261" s="38">
        <v>14</v>
      </c>
      <c r="J8261" s="38">
        <v>8</v>
      </c>
      <c r="K8261" s="42" t="s">
        <v>90</v>
      </c>
      <c r="L8261" s="42" t="s">
        <v>198</v>
      </c>
      <c r="M8261" s="42" t="s">
        <v>1358</v>
      </c>
      <c r="Q8261" s="42" t="s">
        <v>121</v>
      </c>
      <c r="V8261" s="43">
        <v>1518</v>
      </c>
      <c r="AA8261" s="45"/>
      <c r="AB8261" s="45"/>
      <c r="AC8261" s="44" t="s">
        <v>201</v>
      </c>
      <c r="AE8261" s="42">
        <f>IF(Table32[[#This Row],[Gems]]&gt;0,Table32[[#This Row],[Gems]],0)</f>
        <v>0</v>
      </c>
      <c r="AF8261" s="42">
        <f>IF(Table32[[#This Row],[Gems]]&lt;0,Table32[[#This Row],[Gems]],0)</f>
        <v>0</v>
      </c>
      <c r="AG8261" s="29">
        <f t="shared" ca="1" si="170"/>
        <v>69</v>
      </c>
    </row>
    <row r="8262" spans="1:33" ht="14.4" x14ac:dyDescent="0.3">
      <c r="A8262" s="37">
        <v>44131</v>
      </c>
      <c r="B8262" s="38">
        <f>INDEX(Videolength!D:D,MATCH(D8262,Videolength!A:A,0))</f>
        <v>14</v>
      </c>
      <c r="C8262" s="38">
        <f>INDEX(Videolength!E:E,MATCH(D8262,Videolength!A:A,0))</f>
        <v>40</v>
      </c>
      <c r="D8262" s="39">
        <v>40</v>
      </c>
      <c r="E8262" s="40" t="str">
        <f>INDEX(Videolength!B:B,MATCH(D8262,Videolength!A:A,0))</f>
        <v>https://youtu.be/22G_-kk7v_s?list=PLTjhk5BwsiVV8SrR-dPCDjCfaMnt-5HZH</v>
      </c>
      <c r="F8262" s="41">
        <f>INDEX(Videolength!C:C,MATCH(D8262,Videolength!A:A,0))</f>
        <v>2.7141203703703706E-2</v>
      </c>
      <c r="G8262" s="41">
        <v>2.4062500000000001E-2</v>
      </c>
      <c r="H8262" s="71">
        <f>HYPERLINK(_xlfn.CONCAT(E8262,"&amp;t=",G8262*86400),G8262)</f>
        <v>2.4062500000000001E-2</v>
      </c>
      <c r="I8262" s="38">
        <v>14</v>
      </c>
      <c r="J8262" s="38">
        <v>8</v>
      </c>
      <c r="K8262" s="42" t="s">
        <v>90</v>
      </c>
      <c r="L8262" s="42" t="s">
        <v>10</v>
      </c>
      <c r="M8262" s="42" t="s">
        <v>929</v>
      </c>
      <c r="AA8262" s="45"/>
      <c r="AB8262" s="45"/>
      <c r="AE8262" s="42">
        <f>IF(Table32[[#This Row],[Gems]]&gt;0,Table32[[#This Row],[Gems]],0)</f>
        <v>0</v>
      </c>
      <c r="AF8262" s="42">
        <f>IF(Table32[[#This Row],[Gems]]&lt;0,Table32[[#This Row],[Gems]],0)</f>
        <v>0</v>
      </c>
      <c r="AG8262" s="29">
        <f t="shared" ca="1" si="170"/>
        <v>69</v>
      </c>
    </row>
    <row r="8263" spans="1:33" ht="14.4" x14ac:dyDescent="0.3">
      <c r="A8263" s="37">
        <v>44131</v>
      </c>
      <c r="B8263" s="38">
        <f>INDEX(Videolength!D:D,MATCH(D8263,Videolength!A:A,0))</f>
        <v>14</v>
      </c>
      <c r="C8263" s="38">
        <f>INDEX(Videolength!E:E,MATCH(D8263,Videolength!A:A,0))</f>
        <v>40</v>
      </c>
      <c r="D8263" s="39">
        <v>40</v>
      </c>
      <c r="E8263" s="40" t="str">
        <f>INDEX(Videolength!B:B,MATCH(D8263,Videolength!A:A,0))</f>
        <v>https://youtu.be/22G_-kk7v_s?list=PLTjhk5BwsiVV8SrR-dPCDjCfaMnt-5HZH</v>
      </c>
      <c r="F8263" s="41">
        <f>INDEX(Videolength!C:C,MATCH(D8263,Videolength!A:A,0))</f>
        <v>2.7141203703703706E-2</v>
      </c>
      <c r="G8263" s="41">
        <v>2.4085648148148148E-2</v>
      </c>
      <c r="H8263" s="71">
        <f>HYPERLINK(_xlfn.CONCAT(E8263,"&amp;t=",G8263*86400),G8263)</f>
        <v>2.4085648148148148E-2</v>
      </c>
      <c r="I8263" s="38">
        <v>14</v>
      </c>
      <c r="J8263" s="38">
        <v>8</v>
      </c>
      <c r="K8263" s="42" t="s">
        <v>346</v>
      </c>
      <c r="L8263" s="42" t="s">
        <v>10</v>
      </c>
      <c r="AA8263" s="45"/>
      <c r="AB8263" s="45"/>
      <c r="AE8263" s="42">
        <f>IF(Table32[[#This Row],[Gems]]&gt;0,Table32[[#This Row],[Gems]],0)</f>
        <v>0</v>
      </c>
      <c r="AF8263" s="42">
        <f>IF(Table32[[#This Row],[Gems]]&lt;0,Table32[[#This Row],[Gems]],0)</f>
        <v>0</v>
      </c>
      <c r="AG8263" s="29">
        <f t="shared" ca="1" si="170"/>
        <v>69</v>
      </c>
    </row>
    <row r="8264" spans="1:33" ht="14.4" x14ac:dyDescent="0.3">
      <c r="A8264" s="37">
        <v>44131</v>
      </c>
      <c r="B8264" s="38">
        <f>INDEX(Videolength!D:D,MATCH(D8264,Videolength!A:A,0))</f>
        <v>14</v>
      </c>
      <c r="C8264" s="38">
        <f>INDEX(Videolength!E:E,MATCH(D8264,Videolength!A:A,0))</f>
        <v>40</v>
      </c>
      <c r="D8264" s="39">
        <v>40</v>
      </c>
      <c r="E8264" s="40" t="str">
        <f>INDEX(Videolength!B:B,MATCH(D8264,Videolength!A:A,0))</f>
        <v>https://youtu.be/22G_-kk7v_s?list=PLTjhk5BwsiVV8SrR-dPCDjCfaMnt-5HZH</v>
      </c>
      <c r="F8264" s="41">
        <f>INDEX(Videolength!C:C,MATCH(D8264,Videolength!A:A,0))</f>
        <v>2.7141203703703706E-2</v>
      </c>
      <c r="G8264" s="41">
        <v>2.4143518518518519E-2</v>
      </c>
      <c r="H8264" s="71">
        <f>HYPERLINK(_xlfn.CONCAT(E8264,"&amp;t=",G8264*86400),G8264)</f>
        <v>2.4143518518518519E-2</v>
      </c>
      <c r="I8264" s="38">
        <v>14</v>
      </c>
      <c r="J8264" s="38">
        <v>8</v>
      </c>
      <c r="K8264" s="42" t="s">
        <v>107</v>
      </c>
      <c r="L8264" s="42" t="s">
        <v>10</v>
      </c>
      <c r="AA8264" s="45"/>
      <c r="AB8264" s="45"/>
      <c r="AE8264" s="42">
        <f>IF(Table32[[#This Row],[Gems]]&gt;0,Table32[[#This Row],[Gems]],0)</f>
        <v>0</v>
      </c>
      <c r="AF8264" s="42">
        <f>IF(Table32[[#This Row],[Gems]]&lt;0,Table32[[#This Row],[Gems]],0)</f>
        <v>0</v>
      </c>
      <c r="AG8264" s="29">
        <f t="shared" ca="1" si="170"/>
        <v>69</v>
      </c>
    </row>
    <row r="8265" spans="1:33" ht="14.4" x14ac:dyDescent="0.3">
      <c r="A8265" s="37">
        <v>44131</v>
      </c>
      <c r="B8265" s="38">
        <f>INDEX(Videolength!D:D,MATCH(D8265,Videolength!A:A,0))</f>
        <v>14</v>
      </c>
      <c r="C8265" s="38">
        <f>INDEX(Videolength!E:E,MATCH(D8265,Videolength!A:A,0))</f>
        <v>40</v>
      </c>
      <c r="D8265" s="39">
        <v>40</v>
      </c>
      <c r="E8265" s="40" t="str">
        <f>INDEX(Videolength!B:B,MATCH(D8265,Videolength!A:A,0))</f>
        <v>https://youtu.be/22G_-kk7v_s?list=PLTjhk5BwsiVV8SrR-dPCDjCfaMnt-5HZH</v>
      </c>
      <c r="F8265" s="41">
        <f>INDEX(Videolength!C:C,MATCH(D8265,Videolength!A:A,0))</f>
        <v>2.7141203703703706E-2</v>
      </c>
      <c r="G8265" s="41">
        <v>2.4166666666666666E-2</v>
      </c>
      <c r="H8265" s="71">
        <f>HYPERLINK(_xlfn.CONCAT(E8265,"&amp;t=",G8265*86400),G8265)</f>
        <v>2.4166666666666666E-2</v>
      </c>
      <c r="I8265" s="38">
        <v>14</v>
      </c>
      <c r="J8265" s="38">
        <v>8</v>
      </c>
      <c r="K8265" s="42" t="s">
        <v>107</v>
      </c>
      <c r="L8265" s="42" t="s">
        <v>140</v>
      </c>
      <c r="M8265" s="42" t="s">
        <v>1605</v>
      </c>
      <c r="N8265" s="42" t="s">
        <v>228</v>
      </c>
      <c r="AA8265" s="45"/>
      <c r="AB8265" s="45"/>
      <c r="AE8265" s="42">
        <f>IF(Table32[[#This Row],[Gems]]&gt;0,Table32[[#This Row],[Gems]],0)</f>
        <v>0</v>
      </c>
      <c r="AF8265" s="42">
        <f>IF(Table32[[#This Row],[Gems]]&lt;0,Table32[[#This Row],[Gems]],0)</f>
        <v>0</v>
      </c>
      <c r="AG8265" s="29">
        <f t="shared" ref="AG8265:AG8328" ca="1" si="171">SUM(OFFSET(AG8265,-1,0),AD8265)</f>
        <v>69</v>
      </c>
    </row>
    <row r="8266" spans="1:33" ht="14.4" x14ac:dyDescent="0.3">
      <c r="A8266" s="37">
        <v>44131</v>
      </c>
      <c r="B8266" s="38">
        <f>INDEX(Videolength!D:D,MATCH(D8266,Videolength!A:A,0))</f>
        <v>14</v>
      </c>
      <c r="C8266" s="38">
        <f>INDEX(Videolength!E:E,MATCH(D8266,Videolength!A:A,0))</f>
        <v>40</v>
      </c>
      <c r="D8266" s="39">
        <v>40</v>
      </c>
      <c r="E8266" s="40" t="str">
        <f>INDEX(Videolength!B:B,MATCH(D8266,Videolength!A:A,0))</f>
        <v>https://youtu.be/22G_-kk7v_s?list=PLTjhk5BwsiVV8SrR-dPCDjCfaMnt-5HZH</v>
      </c>
      <c r="F8266" s="41">
        <f>INDEX(Videolength!C:C,MATCH(D8266,Videolength!A:A,0))</f>
        <v>2.7141203703703706E-2</v>
      </c>
      <c r="G8266" s="41">
        <v>2.431712962962963E-2</v>
      </c>
      <c r="H8266" s="71">
        <f>HYPERLINK(_xlfn.CONCAT(E8266,"&amp;t=",G8266*86400),G8266)</f>
        <v>2.431712962962963E-2</v>
      </c>
      <c r="I8266" s="38">
        <v>14</v>
      </c>
      <c r="J8266" s="38">
        <v>8</v>
      </c>
      <c r="K8266" s="42" t="s">
        <v>346</v>
      </c>
      <c r="L8266" s="42" t="s">
        <v>10</v>
      </c>
      <c r="AA8266" s="45"/>
      <c r="AB8266" s="45"/>
      <c r="AE8266" s="42">
        <f>IF(Table32[[#This Row],[Gems]]&gt;0,Table32[[#This Row],[Gems]],0)</f>
        <v>0</v>
      </c>
      <c r="AF8266" s="42">
        <f>IF(Table32[[#This Row],[Gems]]&lt;0,Table32[[#This Row],[Gems]],0)</f>
        <v>0</v>
      </c>
      <c r="AG8266" s="29">
        <f t="shared" ca="1" si="171"/>
        <v>69</v>
      </c>
    </row>
    <row r="8267" spans="1:33" ht="14.4" x14ac:dyDescent="0.3">
      <c r="A8267" s="37">
        <v>44131</v>
      </c>
      <c r="B8267" s="38">
        <f>INDEX(Videolength!D:D,MATCH(D8267,Videolength!A:A,0))</f>
        <v>14</v>
      </c>
      <c r="C8267" s="38">
        <f>INDEX(Videolength!E:E,MATCH(D8267,Videolength!A:A,0))</f>
        <v>40</v>
      </c>
      <c r="D8267" s="39">
        <v>40</v>
      </c>
      <c r="E8267" s="40" t="str">
        <f>INDEX(Videolength!B:B,MATCH(D8267,Videolength!A:A,0))</f>
        <v>https://youtu.be/22G_-kk7v_s?list=PLTjhk5BwsiVV8SrR-dPCDjCfaMnt-5HZH</v>
      </c>
      <c r="F8267" s="41">
        <f>INDEX(Videolength!C:C,MATCH(D8267,Videolength!A:A,0))</f>
        <v>2.7141203703703706E-2</v>
      </c>
      <c r="G8267" s="41">
        <v>2.4340277777777777E-2</v>
      </c>
      <c r="H8267" s="71">
        <f>HYPERLINK(_xlfn.CONCAT(E8267,"&amp;t=",G8267*86400),G8267)</f>
        <v>2.4340277777777777E-2</v>
      </c>
      <c r="I8267" s="38">
        <v>14</v>
      </c>
      <c r="J8267" s="38">
        <v>8</v>
      </c>
      <c r="K8267" s="42" t="s">
        <v>102</v>
      </c>
      <c r="L8267" s="42" t="s">
        <v>10</v>
      </c>
      <c r="M8267" s="42" t="s">
        <v>1495</v>
      </c>
      <c r="Q8267" s="42" t="s">
        <v>33</v>
      </c>
      <c r="W8267" s="44" t="s">
        <v>525</v>
      </c>
      <c r="AA8267" s="45"/>
      <c r="AB8267" s="45"/>
      <c r="AE8267" s="42">
        <f>IF(Table32[[#This Row],[Gems]]&gt;0,Table32[[#This Row],[Gems]],0)</f>
        <v>0</v>
      </c>
      <c r="AF8267" s="42">
        <f>IF(Table32[[#This Row],[Gems]]&lt;0,Table32[[#This Row],[Gems]],0)</f>
        <v>0</v>
      </c>
      <c r="AG8267" s="29">
        <f t="shared" ca="1" si="171"/>
        <v>69</v>
      </c>
    </row>
    <row r="8268" spans="1:33" ht="14.4" x14ac:dyDescent="0.3">
      <c r="A8268" s="37">
        <v>44131</v>
      </c>
      <c r="B8268" s="38">
        <f>INDEX(Videolength!D:D,MATCH(D8268,Videolength!A:A,0))</f>
        <v>14</v>
      </c>
      <c r="C8268" s="38">
        <f>INDEX(Videolength!E:E,MATCH(D8268,Videolength!A:A,0))</f>
        <v>40</v>
      </c>
      <c r="D8268" s="39">
        <v>40</v>
      </c>
      <c r="E8268" s="40" t="str">
        <f>INDEX(Videolength!B:B,MATCH(D8268,Videolength!A:A,0))</f>
        <v>https://youtu.be/22G_-kk7v_s?list=PLTjhk5BwsiVV8SrR-dPCDjCfaMnt-5HZH</v>
      </c>
      <c r="F8268" s="41">
        <f>INDEX(Videolength!C:C,MATCH(D8268,Videolength!A:A,0))</f>
        <v>2.7141203703703706E-2</v>
      </c>
      <c r="G8268" s="41">
        <v>2.4409722222222222E-2</v>
      </c>
      <c r="H8268" s="71">
        <f>HYPERLINK(_xlfn.CONCAT(E8268,"&amp;t=",G8268*86400),G8268)</f>
        <v>2.4409722222222222E-2</v>
      </c>
      <c r="I8268" s="38">
        <v>14</v>
      </c>
      <c r="J8268" s="38">
        <v>8</v>
      </c>
      <c r="K8268" s="42" t="s">
        <v>346</v>
      </c>
      <c r="L8268" s="42" t="s">
        <v>10</v>
      </c>
      <c r="AA8268" s="45"/>
      <c r="AB8268" s="45"/>
      <c r="AE8268" s="42">
        <f>IF(Table32[[#This Row],[Gems]]&gt;0,Table32[[#This Row],[Gems]],0)</f>
        <v>0</v>
      </c>
      <c r="AF8268" s="42">
        <f>IF(Table32[[#This Row],[Gems]]&lt;0,Table32[[#This Row],[Gems]],0)</f>
        <v>0</v>
      </c>
      <c r="AG8268" s="29">
        <f t="shared" ca="1" si="171"/>
        <v>69</v>
      </c>
    </row>
    <row r="8269" spans="1:33" ht="14.4" x14ac:dyDescent="0.3">
      <c r="A8269" s="37">
        <v>44131</v>
      </c>
      <c r="B8269" s="38">
        <f>INDEX(Videolength!D:D,MATCH(D8269,Videolength!A:A,0))</f>
        <v>14</v>
      </c>
      <c r="C8269" s="38">
        <f>INDEX(Videolength!E:E,MATCH(D8269,Videolength!A:A,0))</f>
        <v>40</v>
      </c>
      <c r="D8269" s="39">
        <v>40</v>
      </c>
      <c r="E8269" s="40" t="str">
        <f>INDEX(Videolength!B:B,MATCH(D8269,Videolength!A:A,0))</f>
        <v>https://youtu.be/22G_-kk7v_s?list=PLTjhk5BwsiVV8SrR-dPCDjCfaMnt-5HZH</v>
      </c>
      <c r="F8269" s="41">
        <f>INDEX(Videolength!C:C,MATCH(D8269,Videolength!A:A,0))</f>
        <v>2.7141203703703706E-2</v>
      </c>
      <c r="G8269" s="41">
        <v>2.4456018518518519E-2</v>
      </c>
      <c r="H8269" s="71">
        <f>HYPERLINK(_xlfn.CONCAT(E8269,"&amp;t=",G8269*86400),G8269)</f>
        <v>2.4456018518518519E-2</v>
      </c>
      <c r="I8269" s="38">
        <v>14</v>
      </c>
      <c r="J8269" s="38">
        <v>8</v>
      </c>
      <c r="K8269" s="42" t="s">
        <v>353</v>
      </c>
      <c r="L8269" s="42" t="s">
        <v>10</v>
      </c>
      <c r="AA8269" s="45"/>
      <c r="AB8269" s="45"/>
      <c r="AE8269" s="42">
        <f>IF(Table32[[#This Row],[Gems]]&gt;0,Table32[[#This Row],[Gems]],0)</f>
        <v>0</v>
      </c>
      <c r="AF8269" s="42">
        <f>IF(Table32[[#This Row],[Gems]]&lt;0,Table32[[#This Row],[Gems]],0)</f>
        <v>0</v>
      </c>
      <c r="AG8269" s="29">
        <f t="shared" ca="1" si="171"/>
        <v>69</v>
      </c>
    </row>
    <row r="8270" spans="1:33" ht="14.4" x14ac:dyDescent="0.3">
      <c r="A8270" s="37">
        <v>44131</v>
      </c>
      <c r="B8270" s="38">
        <f>INDEX(Videolength!D:D,MATCH(D8270,Videolength!A:A,0))</f>
        <v>14</v>
      </c>
      <c r="C8270" s="38">
        <f>INDEX(Videolength!E:E,MATCH(D8270,Videolength!A:A,0))</f>
        <v>40</v>
      </c>
      <c r="D8270" s="39">
        <v>40</v>
      </c>
      <c r="E8270" s="40" t="str">
        <f>INDEX(Videolength!B:B,MATCH(D8270,Videolength!A:A,0))</f>
        <v>https://youtu.be/22G_-kk7v_s?list=PLTjhk5BwsiVV8SrR-dPCDjCfaMnt-5HZH</v>
      </c>
      <c r="F8270" s="41">
        <f>INDEX(Videolength!C:C,MATCH(D8270,Videolength!A:A,0))</f>
        <v>2.7141203703703706E-2</v>
      </c>
      <c r="G8270" s="41">
        <v>2.4513888888888887E-2</v>
      </c>
      <c r="H8270" s="71">
        <f>HYPERLINK(_xlfn.CONCAT(E8270,"&amp;t=",G8270*86400),G8270)</f>
        <v>2.4513888888888887E-2</v>
      </c>
      <c r="I8270" s="38">
        <v>14</v>
      </c>
      <c r="J8270" s="38">
        <v>8</v>
      </c>
      <c r="K8270" s="42" t="s">
        <v>346</v>
      </c>
      <c r="L8270" s="42" t="s">
        <v>10</v>
      </c>
      <c r="AA8270" s="45"/>
      <c r="AB8270" s="45"/>
      <c r="AE8270" s="42">
        <f>IF(Table32[[#This Row],[Gems]]&gt;0,Table32[[#This Row],[Gems]],0)</f>
        <v>0</v>
      </c>
      <c r="AF8270" s="42">
        <f>IF(Table32[[#This Row],[Gems]]&lt;0,Table32[[#This Row],[Gems]],0)</f>
        <v>0</v>
      </c>
      <c r="AG8270" s="29">
        <f t="shared" ca="1" si="171"/>
        <v>69</v>
      </c>
    </row>
    <row r="8271" spans="1:33" ht="14.4" x14ac:dyDescent="0.3">
      <c r="A8271" s="37">
        <v>44131</v>
      </c>
      <c r="B8271" s="38">
        <f>INDEX(Videolength!D:D,MATCH(D8271,Videolength!A:A,0))</f>
        <v>14</v>
      </c>
      <c r="C8271" s="38">
        <f>INDEX(Videolength!E:E,MATCH(D8271,Videolength!A:A,0))</f>
        <v>40</v>
      </c>
      <c r="D8271" s="39">
        <v>40</v>
      </c>
      <c r="E8271" s="40" t="str">
        <f>INDEX(Videolength!B:B,MATCH(D8271,Videolength!A:A,0))</f>
        <v>https://youtu.be/22G_-kk7v_s?list=PLTjhk5BwsiVV8SrR-dPCDjCfaMnt-5HZH</v>
      </c>
      <c r="F8271" s="41">
        <f>INDEX(Videolength!C:C,MATCH(D8271,Videolength!A:A,0))</f>
        <v>2.7141203703703706E-2</v>
      </c>
      <c r="G8271" s="41">
        <v>2.4571759259259262E-2</v>
      </c>
      <c r="H8271" s="71">
        <f>HYPERLINK(_xlfn.CONCAT(E8271,"&amp;t=",G8271*86400),G8271)</f>
        <v>2.4571759259259262E-2</v>
      </c>
      <c r="I8271" s="38">
        <v>14</v>
      </c>
      <c r="J8271" s="38">
        <v>8</v>
      </c>
      <c r="K8271" s="42" t="s">
        <v>13</v>
      </c>
      <c r="L8271" s="42" t="s">
        <v>10</v>
      </c>
      <c r="W8271" s="44" t="s">
        <v>1310</v>
      </c>
      <c r="AA8271" s="45"/>
      <c r="AB8271" s="45"/>
      <c r="AE8271" s="42">
        <f>IF(Table32[[#This Row],[Gems]]&gt;0,Table32[[#This Row],[Gems]],0)</f>
        <v>0</v>
      </c>
      <c r="AF8271" s="42">
        <f>IF(Table32[[#This Row],[Gems]]&lt;0,Table32[[#This Row],[Gems]],0)</f>
        <v>0</v>
      </c>
      <c r="AG8271" s="29">
        <f t="shared" ca="1" si="171"/>
        <v>69</v>
      </c>
    </row>
    <row r="8272" spans="1:33" ht="14.4" x14ac:dyDescent="0.3">
      <c r="A8272" s="37">
        <v>44131</v>
      </c>
      <c r="B8272" s="38">
        <f>INDEX(Videolength!D:D,MATCH(D8272,Videolength!A:A,0))</f>
        <v>14</v>
      </c>
      <c r="C8272" s="38">
        <f>INDEX(Videolength!E:E,MATCH(D8272,Videolength!A:A,0))</f>
        <v>40</v>
      </c>
      <c r="D8272" s="39">
        <v>40</v>
      </c>
      <c r="E8272" s="40" t="str">
        <f>INDEX(Videolength!B:B,MATCH(D8272,Videolength!A:A,0))</f>
        <v>https://youtu.be/22G_-kk7v_s?list=PLTjhk5BwsiVV8SrR-dPCDjCfaMnt-5HZH</v>
      </c>
      <c r="F8272" s="41">
        <f>INDEX(Videolength!C:C,MATCH(D8272,Videolength!A:A,0))</f>
        <v>2.7141203703703706E-2</v>
      </c>
      <c r="G8272" s="41">
        <v>2.4594907407407409E-2</v>
      </c>
      <c r="H8272" s="71">
        <f>HYPERLINK(_xlfn.CONCAT(E8272,"&amp;t=",G8272*86400),G8272)</f>
        <v>2.4594907407407409E-2</v>
      </c>
      <c r="I8272" s="38">
        <v>14</v>
      </c>
      <c r="J8272" s="38">
        <v>8</v>
      </c>
      <c r="K8272" s="42" t="s">
        <v>346</v>
      </c>
      <c r="L8272" s="42" t="s">
        <v>10</v>
      </c>
      <c r="AA8272" s="45"/>
      <c r="AB8272" s="45"/>
      <c r="AE8272" s="42">
        <f>IF(Table32[[#This Row],[Gems]]&gt;0,Table32[[#This Row],[Gems]],0)</f>
        <v>0</v>
      </c>
      <c r="AF8272" s="42">
        <f>IF(Table32[[#This Row],[Gems]]&lt;0,Table32[[#This Row],[Gems]],0)</f>
        <v>0</v>
      </c>
      <c r="AG8272" s="29">
        <f t="shared" ca="1" si="171"/>
        <v>69</v>
      </c>
    </row>
    <row r="8273" spans="1:33" ht="14.4" x14ac:dyDescent="0.3">
      <c r="A8273" s="37">
        <v>44131</v>
      </c>
      <c r="B8273" s="38">
        <f>INDEX(Videolength!D:D,MATCH(D8273,Videolength!A:A,0))</f>
        <v>14</v>
      </c>
      <c r="C8273" s="38">
        <f>INDEX(Videolength!E:E,MATCH(D8273,Videolength!A:A,0))</f>
        <v>40</v>
      </c>
      <c r="D8273" s="39">
        <v>40</v>
      </c>
      <c r="E8273" s="40" t="str">
        <f>INDEX(Videolength!B:B,MATCH(D8273,Videolength!A:A,0))</f>
        <v>https://youtu.be/22G_-kk7v_s?list=PLTjhk5BwsiVV8SrR-dPCDjCfaMnt-5HZH</v>
      </c>
      <c r="F8273" s="41">
        <f>INDEX(Videolength!C:C,MATCH(D8273,Videolength!A:A,0))</f>
        <v>2.7141203703703706E-2</v>
      </c>
      <c r="G8273" s="41">
        <v>2.461805555555556E-2</v>
      </c>
      <c r="H8273" s="71">
        <f>HYPERLINK(_xlfn.CONCAT(E8273,"&amp;t=",G8273*86400),G8273)</f>
        <v>2.461805555555556E-2</v>
      </c>
      <c r="I8273" s="38">
        <v>14</v>
      </c>
      <c r="J8273" s="38">
        <v>8</v>
      </c>
      <c r="K8273" s="42" t="s">
        <v>284</v>
      </c>
      <c r="L8273" s="42" t="s">
        <v>10</v>
      </c>
      <c r="M8273" s="51" t="s">
        <v>591</v>
      </c>
      <c r="N8273" s="51"/>
      <c r="O8273" s="51"/>
      <c r="P8273" s="51"/>
      <c r="Q8273" s="51"/>
      <c r="R8273" s="51"/>
      <c r="S8273" s="51"/>
      <c r="AA8273" s="45"/>
      <c r="AB8273" s="45"/>
      <c r="AE8273" s="42">
        <f>IF(Table32[[#This Row],[Gems]]&gt;0,Table32[[#This Row],[Gems]],0)</f>
        <v>0</v>
      </c>
      <c r="AF8273" s="42">
        <f>IF(Table32[[#This Row],[Gems]]&lt;0,Table32[[#This Row],[Gems]],0)</f>
        <v>0</v>
      </c>
      <c r="AG8273" s="29">
        <f t="shared" ca="1" si="171"/>
        <v>69</v>
      </c>
    </row>
    <row r="8274" spans="1:33" ht="14.4" x14ac:dyDescent="0.3">
      <c r="A8274" s="37">
        <v>44131</v>
      </c>
      <c r="B8274" s="38">
        <f>INDEX(Videolength!D:D,MATCH(D8274,Videolength!A:A,0))</f>
        <v>14</v>
      </c>
      <c r="C8274" s="38">
        <f>INDEX(Videolength!E:E,MATCH(D8274,Videolength!A:A,0))</f>
        <v>40</v>
      </c>
      <c r="D8274" s="39">
        <v>40</v>
      </c>
      <c r="E8274" s="40" t="str">
        <f>INDEX(Videolength!B:B,MATCH(D8274,Videolength!A:A,0))</f>
        <v>https://youtu.be/22G_-kk7v_s?list=PLTjhk5BwsiVV8SrR-dPCDjCfaMnt-5HZH</v>
      </c>
      <c r="F8274" s="41">
        <f>INDEX(Videolength!C:C,MATCH(D8274,Videolength!A:A,0))</f>
        <v>2.7141203703703706E-2</v>
      </c>
      <c r="G8274" s="41">
        <v>2.4710648148148148E-2</v>
      </c>
      <c r="H8274" s="71">
        <f>HYPERLINK(_xlfn.CONCAT(E8274,"&amp;t=",G8274*86400),G8274)</f>
        <v>2.4710648148148148E-2</v>
      </c>
      <c r="I8274" s="38">
        <v>14</v>
      </c>
      <c r="J8274" s="38">
        <v>8</v>
      </c>
      <c r="K8274" s="42" t="s">
        <v>346</v>
      </c>
      <c r="L8274" s="42" t="s">
        <v>10</v>
      </c>
      <c r="AA8274" s="45"/>
      <c r="AB8274" s="45"/>
      <c r="AE8274" s="42">
        <f>IF(Table32[[#This Row],[Gems]]&gt;0,Table32[[#This Row],[Gems]],0)</f>
        <v>0</v>
      </c>
      <c r="AF8274" s="42">
        <f>IF(Table32[[#This Row],[Gems]]&lt;0,Table32[[#This Row],[Gems]],0)</f>
        <v>0</v>
      </c>
      <c r="AG8274" s="30">
        <f t="shared" ca="1" si="171"/>
        <v>69</v>
      </c>
    </row>
    <row r="8275" spans="1:33" ht="14.4" x14ac:dyDescent="0.3">
      <c r="A8275" s="37">
        <v>44131</v>
      </c>
      <c r="B8275" s="38">
        <f>INDEX(Videolength!D:D,MATCH(D8275,Videolength!A:A,0))</f>
        <v>14</v>
      </c>
      <c r="C8275" s="38">
        <f>INDEX(Videolength!E:E,MATCH(D8275,Videolength!A:A,0))</f>
        <v>40</v>
      </c>
      <c r="D8275" s="39">
        <v>40</v>
      </c>
      <c r="E8275" s="40" t="str">
        <f>INDEX(Videolength!B:B,MATCH(D8275,Videolength!A:A,0))</f>
        <v>https://youtu.be/22G_-kk7v_s?list=PLTjhk5BwsiVV8SrR-dPCDjCfaMnt-5HZH</v>
      </c>
      <c r="F8275" s="41">
        <f>INDEX(Videolength!C:C,MATCH(D8275,Videolength!A:A,0))</f>
        <v>2.7141203703703706E-2</v>
      </c>
      <c r="G8275" s="41">
        <v>2.4733796296296295E-2</v>
      </c>
      <c r="H8275" s="71">
        <f>HYPERLINK(_xlfn.CONCAT(E8275,"&amp;t=",G8275*86400),G8275)</f>
        <v>2.4733796296296295E-2</v>
      </c>
      <c r="I8275" s="38">
        <v>14</v>
      </c>
      <c r="J8275" s="38">
        <v>8</v>
      </c>
      <c r="K8275" s="42" t="s">
        <v>107</v>
      </c>
      <c r="L8275" s="42" t="s">
        <v>10</v>
      </c>
      <c r="AA8275" s="45"/>
      <c r="AB8275" s="45"/>
      <c r="AE8275" s="42">
        <f>IF(Table32[[#This Row],[Gems]]&gt;0,Table32[[#This Row],[Gems]],0)</f>
        <v>0</v>
      </c>
      <c r="AF8275" s="42">
        <f>IF(Table32[[#This Row],[Gems]]&lt;0,Table32[[#This Row],[Gems]],0)</f>
        <v>0</v>
      </c>
      <c r="AG8275" s="29">
        <f t="shared" ca="1" si="171"/>
        <v>69</v>
      </c>
    </row>
    <row r="8276" spans="1:33" ht="14.4" x14ac:dyDescent="0.3">
      <c r="A8276" s="37">
        <v>44131</v>
      </c>
      <c r="B8276" s="38">
        <f>INDEX(Videolength!D:D,MATCH(D8276,Videolength!A:A,0))</f>
        <v>14</v>
      </c>
      <c r="C8276" s="38">
        <f>INDEX(Videolength!E:E,MATCH(D8276,Videolength!A:A,0))</f>
        <v>40</v>
      </c>
      <c r="D8276" s="39">
        <v>40</v>
      </c>
      <c r="E8276" s="40" t="str">
        <f>INDEX(Videolength!B:B,MATCH(D8276,Videolength!A:A,0))</f>
        <v>https://youtu.be/22G_-kk7v_s?list=PLTjhk5BwsiVV8SrR-dPCDjCfaMnt-5HZH</v>
      </c>
      <c r="F8276" s="41">
        <f>INDEX(Videolength!C:C,MATCH(D8276,Videolength!A:A,0))</f>
        <v>2.7141203703703706E-2</v>
      </c>
      <c r="G8276" s="41">
        <v>2.4733796296296295E-2</v>
      </c>
      <c r="H8276" s="71">
        <f>HYPERLINK(_xlfn.CONCAT(E8276,"&amp;t=",G8276*86400),G8276)</f>
        <v>2.4733796296296295E-2</v>
      </c>
      <c r="I8276" s="38">
        <v>14</v>
      </c>
      <c r="J8276" s="38">
        <v>8</v>
      </c>
      <c r="K8276" s="42" t="s">
        <v>107</v>
      </c>
      <c r="L8276" s="42" t="s">
        <v>229</v>
      </c>
      <c r="AA8276" s="45"/>
      <c r="AB8276" s="45"/>
      <c r="AE8276" s="42">
        <f>IF(Table32[[#This Row],[Gems]]&gt;0,Table32[[#This Row],[Gems]],0)</f>
        <v>0</v>
      </c>
      <c r="AF8276" s="42">
        <f>IF(Table32[[#This Row],[Gems]]&lt;0,Table32[[#This Row],[Gems]],0)</f>
        <v>0</v>
      </c>
      <c r="AG8276" s="29">
        <f t="shared" ca="1" si="171"/>
        <v>69</v>
      </c>
    </row>
    <row r="8277" spans="1:33" ht="14.4" x14ac:dyDescent="0.3">
      <c r="A8277" s="37">
        <v>44131</v>
      </c>
      <c r="B8277" s="38">
        <f>INDEX(Videolength!D:D,MATCH(D8277,Videolength!A:A,0))</f>
        <v>14</v>
      </c>
      <c r="C8277" s="38">
        <f>INDEX(Videolength!E:E,MATCH(D8277,Videolength!A:A,0))</f>
        <v>40</v>
      </c>
      <c r="D8277" s="39">
        <v>40</v>
      </c>
      <c r="E8277" s="40" t="str">
        <f>INDEX(Videolength!B:B,MATCH(D8277,Videolength!A:A,0))</f>
        <v>https://youtu.be/22G_-kk7v_s?list=PLTjhk5BwsiVV8SrR-dPCDjCfaMnt-5HZH</v>
      </c>
      <c r="F8277" s="41">
        <f>INDEX(Videolength!C:C,MATCH(D8277,Videolength!A:A,0))</f>
        <v>2.7141203703703706E-2</v>
      </c>
      <c r="G8277" s="41">
        <v>2.4884259259259259E-2</v>
      </c>
      <c r="H8277" s="71">
        <f>HYPERLINK(_xlfn.CONCAT(E8277,"&amp;t=",G8277*86400),G8277)</f>
        <v>2.4884259259259259E-2</v>
      </c>
      <c r="I8277" s="38">
        <v>14</v>
      </c>
      <c r="J8277" s="38">
        <v>8</v>
      </c>
      <c r="K8277" s="42" t="s">
        <v>107</v>
      </c>
      <c r="L8277" s="42" t="s">
        <v>231</v>
      </c>
      <c r="M8277" s="42" t="s">
        <v>1526</v>
      </c>
      <c r="V8277" s="43">
        <v>257</v>
      </c>
      <c r="AA8277" s="45"/>
      <c r="AB8277" s="45"/>
      <c r="AE8277" s="42">
        <f>IF(Table32[[#This Row],[Gems]]&gt;0,Table32[[#This Row],[Gems]],0)</f>
        <v>0</v>
      </c>
      <c r="AF8277" s="42">
        <f>IF(Table32[[#This Row],[Gems]]&lt;0,Table32[[#This Row],[Gems]],0)</f>
        <v>0</v>
      </c>
      <c r="AG8277" s="29">
        <f t="shared" ca="1" si="171"/>
        <v>69</v>
      </c>
    </row>
    <row r="8278" spans="1:33" ht="14.4" x14ac:dyDescent="0.3">
      <c r="A8278" s="37">
        <v>44131</v>
      </c>
      <c r="B8278" s="38">
        <f>INDEX(Videolength!D:D,MATCH(D8278,Videolength!A:A,0))</f>
        <v>14</v>
      </c>
      <c r="C8278" s="38">
        <f>INDEX(Videolength!E:E,MATCH(D8278,Videolength!A:A,0))</f>
        <v>40</v>
      </c>
      <c r="D8278" s="39">
        <v>40</v>
      </c>
      <c r="E8278" s="40" t="str">
        <f>INDEX(Videolength!B:B,MATCH(D8278,Videolength!A:A,0))</f>
        <v>https://youtu.be/22G_-kk7v_s?list=PLTjhk5BwsiVV8SrR-dPCDjCfaMnt-5HZH</v>
      </c>
      <c r="F8278" s="41">
        <f>INDEX(Videolength!C:C,MATCH(D8278,Videolength!A:A,0))</f>
        <v>2.7141203703703706E-2</v>
      </c>
      <c r="G8278" s="41">
        <v>2.4895833333333336E-2</v>
      </c>
      <c r="H8278" s="71">
        <f>HYPERLINK(_xlfn.CONCAT(E8278,"&amp;t=",G8278*86400),G8278)</f>
        <v>2.4895833333333336E-2</v>
      </c>
      <c r="I8278" s="38">
        <v>14</v>
      </c>
      <c r="J8278" s="38">
        <v>8</v>
      </c>
      <c r="K8278" s="42" t="s">
        <v>107</v>
      </c>
      <c r="L8278" s="42" t="s">
        <v>10</v>
      </c>
      <c r="M8278" s="42" t="s">
        <v>763</v>
      </c>
      <c r="AA8278" s="45"/>
      <c r="AB8278" s="45"/>
      <c r="AE8278" s="42">
        <f>IF(Table32[[#This Row],[Gems]]&gt;0,Table32[[#This Row],[Gems]],0)</f>
        <v>0</v>
      </c>
      <c r="AF8278" s="42">
        <f>IF(Table32[[#This Row],[Gems]]&lt;0,Table32[[#This Row],[Gems]],0)</f>
        <v>0</v>
      </c>
      <c r="AG8278" s="29">
        <f t="shared" ca="1" si="171"/>
        <v>69</v>
      </c>
    </row>
    <row r="8279" spans="1:33" ht="14.4" x14ac:dyDescent="0.3">
      <c r="A8279" s="37">
        <v>44131</v>
      </c>
      <c r="B8279" s="38">
        <f>INDEX(Videolength!D:D,MATCH(D8279,Videolength!A:A,0))</f>
        <v>14</v>
      </c>
      <c r="C8279" s="38">
        <f>INDEX(Videolength!E:E,MATCH(D8279,Videolength!A:A,0))</f>
        <v>40</v>
      </c>
      <c r="D8279" s="39">
        <v>40</v>
      </c>
      <c r="E8279" s="40" t="str">
        <f>INDEX(Videolength!B:B,MATCH(D8279,Videolength!A:A,0))</f>
        <v>https://youtu.be/22G_-kk7v_s?list=PLTjhk5BwsiVV8SrR-dPCDjCfaMnt-5HZH</v>
      </c>
      <c r="F8279" s="41">
        <f>INDEX(Videolength!C:C,MATCH(D8279,Videolength!A:A,0))</f>
        <v>2.7141203703703706E-2</v>
      </c>
      <c r="G8279" s="41">
        <v>2.4930555555555553E-2</v>
      </c>
      <c r="H8279" s="71">
        <f>HYPERLINK(_xlfn.CONCAT(E8279,"&amp;t=",G8279*86400),G8279)</f>
        <v>2.4930555555555553E-2</v>
      </c>
      <c r="I8279" s="38">
        <v>14</v>
      </c>
      <c r="J8279" s="38">
        <v>8</v>
      </c>
      <c r="K8279" s="42" t="s">
        <v>346</v>
      </c>
      <c r="L8279" s="42" t="s">
        <v>10</v>
      </c>
      <c r="AA8279" s="45"/>
      <c r="AB8279" s="45"/>
      <c r="AE8279" s="42">
        <f>IF(Table32[[#This Row],[Gems]]&gt;0,Table32[[#This Row],[Gems]],0)</f>
        <v>0</v>
      </c>
      <c r="AF8279" s="42">
        <f>IF(Table32[[#This Row],[Gems]]&lt;0,Table32[[#This Row],[Gems]],0)</f>
        <v>0</v>
      </c>
      <c r="AG8279" s="29">
        <f t="shared" ca="1" si="171"/>
        <v>69</v>
      </c>
    </row>
    <row r="8280" spans="1:33" ht="14.4" x14ac:dyDescent="0.3">
      <c r="A8280" s="37">
        <v>44131</v>
      </c>
      <c r="B8280" s="38">
        <f>INDEX(Videolength!D:D,MATCH(D8280,Videolength!A:A,0))</f>
        <v>14</v>
      </c>
      <c r="C8280" s="38">
        <f>INDEX(Videolength!E:E,MATCH(D8280,Videolength!A:A,0))</f>
        <v>40</v>
      </c>
      <c r="D8280" s="39">
        <v>40</v>
      </c>
      <c r="E8280" s="40" t="str">
        <f>INDEX(Videolength!B:B,MATCH(D8280,Videolength!A:A,0))</f>
        <v>https://youtu.be/22G_-kk7v_s?list=PLTjhk5BwsiVV8SrR-dPCDjCfaMnt-5HZH</v>
      </c>
      <c r="F8280" s="41">
        <f>INDEX(Videolength!C:C,MATCH(D8280,Videolength!A:A,0))</f>
        <v>2.7141203703703706E-2</v>
      </c>
      <c r="G8280" s="41">
        <v>2.4976851851851851E-2</v>
      </c>
      <c r="H8280" s="71">
        <f>HYPERLINK(_xlfn.CONCAT(E8280,"&amp;t=",G8280*86400),G8280)</f>
        <v>2.4976851851851851E-2</v>
      </c>
      <c r="I8280" s="38">
        <v>14</v>
      </c>
      <c r="J8280" s="38">
        <v>8</v>
      </c>
      <c r="K8280" s="42" t="s">
        <v>8</v>
      </c>
      <c r="L8280" s="42" t="s">
        <v>163</v>
      </c>
      <c r="M8280" s="42" t="s">
        <v>763</v>
      </c>
      <c r="AA8280" s="45"/>
      <c r="AB8280" s="45"/>
      <c r="AE8280" s="42">
        <f>IF(Table32[[#This Row],[Gems]]&gt;0,Table32[[#This Row],[Gems]],0)</f>
        <v>0</v>
      </c>
      <c r="AF8280" s="42">
        <f>IF(Table32[[#This Row],[Gems]]&lt;0,Table32[[#This Row],[Gems]],0)</f>
        <v>0</v>
      </c>
      <c r="AG8280" s="29">
        <f t="shared" ca="1" si="171"/>
        <v>69</v>
      </c>
    </row>
    <row r="8281" spans="1:33" ht="14.4" x14ac:dyDescent="0.3">
      <c r="A8281" s="37">
        <v>44131</v>
      </c>
      <c r="B8281" s="38">
        <f>INDEX(Videolength!D:D,MATCH(D8281,Videolength!A:A,0))</f>
        <v>14</v>
      </c>
      <c r="C8281" s="38">
        <f>INDEX(Videolength!E:E,MATCH(D8281,Videolength!A:A,0))</f>
        <v>40</v>
      </c>
      <c r="D8281" s="39">
        <v>40</v>
      </c>
      <c r="E8281" s="40" t="str">
        <f>INDEX(Videolength!B:B,MATCH(D8281,Videolength!A:A,0))</f>
        <v>https://youtu.be/22G_-kk7v_s?list=PLTjhk5BwsiVV8SrR-dPCDjCfaMnt-5HZH</v>
      </c>
      <c r="F8281" s="41">
        <f>INDEX(Videolength!C:C,MATCH(D8281,Videolength!A:A,0))</f>
        <v>2.7141203703703706E-2</v>
      </c>
      <c r="G8281" s="41">
        <v>2.4999999999999998E-2</v>
      </c>
      <c r="H8281" s="71">
        <f>HYPERLINK(_xlfn.CONCAT(E8281,"&amp;t=",G8281*86400),G8281)</f>
        <v>2.4999999999999998E-2</v>
      </c>
      <c r="I8281" s="38">
        <v>14</v>
      </c>
      <c r="J8281" s="38">
        <v>8</v>
      </c>
      <c r="K8281" s="42" t="s">
        <v>346</v>
      </c>
      <c r="L8281" s="42" t="s">
        <v>10</v>
      </c>
      <c r="AA8281" s="45"/>
      <c r="AB8281" s="45"/>
      <c r="AE8281" s="42">
        <f>IF(Table32[[#This Row],[Gems]]&gt;0,Table32[[#This Row],[Gems]],0)</f>
        <v>0</v>
      </c>
      <c r="AF8281" s="42">
        <f>IF(Table32[[#This Row],[Gems]]&lt;0,Table32[[#This Row],[Gems]],0)</f>
        <v>0</v>
      </c>
      <c r="AG8281" s="29">
        <f t="shared" ca="1" si="171"/>
        <v>69</v>
      </c>
    </row>
    <row r="8282" spans="1:33" ht="14.4" x14ac:dyDescent="0.3">
      <c r="A8282" s="37">
        <v>44131</v>
      </c>
      <c r="B8282" s="38">
        <f>INDEX(Videolength!D:D,MATCH(D8282,Videolength!A:A,0))</f>
        <v>14</v>
      </c>
      <c r="C8282" s="38">
        <f>INDEX(Videolength!E:E,MATCH(D8282,Videolength!A:A,0))</f>
        <v>40</v>
      </c>
      <c r="D8282" s="39">
        <v>40</v>
      </c>
      <c r="E8282" s="40" t="str">
        <f>INDEX(Videolength!B:B,MATCH(D8282,Videolength!A:A,0))</f>
        <v>https://youtu.be/22G_-kk7v_s?list=PLTjhk5BwsiVV8SrR-dPCDjCfaMnt-5HZH</v>
      </c>
      <c r="F8282" s="41">
        <f>INDEX(Videolength!C:C,MATCH(D8282,Videolength!A:A,0))</f>
        <v>2.7141203703703706E-2</v>
      </c>
      <c r="G8282" s="41">
        <v>2.5011574074074075E-2</v>
      </c>
      <c r="H8282" s="71">
        <f>HYPERLINK(_xlfn.CONCAT(E8282,"&amp;t=",G8282*86400),G8282)</f>
        <v>2.5011574074074075E-2</v>
      </c>
      <c r="I8282" s="38">
        <v>14</v>
      </c>
      <c r="J8282" s="38">
        <v>8</v>
      </c>
      <c r="K8282" s="42" t="s">
        <v>353</v>
      </c>
      <c r="L8282" s="42" t="s">
        <v>355</v>
      </c>
      <c r="M8282" s="51" t="s">
        <v>591</v>
      </c>
      <c r="N8282" s="51"/>
      <c r="O8282" s="51"/>
      <c r="P8282" s="51"/>
      <c r="Q8282" s="51"/>
      <c r="R8282" s="51"/>
      <c r="S8282" s="51"/>
      <c r="U8282" s="44" t="s">
        <v>1757</v>
      </c>
      <c r="AA8282" s="45"/>
      <c r="AB8282" s="45"/>
      <c r="AE8282" s="42">
        <f>IF(Table32[[#This Row],[Gems]]&gt;0,Table32[[#This Row],[Gems]],0)</f>
        <v>0</v>
      </c>
      <c r="AF8282" s="42">
        <f>IF(Table32[[#This Row],[Gems]]&lt;0,Table32[[#This Row],[Gems]],0)</f>
        <v>0</v>
      </c>
      <c r="AG8282" s="29">
        <f t="shared" ca="1" si="171"/>
        <v>69</v>
      </c>
    </row>
    <row r="8283" spans="1:33" ht="14.4" x14ac:dyDescent="0.3">
      <c r="A8283" s="37">
        <v>44131</v>
      </c>
      <c r="B8283" s="38">
        <f>INDEX(Videolength!D:D,MATCH(D8283,Videolength!A:A,0))</f>
        <v>14</v>
      </c>
      <c r="C8283" s="38">
        <f>INDEX(Videolength!E:E,MATCH(D8283,Videolength!A:A,0))</f>
        <v>40</v>
      </c>
      <c r="D8283" s="39">
        <v>40</v>
      </c>
      <c r="E8283" s="40" t="str">
        <f>INDEX(Videolength!B:B,MATCH(D8283,Videolength!A:A,0))</f>
        <v>https://youtu.be/22G_-kk7v_s?list=PLTjhk5BwsiVV8SrR-dPCDjCfaMnt-5HZH</v>
      </c>
      <c r="F8283" s="41">
        <f>INDEX(Videolength!C:C,MATCH(D8283,Videolength!A:A,0))</f>
        <v>2.7141203703703706E-2</v>
      </c>
      <c r="G8283" s="41">
        <v>2.5023148148148145E-2</v>
      </c>
      <c r="H8283" s="71">
        <f>HYPERLINK(_xlfn.CONCAT(E8283,"&amp;t=",G8283*86400),G8283)</f>
        <v>2.5023148148148145E-2</v>
      </c>
      <c r="I8283" s="38">
        <v>14</v>
      </c>
      <c r="J8283" s="38">
        <v>8</v>
      </c>
      <c r="K8283" s="42" t="s">
        <v>47</v>
      </c>
      <c r="L8283" s="42" t="s">
        <v>10</v>
      </c>
      <c r="M8283" s="51" t="s">
        <v>591</v>
      </c>
      <c r="N8283" s="51"/>
      <c r="O8283" s="51"/>
      <c r="P8283" s="51"/>
      <c r="Q8283" s="51"/>
      <c r="R8283" s="51"/>
      <c r="S8283" s="51"/>
      <c r="AA8283" s="45"/>
      <c r="AB8283" s="45"/>
      <c r="AE8283" s="42">
        <f>IF(Table32[[#This Row],[Gems]]&gt;0,Table32[[#This Row],[Gems]],0)</f>
        <v>0</v>
      </c>
      <c r="AF8283" s="42">
        <f>IF(Table32[[#This Row],[Gems]]&lt;0,Table32[[#This Row],[Gems]],0)</f>
        <v>0</v>
      </c>
      <c r="AG8283" s="29">
        <f t="shared" ca="1" si="171"/>
        <v>69</v>
      </c>
    </row>
    <row r="8284" spans="1:33" ht="14.4" x14ac:dyDescent="0.3">
      <c r="A8284" s="37">
        <v>44131</v>
      </c>
      <c r="B8284" s="38">
        <f>INDEX(Videolength!D:D,MATCH(D8284,Videolength!A:A,0))</f>
        <v>14</v>
      </c>
      <c r="C8284" s="38">
        <f>INDEX(Videolength!E:E,MATCH(D8284,Videolength!A:A,0))</f>
        <v>40</v>
      </c>
      <c r="D8284" s="39">
        <v>40</v>
      </c>
      <c r="E8284" s="40" t="str">
        <f>INDEX(Videolength!B:B,MATCH(D8284,Videolength!A:A,0))</f>
        <v>https://youtu.be/22G_-kk7v_s?list=PLTjhk5BwsiVV8SrR-dPCDjCfaMnt-5HZH</v>
      </c>
      <c r="F8284" s="41">
        <f>INDEX(Videolength!C:C,MATCH(D8284,Videolength!A:A,0))</f>
        <v>2.7141203703703706E-2</v>
      </c>
      <c r="G8284" s="41">
        <v>2.5046296296296299E-2</v>
      </c>
      <c r="H8284" s="71">
        <f>HYPERLINK(_xlfn.CONCAT(E8284,"&amp;t=",G8284*86400),G8284)</f>
        <v>2.5046296296296299E-2</v>
      </c>
      <c r="I8284" s="38">
        <v>14</v>
      </c>
      <c r="J8284" s="38">
        <v>8</v>
      </c>
      <c r="K8284" s="42" t="s">
        <v>36</v>
      </c>
      <c r="L8284" s="42" t="s">
        <v>10</v>
      </c>
      <c r="M8284" s="42" t="s">
        <v>1606</v>
      </c>
      <c r="N8284" s="42" t="s">
        <v>1835</v>
      </c>
      <c r="AA8284" s="45"/>
      <c r="AB8284" s="45"/>
      <c r="AE8284" s="42">
        <f>IF(Table32[[#This Row],[Gems]]&gt;0,Table32[[#This Row],[Gems]],0)</f>
        <v>0</v>
      </c>
      <c r="AF8284" s="42">
        <f>IF(Table32[[#This Row],[Gems]]&lt;0,Table32[[#This Row],[Gems]],0)</f>
        <v>0</v>
      </c>
      <c r="AG8284" s="29">
        <f t="shared" ca="1" si="171"/>
        <v>69</v>
      </c>
    </row>
    <row r="8285" spans="1:33" ht="14.4" x14ac:dyDescent="0.3">
      <c r="A8285" s="37">
        <v>44131</v>
      </c>
      <c r="B8285" s="38">
        <f>INDEX(Videolength!D:D,MATCH(D8285,Videolength!A:A,0))</f>
        <v>14</v>
      </c>
      <c r="C8285" s="38">
        <f>INDEX(Videolength!E:E,MATCH(D8285,Videolength!A:A,0))</f>
        <v>40</v>
      </c>
      <c r="D8285" s="39">
        <v>40</v>
      </c>
      <c r="E8285" s="40" t="str">
        <f>INDEX(Videolength!B:B,MATCH(D8285,Videolength!A:A,0))</f>
        <v>https://youtu.be/22G_-kk7v_s?list=PLTjhk5BwsiVV8SrR-dPCDjCfaMnt-5HZH</v>
      </c>
      <c r="F8285" s="41">
        <f>INDEX(Videolength!C:C,MATCH(D8285,Videolength!A:A,0))</f>
        <v>2.7141203703703706E-2</v>
      </c>
      <c r="G8285" s="41">
        <v>2.5312500000000002E-2</v>
      </c>
      <c r="H8285" s="71">
        <f>HYPERLINK(_xlfn.CONCAT(E8285,"&amp;t=",G8285*86400),G8285)</f>
        <v>2.5312500000000002E-2</v>
      </c>
      <c r="I8285" s="38">
        <v>14</v>
      </c>
      <c r="J8285" s="38">
        <v>8</v>
      </c>
      <c r="K8285" s="42" t="s">
        <v>346</v>
      </c>
      <c r="L8285" s="42" t="s">
        <v>10</v>
      </c>
      <c r="AA8285" s="45"/>
      <c r="AB8285" s="45"/>
      <c r="AE8285" s="42">
        <f>IF(Table32[[#This Row],[Gems]]&gt;0,Table32[[#This Row],[Gems]],0)</f>
        <v>0</v>
      </c>
      <c r="AF8285" s="42">
        <f>IF(Table32[[#This Row],[Gems]]&lt;0,Table32[[#This Row],[Gems]],0)</f>
        <v>0</v>
      </c>
      <c r="AG8285" s="29">
        <f t="shared" ca="1" si="171"/>
        <v>69</v>
      </c>
    </row>
    <row r="8286" spans="1:33" ht="14.4" x14ac:dyDescent="0.3">
      <c r="A8286" s="37">
        <v>44131</v>
      </c>
      <c r="B8286" s="38">
        <f>INDEX(Videolength!D:D,MATCH(D8286,Videolength!A:A,0))</f>
        <v>14</v>
      </c>
      <c r="C8286" s="38">
        <f>INDEX(Videolength!E:E,MATCH(D8286,Videolength!A:A,0))</f>
        <v>40</v>
      </c>
      <c r="D8286" s="39">
        <v>40</v>
      </c>
      <c r="E8286" s="40" t="str">
        <f>INDEX(Videolength!B:B,MATCH(D8286,Videolength!A:A,0))</f>
        <v>https://youtu.be/22G_-kk7v_s?list=PLTjhk5BwsiVV8SrR-dPCDjCfaMnt-5HZH</v>
      </c>
      <c r="F8286" s="41">
        <f>INDEX(Videolength!C:C,MATCH(D8286,Videolength!A:A,0))</f>
        <v>2.7141203703703706E-2</v>
      </c>
      <c r="G8286" s="41">
        <v>2.5335648148148149E-2</v>
      </c>
      <c r="H8286" s="71">
        <f>HYPERLINK(_xlfn.CONCAT(E8286,"&amp;t=",G8286*86400),G8286)</f>
        <v>2.5335648148148149E-2</v>
      </c>
      <c r="I8286" s="38">
        <v>14</v>
      </c>
      <c r="J8286" s="38">
        <v>8</v>
      </c>
      <c r="K8286" s="42" t="s">
        <v>107</v>
      </c>
      <c r="L8286" s="42" t="s">
        <v>10</v>
      </c>
      <c r="M8286" s="42" t="s">
        <v>763</v>
      </c>
      <c r="N8286" s="42" t="s">
        <v>1835</v>
      </c>
      <c r="AA8286" s="45"/>
      <c r="AB8286" s="45"/>
      <c r="AE8286" s="42">
        <f>IF(Table32[[#This Row],[Gems]]&gt;0,Table32[[#This Row],[Gems]],0)</f>
        <v>0</v>
      </c>
      <c r="AF8286" s="42">
        <f>IF(Table32[[#This Row],[Gems]]&lt;0,Table32[[#This Row],[Gems]],0)</f>
        <v>0</v>
      </c>
      <c r="AG8286" s="29">
        <f t="shared" ca="1" si="171"/>
        <v>69</v>
      </c>
    </row>
    <row r="8287" spans="1:33" ht="14.4" x14ac:dyDescent="0.3">
      <c r="A8287" s="37">
        <v>44131</v>
      </c>
      <c r="B8287" s="38">
        <f>INDEX(Videolength!D:D,MATCH(D8287,Videolength!A:A,0))</f>
        <v>14</v>
      </c>
      <c r="C8287" s="38">
        <f>INDEX(Videolength!E:E,MATCH(D8287,Videolength!A:A,0))</f>
        <v>40</v>
      </c>
      <c r="D8287" s="39">
        <v>40</v>
      </c>
      <c r="E8287" s="40" t="str">
        <f>INDEX(Videolength!B:B,MATCH(D8287,Videolength!A:A,0))</f>
        <v>https://youtu.be/22G_-kk7v_s?list=PLTjhk5BwsiVV8SrR-dPCDjCfaMnt-5HZH</v>
      </c>
      <c r="F8287" s="41">
        <f>INDEX(Videolength!C:C,MATCH(D8287,Videolength!A:A,0))</f>
        <v>2.7141203703703706E-2</v>
      </c>
      <c r="G8287" s="41">
        <v>2.5370370370370366E-2</v>
      </c>
      <c r="H8287" s="71">
        <f>HYPERLINK(_xlfn.CONCAT(E8287,"&amp;t=",G8287*86400),G8287)</f>
        <v>2.5370370370370366E-2</v>
      </c>
      <c r="I8287" s="38">
        <v>14</v>
      </c>
      <c r="J8287" s="38">
        <v>8</v>
      </c>
      <c r="K8287" s="42" t="s">
        <v>346</v>
      </c>
      <c r="L8287" s="42" t="s">
        <v>10</v>
      </c>
      <c r="AA8287" s="45"/>
      <c r="AB8287" s="45"/>
      <c r="AE8287" s="42">
        <f>IF(Table32[[#This Row],[Gems]]&gt;0,Table32[[#This Row],[Gems]],0)</f>
        <v>0</v>
      </c>
      <c r="AF8287" s="42">
        <f>IF(Table32[[#This Row],[Gems]]&lt;0,Table32[[#This Row],[Gems]],0)</f>
        <v>0</v>
      </c>
      <c r="AG8287" s="29">
        <f t="shared" ca="1" si="171"/>
        <v>69</v>
      </c>
    </row>
    <row r="8288" spans="1:33" ht="14.4" x14ac:dyDescent="0.3">
      <c r="A8288" s="37">
        <v>44131</v>
      </c>
      <c r="B8288" s="38">
        <f>INDEX(Videolength!D:D,MATCH(D8288,Videolength!A:A,0))</f>
        <v>14</v>
      </c>
      <c r="C8288" s="38">
        <f>INDEX(Videolength!E:E,MATCH(D8288,Videolength!A:A,0))</f>
        <v>40</v>
      </c>
      <c r="D8288" s="39">
        <v>40</v>
      </c>
      <c r="E8288" s="40" t="str">
        <f>INDEX(Videolength!B:B,MATCH(D8288,Videolength!A:A,0))</f>
        <v>https://youtu.be/22G_-kk7v_s?list=PLTjhk5BwsiVV8SrR-dPCDjCfaMnt-5HZH</v>
      </c>
      <c r="F8288" s="41">
        <f>INDEX(Videolength!C:C,MATCH(D8288,Videolength!A:A,0))</f>
        <v>2.7141203703703706E-2</v>
      </c>
      <c r="G8288" s="41">
        <v>2.539351851851852E-2</v>
      </c>
      <c r="H8288" s="71">
        <f>HYPERLINK(_xlfn.CONCAT(E8288,"&amp;t=",G8288*86400),G8288)</f>
        <v>2.539351851851852E-2</v>
      </c>
      <c r="I8288" s="38">
        <v>14</v>
      </c>
      <c r="J8288" s="38">
        <v>8</v>
      </c>
      <c r="K8288" s="42" t="s">
        <v>114</v>
      </c>
      <c r="L8288" s="42" t="s">
        <v>10</v>
      </c>
      <c r="M8288" s="42" t="s">
        <v>1607</v>
      </c>
      <c r="AA8288" s="45"/>
      <c r="AB8288" s="45"/>
      <c r="AE8288" s="42">
        <f>IF(Table32[[#This Row],[Gems]]&gt;0,Table32[[#This Row],[Gems]],0)</f>
        <v>0</v>
      </c>
      <c r="AF8288" s="42">
        <f>IF(Table32[[#This Row],[Gems]]&lt;0,Table32[[#This Row],[Gems]],0)</f>
        <v>0</v>
      </c>
      <c r="AG8288" s="29">
        <f t="shared" ca="1" si="171"/>
        <v>69</v>
      </c>
    </row>
    <row r="8289" spans="1:33" ht="14.4" x14ac:dyDescent="0.3">
      <c r="A8289" s="37">
        <v>44131</v>
      </c>
      <c r="B8289" s="38">
        <f>INDEX(Videolength!D:D,MATCH(D8289,Videolength!A:A,0))</f>
        <v>14</v>
      </c>
      <c r="C8289" s="38">
        <f>INDEX(Videolength!E:E,MATCH(D8289,Videolength!A:A,0))</f>
        <v>40</v>
      </c>
      <c r="D8289" s="39">
        <v>40</v>
      </c>
      <c r="E8289" s="40" t="str">
        <f>INDEX(Videolength!B:B,MATCH(D8289,Videolength!A:A,0))</f>
        <v>https://youtu.be/22G_-kk7v_s?list=PLTjhk5BwsiVV8SrR-dPCDjCfaMnt-5HZH</v>
      </c>
      <c r="F8289" s="41">
        <f>INDEX(Videolength!C:C,MATCH(D8289,Videolength!A:A,0))</f>
        <v>2.7141203703703706E-2</v>
      </c>
      <c r="G8289" s="41">
        <v>2.5439814814814814E-2</v>
      </c>
      <c r="H8289" s="71">
        <f>HYPERLINK(_xlfn.CONCAT(E8289,"&amp;t=",G8289*86400),G8289)</f>
        <v>2.5439814814814814E-2</v>
      </c>
      <c r="I8289" s="38">
        <v>14</v>
      </c>
      <c r="J8289" s="38">
        <v>8</v>
      </c>
      <c r="K8289" s="42" t="s">
        <v>346</v>
      </c>
      <c r="L8289" s="42" t="s">
        <v>10</v>
      </c>
      <c r="AA8289" s="45"/>
      <c r="AB8289" s="45"/>
      <c r="AE8289" s="42">
        <f>IF(Table32[[#This Row],[Gems]]&gt;0,Table32[[#This Row],[Gems]],0)</f>
        <v>0</v>
      </c>
      <c r="AF8289" s="42">
        <f>IF(Table32[[#This Row],[Gems]]&lt;0,Table32[[#This Row],[Gems]],0)</f>
        <v>0</v>
      </c>
      <c r="AG8289" s="29">
        <f t="shared" ca="1" si="171"/>
        <v>69</v>
      </c>
    </row>
    <row r="8290" spans="1:33" ht="14.4" x14ac:dyDescent="0.3">
      <c r="A8290" s="37">
        <v>44131</v>
      </c>
      <c r="B8290" s="38">
        <f>INDEX(Videolength!D:D,MATCH(D8290,Videolength!A:A,0))</f>
        <v>14</v>
      </c>
      <c r="C8290" s="38">
        <f>INDEX(Videolength!E:E,MATCH(D8290,Videolength!A:A,0))</f>
        <v>40</v>
      </c>
      <c r="D8290" s="39">
        <v>40</v>
      </c>
      <c r="E8290" s="40" t="str">
        <f>INDEX(Videolength!B:B,MATCH(D8290,Videolength!A:A,0))</f>
        <v>https://youtu.be/22G_-kk7v_s?list=PLTjhk5BwsiVV8SrR-dPCDjCfaMnt-5HZH</v>
      </c>
      <c r="F8290" s="41">
        <f>INDEX(Videolength!C:C,MATCH(D8290,Videolength!A:A,0))</f>
        <v>2.7141203703703706E-2</v>
      </c>
      <c r="G8290" s="41">
        <v>2.5462962962962962E-2</v>
      </c>
      <c r="H8290" s="71">
        <f>HYPERLINK(_xlfn.CONCAT(E8290,"&amp;t=",G8290*86400),G8290)</f>
        <v>2.5462962962962962E-2</v>
      </c>
      <c r="I8290" s="38">
        <v>14</v>
      </c>
      <c r="J8290" s="38">
        <v>8</v>
      </c>
      <c r="K8290" s="42" t="s">
        <v>55</v>
      </c>
      <c r="L8290" s="42" t="s">
        <v>10</v>
      </c>
      <c r="M8290" s="42" t="s">
        <v>763</v>
      </c>
      <c r="AA8290" s="45"/>
      <c r="AB8290" s="45"/>
      <c r="AE8290" s="42">
        <f>IF(Table32[[#This Row],[Gems]]&gt;0,Table32[[#This Row],[Gems]],0)</f>
        <v>0</v>
      </c>
      <c r="AF8290" s="42">
        <f>IF(Table32[[#This Row],[Gems]]&lt;0,Table32[[#This Row],[Gems]],0)</f>
        <v>0</v>
      </c>
      <c r="AG8290" s="29">
        <f t="shared" ca="1" si="171"/>
        <v>69</v>
      </c>
    </row>
    <row r="8291" spans="1:33" ht="14.4" x14ac:dyDescent="0.3">
      <c r="A8291" s="37">
        <v>44131</v>
      </c>
      <c r="B8291" s="38">
        <f>INDEX(Videolength!D:D,MATCH(D8291,Videolength!A:A,0))</f>
        <v>14</v>
      </c>
      <c r="C8291" s="38">
        <f>INDEX(Videolength!E:E,MATCH(D8291,Videolength!A:A,0))</f>
        <v>40</v>
      </c>
      <c r="D8291" s="39">
        <v>40</v>
      </c>
      <c r="E8291" s="40" t="str">
        <f>INDEX(Videolength!B:B,MATCH(D8291,Videolength!A:A,0))</f>
        <v>https://youtu.be/22G_-kk7v_s?list=PLTjhk5BwsiVV8SrR-dPCDjCfaMnt-5HZH</v>
      </c>
      <c r="F8291" s="41">
        <f>INDEX(Videolength!C:C,MATCH(D8291,Videolength!A:A,0))</f>
        <v>2.7141203703703706E-2</v>
      </c>
      <c r="G8291" s="41">
        <v>2.5717592592592594E-2</v>
      </c>
      <c r="H8291" s="71">
        <f>HYPERLINK(_xlfn.CONCAT(E8291,"&amp;t=",G8291*86400),G8291)</f>
        <v>2.5717592592592594E-2</v>
      </c>
      <c r="I8291" s="38">
        <v>14</v>
      </c>
      <c r="J8291" s="38">
        <v>8</v>
      </c>
      <c r="K8291" s="42" t="s">
        <v>346</v>
      </c>
      <c r="L8291" s="42" t="s">
        <v>10</v>
      </c>
      <c r="AA8291" s="45"/>
      <c r="AB8291" s="45"/>
      <c r="AE8291" s="42">
        <f>IF(Table32[[#This Row],[Gems]]&gt;0,Table32[[#This Row],[Gems]],0)</f>
        <v>0</v>
      </c>
      <c r="AF8291" s="42">
        <f>IF(Table32[[#This Row],[Gems]]&lt;0,Table32[[#This Row],[Gems]],0)</f>
        <v>0</v>
      </c>
      <c r="AG8291" s="29">
        <f t="shared" ca="1" si="171"/>
        <v>69</v>
      </c>
    </row>
    <row r="8292" spans="1:33" ht="14.4" x14ac:dyDescent="0.3">
      <c r="A8292" s="37">
        <v>44131</v>
      </c>
      <c r="B8292" s="38">
        <f>INDEX(Videolength!D:D,MATCH(D8292,Videolength!A:A,0))</f>
        <v>14</v>
      </c>
      <c r="C8292" s="38">
        <f>INDEX(Videolength!E:E,MATCH(D8292,Videolength!A:A,0))</f>
        <v>40</v>
      </c>
      <c r="D8292" s="39">
        <v>40</v>
      </c>
      <c r="E8292" s="40" t="str">
        <f>INDEX(Videolength!B:B,MATCH(D8292,Videolength!A:A,0))</f>
        <v>https://youtu.be/22G_-kk7v_s?list=PLTjhk5BwsiVV8SrR-dPCDjCfaMnt-5HZH</v>
      </c>
      <c r="F8292" s="41">
        <f>INDEX(Videolength!C:C,MATCH(D8292,Videolength!A:A,0))</f>
        <v>2.7141203703703706E-2</v>
      </c>
      <c r="G8292" s="41">
        <v>2.5740740740740745E-2</v>
      </c>
      <c r="H8292" s="71">
        <f>HYPERLINK(_xlfn.CONCAT(E8292,"&amp;t=",G8292*86400),G8292)</f>
        <v>2.5740740740740745E-2</v>
      </c>
      <c r="I8292" s="38">
        <v>14</v>
      </c>
      <c r="J8292" s="38">
        <v>8</v>
      </c>
      <c r="K8292" s="42" t="s">
        <v>90</v>
      </c>
      <c r="L8292" s="42" t="s">
        <v>167</v>
      </c>
      <c r="M8292" s="51" t="s">
        <v>591</v>
      </c>
      <c r="N8292" s="51"/>
      <c r="O8292" s="51"/>
      <c r="P8292" s="51"/>
      <c r="Q8292" s="51"/>
      <c r="R8292" s="51"/>
      <c r="S8292" s="51"/>
      <c r="AA8292" s="45"/>
      <c r="AB8292" s="45"/>
      <c r="AE8292" s="42">
        <f>IF(Table32[[#This Row],[Gems]]&gt;0,Table32[[#This Row],[Gems]],0)</f>
        <v>0</v>
      </c>
      <c r="AF8292" s="42">
        <f>IF(Table32[[#This Row],[Gems]]&lt;0,Table32[[#This Row],[Gems]],0)</f>
        <v>0</v>
      </c>
      <c r="AG8292" s="29">
        <f t="shared" ca="1" si="171"/>
        <v>69</v>
      </c>
    </row>
    <row r="8293" spans="1:33" ht="14.4" x14ac:dyDescent="0.3">
      <c r="A8293" s="37">
        <v>44131</v>
      </c>
      <c r="B8293" s="38">
        <f>INDEX(Videolength!D:D,MATCH(D8293,Videolength!A:A,0))</f>
        <v>14</v>
      </c>
      <c r="C8293" s="38">
        <f>INDEX(Videolength!E:E,MATCH(D8293,Videolength!A:A,0))</f>
        <v>40</v>
      </c>
      <c r="D8293" s="39">
        <v>40</v>
      </c>
      <c r="E8293" s="40" t="str">
        <f>INDEX(Videolength!B:B,MATCH(D8293,Videolength!A:A,0))</f>
        <v>https://youtu.be/22G_-kk7v_s?list=PLTjhk5BwsiVV8SrR-dPCDjCfaMnt-5HZH</v>
      </c>
      <c r="F8293" s="41">
        <f>INDEX(Videolength!C:C,MATCH(D8293,Videolength!A:A,0))</f>
        <v>2.7141203703703706E-2</v>
      </c>
      <c r="G8293" s="41">
        <v>2.6967592592592595E-2</v>
      </c>
      <c r="H8293" s="71">
        <f>HYPERLINK(_xlfn.CONCAT(E8293,"&amp;t=",G8293*86400),G8293)</f>
        <v>2.6967592592592595E-2</v>
      </c>
      <c r="I8293" s="38">
        <v>14</v>
      </c>
      <c r="J8293" s="38">
        <v>8</v>
      </c>
      <c r="K8293" s="42" t="s">
        <v>346</v>
      </c>
      <c r="L8293" s="42" t="s">
        <v>10</v>
      </c>
      <c r="AA8293" s="45"/>
      <c r="AB8293" s="45"/>
      <c r="AE8293" s="42">
        <f>IF(Table32[[#This Row],[Gems]]&gt;0,Table32[[#This Row],[Gems]],0)</f>
        <v>0</v>
      </c>
      <c r="AF8293" s="42">
        <f>IF(Table32[[#This Row],[Gems]]&lt;0,Table32[[#This Row],[Gems]],0)</f>
        <v>0</v>
      </c>
      <c r="AG8293" s="29">
        <f t="shared" ca="1" si="171"/>
        <v>69</v>
      </c>
    </row>
    <row r="8294" spans="1:33" ht="14.4" x14ac:dyDescent="0.3">
      <c r="A8294" s="37">
        <v>44131</v>
      </c>
      <c r="B8294" s="38">
        <f>INDEX(Videolength!D:D,MATCH(D8294,Videolength!A:A,0))</f>
        <v>14</v>
      </c>
      <c r="C8294" s="38">
        <f>INDEX(Videolength!E:E,MATCH(D8294,Videolength!A:A,0))</f>
        <v>40</v>
      </c>
      <c r="D8294" s="39">
        <v>40</v>
      </c>
      <c r="E8294" s="40" t="str">
        <f>INDEX(Videolength!B:B,MATCH(D8294,Videolength!A:A,0))</f>
        <v>https://youtu.be/22G_-kk7v_s?list=PLTjhk5BwsiVV8SrR-dPCDjCfaMnt-5HZH</v>
      </c>
      <c r="F8294" s="41">
        <f>INDEX(Videolength!C:C,MATCH(D8294,Videolength!A:A,0))</f>
        <v>2.7141203703703706E-2</v>
      </c>
      <c r="G8294" s="41">
        <v>2.704861111111111E-2</v>
      </c>
      <c r="H8294" s="71">
        <f>HYPERLINK(_xlfn.CONCAT(E8294,"&amp;t=",G8294*86400),G8294)</f>
        <v>2.704861111111111E-2</v>
      </c>
      <c r="I8294" s="38">
        <v>14</v>
      </c>
      <c r="J8294" s="38">
        <v>8</v>
      </c>
      <c r="K8294" s="42" t="s">
        <v>100</v>
      </c>
      <c r="L8294" s="42" t="s">
        <v>1569</v>
      </c>
      <c r="M8294" s="51" t="s">
        <v>591</v>
      </c>
      <c r="N8294" s="51"/>
      <c r="O8294" s="51"/>
      <c r="P8294" s="51"/>
      <c r="Q8294" s="51"/>
      <c r="R8294" s="51"/>
      <c r="S8294" s="51"/>
      <c r="U8294" s="44" t="s">
        <v>1608</v>
      </c>
      <c r="AA8294" s="45"/>
      <c r="AB8294" s="45"/>
      <c r="AE8294" s="42">
        <f>IF(Table32[[#This Row],[Gems]]&gt;0,Table32[[#This Row],[Gems]],0)</f>
        <v>0</v>
      </c>
      <c r="AF8294" s="42">
        <f>IF(Table32[[#This Row],[Gems]]&lt;0,Table32[[#This Row],[Gems]],0)</f>
        <v>0</v>
      </c>
      <c r="AG8294" s="29">
        <f t="shared" ca="1" si="171"/>
        <v>69</v>
      </c>
    </row>
    <row r="8295" spans="1:33" ht="14.4" x14ac:dyDescent="0.3">
      <c r="A8295" s="37">
        <v>44131</v>
      </c>
      <c r="B8295" s="38">
        <f>INDEX(Videolength!D:D,MATCH(D8295,Videolength!A:A,0))</f>
        <v>14</v>
      </c>
      <c r="C8295" s="38">
        <f>INDEX(Videolength!E:E,MATCH(D8295,Videolength!A:A,0))</f>
        <v>40</v>
      </c>
      <c r="D8295" s="39">
        <v>40</v>
      </c>
      <c r="E8295" s="40" t="str">
        <f>INDEX(Videolength!B:B,MATCH(D8295,Videolength!A:A,0))</f>
        <v>https://youtu.be/22G_-kk7v_s?list=PLTjhk5BwsiVV8SrR-dPCDjCfaMnt-5HZH</v>
      </c>
      <c r="F8295" s="41">
        <f>INDEX(Videolength!C:C,MATCH(D8295,Videolength!A:A,0))</f>
        <v>2.7141203703703706E-2</v>
      </c>
      <c r="G8295" s="41">
        <v>2.7071759259259257E-2</v>
      </c>
      <c r="H8295" s="71">
        <f>HYPERLINK(_xlfn.CONCAT(E8295,"&amp;t=",G8295*86400),G8295)</f>
        <v>2.7071759259259257E-2</v>
      </c>
      <c r="I8295" s="38">
        <v>14</v>
      </c>
      <c r="J8295" s="38">
        <v>8</v>
      </c>
      <c r="K8295" s="42" t="s">
        <v>100</v>
      </c>
      <c r="L8295" s="42" t="s">
        <v>1351</v>
      </c>
      <c r="M8295" s="51" t="s">
        <v>591</v>
      </c>
      <c r="N8295" s="51"/>
      <c r="O8295" s="51"/>
      <c r="P8295" s="51"/>
      <c r="Q8295" s="51"/>
      <c r="R8295" s="51"/>
      <c r="S8295" s="51"/>
      <c r="U8295" s="44" t="s">
        <v>1609</v>
      </c>
      <c r="AA8295" s="45"/>
      <c r="AB8295" s="45"/>
      <c r="AE8295" s="42">
        <f>IF(Table32[[#This Row],[Gems]]&gt;0,Table32[[#This Row],[Gems]],0)</f>
        <v>0</v>
      </c>
      <c r="AF8295" s="42">
        <f>IF(Table32[[#This Row],[Gems]]&lt;0,Table32[[#This Row],[Gems]],0)</f>
        <v>0</v>
      </c>
      <c r="AG8295" s="29">
        <f t="shared" ca="1" si="171"/>
        <v>69</v>
      </c>
    </row>
    <row r="8296" spans="1:33" ht="14.4" x14ac:dyDescent="0.3">
      <c r="A8296" s="37">
        <v>44131</v>
      </c>
      <c r="B8296" s="38">
        <f>INDEX(Videolength!D:D,MATCH(D8296,Videolength!A:A,0))</f>
        <v>14</v>
      </c>
      <c r="C8296" s="38">
        <f>INDEX(Videolength!E:E,MATCH(D8296,Videolength!A:A,0))</f>
        <v>40</v>
      </c>
      <c r="D8296" s="39">
        <v>40</v>
      </c>
      <c r="E8296" s="40" t="str">
        <f>INDEX(Videolength!B:B,MATCH(D8296,Videolength!A:A,0))</f>
        <v>https://youtu.be/22G_-kk7v_s?list=PLTjhk5BwsiVV8SrR-dPCDjCfaMnt-5HZH</v>
      </c>
      <c r="F8296" s="41">
        <f>INDEX(Videolength!C:C,MATCH(D8296,Videolength!A:A,0))</f>
        <v>2.7141203703703706E-2</v>
      </c>
      <c r="G8296" s="41">
        <v>2.7094907407407404E-2</v>
      </c>
      <c r="H8296" s="71">
        <f>HYPERLINK(_xlfn.CONCAT(E8296,"&amp;t=",G8296*86400),G8296)</f>
        <v>2.7094907407407404E-2</v>
      </c>
      <c r="I8296" s="38">
        <v>14</v>
      </c>
      <c r="J8296" s="38">
        <v>8</v>
      </c>
      <c r="K8296" s="42" t="s">
        <v>100</v>
      </c>
      <c r="L8296" s="42" t="s">
        <v>1572</v>
      </c>
      <c r="M8296" s="51" t="s">
        <v>591</v>
      </c>
      <c r="N8296" s="51"/>
      <c r="O8296" s="51"/>
      <c r="P8296" s="51"/>
      <c r="Q8296" s="51"/>
      <c r="R8296" s="51"/>
      <c r="S8296" s="51"/>
      <c r="U8296" s="44" t="s">
        <v>1608</v>
      </c>
      <c r="AA8296" s="45"/>
      <c r="AB8296" s="45"/>
      <c r="AE8296" s="42">
        <f>IF(Table32[[#This Row],[Gems]]&gt;0,Table32[[#This Row],[Gems]],0)</f>
        <v>0</v>
      </c>
      <c r="AF8296" s="42">
        <f>IF(Table32[[#This Row],[Gems]]&lt;0,Table32[[#This Row],[Gems]],0)</f>
        <v>0</v>
      </c>
      <c r="AG8296" s="29">
        <f t="shared" ca="1" si="171"/>
        <v>69</v>
      </c>
    </row>
    <row r="8297" spans="1:33" ht="14.4" x14ac:dyDescent="0.3">
      <c r="A8297" s="37">
        <v>44131</v>
      </c>
      <c r="B8297" s="38">
        <f>INDEX(Videolength!D:D,MATCH(D8297,Videolength!A:A,0))</f>
        <v>14</v>
      </c>
      <c r="C8297" s="38">
        <f>INDEX(Videolength!E:E,MATCH(D8297,Videolength!A:A,0))</f>
        <v>40</v>
      </c>
      <c r="D8297" s="39">
        <v>40</v>
      </c>
      <c r="E8297" s="40" t="str">
        <f>INDEX(Videolength!B:B,MATCH(D8297,Videolength!A:A,0))</f>
        <v>https://youtu.be/22G_-kk7v_s?list=PLTjhk5BwsiVV8SrR-dPCDjCfaMnt-5HZH</v>
      </c>
      <c r="F8297" s="41">
        <f>INDEX(Videolength!C:C,MATCH(D8297,Videolength!A:A,0))</f>
        <v>2.7141203703703706E-2</v>
      </c>
      <c r="G8297" s="41">
        <v>2.7118055555555552E-2</v>
      </c>
      <c r="H8297" s="71">
        <f>HYPERLINK(_xlfn.CONCAT(E8297,"&amp;t=",G8297*86400),G8297)</f>
        <v>2.7118055555555552E-2</v>
      </c>
      <c r="I8297" s="38">
        <v>14</v>
      </c>
      <c r="J8297" s="38">
        <v>8</v>
      </c>
      <c r="K8297" s="42" t="s">
        <v>346</v>
      </c>
      <c r="L8297" s="42" t="s">
        <v>10</v>
      </c>
      <c r="AA8297" s="45"/>
      <c r="AB8297" s="45"/>
      <c r="AE8297" s="42">
        <f>IF(Table32[[#This Row],[Gems]]&gt;0,Table32[[#This Row],[Gems]],0)</f>
        <v>0</v>
      </c>
      <c r="AF8297" s="42">
        <f>IF(Table32[[#This Row],[Gems]]&lt;0,Table32[[#This Row],[Gems]],0)</f>
        <v>0</v>
      </c>
      <c r="AG8297" s="29">
        <f t="shared" ca="1" si="171"/>
        <v>69</v>
      </c>
    </row>
    <row r="8298" spans="1:33" ht="14.4" x14ac:dyDescent="0.3">
      <c r="A8298" s="37">
        <v>44131</v>
      </c>
      <c r="B8298" s="38">
        <f>INDEX(Videolength!D:D,MATCH(D8298,Videolength!A:A,0))</f>
        <v>14</v>
      </c>
      <c r="C8298" s="38">
        <f>INDEX(Videolength!E:E,MATCH(D8298,Videolength!A:A,0))</f>
        <v>41</v>
      </c>
      <c r="D8298" s="39">
        <v>41</v>
      </c>
      <c r="E8298" s="40" t="str">
        <f>INDEX(Videolength!B:B,MATCH(D8298,Videolength!A:A,0))</f>
        <v>https://youtu.be/4es6yKmfxlw?list=PLTjhk5BwsiVV8SrR-dPCDjCfaMnt-5HZH</v>
      </c>
      <c r="F8298" s="41">
        <f>INDEX(Videolength!C:C,MATCH(D8298,Videolength!A:A,0))</f>
        <v>2.6099537037037036E-2</v>
      </c>
      <c r="G8298" s="41">
        <v>0</v>
      </c>
      <c r="H8298" s="71">
        <f>HYPERLINK(_xlfn.CONCAT(E8298,"&amp;t=",G8298*86400),G8298)</f>
        <v>0</v>
      </c>
      <c r="I8298" s="38">
        <v>14</v>
      </c>
      <c r="J8298" s="38">
        <v>8</v>
      </c>
      <c r="K8298" s="42" t="s">
        <v>123</v>
      </c>
      <c r="L8298" s="42" t="s">
        <v>10</v>
      </c>
      <c r="M8298" s="42" t="s">
        <v>388</v>
      </c>
      <c r="AA8298" s="45"/>
      <c r="AB8298" s="45"/>
      <c r="AE8298" s="42">
        <f>IF(Table32[[#This Row],[Gems]]&gt;0,Table32[[#This Row],[Gems]],0)</f>
        <v>0</v>
      </c>
      <c r="AF8298" s="42">
        <f>IF(Table32[[#This Row],[Gems]]&lt;0,Table32[[#This Row],[Gems]],0)</f>
        <v>0</v>
      </c>
      <c r="AG8298" s="29">
        <f t="shared" ca="1" si="171"/>
        <v>69</v>
      </c>
    </row>
    <row r="8299" spans="1:33" ht="14.4" x14ac:dyDescent="0.3">
      <c r="A8299" s="37">
        <v>44131</v>
      </c>
      <c r="B8299" s="38">
        <f>INDEX(Videolength!D:D,MATCH(D8299,Videolength!A:A,0))</f>
        <v>14</v>
      </c>
      <c r="C8299" s="38">
        <f>INDEX(Videolength!E:E,MATCH(D8299,Videolength!A:A,0))</f>
        <v>41</v>
      </c>
      <c r="D8299" s="39">
        <v>41</v>
      </c>
      <c r="E8299" s="40" t="str">
        <f>INDEX(Videolength!B:B,MATCH(D8299,Videolength!A:A,0))</f>
        <v>https://youtu.be/4es6yKmfxlw?list=PLTjhk5BwsiVV8SrR-dPCDjCfaMnt-5HZH</v>
      </c>
      <c r="F8299" s="41">
        <f>INDEX(Videolength!C:C,MATCH(D8299,Videolength!A:A,0))</f>
        <v>2.6099537037037036E-2</v>
      </c>
      <c r="G8299" s="41">
        <v>6.9444444444444444E-5</v>
      </c>
      <c r="H8299" s="71">
        <f>HYPERLINK(_xlfn.CONCAT(E8299,"&amp;t=",G8299*86400),G8299)</f>
        <v>6.9444444444444444E-5</v>
      </c>
      <c r="I8299" s="38">
        <v>14</v>
      </c>
      <c r="J8299" s="38">
        <v>8</v>
      </c>
      <c r="K8299" s="42" t="s">
        <v>346</v>
      </c>
      <c r="L8299" s="42" t="s">
        <v>10</v>
      </c>
      <c r="AA8299" s="45"/>
      <c r="AB8299" s="45"/>
      <c r="AE8299" s="42">
        <f>IF(Table32[[#This Row],[Gems]]&gt;0,Table32[[#This Row],[Gems]],0)</f>
        <v>0</v>
      </c>
      <c r="AF8299" s="42">
        <f>IF(Table32[[#This Row],[Gems]]&lt;0,Table32[[#This Row],[Gems]],0)</f>
        <v>0</v>
      </c>
      <c r="AG8299" s="29">
        <f t="shared" ca="1" si="171"/>
        <v>69</v>
      </c>
    </row>
    <row r="8300" spans="1:33" ht="14.4" x14ac:dyDescent="0.3">
      <c r="A8300" s="37">
        <v>44131</v>
      </c>
      <c r="B8300" s="38">
        <f>INDEX(Videolength!D:D,MATCH(D8300,Videolength!A:A,0))</f>
        <v>14</v>
      </c>
      <c r="C8300" s="38">
        <f>INDEX(Videolength!E:E,MATCH(D8300,Videolength!A:A,0))</f>
        <v>41</v>
      </c>
      <c r="D8300" s="39">
        <v>41</v>
      </c>
      <c r="E8300" s="40" t="str">
        <f>INDEX(Videolength!B:B,MATCH(D8300,Videolength!A:A,0))</f>
        <v>https://youtu.be/4es6yKmfxlw?list=PLTjhk5BwsiVV8SrR-dPCDjCfaMnt-5HZH</v>
      </c>
      <c r="F8300" s="41">
        <f>INDEX(Videolength!C:C,MATCH(D8300,Videolength!A:A,0))</f>
        <v>2.6099537037037036E-2</v>
      </c>
      <c r="G8300" s="41">
        <v>8.1018518518518516E-5</v>
      </c>
      <c r="H8300" s="71">
        <f>HYPERLINK(_xlfn.CONCAT(E8300,"&amp;t=",G8300*86400),G8300)</f>
        <v>8.1018518518518516E-5</v>
      </c>
      <c r="I8300" s="38">
        <v>14</v>
      </c>
      <c r="J8300" s="38">
        <v>8</v>
      </c>
      <c r="K8300" s="42" t="s">
        <v>51</v>
      </c>
      <c r="L8300" s="42" t="s">
        <v>11</v>
      </c>
      <c r="W8300" s="44" t="s">
        <v>285</v>
      </c>
      <c r="X8300" s="43">
        <v>7</v>
      </c>
      <c r="AA8300" s="45"/>
      <c r="AB8300" s="45"/>
      <c r="AE8300" s="42">
        <f>IF(Table32[[#This Row],[Gems]]&gt;0,Table32[[#This Row],[Gems]],0)</f>
        <v>0</v>
      </c>
      <c r="AF8300" s="42">
        <f>IF(Table32[[#This Row],[Gems]]&lt;0,Table32[[#This Row],[Gems]],0)</f>
        <v>0</v>
      </c>
      <c r="AG8300" s="29">
        <f t="shared" ca="1" si="171"/>
        <v>69</v>
      </c>
    </row>
    <row r="8301" spans="1:33" ht="14.4" x14ac:dyDescent="0.3">
      <c r="A8301" s="37">
        <v>44131</v>
      </c>
      <c r="B8301" s="38">
        <f>INDEX(Videolength!D:D,MATCH(D8301,Videolength!A:A,0))</f>
        <v>14</v>
      </c>
      <c r="C8301" s="38">
        <f>INDEX(Videolength!E:E,MATCH(D8301,Videolength!A:A,0))</f>
        <v>41</v>
      </c>
      <c r="D8301" s="39">
        <v>41</v>
      </c>
      <c r="E8301" s="40" t="str">
        <f>INDEX(Videolength!B:B,MATCH(D8301,Videolength!A:A,0))</f>
        <v>https://youtu.be/4es6yKmfxlw?list=PLTjhk5BwsiVV8SrR-dPCDjCfaMnt-5HZH</v>
      </c>
      <c r="F8301" s="41">
        <f>INDEX(Videolength!C:C,MATCH(D8301,Videolength!A:A,0))</f>
        <v>2.6099537037037036E-2</v>
      </c>
      <c r="G8301" s="41">
        <v>1.1574074074074073E-4</v>
      </c>
      <c r="H8301" s="71">
        <f>HYPERLINK(_xlfn.CONCAT(E8301,"&amp;t=",G8301*86400),G8301)</f>
        <v>1.1574074074074073E-4</v>
      </c>
      <c r="I8301" s="38">
        <v>14</v>
      </c>
      <c r="J8301" s="38">
        <v>8</v>
      </c>
      <c r="K8301" s="42" t="s">
        <v>8</v>
      </c>
      <c r="L8301" s="42" t="s">
        <v>163</v>
      </c>
      <c r="M8301" s="42" t="s">
        <v>763</v>
      </c>
      <c r="AA8301" s="45"/>
      <c r="AB8301" s="45"/>
      <c r="AE8301" s="42">
        <f>IF(Table32[[#This Row],[Gems]]&gt;0,Table32[[#This Row],[Gems]],0)</f>
        <v>0</v>
      </c>
      <c r="AF8301" s="42">
        <f>IF(Table32[[#This Row],[Gems]]&lt;0,Table32[[#This Row],[Gems]],0)</f>
        <v>0</v>
      </c>
      <c r="AG8301" s="29">
        <f t="shared" ca="1" si="171"/>
        <v>69</v>
      </c>
    </row>
    <row r="8302" spans="1:33" ht="14.4" x14ac:dyDescent="0.3">
      <c r="A8302" s="37">
        <v>44131</v>
      </c>
      <c r="B8302" s="38">
        <f>INDEX(Videolength!D:D,MATCH(D8302,Videolength!A:A,0))</f>
        <v>14</v>
      </c>
      <c r="C8302" s="38">
        <f>INDEX(Videolength!E:E,MATCH(D8302,Videolength!A:A,0))</f>
        <v>41</v>
      </c>
      <c r="D8302" s="39">
        <v>41</v>
      </c>
      <c r="E8302" s="40" t="str">
        <f>INDEX(Videolength!B:B,MATCH(D8302,Videolength!A:A,0))</f>
        <v>https://youtu.be/4es6yKmfxlw?list=PLTjhk5BwsiVV8SrR-dPCDjCfaMnt-5HZH</v>
      </c>
      <c r="F8302" s="41">
        <f>INDEX(Videolength!C:C,MATCH(D8302,Videolength!A:A,0))</f>
        <v>2.6099537037037036E-2</v>
      </c>
      <c r="G8302" s="41">
        <v>2.7777777777777778E-4</v>
      </c>
      <c r="H8302" s="71">
        <f>HYPERLINK(_xlfn.CONCAT(E8302,"&amp;t=",G8302*86400),G8302)</f>
        <v>2.7777777777777778E-4</v>
      </c>
      <c r="I8302" s="38">
        <v>14</v>
      </c>
      <c r="J8302" s="38">
        <v>8</v>
      </c>
      <c r="K8302" s="42" t="s">
        <v>346</v>
      </c>
      <c r="L8302" s="42" t="s">
        <v>10</v>
      </c>
      <c r="AA8302" s="45"/>
      <c r="AB8302" s="45"/>
      <c r="AE8302" s="42">
        <f>IF(Table32[[#This Row],[Gems]]&gt;0,Table32[[#This Row],[Gems]],0)</f>
        <v>0</v>
      </c>
      <c r="AF8302" s="42">
        <f>IF(Table32[[#This Row],[Gems]]&lt;0,Table32[[#This Row],[Gems]],0)</f>
        <v>0</v>
      </c>
      <c r="AG8302" s="29">
        <f t="shared" ca="1" si="171"/>
        <v>69</v>
      </c>
    </row>
    <row r="8303" spans="1:33" ht="14.4" x14ac:dyDescent="0.3">
      <c r="A8303" s="37">
        <v>44131</v>
      </c>
      <c r="B8303" s="38">
        <f>INDEX(Videolength!D:D,MATCH(D8303,Videolength!A:A,0))</f>
        <v>14</v>
      </c>
      <c r="C8303" s="38">
        <f>INDEX(Videolength!E:E,MATCH(D8303,Videolength!A:A,0))</f>
        <v>41</v>
      </c>
      <c r="D8303" s="39">
        <v>41</v>
      </c>
      <c r="E8303" s="40" t="str">
        <f>INDEX(Videolength!B:B,MATCH(D8303,Videolength!A:A,0))</f>
        <v>https://youtu.be/4es6yKmfxlw?list=PLTjhk5BwsiVV8SrR-dPCDjCfaMnt-5HZH</v>
      </c>
      <c r="F8303" s="41">
        <f>INDEX(Videolength!C:C,MATCH(D8303,Videolength!A:A,0))</f>
        <v>2.6099537037037036E-2</v>
      </c>
      <c r="G8303" s="41">
        <v>3.3564814814814812E-4</v>
      </c>
      <c r="H8303" s="71">
        <f>HYPERLINK(_xlfn.CONCAT(E8303,"&amp;t=",G8303*86400),G8303)</f>
        <v>3.3564814814814812E-4</v>
      </c>
      <c r="I8303" s="38">
        <v>14</v>
      </c>
      <c r="J8303" s="38">
        <v>8</v>
      </c>
      <c r="K8303" s="42" t="s">
        <v>353</v>
      </c>
      <c r="L8303" s="42" t="s">
        <v>355</v>
      </c>
      <c r="M8303" s="51" t="s">
        <v>591</v>
      </c>
      <c r="N8303" s="51"/>
      <c r="O8303" s="51"/>
      <c r="P8303" s="51"/>
      <c r="Q8303" s="51"/>
      <c r="R8303" s="51"/>
      <c r="S8303" s="51"/>
      <c r="U8303" s="44" t="s">
        <v>1758</v>
      </c>
      <c r="AA8303" s="45"/>
      <c r="AB8303" s="45"/>
      <c r="AE8303" s="42">
        <f>IF(Table32[[#This Row],[Gems]]&gt;0,Table32[[#This Row],[Gems]],0)</f>
        <v>0</v>
      </c>
      <c r="AF8303" s="42">
        <f>IF(Table32[[#This Row],[Gems]]&lt;0,Table32[[#This Row],[Gems]],0)</f>
        <v>0</v>
      </c>
      <c r="AG8303" s="29">
        <f t="shared" ca="1" si="171"/>
        <v>69</v>
      </c>
    </row>
    <row r="8304" spans="1:33" ht="14.4" x14ac:dyDescent="0.3">
      <c r="A8304" s="37">
        <v>44131</v>
      </c>
      <c r="B8304" s="38">
        <f>INDEX(Videolength!D:D,MATCH(D8304,Videolength!A:A,0))</f>
        <v>14</v>
      </c>
      <c r="C8304" s="38">
        <f>INDEX(Videolength!E:E,MATCH(D8304,Videolength!A:A,0))</f>
        <v>41</v>
      </c>
      <c r="D8304" s="39">
        <v>41</v>
      </c>
      <c r="E8304" s="40" t="str">
        <f>INDEX(Videolength!B:B,MATCH(D8304,Videolength!A:A,0))</f>
        <v>https://youtu.be/4es6yKmfxlw?list=PLTjhk5BwsiVV8SrR-dPCDjCfaMnt-5HZH</v>
      </c>
      <c r="F8304" s="41">
        <f>INDEX(Videolength!C:C,MATCH(D8304,Videolength!A:A,0))</f>
        <v>2.6099537037037036E-2</v>
      </c>
      <c r="G8304" s="41">
        <v>3.5879629629629635E-4</v>
      </c>
      <c r="H8304" s="71">
        <f>HYPERLINK(_xlfn.CONCAT(E8304,"&amp;t=",G8304*86400),G8304)</f>
        <v>3.5879629629629635E-4</v>
      </c>
      <c r="I8304" s="38">
        <v>14</v>
      </c>
      <c r="J8304" s="38">
        <v>8</v>
      </c>
      <c r="K8304" s="42" t="s">
        <v>47</v>
      </c>
      <c r="L8304" s="42" t="s">
        <v>10</v>
      </c>
      <c r="M8304" s="51" t="s">
        <v>591</v>
      </c>
      <c r="N8304" s="51"/>
      <c r="O8304" s="51"/>
      <c r="P8304" s="51"/>
      <c r="Q8304" s="51"/>
      <c r="R8304" s="51"/>
      <c r="S8304" s="51"/>
      <c r="AA8304" s="45"/>
      <c r="AB8304" s="45"/>
      <c r="AE8304" s="42">
        <f>IF(Table32[[#This Row],[Gems]]&gt;0,Table32[[#This Row],[Gems]],0)</f>
        <v>0</v>
      </c>
      <c r="AF8304" s="42">
        <f>IF(Table32[[#This Row],[Gems]]&lt;0,Table32[[#This Row],[Gems]],0)</f>
        <v>0</v>
      </c>
      <c r="AG8304" s="29">
        <f t="shared" ca="1" si="171"/>
        <v>69</v>
      </c>
    </row>
    <row r="8305" spans="1:33" ht="14.4" x14ac:dyDescent="0.3">
      <c r="A8305" s="37">
        <v>44131</v>
      </c>
      <c r="B8305" s="38">
        <f>INDEX(Videolength!D:D,MATCH(D8305,Videolength!A:A,0))</f>
        <v>14</v>
      </c>
      <c r="C8305" s="38">
        <f>INDEX(Videolength!E:E,MATCH(D8305,Videolength!A:A,0))</f>
        <v>41</v>
      </c>
      <c r="D8305" s="39">
        <v>41</v>
      </c>
      <c r="E8305" s="40" t="str">
        <f>INDEX(Videolength!B:B,MATCH(D8305,Videolength!A:A,0))</f>
        <v>https://youtu.be/4es6yKmfxlw?list=PLTjhk5BwsiVV8SrR-dPCDjCfaMnt-5HZH</v>
      </c>
      <c r="F8305" s="41">
        <f>INDEX(Videolength!C:C,MATCH(D8305,Videolength!A:A,0))</f>
        <v>2.6099537037037036E-2</v>
      </c>
      <c r="G8305" s="41">
        <v>3.8194444444444446E-4</v>
      </c>
      <c r="H8305" s="71">
        <f>HYPERLINK(_xlfn.CONCAT(E8305,"&amp;t=",G8305*86400),G8305)</f>
        <v>3.8194444444444446E-4</v>
      </c>
      <c r="I8305" s="38">
        <v>14</v>
      </c>
      <c r="J8305" s="38">
        <v>8</v>
      </c>
      <c r="K8305" s="42" t="s">
        <v>36</v>
      </c>
      <c r="L8305" s="42" t="s">
        <v>10</v>
      </c>
      <c r="M8305" s="51" t="s">
        <v>591</v>
      </c>
      <c r="N8305" s="51"/>
      <c r="O8305" s="51"/>
      <c r="P8305" s="51"/>
      <c r="Q8305" s="51"/>
      <c r="R8305" s="51"/>
      <c r="S8305" s="51"/>
      <c r="AA8305" s="45"/>
      <c r="AB8305" s="45"/>
      <c r="AE8305" s="42">
        <f>IF(Table32[[#This Row],[Gems]]&gt;0,Table32[[#This Row],[Gems]],0)</f>
        <v>0</v>
      </c>
      <c r="AF8305" s="42">
        <f>IF(Table32[[#This Row],[Gems]]&lt;0,Table32[[#This Row],[Gems]],0)</f>
        <v>0</v>
      </c>
      <c r="AG8305" s="29">
        <f t="shared" ca="1" si="171"/>
        <v>69</v>
      </c>
    </row>
    <row r="8306" spans="1:33" ht="14.4" x14ac:dyDescent="0.3">
      <c r="A8306" s="37">
        <v>44131</v>
      </c>
      <c r="B8306" s="38">
        <f>INDEX(Videolength!D:D,MATCH(D8306,Videolength!A:A,0))</f>
        <v>14</v>
      </c>
      <c r="C8306" s="38">
        <f>INDEX(Videolength!E:E,MATCH(D8306,Videolength!A:A,0))</f>
        <v>41</v>
      </c>
      <c r="D8306" s="39">
        <v>41</v>
      </c>
      <c r="E8306" s="40" t="str">
        <f>INDEX(Videolength!B:B,MATCH(D8306,Videolength!A:A,0))</f>
        <v>https://youtu.be/4es6yKmfxlw?list=PLTjhk5BwsiVV8SrR-dPCDjCfaMnt-5HZH</v>
      </c>
      <c r="F8306" s="41">
        <f>INDEX(Videolength!C:C,MATCH(D8306,Videolength!A:A,0))</f>
        <v>2.6099537037037036E-2</v>
      </c>
      <c r="G8306" s="41">
        <v>7.175925925925927E-4</v>
      </c>
      <c r="H8306" s="71">
        <f>HYPERLINK(_xlfn.CONCAT(E8306,"&amp;t=",G8306*86400),G8306)</f>
        <v>7.175925925925927E-4</v>
      </c>
      <c r="I8306" s="38">
        <v>14</v>
      </c>
      <c r="J8306" s="38">
        <v>8</v>
      </c>
      <c r="K8306" s="42" t="s">
        <v>346</v>
      </c>
      <c r="L8306" s="42" t="s">
        <v>10</v>
      </c>
      <c r="AA8306" s="45"/>
      <c r="AB8306" s="45"/>
      <c r="AE8306" s="42">
        <f>IF(Table32[[#This Row],[Gems]]&gt;0,Table32[[#This Row],[Gems]],0)</f>
        <v>0</v>
      </c>
      <c r="AF8306" s="42">
        <f>IF(Table32[[#This Row],[Gems]]&lt;0,Table32[[#This Row],[Gems]],0)</f>
        <v>0</v>
      </c>
      <c r="AG8306" s="29">
        <f t="shared" ca="1" si="171"/>
        <v>69</v>
      </c>
    </row>
    <row r="8307" spans="1:33" ht="14.4" x14ac:dyDescent="0.3">
      <c r="A8307" s="37">
        <v>44131</v>
      </c>
      <c r="B8307" s="38">
        <f>INDEX(Videolength!D:D,MATCH(D8307,Videolength!A:A,0))</f>
        <v>14</v>
      </c>
      <c r="C8307" s="38">
        <f>INDEX(Videolength!E:E,MATCH(D8307,Videolength!A:A,0))</f>
        <v>41</v>
      </c>
      <c r="D8307" s="39">
        <v>41</v>
      </c>
      <c r="E8307" s="40" t="str">
        <f>INDEX(Videolength!B:B,MATCH(D8307,Videolength!A:A,0))</f>
        <v>https://youtu.be/4es6yKmfxlw?list=PLTjhk5BwsiVV8SrR-dPCDjCfaMnt-5HZH</v>
      </c>
      <c r="F8307" s="41">
        <f>INDEX(Videolength!C:C,MATCH(D8307,Videolength!A:A,0))</f>
        <v>2.6099537037037036E-2</v>
      </c>
      <c r="G8307" s="41">
        <v>7.407407407407407E-4</v>
      </c>
      <c r="H8307" s="71">
        <f>HYPERLINK(_xlfn.CONCAT(E8307,"&amp;t=",G8307*86400),G8307)</f>
        <v>7.407407407407407E-4</v>
      </c>
      <c r="I8307" s="38">
        <v>14</v>
      </c>
      <c r="J8307" s="38">
        <v>8</v>
      </c>
      <c r="K8307" s="42" t="s">
        <v>142</v>
      </c>
      <c r="L8307" s="42" t="s">
        <v>407</v>
      </c>
      <c r="M8307" s="42" t="s">
        <v>408</v>
      </c>
      <c r="AA8307" s="45"/>
      <c r="AB8307" s="45"/>
      <c r="AE8307" s="42">
        <f>IF(Table32[[#This Row],[Gems]]&gt;0,Table32[[#This Row],[Gems]],0)</f>
        <v>0</v>
      </c>
      <c r="AF8307" s="42">
        <f>IF(Table32[[#This Row],[Gems]]&lt;0,Table32[[#This Row],[Gems]],0)</f>
        <v>0</v>
      </c>
      <c r="AG8307" s="30">
        <f t="shared" ca="1" si="171"/>
        <v>69</v>
      </c>
    </row>
    <row r="8308" spans="1:33" ht="14.4" x14ac:dyDescent="0.3">
      <c r="A8308" s="37">
        <v>44131</v>
      </c>
      <c r="B8308" s="38">
        <f>INDEX(Videolength!D:D,MATCH(D8308,Videolength!A:A,0))</f>
        <v>14</v>
      </c>
      <c r="C8308" s="38">
        <f>INDEX(Videolength!E:E,MATCH(D8308,Videolength!A:A,0))</f>
        <v>41</v>
      </c>
      <c r="D8308" s="39">
        <v>41</v>
      </c>
      <c r="E8308" s="40" t="str">
        <f>INDEX(Videolength!B:B,MATCH(D8308,Videolength!A:A,0))</f>
        <v>https://youtu.be/4es6yKmfxlw?list=PLTjhk5BwsiVV8SrR-dPCDjCfaMnt-5HZH</v>
      </c>
      <c r="F8308" s="41">
        <f>INDEX(Videolength!C:C,MATCH(D8308,Videolength!A:A,0))</f>
        <v>2.6099537037037036E-2</v>
      </c>
      <c r="G8308" s="41">
        <v>7.6388888888888893E-4</v>
      </c>
      <c r="H8308" s="71">
        <f>HYPERLINK(_xlfn.CONCAT(E8308,"&amp;t=",G8308*86400),G8308)</f>
        <v>7.6388888888888893E-4</v>
      </c>
      <c r="I8308" s="38">
        <v>14</v>
      </c>
      <c r="J8308" s="38">
        <v>8</v>
      </c>
      <c r="K8308" s="42" t="s">
        <v>284</v>
      </c>
      <c r="L8308" s="42" t="s">
        <v>10</v>
      </c>
      <c r="M8308" s="51" t="s">
        <v>591</v>
      </c>
      <c r="N8308" s="51"/>
      <c r="O8308" s="51"/>
      <c r="P8308" s="51"/>
      <c r="Q8308" s="51"/>
      <c r="R8308" s="51"/>
      <c r="S8308" s="51"/>
      <c r="AA8308" s="45"/>
      <c r="AB8308" s="45"/>
      <c r="AE8308" s="42">
        <f>IF(Table32[[#This Row],[Gems]]&gt;0,Table32[[#This Row],[Gems]],0)</f>
        <v>0</v>
      </c>
      <c r="AF8308" s="42">
        <f>IF(Table32[[#This Row],[Gems]]&lt;0,Table32[[#This Row],[Gems]],0)</f>
        <v>0</v>
      </c>
      <c r="AG8308" s="29">
        <f t="shared" ca="1" si="171"/>
        <v>69</v>
      </c>
    </row>
    <row r="8309" spans="1:33" ht="14.4" x14ac:dyDescent="0.3">
      <c r="A8309" s="37">
        <v>44131</v>
      </c>
      <c r="B8309" s="38">
        <f>INDEX(Videolength!D:D,MATCH(D8309,Videolength!A:A,0))</f>
        <v>14</v>
      </c>
      <c r="C8309" s="38">
        <f>INDEX(Videolength!E:E,MATCH(D8309,Videolength!A:A,0))</f>
        <v>41</v>
      </c>
      <c r="D8309" s="39">
        <v>41</v>
      </c>
      <c r="E8309" s="40" t="str">
        <f>INDEX(Videolength!B:B,MATCH(D8309,Videolength!A:A,0))</f>
        <v>https://youtu.be/4es6yKmfxlw?list=PLTjhk5BwsiVV8SrR-dPCDjCfaMnt-5HZH</v>
      </c>
      <c r="F8309" s="41">
        <f>INDEX(Videolength!C:C,MATCH(D8309,Videolength!A:A,0))</f>
        <v>2.6099537037037036E-2</v>
      </c>
      <c r="G8309" s="41">
        <v>8.449074074074075E-4</v>
      </c>
      <c r="H8309" s="71">
        <f>HYPERLINK(_xlfn.CONCAT(E8309,"&amp;t=",G8309*86400),G8309)</f>
        <v>8.449074074074075E-4</v>
      </c>
      <c r="I8309" s="38">
        <v>14</v>
      </c>
      <c r="J8309" s="38">
        <v>8</v>
      </c>
      <c r="K8309" s="42" t="s">
        <v>346</v>
      </c>
      <c r="L8309" s="42" t="s">
        <v>10</v>
      </c>
      <c r="AA8309" s="45"/>
      <c r="AB8309" s="45"/>
      <c r="AE8309" s="42">
        <f>IF(Table32[[#This Row],[Gems]]&gt;0,Table32[[#This Row],[Gems]],0)</f>
        <v>0</v>
      </c>
      <c r="AF8309" s="42">
        <f>IF(Table32[[#This Row],[Gems]]&lt;0,Table32[[#This Row],[Gems]],0)</f>
        <v>0</v>
      </c>
      <c r="AG8309" s="29">
        <f t="shared" ca="1" si="171"/>
        <v>69</v>
      </c>
    </row>
    <row r="8310" spans="1:33" ht="14.4" x14ac:dyDescent="0.3">
      <c r="A8310" s="37">
        <v>44131</v>
      </c>
      <c r="B8310" s="38">
        <f>INDEX(Videolength!D:D,MATCH(D8310,Videolength!A:A,0))</f>
        <v>14</v>
      </c>
      <c r="C8310" s="38">
        <f>INDEX(Videolength!E:E,MATCH(D8310,Videolength!A:A,0))</f>
        <v>41</v>
      </c>
      <c r="D8310" s="39">
        <v>41</v>
      </c>
      <c r="E8310" s="40" t="str">
        <f>INDEX(Videolength!B:B,MATCH(D8310,Videolength!A:A,0))</f>
        <v>https://youtu.be/4es6yKmfxlw?list=PLTjhk5BwsiVV8SrR-dPCDjCfaMnt-5HZH</v>
      </c>
      <c r="F8310" s="41">
        <f>INDEX(Videolength!C:C,MATCH(D8310,Videolength!A:A,0))</f>
        <v>2.6099537037037036E-2</v>
      </c>
      <c r="G8310" s="41">
        <v>8.7962962962962962E-4</v>
      </c>
      <c r="H8310" s="71">
        <f>HYPERLINK(_xlfn.CONCAT(E8310,"&amp;t=",G8310*86400),G8310)</f>
        <v>8.7962962962962962E-4</v>
      </c>
      <c r="I8310" s="38">
        <v>14</v>
      </c>
      <c r="J8310" s="38">
        <v>8</v>
      </c>
      <c r="K8310" s="42" t="s">
        <v>90</v>
      </c>
      <c r="L8310" s="42" t="s">
        <v>167</v>
      </c>
      <c r="M8310" s="51" t="s">
        <v>591</v>
      </c>
      <c r="N8310" s="51"/>
      <c r="O8310" s="51"/>
      <c r="P8310" s="51"/>
      <c r="Q8310" s="51"/>
      <c r="R8310" s="51"/>
      <c r="S8310" s="51"/>
      <c r="AA8310" s="45"/>
      <c r="AB8310" s="45"/>
      <c r="AE8310" s="42">
        <f>IF(Table32[[#This Row],[Gems]]&gt;0,Table32[[#This Row],[Gems]],0)</f>
        <v>0</v>
      </c>
      <c r="AF8310" s="42">
        <f>IF(Table32[[#This Row],[Gems]]&lt;0,Table32[[#This Row],[Gems]],0)</f>
        <v>0</v>
      </c>
      <c r="AG8310" s="29">
        <f t="shared" ca="1" si="171"/>
        <v>69</v>
      </c>
    </row>
    <row r="8311" spans="1:33" ht="14.4" x14ac:dyDescent="0.3">
      <c r="A8311" s="37">
        <v>44131</v>
      </c>
      <c r="B8311" s="38">
        <f>INDEX(Videolength!D:D,MATCH(D8311,Videolength!A:A,0))</f>
        <v>14</v>
      </c>
      <c r="C8311" s="38">
        <f>INDEX(Videolength!E:E,MATCH(D8311,Videolength!A:A,0))</f>
        <v>41</v>
      </c>
      <c r="D8311" s="39">
        <v>41</v>
      </c>
      <c r="E8311" s="40" t="str">
        <f>INDEX(Videolength!B:B,MATCH(D8311,Videolength!A:A,0))</f>
        <v>https://youtu.be/4es6yKmfxlw?list=PLTjhk5BwsiVV8SrR-dPCDjCfaMnt-5HZH</v>
      </c>
      <c r="F8311" s="41">
        <f>INDEX(Videolength!C:C,MATCH(D8311,Videolength!A:A,0))</f>
        <v>2.6099537037037036E-2</v>
      </c>
      <c r="G8311" s="41">
        <v>2.1064814814814813E-3</v>
      </c>
      <c r="H8311" s="71">
        <f>HYPERLINK(_xlfn.CONCAT(E8311,"&amp;t=",G8311*86400),G8311)</f>
        <v>2.1064814814814813E-3</v>
      </c>
      <c r="I8311" s="38">
        <v>14</v>
      </c>
      <c r="J8311" s="38">
        <v>8</v>
      </c>
      <c r="K8311" s="42" t="s">
        <v>346</v>
      </c>
      <c r="L8311" s="42" t="s">
        <v>10</v>
      </c>
      <c r="AA8311" s="45"/>
      <c r="AB8311" s="45"/>
      <c r="AE8311" s="42">
        <f>IF(Table32[[#This Row],[Gems]]&gt;0,Table32[[#This Row],[Gems]],0)</f>
        <v>0</v>
      </c>
      <c r="AF8311" s="42">
        <f>IF(Table32[[#This Row],[Gems]]&lt;0,Table32[[#This Row],[Gems]],0)</f>
        <v>0</v>
      </c>
      <c r="AG8311" s="29">
        <f t="shared" ca="1" si="171"/>
        <v>69</v>
      </c>
    </row>
    <row r="8312" spans="1:33" ht="14.4" x14ac:dyDescent="0.3">
      <c r="A8312" s="37">
        <v>44131</v>
      </c>
      <c r="B8312" s="38">
        <f>INDEX(Videolength!D:D,MATCH(D8312,Videolength!A:A,0))</f>
        <v>14</v>
      </c>
      <c r="C8312" s="38">
        <f>INDEX(Videolength!E:E,MATCH(D8312,Videolength!A:A,0))</f>
        <v>41</v>
      </c>
      <c r="D8312" s="39">
        <v>41</v>
      </c>
      <c r="E8312" s="40" t="str">
        <f>INDEX(Videolength!B:B,MATCH(D8312,Videolength!A:A,0))</f>
        <v>https://youtu.be/4es6yKmfxlw?list=PLTjhk5BwsiVV8SrR-dPCDjCfaMnt-5HZH</v>
      </c>
      <c r="F8312" s="41">
        <f>INDEX(Videolength!C:C,MATCH(D8312,Videolength!A:A,0))</f>
        <v>2.6099537037037036E-2</v>
      </c>
      <c r="G8312" s="41">
        <v>2.1412037037037038E-3</v>
      </c>
      <c r="H8312" s="71">
        <f>HYPERLINK(_xlfn.CONCAT(E8312,"&amp;t=",G8312*86400),G8312)</f>
        <v>2.1412037037037038E-3</v>
      </c>
      <c r="I8312" s="38">
        <v>14</v>
      </c>
      <c r="J8312" s="38">
        <v>8</v>
      </c>
      <c r="K8312" s="42" t="s">
        <v>55</v>
      </c>
      <c r="L8312" s="42" t="s">
        <v>10</v>
      </c>
      <c r="M8312" s="42" t="s">
        <v>763</v>
      </c>
      <c r="AA8312" s="45"/>
      <c r="AB8312" s="45"/>
      <c r="AE8312" s="42">
        <f>IF(Table32[[#This Row],[Gems]]&gt;0,Table32[[#This Row],[Gems]],0)</f>
        <v>0</v>
      </c>
      <c r="AF8312" s="42">
        <f>IF(Table32[[#This Row],[Gems]]&lt;0,Table32[[#This Row],[Gems]],0)</f>
        <v>0</v>
      </c>
      <c r="AG8312" s="29">
        <f t="shared" ca="1" si="171"/>
        <v>69</v>
      </c>
    </row>
    <row r="8313" spans="1:33" ht="14.4" x14ac:dyDescent="0.3">
      <c r="A8313" s="37">
        <v>44131</v>
      </c>
      <c r="B8313" s="38">
        <f>INDEX(Videolength!D:D,MATCH(D8313,Videolength!A:A,0))</f>
        <v>14</v>
      </c>
      <c r="C8313" s="38">
        <f>INDEX(Videolength!E:E,MATCH(D8313,Videolength!A:A,0))</f>
        <v>41</v>
      </c>
      <c r="D8313" s="39">
        <v>41</v>
      </c>
      <c r="E8313" s="40" t="str">
        <f>INDEX(Videolength!B:B,MATCH(D8313,Videolength!A:A,0))</f>
        <v>https://youtu.be/4es6yKmfxlw?list=PLTjhk5BwsiVV8SrR-dPCDjCfaMnt-5HZH</v>
      </c>
      <c r="F8313" s="41">
        <f>INDEX(Videolength!C:C,MATCH(D8313,Videolength!A:A,0))</f>
        <v>2.6099537037037036E-2</v>
      </c>
      <c r="G8313" s="41">
        <v>2.1759259259259258E-3</v>
      </c>
      <c r="H8313" s="71">
        <f>HYPERLINK(_xlfn.CONCAT(E8313,"&amp;t=",G8313*86400),G8313)</f>
        <v>2.1759259259259258E-3</v>
      </c>
      <c r="I8313" s="38">
        <v>14</v>
      </c>
      <c r="J8313" s="38">
        <v>8</v>
      </c>
      <c r="K8313" s="42" t="s">
        <v>55</v>
      </c>
      <c r="L8313" s="42" t="s">
        <v>1610</v>
      </c>
      <c r="M8313" s="42" t="s">
        <v>1611</v>
      </c>
      <c r="AA8313" s="45"/>
      <c r="AB8313" s="45"/>
      <c r="AE8313" s="42">
        <f>IF(Table32[[#This Row],[Gems]]&gt;0,Table32[[#This Row],[Gems]],0)</f>
        <v>0</v>
      </c>
      <c r="AF8313" s="42">
        <f>IF(Table32[[#This Row],[Gems]]&lt;0,Table32[[#This Row],[Gems]],0)</f>
        <v>0</v>
      </c>
      <c r="AG8313" s="29">
        <f t="shared" ca="1" si="171"/>
        <v>69</v>
      </c>
    </row>
    <row r="8314" spans="1:33" ht="14.4" x14ac:dyDescent="0.3">
      <c r="A8314" s="37">
        <v>44131</v>
      </c>
      <c r="B8314" s="38">
        <f>INDEX(Videolength!D:D,MATCH(D8314,Videolength!A:A,0))</f>
        <v>14</v>
      </c>
      <c r="C8314" s="38">
        <f>INDEX(Videolength!E:E,MATCH(D8314,Videolength!A:A,0))</f>
        <v>41</v>
      </c>
      <c r="D8314" s="39">
        <v>41</v>
      </c>
      <c r="E8314" s="40" t="str">
        <f>INDEX(Videolength!B:B,MATCH(D8314,Videolength!A:A,0))</f>
        <v>https://youtu.be/4es6yKmfxlw?list=PLTjhk5BwsiVV8SrR-dPCDjCfaMnt-5HZH</v>
      </c>
      <c r="F8314" s="41">
        <f>INDEX(Videolength!C:C,MATCH(D8314,Videolength!A:A,0))</f>
        <v>2.6099537037037036E-2</v>
      </c>
      <c r="G8314" s="41">
        <v>2.2569444444444447E-3</v>
      </c>
      <c r="H8314" s="71">
        <f>HYPERLINK(_xlfn.CONCAT(E8314,"&amp;t=",G8314*86400),G8314)</f>
        <v>2.2569444444444447E-3</v>
      </c>
      <c r="I8314" s="38">
        <v>14</v>
      </c>
      <c r="J8314" s="38">
        <v>8</v>
      </c>
      <c r="K8314" s="42" t="s">
        <v>55</v>
      </c>
      <c r="L8314" s="42" t="s">
        <v>10</v>
      </c>
      <c r="AA8314" s="45"/>
      <c r="AB8314" s="45"/>
      <c r="AE8314" s="42">
        <f>IF(Table32[[#This Row],[Gems]]&gt;0,Table32[[#This Row],[Gems]],0)</f>
        <v>0</v>
      </c>
      <c r="AF8314" s="42">
        <f>IF(Table32[[#This Row],[Gems]]&lt;0,Table32[[#This Row],[Gems]],0)</f>
        <v>0</v>
      </c>
      <c r="AG8314" s="29">
        <f t="shared" ca="1" si="171"/>
        <v>69</v>
      </c>
    </row>
    <row r="8315" spans="1:33" ht="14.4" x14ac:dyDescent="0.3">
      <c r="A8315" s="37">
        <v>44131</v>
      </c>
      <c r="B8315" s="38">
        <f>INDEX(Videolength!D:D,MATCH(D8315,Videolength!A:A,0))</f>
        <v>14</v>
      </c>
      <c r="C8315" s="38">
        <f>INDEX(Videolength!E:E,MATCH(D8315,Videolength!A:A,0))</f>
        <v>41</v>
      </c>
      <c r="D8315" s="39">
        <v>41</v>
      </c>
      <c r="E8315" s="40" t="str">
        <f>INDEX(Videolength!B:B,MATCH(D8315,Videolength!A:A,0))</f>
        <v>https://youtu.be/4es6yKmfxlw?list=PLTjhk5BwsiVV8SrR-dPCDjCfaMnt-5HZH</v>
      </c>
      <c r="F8315" s="41">
        <f>INDEX(Videolength!C:C,MATCH(D8315,Videolength!A:A,0))</f>
        <v>2.6099537037037036E-2</v>
      </c>
      <c r="G8315" s="41">
        <v>2.5578703703703705E-3</v>
      </c>
      <c r="H8315" s="71">
        <f>HYPERLINK(_xlfn.CONCAT(E8315,"&amp;t=",G8315*86400),G8315)</f>
        <v>2.5578703703703705E-3</v>
      </c>
      <c r="I8315" s="38">
        <v>14</v>
      </c>
      <c r="J8315" s="38">
        <v>8</v>
      </c>
      <c r="K8315" s="42" t="s">
        <v>346</v>
      </c>
      <c r="L8315" s="42" t="s">
        <v>10</v>
      </c>
      <c r="AA8315" s="45"/>
      <c r="AB8315" s="45"/>
      <c r="AE8315" s="42">
        <f>IF(Table32[[#This Row],[Gems]]&gt;0,Table32[[#This Row],[Gems]],0)</f>
        <v>0</v>
      </c>
      <c r="AF8315" s="42">
        <f>IF(Table32[[#This Row],[Gems]]&lt;0,Table32[[#This Row],[Gems]],0)</f>
        <v>0</v>
      </c>
      <c r="AG8315" s="29">
        <f t="shared" ca="1" si="171"/>
        <v>69</v>
      </c>
    </row>
    <row r="8316" spans="1:33" ht="14.4" x14ac:dyDescent="0.3">
      <c r="A8316" s="37">
        <v>44131</v>
      </c>
      <c r="B8316" s="38">
        <f>INDEX(Videolength!D:D,MATCH(D8316,Videolength!A:A,0))</f>
        <v>14</v>
      </c>
      <c r="C8316" s="38">
        <f>INDEX(Videolength!E:E,MATCH(D8316,Videolength!A:A,0))</f>
        <v>41</v>
      </c>
      <c r="D8316" s="39">
        <v>41</v>
      </c>
      <c r="E8316" s="40" t="str">
        <f>INDEX(Videolength!B:B,MATCH(D8316,Videolength!A:A,0))</f>
        <v>https://youtu.be/4es6yKmfxlw?list=PLTjhk5BwsiVV8SrR-dPCDjCfaMnt-5HZH</v>
      </c>
      <c r="F8316" s="41">
        <f>INDEX(Videolength!C:C,MATCH(D8316,Videolength!A:A,0))</f>
        <v>2.6099537037037036E-2</v>
      </c>
      <c r="G8316" s="41">
        <v>2.615740740740741E-3</v>
      </c>
      <c r="H8316" s="71">
        <f>HYPERLINK(_xlfn.CONCAT(E8316,"&amp;t=",G8316*86400),G8316)</f>
        <v>2.615740740740741E-3</v>
      </c>
      <c r="I8316" s="38">
        <v>14</v>
      </c>
      <c r="J8316" s="38">
        <v>8</v>
      </c>
      <c r="K8316" s="42" t="s">
        <v>107</v>
      </c>
      <c r="L8316" s="42" t="s">
        <v>10</v>
      </c>
      <c r="M8316" s="42" t="s">
        <v>763</v>
      </c>
      <c r="N8316" s="42" t="s">
        <v>1835</v>
      </c>
      <c r="AA8316" s="45"/>
      <c r="AB8316" s="45"/>
      <c r="AE8316" s="42">
        <f>IF(Table32[[#This Row],[Gems]]&gt;0,Table32[[#This Row],[Gems]],0)</f>
        <v>0</v>
      </c>
      <c r="AF8316" s="42">
        <f>IF(Table32[[#This Row],[Gems]]&lt;0,Table32[[#This Row],[Gems]],0)</f>
        <v>0</v>
      </c>
      <c r="AG8316" s="29">
        <f t="shared" ca="1" si="171"/>
        <v>69</v>
      </c>
    </row>
    <row r="8317" spans="1:33" ht="14.4" x14ac:dyDescent="0.3">
      <c r="A8317" s="37">
        <v>44131</v>
      </c>
      <c r="B8317" s="38">
        <f>INDEX(Videolength!D:D,MATCH(D8317,Videolength!A:A,0))</f>
        <v>14</v>
      </c>
      <c r="C8317" s="38">
        <f>INDEX(Videolength!E:E,MATCH(D8317,Videolength!A:A,0))</f>
        <v>41</v>
      </c>
      <c r="D8317" s="39">
        <v>41</v>
      </c>
      <c r="E8317" s="40" t="str">
        <f>INDEX(Videolength!B:B,MATCH(D8317,Videolength!A:A,0))</f>
        <v>https://youtu.be/4es6yKmfxlw?list=PLTjhk5BwsiVV8SrR-dPCDjCfaMnt-5HZH</v>
      </c>
      <c r="F8317" s="41">
        <f>INDEX(Videolength!C:C,MATCH(D8317,Videolength!A:A,0))</f>
        <v>2.6099537037037036E-2</v>
      </c>
      <c r="G8317" s="41">
        <v>2.6388888888888885E-3</v>
      </c>
      <c r="H8317" s="71">
        <f>HYPERLINK(_xlfn.CONCAT(E8317,"&amp;t=",G8317*86400),G8317)</f>
        <v>2.6388888888888885E-3</v>
      </c>
      <c r="I8317" s="38">
        <v>14</v>
      </c>
      <c r="J8317" s="38">
        <v>8</v>
      </c>
      <c r="K8317" s="42" t="s">
        <v>346</v>
      </c>
      <c r="L8317" s="42" t="s">
        <v>10</v>
      </c>
      <c r="AA8317" s="45"/>
      <c r="AB8317" s="45"/>
      <c r="AE8317" s="42">
        <f>IF(Table32[[#This Row],[Gems]]&gt;0,Table32[[#This Row],[Gems]],0)</f>
        <v>0</v>
      </c>
      <c r="AF8317" s="42">
        <f>IF(Table32[[#This Row],[Gems]]&lt;0,Table32[[#This Row],[Gems]],0)</f>
        <v>0</v>
      </c>
      <c r="AG8317" s="29">
        <f t="shared" ca="1" si="171"/>
        <v>69</v>
      </c>
    </row>
    <row r="8318" spans="1:33" ht="14.4" x14ac:dyDescent="0.3">
      <c r="A8318" s="37">
        <v>44131</v>
      </c>
      <c r="B8318" s="38">
        <f>INDEX(Videolength!D:D,MATCH(D8318,Videolength!A:A,0))</f>
        <v>14</v>
      </c>
      <c r="C8318" s="38">
        <f>INDEX(Videolength!E:E,MATCH(D8318,Videolength!A:A,0))</f>
        <v>41</v>
      </c>
      <c r="D8318" s="39">
        <v>41</v>
      </c>
      <c r="E8318" s="40" t="str">
        <f>INDEX(Videolength!B:B,MATCH(D8318,Videolength!A:A,0))</f>
        <v>https://youtu.be/4es6yKmfxlw?list=PLTjhk5BwsiVV8SrR-dPCDjCfaMnt-5HZH</v>
      </c>
      <c r="F8318" s="41">
        <f>INDEX(Videolength!C:C,MATCH(D8318,Videolength!A:A,0))</f>
        <v>2.6099537037037036E-2</v>
      </c>
      <c r="G8318" s="41">
        <v>2.6620370370370374E-3</v>
      </c>
      <c r="H8318" s="71">
        <f>HYPERLINK(_xlfn.CONCAT(E8318,"&amp;t=",G8318*86400),G8318)</f>
        <v>2.6620370370370374E-3</v>
      </c>
      <c r="I8318" s="38">
        <v>14</v>
      </c>
      <c r="J8318" s="38">
        <v>8</v>
      </c>
      <c r="K8318" s="42" t="s">
        <v>100</v>
      </c>
      <c r="L8318" s="42" t="s">
        <v>1572</v>
      </c>
      <c r="M8318" s="51" t="s">
        <v>591</v>
      </c>
      <c r="N8318" s="51"/>
      <c r="O8318" s="51"/>
      <c r="P8318" s="51"/>
      <c r="Q8318" s="51"/>
      <c r="R8318" s="51"/>
      <c r="S8318" s="51"/>
      <c r="U8318" s="44" t="s">
        <v>1612</v>
      </c>
      <c r="AA8318" s="45"/>
      <c r="AB8318" s="45"/>
      <c r="AE8318" s="42">
        <f>IF(Table32[[#This Row],[Gems]]&gt;0,Table32[[#This Row],[Gems]],0)</f>
        <v>0</v>
      </c>
      <c r="AF8318" s="42">
        <f>IF(Table32[[#This Row],[Gems]]&lt;0,Table32[[#This Row],[Gems]],0)</f>
        <v>0</v>
      </c>
      <c r="AG8318" s="29">
        <f t="shared" ca="1" si="171"/>
        <v>69</v>
      </c>
    </row>
    <row r="8319" spans="1:33" ht="14.4" x14ac:dyDescent="0.3">
      <c r="A8319" s="37">
        <v>44131</v>
      </c>
      <c r="B8319" s="38">
        <f>INDEX(Videolength!D:D,MATCH(D8319,Videolength!A:A,0))</f>
        <v>14</v>
      </c>
      <c r="C8319" s="38">
        <f>INDEX(Videolength!E:E,MATCH(D8319,Videolength!A:A,0))</f>
        <v>41</v>
      </c>
      <c r="D8319" s="39">
        <v>41</v>
      </c>
      <c r="E8319" s="40" t="str">
        <f>INDEX(Videolength!B:B,MATCH(D8319,Videolength!A:A,0))</f>
        <v>https://youtu.be/4es6yKmfxlw?list=PLTjhk5BwsiVV8SrR-dPCDjCfaMnt-5HZH</v>
      </c>
      <c r="F8319" s="41">
        <f>INDEX(Videolength!C:C,MATCH(D8319,Videolength!A:A,0))</f>
        <v>2.6099537037037036E-2</v>
      </c>
      <c r="G8319" s="41">
        <v>2.7083333333333334E-3</v>
      </c>
      <c r="H8319" s="71">
        <f>HYPERLINK(_xlfn.CONCAT(E8319,"&amp;t=",G8319*86400),G8319)</f>
        <v>2.7083333333333334E-3</v>
      </c>
      <c r="I8319" s="38">
        <v>14</v>
      </c>
      <c r="J8319" s="38">
        <v>8</v>
      </c>
      <c r="K8319" s="42" t="s">
        <v>100</v>
      </c>
      <c r="L8319" s="42" t="s">
        <v>1351</v>
      </c>
      <c r="U8319" s="44" t="s">
        <v>1613</v>
      </c>
      <c r="AA8319" s="45"/>
      <c r="AB8319" s="45"/>
      <c r="AE8319" s="42">
        <f>IF(Table32[[#This Row],[Gems]]&gt;0,Table32[[#This Row],[Gems]],0)</f>
        <v>0</v>
      </c>
      <c r="AF8319" s="42">
        <f>IF(Table32[[#This Row],[Gems]]&lt;0,Table32[[#This Row],[Gems]],0)</f>
        <v>0</v>
      </c>
      <c r="AG8319" s="29">
        <f t="shared" ca="1" si="171"/>
        <v>69</v>
      </c>
    </row>
    <row r="8320" spans="1:33" ht="14.4" x14ac:dyDescent="0.3">
      <c r="A8320" s="37">
        <v>44131</v>
      </c>
      <c r="B8320" s="38">
        <f>INDEX(Videolength!D:D,MATCH(D8320,Videolength!A:A,0))</f>
        <v>14</v>
      </c>
      <c r="C8320" s="38">
        <f>INDEX(Videolength!E:E,MATCH(D8320,Videolength!A:A,0))</f>
        <v>41</v>
      </c>
      <c r="D8320" s="39">
        <v>41</v>
      </c>
      <c r="E8320" s="40" t="str">
        <f>INDEX(Videolength!B:B,MATCH(D8320,Videolength!A:A,0))</f>
        <v>https://youtu.be/4es6yKmfxlw?list=PLTjhk5BwsiVV8SrR-dPCDjCfaMnt-5HZH</v>
      </c>
      <c r="F8320" s="41">
        <f>INDEX(Videolength!C:C,MATCH(D8320,Videolength!A:A,0))</f>
        <v>2.6099537037037036E-2</v>
      </c>
      <c r="G8320" s="41">
        <v>2.7199074074074074E-3</v>
      </c>
      <c r="H8320" s="71">
        <f>HYPERLINK(_xlfn.CONCAT(E8320,"&amp;t=",G8320*86400),G8320)</f>
        <v>2.7199074074074074E-3</v>
      </c>
      <c r="I8320" s="38">
        <v>14</v>
      </c>
      <c r="J8320" s="38">
        <v>8</v>
      </c>
      <c r="K8320" s="42" t="s">
        <v>100</v>
      </c>
      <c r="L8320" s="42" t="s">
        <v>1569</v>
      </c>
      <c r="U8320" s="44" t="s">
        <v>1612</v>
      </c>
      <c r="AA8320" s="45"/>
      <c r="AB8320" s="45"/>
      <c r="AE8320" s="42">
        <f>IF(Table32[[#This Row],[Gems]]&gt;0,Table32[[#This Row],[Gems]],0)</f>
        <v>0</v>
      </c>
      <c r="AF8320" s="42">
        <f>IF(Table32[[#This Row],[Gems]]&lt;0,Table32[[#This Row],[Gems]],0)</f>
        <v>0</v>
      </c>
      <c r="AG8320" s="29">
        <f t="shared" ca="1" si="171"/>
        <v>69</v>
      </c>
    </row>
    <row r="8321" spans="1:33" ht="14.4" x14ac:dyDescent="0.3">
      <c r="A8321" s="37">
        <v>44131</v>
      </c>
      <c r="B8321" s="38">
        <f>INDEX(Videolength!D:D,MATCH(D8321,Videolength!A:A,0))</f>
        <v>14</v>
      </c>
      <c r="C8321" s="38">
        <f>INDEX(Videolength!E:E,MATCH(D8321,Videolength!A:A,0))</f>
        <v>41</v>
      </c>
      <c r="D8321" s="39">
        <v>41</v>
      </c>
      <c r="E8321" s="40" t="str">
        <f>INDEX(Videolength!B:B,MATCH(D8321,Videolength!A:A,0))</f>
        <v>https://youtu.be/4es6yKmfxlw?list=PLTjhk5BwsiVV8SrR-dPCDjCfaMnt-5HZH</v>
      </c>
      <c r="F8321" s="41">
        <f>INDEX(Videolength!C:C,MATCH(D8321,Videolength!A:A,0))</f>
        <v>2.6099537037037036E-2</v>
      </c>
      <c r="G8321" s="41">
        <v>2.7662037037037034E-3</v>
      </c>
      <c r="H8321" s="71">
        <f>HYPERLINK(_xlfn.CONCAT(E8321,"&amp;t=",G8321*86400),G8321)</f>
        <v>2.7662037037037034E-3</v>
      </c>
      <c r="I8321" s="38">
        <v>14</v>
      </c>
      <c r="J8321" s="38">
        <v>8</v>
      </c>
      <c r="K8321" s="42" t="s">
        <v>346</v>
      </c>
      <c r="L8321" s="42" t="s">
        <v>10</v>
      </c>
      <c r="AA8321" s="45"/>
      <c r="AB8321" s="45"/>
      <c r="AE8321" s="42">
        <f>IF(Table32[[#This Row],[Gems]]&gt;0,Table32[[#This Row],[Gems]],0)</f>
        <v>0</v>
      </c>
      <c r="AF8321" s="42">
        <f>IF(Table32[[#This Row],[Gems]]&lt;0,Table32[[#This Row],[Gems]],0)</f>
        <v>0</v>
      </c>
      <c r="AG8321" s="29">
        <f t="shared" ca="1" si="171"/>
        <v>69</v>
      </c>
    </row>
    <row r="8322" spans="1:33" ht="14.4" x14ac:dyDescent="0.3">
      <c r="A8322" s="37">
        <v>44131</v>
      </c>
      <c r="B8322" s="38">
        <f>INDEX(Videolength!D:D,MATCH(D8322,Videolength!A:A,0))</f>
        <v>14</v>
      </c>
      <c r="C8322" s="38">
        <f>INDEX(Videolength!E:E,MATCH(D8322,Videolength!A:A,0))</f>
        <v>41</v>
      </c>
      <c r="D8322" s="39">
        <v>41</v>
      </c>
      <c r="E8322" s="40" t="str">
        <f>INDEX(Videolength!B:B,MATCH(D8322,Videolength!A:A,0))</f>
        <v>https://youtu.be/4es6yKmfxlw?list=PLTjhk5BwsiVV8SrR-dPCDjCfaMnt-5HZH</v>
      </c>
      <c r="F8322" s="41">
        <f>INDEX(Videolength!C:C,MATCH(D8322,Videolength!A:A,0))</f>
        <v>2.6099537037037036E-2</v>
      </c>
      <c r="G8322" s="41">
        <v>2.7777777777777779E-3</v>
      </c>
      <c r="H8322" s="71">
        <f>HYPERLINK(_xlfn.CONCAT(E8322,"&amp;t=",G8322*86400),G8322)</f>
        <v>2.7777777777777779E-3</v>
      </c>
      <c r="I8322" s="38">
        <v>14</v>
      </c>
      <c r="J8322" s="38">
        <v>8</v>
      </c>
      <c r="K8322" s="42" t="s">
        <v>102</v>
      </c>
      <c r="L8322" s="42" t="s">
        <v>11</v>
      </c>
      <c r="W8322" s="44" t="s">
        <v>525</v>
      </c>
      <c r="AA8322" s="45"/>
      <c r="AB8322" s="45"/>
      <c r="AE8322" s="42">
        <f>IF(Table32[[#This Row],[Gems]]&gt;0,Table32[[#This Row],[Gems]],0)</f>
        <v>0</v>
      </c>
      <c r="AF8322" s="42">
        <f>IF(Table32[[#This Row],[Gems]]&lt;0,Table32[[#This Row],[Gems]],0)</f>
        <v>0</v>
      </c>
      <c r="AG8322" s="29">
        <f t="shared" ca="1" si="171"/>
        <v>69</v>
      </c>
    </row>
    <row r="8323" spans="1:33" ht="14.4" x14ac:dyDescent="0.3">
      <c r="A8323" s="37">
        <v>44131</v>
      </c>
      <c r="B8323" s="38">
        <f>INDEX(Videolength!D:D,MATCH(D8323,Videolength!A:A,0))</f>
        <v>14</v>
      </c>
      <c r="C8323" s="38">
        <f>INDEX(Videolength!E:E,MATCH(D8323,Videolength!A:A,0))</f>
        <v>41</v>
      </c>
      <c r="D8323" s="39">
        <v>41</v>
      </c>
      <c r="E8323" s="40" t="str">
        <f>INDEX(Videolength!B:B,MATCH(D8323,Videolength!A:A,0))</f>
        <v>https://youtu.be/4es6yKmfxlw?list=PLTjhk5BwsiVV8SrR-dPCDjCfaMnt-5HZH</v>
      </c>
      <c r="F8323" s="41">
        <f>INDEX(Videolength!C:C,MATCH(D8323,Videolength!A:A,0))</f>
        <v>2.6099537037037036E-2</v>
      </c>
      <c r="G8323" s="41">
        <v>2.7893518518518519E-3</v>
      </c>
      <c r="H8323" s="71">
        <f>HYPERLINK(_xlfn.CONCAT(E8323,"&amp;t=",G8323*86400),G8323)</f>
        <v>2.7893518518518519E-3</v>
      </c>
      <c r="I8323" s="38">
        <v>14</v>
      </c>
      <c r="J8323" s="38">
        <v>8</v>
      </c>
      <c r="K8323" s="42" t="s">
        <v>102</v>
      </c>
      <c r="L8323" s="42" t="s">
        <v>301</v>
      </c>
      <c r="W8323" s="44" t="s">
        <v>442</v>
      </c>
      <c r="X8323" s="43">
        <v>1</v>
      </c>
      <c r="Y8323" s="43">
        <v>1</v>
      </c>
      <c r="AA8323" s="45"/>
      <c r="AB8323" s="45"/>
      <c r="AE8323" s="42">
        <f>IF(Table32[[#This Row],[Gems]]&gt;0,Table32[[#This Row],[Gems]],0)</f>
        <v>0</v>
      </c>
      <c r="AF8323" s="42">
        <f>IF(Table32[[#This Row],[Gems]]&lt;0,Table32[[#This Row],[Gems]],0)</f>
        <v>0</v>
      </c>
      <c r="AG8323" s="29">
        <f t="shared" ca="1" si="171"/>
        <v>69</v>
      </c>
    </row>
    <row r="8324" spans="1:33" ht="14.4" x14ac:dyDescent="0.3">
      <c r="A8324" s="37">
        <v>44131</v>
      </c>
      <c r="B8324" s="38">
        <f>INDEX(Videolength!D:D,MATCH(D8324,Videolength!A:A,0))</f>
        <v>14</v>
      </c>
      <c r="C8324" s="38">
        <f>INDEX(Videolength!E:E,MATCH(D8324,Videolength!A:A,0))</f>
        <v>41</v>
      </c>
      <c r="D8324" s="39">
        <v>41</v>
      </c>
      <c r="E8324" s="40" t="str">
        <f>INDEX(Videolength!B:B,MATCH(D8324,Videolength!A:A,0))</f>
        <v>https://youtu.be/4es6yKmfxlw?list=PLTjhk5BwsiVV8SrR-dPCDjCfaMnt-5HZH</v>
      </c>
      <c r="F8324" s="41">
        <f>INDEX(Videolength!C:C,MATCH(D8324,Videolength!A:A,0))</f>
        <v>2.6099537037037036E-2</v>
      </c>
      <c r="G8324" s="41">
        <v>2.7893518518518519E-3</v>
      </c>
      <c r="H8324" s="71">
        <f>HYPERLINK(_xlfn.CONCAT(E8324,"&amp;t=",G8324*86400),G8324)</f>
        <v>2.7893518518518519E-3</v>
      </c>
      <c r="I8324" s="38">
        <v>14</v>
      </c>
      <c r="J8324" s="38">
        <v>8</v>
      </c>
      <c r="K8324" s="42" t="s">
        <v>102</v>
      </c>
      <c r="L8324" s="42" t="s">
        <v>301</v>
      </c>
      <c r="M8324" s="42" t="s">
        <v>1614</v>
      </c>
      <c r="W8324" s="44" t="s">
        <v>442</v>
      </c>
      <c r="X8324" s="43">
        <v>1</v>
      </c>
      <c r="Y8324" s="43">
        <v>1</v>
      </c>
      <c r="AA8324" s="45"/>
      <c r="AB8324" s="45"/>
      <c r="AE8324" s="42">
        <f>IF(Table32[[#This Row],[Gems]]&gt;0,Table32[[#This Row],[Gems]],0)</f>
        <v>0</v>
      </c>
      <c r="AF8324" s="42">
        <f>IF(Table32[[#This Row],[Gems]]&lt;0,Table32[[#This Row],[Gems]],0)</f>
        <v>0</v>
      </c>
      <c r="AG8324" s="29">
        <f ca="1">SUM(OFFSET(AG8324,-1,0),AD8324)</f>
        <v>69</v>
      </c>
    </row>
    <row r="8325" spans="1:33" ht="14.4" x14ac:dyDescent="0.3">
      <c r="A8325" s="37">
        <v>44131</v>
      </c>
      <c r="B8325" s="38">
        <f>INDEX(Videolength!D:D,MATCH(D8325,Videolength!A:A,0))</f>
        <v>14</v>
      </c>
      <c r="C8325" s="38">
        <f>INDEX(Videolength!E:E,MATCH(D8325,Videolength!A:A,0))</f>
        <v>41</v>
      </c>
      <c r="D8325" s="39">
        <v>41</v>
      </c>
      <c r="E8325" s="40" t="str">
        <f>INDEX(Videolength!B:B,MATCH(D8325,Videolength!A:A,0))</f>
        <v>https://youtu.be/4es6yKmfxlw?list=PLTjhk5BwsiVV8SrR-dPCDjCfaMnt-5HZH</v>
      </c>
      <c r="F8325" s="41">
        <f>INDEX(Videolength!C:C,MATCH(D8325,Videolength!A:A,0))</f>
        <v>2.6099537037037036E-2</v>
      </c>
      <c r="G8325" s="41">
        <v>2.8009259259259259E-3</v>
      </c>
      <c r="H8325" s="71">
        <f>HYPERLINK(_xlfn.CONCAT(E8325,"&amp;t=",G8325*86400),G8325)</f>
        <v>2.8009259259259259E-3</v>
      </c>
      <c r="I8325" s="38">
        <v>14</v>
      </c>
      <c r="J8325" s="38">
        <v>8</v>
      </c>
      <c r="K8325" s="42" t="s">
        <v>102</v>
      </c>
      <c r="L8325" s="42" t="s">
        <v>301</v>
      </c>
      <c r="W8325" s="44" t="s">
        <v>380</v>
      </c>
      <c r="X8325" s="43">
        <v>1</v>
      </c>
      <c r="Y8325" s="43">
        <v>1</v>
      </c>
      <c r="AA8325" s="45"/>
      <c r="AB8325" s="45"/>
      <c r="AE8325" s="42">
        <f>IF(Table32[[#This Row],[Gems]]&gt;0,Table32[[#This Row],[Gems]],0)</f>
        <v>0</v>
      </c>
      <c r="AF8325" s="42">
        <f>IF(Table32[[#This Row],[Gems]]&lt;0,Table32[[#This Row],[Gems]],0)</f>
        <v>0</v>
      </c>
      <c r="AG8325" s="29">
        <f t="shared" ca="1" si="171"/>
        <v>69</v>
      </c>
    </row>
    <row r="8326" spans="1:33" ht="14.4" x14ac:dyDescent="0.3">
      <c r="A8326" s="37">
        <v>44131</v>
      </c>
      <c r="B8326" s="38">
        <f>INDEX(Videolength!D:D,MATCH(D8326,Videolength!A:A,0))</f>
        <v>14</v>
      </c>
      <c r="C8326" s="38">
        <f>INDEX(Videolength!E:E,MATCH(D8326,Videolength!A:A,0))</f>
        <v>41</v>
      </c>
      <c r="D8326" s="39">
        <v>41</v>
      </c>
      <c r="E8326" s="40" t="str">
        <f>INDEX(Videolength!B:B,MATCH(D8326,Videolength!A:A,0))</f>
        <v>https://youtu.be/4es6yKmfxlw?list=PLTjhk5BwsiVV8SrR-dPCDjCfaMnt-5HZH</v>
      </c>
      <c r="F8326" s="41">
        <f>INDEX(Videolength!C:C,MATCH(D8326,Videolength!A:A,0))</f>
        <v>2.6099537037037036E-2</v>
      </c>
      <c r="G8326" s="41">
        <v>2.8009259259259259E-3</v>
      </c>
      <c r="H8326" s="71">
        <f>HYPERLINK(_xlfn.CONCAT(E8326,"&amp;t=",G8326*86400),G8326)</f>
        <v>2.8009259259259259E-3</v>
      </c>
      <c r="I8326" s="38">
        <v>14</v>
      </c>
      <c r="J8326" s="38">
        <v>8</v>
      </c>
      <c r="K8326" s="42" t="s">
        <v>102</v>
      </c>
      <c r="L8326" s="42" t="s">
        <v>301</v>
      </c>
      <c r="W8326" s="44" t="s">
        <v>429</v>
      </c>
      <c r="X8326" s="43">
        <v>1</v>
      </c>
      <c r="Y8326" s="43">
        <v>1</v>
      </c>
      <c r="AA8326" s="45"/>
      <c r="AB8326" s="45"/>
      <c r="AE8326" s="42">
        <f>IF(Table32[[#This Row],[Gems]]&gt;0,Table32[[#This Row],[Gems]],0)</f>
        <v>0</v>
      </c>
      <c r="AF8326" s="42">
        <f>IF(Table32[[#This Row],[Gems]]&lt;0,Table32[[#This Row],[Gems]],0)</f>
        <v>0</v>
      </c>
      <c r="AG8326" s="29">
        <f t="shared" ca="1" si="171"/>
        <v>69</v>
      </c>
    </row>
    <row r="8327" spans="1:33" ht="14.4" x14ac:dyDescent="0.3">
      <c r="A8327" s="37">
        <v>44131</v>
      </c>
      <c r="B8327" s="38">
        <f>INDEX(Videolength!D:D,MATCH(D8327,Videolength!A:A,0))</f>
        <v>14</v>
      </c>
      <c r="C8327" s="38">
        <f>INDEX(Videolength!E:E,MATCH(D8327,Videolength!A:A,0))</f>
        <v>41</v>
      </c>
      <c r="D8327" s="39">
        <v>41</v>
      </c>
      <c r="E8327" s="40" t="str">
        <f>INDEX(Videolength!B:B,MATCH(D8327,Videolength!A:A,0))</f>
        <v>https://youtu.be/4es6yKmfxlw?list=PLTjhk5BwsiVV8SrR-dPCDjCfaMnt-5HZH</v>
      </c>
      <c r="F8327" s="41">
        <f>INDEX(Videolength!C:C,MATCH(D8327,Videolength!A:A,0))</f>
        <v>2.6099537037037036E-2</v>
      </c>
      <c r="G8327" s="41">
        <v>2.8472222222222219E-3</v>
      </c>
      <c r="H8327" s="71">
        <f>HYPERLINK(_xlfn.CONCAT(E8327,"&amp;t=",G8327*86400),G8327)</f>
        <v>2.8472222222222219E-3</v>
      </c>
      <c r="I8327" s="38">
        <v>14</v>
      </c>
      <c r="J8327" s="38">
        <v>8</v>
      </c>
      <c r="K8327" s="42" t="s">
        <v>346</v>
      </c>
      <c r="L8327" s="42" t="s">
        <v>10</v>
      </c>
      <c r="AA8327" s="45"/>
      <c r="AB8327" s="45"/>
      <c r="AE8327" s="42">
        <f>IF(Table32[[#This Row],[Gems]]&gt;0,Table32[[#This Row],[Gems]],0)</f>
        <v>0</v>
      </c>
      <c r="AF8327" s="42">
        <f>IF(Table32[[#This Row],[Gems]]&lt;0,Table32[[#This Row],[Gems]],0)</f>
        <v>0</v>
      </c>
      <c r="AG8327" s="29">
        <f t="shared" ca="1" si="171"/>
        <v>69</v>
      </c>
    </row>
    <row r="8328" spans="1:33" ht="14.4" x14ac:dyDescent="0.3">
      <c r="A8328" s="37">
        <v>44131</v>
      </c>
      <c r="B8328" s="38">
        <f>INDEX(Videolength!D:D,MATCH(D8328,Videolength!A:A,0))</f>
        <v>14</v>
      </c>
      <c r="C8328" s="38">
        <f>INDEX(Videolength!E:E,MATCH(D8328,Videolength!A:A,0))</f>
        <v>41</v>
      </c>
      <c r="D8328" s="39">
        <v>41</v>
      </c>
      <c r="E8328" s="40" t="str">
        <f>INDEX(Videolength!B:B,MATCH(D8328,Videolength!A:A,0))</f>
        <v>https://youtu.be/4es6yKmfxlw?list=PLTjhk5BwsiVV8SrR-dPCDjCfaMnt-5HZH</v>
      </c>
      <c r="F8328" s="41">
        <f>INDEX(Videolength!C:C,MATCH(D8328,Videolength!A:A,0))</f>
        <v>2.6099537037037036E-2</v>
      </c>
      <c r="G8328" s="41">
        <v>2.8587962962962963E-3</v>
      </c>
      <c r="H8328" s="71">
        <f>HYPERLINK(_xlfn.CONCAT(E8328,"&amp;t=",G8328*86400),G8328)</f>
        <v>2.8587962962962963E-3</v>
      </c>
      <c r="I8328" s="38">
        <v>14</v>
      </c>
      <c r="J8328" s="38">
        <v>8</v>
      </c>
      <c r="K8328" s="42" t="s">
        <v>142</v>
      </c>
      <c r="L8328" s="42" t="s">
        <v>34</v>
      </c>
      <c r="AA8328" s="45"/>
      <c r="AB8328" s="45"/>
      <c r="AE8328" s="42">
        <f>IF(Table32[[#This Row],[Gems]]&gt;0,Table32[[#This Row],[Gems]],0)</f>
        <v>0</v>
      </c>
      <c r="AF8328" s="42">
        <f>IF(Table32[[#This Row],[Gems]]&lt;0,Table32[[#This Row],[Gems]],0)</f>
        <v>0</v>
      </c>
      <c r="AG8328" s="29">
        <f t="shared" ca="1" si="171"/>
        <v>69</v>
      </c>
    </row>
    <row r="8329" spans="1:33" ht="14.4" x14ac:dyDescent="0.3">
      <c r="A8329" s="37">
        <v>44131</v>
      </c>
      <c r="B8329" s="38">
        <f>INDEX(Videolength!D:D,MATCH(D8329,Videolength!A:A,0))</f>
        <v>14</v>
      </c>
      <c r="C8329" s="38">
        <f>INDEX(Videolength!E:E,MATCH(D8329,Videolength!A:A,0))</f>
        <v>41</v>
      </c>
      <c r="D8329" s="39">
        <v>41</v>
      </c>
      <c r="E8329" s="40" t="str">
        <f>INDEX(Videolength!B:B,MATCH(D8329,Videolength!A:A,0))</f>
        <v>https://youtu.be/4es6yKmfxlw?list=PLTjhk5BwsiVV8SrR-dPCDjCfaMnt-5HZH</v>
      </c>
      <c r="F8329" s="41">
        <f>INDEX(Videolength!C:C,MATCH(D8329,Videolength!A:A,0))</f>
        <v>2.6099537037037036E-2</v>
      </c>
      <c r="G8329" s="41">
        <v>2.8935185185185188E-3</v>
      </c>
      <c r="H8329" s="71">
        <f>HYPERLINK(_xlfn.CONCAT(E8329,"&amp;t=",G8329*86400),G8329)</f>
        <v>2.8935185185185188E-3</v>
      </c>
      <c r="I8329" s="38">
        <v>14</v>
      </c>
      <c r="J8329" s="38">
        <v>8</v>
      </c>
      <c r="K8329" s="42" t="s">
        <v>142</v>
      </c>
      <c r="L8329" s="42" t="s">
        <v>33</v>
      </c>
      <c r="AA8329" s="45"/>
      <c r="AB8329" s="45"/>
      <c r="AE8329" s="42">
        <f>IF(Table32[[#This Row],[Gems]]&gt;0,Table32[[#This Row],[Gems]],0)</f>
        <v>0</v>
      </c>
      <c r="AF8329" s="42">
        <f>IF(Table32[[#This Row],[Gems]]&lt;0,Table32[[#This Row],[Gems]],0)</f>
        <v>0</v>
      </c>
      <c r="AG8329" s="29">
        <f t="shared" ref="AG8329:AG8392" ca="1" si="172">SUM(OFFSET(AG8329,-1,0),AD8329)</f>
        <v>69</v>
      </c>
    </row>
    <row r="8330" spans="1:33" ht="14.4" x14ac:dyDescent="0.3">
      <c r="A8330" s="37">
        <v>44131</v>
      </c>
      <c r="B8330" s="38">
        <f>INDEX(Videolength!D:D,MATCH(D8330,Videolength!A:A,0))</f>
        <v>14</v>
      </c>
      <c r="C8330" s="38">
        <f>INDEX(Videolength!E:E,MATCH(D8330,Videolength!A:A,0))</f>
        <v>41</v>
      </c>
      <c r="D8330" s="39">
        <v>41</v>
      </c>
      <c r="E8330" s="40" t="str">
        <f>INDEX(Videolength!B:B,MATCH(D8330,Videolength!A:A,0))</f>
        <v>https://youtu.be/4es6yKmfxlw?list=PLTjhk5BwsiVV8SrR-dPCDjCfaMnt-5HZH</v>
      </c>
      <c r="F8330" s="41">
        <f>INDEX(Videolength!C:C,MATCH(D8330,Videolength!A:A,0))</f>
        <v>2.6099537037037036E-2</v>
      </c>
      <c r="G8330" s="41">
        <v>2.9976851851851848E-3</v>
      </c>
      <c r="H8330" s="71">
        <f>HYPERLINK(_xlfn.CONCAT(E8330,"&amp;t=",G8330*86400),G8330)</f>
        <v>2.9976851851851848E-3</v>
      </c>
      <c r="I8330" s="38">
        <v>14</v>
      </c>
      <c r="J8330" s="38">
        <v>8</v>
      </c>
      <c r="K8330" s="42" t="s">
        <v>346</v>
      </c>
      <c r="L8330" s="42" t="s">
        <v>10</v>
      </c>
      <c r="AA8330" s="45"/>
      <c r="AB8330" s="45"/>
      <c r="AE8330" s="42">
        <f>IF(Table32[[#This Row],[Gems]]&gt;0,Table32[[#This Row],[Gems]],0)</f>
        <v>0</v>
      </c>
      <c r="AF8330" s="42">
        <f>IF(Table32[[#This Row],[Gems]]&lt;0,Table32[[#This Row],[Gems]],0)</f>
        <v>0</v>
      </c>
      <c r="AG8330" s="29">
        <f t="shared" ca="1" si="172"/>
        <v>69</v>
      </c>
    </row>
    <row r="8331" spans="1:33" ht="14.4" x14ac:dyDescent="0.3">
      <c r="A8331" s="37">
        <v>44131</v>
      </c>
      <c r="B8331" s="38">
        <f>INDEX(Videolength!D:D,MATCH(D8331,Videolength!A:A,0))</f>
        <v>14</v>
      </c>
      <c r="C8331" s="38">
        <f>INDEX(Videolength!E:E,MATCH(D8331,Videolength!A:A,0))</f>
        <v>41</v>
      </c>
      <c r="D8331" s="39">
        <v>41</v>
      </c>
      <c r="E8331" s="40" t="str">
        <f>INDEX(Videolength!B:B,MATCH(D8331,Videolength!A:A,0))</f>
        <v>https://youtu.be/4es6yKmfxlw?list=PLTjhk5BwsiVV8SrR-dPCDjCfaMnt-5HZH</v>
      </c>
      <c r="F8331" s="41">
        <f>INDEX(Videolength!C:C,MATCH(D8331,Videolength!A:A,0))</f>
        <v>2.6099537037037036E-2</v>
      </c>
      <c r="G8331" s="41">
        <v>3.0324074074074073E-3</v>
      </c>
      <c r="H8331" s="71">
        <f>HYPERLINK(_xlfn.CONCAT(E8331,"&amp;t=",G8331*86400),G8331)</f>
        <v>3.0324074074074073E-3</v>
      </c>
      <c r="I8331" s="38">
        <v>14</v>
      </c>
      <c r="J8331" s="38">
        <v>8</v>
      </c>
      <c r="K8331" s="42" t="s">
        <v>51</v>
      </c>
      <c r="L8331" s="42" t="s">
        <v>10</v>
      </c>
      <c r="W8331" s="44" t="s">
        <v>374</v>
      </c>
      <c r="X8331" s="43">
        <v>5</v>
      </c>
      <c r="AA8331" s="45"/>
      <c r="AB8331" s="45"/>
      <c r="AE8331" s="42">
        <f>IF(Table32[[#This Row],[Gems]]&gt;0,Table32[[#This Row],[Gems]],0)</f>
        <v>0</v>
      </c>
      <c r="AF8331" s="42">
        <f>IF(Table32[[#This Row],[Gems]]&lt;0,Table32[[#This Row],[Gems]],0)</f>
        <v>0</v>
      </c>
      <c r="AG8331" s="29">
        <f t="shared" ca="1" si="172"/>
        <v>69</v>
      </c>
    </row>
    <row r="8332" spans="1:33" ht="14.4" x14ac:dyDescent="0.3">
      <c r="A8332" s="37">
        <v>44131</v>
      </c>
      <c r="B8332" s="38">
        <f>INDEX(Videolength!D:D,MATCH(D8332,Videolength!A:A,0))</f>
        <v>14</v>
      </c>
      <c r="C8332" s="38">
        <f>INDEX(Videolength!E:E,MATCH(D8332,Videolength!A:A,0))</f>
        <v>41</v>
      </c>
      <c r="D8332" s="39">
        <v>41</v>
      </c>
      <c r="E8332" s="40" t="str">
        <f>INDEX(Videolength!B:B,MATCH(D8332,Videolength!A:A,0))</f>
        <v>https://youtu.be/4es6yKmfxlw?list=PLTjhk5BwsiVV8SrR-dPCDjCfaMnt-5HZH</v>
      </c>
      <c r="F8332" s="41">
        <f>INDEX(Videolength!C:C,MATCH(D8332,Videolength!A:A,0))</f>
        <v>2.6099537037037036E-2</v>
      </c>
      <c r="G8332" s="41">
        <v>3.0555555555555557E-3</v>
      </c>
      <c r="H8332" s="71">
        <f>HYPERLINK(_xlfn.CONCAT(E8332,"&amp;t=",G8332*86400),G8332)</f>
        <v>3.0555555555555557E-3</v>
      </c>
      <c r="I8332" s="38">
        <v>14</v>
      </c>
      <c r="J8332" s="38">
        <v>8</v>
      </c>
      <c r="K8332" s="42" t="s">
        <v>346</v>
      </c>
      <c r="L8332" s="42" t="s">
        <v>10</v>
      </c>
      <c r="AA8332" s="45"/>
      <c r="AB8332" s="45"/>
      <c r="AE8332" s="42">
        <f>IF(Table32[[#This Row],[Gems]]&gt;0,Table32[[#This Row],[Gems]],0)</f>
        <v>0</v>
      </c>
      <c r="AF8332" s="42">
        <f>IF(Table32[[#This Row],[Gems]]&lt;0,Table32[[#This Row],[Gems]],0)</f>
        <v>0</v>
      </c>
      <c r="AG8332" s="29">
        <f t="shared" ca="1" si="172"/>
        <v>69</v>
      </c>
    </row>
    <row r="8333" spans="1:33" ht="14.4" x14ac:dyDescent="0.3">
      <c r="A8333" s="37">
        <v>44131</v>
      </c>
      <c r="B8333" s="38">
        <f>INDEX(Videolength!D:D,MATCH(D8333,Videolength!A:A,0))</f>
        <v>14</v>
      </c>
      <c r="C8333" s="38">
        <f>INDEX(Videolength!E:E,MATCH(D8333,Videolength!A:A,0))</f>
        <v>41</v>
      </c>
      <c r="D8333" s="39">
        <v>41</v>
      </c>
      <c r="E8333" s="40" t="str">
        <f>INDEX(Videolength!B:B,MATCH(D8333,Videolength!A:A,0))</f>
        <v>https://youtu.be/4es6yKmfxlw?list=PLTjhk5BwsiVV8SrR-dPCDjCfaMnt-5HZH</v>
      </c>
      <c r="F8333" s="41">
        <f>INDEX(Videolength!C:C,MATCH(D8333,Videolength!A:A,0))</f>
        <v>2.6099537037037036E-2</v>
      </c>
      <c r="G8333" s="41">
        <v>3.1481481481481482E-3</v>
      </c>
      <c r="H8333" s="71">
        <f>HYPERLINK(_xlfn.CONCAT(E8333,"&amp;t=",G8333*86400),G8333)</f>
        <v>3.1481481481481482E-3</v>
      </c>
      <c r="I8333" s="38">
        <v>14</v>
      </c>
      <c r="J8333" s="38">
        <v>8</v>
      </c>
      <c r="K8333" s="42" t="s">
        <v>107</v>
      </c>
      <c r="L8333" s="42" t="s">
        <v>10</v>
      </c>
      <c r="AA8333" s="45"/>
      <c r="AB8333" s="45"/>
      <c r="AE8333" s="42">
        <f>IF(Table32[[#This Row],[Gems]]&gt;0,Table32[[#This Row],[Gems]],0)</f>
        <v>0</v>
      </c>
      <c r="AF8333" s="42">
        <f>IF(Table32[[#This Row],[Gems]]&lt;0,Table32[[#This Row],[Gems]],0)</f>
        <v>0</v>
      </c>
      <c r="AG8333" s="29">
        <f t="shared" ca="1" si="172"/>
        <v>69</v>
      </c>
    </row>
    <row r="8334" spans="1:33" ht="14.4" x14ac:dyDescent="0.3">
      <c r="A8334" s="37">
        <v>44131</v>
      </c>
      <c r="B8334" s="38">
        <f>INDEX(Videolength!D:D,MATCH(D8334,Videolength!A:A,0))</f>
        <v>14</v>
      </c>
      <c r="C8334" s="38">
        <f>INDEX(Videolength!E:E,MATCH(D8334,Videolength!A:A,0))</f>
        <v>41</v>
      </c>
      <c r="D8334" s="39">
        <v>41</v>
      </c>
      <c r="E8334" s="40" t="str">
        <f>INDEX(Videolength!B:B,MATCH(D8334,Videolength!A:A,0))</f>
        <v>https://youtu.be/4es6yKmfxlw?list=PLTjhk5BwsiVV8SrR-dPCDjCfaMnt-5HZH</v>
      </c>
      <c r="F8334" s="41">
        <f>INDEX(Videolength!C:C,MATCH(D8334,Videolength!A:A,0))</f>
        <v>2.6099537037037036E-2</v>
      </c>
      <c r="G8334" s="41">
        <v>3.1712962962962958E-3</v>
      </c>
      <c r="H8334" s="71">
        <f>HYPERLINK(_xlfn.CONCAT(E8334,"&amp;t=",G8334*86400),G8334)</f>
        <v>3.1712962962962958E-3</v>
      </c>
      <c r="I8334" s="38">
        <v>14</v>
      </c>
      <c r="J8334" s="38">
        <v>8</v>
      </c>
      <c r="K8334" s="42" t="s">
        <v>346</v>
      </c>
      <c r="L8334" s="42" t="s">
        <v>10</v>
      </c>
      <c r="AA8334" s="45"/>
      <c r="AB8334" s="45"/>
      <c r="AE8334" s="42">
        <f>IF(Table32[[#This Row],[Gems]]&gt;0,Table32[[#This Row],[Gems]],0)</f>
        <v>0</v>
      </c>
      <c r="AF8334" s="42">
        <f>IF(Table32[[#This Row],[Gems]]&lt;0,Table32[[#This Row],[Gems]],0)</f>
        <v>0</v>
      </c>
      <c r="AG8334" s="30">
        <f t="shared" ca="1" si="172"/>
        <v>69</v>
      </c>
    </row>
    <row r="8335" spans="1:33" ht="14.4" x14ac:dyDescent="0.3">
      <c r="A8335" s="37">
        <v>44131</v>
      </c>
      <c r="B8335" s="38">
        <f>INDEX(Videolength!D:D,MATCH(D8335,Videolength!A:A,0))</f>
        <v>14</v>
      </c>
      <c r="C8335" s="38">
        <f>INDEX(Videolength!E:E,MATCH(D8335,Videolength!A:A,0))</f>
        <v>41</v>
      </c>
      <c r="D8335" s="39">
        <v>41</v>
      </c>
      <c r="E8335" s="40" t="str">
        <f>INDEX(Videolength!B:B,MATCH(D8335,Videolength!A:A,0))</f>
        <v>https://youtu.be/4es6yKmfxlw?list=PLTjhk5BwsiVV8SrR-dPCDjCfaMnt-5HZH</v>
      </c>
      <c r="F8335" s="41">
        <f>INDEX(Videolength!C:C,MATCH(D8335,Videolength!A:A,0))</f>
        <v>2.6099537037037036E-2</v>
      </c>
      <c r="G8335" s="41">
        <v>3.2291666666666666E-3</v>
      </c>
      <c r="H8335" s="71">
        <f>HYPERLINK(_xlfn.CONCAT(E8335,"&amp;t=",G8335*86400),G8335)</f>
        <v>3.2291666666666666E-3</v>
      </c>
      <c r="I8335" s="38">
        <v>14</v>
      </c>
      <c r="J8335" s="38">
        <v>8</v>
      </c>
      <c r="K8335" s="42" t="s">
        <v>353</v>
      </c>
      <c r="L8335" s="42" t="s">
        <v>10</v>
      </c>
      <c r="M8335" s="42" t="s">
        <v>1615</v>
      </c>
      <c r="AA8335" s="45"/>
      <c r="AB8335" s="45"/>
      <c r="AE8335" s="42">
        <f>IF(Table32[[#This Row],[Gems]]&gt;0,Table32[[#This Row],[Gems]],0)</f>
        <v>0</v>
      </c>
      <c r="AF8335" s="42">
        <f>IF(Table32[[#This Row],[Gems]]&lt;0,Table32[[#This Row],[Gems]],0)</f>
        <v>0</v>
      </c>
      <c r="AG8335" s="29">
        <f t="shared" ca="1" si="172"/>
        <v>69</v>
      </c>
    </row>
    <row r="8336" spans="1:33" ht="14.4" x14ac:dyDescent="0.3">
      <c r="A8336" s="37">
        <v>44131</v>
      </c>
      <c r="B8336" s="38">
        <f>INDEX(Videolength!D:D,MATCH(D8336,Videolength!A:A,0))</f>
        <v>14</v>
      </c>
      <c r="C8336" s="38">
        <f>INDEX(Videolength!E:E,MATCH(D8336,Videolength!A:A,0))</f>
        <v>41</v>
      </c>
      <c r="D8336" s="39">
        <v>41</v>
      </c>
      <c r="E8336" s="40" t="str">
        <f>INDEX(Videolength!B:B,MATCH(D8336,Videolength!A:A,0))</f>
        <v>https://youtu.be/4es6yKmfxlw?list=PLTjhk5BwsiVV8SrR-dPCDjCfaMnt-5HZH</v>
      </c>
      <c r="F8336" s="41">
        <f>INDEX(Videolength!C:C,MATCH(D8336,Videolength!A:A,0))</f>
        <v>2.6099537037037036E-2</v>
      </c>
      <c r="G8336" s="41">
        <v>3.2754629629629631E-3</v>
      </c>
      <c r="H8336" s="71">
        <f>HYPERLINK(_xlfn.CONCAT(E8336,"&amp;t=",G8336*86400),G8336)</f>
        <v>3.2754629629629631E-3</v>
      </c>
      <c r="I8336" s="38">
        <v>14</v>
      </c>
      <c r="J8336" s="38">
        <v>8</v>
      </c>
      <c r="K8336" s="42" t="s">
        <v>346</v>
      </c>
      <c r="L8336" s="42" t="s">
        <v>10</v>
      </c>
      <c r="AA8336" s="45"/>
      <c r="AB8336" s="45"/>
      <c r="AE8336" s="42">
        <f>IF(Table32[[#This Row],[Gems]]&gt;0,Table32[[#This Row],[Gems]],0)</f>
        <v>0</v>
      </c>
      <c r="AF8336" s="42">
        <f>IF(Table32[[#This Row],[Gems]]&lt;0,Table32[[#This Row],[Gems]],0)</f>
        <v>0</v>
      </c>
      <c r="AG8336" s="29">
        <f t="shared" ca="1" si="172"/>
        <v>69</v>
      </c>
    </row>
    <row r="8337" spans="1:33" ht="14.4" x14ac:dyDescent="0.3">
      <c r="A8337" s="37">
        <v>44131</v>
      </c>
      <c r="B8337" s="38">
        <f>INDEX(Videolength!D:D,MATCH(D8337,Videolength!A:A,0))</f>
        <v>14</v>
      </c>
      <c r="C8337" s="38">
        <f>INDEX(Videolength!E:E,MATCH(D8337,Videolength!A:A,0))</f>
        <v>41</v>
      </c>
      <c r="D8337" s="39">
        <v>41</v>
      </c>
      <c r="E8337" s="40" t="str">
        <f>INDEX(Videolength!B:B,MATCH(D8337,Videolength!A:A,0))</f>
        <v>https://youtu.be/4es6yKmfxlw?list=PLTjhk5BwsiVV8SrR-dPCDjCfaMnt-5HZH</v>
      </c>
      <c r="F8337" s="41">
        <f>INDEX(Videolength!C:C,MATCH(D8337,Videolength!A:A,0))</f>
        <v>2.6099537037037036E-2</v>
      </c>
      <c r="G8337" s="41">
        <v>3.3101851851851851E-3</v>
      </c>
      <c r="H8337" s="71">
        <f>HYPERLINK(_xlfn.CONCAT(E8337,"&amp;t=",G8337*86400),G8337)</f>
        <v>3.3101851851851851E-3</v>
      </c>
      <c r="I8337" s="38">
        <v>14</v>
      </c>
      <c r="J8337" s="38">
        <v>8</v>
      </c>
      <c r="K8337" s="42" t="s">
        <v>365</v>
      </c>
      <c r="L8337" s="42" t="s">
        <v>10</v>
      </c>
      <c r="M8337" s="42" t="s">
        <v>1616</v>
      </c>
      <c r="AA8337" s="45"/>
      <c r="AB8337" s="45"/>
      <c r="AE8337" s="42">
        <f>IF(Table32[[#This Row],[Gems]]&gt;0,Table32[[#This Row],[Gems]],0)</f>
        <v>0</v>
      </c>
      <c r="AF8337" s="42">
        <f>IF(Table32[[#This Row],[Gems]]&lt;0,Table32[[#This Row],[Gems]],0)</f>
        <v>0</v>
      </c>
      <c r="AG8337" s="29">
        <f t="shared" ca="1" si="172"/>
        <v>69</v>
      </c>
    </row>
    <row r="8338" spans="1:33" ht="14.4" x14ac:dyDescent="0.3">
      <c r="A8338" s="37">
        <v>44131</v>
      </c>
      <c r="B8338" s="38">
        <f>INDEX(Videolength!D:D,MATCH(D8338,Videolength!A:A,0))</f>
        <v>14</v>
      </c>
      <c r="C8338" s="38">
        <f>INDEX(Videolength!E:E,MATCH(D8338,Videolength!A:A,0))</f>
        <v>41</v>
      </c>
      <c r="D8338" s="39">
        <v>41</v>
      </c>
      <c r="E8338" s="40" t="str">
        <f>INDEX(Videolength!B:B,MATCH(D8338,Videolength!A:A,0))</f>
        <v>https://youtu.be/4es6yKmfxlw?list=PLTjhk5BwsiVV8SrR-dPCDjCfaMnt-5HZH</v>
      </c>
      <c r="F8338" s="41">
        <f>INDEX(Videolength!C:C,MATCH(D8338,Videolength!A:A,0))</f>
        <v>2.6099537037037036E-2</v>
      </c>
      <c r="G8338" s="41">
        <v>3.425925925925926E-3</v>
      </c>
      <c r="H8338" s="71">
        <f>HYPERLINK(_xlfn.CONCAT(E8338,"&amp;t=",G8338*86400),G8338)</f>
        <v>3.425925925925926E-3</v>
      </c>
      <c r="I8338" s="38">
        <v>14</v>
      </c>
      <c r="J8338" s="38">
        <v>8</v>
      </c>
      <c r="K8338" s="42" t="s">
        <v>13</v>
      </c>
      <c r="L8338" s="42" t="s">
        <v>229</v>
      </c>
      <c r="M8338" s="42" t="s">
        <v>1617</v>
      </c>
      <c r="W8338" s="44" t="s">
        <v>1416</v>
      </c>
      <c r="AA8338" s="45"/>
      <c r="AB8338" s="45"/>
      <c r="AE8338" s="42">
        <f>IF(Table32[[#This Row],[Gems]]&gt;0,Table32[[#This Row],[Gems]],0)</f>
        <v>0</v>
      </c>
      <c r="AF8338" s="42">
        <f>IF(Table32[[#This Row],[Gems]]&lt;0,Table32[[#This Row],[Gems]],0)</f>
        <v>0</v>
      </c>
      <c r="AG8338" s="29">
        <f t="shared" ca="1" si="172"/>
        <v>69</v>
      </c>
    </row>
    <row r="8339" spans="1:33" ht="14.4" x14ac:dyDescent="0.3">
      <c r="A8339" s="37">
        <v>44131</v>
      </c>
      <c r="B8339" s="38">
        <f>INDEX(Videolength!D:D,MATCH(D8339,Videolength!A:A,0))</f>
        <v>14</v>
      </c>
      <c r="C8339" s="38">
        <f>INDEX(Videolength!E:E,MATCH(D8339,Videolength!A:A,0))</f>
        <v>41</v>
      </c>
      <c r="D8339" s="39">
        <v>41</v>
      </c>
      <c r="E8339" s="40" t="str">
        <f>INDEX(Videolength!B:B,MATCH(D8339,Videolength!A:A,0))</f>
        <v>https://youtu.be/4es6yKmfxlw?list=PLTjhk5BwsiVV8SrR-dPCDjCfaMnt-5HZH</v>
      </c>
      <c r="F8339" s="41">
        <f>INDEX(Videolength!C:C,MATCH(D8339,Videolength!A:A,0))</f>
        <v>2.6099537037037036E-2</v>
      </c>
      <c r="G8339" s="41">
        <v>3.6342592592592594E-3</v>
      </c>
      <c r="H8339" s="71">
        <f>HYPERLINK(_xlfn.CONCAT(E8339,"&amp;t=",G8339*86400),G8339)</f>
        <v>3.6342592592592594E-3</v>
      </c>
      <c r="I8339" s="38">
        <v>14</v>
      </c>
      <c r="J8339" s="38">
        <v>8</v>
      </c>
      <c r="K8339" s="42" t="s">
        <v>13</v>
      </c>
      <c r="L8339" s="42" t="s">
        <v>231</v>
      </c>
      <c r="V8339" s="43">
        <v>1518</v>
      </c>
      <c r="W8339" s="44" t="s">
        <v>1416</v>
      </c>
      <c r="AA8339" s="45"/>
      <c r="AB8339" s="45"/>
      <c r="AE8339" s="42">
        <f>IF(Table32[[#This Row],[Gems]]&gt;0,Table32[[#This Row],[Gems]],0)</f>
        <v>0</v>
      </c>
      <c r="AF8339" s="42">
        <f>IF(Table32[[#This Row],[Gems]]&lt;0,Table32[[#This Row],[Gems]],0)</f>
        <v>0</v>
      </c>
      <c r="AG8339" s="29">
        <f t="shared" ca="1" si="172"/>
        <v>69</v>
      </c>
    </row>
    <row r="8340" spans="1:33" ht="14.4" x14ac:dyDescent="0.3">
      <c r="A8340" s="37">
        <v>44131</v>
      </c>
      <c r="B8340" s="38">
        <f>INDEX(Videolength!D:D,MATCH(D8340,Videolength!A:A,0))</f>
        <v>14</v>
      </c>
      <c r="C8340" s="38">
        <f>INDEX(Videolength!E:E,MATCH(D8340,Videolength!A:A,0))</f>
        <v>41</v>
      </c>
      <c r="D8340" s="39">
        <v>41</v>
      </c>
      <c r="E8340" s="40" t="str">
        <f>INDEX(Videolength!B:B,MATCH(D8340,Videolength!A:A,0))</f>
        <v>https://youtu.be/4es6yKmfxlw?list=PLTjhk5BwsiVV8SrR-dPCDjCfaMnt-5HZH</v>
      </c>
      <c r="F8340" s="41">
        <f>INDEX(Videolength!C:C,MATCH(D8340,Videolength!A:A,0))</f>
        <v>2.6099537037037036E-2</v>
      </c>
      <c r="G8340" s="41">
        <v>3.6689814814814814E-3</v>
      </c>
      <c r="H8340" s="71">
        <f>HYPERLINK(_xlfn.CONCAT(E8340,"&amp;t=",G8340*86400),G8340)</f>
        <v>3.6689814814814814E-3</v>
      </c>
      <c r="I8340" s="38">
        <v>14</v>
      </c>
      <c r="J8340" s="38">
        <v>8</v>
      </c>
      <c r="K8340" s="42" t="s">
        <v>13</v>
      </c>
      <c r="L8340" s="42" t="s">
        <v>368</v>
      </c>
      <c r="W8340" s="44" t="s">
        <v>1416</v>
      </c>
      <c r="AA8340" s="45"/>
      <c r="AB8340" s="45"/>
      <c r="AE8340" s="42">
        <f>IF(Table32[[#This Row],[Gems]]&gt;0,Table32[[#This Row],[Gems]],0)</f>
        <v>0</v>
      </c>
      <c r="AF8340" s="42">
        <f>IF(Table32[[#This Row],[Gems]]&lt;0,Table32[[#This Row],[Gems]],0)</f>
        <v>0</v>
      </c>
      <c r="AG8340" s="29">
        <f t="shared" ca="1" si="172"/>
        <v>69</v>
      </c>
    </row>
    <row r="8341" spans="1:33" ht="14.4" x14ac:dyDescent="0.3">
      <c r="A8341" s="37">
        <v>44131</v>
      </c>
      <c r="B8341" s="38">
        <f>INDEX(Videolength!D:D,MATCH(D8341,Videolength!A:A,0))</f>
        <v>14</v>
      </c>
      <c r="C8341" s="38">
        <f>INDEX(Videolength!E:E,MATCH(D8341,Videolength!A:A,0))</f>
        <v>41</v>
      </c>
      <c r="D8341" s="39">
        <v>41</v>
      </c>
      <c r="E8341" s="40" t="str">
        <f>INDEX(Videolength!B:B,MATCH(D8341,Videolength!A:A,0))</f>
        <v>https://youtu.be/4es6yKmfxlw?list=PLTjhk5BwsiVV8SrR-dPCDjCfaMnt-5HZH</v>
      </c>
      <c r="F8341" s="41">
        <f>INDEX(Videolength!C:C,MATCH(D8341,Videolength!A:A,0))</f>
        <v>2.6099537037037036E-2</v>
      </c>
      <c r="G8341" s="41">
        <v>3.7847222222222223E-3</v>
      </c>
      <c r="H8341" s="71">
        <f>HYPERLINK(_xlfn.CONCAT(E8341,"&amp;t=",G8341*86400),G8341)</f>
        <v>3.7847222222222223E-3</v>
      </c>
      <c r="I8341" s="38">
        <v>14</v>
      </c>
      <c r="J8341" s="38">
        <v>8</v>
      </c>
      <c r="K8341" s="42" t="s">
        <v>13</v>
      </c>
      <c r="L8341" s="42" t="s">
        <v>369</v>
      </c>
      <c r="M8341" s="42" t="s">
        <v>1618</v>
      </c>
      <c r="W8341" s="44" t="s">
        <v>1416</v>
      </c>
      <c r="AA8341" s="45"/>
      <c r="AB8341" s="45"/>
      <c r="AE8341" s="42">
        <f>IF(Table32[[#This Row],[Gems]]&gt;0,Table32[[#This Row],[Gems]],0)</f>
        <v>0</v>
      </c>
      <c r="AF8341" s="42">
        <f>IF(Table32[[#This Row],[Gems]]&lt;0,Table32[[#This Row],[Gems]],0)</f>
        <v>0</v>
      </c>
      <c r="AG8341" s="29">
        <f t="shared" ca="1" si="172"/>
        <v>69</v>
      </c>
    </row>
    <row r="8342" spans="1:33" ht="14.4" x14ac:dyDescent="0.3">
      <c r="A8342" s="37">
        <v>44131</v>
      </c>
      <c r="B8342" s="38">
        <f>INDEX(Videolength!D:D,MATCH(D8342,Videolength!A:A,0))</f>
        <v>14</v>
      </c>
      <c r="C8342" s="38">
        <f>INDEX(Videolength!E:E,MATCH(D8342,Videolength!A:A,0))</f>
        <v>41</v>
      </c>
      <c r="D8342" s="39">
        <v>41</v>
      </c>
      <c r="E8342" s="40" t="str">
        <f>INDEX(Videolength!B:B,MATCH(D8342,Videolength!A:A,0))</f>
        <v>https://youtu.be/4es6yKmfxlw?list=PLTjhk5BwsiVV8SrR-dPCDjCfaMnt-5HZH</v>
      </c>
      <c r="F8342" s="41">
        <f>INDEX(Videolength!C:C,MATCH(D8342,Videolength!A:A,0))</f>
        <v>2.6099537037037036E-2</v>
      </c>
      <c r="G8342" s="41">
        <v>3.8078703703703707E-3</v>
      </c>
      <c r="H8342" s="71">
        <f>HYPERLINK(_xlfn.CONCAT(E8342,"&amp;t=",G8342*86400),G8342)</f>
        <v>3.8078703703703707E-3</v>
      </c>
      <c r="I8342" s="38">
        <v>14</v>
      </c>
      <c r="J8342" s="38">
        <v>8</v>
      </c>
      <c r="K8342" s="42" t="s">
        <v>13</v>
      </c>
      <c r="L8342" s="42" t="s">
        <v>197</v>
      </c>
      <c r="M8342" s="42" t="s">
        <v>1619</v>
      </c>
      <c r="W8342" s="44" t="s">
        <v>1416</v>
      </c>
      <c r="Z8342" s="45" t="s">
        <v>1519</v>
      </c>
      <c r="AA8342" s="45"/>
      <c r="AB8342" s="45"/>
      <c r="AE8342" s="42">
        <f>IF(Table32[[#This Row],[Gems]]&gt;0,Table32[[#This Row],[Gems]],0)</f>
        <v>0</v>
      </c>
      <c r="AF8342" s="42">
        <f>IF(Table32[[#This Row],[Gems]]&lt;0,Table32[[#This Row],[Gems]],0)</f>
        <v>0</v>
      </c>
      <c r="AG8342" s="29">
        <f t="shared" ca="1" si="172"/>
        <v>69</v>
      </c>
    </row>
    <row r="8343" spans="1:33" ht="14.4" x14ac:dyDescent="0.3">
      <c r="A8343" s="37">
        <v>44131</v>
      </c>
      <c r="B8343" s="38">
        <f>INDEX(Videolength!D:D,MATCH(D8343,Videolength!A:A,0))</f>
        <v>14</v>
      </c>
      <c r="C8343" s="38">
        <f>INDEX(Videolength!E:E,MATCH(D8343,Videolength!A:A,0))</f>
        <v>41</v>
      </c>
      <c r="D8343" s="39">
        <v>41</v>
      </c>
      <c r="E8343" s="40" t="str">
        <f>INDEX(Videolength!B:B,MATCH(D8343,Videolength!A:A,0))</f>
        <v>https://youtu.be/4es6yKmfxlw?list=PLTjhk5BwsiVV8SrR-dPCDjCfaMnt-5HZH</v>
      </c>
      <c r="F8343" s="41">
        <f>INDEX(Videolength!C:C,MATCH(D8343,Videolength!A:A,0))</f>
        <v>2.6099537037037036E-2</v>
      </c>
      <c r="G8343" s="41">
        <v>6.828703703703704E-3</v>
      </c>
      <c r="H8343" s="71">
        <f>HYPERLINK(_xlfn.CONCAT(E8343,"&amp;t=",G8343*86400),G8343)</f>
        <v>6.828703703703704E-3</v>
      </c>
      <c r="I8343" s="38">
        <v>14</v>
      </c>
      <c r="J8343" s="38">
        <v>8</v>
      </c>
      <c r="K8343" s="42" t="s">
        <v>13</v>
      </c>
      <c r="L8343" s="42" t="s">
        <v>198</v>
      </c>
      <c r="M8343" s="42" t="s">
        <v>1620</v>
      </c>
      <c r="W8343" s="44" t="s">
        <v>1416</v>
      </c>
      <c r="Z8343" s="45" t="s">
        <v>1519</v>
      </c>
      <c r="AA8343" s="45"/>
      <c r="AB8343" s="45"/>
      <c r="AC8343" s="44" t="s">
        <v>203</v>
      </c>
      <c r="AE8343" s="42">
        <f>IF(Table32[[#This Row],[Gems]]&gt;0,Table32[[#This Row],[Gems]],0)</f>
        <v>0</v>
      </c>
      <c r="AF8343" s="42">
        <f>IF(Table32[[#This Row],[Gems]]&lt;0,Table32[[#This Row],[Gems]],0)</f>
        <v>0</v>
      </c>
      <c r="AG8343" s="29">
        <f t="shared" ca="1" si="172"/>
        <v>69</v>
      </c>
    </row>
    <row r="8344" spans="1:33" ht="14.4" x14ac:dyDescent="0.3">
      <c r="A8344" s="37">
        <v>44131</v>
      </c>
      <c r="B8344" s="38">
        <f>INDEX(Videolength!D:D,MATCH(D8344,Videolength!A:A,0))</f>
        <v>14</v>
      </c>
      <c r="C8344" s="38">
        <f>INDEX(Videolength!E:E,MATCH(D8344,Videolength!A:A,0))</f>
        <v>41</v>
      </c>
      <c r="D8344" s="39">
        <v>41</v>
      </c>
      <c r="E8344" s="40" t="str">
        <f>INDEX(Videolength!B:B,MATCH(D8344,Videolength!A:A,0))</f>
        <v>https://youtu.be/4es6yKmfxlw?list=PLTjhk5BwsiVV8SrR-dPCDjCfaMnt-5HZH</v>
      </c>
      <c r="F8344" s="41">
        <f>INDEX(Videolength!C:C,MATCH(D8344,Videolength!A:A,0))</f>
        <v>2.6099537037037036E-2</v>
      </c>
      <c r="G8344" s="41">
        <v>6.851851851851852E-3</v>
      </c>
      <c r="H8344" s="71">
        <f>HYPERLINK(_xlfn.CONCAT(E8344,"&amp;t=",G8344*86400),G8344)</f>
        <v>6.851851851851852E-3</v>
      </c>
      <c r="I8344" s="38">
        <v>14</v>
      </c>
      <c r="J8344" s="38">
        <v>8</v>
      </c>
      <c r="K8344" s="42" t="s">
        <v>365</v>
      </c>
      <c r="L8344" s="42" t="s">
        <v>10</v>
      </c>
      <c r="AA8344" s="45"/>
      <c r="AB8344" s="45"/>
      <c r="AE8344" s="42">
        <f>IF(Table32[[#This Row],[Gems]]&gt;0,Table32[[#This Row],[Gems]],0)</f>
        <v>0</v>
      </c>
      <c r="AF8344" s="42">
        <f>IF(Table32[[#This Row],[Gems]]&lt;0,Table32[[#This Row],[Gems]],0)</f>
        <v>0</v>
      </c>
      <c r="AG8344" s="29">
        <f t="shared" ca="1" si="172"/>
        <v>69</v>
      </c>
    </row>
    <row r="8345" spans="1:33" ht="14.4" x14ac:dyDescent="0.3">
      <c r="A8345" s="37">
        <v>44131</v>
      </c>
      <c r="B8345" s="38">
        <f>INDEX(Videolength!D:D,MATCH(D8345,Videolength!A:A,0))</f>
        <v>14</v>
      </c>
      <c r="C8345" s="38">
        <f>INDEX(Videolength!E:E,MATCH(D8345,Videolength!A:A,0))</f>
        <v>41</v>
      </c>
      <c r="D8345" s="39">
        <v>41</v>
      </c>
      <c r="E8345" s="40" t="str">
        <f>INDEX(Videolength!B:B,MATCH(D8345,Videolength!A:A,0))</f>
        <v>https://youtu.be/4es6yKmfxlw?list=PLTjhk5BwsiVV8SrR-dPCDjCfaMnt-5HZH</v>
      </c>
      <c r="F8345" s="41">
        <f>INDEX(Videolength!C:C,MATCH(D8345,Videolength!A:A,0))</f>
        <v>2.6099537037037036E-2</v>
      </c>
      <c r="G8345" s="41">
        <v>6.9097222222222225E-3</v>
      </c>
      <c r="H8345" s="71">
        <f>HYPERLINK(_xlfn.CONCAT(E8345,"&amp;t=",G8345*86400),G8345)</f>
        <v>6.9097222222222225E-3</v>
      </c>
      <c r="I8345" s="38">
        <v>14</v>
      </c>
      <c r="J8345" s="38">
        <v>8</v>
      </c>
      <c r="K8345" s="42" t="s">
        <v>114</v>
      </c>
      <c r="L8345" s="42" t="s">
        <v>10</v>
      </c>
      <c r="AA8345" s="45"/>
      <c r="AB8345" s="45"/>
      <c r="AE8345" s="42">
        <f>IF(Table32[[#This Row],[Gems]]&gt;0,Table32[[#This Row],[Gems]],0)</f>
        <v>0</v>
      </c>
      <c r="AF8345" s="42">
        <f>IF(Table32[[#This Row],[Gems]]&lt;0,Table32[[#This Row],[Gems]],0)</f>
        <v>0</v>
      </c>
      <c r="AG8345" s="29">
        <f t="shared" ca="1" si="172"/>
        <v>69</v>
      </c>
    </row>
    <row r="8346" spans="1:33" ht="14.4" x14ac:dyDescent="0.3">
      <c r="A8346" s="37">
        <v>44131</v>
      </c>
      <c r="B8346" s="38">
        <f>INDEX(Videolength!D:D,MATCH(D8346,Videolength!A:A,0))</f>
        <v>14</v>
      </c>
      <c r="C8346" s="38">
        <f>INDEX(Videolength!E:E,MATCH(D8346,Videolength!A:A,0))</f>
        <v>41</v>
      </c>
      <c r="D8346" s="39">
        <v>41</v>
      </c>
      <c r="E8346" s="40" t="str">
        <f>INDEX(Videolength!B:B,MATCH(D8346,Videolength!A:A,0))</f>
        <v>https://youtu.be/4es6yKmfxlw?list=PLTjhk5BwsiVV8SrR-dPCDjCfaMnt-5HZH</v>
      </c>
      <c r="F8346" s="41">
        <f>INDEX(Videolength!C:C,MATCH(D8346,Videolength!A:A,0))</f>
        <v>2.6099537037037036E-2</v>
      </c>
      <c r="G8346" s="41">
        <v>6.9328703703703696E-3</v>
      </c>
      <c r="H8346" s="71">
        <f>HYPERLINK(_xlfn.CONCAT(E8346,"&amp;t=",G8346*86400),G8346)</f>
        <v>6.9328703703703696E-3</v>
      </c>
      <c r="I8346" s="38">
        <v>14</v>
      </c>
      <c r="J8346" s="38">
        <v>8</v>
      </c>
      <c r="K8346" s="42" t="s">
        <v>8</v>
      </c>
      <c r="L8346" s="42" t="s">
        <v>165</v>
      </c>
      <c r="M8346" s="42" t="s">
        <v>822</v>
      </c>
      <c r="AA8346" s="45"/>
      <c r="AB8346" s="45"/>
      <c r="AE8346" s="42">
        <f>IF(Table32[[#This Row],[Gems]]&gt;0,Table32[[#This Row],[Gems]],0)</f>
        <v>0</v>
      </c>
      <c r="AF8346" s="42">
        <f>IF(Table32[[#This Row],[Gems]]&lt;0,Table32[[#This Row],[Gems]],0)</f>
        <v>0</v>
      </c>
      <c r="AG8346" s="29">
        <f t="shared" ca="1" si="172"/>
        <v>69</v>
      </c>
    </row>
    <row r="8347" spans="1:33" ht="14.4" x14ac:dyDescent="0.3">
      <c r="A8347" s="37">
        <v>44131</v>
      </c>
      <c r="B8347" s="38">
        <f>INDEX(Videolength!D:D,MATCH(D8347,Videolength!A:A,0))</f>
        <v>14</v>
      </c>
      <c r="C8347" s="38">
        <f>INDEX(Videolength!E:E,MATCH(D8347,Videolength!A:A,0))</f>
        <v>41</v>
      </c>
      <c r="D8347" s="39">
        <v>41</v>
      </c>
      <c r="E8347" s="40" t="str">
        <f>INDEX(Videolength!B:B,MATCH(D8347,Videolength!A:A,0))</f>
        <v>https://youtu.be/4es6yKmfxlw?list=PLTjhk5BwsiVV8SrR-dPCDjCfaMnt-5HZH</v>
      </c>
      <c r="F8347" s="41">
        <f>INDEX(Videolength!C:C,MATCH(D8347,Videolength!A:A,0))</f>
        <v>2.6099537037037036E-2</v>
      </c>
      <c r="G8347" s="41">
        <v>6.9560185185185185E-3</v>
      </c>
      <c r="H8347" s="71">
        <f>HYPERLINK(_xlfn.CONCAT(E8347,"&amp;t=",G8347*86400),G8347)</f>
        <v>6.9560185185185185E-3</v>
      </c>
      <c r="I8347" s="38">
        <v>14</v>
      </c>
      <c r="J8347" s="38">
        <v>8</v>
      </c>
      <c r="K8347" s="42" t="s">
        <v>365</v>
      </c>
      <c r="L8347" s="42" t="s">
        <v>10</v>
      </c>
      <c r="AA8347" s="45"/>
      <c r="AB8347" s="45"/>
      <c r="AE8347" s="42">
        <f>IF(Table32[[#This Row],[Gems]]&gt;0,Table32[[#This Row],[Gems]],0)</f>
        <v>0</v>
      </c>
      <c r="AF8347" s="42">
        <f>IF(Table32[[#This Row],[Gems]]&lt;0,Table32[[#This Row],[Gems]],0)</f>
        <v>0</v>
      </c>
      <c r="AG8347" s="29">
        <f t="shared" ca="1" si="172"/>
        <v>69</v>
      </c>
    </row>
    <row r="8348" spans="1:33" ht="14.4" x14ac:dyDescent="0.3">
      <c r="A8348" s="37">
        <v>44131</v>
      </c>
      <c r="B8348" s="38">
        <f>INDEX(Videolength!D:D,MATCH(D8348,Videolength!A:A,0))</f>
        <v>14</v>
      </c>
      <c r="C8348" s="38">
        <f>INDEX(Videolength!E:E,MATCH(D8348,Videolength!A:A,0))</f>
        <v>41</v>
      </c>
      <c r="D8348" s="39">
        <v>41</v>
      </c>
      <c r="E8348" s="40" t="str">
        <f>INDEX(Videolength!B:B,MATCH(D8348,Videolength!A:A,0))</f>
        <v>https://youtu.be/4es6yKmfxlw?list=PLTjhk5BwsiVV8SrR-dPCDjCfaMnt-5HZH</v>
      </c>
      <c r="F8348" s="41">
        <f>INDEX(Videolength!C:C,MATCH(D8348,Videolength!A:A,0))</f>
        <v>2.6099537037037036E-2</v>
      </c>
      <c r="G8348" s="41">
        <v>7.0254629629629634E-3</v>
      </c>
      <c r="H8348" s="71">
        <f>HYPERLINK(_xlfn.CONCAT(E8348,"&amp;t=",G8348*86400),G8348)</f>
        <v>7.0254629629629634E-3</v>
      </c>
      <c r="I8348" s="38">
        <v>14</v>
      </c>
      <c r="J8348" s="38">
        <v>8</v>
      </c>
      <c r="K8348" s="42" t="s">
        <v>36</v>
      </c>
      <c r="L8348" s="42" t="s">
        <v>10</v>
      </c>
      <c r="M8348" s="42" t="s">
        <v>1621</v>
      </c>
      <c r="N8348" s="42" t="s">
        <v>1835</v>
      </c>
      <c r="AA8348" s="45"/>
      <c r="AB8348" s="45"/>
      <c r="AE8348" s="42">
        <f>IF(Table32[[#This Row],[Gems]]&gt;0,Table32[[#This Row],[Gems]],0)</f>
        <v>0</v>
      </c>
      <c r="AF8348" s="42">
        <f>IF(Table32[[#This Row],[Gems]]&lt;0,Table32[[#This Row],[Gems]],0)</f>
        <v>0</v>
      </c>
      <c r="AG8348" s="29">
        <f t="shared" ca="1" si="172"/>
        <v>69</v>
      </c>
    </row>
    <row r="8349" spans="1:33" ht="14.4" x14ac:dyDescent="0.3">
      <c r="A8349" s="37">
        <v>44131</v>
      </c>
      <c r="B8349" s="38">
        <f>INDEX(Videolength!D:D,MATCH(D8349,Videolength!A:A,0))</f>
        <v>14</v>
      </c>
      <c r="C8349" s="38">
        <f>INDEX(Videolength!E:E,MATCH(D8349,Videolength!A:A,0))</f>
        <v>41</v>
      </c>
      <c r="D8349" s="39">
        <v>41</v>
      </c>
      <c r="E8349" s="40" t="str">
        <f>INDEX(Videolength!B:B,MATCH(D8349,Videolength!A:A,0))</f>
        <v>https://youtu.be/4es6yKmfxlw?list=PLTjhk5BwsiVV8SrR-dPCDjCfaMnt-5HZH</v>
      </c>
      <c r="F8349" s="41">
        <f>INDEX(Videolength!C:C,MATCH(D8349,Videolength!A:A,0))</f>
        <v>2.6099537037037036E-2</v>
      </c>
      <c r="G8349" s="41">
        <v>7.1527777777777787E-3</v>
      </c>
      <c r="H8349" s="71">
        <f>HYPERLINK(_xlfn.CONCAT(E8349,"&amp;t=",G8349*86400),G8349)</f>
        <v>7.1527777777777787E-3</v>
      </c>
      <c r="I8349" s="38">
        <v>14</v>
      </c>
      <c r="J8349" s="38">
        <v>8</v>
      </c>
      <c r="K8349" s="42" t="s">
        <v>365</v>
      </c>
      <c r="L8349" s="42" t="s">
        <v>10</v>
      </c>
      <c r="AA8349" s="45"/>
      <c r="AB8349" s="45"/>
      <c r="AE8349" s="42">
        <f>IF(Table32[[#This Row],[Gems]]&gt;0,Table32[[#This Row],[Gems]],0)</f>
        <v>0</v>
      </c>
      <c r="AF8349" s="42">
        <f>IF(Table32[[#This Row],[Gems]]&lt;0,Table32[[#This Row],[Gems]],0)</f>
        <v>0</v>
      </c>
      <c r="AG8349" s="29">
        <f t="shared" ca="1" si="172"/>
        <v>69</v>
      </c>
    </row>
    <row r="8350" spans="1:33" ht="14.4" x14ac:dyDescent="0.3">
      <c r="A8350" s="37">
        <v>44131</v>
      </c>
      <c r="B8350" s="38">
        <f>INDEX(Videolength!D:D,MATCH(D8350,Videolength!A:A,0))</f>
        <v>14</v>
      </c>
      <c r="C8350" s="38">
        <f>INDEX(Videolength!E:E,MATCH(D8350,Videolength!A:A,0))</f>
        <v>41</v>
      </c>
      <c r="D8350" s="39">
        <v>41</v>
      </c>
      <c r="E8350" s="40" t="str">
        <f>INDEX(Videolength!B:B,MATCH(D8350,Videolength!A:A,0))</f>
        <v>https://youtu.be/4es6yKmfxlw?list=PLTjhk5BwsiVV8SrR-dPCDjCfaMnt-5HZH</v>
      </c>
      <c r="F8350" s="41">
        <f>INDEX(Videolength!C:C,MATCH(D8350,Videolength!A:A,0))</f>
        <v>2.6099537037037036E-2</v>
      </c>
      <c r="G8350" s="41">
        <v>7.2337962962962963E-3</v>
      </c>
      <c r="H8350" s="71">
        <f>HYPERLINK(_xlfn.CONCAT(E8350,"&amp;t=",G8350*86400),G8350)</f>
        <v>7.2337962962962963E-3</v>
      </c>
      <c r="I8350" s="38">
        <v>14</v>
      </c>
      <c r="J8350" s="38">
        <v>8</v>
      </c>
      <c r="K8350" s="42" t="s">
        <v>13</v>
      </c>
      <c r="L8350" s="42" t="s">
        <v>197</v>
      </c>
      <c r="W8350" s="44" t="s">
        <v>1416</v>
      </c>
      <c r="Z8350" s="45" t="s">
        <v>1519</v>
      </c>
      <c r="AA8350" s="45"/>
      <c r="AB8350" s="45"/>
      <c r="AE8350" s="42">
        <f>IF(Table32[[#This Row],[Gems]]&gt;0,Table32[[#This Row],[Gems]],0)</f>
        <v>0</v>
      </c>
      <c r="AF8350" s="42">
        <f>IF(Table32[[#This Row],[Gems]]&lt;0,Table32[[#This Row],[Gems]],0)</f>
        <v>0</v>
      </c>
      <c r="AG8350" s="29">
        <f t="shared" ca="1" si="172"/>
        <v>69</v>
      </c>
    </row>
    <row r="8351" spans="1:33" ht="14.4" x14ac:dyDescent="0.3">
      <c r="A8351" s="37">
        <v>44131</v>
      </c>
      <c r="B8351" s="38">
        <f>INDEX(Videolength!D:D,MATCH(D8351,Videolength!A:A,0))</f>
        <v>14</v>
      </c>
      <c r="C8351" s="38">
        <f>INDEX(Videolength!E:E,MATCH(D8351,Videolength!A:A,0))</f>
        <v>41</v>
      </c>
      <c r="D8351" s="39">
        <v>41</v>
      </c>
      <c r="E8351" s="40" t="str">
        <f>INDEX(Videolength!B:B,MATCH(D8351,Videolength!A:A,0))</f>
        <v>https://youtu.be/4es6yKmfxlw?list=PLTjhk5BwsiVV8SrR-dPCDjCfaMnt-5HZH</v>
      </c>
      <c r="F8351" s="41">
        <f>INDEX(Videolength!C:C,MATCH(D8351,Videolength!A:A,0))</f>
        <v>2.6099537037037036E-2</v>
      </c>
      <c r="G8351" s="41">
        <v>1.0358796296296295E-2</v>
      </c>
      <c r="H8351" s="71">
        <f>HYPERLINK(_xlfn.CONCAT(E8351,"&amp;t=",G8351*86400),G8351)</f>
        <v>1.0358796296296295E-2</v>
      </c>
      <c r="I8351" s="38">
        <v>14</v>
      </c>
      <c r="J8351" s="38">
        <v>8</v>
      </c>
      <c r="K8351" s="42" t="s">
        <v>13</v>
      </c>
      <c r="L8351" s="42" t="s">
        <v>198</v>
      </c>
      <c r="M8351" s="42" t="s">
        <v>1622</v>
      </c>
      <c r="W8351" s="44" t="s">
        <v>1416</v>
      </c>
      <c r="Z8351" s="45" t="s">
        <v>1519</v>
      </c>
      <c r="AA8351" s="45"/>
      <c r="AB8351" s="45"/>
      <c r="AC8351" s="44" t="s">
        <v>203</v>
      </c>
      <c r="AE8351" s="42">
        <f>IF(Table32[[#This Row],[Gems]]&gt;0,Table32[[#This Row],[Gems]],0)</f>
        <v>0</v>
      </c>
      <c r="AF8351" s="42">
        <f>IF(Table32[[#This Row],[Gems]]&lt;0,Table32[[#This Row],[Gems]],0)</f>
        <v>0</v>
      </c>
      <c r="AG8351" s="29">
        <f t="shared" ca="1" si="172"/>
        <v>69</v>
      </c>
    </row>
    <row r="8352" spans="1:33" ht="14.4" x14ac:dyDescent="0.3">
      <c r="A8352" s="37">
        <v>44131</v>
      </c>
      <c r="B8352" s="38">
        <f>INDEX(Videolength!D:D,MATCH(D8352,Videolength!A:A,0))</f>
        <v>14</v>
      </c>
      <c r="C8352" s="38">
        <f>INDEX(Videolength!E:E,MATCH(D8352,Videolength!A:A,0))</f>
        <v>41</v>
      </c>
      <c r="D8352" s="39">
        <v>41</v>
      </c>
      <c r="E8352" s="40" t="str">
        <f>INDEX(Videolength!B:B,MATCH(D8352,Videolength!A:A,0))</f>
        <v>https://youtu.be/4es6yKmfxlw?list=PLTjhk5BwsiVV8SrR-dPCDjCfaMnt-5HZH</v>
      </c>
      <c r="F8352" s="41">
        <f>INDEX(Videolength!C:C,MATCH(D8352,Videolength!A:A,0))</f>
        <v>2.6099537037037036E-2</v>
      </c>
      <c r="G8352" s="41">
        <v>1.0381944444444444E-2</v>
      </c>
      <c r="H8352" s="71">
        <f>HYPERLINK(_xlfn.CONCAT(E8352,"&amp;t=",G8352*86400),G8352)</f>
        <v>1.0381944444444444E-2</v>
      </c>
      <c r="I8352" s="38">
        <v>14</v>
      </c>
      <c r="J8352" s="38">
        <v>8</v>
      </c>
      <c r="K8352" s="42" t="s">
        <v>365</v>
      </c>
      <c r="L8352" s="42" t="s">
        <v>10</v>
      </c>
      <c r="AA8352" s="45"/>
      <c r="AB8352" s="45"/>
      <c r="AE8352" s="42">
        <f>IF(Table32[[#This Row],[Gems]]&gt;0,Table32[[#This Row],[Gems]],0)</f>
        <v>0</v>
      </c>
      <c r="AF8352" s="42">
        <f>IF(Table32[[#This Row],[Gems]]&lt;0,Table32[[#This Row],[Gems]],0)</f>
        <v>0</v>
      </c>
      <c r="AG8352" s="29">
        <f t="shared" ca="1" si="172"/>
        <v>69</v>
      </c>
    </row>
    <row r="8353" spans="1:33" ht="14.4" x14ac:dyDescent="0.3">
      <c r="A8353" s="37">
        <v>44131</v>
      </c>
      <c r="B8353" s="38">
        <f>INDEX(Videolength!D:D,MATCH(D8353,Videolength!A:A,0))</f>
        <v>14</v>
      </c>
      <c r="C8353" s="38">
        <f>INDEX(Videolength!E:E,MATCH(D8353,Videolength!A:A,0))</f>
        <v>41</v>
      </c>
      <c r="D8353" s="39">
        <v>41</v>
      </c>
      <c r="E8353" s="40" t="str">
        <f>INDEX(Videolength!B:B,MATCH(D8353,Videolength!A:A,0))</f>
        <v>https://youtu.be/4es6yKmfxlw?list=PLTjhk5BwsiVV8SrR-dPCDjCfaMnt-5HZH</v>
      </c>
      <c r="F8353" s="41">
        <f>INDEX(Videolength!C:C,MATCH(D8353,Videolength!A:A,0))</f>
        <v>2.6099537037037036E-2</v>
      </c>
      <c r="G8353" s="41">
        <v>1.045138888888889E-2</v>
      </c>
      <c r="H8353" s="71">
        <f>HYPERLINK(_xlfn.CONCAT(E8353,"&amp;t=",G8353*86400),G8353)</f>
        <v>1.045138888888889E-2</v>
      </c>
      <c r="I8353" s="38">
        <v>14</v>
      </c>
      <c r="J8353" s="38">
        <v>8</v>
      </c>
      <c r="K8353" s="42" t="s">
        <v>1050</v>
      </c>
      <c r="L8353" s="42" t="s">
        <v>197</v>
      </c>
      <c r="W8353" s="44" t="s">
        <v>1053</v>
      </c>
      <c r="Z8353" s="45" t="s">
        <v>1032</v>
      </c>
      <c r="AA8353" s="45"/>
      <c r="AB8353" s="45"/>
      <c r="AE8353" s="42">
        <f>IF(Table32[[#This Row],[Gems]]&gt;0,Table32[[#This Row],[Gems]],0)</f>
        <v>0</v>
      </c>
      <c r="AF8353" s="42">
        <f>IF(Table32[[#This Row],[Gems]]&lt;0,Table32[[#This Row],[Gems]],0)</f>
        <v>0</v>
      </c>
      <c r="AG8353" s="29">
        <f t="shared" ca="1" si="172"/>
        <v>69</v>
      </c>
    </row>
    <row r="8354" spans="1:33" ht="14.4" x14ac:dyDescent="0.3">
      <c r="A8354" s="37">
        <v>44131</v>
      </c>
      <c r="B8354" s="38">
        <f>INDEX(Videolength!D:D,MATCH(D8354,Videolength!A:A,0))</f>
        <v>14</v>
      </c>
      <c r="C8354" s="38">
        <f>INDEX(Videolength!E:E,MATCH(D8354,Videolength!A:A,0))</f>
        <v>41</v>
      </c>
      <c r="D8354" s="39">
        <v>41</v>
      </c>
      <c r="E8354" s="40" t="str">
        <f>INDEX(Videolength!B:B,MATCH(D8354,Videolength!A:A,0))</f>
        <v>https://youtu.be/4es6yKmfxlw?list=PLTjhk5BwsiVV8SrR-dPCDjCfaMnt-5HZH</v>
      </c>
      <c r="F8354" s="41">
        <f>INDEX(Videolength!C:C,MATCH(D8354,Videolength!A:A,0))</f>
        <v>2.6099537037037036E-2</v>
      </c>
      <c r="G8354" s="41">
        <v>1.1840277777777778E-2</v>
      </c>
      <c r="H8354" s="71">
        <f>HYPERLINK(_xlfn.CONCAT(E8354,"&amp;t=",G8354*86400),G8354)</f>
        <v>1.1840277777777778E-2</v>
      </c>
      <c r="I8354" s="38">
        <v>14</v>
      </c>
      <c r="J8354" s="38">
        <v>8</v>
      </c>
      <c r="K8354" s="42" t="s">
        <v>1050</v>
      </c>
      <c r="L8354" s="42" t="s">
        <v>198</v>
      </c>
      <c r="Q8354" s="42" t="s">
        <v>121</v>
      </c>
      <c r="W8354" s="44" t="s">
        <v>1053</v>
      </c>
      <c r="Z8354" s="45" t="s">
        <v>1032</v>
      </c>
      <c r="AA8354" s="45"/>
      <c r="AB8354" s="45"/>
      <c r="AC8354" s="44" t="s">
        <v>201</v>
      </c>
      <c r="AE8354" s="42">
        <f>IF(Table32[[#This Row],[Gems]]&gt;0,Table32[[#This Row],[Gems]],0)</f>
        <v>0</v>
      </c>
      <c r="AF8354" s="42">
        <f>IF(Table32[[#This Row],[Gems]]&lt;0,Table32[[#This Row],[Gems]],0)</f>
        <v>0</v>
      </c>
      <c r="AG8354" s="29">
        <f t="shared" ca="1" si="172"/>
        <v>69</v>
      </c>
    </row>
    <row r="8355" spans="1:33" ht="14.4" x14ac:dyDescent="0.3">
      <c r="A8355" s="37">
        <v>44131</v>
      </c>
      <c r="B8355" s="38">
        <f>INDEX(Videolength!D:D,MATCH(D8355,Videolength!A:A,0))</f>
        <v>14</v>
      </c>
      <c r="C8355" s="38">
        <f>INDEX(Videolength!E:E,MATCH(D8355,Videolength!A:A,0))</f>
        <v>41</v>
      </c>
      <c r="D8355" s="39">
        <v>41</v>
      </c>
      <c r="E8355" s="40" t="str">
        <f>INDEX(Videolength!B:B,MATCH(D8355,Videolength!A:A,0))</f>
        <v>https://youtu.be/4es6yKmfxlw?list=PLTjhk5BwsiVV8SrR-dPCDjCfaMnt-5HZH</v>
      </c>
      <c r="F8355" s="41">
        <f>INDEX(Videolength!C:C,MATCH(D8355,Videolength!A:A,0))</f>
        <v>2.6099537037037036E-2</v>
      </c>
      <c r="G8355" s="41">
        <v>1.1886574074074075E-2</v>
      </c>
      <c r="H8355" s="71">
        <f>HYPERLINK(_xlfn.CONCAT(E8355,"&amp;t=",G8355*86400),G8355)</f>
        <v>1.1886574074074075E-2</v>
      </c>
      <c r="I8355" s="38">
        <v>14</v>
      </c>
      <c r="J8355" s="38">
        <v>8</v>
      </c>
      <c r="K8355" s="42" t="s">
        <v>365</v>
      </c>
      <c r="L8355" s="42" t="s">
        <v>10</v>
      </c>
      <c r="M8355" s="42" t="s">
        <v>1623</v>
      </c>
      <c r="N8355" s="42" t="s">
        <v>121</v>
      </c>
      <c r="AA8355" s="45"/>
      <c r="AB8355" s="45"/>
      <c r="AE8355" s="42">
        <f>IF(Table32[[#This Row],[Gems]]&gt;0,Table32[[#This Row],[Gems]],0)</f>
        <v>0</v>
      </c>
      <c r="AF8355" s="42">
        <f>IF(Table32[[#This Row],[Gems]]&lt;0,Table32[[#This Row],[Gems]],0)</f>
        <v>0</v>
      </c>
      <c r="AG8355" s="29">
        <f t="shared" ca="1" si="172"/>
        <v>69</v>
      </c>
    </row>
    <row r="8356" spans="1:33" ht="14.4" x14ac:dyDescent="0.3">
      <c r="A8356" s="37">
        <v>44131</v>
      </c>
      <c r="B8356" s="38">
        <f>INDEX(Videolength!D:D,MATCH(D8356,Videolength!A:A,0))</f>
        <v>14</v>
      </c>
      <c r="C8356" s="38">
        <f>INDEX(Videolength!E:E,MATCH(D8356,Videolength!A:A,0))</f>
        <v>41</v>
      </c>
      <c r="D8356" s="39">
        <v>41</v>
      </c>
      <c r="E8356" s="40" t="str">
        <f>INDEX(Videolength!B:B,MATCH(D8356,Videolength!A:A,0))</f>
        <v>https://youtu.be/4es6yKmfxlw?list=PLTjhk5BwsiVV8SrR-dPCDjCfaMnt-5HZH</v>
      </c>
      <c r="F8356" s="41">
        <f>INDEX(Videolength!C:C,MATCH(D8356,Videolength!A:A,0))</f>
        <v>2.6099537037037036E-2</v>
      </c>
      <c r="G8356" s="41">
        <v>1.1921296296296298E-2</v>
      </c>
      <c r="H8356" s="71">
        <f>HYPERLINK(_xlfn.CONCAT(E8356,"&amp;t=",G8356*86400),G8356)</f>
        <v>1.1921296296296298E-2</v>
      </c>
      <c r="I8356" s="38">
        <v>14</v>
      </c>
      <c r="J8356" s="38">
        <v>8</v>
      </c>
      <c r="K8356" s="42" t="s">
        <v>346</v>
      </c>
      <c r="L8356" s="42" t="s">
        <v>10</v>
      </c>
      <c r="AA8356" s="45"/>
      <c r="AB8356" s="45"/>
      <c r="AE8356" s="42">
        <f>IF(Table32[[#This Row],[Gems]]&gt;0,Table32[[#This Row],[Gems]],0)</f>
        <v>0</v>
      </c>
      <c r="AF8356" s="42">
        <f>IF(Table32[[#This Row],[Gems]]&lt;0,Table32[[#This Row],[Gems]],0)</f>
        <v>0</v>
      </c>
      <c r="AG8356" s="29">
        <f t="shared" ca="1" si="172"/>
        <v>69</v>
      </c>
    </row>
    <row r="8357" spans="1:33" ht="14.4" x14ac:dyDescent="0.3">
      <c r="A8357" s="37">
        <v>44131</v>
      </c>
      <c r="B8357" s="38">
        <f>INDEX(Videolength!D:D,MATCH(D8357,Videolength!A:A,0))</f>
        <v>14</v>
      </c>
      <c r="C8357" s="38">
        <f>INDEX(Videolength!E:E,MATCH(D8357,Videolength!A:A,0))</f>
        <v>41</v>
      </c>
      <c r="D8357" s="39">
        <v>41</v>
      </c>
      <c r="E8357" s="40" t="str">
        <f>INDEX(Videolength!B:B,MATCH(D8357,Videolength!A:A,0))</f>
        <v>https://youtu.be/4es6yKmfxlw?list=PLTjhk5BwsiVV8SrR-dPCDjCfaMnt-5HZH</v>
      </c>
      <c r="F8357" s="41">
        <f>INDEX(Videolength!C:C,MATCH(D8357,Videolength!A:A,0))</f>
        <v>2.6099537037037036E-2</v>
      </c>
      <c r="G8357" s="41">
        <v>1.2037037037037035E-2</v>
      </c>
      <c r="H8357" s="71">
        <f>HYPERLINK(_xlfn.CONCAT(E8357,"&amp;t=",G8357*86400),G8357)</f>
        <v>1.2037037037037035E-2</v>
      </c>
      <c r="I8357" s="38">
        <v>14</v>
      </c>
      <c r="J8357" s="38">
        <v>8</v>
      </c>
      <c r="K8357" s="42" t="s">
        <v>90</v>
      </c>
      <c r="L8357" s="42" t="s">
        <v>10</v>
      </c>
      <c r="AA8357" s="45"/>
      <c r="AB8357" s="45"/>
      <c r="AE8357" s="42">
        <f>IF(Table32[[#This Row],[Gems]]&gt;0,Table32[[#This Row],[Gems]],0)</f>
        <v>0</v>
      </c>
      <c r="AF8357" s="42">
        <f>IF(Table32[[#This Row],[Gems]]&lt;0,Table32[[#This Row],[Gems]],0)</f>
        <v>0</v>
      </c>
      <c r="AG8357" s="29">
        <f t="shared" ca="1" si="172"/>
        <v>69</v>
      </c>
    </row>
    <row r="8358" spans="1:33" ht="14.4" x14ac:dyDescent="0.3">
      <c r="A8358" s="37">
        <v>44131</v>
      </c>
      <c r="B8358" s="38">
        <f>INDEX(Videolength!D:D,MATCH(D8358,Videolength!A:A,0))</f>
        <v>14</v>
      </c>
      <c r="C8358" s="38">
        <f>INDEX(Videolength!E:E,MATCH(D8358,Videolength!A:A,0))</f>
        <v>41</v>
      </c>
      <c r="D8358" s="39">
        <v>41</v>
      </c>
      <c r="E8358" s="40" t="str">
        <f>INDEX(Videolength!B:B,MATCH(D8358,Videolength!A:A,0))</f>
        <v>https://youtu.be/4es6yKmfxlw?list=PLTjhk5BwsiVV8SrR-dPCDjCfaMnt-5HZH</v>
      </c>
      <c r="F8358" s="41">
        <f>INDEX(Videolength!C:C,MATCH(D8358,Videolength!A:A,0))</f>
        <v>2.6099537037037036E-2</v>
      </c>
      <c r="G8358" s="41">
        <v>1.2037037037037035E-2</v>
      </c>
      <c r="H8358" s="71">
        <f>HYPERLINK(_xlfn.CONCAT(E8358,"&amp;t=",G8358*86400),G8358)</f>
        <v>1.2037037037037035E-2</v>
      </c>
      <c r="I8358" s="38">
        <v>14</v>
      </c>
      <c r="J8358" s="38">
        <v>8</v>
      </c>
      <c r="K8358" s="42" t="s">
        <v>90</v>
      </c>
      <c r="L8358" s="42" t="s">
        <v>256</v>
      </c>
      <c r="AA8358" s="45"/>
      <c r="AB8358" s="45"/>
      <c r="AE8358" s="42">
        <f>IF(Table32[[#This Row],[Gems]]&gt;0,Table32[[#This Row],[Gems]],0)</f>
        <v>0</v>
      </c>
      <c r="AF8358" s="42">
        <f>IF(Table32[[#This Row],[Gems]]&lt;0,Table32[[#This Row],[Gems]],0)</f>
        <v>0</v>
      </c>
      <c r="AG8358" s="29">
        <f t="shared" ca="1" si="172"/>
        <v>69</v>
      </c>
    </row>
    <row r="8359" spans="1:33" ht="14.4" x14ac:dyDescent="0.3">
      <c r="A8359" s="37">
        <v>44131</v>
      </c>
      <c r="B8359" s="38">
        <f>INDEX(Videolength!D:D,MATCH(D8359,Videolength!A:A,0))</f>
        <v>14</v>
      </c>
      <c r="C8359" s="38">
        <f>INDEX(Videolength!E:E,MATCH(D8359,Videolength!A:A,0))</f>
        <v>41</v>
      </c>
      <c r="D8359" s="39">
        <v>41</v>
      </c>
      <c r="E8359" s="40" t="str">
        <f>INDEX(Videolength!B:B,MATCH(D8359,Videolength!A:A,0))</f>
        <v>https://youtu.be/4es6yKmfxlw?list=PLTjhk5BwsiVV8SrR-dPCDjCfaMnt-5HZH</v>
      </c>
      <c r="F8359" s="41">
        <f>INDEX(Videolength!C:C,MATCH(D8359,Videolength!A:A,0))</f>
        <v>2.6099537037037036E-2</v>
      </c>
      <c r="G8359" s="41">
        <v>1.2060185185185186E-2</v>
      </c>
      <c r="H8359" s="71">
        <f>HYPERLINK(_xlfn.CONCAT(E8359,"&amp;t=",G8359*86400),G8359)</f>
        <v>1.2060185185185186E-2</v>
      </c>
      <c r="I8359" s="38">
        <v>14</v>
      </c>
      <c r="J8359" s="38">
        <v>8</v>
      </c>
      <c r="K8359" s="42" t="s">
        <v>90</v>
      </c>
      <c r="L8359" s="42" t="s">
        <v>197</v>
      </c>
      <c r="V8359" s="43">
        <v>1518</v>
      </c>
      <c r="AA8359" s="45"/>
      <c r="AB8359" s="45"/>
      <c r="AE8359" s="42">
        <f>IF(Table32[[#This Row],[Gems]]&gt;0,Table32[[#This Row],[Gems]],0)</f>
        <v>0</v>
      </c>
      <c r="AF8359" s="42">
        <f>IF(Table32[[#This Row],[Gems]]&lt;0,Table32[[#This Row],[Gems]],0)</f>
        <v>0</v>
      </c>
      <c r="AG8359" s="29">
        <f t="shared" ca="1" si="172"/>
        <v>69</v>
      </c>
    </row>
    <row r="8360" spans="1:33" ht="14.4" x14ac:dyDescent="0.3">
      <c r="A8360" s="37">
        <v>44131</v>
      </c>
      <c r="B8360" s="38">
        <f>INDEX(Videolength!D:D,MATCH(D8360,Videolength!A:A,0))</f>
        <v>14</v>
      </c>
      <c r="C8360" s="38">
        <f>INDEX(Videolength!E:E,MATCH(D8360,Videolength!A:A,0))</f>
        <v>41</v>
      </c>
      <c r="D8360" s="39">
        <v>41</v>
      </c>
      <c r="E8360" s="40" t="str">
        <f>INDEX(Videolength!B:B,MATCH(D8360,Videolength!A:A,0))</f>
        <v>https://youtu.be/4es6yKmfxlw?list=PLTjhk5BwsiVV8SrR-dPCDjCfaMnt-5HZH</v>
      </c>
      <c r="F8360" s="41">
        <f>INDEX(Videolength!C:C,MATCH(D8360,Videolength!A:A,0))</f>
        <v>2.6099537037037036E-2</v>
      </c>
      <c r="G8360" s="41">
        <v>1.3287037037037036E-2</v>
      </c>
      <c r="H8360" s="71">
        <f>HYPERLINK(_xlfn.CONCAT(E8360,"&amp;t=",G8360*86400),G8360)</f>
        <v>1.3287037037037036E-2</v>
      </c>
      <c r="I8360" s="38">
        <v>14</v>
      </c>
      <c r="J8360" s="38">
        <v>8</v>
      </c>
      <c r="K8360" s="42" t="s">
        <v>90</v>
      </c>
      <c r="L8360" s="42" t="s">
        <v>198</v>
      </c>
      <c r="V8360" s="43">
        <v>1518</v>
      </c>
      <c r="AA8360" s="45"/>
      <c r="AB8360" s="45"/>
      <c r="AC8360" s="44" t="s">
        <v>201</v>
      </c>
      <c r="AE8360" s="42">
        <f>IF(Table32[[#This Row],[Gems]]&gt;0,Table32[[#This Row],[Gems]],0)</f>
        <v>0</v>
      </c>
      <c r="AF8360" s="42">
        <f>IF(Table32[[#This Row],[Gems]]&lt;0,Table32[[#This Row],[Gems]],0)</f>
        <v>0</v>
      </c>
      <c r="AG8360" s="29">
        <f t="shared" ca="1" si="172"/>
        <v>69</v>
      </c>
    </row>
    <row r="8361" spans="1:33" ht="14.4" x14ac:dyDescent="0.3">
      <c r="A8361" s="37">
        <v>44131</v>
      </c>
      <c r="B8361" s="38">
        <f>INDEX(Videolength!D:D,MATCH(D8361,Videolength!A:A,0))</f>
        <v>14</v>
      </c>
      <c r="C8361" s="38">
        <f>INDEX(Videolength!E:E,MATCH(D8361,Videolength!A:A,0))</f>
        <v>41</v>
      </c>
      <c r="D8361" s="39">
        <v>41</v>
      </c>
      <c r="E8361" s="40" t="str">
        <f>INDEX(Videolength!B:B,MATCH(D8361,Videolength!A:A,0))</f>
        <v>https://youtu.be/4es6yKmfxlw?list=PLTjhk5BwsiVV8SrR-dPCDjCfaMnt-5HZH</v>
      </c>
      <c r="F8361" s="41">
        <f>INDEX(Videolength!C:C,MATCH(D8361,Videolength!A:A,0))</f>
        <v>2.6099537037037036E-2</v>
      </c>
      <c r="G8361" s="41">
        <v>1.3344907407407408E-2</v>
      </c>
      <c r="H8361" s="71">
        <f>HYPERLINK(_xlfn.CONCAT(E8361,"&amp;t=",G8361*86400),G8361)</f>
        <v>1.3344907407407408E-2</v>
      </c>
      <c r="I8361" s="38">
        <v>14</v>
      </c>
      <c r="J8361" s="38">
        <v>8</v>
      </c>
      <c r="K8361" s="42" t="s">
        <v>90</v>
      </c>
      <c r="L8361" s="42" t="s">
        <v>10</v>
      </c>
      <c r="AA8361" s="45"/>
      <c r="AB8361" s="45"/>
      <c r="AE8361" s="42">
        <f>IF(Table32[[#This Row],[Gems]]&gt;0,Table32[[#This Row],[Gems]],0)</f>
        <v>0</v>
      </c>
      <c r="AF8361" s="42">
        <f>IF(Table32[[#This Row],[Gems]]&lt;0,Table32[[#This Row],[Gems]],0)</f>
        <v>0</v>
      </c>
      <c r="AG8361" s="29">
        <f t="shared" ca="1" si="172"/>
        <v>69</v>
      </c>
    </row>
    <row r="8362" spans="1:33" ht="14.4" x14ac:dyDescent="0.3">
      <c r="A8362" s="37">
        <v>44131</v>
      </c>
      <c r="B8362" s="38">
        <f>INDEX(Videolength!D:D,MATCH(D8362,Videolength!A:A,0))</f>
        <v>14</v>
      </c>
      <c r="C8362" s="38">
        <f>INDEX(Videolength!E:E,MATCH(D8362,Videolength!A:A,0))</f>
        <v>41</v>
      </c>
      <c r="D8362" s="39">
        <v>41</v>
      </c>
      <c r="E8362" s="40" t="str">
        <f>INDEX(Videolength!B:B,MATCH(D8362,Videolength!A:A,0))</f>
        <v>https://youtu.be/4es6yKmfxlw?list=PLTjhk5BwsiVV8SrR-dPCDjCfaMnt-5HZH</v>
      </c>
      <c r="F8362" s="41">
        <f>INDEX(Videolength!C:C,MATCH(D8362,Videolength!A:A,0))</f>
        <v>2.6099537037037036E-2</v>
      </c>
      <c r="G8362" s="41">
        <v>1.3391203703703704E-2</v>
      </c>
      <c r="H8362" s="71">
        <f>HYPERLINK(_xlfn.CONCAT(E8362,"&amp;t=",G8362*86400),G8362)</f>
        <v>1.3391203703703704E-2</v>
      </c>
      <c r="I8362" s="38">
        <v>14</v>
      </c>
      <c r="J8362" s="38">
        <v>8</v>
      </c>
      <c r="K8362" s="42" t="s">
        <v>90</v>
      </c>
      <c r="L8362" s="42" t="s">
        <v>256</v>
      </c>
      <c r="AA8362" s="45"/>
      <c r="AB8362" s="45"/>
      <c r="AE8362" s="42">
        <f>IF(Table32[[#This Row],[Gems]]&gt;0,Table32[[#This Row],[Gems]],0)</f>
        <v>0</v>
      </c>
      <c r="AF8362" s="42">
        <f>IF(Table32[[#This Row],[Gems]]&lt;0,Table32[[#This Row],[Gems]],0)</f>
        <v>0</v>
      </c>
      <c r="AG8362" s="29">
        <f t="shared" ca="1" si="172"/>
        <v>69</v>
      </c>
    </row>
    <row r="8363" spans="1:33" ht="14.4" x14ac:dyDescent="0.3">
      <c r="A8363" s="37">
        <v>44131</v>
      </c>
      <c r="B8363" s="38">
        <f>INDEX(Videolength!D:D,MATCH(D8363,Videolength!A:A,0))</f>
        <v>14</v>
      </c>
      <c r="C8363" s="38">
        <f>INDEX(Videolength!E:E,MATCH(D8363,Videolength!A:A,0))</f>
        <v>41</v>
      </c>
      <c r="D8363" s="39">
        <v>41</v>
      </c>
      <c r="E8363" s="40" t="str">
        <f>INDEX(Videolength!B:B,MATCH(D8363,Videolength!A:A,0))</f>
        <v>https://youtu.be/4es6yKmfxlw?list=PLTjhk5BwsiVV8SrR-dPCDjCfaMnt-5HZH</v>
      </c>
      <c r="F8363" s="41">
        <f>INDEX(Videolength!C:C,MATCH(D8363,Videolength!A:A,0))</f>
        <v>2.6099537037037036E-2</v>
      </c>
      <c r="G8363" s="41">
        <v>1.3414351851851851E-2</v>
      </c>
      <c r="H8363" s="71">
        <f>HYPERLINK(_xlfn.CONCAT(E8363,"&amp;t=",G8363*86400),G8363)</f>
        <v>1.3414351851851851E-2</v>
      </c>
      <c r="I8363" s="38">
        <v>14</v>
      </c>
      <c r="J8363" s="38">
        <v>8</v>
      </c>
      <c r="K8363" s="42" t="s">
        <v>90</v>
      </c>
      <c r="L8363" s="42" t="s">
        <v>197</v>
      </c>
      <c r="V8363" s="43">
        <v>1518</v>
      </c>
      <c r="AA8363" s="45"/>
      <c r="AB8363" s="45"/>
      <c r="AE8363" s="42">
        <f>IF(Table32[[#This Row],[Gems]]&gt;0,Table32[[#This Row],[Gems]],0)</f>
        <v>0</v>
      </c>
      <c r="AF8363" s="42">
        <f>IF(Table32[[#This Row],[Gems]]&lt;0,Table32[[#This Row],[Gems]],0)</f>
        <v>0</v>
      </c>
      <c r="AG8363" s="29">
        <f t="shared" ca="1" si="172"/>
        <v>69</v>
      </c>
    </row>
    <row r="8364" spans="1:33" ht="14.4" x14ac:dyDescent="0.3">
      <c r="A8364" s="37">
        <v>44131</v>
      </c>
      <c r="B8364" s="38">
        <f>INDEX(Videolength!D:D,MATCH(D8364,Videolength!A:A,0))</f>
        <v>14</v>
      </c>
      <c r="C8364" s="38">
        <f>INDEX(Videolength!E:E,MATCH(D8364,Videolength!A:A,0))</f>
        <v>41</v>
      </c>
      <c r="D8364" s="39">
        <v>41</v>
      </c>
      <c r="E8364" s="40" t="str">
        <f>INDEX(Videolength!B:B,MATCH(D8364,Videolength!A:A,0))</f>
        <v>https://youtu.be/4es6yKmfxlw?list=PLTjhk5BwsiVV8SrR-dPCDjCfaMnt-5HZH</v>
      </c>
      <c r="F8364" s="41">
        <f>INDEX(Videolength!C:C,MATCH(D8364,Videolength!A:A,0))</f>
        <v>2.6099537037037036E-2</v>
      </c>
      <c r="G8364" s="41">
        <v>1.4363425925925925E-2</v>
      </c>
      <c r="H8364" s="71">
        <f>HYPERLINK(_xlfn.CONCAT(E8364,"&amp;t=",G8364*86400),G8364)</f>
        <v>1.4363425925925925E-2</v>
      </c>
      <c r="I8364" s="38">
        <v>14</v>
      </c>
      <c r="J8364" s="38">
        <v>8</v>
      </c>
      <c r="K8364" s="42" t="s">
        <v>90</v>
      </c>
      <c r="L8364" s="42" t="s">
        <v>198</v>
      </c>
      <c r="M8364" s="42" t="s">
        <v>1624</v>
      </c>
      <c r="V8364" s="43">
        <v>1518</v>
      </c>
      <c r="AA8364" s="45"/>
      <c r="AB8364" s="45"/>
      <c r="AC8364" s="44" t="s">
        <v>203</v>
      </c>
      <c r="AE8364" s="42">
        <f>IF(Table32[[#This Row],[Gems]]&gt;0,Table32[[#This Row],[Gems]],0)</f>
        <v>0</v>
      </c>
      <c r="AF8364" s="42">
        <f>IF(Table32[[#This Row],[Gems]]&lt;0,Table32[[#This Row],[Gems]],0)</f>
        <v>0</v>
      </c>
      <c r="AG8364" s="29">
        <f t="shared" ca="1" si="172"/>
        <v>69</v>
      </c>
    </row>
    <row r="8365" spans="1:33" ht="14.4" x14ac:dyDescent="0.3">
      <c r="A8365" s="37">
        <v>44131</v>
      </c>
      <c r="B8365" s="38">
        <f>INDEX(Videolength!D:D,MATCH(D8365,Videolength!A:A,0))</f>
        <v>14</v>
      </c>
      <c r="C8365" s="38">
        <f>INDEX(Videolength!E:E,MATCH(D8365,Videolength!A:A,0))</f>
        <v>41</v>
      </c>
      <c r="D8365" s="39">
        <v>41</v>
      </c>
      <c r="E8365" s="40" t="str">
        <f>INDEX(Videolength!B:B,MATCH(D8365,Videolength!A:A,0))</f>
        <v>https://youtu.be/4es6yKmfxlw?list=PLTjhk5BwsiVV8SrR-dPCDjCfaMnt-5HZH</v>
      </c>
      <c r="F8365" s="41">
        <f>INDEX(Videolength!C:C,MATCH(D8365,Videolength!A:A,0))</f>
        <v>2.6099537037037036E-2</v>
      </c>
      <c r="G8365" s="41">
        <v>1.4374999999999999E-2</v>
      </c>
      <c r="H8365" s="71">
        <f>HYPERLINK(_xlfn.CONCAT(E8365,"&amp;t=",G8365*86400),G8365)</f>
        <v>1.4374999999999999E-2</v>
      </c>
      <c r="I8365" s="38">
        <v>14</v>
      </c>
      <c r="J8365" s="38">
        <v>8</v>
      </c>
      <c r="K8365" s="42" t="s">
        <v>90</v>
      </c>
      <c r="L8365" s="42" t="s">
        <v>10</v>
      </c>
      <c r="AA8365" s="45"/>
      <c r="AB8365" s="45"/>
      <c r="AE8365" s="42">
        <f>IF(Table32[[#This Row],[Gems]]&gt;0,Table32[[#This Row],[Gems]],0)</f>
        <v>0</v>
      </c>
      <c r="AF8365" s="42">
        <f>IF(Table32[[#This Row],[Gems]]&lt;0,Table32[[#This Row],[Gems]],0)</f>
        <v>0</v>
      </c>
      <c r="AG8365" s="29">
        <f t="shared" ca="1" si="172"/>
        <v>69</v>
      </c>
    </row>
    <row r="8366" spans="1:33" ht="14.4" x14ac:dyDescent="0.3">
      <c r="A8366" s="37">
        <v>44131</v>
      </c>
      <c r="B8366" s="38">
        <f>INDEX(Videolength!D:D,MATCH(D8366,Videolength!A:A,0))</f>
        <v>14</v>
      </c>
      <c r="C8366" s="38">
        <f>INDEX(Videolength!E:E,MATCH(D8366,Videolength!A:A,0))</f>
        <v>41</v>
      </c>
      <c r="D8366" s="39">
        <v>41</v>
      </c>
      <c r="E8366" s="40" t="str">
        <f>INDEX(Videolength!B:B,MATCH(D8366,Videolength!A:A,0))</f>
        <v>https://youtu.be/4es6yKmfxlw?list=PLTjhk5BwsiVV8SrR-dPCDjCfaMnt-5HZH</v>
      </c>
      <c r="F8366" s="41">
        <f>INDEX(Videolength!C:C,MATCH(D8366,Videolength!A:A,0))</f>
        <v>2.6099537037037036E-2</v>
      </c>
      <c r="G8366" s="41">
        <v>1.4398148148148148E-2</v>
      </c>
      <c r="H8366" s="71">
        <f>HYPERLINK(_xlfn.CONCAT(E8366,"&amp;t=",G8366*86400),G8366)</f>
        <v>1.4398148148148148E-2</v>
      </c>
      <c r="I8366" s="38">
        <v>14</v>
      </c>
      <c r="J8366" s="38">
        <v>8</v>
      </c>
      <c r="K8366" s="42" t="s">
        <v>90</v>
      </c>
      <c r="L8366" s="42" t="s">
        <v>256</v>
      </c>
      <c r="AA8366" s="45"/>
      <c r="AB8366" s="45"/>
      <c r="AE8366" s="42">
        <f>IF(Table32[[#This Row],[Gems]]&gt;0,Table32[[#This Row],[Gems]],0)</f>
        <v>0</v>
      </c>
      <c r="AF8366" s="42">
        <f>IF(Table32[[#This Row],[Gems]]&lt;0,Table32[[#This Row],[Gems]],0)</f>
        <v>0</v>
      </c>
      <c r="AG8366" s="29">
        <f t="shared" ca="1" si="172"/>
        <v>69</v>
      </c>
    </row>
    <row r="8367" spans="1:33" ht="14.4" x14ac:dyDescent="0.3">
      <c r="A8367" s="37">
        <v>44131</v>
      </c>
      <c r="B8367" s="38">
        <f>INDEX(Videolength!D:D,MATCH(D8367,Videolength!A:A,0))</f>
        <v>14</v>
      </c>
      <c r="C8367" s="38">
        <f>INDEX(Videolength!E:E,MATCH(D8367,Videolength!A:A,0))</f>
        <v>41</v>
      </c>
      <c r="D8367" s="39">
        <v>41</v>
      </c>
      <c r="E8367" s="40" t="str">
        <f>INDEX(Videolength!B:B,MATCH(D8367,Videolength!A:A,0))</f>
        <v>https://youtu.be/4es6yKmfxlw?list=PLTjhk5BwsiVV8SrR-dPCDjCfaMnt-5HZH</v>
      </c>
      <c r="F8367" s="41">
        <f>INDEX(Videolength!C:C,MATCH(D8367,Videolength!A:A,0))</f>
        <v>2.6099537037037036E-2</v>
      </c>
      <c r="G8367" s="41">
        <v>1.4421296296296295E-2</v>
      </c>
      <c r="H8367" s="71">
        <f>HYPERLINK(_xlfn.CONCAT(E8367,"&amp;t=",G8367*86400),G8367)</f>
        <v>1.4421296296296295E-2</v>
      </c>
      <c r="I8367" s="38">
        <v>14</v>
      </c>
      <c r="J8367" s="38">
        <v>8</v>
      </c>
      <c r="K8367" s="42" t="s">
        <v>90</v>
      </c>
      <c r="L8367" s="42" t="s">
        <v>197</v>
      </c>
      <c r="V8367" s="43">
        <v>1518</v>
      </c>
      <c r="AA8367" s="45"/>
      <c r="AB8367" s="45"/>
      <c r="AE8367" s="42">
        <f>IF(Table32[[#This Row],[Gems]]&gt;0,Table32[[#This Row],[Gems]],0)</f>
        <v>0</v>
      </c>
      <c r="AF8367" s="42">
        <f>IF(Table32[[#This Row],[Gems]]&lt;0,Table32[[#This Row],[Gems]],0)</f>
        <v>0</v>
      </c>
      <c r="AG8367" s="29">
        <f t="shared" ca="1" si="172"/>
        <v>69</v>
      </c>
    </row>
    <row r="8368" spans="1:33" ht="14.4" x14ac:dyDescent="0.3">
      <c r="A8368" s="37">
        <v>44131</v>
      </c>
      <c r="B8368" s="38">
        <f>INDEX(Videolength!D:D,MATCH(D8368,Videolength!A:A,0))</f>
        <v>14</v>
      </c>
      <c r="C8368" s="38">
        <f>INDEX(Videolength!E:E,MATCH(D8368,Videolength!A:A,0))</f>
        <v>41</v>
      </c>
      <c r="D8368" s="39">
        <v>41</v>
      </c>
      <c r="E8368" s="40" t="str">
        <f>INDEX(Videolength!B:B,MATCH(D8368,Videolength!A:A,0))</f>
        <v>https://youtu.be/4es6yKmfxlw?list=PLTjhk5BwsiVV8SrR-dPCDjCfaMnt-5HZH</v>
      </c>
      <c r="F8368" s="41">
        <f>INDEX(Videolength!C:C,MATCH(D8368,Videolength!A:A,0))</f>
        <v>2.6099537037037036E-2</v>
      </c>
      <c r="G8368" s="41">
        <v>1.5509259259259257E-2</v>
      </c>
      <c r="H8368" s="71">
        <f>HYPERLINK(_xlfn.CONCAT(E8368,"&amp;t=",G8368*86400),G8368)</f>
        <v>1.5509259259259257E-2</v>
      </c>
      <c r="I8368" s="38">
        <v>14</v>
      </c>
      <c r="J8368" s="38">
        <v>8</v>
      </c>
      <c r="K8368" s="42" t="s">
        <v>90</v>
      </c>
      <c r="L8368" s="42" t="s">
        <v>198</v>
      </c>
      <c r="M8368" s="42" t="s">
        <v>1625</v>
      </c>
      <c r="Q8368" s="42" t="s">
        <v>121</v>
      </c>
      <c r="V8368" s="43">
        <v>1518</v>
      </c>
      <c r="AA8368" s="45"/>
      <c r="AB8368" s="45"/>
      <c r="AC8368" s="44" t="s">
        <v>201</v>
      </c>
      <c r="AE8368" s="42">
        <f>IF(Table32[[#This Row],[Gems]]&gt;0,Table32[[#This Row],[Gems]],0)</f>
        <v>0</v>
      </c>
      <c r="AF8368" s="42">
        <f>IF(Table32[[#This Row],[Gems]]&lt;0,Table32[[#This Row],[Gems]],0)</f>
        <v>0</v>
      </c>
      <c r="AG8368" s="29">
        <f t="shared" ca="1" si="172"/>
        <v>69</v>
      </c>
    </row>
    <row r="8369" spans="1:33" ht="14.4" x14ac:dyDescent="0.3">
      <c r="A8369" s="37">
        <v>44131</v>
      </c>
      <c r="B8369" s="38">
        <f>INDEX(Videolength!D:D,MATCH(D8369,Videolength!A:A,0))</f>
        <v>14</v>
      </c>
      <c r="C8369" s="38">
        <f>INDEX(Videolength!E:E,MATCH(D8369,Videolength!A:A,0))</f>
        <v>41</v>
      </c>
      <c r="D8369" s="39">
        <v>41</v>
      </c>
      <c r="E8369" s="40" t="str">
        <f>INDEX(Videolength!B:B,MATCH(D8369,Videolength!A:A,0))</f>
        <v>https://youtu.be/4es6yKmfxlw?list=PLTjhk5BwsiVV8SrR-dPCDjCfaMnt-5HZH</v>
      </c>
      <c r="F8369" s="41">
        <f>INDEX(Videolength!C:C,MATCH(D8369,Videolength!A:A,0))</f>
        <v>2.6099537037037036E-2</v>
      </c>
      <c r="G8369" s="41">
        <v>1.556712962962963E-2</v>
      </c>
      <c r="H8369" s="71">
        <f>HYPERLINK(_xlfn.CONCAT(E8369,"&amp;t=",G8369*86400),G8369)</f>
        <v>1.556712962962963E-2</v>
      </c>
      <c r="I8369" s="38">
        <v>14</v>
      </c>
      <c r="J8369" s="38">
        <v>8</v>
      </c>
      <c r="K8369" s="42" t="s">
        <v>123</v>
      </c>
      <c r="L8369" s="42" t="s">
        <v>10</v>
      </c>
      <c r="AA8369" s="45"/>
      <c r="AB8369" s="45"/>
      <c r="AE8369" s="42">
        <f>IF(Table32[[#This Row],[Gems]]&gt;0,Table32[[#This Row],[Gems]],0)</f>
        <v>0</v>
      </c>
      <c r="AF8369" s="42">
        <f>IF(Table32[[#This Row],[Gems]]&lt;0,Table32[[#This Row],[Gems]],0)</f>
        <v>0</v>
      </c>
      <c r="AG8369" s="29">
        <f t="shared" ca="1" si="172"/>
        <v>69</v>
      </c>
    </row>
    <row r="8370" spans="1:33" ht="14.4" x14ac:dyDescent="0.3">
      <c r="A8370" s="37">
        <v>44131</v>
      </c>
      <c r="B8370" s="38">
        <f>INDEX(Videolength!D:D,MATCH(D8370,Videolength!A:A,0))</f>
        <v>14</v>
      </c>
      <c r="C8370" s="38">
        <f>INDEX(Videolength!E:E,MATCH(D8370,Videolength!A:A,0))</f>
        <v>41</v>
      </c>
      <c r="D8370" s="39">
        <v>41</v>
      </c>
      <c r="E8370" s="40" t="str">
        <f>INDEX(Videolength!B:B,MATCH(D8370,Videolength!A:A,0))</f>
        <v>https://youtu.be/4es6yKmfxlw?list=PLTjhk5BwsiVV8SrR-dPCDjCfaMnt-5HZH</v>
      </c>
      <c r="F8370" s="41">
        <f>INDEX(Videolength!C:C,MATCH(D8370,Videolength!A:A,0))</f>
        <v>2.6099537037037036E-2</v>
      </c>
      <c r="G8370" s="41">
        <v>1.5682870370370371E-2</v>
      </c>
      <c r="H8370" s="71">
        <f>HYPERLINK(_xlfn.CONCAT(E8370,"&amp;t=",G8370*86400),G8370)</f>
        <v>1.5682870370370371E-2</v>
      </c>
      <c r="I8370" s="38">
        <v>14</v>
      </c>
      <c r="J8370" s="38">
        <v>8</v>
      </c>
      <c r="K8370" s="42" t="s">
        <v>90</v>
      </c>
      <c r="L8370" s="42" t="s">
        <v>10</v>
      </c>
      <c r="M8370" s="42" t="s">
        <v>929</v>
      </c>
      <c r="AA8370" s="45"/>
      <c r="AB8370" s="45"/>
      <c r="AE8370" s="42">
        <f>IF(Table32[[#This Row],[Gems]]&gt;0,Table32[[#This Row],[Gems]],0)</f>
        <v>0</v>
      </c>
      <c r="AF8370" s="42">
        <f>IF(Table32[[#This Row],[Gems]]&lt;0,Table32[[#This Row],[Gems]],0)</f>
        <v>0</v>
      </c>
      <c r="AG8370" s="29">
        <f t="shared" ca="1" si="172"/>
        <v>69</v>
      </c>
    </row>
    <row r="8371" spans="1:33" ht="14.4" x14ac:dyDescent="0.3">
      <c r="A8371" s="37">
        <v>44131</v>
      </c>
      <c r="B8371" s="38">
        <f>INDEX(Videolength!D:D,MATCH(D8371,Videolength!A:A,0))</f>
        <v>14</v>
      </c>
      <c r="C8371" s="38">
        <f>INDEX(Videolength!E:E,MATCH(D8371,Videolength!A:A,0))</f>
        <v>41</v>
      </c>
      <c r="D8371" s="39">
        <v>41</v>
      </c>
      <c r="E8371" s="40" t="str">
        <f>INDEX(Videolength!B:B,MATCH(D8371,Videolength!A:A,0))</f>
        <v>https://youtu.be/4es6yKmfxlw?list=PLTjhk5BwsiVV8SrR-dPCDjCfaMnt-5HZH</v>
      </c>
      <c r="F8371" s="41">
        <f>INDEX(Videolength!C:C,MATCH(D8371,Videolength!A:A,0))</f>
        <v>2.6099537037037036E-2</v>
      </c>
      <c r="G8371" s="41">
        <v>1.5717592592592592E-2</v>
      </c>
      <c r="H8371" s="71">
        <f>HYPERLINK(_xlfn.CONCAT(E8371,"&amp;t=",G8371*86400),G8371)</f>
        <v>1.5717592592592592E-2</v>
      </c>
      <c r="I8371" s="38">
        <v>14</v>
      </c>
      <c r="J8371" s="38">
        <v>8</v>
      </c>
      <c r="K8371" s="42" t="s">
        <v>100</v>
      </c>
      <c r="L8371" s="42" t="s">
        <v>1572</v>
      </c>
      <c r="M8371" s="42" t="s">
        <v>1626</v>
      </c>
      <c r="U8371" s="44" t="s">
        <v>1627</v>
      </c>
      <c r="AA8371" s="45"/>
      <c r="AB8371" s="45"/>
      <c r="AE8371" s="42">
        <f>IF(Table32[[#This Row],[Gems]]&gt;0,Table32[[#This Row],[Gems]],0)</f>
        <v>0</v>
      </c>
      <c r="AF8371" s="42">
        <f>IF(Table32[[#This Row],[Gems]]&lt;0,Table32[[#This Row],[Gems]],0)</f>
        <v>0</v>
      </c>
      <c r="AG8371" s="29">
        <f t="shared" ca="1" si="172"/>
        <v>69</v>
      </c>
    </row>
    <row r="8372" spans="1:33" ht="14.4" x14ac:dyDescent="0.3">
      <c r="A8372" s="37">
        <v>44131</v>
      </c>
      <c r="B8372" s="38">
        <f>INDEX(Videolength!D:D,MATCH(D8372,Videolength!A:A,0))</f>
        <v>14</v>
      </c>
      <c r="C8372" s="38">
        <f>INDEX(Videolength!E:E,MATCH(D8372,Videolength!A:A,0))</f>
        <v>41</v>
      </c>
      <c r="D8372" s="39">
        <v>41</v>
      </c>
      <c r="E8372" s="40" t="str">
        <f>INDEX(Videolength!B:B,MATCH(D8372,Videolength!A:A,0))</f>
        <v>https://youtu.be/4es6yKmfxlw?list=PLTjhk5BwsiVV8SrR-dPCDjCfaMnt-5HZH</v>
      </c>
      <c r="F8372" s="41">
        <f>INDEX(Videolength!C:C,MATCH(D8372,Videolength!A:A,0))</f>
        <v>2.6099537037037036E-2</v>
      </c>
      <c r="G8372" s="41">
        <v>1.5763888888888886E-2</v>
      </c>
      <c r="H8372" s="71">
        <f>HYPERLINK(_xlfn.CONCAT(E8372,"&amp;t=",G8372*86400),G8372)</f>
        <v>1.5763888888888886E-2</v>
      </c>
      <c r="I8372" s="38">
        <v>14</v>
      </c>
      <c r="J8372" s="38">
        <v>8</v>
      </c>
      <c r="K8372" s="42" t="s">
        <v>346</v>
      </c>
      <c r="L8372" s="42" t="s">
        <v>10</v>
      </c>
      <c r="AA8372" s="45"/>
      <c r="AB8372" s="45"/>
      <c r="AE8372" s="42">
        <f>IF(Table32[[#This Row],[Gems]]&gt;0,Table32[[#This Row],[Gems]],0)</f>
        <v>0</v>
      </c>
      <c r="AF8372" s="42">
        <f>IF(Table32[[#This Row],[Gems]]&lt;0,Table32[[#This Row],[Gems]],0)</f>
        <v>0</v>
      </c>
      <c r="AG8372" s="29">
        <f t="shared" ca="1" si="172"/>
        <v>69</v>
      </c>
    </row>
    <row r="8373" spans="1:33" ht="14.4" x14ac:dyDescent="0.3">
      <c r="A8373" s="37">
        <v>44131</v>
      </c>
      <c r="B8373" s="38">
        <f>INDEX(Videolength!D:D,MATCH(D8373,Videolength!A:A,0))</f>
        <v>14</v>
      </c>
      <c r="C8373" s="38">
        <f>INDEX(Videolength!E:E,MATCH(D8373,Videolength!A:A,0))</f>
        <v>41</v>
      </c>
      <c r="D8373" s="39">
        <v>41</v>
      </c>
      <c r="E8373" s="40" t="str">
        <f>INDEX(Videolength!B:B,MATCH(D8373,Videolength!A:A,0))</f>
        <v>https://youtu.be/4es6yKmfxlw?list=PLTjhk5BwsiVV8SrR-dPCDjCfaMnt-5HZH</v>
      </c>
      <c r="F8373" s="41">
        <f>INDEX(Videolength!C:C,MATCH(D8373,Videolength!A:A,0))</f>
        <v>2.6099537037037036E-2</v>
      </c>
      <c r="G8373" s="41">
        <v>1.577546296296296E-2</v>
      </c>
      <c r="H8373" s="71">
        <f>HYPERLINK(_xlfn.CONCAT(E8373,"&amp;t=",G8373*86400),G8373)</f>
        <v>1.577546296296296E-2</v>
      </c>
      <c r="I8373" s="38">
        <v>14</v>
      </c>
      <c r="J8373" s="38">
        <v>8</v>
      </c>
      <c r="K8373" s="42" t="s">
        <v>142</v>
      </c>
      <c r="L8373" s="42" t="s">
        <v>34</v>
      </c>
      <c r="AA8373" s="45"/>
      <c r="AB8373" s="45"/>
      <c r="AE8373" s="42">
        <f>IF(Table32[[#This Row],[Gems]]&gt;0,Table32[[#This Row],[Gems]],0)</f>
        <v>0</v>
      </c>
      <c r="AF8373" s="42">
        <f>IF(Table32[[#This Row],[Gems]]&lt;0,Table32[[#This Row],[Gems]],0)</f>
        <v>0</v>
      </c>
      <c r="AG8373" s="29">
        <f t="shared" ca="1" si="172"/>
        <v>69</v>
      </c>
    </row>
    <row r="8374" spans="1:33" ht="14.4" x14ac:dyDescent="0.3">
      <c r="A8374" s="37">
        <v>44131</v>
      </c>
      <c r="B8374" s="38">
        <f>INDEX(Videolength!D:D,MATCH(D8374,Videolength!A:A,0))</f>
        <v>14</v>
      </c>
      <c r="C8374" s="38">
        <f>INDEX(Videolength!E:E,MATCH(D8374,Videolength!A:A,0))</f>
        <v>41</v>
      </c>
      <c r="D8374" s="39">
        <v>41</v>
      </c>
      <c r="E8374" s="40" t="str">
        <f>INDEX(Videolength!B:B,MATCH(D8374,Videolength!A:A,0))</f>
        <v>https://youtu.be/4es6yKmfxlw?list=PLTjhk5BwsiVV8SrR-dPCDjCfaMnt-5HZH</v>
      </c>
      <c r="F8374" s="41">
        <f>INDEX(Videolength!C:C,MATCH(D8374,Videolength!A:A,0))</f>
        <v>2.6099537037037036E-2</v>
      </c>
      <c r="G8374" s="41">
        <v>1.5787037037037037E-2</v>
      </c>
      <c r="H8374" s="71">
        <f>HYPERLINK(_xlfn.CONCAT(E8374,"&amp;t=",G8374*86400),G8374)</f>
        <v>1.5787037037037037E-2</v>
      </c>
      <c r="I8374" s="38">
        <v>14</v>
      </c>
      <c r="J8374" s="38">
        <v>8</v>
      </c>
      <c r="K8374" s="42" t="s">
        <v>133</v>
      </c>
      <c r="L8374" s="42" t="s">
        <v>10</v>
      </c>
      <c r="AA8374" s="45"/>
      <c r="AB8374" s="45"/>
      <c r="AE8374" s="42">
        <f>IF(Table32[[#This Row],[Gems]]&gt;0,Table32[[#This Row],[Gems]],0)</f>
        <v>0</v>
      </c>
      <c r="AF8374" s="42">
        <f>IF(Table32[[#This Row],[Gems]]&lt;0,Table32[[#This Row],[Gems]],0)</f>
        <v>0</v>
      </c>
      <c r="AG8374" s="29">
        <f t="shared" ca="1" si="172"/>
        <v>69</v>
      </c>
    </row>
    <row r="8375" spans="1:33" ht="14.4" x14ac:dyDescent="0.3">
      <c r="A8375" s="37">
        <v>44131</v>
      </c>
      <c r="B8375" s="38">
        <f>INDEX(Videolength!D:D,MATCH(D8375,Videolength!A:A,0))</f>
        <v>14</v>
      </c>
      <c r="C8375" s="38">
        <f>INDEX(Videolength!E:E,MATCH(D8375,Videolength!A:A,0))</f>
        <v>41</v>
      </c>
      <c r="D8375" s="39">
        <v>41</v>
      </c>
      <c r="E8375" s="40" t="str">
        <f>INDEX(Videolength!B:B,MATCH(D8375,Videolength!A:A,0))</f>
        <v>https://youtu.be/4es6yKmfxlw?list=PLTjhk5BwsiVV8SrR-dPCDjCfaMnt-5HZH</v>
      </c>
      <c r="F8375" s="41">
        <f>INDEX(Videolength!C:C,MATCH(D8375,Videolength!A:A,0))</f>
        <v>2.6099537037037036E-2</v>
      </c>
      <c r="G8375" s="41">
        <v>1.5810185185185184E-2</v>
      </c>
      <c r="H8375" s="71">
        <f>HYPERLINK(_xlfn.CONCAT(E8375,"&amp;t=",G8375*86400),G8375)</f>
        <v>1.5810185185185184E-2</v>
      </c>
      <c r="I8375" s="38">
        <v>14</v>
      </c>
      <c r="J8375" s="38">
        <v>8</v>
      </c>
      <c r="K8375" s="42" t="s">
        <v>133</v>
      </c>
      <c r="L8375" s="42" t="s">
        <v>312</v>
      </c>
      <c r="AA8375" s="45"/>
      <c r="AB8375" s="45"/>
      <c r="AD8375" s="42">
        <v>10</v>
      </c>
      <c r="AE8375" s="42">
        <f>IF(Table32[[#This Row],[Gems]]&gt;0,Table32[[#This Row],[Gems]],0)</f>
        <v>10</v>
      </c>
      <c r="AF8375" s="42">
        <f>IF(Table32[[#This Row],[Gems]]&lt;0,Table32[[#This Row],[Gems]],0)</f>
        <v>0</v>
      </c>
      <c r="AG8375" s="29">
        <f t="shared" ca="1" si="172"/>
        <v>79</v>
      </c>
    </row>
    <row r="8376" spans="1:33" ht="14.4" x14ac:dyDescent="0.3">
      <c r="A8376" s="37">
        <v>44131</v>
      </c>
      <c r="B8376" s="38">
        <f>INDEX(Videolength!D:D,MATCH(D8376,Videolength!A:A,0))</f>
        <v>14</v>
      </c>
      <c r="C8376" s="38">
        <f>INDEX(Videolength!E:E,MATCH(D8376,Videolength!A:A,0))</f>
        <v>41</v>
      </c>
      <c r="D8376" s="39">
        <v>41</v>
      </c>
      <c r="E8376" s="40" t="str">
        <f>INDEX(Videolength!B:B,MATCH(D8376,Videolength!A:A,0))</f>
        <v>https://youtu.be/4es6yKmfxlw?list=PLTjhk5BwsiVV8SrR-dPCDjCfaMnt-5HZH</v>
      </c>
      <c r="F8376" s="41">
        <f>INDEX(Videolength!C:C,MATCH(D8376,Videolength!A:A,0))</f>
        <v>2.6099537037037036E-2</v>
      </c>
      <c r="G8376" s="41">
        <v>1.5833333333333335E-2</v>
      </c>
      <c r="H8376" s="71">
        <f>HYPERLINK(_xlfn.CONCAT(E8376,"&amp;t=",G8376*86400),G8376)</f>
        <v>1.5833333333333335E-2</v>
      </c>
      <c r="I8376" s="38">
        <v>14</v>
      </c>
      <c r="J8376" s="38">
        <v>8</v>
      </c>
      <c r="K8376" s="42" t="s">
        <v>346</v>
      </c>
      <c r="L8376" s="42" t="s">
        <v>10</v>
      </c>
      <c r="AA8376" s="45"/>
      <c r="AB8376" s="45"/>
      <c r="AE8376" s="42">
        <f>IF(Table32[[#This Row],[Gems]]&gt;0,Table32[[#This Row],[Gems]],0)</f>
        <v>0</v>
      </c>
      <c r="AF8376" s="42">
        <f>IF(Table32[[#This Row],[Gems]]&lt;0,Table32[[#This Row],[Gems]],0)</f>
        <v>0</v>
      </c>
      <c r="AG8376" s="29">
        <f t="shared" ca="1" si="172"/>
        <v>79</v>
      </c>
    </row>
    <row r="8377" spans="1:33" ht="14.4" x14ac:dyDescent="0.3">
      <c r="A8377" s="37">
        <v>44131</v>
      </c>
      <c r="B8377" s="38">
        <f>INDEX(Videolength!D:D,MATCH(D8377,Videolength!A:A,0))</f>
        <v>14</v>
      </c>
      <c r="C8377" s="38">
        <f>INDEX(Videolength!E:E,MATCH(D8377,Videolength!A:A,0))</f>
        <v>41</v>
      </c>
      <c r="D8377" s="39">
        <v>41</v>
      </c>
      <c r="E8377" s="40" t="str">
        <f>INDEX(Videolength!B:B,MATCH(D8377,Videolength!A:A,0))</f>
        <v>https://youtu.be/4es6yKmfxlw?list=PLTjhk5BwsiVV8SrR-dPCDjCfaMnt-5HZH</v>
      </c>
      <c r="F8377" s="41">
        <f>INDEX(Videolength!C:C,MATCH(D8377,Videolength!A:A,0))</f>
        <v>2.6099537037037036E-2</v>
      </c>
      <c r="G8377" s="41">
        <v>1.5879629629629629E-2</v>
      </c>
      <c r="H8377" s="71">
        <f>HYPERLINK(_xlfn.CONCAT(E8377,"&amp;t=",G8377*86400),G8377)</f>
        <v>1.5879629629629629E-2</v>
      </c>
      <c r="I8377" s="38">
        <v>14</v>
      </c>
      <c r="J8377" s="38">
        <v>8</v>
      </c>
      <c r="K8377" s="42" t="s">
        <v>36</v>
      </c>
      <c r="L8377" s="42" t="s">
        <v>10</v>
      </c>
      <c r="M8377" s="42" t="s">
        <v>1628</v>
      </c>
      <c r="N8377" s="42" t="s">
        <v>1835</v>
      </c>
      <c r="AA8377" s="45"/>
      <c r="AB8377" s="45"/>
      <c r="AE8377" s="42">
        <f>IF(Table32[[#This Row],[Gems]]&gt;0,Table32[[#This Row],[Gems]],0)</f>
        <v>0</v>
      </c>
      <c r="AF8377" s="42">
        <f>IF(Table32[[#This Row],[Gems]]&lt;0,Table32[[#This Row],[Gems]],0)</f>
        <v>0</v>
      </c>
      <c r="AG8377" s="29">
        <f t="shared" ca="1" si="172"/>
        <v>79</v>
      </c>
    </row>
    <row r="8378" spans="1:33" ht="14.4" x14ac:dyDescent="0.3">
      <c r="A8378" s="37">
        <v>44131</v>
      </c>
      <c r="B8378" s="38">
        <f>INDEX(Videolength!D:D,MATCH(D8378,Videolength!A:A,0))</f>
        <v>14</v>
      </c>
      <c r="C8378" s="38">
        <f>INDEX(Videolength!E:E,MATCH(D8378,Videolength!A:A,0))</f>
        <v>41</v>
      </c>
      <c r="D8378" s="39">
        <v>41</v>
      </c>
      <c r="E8378" s="40" t="str">
        <f>INDEX(Videolength!B:B,MATCH(D8378,Videolength!A:A,0))</f>
        <v>https://youtu.be/4es6yKmfxlw?list=PLTjhk5BwsiVV8SrR-dPCDjCfaMnt-5HZH</v>
      </c>
      <c r="F8378" s="41">
        <f>INDEX(Videolength!C:C,MATCH(D8378,Videolength!A:A,0))</f>
        <v>2.6099537037037036E-2</v>
      </c>
      <c r="G8378" s="41">
        <v>1.6261574074074074E-2</v>
      </c>
      <c r="H8378" s="71">
        <f>HYPERLINK(_xlfn.CONCAT(E8378,"&amp;t=",G8378*86400),G8378)</f>
        <v>1.6261574074074074E-2</v>
      </c>
      <c r="I8378" s="38">
        <v>14</v>
      </c>
      <c r="J8378" s="38">
        <v>8</v>
      </c>
      <c r="K8378" s="42" t="s">
        <v>346</v>
      </c>
      <c r="L8378" s="42" t="s">
        <v>10</v>
      </c>
      <c r="AA8378" s="45"/>
      <c r="AB8378" s="45"/>
      <c r="AE8378" s="42">
        <f>IF(Table32[[#This Row],[Gems]]&gt;0,Table32[[#This Row],[Gems]],0)</f>
        <v>0</v>
      </c>
      <c r="AF8378" s="42">
        <f>IF(Table32[[#This Row],[Gems]]&lt;0,Table32[[#This Row],[Gems]],0)</f>
        <v>0</v>
      </c>
      <c r="AG8378" s="29">
        <f t="shared" ca="1" si="172"/>
        <v>79</v>
      </c>
    </row>
    <row r="8379" spans="1:33" ht="14.4" x14ac:dyDescent="0.3">
      <c r="A8379" s="37">
        <v>44131</v>
      </c>
      <c r="B8379" s="38">
        <f>INDEX(Videolength!D:D,MATCH(D8379,Videolength!A:A,0))</f>
        <v>14</v>
      </c>
      <c r="C8379" s="38">
        <f>INDEX(Videolength!E:E,MATCH(D8379,Videolength!A:A,0))</f>
        <v>41</v>
      </c>
      <c r="D8379" s="39">
        <v>41</v>
      </c>
      <c r="E8379" s="40" t="str">
        <f>INDEX(Videolength!B:B,MATCH(D8379,Videolength!A:A,0))</f>
        <v>https://youtu.be/4es6yKmfxlw?list=PLTjhk5BwsiVV8SrR-dPCDjCfaMnt-5HZH</v>
      </c>
      <c r="F8379" s="41">
        <f>INDEX(Videolength!C:C,MATCH(D8379,Videolength!A:A,0))</f>
        <v>2.6099537037037036E-2</v>
      </c>
      <c r="G8379" s="41">
        <v>1.6307870370370372E-2</v>
      </c>
      <c r="H8379" s="71">
        <f>HYPERLINK(_xlfn.CONCAT(E8379,"&amp;t=",G8379*86400),G8379)</f>
        <v>1.6307870370370372E-2</v>
      </c>
      <c r="I8379" s="38">
        <v>14</v>
      </c>
      <c r="J8379" s="38">
        <v>8</v>
      </c>
      <c r="K8379" s="42" t="s">
        <v>114</v>
      </c>
      <c r="L8379" s="42" t="s">
        <v>10</v>
      </c>
      <c r="AA8379" s="45"/>
      <c r="AB8379" s="45"/>
      <c r="AE8379" s="42">
        <f>IF(Table32[[#This Row],[Gems]]&gt;0,Table32[[#This Row],[Gems]],0)</f>
        <v>0</v>
      </c>
      <c r="AF8379" s="42">
        <f>IF(Table32[[#This Row],[Gems]]&lt;0,Table32[[#This Row],[Gems]],0)</f>
        <v>0</v>
      </c>
      <c r="AG8379" s="29">
        <f t="shared" ca="1" si="172"/>
        <v>79</v>
      </c>
    </row>
    <row r="8380" spans="1:33" ht="14.4" x14ac:dyDescent="0.3">
      <c r="A8380" s="37">
        <v>44131</v>
      </c>
      <c r="B8380" s="38">
        <f>INDEX(Videolength!D:D,MATCH(D8380,Videolength!A:A,0))</f>
        <v>14</v>
      </c>
      <c r="C8380" s="38">
        <f>INDEX(Videolength!E:E,MATCH(D8380,Videolength!A:A,0))</f>
        <v>41</v>
      </c>
      <c r="D8380" s="39">
        <v>41</v>
      </c>
      <c r="E8380" s="40" t="str">
        <f>INDEX(Videolength!B:B,MATCH(D8380,Videolength!A:A,0))</f>
        <v>https://youtu.be/4es6yKmfxlw?list=PLTjhk5BwsiVV8SrR-dPCDjCfaMnt-5HZH</v>
      </c>
      <c r="F8380" s="41">
        <f>INDEX(Videolength!C:C,MATCH(D8380,Videolength!A:A,0))</f>
        <v>2.6099537037037036E-2</v>
      </c>
      <c r="G8380" s="41">
        <v>1.6354166666666666E-2</v>
      </c>
      <c r="H8380" s="71">
        <f>HYPERLINK(_xlfn.CONCAT(E8380,"&amp;t=",G8380*86400),G8380)</f>
        <v>1.6354166666666666E-2</v>
      </c>
      <c r="I8380" s="38">
        <v>14</v>
      </c>
      <c r="J8380" s="38">
        <v>8</v>
      </c>
      <c r="K8380" s="42" t="s">
        <v>329</v>
      </c>
      <c r="L8380" s="42" t="s">
        <v>330</v>
      </c>
      <c r="M8380" s="42" t="s">
        <v>1629</v>
      </c>
      <c r="N8380" s="42" t="s">
        <v>1835</v>
      </c>
      <c r="AA8380" s="45"/>
      <c r="AB8380" s="45"/>
      <c r="AE8380" s="42">
        <f>IF(Table32[[#This Row],[Gems]]&gt;0,Table32[[#This Row],[Gems]],0)</f>
        <v>0</v>
      </c>
      <c r="AF8380" s="42">
        <f>IF(Table32[[#This Row],[Gems]]&lt;0,Table32[[#This Row],[Gems]],0)</f>
        <v>0</v>
      </c>
      <c r="AG8380" s="29">
        <f t="shared" ca="1" si="172"/>
        <v>79</v>
      </c>
    </row>
    <row r="8381" spans="1:33" ht="14.4" x14ac:dyDescent="0.3">
      <c r="A8381" s="37">
        <v>44131</v>
      </c>
      <c r="B8381" s="38">
        <f>INDEX(Videolength!D:D,MATCH(D8381,Videolength!A:A,0))</f>
        <v>14</v>
      </c>
      <c r="C8381" s="38">
        <f>INDEX(Videolength!E:E,MATCH(D8381,Videolength!A:A,0))</f>
        <v>41</v>
      </c>
      <c r="D8381" s="39">
        <v>41</v>
      </c>
      <c r="E8381" s="40" t="str">
        <f>INDEX(Videolength!B:B,MATCH(D8381,Videolength!A:A,0))</f>
        <v>https://youtu.be/4es6yKmfxlw?list=PLTjhk5BwsiVV8SrR-dPCDjCfaMnt-5HZH</v>
      </c>
      <c r="F8381" s="41">
        <f>INDEX(Videolength!C:C,MATCH(D8381,Videolength!A:A,0))</f>
        <v>2.6099537037037036E-2</v>
      </c>
      <c r="G8381" s="41">
        <v>1.6412037037037037E-2</v>
      </c>
      <c r="H8381" s="71">
        <f>HYPERLINK(_xlfn.CONCAT(E8381,"&amp;t=",G8381*86400),G8381)</f>
        <v>1.6412037037037037E-2</v>
      </c>
      <c r="I8381" s="38">
        <v>14</v>
      </c>
      <c r="J8381" s="38">
        <v>8</v>
      </c>
      <c r="K8381" s="42" t="s">
        <v>114</v>
      </c>
      <c r="L8381" s="42" t="s">
        <v>10</v>
      </c>
      <c r="AA8381" s="45"/>
      <c r="AB8381" s="45"/>
      <c r="AE8381" s="42">
        <f>IF(Table32[[#This Row],[Gems]]&gt;0,Table32[[#This Row],[Gems]],0)</f>
        <v>0</v>
      </c>
      <c r="AF8381" s="42">
        <f>IF(Table32[[#This Row],[Gems]]&lt;0,Table32[[#This Row],[Gems]],0)</f>
        <v>0</v>
      </c>
      <c r="AG8381" s="29">
        <f t="shared" ca="1" si="172"/>
        <v>79</v>
      </c>
    </row>
    <row r="8382" spans="1:33" ht="14.4" x14ac:dyDescent="0.3">
      <c r="A8382" s="37">
        <v>44131</v>
      </c>
      <c r="B8382" s="38">
        <f>INDEX(Videolength!D:D,MATCH(D8382,Videolength!A:A,0))</f>
        <v>14</v>
      </c>
      <c r="C8382" s="38">
        <f>INDEX(Videolength!E:E,MATCH(D8382,Videolength!A:A,0))</f>
        <v>41</v>
      </c>
      <c r="D8382" s="39">
        <v>41</v>
      </c>
      <c r="E8382" s="40" t="str">
        <f>INDEX(Videolength!B:B,MATCH(D8382,Videolength!A:A,0))</f>
        <v>https://youtu.be/4es6yKmfxlw?list=PLTjhk5BwsiVV8SrR-dPCDjCfaMnt-5HZH</v>
      </c>
      <c r="F8382" s="41">
        <f>INDEX(Videolength!C:C,MATCH(D8382,Videolength!A:A,0))</f>
        <v>2.6099537037037036E-2</v>
      </c>
      <c r="G8382" s="41">
        <v>1.6469907407407405E-2</v>
      </c>
      <c r="H8382" s="71">
        <f>HYPERLINK(_xlfn.CONCAT(E8382,"&amp;t=",G8382*86400),G8382)</f>
        <v>1.6469907407407405E-2</v>
      </c>
      <c r="I8382" s="38">
        <v>14</v>
      </c>
      <c r="J8382" s="38">
        <v>8</v>
      </c>
      <c r="K8382" s="42" t="s">
        <v>114</v>
      </c>
      <c r="L8382" s="42" t="s">
        <v>177</v>
      </c>
      <c r="AA8382" s="45"/>
      <c r="AB8382" s="45"/>
      <c r="AE8382" s="42">
        <f>IF(Table32[[#This Row],[Gems]]&gt;0,Table32[[#This Row],[Gems]],0)</f>
        <v>0</v>
      </c>
      <c r="AF8382" s="42">
        <f>IF(Table32[[#This Row],[Gems]]&lt;0,Table32[[#This Row],[Gems]],0)</f>
        <v>0</v>
      </c>
      <c r="AG8382" s="29">
        <f t="shared" ca="1" si="172"/>
        <v>79</v>
      </c>
    </row>
    <row r="8383" spans="1:33" ht="14.4" x14ac:dyDescent="0.3">
      <c r="A8383" s="37">
        <v>44131</v>
      </c>
      <c r="B8383" s="38">
        <f>INDEX(Videolength!D:D,MATCH(D8383,Videolength!A:A,0))</f>
        <v>14</v>
      </c>
      <c r="C8383" s="38">
        <f>INDEX(Videolength!E:E,MATCH(D8383,Videolength!A:A,0))</f>
        <v>41</v>
      </c>
      <c r="D8383" s="39">
        <v>41</v>
      </c>
      <c r="E8383" s="40" t="str">
        <f>INDEX(Videolength!B:B,MATCH(D8383,Videolength!A:A,0))</f>
        <v>https://youtu.be/4es6yKmfxlw?list=PLTjhk5BwsiVV8SrR-dPCDjCfaMnt-5HZH</v>
      </c>
      <c r="F8383" s="41">
        <f>INDEX(Videolength!C:C,MATCH(D8383,Videolength!A:A,0))</f>
        <v>2.6099537037037036E-2</v>
      </c>
      <c r="G8383" s="41">
        <v>1.695601851851852E-2</v>
      </c>
      <c r="H8383" s="71">
        <f>HYPERLINK(_xlfn.CONCAT(E8383,"&amp;t=",G8383*86400),G8383)</f>
        <v>1.695601851851852E-2</v>
      </c>
      <c r="I8383" s="38">
        <v>14</v>
      </c>
      <c r="J8383" s="38">
        <v>8</v>
      </c>
      <c r="K8383" s="42" t="s">
        <v>114</v>
      </c>
      <c r="L8383" s="42" t="s">
        <v>178</v>
      </c>
      <c r="Q8383" s="42" t="s">
        <v>121</v>
      </c>
      <c r="AA8383" s="45"/>
      <c r="AB8383" s="45"/>
      <c r="AC8383" s="44" t="s">
        <v>203</v>
      </c>
      <c r="AE8383" s="42">
        <f>IF(Table32[[#This Row],[Gems]]&gt;0,Table32[[#This Row],[Gems]],0)</f>
        <v>0</v>
      </c>
      <c r="AF8383" s="42">
        <f>IF(Table32[[#This Row],[Gems]]&lt;0,Table32[[#This Row],[Gems]],0)</f>
        <v>0</v>
      </c>
      <c r="AG8383" s="30">
        <f t="shared" ca="1" si="172"/>
        <v>79</v>
      </c>
    </row>
    <row r="8384" spans="1:33" ht="14.4" x14ac:dyDescent="0.3">
      <c r="A8384" s="37">
        <v>44131</v>
      </c>
      <c r="B8384" s="38">
        <f>INDEX(Videolength!D:D,MATCH(D8384,Videolength!A:A,0))</f>
        <v>14</v>
      </c>
      <c r="C8384" s="38">
        <f>INDEX(Videolength!E:E,MATCH(D8384,Videolength!A:A,0))</f>
        <v>41</v>
      </c>
      <c r="D8384" s="39">
        <v>41</v>
      </c>
      <c r="E8384" s="40" t="str">
        <f>INDEX(Videolength!B:B,MATCH(D8384,Videolength!A:A,0))</f>
        <v>https://youtu.be/4es6yKmfxlw?list=PLTjhk5BwsiVV8SrR-dPCDjCfaMnt-5HZH</v>
      </c>
      <c r="F8384" s="41">
        <f>INDEX(Videolength!C:C,MATCH(D8384,Videolength!A:A,0))</f>
        <v>2.6099537037037036E-2</v>
      </c>
      <c r="G8384" s="41">
        <v>1.699074074074074E-2</v>
      </c>
      <c r="H8384" s="71">
        <f>HYPERLINK(_xlfn.CONCAT(E8384,"&amp;t=",G8384*86400),G8384)</f>
        <v>1.699074074074074E-2</v>
      </c>
      <c r="I8384" s="38">
        <v>14</v>
      </c>
      <c r="J8384" s="38">
        <v>8</v>
      </c>
      <c r="K8384" s="42" t="s">
        <v>114</v>
      </c>
      <c r="L8384" s="42" t="s">
        <v>10</v>
      </c>
      <c r="M8384" s="42" t="s">
        <v>1630</v>
      </c>
      <c r="AA8384" s="45"/>
      <c r="AB8384" s="45"/>
      <c r="AE8384" s="42">
        <f>IF(Table32[[#This Row],[Gems]]&gt;0,Table32[[#This Row],[Gems]],0)</f>
        <v>0</v>
      </c>
      <c r="AF8384" s="42">
        <f>IF(Table32[[#This Row],[Gems]]&lt;0,Table32[[#This Row],[Gems]],0)</f>
        <v>0</v>
      </c>
      <c r="AG8384" s="29">
        <f t="shared" ca="1" si="172"/>
        <v>79</v>
      </c>
    </row>
    <row r="8385" spans="1:33" ht="14.4" x14ac:dyDescent="0.3">
      <c r="A8385" s="37">
        <v>44131</v>
      </c>
      <c r="B8385" s="38">
        <f>INDEX(Videolength!D:D,MATCH(D8385,Videolength!A:A,0))</f>
        <v>14</v>
      </c>
      <c r="C8385" s="38">
        <f>INDEX(Videolength!E:E,MATCH(D8385,Videolength!A:A,0))</f>
        <v>41</v>
      </c>
      <c r="D8385" s="39">
        <v>41</v>
      </c>
      <c r="E8385" s="40" t="str">
        <f>INDEX(Videolength!B:B,MATCH(D8385,Videolength!A:A,0))</f>
        <v>https://youtu.be/4es6yKmfxlw?list=PLTjhk5BwsiVV8SrR-dPCDjCfaMnt-5HZH</v>
      </c>
      <c r="F8385" s="41">
        <f>INDEX(Videolength!C:C,MATCH(D8385,Videolength!A:A,0))</f>
        <v>2.6099537037037036E-2</v>
      </c>
      <c r="G8385" s="41">
        <v>1.7106481481481483E-2</v>
      </c>
      <c r="H8385" s="71">
        <f>HYPERLINK(_xlfn.CONCAT(E8385,"&amp;t=",G8385*86400),G8385)</f>
        <v>1.7106481481481483E-2</v>
      </c>
      <c r="I8385" s="38">
        <v>14</v>
      </c>
      <c r="J8385" s="38">
        <v>8</v>
      </c>
      <c r="K8385" s="42" t="s">
        <v>15</v>
      </c>
      <c r="L8385" s="42" t="s">
        <v>216</v>
      </c>
      <c r="AA8385" s="45"/>
      <c r="AB8385" s="45"/>
      <c r="AE8385" s="42">
        <f>IF(Table32[[#This Row],[Gems]]&gt;0,Table32[[#This Row],[Gems]],0)</f>
        <v>0</v>
      </c>
      <c r="AF8385" s="42">
        <f>IF(Table32[[#This Row],[Gems]]&lt;0,Table32[[#This Row],[Gems]],0)</f>
        <v>0</v>
      </c>
      <c r="AG8385" s="29">
        <f t="shared" ca="1" si="172"/>
        <v>79</v>
      </c>
    </row>
    <row r="8386" spans="1:33" ht="14.4" x14ac:dyDescent="0.3">
      <c r="A8386" s="37">
        <v>44131</v>
      </c>
      <c r="B8386" s="38">
        <f>INDEX(Videolength!D:D,MATCH(D8386,Videolength!A:A,0))</f>
        <v>14</v>
      </c>
      <c r="C8386" s="38">
        <f>INDEX(Videolength!E:E,MATCH(D8386,Videolength!A:A,0))</f>
        <v>41</v>
      </c>
      <c r="D8386" s="39">
        <v>41</v>
      </c>
      <c r="E8386" s="40" t="str">
        <f>INDEX(Videolength!B:B,MATCH(D8386,Videolength!A:A,0))</f>
        <v>https://youtu.be/4es6yKmfxlw?list=PLTjhk5BwsiVV8SrR-dPCDjCfaMnt-5HZH</v>
      </c>
      <c r="F8386" s="41">
        <f>INDEX(Videolength!C:C,MATCH(D8386,Videolength!A:A,0))</f>
        <v>2.6099537037037036E-2</v>
      </c>
      <c r="G8386" s="41">
        <v>1.712962962962963E-2</v>
      </c>
      <c r="H8386" s="71">
        <f>HYPERLINK(_xlfn.CONCAT(E8386,"&amp;t=",G8386*86400),G8386)</f>
        <v>1.712962962962963E-2</v>
      </c>
      <c r="I8386" s="38">
        <v>14</v>
      </c>
      <c r="J8386" s="38">
        <v>8</v>
      </c>
      <c r="K8386" s="42" t="s">
        <v>346</v>
      </c>
      <c r="L8386" s="42" t="s">
        <v>10</v>
      </c>
      <c r="AA8386" s="45"/>
      <c r="AB8386" s="45"/>
      <c r="AE8386" s="42">
        <f>IF(Table32[[#This Row],[Gems]]&gt;0,Table32[[#This Row],[Gems]],0)</f>
        <v>0</v>
      </c>
      <c r="AF8386" s="42">
        <f>IF(Table32[[#This Row],[Gems]]&lt;0,Table32[[#This Row],[Gems]],0)</f>
        <v>0</v>
      </c>
      <c r="AG8386" s="29">
        <f t="shared" ca="1" si="172"/>
        <v>79</v>
      </c>
    </row>
    <row r="8387" spans="1:33" ht="14.4" x14ac:dyDescent="0.3">
      <c r="A8387" s="37">
        <v>44131</v>
      </c>
      <c r="B8387" s="38">
        <f>INDEX(Videolength!D:D,MATCH(D8387,Videolength!A:A,0))</f>
        <v>14</v>
      </c>
      <c r="C8387" s="38">
        <f>INDEX(Videolength!E:E,MATCH(D8387,Videolength!A:A,0))</f>
        <v>41</v>
      </c>
      <c r="D8387" s="39">
        <v>41</v>
      </c>
      <c r="E8387" s="40" t="str">
        <f>INDEX(Videolength!B:B,MATCH(D8387,Videolength!A:A,0))</f>
        <v>https://youtu.be/4es6yKmfxlw?list=PLTjhk5BwsiVV8SrR-dPCDjCfaMnt-5HZH</v>
      </c>
      <c r="F8387" s="41">
        <f>INDEX(Videolength!C:C,MATCH(D8387,Videolength!A:A,0))</f>
        <v>2.6099537037037036E-2</v>
      </c>
      <c r="G8387" s="41">
        <v>1.7187499999999998E-2</v>
      </c>
      <c r="H8387" s="71">
        <f>HYPERLINK(_xlfn.CONCAT(E8387,"&amp;t=",G8387*86400),G8387)</f>
        <v>1.7187499999999998E-2</v>
      </c>
      <c r="I8387" s="38">
        <v>14</v>
      </c>
      <c r="J8387" s="38">
        <v>8</v>
      </c>
      <c r="K8387" s="42" t="s">
        <v>353</v>
      </c>
      <c r="L8387" s="42" t="s">
        <v>10</v>
      </c>
      <c r="M8387" s="42" t="s">
        <v>1631</v>
      </c>
      <c r="AA8387" s="45"/>
      <c r="AB8387" s="45"/>
      <c r="AE8387" s="42">
        <f>IF(Table32[[#This Row],[Gems]]&gt;0,Table32[[#This Row],[Gems]],0)</f>
        <v>0</v>
      </c>
      <c r="AF8387" s="42">
        <f>IF(Table32[[#This Row],[Gems]]&lt;0,Table32[[#This Row],[Gems]],0)</f>
        <v>0</v>
      </c>
      <c r="AG8387" s="29">
        <f t="shared" ca="1" si="172"/>
        <v>79</v>
      </c>
    </row>
    <row r="8388" spans="1:33" ht="14.4" x14ac:dyDescent="0.3">
      <c r="A8388" s="37">
        <v>44131</v>
      </c>
      <c r="B8388" s="38">
        <f>INDEX(Videolength!D:D,MATCH(D8388,Videolength!A:A,0))</f>
        <v>14</v>
      </c>
      <c r="C8388" s="38">
        <f>INDEX(Videolength!E:E,MATCH(D8388,Videolength!A:A,0))</f>
        <v>41</v>
      </c>
      <c r="D8388" s="39">
        <v>41</v>
      </c>
      <c r="E8388" s="40" t="str">
        <f>INDEX(Videolength!B:B,MATCH(D8388,Videolength!A:A,0))</f>
        <v>https://youtu.be/4es6yKmfxlw?list=PLTjhk5BwsiVV8SrR-dPCDjCfaMnt-5HZH</v>
      </c>
      <c r="F8388" s="41">
        <f>INDEX(Videolength!C:C,MATCH(D8388,Videolength!A:A,0))</f>
        <v>2.6099537037037036E-2</v>
      </c>
      <c r="G8388" s="41">
        <v>1.7291666666666667E-2</v>
      </c>
      <c r="H8388" s="71">
        <f>HYPERLINK(_xlfn.CONCAT(E8388,"&amp;t=",G8388*86400),G8388)</f>
        <v>1.7291666666666667E-2</v>
      </c>
      <c r="I8388" s="38">
        <v>14</v>
      </c>
      <c r="J8388" s="38">
        <v>8</v>
      </c>
      <c r="K8388" s="42" t="s">
        <v>346</v>
      </c>
      <c r="L8388" s="42" t="s">
        <v>10</v>
      </c>
      <c r="AA8388" s="45"/>
      <c r="AB8388" s="45"/>
      <c r="AE8388" s="42">
        <f>IF(Table32[[#This Row],[Gems]]&gt;0,Table32[[#This Row],[Gems]],0)</f>
        <v>0</v>
      </c>
      <c r="AF8388" s="42">
        <f>IF(Table32[[#This Row],[Gems]]&lt;0,Table32[[#This Row],[Gems]],0)</f>
        <v>0</v>
      </c>
      <c r="AG8388" s="29">
        <f t="shared" ca="1" si="172"/>
        <v>79</v>
      </c>
    </row>
    <row r="8389" spans="1:33" ht="14.4" x14ac:dyDescent="0.3">
      <c r="A8389" s="37">
        <v>44131</v>
      </c>
      <c r="B8389" s="38">
        <f>INDEX(Videolength!D:D,MATCH(D8389,Videolength!A:A,0))</f>
        <v>14</v>
      </c>
      <c r="C8389" s="38">
        <f>INDEX(Videolength!E:E,MATCH(D8389,Videolength!A:A,0))</f>
        <v>41</v>
      </c>
      <c r="D8389" s="39">
        <v>41</v>
      </c>
      <c r="E8389" s="40" t="str">
        <f>INDEX(Videolength!B:B,MATCH(D8389,Videolength!A:A,0))</f>
        <v>https://youtu.be/4es6yKmfxlw?list=PLTjhk5BwsiVV8SrR-dPCDjCfaMnt-5HZH</v>
      </c>
      <c r="F8389" s="41">
        <f>INDEX(Videolength!C:C,MATCH(D8389,Videolength!A:A,0))</f>
        <v>2.6099537037037036E-2</v>
      </c>
      <c r="G8389" s="41">
        <v>1.7303240740740741E-2</v>
      </c>
      <c r="H8389" s="71">
        <f>HYPERLINK(_xlfn.CONCAT(E8389,"&amp;t=",G8389*86400),G8389)</f>
        <v>1.7303240740740741E-2</v>
      </c>
      <c r="I8389" s="38">
        <v>14</v>
      </c>
      <c r="J8389" s="38">
        <v>8</v>
      </c>
      <c r="K8389" s="42" t="s">
        <v>8</v>
      </c>
      <c r="L8389" s="42" t="s">
        <v>163</v>
      </c>
      <c r="AA8389" s="45"/>
      <c r="AB8389" s="45"/>
      <c r="AE8389" s="42">
        <f>IF(Table32[[#This Row],[Gems]]&gt;0,Table32[[#This Row],[Gems]],0)</f>
        <v>0</v>
      </c>
      <c r="AF8389" s="42">
        <f>IF(Table32[[#This Row],[Gems]]&lt;0,Table32[[#This Row],[Gems]],0)</f>
        <v>0</v>
      </c>
      <c r="AG8389" s="29">
        <f t="shared" ca="1" si="172"/>
        <v>79</v>
      </c>
    </row>
    <row r="8390" spans="1:33" ht="14.4" x14ac:dyDescent="0.3">
      <c r="A8390" s="37">
        <v>44131</v>
      </c>
      <c r="B8390" s="38">
        <f>INDEX(Videolength!D:D,MATCH(D8390,Videolength!A:A,0))</f>
        <v>14</v>
      </c>
      <c r="C8390" s="38">
        <f>INDEX(Videolength!E:E,MATCH(D8390,Videolength!A:A,0))</f>
        <v>41</v>
      </c>
      <c r="D8390" s="39">
        <v>41</v>
      </c>
      <c r="E8390" s="40" t="str">
        <f>INDEX(Videolength!B:B,MATCH(D8390,Videolength!A:A,0))</f>
        <v>https://youtu.be/4es6yKmfxlw?list=PLTjhk5BwsiVV8SrR-dPCDjCfaMnt-5HZH</v>
      </c>
      <c r="F8390" s="41">
        <f>INDEX(Videolength!C:C,MATCH(D8390,Videolength!A:A,0))</f>
        <v>2.6099537037037036E-2</v>
      </c>
      <c r="G8390" s="41">
        <v>1.7314814814814814E-2</v>
      </c>
      <c r="H8390" s="71">
        <f>HYPERLINK(_xlfn.CONCAT(E8390,"&amp;t=",G8390*86400),G8390)</f>
        <v>1.7314814814814814E-2</v>
      </c>
      <c r="I8390" s="38">
        <v>14</v>
      </c>
      <c r="J8390" s="38">
        <v>8</v>
      </c>
      <c r="K8390" s="42" t="s">
        <v>346</v>
      </c>
      <c r="L8390" s="42" t="s">
        <v>10</v>
      </c>
      <c r="AA8390" s="45"/>
      <c r="AB8390" s="45"/>
      <c r="AE8390" s="42">
        <f>IF(Table32[[#This Row],[Gems]]&gt;0,Table32[[#This Row],[Gems]],0)</f>
        <v>0</v>
      </c>
      <c r="AF8390" s="42">
        <f>IF(Table32[[#This Row],[Gems]]&lt;0,Table32[[#This Row],[Gems]],0)</f>
        <v>0</v>
      </c>
      <c r="AG8390" s="29">
        <f t="shared" ca="1" si="172"/>
        <v>79</v>
      </c>
    </row>
    <row r="8391" spans="1:33" ht="14.4" x14ac:dyDescent="0.3">
      <c r="A8391" s="37">
        <v>44131</v>
      </c>
      <c r="B8391" s="38">
        <f>INDEX(Videolength!D:D,MATCH(D8391,Videolength!A:A,0))</f>
        <v>14</v>
      </c>
      <c r="C8391" s="38">
        <f>INDEX(Videolength!E:E,MATCH(D8391,Videolength!A:A,0))</f>
        <v>41</v>
      </c>
      <c r="D8391" s="39">
        <v>41</v>
      </c>
      <c r="E8391" s="40" t="str">
        <f>INDEX(Videolength!B:B,MATCH(D8391,Videolength!A:A,0))</f>
        <v>https://youtu.be/4es6yKmfxlw?list=PLTjhk5BwsiVV8SrR-dPCDjCfaMnt-5HZH</v>
      </c>
      <c r="F8391" s="41">
        <f>INDEX(Videolength!C:C,MATCH(D8391,Videolength!A:A,0))</f>
        <v>2.6099537037037036E-2</v>
      </c>
      <c r="G8391" s="41">
        <v>1.7326388888888888E-2</v>
      </c>
      <c r="H8391" s="71">
        <f>HYPERLINK(_xlfn.CONCAT(E8391,"&amp;t=",G8391*86400),G8391)</f>
        <v>1.7326388888888888E-2</v>
      </c>
      <c r="I8391" s="38">
        <v>14</v>
      </c>
      <c r="J8391" s="38">
        <v>8</v>
      </c>
      <c r="K8391" s="42" t="s">
        <v>107</v>
      </c>
      <c r="L8391" s="42" t="s">
        <v>10</v>
      </c>
      <c r="AA8391" s="45"/>
      <c r="AB8391" s="45"/>
      <c r="AE8391" s="42">
        <f>IF(Table32[[#This Row],[Gems]]&gt;0,Table32[[#This Row],[Gems]],0)</f>
        <v>0</v>
      </c>
      <c r="AF8391" s="42">
        <f>IF(Table32[[#This Row],[Gems]]&lt;0,Table32[[#This Row],[Gems]],0)</f>
        <v>0</v>
      </c>
      <c r="AG8391" s="29">
        <f t="shared" ca="1" si="172"/>
        <v>79</v>
      </c>
    </row>
    <row r="8392" spans="1:33" ht="14.4" x14ac:dyDescent="0.3">
      <c r="A8392" s="37">
        <v>44131</v>
      </c>
      <c r="B8392" s="38">
        <f>INDEX(Videolength!D:D,MATCH(D8392,Videolength!A:A,0))</f>
        <v>14</v>
      </c>
      <c r="C8392" s="38">
        <f>INDEX(Videolength!E:E,MATCH(D8392,Videolength!A:A,0))</f>
        <v>41</v>
      </c>
      <c r="D8392" s="39">
        <v>41</v>
      </c>
      <c r="E8392" s="40" t="str">
        <f>INDEX(Videolength!B:B,MATCH(D8392,Videolength!A:A,0))</f>
        <v>https://youtu.be/4es6yKmfxlw?list=PLTjhk5BwsiVV8SrR-dPCDjCfaMnt-5HZH</v>
      </c>
      <c r="F8392" s="41">
        <f>INDEX(Videolength!C:C,MATCH(D8392,Videolength!A:A,0))</f>
        <v>2.6099537037037036E-2</v>
      </c>
      <c r="G8392" s="41">
        <v>1.7372685185185185E-2</v>
      </c>
      <c r="H8392" s="71">
        <f>HYPERLINK(_xlfn.CONCAT(E8392,"&amp;t=",G8392*86400),G8392)</f>
        <v>1.7372685185185185E-2</v>
      </c>
      <c r="I8392" s="38">
        <v>14</v>
      </c>
      <c r="J8392" s="38">
        <v>8</v>
      </c>
      <c r="K8392" s="42" t="s">
        <v>107</v>
      </c>
      <c r="L8392" s="42" t="s">
        <v>140</v>
      </c>
      <c r="M8392" s="42" t="s">
        <v>1632</v>
      </c>
      <c r="Q8392" s="42" t="s">
        <v>228</v>
      </c>
      <c r="V8392" s="43">
        <v>1523</v>
      </c>
      <c r="W8392" s="44" t="s">
        <v>1437</v>
      </c>
      <c r="X8392" s="43">
        <v>24</v>
      </c>
      <c r="AA8392" s="45"/>
      <c r="AB8392" s="45"/>
      <c r="AE8392" s="42">
        <f>IF(Table32[[#This Row],[Gems]]&gt;0,Table32[[#This Row],[Gems]],0)</f>
        <v>0</v>
      </c>
      <c r="AF8392" s="42">
        <f>IF(Table32[[#This Row],[Gems]]&lt;0,Table32[[#This Row],[Gems]],0)</f>
        <v>0</v>
      </c>
      <c r="AG8392" s="29">
        <f t="shared" ca="1" si="172"/>
        <v>79</v>
      </c>
    </row>
    <row r="8393" spans="1:33" ht="14.4" x14ac:dyDescent="0.3">
      <c r="A8393" s="37">
        <v>44131</v>
      </c>
      <c r="B8393" s="38">
        <f>INDEX(Videolength!D:D,MATCH(D8393,Videolength!A:A,0))</f>
        <v>14</v>
      </c>
      <c r="C8393" s="38">
        <f>INDEX(Videolength!E:E,MATCH(D8393,Videolength!A:A,0))</f>
        <v>41</v>
      </c>
      <c r="D8393" s="39">
        <v>41</v>
      </c>
      <c r="E8393" s="40" t="str">
        <f>INDEX(Videolength!B:B,MATCH(D8393,Videolength!A:A,0))</f>
        <v>https://youtu.be/4es6yKmfxlw?list=PLTjhk5BwsiVV8SrR-dPCDjCfaMnt-5HZH</v>
      </c>
      <c r="F8393" s="41">
        <f>INDEX(Videolength!C:C,MATCH(D8393,Videolength!A:A,0))</f>
        <v>2.6099537037037036E-2</v>
      </c>
      <c r="G8393" s="41">
        <v>1.7615740740740741E-2</v>
      </c>
      <c r="H8393" s="71">
        <f>HYPERLINK(_xlfn.CONCAT(E8393,"&amp;t=",G8393*86400),G8393)</f>
        <v>1.7615740740740741E-2</v>
      </c>
      <c r="I8393" s="38">
        <v>14</v>
      </c>
      <c r="J8393" s="38">
        <v>8</v>
      </c>
      <c r="K8393" s="42" t="s">
        <v>346</v>
      </c>
      <c r="L8393" s="42" t="s">
        <v>10</v>
      </c>
      <c r="AA8393" s="45"/>
      <c r="AB8393" s="45"/>
      <c r="AE8393" s="42">
        <f>IF(Table32[[#This Row],[Gems]]&gt;0,Table32[[#This Row],[Gems]],0)</f>
        <v>0</v>
      </c>
      <c r="AF8393" s="42">
        <f>IF(Table32[[#This Row],[Gems]]&lt;0,Table32[[#This Row],[Gems]],0)</f>
        <v>0</v>
      </c>
      <c r="AG8393" s="29">
        <f t="shared" ref="AG8393:AG8456" ca="1" si="173">SUM(OFFSET(AG8393,-1,0),AD8393)</f>
        <v>79</v>
      </c>
    </row>
    <row r="8394" spans="1:33" ht="14.4" x14ac:dyDescent="0.3">
      <c r="A8394" s="37">
        <v>44131</v>
      </c>
      <c r="B8394" s="38">
        <f>INDEX(Videolength!D:D,MATCH(D8394,Videolength!A:A,0))</f>
        <v>14</v>
      </c>
      <c r="C8394" s="38">
        <f>INDEX(Videolength!E:E,MATCH(D8394,Videolength!A:A,0))</f>
        <v>41</v>
      </c>
      <c r="D8394" s="39">
        <v>41</v>
      </c>
      <c r="E8394" s="40" t="str">
        <f>INDEX(Videolength!B:B,MATCH(D8394,Videolength!A:A,0))</f>
        <v>https://youtu.be/4es6yKmfxlw?list=PLTjhk5BwsiVV8SrR-dPCDjCfaMnt-5HZH</v>
      </c>
      <c r="F8394" s="41">
        <f>INDEX(Videolength!C:C,MATCH(D8394,Videolength!A:A,0))</f>
        <v>2.6099537037037036E-2</v>
      </c>
      <c r="G8394" s="41">
        <v>1.7719907407407406E-2</v>
      </c>
      <c r="H8394" s="71">
        <f>HYPERLINK(_xlfn.CONCAT(E8394,"&amp;t=",G8394*86400),G8394)</f>
        <v>1.7719907407407406E-2</v>
      </c>
      <c r="I8394" s="38">
        <v>14</v>
      </c>
      <c r="J8394" s="38">
        <v>8</v>
      </c>
      <c r="K8394" s="42" t="s">
        <v>353</v>
      </c>
      <c r="L8394" s="42" t="s">
        <v>355</v>
      </c>
      <c r="M8394" s="42" t="s">
        <v>1633</v>
      </c>
      <c r="U8394" s="44" t="s">
        <v>1759</v>
      </c>
      <c r="AA8394" s="45"/>
      <c r="AB8394" s="45"/>
      <c r="AE8394" s="42">
        <f>IF(Table32[[#This Row],[Gems]]&gt;0,Table32[[#This Row],[Gems]],0)</f>
        <v>0</v>
      </c>
      <c r="AF8394" s="42">
        <f>IF(Table32[[#This Row],[Gems]]&lt;0,Table32[[#This Row],[Gems]],0)</f>
        <v>0</v>
      </c>
      <c r="AG8394" s="29">
        <f t="shared" ca="1" si="173"/>
        <v>79</v>
      </c>
    </row>
    <row r="8395" spans="1:33" ht="14.4" x14ac:dyDescent="0.3">
      <c r="A8395" s="37">
        <v>44131</v>
      </c>
      <c r="B8395" s="38">
        <f>INDEX(Videolength!D:D,MATCH(D8395,Videolength!A:A,0))</f>
        <v>14</v>
      </c>
      <c r="C8395" s="38">
        <f>INDEX(Videolength!E:E,MATCH(D8395,Videolength!A:A,0))</f>
        <v>41</v>
      </c>
      <c r="D8395" s="39">
        <v>41</v>
      </c>
      <c r="E8395" s="40" t="str">
        <f>INDEX(Videolength!B:B,MATCH(D8395,Videolength!A:A,0))</f>
        <v>https://youtu.be/4es6yKmfxlw?list=PLTjhk5BwsiVV8SrR-dPCDjCfaMnt-5HZH</v>
      </c>
      <c r="F8395" s="41">
        <f>INDEX(Videolength!C:C,MATCH(D8395,Videolength!A:A,0))</f>
        <v>2.6099537037037036E-2</v>
      </c>
      <c r="G8395" s="41">
        <v>1.7754629629629631E-2</v>
      </c>
      <c r="H8395" s="71">
        <f>HYPERLINK(_xlfn.CONCAT(E8395,"&amp;t=",G8395*86400),G8395)</f>
        <v>1.7754629629629631E-2</v>
      </c>
      <c r="I8395" s="38">
        <v>14</v>
      </c>
      <c r="J8395" s="38">
        <v>8</v>
      </c>
      <c r="K8395" s="42" t="s">
        <v>47</v>
      </c>
      <c r="L8395" s="42" t="s">
        <v>10</v>
      </c>
      <c r="M8395" s="51" t="s">
        <v>591</v>
      </c>
      <c r="N8395" s="51"/>
      <c r="O8395" s="51"/>
      <c r="P8395" s="51"/>
      <c r="Q8395" s="51"/>
      <c r="R8395" s="51"/>
      <c r="S8395" s="51"/>
      <c r="AA8395" s="45"/>
      <c r="AB8395" s="45"/>
      <c r="AE8395" s="42">
        <f>IF(Table32[[#This Row],[Gems]]&gt;0,Table32[[#This Row],[Gems]],0)</f>
        <v>0</v>
      </c>
      <c r="AF8395" s="42">
        <f>IF(Table32[[#This Row],[Gems]]&lt;0,Table32[[#This Row],[Gems]],0)</f>
        <v>0</v>
      </c>
      <c r="AG8395" s="29">
        <f t="shared" ca="1" si="173"/>
        <v>79</v>
      </c>
    </row>
    <row r="8396" spans="1:33" ht="14.4" x14ac:dyDescent="0.3">
      <c r="A8396" s="37">
        <v>44131</v>
      </c>
      <c r="B8396" s="38">
        <f>INDEX(Videolength!D:D,MATCH(D8396,Videolength!A:A,0))</f>
        <v>14</v>
      </c>
      <c r="C8396" s="38">
        <f>INDEX(Videolength!E:E,MATCH(D8396,Videolength!A:A,0))</f>
        <v>41</v>
      </c>
      <c r="D8396" s="39">
        <v>41</v>
      </c>
      <c r="E8396" s="40" t="str">
        <f>INDEX(Videolength!B:B,MATCH(D8396,Videolength!A:A,0))</f>
        <v>https://youtu.be/4es6yKmfxlw?list=PLTjhk5BwsiVV8SrR-dPCDjCfaMnt-5HZH</v>
      </c>
      <c r="F8396" s="41">
        <f>INDEX(Videolength!C:C,MATCH(D8396,Videolength!A:A,0))</f>
        <v>2.6099537037037036E-2</v>
      </c>
      <c r="G8396" s="41">
        <v>1.7766203703703704E-2</v>
      </c>
      <c r="H8396" s="71">
        <f>HYPERLINK(_xlfn.CONCAT(E8396,"&amp;t=",G8396*86400),G8396)</f>
        <v>1.7766203703703704E-2</v>
      </c>
      <c r="I8396" s="38">
        <v>14</v>
      </c>
      <c r="J8396" s="38">
        <v>8</v>
      </c>
      <c r="K8396" s="42" t="s">
        <v>353</v>
      </c>
      <c r="L8396" s="42" t="s">
        <v>355</v>
      </c>
      <c r="M8396" s="42" t="s">
        <v>1634</v>
      </c>
      <c r="U8396" s="44" t="s">
        <v>1759</v>
      </c>
      <c r="AA8396" s="45"/>
      <c r="AB8396" s="45"/>
      <c r="AE8396" s="42">
        <f>IF(Table32[[#This Row],[Gems]]&gt;0,Table32[[#This Row],[Gems]],0)</f>
        <v>0</v>
      </c>
      <c r="AF8396" s="42">
        <f>IF(Table32[[#This Row],[Gems]]&lt;0,Table32[[#This Row],[Gems]],0)</f>
        <v>0</v>
      </c>
      <c r="AG8396" s="29">
        <f t="shared" ca="1" si="173"/>
        <v>79</v>
      </c>
    </row>
    <row r="8397" spans="1:33" ht="14.4" x14ac:dyDescent="0.3">
      <c r="A8397" s="37">
        <v>44131</v>
      </c>
      <c r="B8397" s="38">
        <f>INDEX(Videolength!D:D,MATCH(D8397,Videolength!A:A,0))</f>
        <v>14</v>
      </c>
      <c r="C8397" s="38">
        <f>INDEX(Videolength!E:E,MATCH(D8397,Videolength!A:A,0))</f>
        <v>41</v>
      </c>
      <c r="D8397" s="39">
        <v>41</v>
      </c>
      <c r="E8397" s="40" t="str">
        <f>INDEX(Videolength!B:B,MATCH(D8397,Videolength!A:A,0))</f>
        <v>https://youtu.be/4es6yKmfxlw?list=PLTjhk5BwsiVV8SrR-dPCDjCfaMnt-5HZH</v>
      </c>
      <c r="F8397" s="41">
        <f>INDEX(Videolength!C:C,MATCH(D8397,Videolength!A:A,0))</f>
        <v>2.6099537037037036E-2</v>
      </c>
      <c r="G8397" s="41">
        <v>1.7824074074074076E-2</v>
      </c>
      <c r="H8397" s="71">
        <f>HYPERLINK(_xlfn.CONCAT(E8397,"&amp;t=",G8397*86400),G8397)</f>
        <v>1.7824074074074076E-2</v>
      </c>
      <c r="I8397" s="38">
        <v>14</v>
      </c>
      <c r="J8397" s="38">
        <v>8</v>
      </c>
      <c r="K8397" s="42" t="s">
        <v>47</v>
      </c>
      <c r="L8397" s="42" t="s">
        <v>10</v>
      </c>
      <c r="M8397" s="42" t="s">
        <v>1634</v>
      </c>
      <c r="AA8397" s="45"/>
      <c r="AB8397" s="45"/>
      <c r="AE8397" s="42">
        <f>IF(Table32[[#This Row],[Gems]]&gt;0,Table32[[#This Row],[Gems]],0)</f>
        <v>0</v>
      </c>
      <c r="AF8397" s="42">
        <f>IF(Table32[[#This Row],[Gems]]&lt;0,Table32[[#This Row],[Gems]],0)</f>
        <v>0</v>
      </c>
      <c r="AG8397" s="29">
        <f t="shared" ca="1" si="173"/>
        <v>79</v>
      </c>
    </row>
    <row r="8398" spans="1:33" ht="14.4" x14ac:dyDescent="0.3">
      <c r="A8398" s="37">
        <v>44131</v>
      </c>
      <c r="B8398" s="38">
        <f>INDEX(Videolength!D:D,MATCH(D8398,Videolength!A:A,0))</f>
        <v>14</v>
      </c>
      <c r="C8398" s="38">
        <f>INDEX(Videolength!E:E,MATCH(D8398,Videolength!A:A,0))</f>
        <v>41</v>
      </c>
      <c r="D8398" s="39">
        <v>41</v>
      </c>
      <c r="E8398" s="40" t="str">
        <f>INDEX(Videolength!B:B,MATCH(D8398,Videolength!A:A,0))</f>
        <v>https://youtu.be/4es6yKmfxlw?list=PLTjhk5BwsiVV8SrR-dPCDjCfaMnt-5HZH</v>
      </c>
      <c r="F8398" s="41">
        <f>INDEX(Videolength!C:C,MATCH(D8398,Videolength!A:A,0))</f>
        <v>2.6099537037037036E-2</v>
      </c>
      <c r="G8398" s="41">
        <v>1.7858796296296296E-2</v>
      </c>
      <c r="H8398" s="71">
        <f>HYPERLINK(_xlfn.CONCAT(E8398,"&amp;t=",G8398*86400),G8398)</f>
        <v>1.7858796296296296E-2</v>
      </c>
      <c r="I8398" s="38">
        <v>14</v>
      </c>
      <c r="J8398" s="38">
        <v>8</v>
      </c>
      <c r="K8398" s="42" t="s">
        <v>36</v>
      </c>
      <c r="L8398" s="42" t="s">
        <v>10</v>
      </c>
      <c r="M8398" s="42" t="s">
        <v>1635</v>
      </c>
      <c r="AA8398" s="45"/>
      <c r="AB8398" s="45"/>
      <c r="AE8398" s="42">
        <f>IF(Table32[[#This Row],[Gems]]&gt;0,Table32[[#This Row],[Gems]],0)</f>
        <v>0</v>
      </c>
      <c r="AF8398" s="42">
        <f>IF(Table32[[#This Row],[Gems]]&lt;0,Table32[[#This Row],[Gems]],0)</f>
        <v>0</v>
      </c>
      <c r="AG8398" s="29">
        <f t="shared" ca="1" si="173"/>
        <v>79</v>
      </c>
    </row>
    <row r="8399" spans="1:33" ht="14.4" x14ac:dyDescent="0.3">
      <c r="A8399" s="37">
        <v>44131</v>
      </c>
      <c r="B8399" s="38">
        <f>INDEX(Videolength!D:D,MATCH(D8399,Videolength!A:A,0))</f>
        <v>14</v>
      </c>
      <c r="C8399" s="38">
        <f>INDEX(Videolength!E:E,MATCH(D8399,Videolength!A:A,0))</f>
        <v>41</v>
      </c>
      <c r="D8399" s="39">
        <v>41</v>
      </c>
      <c r="E8399" s="40" t="str">
        <f>INDEX(Videolength!B:B,MATCH(D8399,Videolength!A:A,0))</f>
        <v>https://youtu.be/4es6yKmfxlw?list=PLTjhk5BwsiVV8SrR-dPCDjCfaMnt-5HZH</v>
      </c>
      <c r="F8399" s="41">
        <f>INDEX(Videolength!C:C,MATCH(D8399,Videolength!A:A,0))</f>
        <v>2.6099537037037036E-2</v>
      </c>
      <c r="G8399" s="41">
        <v>1.8368055555555554E-2</v>
      </c>
      <c r="H8399" s="71">
        <f>HYPERLINK(_xlfn.CONCAT(E8399,"&amp;t=",G8399*86400),G8399)</f>
        <v>1.8368055555555554E-2</v>
      </c>
      <c r="I8399" s="38">
        <v>14</v>
      </c>
      <c r="J8399" s="38">
        <v>8</v>
      </c>
      <c r="K8399" s="42" t="s">
        <v>346</v>
      </c>
      <c r="L8399" s="42" t="s">
        <v>10</v>
      </c>
      <c r="AA8399" s="45"/>
      <c r="AB8399" s="45"/>
      <c r="AE8399" s="42">
        <f>IF(Table32[[#This Row],[Gems]]&gt;0,Table32[[#This Row],[Gems]],0)</f>
        <v>0</v>
      </c>
      <c r="AF8399" s="42">
        <f>IF(Table32[[#This Row],[Gems]]&lt;0,Table32[[#This Row],[Gems]],0)</f>
        <v>0</v>
      </c>
      <c r="AG8399" s="29">
        <f t="shared" ca="1" si="173"/>
        <v>79</v>
      </c>
    </row>
    <row r="8400" spans="1:33" ht="14.4" x14ac:dyDescent="0.3">
      <c r="A8400" s="37">
        <v>44131</v>
      </c>
      <c r="B8400" s="38">
        <f>INDEX(Videolength!D:D,MATCH(D8400,Videolength!A:A,0))</f>
        <v>14</v>
      </c>
      <c r="C8400" s="38">
        <f>INDEX(Videolength!E:E,MATCH(D8400,Videolength!A:A,0))</f>
        <v>41</v>
      </c>
      <c r="D8400" s="39">
        <v>41</v>
      </c>
      <c r="E8400" s="40" t="str">
        <f>INDEX(Videolength!B:B,MATCH(D8400,Videolength!A:A,0))</f>
        <v>https://youtu.be/4es6yKmfxlw?list=PLTjhk5BwsiVV8SrR-dPCDjCfaMnt-5HZH</v>
      </c>
      <c r="F8400" s="41">
        <f>INDEX(Videolength!C:C,MATCH(D8400,Videolength!A:A,0))</f>
        <v>2.6099537037037036E-2</v>
      </c>
      <c r="G8400" s="41">
        <v>1.8391203703703705E-2</v>
      </c>
      <c r="H8400" s="71">
        <f>HYPERLINK(_xlfn.CONCAT(E8400,"&amp;t=",G8400*86400),G8400)</f>
        <v>1.8391203703703705E-2</v>
      </c>
      <c r="I8400" s="38">
        <v>14</v>
      </c>
      <c r="J8400" s="38">
        <v>8</v>
      </c>
      <c r="K8400" s="42" t="s">
        <v>100</v>
      </c>
      <c r="L8400" s="42" t="s">
        <v>1351</v>
      </c>
      <c r="M8400" s="51" t="s">
        <v>591</v>
      </c>
      <c r="N8400" s="51"/>
      <c r="O8400" s="51"/>
      <c r="P8400" s="51"/>
      <c r="Q8400" s="51"/>
      <c r="R8400" s="51"/>
      <c r="S8400" s="51"/>
      <c r="U8400" s="44" t="s">
        <v>1636</v>
      </c>
      <c r="AA8400" s="45"/>
      <c r="AB8400" s="45"/>
      <c r="AE8400" s="42">
        <f>IF(Table32[[#This Row],[Gems]]&gt;0,Table32[[#This Row],[Gems]],0)</f>
        <v>0</v>
      </c>
      <c r="AF8400" s="42">
        <f>IF(Table32[[#This Row],[Gems]]&lt;0,Table32[[#This Row],[Gems]],0)</f>
        <v>0</v>
      </c>
      <c r="AG8400" s="29">
        <f t="shared" ca="1" si="173"/>
        <v>79</v>
      </c>
    </row>
    <row r="8401" spans="1:33" ht="14.4" x14ac:dyDescent="0.3">
      <c r="A8401" s="37">
        <v>44131</v>
      </c>
      <c r="B8401" s="38">
        <f>INDEX(Videolength!D:D,MATCH(D8401,Videolength!A:A,0))</f>
        <v>14</v>
      </c>
      <c r="C8401" s="38">
        <f>INDEX(Videolength!E:E,MATCH(D8401,Videolength!A:A,0))</f>
        <v>41</v>
      </c>
      <c r="D8401" s="39">
        <v>41</v>
      </c>
      <c r="E8401" s="40" t="str">
        <f>INDEX(Videolength!B:B,MATCH(D8401,Videolength!A:A,0))</f>
        <v>https://youtu.be/4es6yKmfxlw?list=PLTjhk5BwsiVV8SrR-dPCDjCfaMnt-5HZH</v>
      </c>
      <c r="F8401" s="41">
        <f>INDEX(Videolength!C:C,MATCH(D8401,Videolength!A:A,0))</f>
        <v>2.6099537037037036E-2</v>
      </c>
      <c r="G8401" s="41">
        <v>1.8414351851851852E-2</v>
      </c>
      <c r="H8401" s="71">
        <f>HYPERLINK(_xlfn.CONCAT(E8401,"&amp;t=",G8401*86400),G8401)</f>
        <v>1.8414351851851852E-2</v>
      </c>
      <c r="I8401" s="38">
        <v>14</v>
      </c>
      <c r="J8401" s="38">
        <v>8</v>
      </c>
      <c r="K8401" s="42" t="s">
        <v>100</v>
      </c>
      <c r="L8401" s="42" t="s">
        <v>1572</v>
      </c>
      <c r="M8401" s="51" t="s">
        <v>591</v>
      </c>
      <c r="N8401" s="51"/>
      <c r="O8401" s="51"/>
      <c r="P8401" s="51"/>
      <c r="Q8401" s="51"/>
      <c r="R8401" s="51"/>
      <c r="S8401" s="51"/>
      <c r="U8401" s="44" t="s">
        <v>1637</v>
      </c>
      <c r="AA8401" s="45"/>
      <c r="AB8401" s="45"/>
      <c r="AE8401" s="42">
        <f>IF(Table32[[#This Row],[Gems]]&gt;0,Table32[[#This Row],[Gems]],0)</f>
        <v>0</v>
      </c>
      <c r="AF8401" s="42">
        <f>IF(Table32[[#This Row],[Gems]]&lt;0,Table32[[#This Row],[Gems]],0)</f>
        <v>0</v>
      </c>
      <c r="AG8401" s="29">
        <f t="shared" ca="1" si="173"/>
        <v>79</v>
      </c>
    </row>
    <row r="8402" spans="1:33" ht="14.4" x14ac:dyDescent="0.3">
      <c r="A8402" s="37">
        <v>44131</v>
      </c>
      <c r="B8402" s="38">
        <f>INDEX(Videolength!D:D,MATCH(D8402,Videolength!A:A,0))</f>
        <v>14</v>
      </c>
      <c r="C8402" s="38">
        <f>INDEX(Videolength!E:E,MATCH(D8402,Videolength!A:A,0))</f>
        <v>41</v>
      </c>
      <c r="D8402" s="39">
        <v>41</v>
      </c>
      <c r="E8402" s="40" t="str">
        <f>INDEX(Videolength!B:B,MATCH(D8402,Videolength!A:A,0))</f>
        <v>https://youtu.be/4es6yKmfxlw?list=PLTjhk5BwsiVV8SrR-dPCDjCfaMnt-5HZH</v>
      </c>
      <c r="F8402" s="41">
        <f>INDEX(Videolength!C:C,MATCH(D8402,Videolength!A:A,0))</f>
        <v>2.6099537037037036E-2</v>
      </c>
      <c r="G8402" s="41">
        <v>1.8437499999999999E-2</v>
      </c>
      <c r="H8402" s="71">
        <f>HYPERLINK(_xlfn.CONCAT(E8402,"&amp;t=",G8402*86400),G8402)</f>
        <v>1.8437499999999999E-2</v>
      </c>
      <c r="I8402" s="38">
        <v>14</v>
      </c>
      <c r="J8402" s="38">
        <v>8</v>
      </c>
      <c r="K8402" s="42" t="s">
        <v>100</v>
      </c>
      <c r="L8402" s="42" t="s">
        <v>1569</v>
      </c>
      <c r="M8402" s="51" t="s">
        <v>591</v>
      </c>
      <c r="N8402" s="51"/>
      <c r="O8402" s="51"/>
      <c r="P8402" s="51"/>
      <c r="Q8402" s="51"/>
      <c r="R8402" s="51"/>
      <c r="S8402" s="51"/>
      <c r="U8402" s="44" t="s">
        <v>1637</v>
      </c>
      <c r="AA8402" s="45"/>
      <c r="AB8402" s="45"/>
      <c r="AE8402" s="42">
        <f>IF(Table32[[#This Row],[Gems]]&gt;0,Table32[[#This Row],[Gems]],0)</f>
        <v>0</v>
      </c>
      <c r="AF8402" s="42">
        <f>IF(Table32[[#This Row],[Gems]]&lt;0,Table32[[#This Row],[Gems]],0)</f>
        <v>0</v>
      </c>
      <c r="AG8402" s="29">
        <f t="shared" ca="1" si="173"/>
        <v>79</v>
      </c>
    </row>
    <row r="8403" spans="1:33" ht="14.4" x14ac:dyDescent="0.3">
      <c r="A8403" s="37">
        <v>44131</v>
      </c>
      <c r="B8403" s="38">
        <f>INDEX(Videolength!D:D,MATCH(D8403,Videolength!A:A,0))</f>
        <v>14</v>
      </c>
      <c r="C8403" s="38">
        <f>INDEX(Videolength!E:E,MATCH(D8403,Videolength!A:A,0))</f>
        <v>41</v>
      </c>
      <c r="D8403" s="39">
        <v>41</v>
      </c>
      <c r="E8403" s="40" t="str">
        <f>INDEX(Videolength!B:B,MATCH(D8403,Videolength!A:A,0))</f>
        <v>https://youtu.be/4es6yKmfxlw?list=PLTjhk5BwsiVV8SrR-dPCDjCfaMnt-5HZH</v>
      </c>
      <c r="F8403" s="41">
        <f>INDEX(Videolength!C:C,MATCH(D8403,Videolength!A:A,0))</f>
        <v>2.6099537037037036E-2</v>
      </c>
      <c r="G8403" s="41">
        <v>1.8449074074074073E-2</v>
      </c>
      <c r="H8403" s="71">
        <f>HYPERLINK(_xlfn.CONCAT(E8403,"&amp;t=",G8403*86400),G8403)</f>
        <v>1.8449074074074073E-2</v>
      </c>
      <c r="I8403" s="38">
        <v>14</v>
      </c>
      <c r="J8403" s="38">
        <v>8</v>
      </c>
      <c r="K8403" s="42" t="s">
        <v>346</v>
      </c>
      <c r="L8403" s="42" t="s">
        <v>10</v>
      </c>
      <c r="AA8403" s="45"/>
      <c r="AB8403" s="45"/>
      <c r="AE8403" s="42">
        <f>IF(Table32[[#This Row],[Gems]]&gt;0,Table32[[#This Row],[Gems]],0)</f>
        <v>0</v>
      </c>
      <c r="AF8403" s="42">
        <f>IF(Table32[[#This Row],[Gems]]&lt;0,Table32[[#This Row],[Gems]],0)</f>
        <v>0</v>
      </c>
      <c r="AG8403" s="29">
        <f t="shared" ca="1" si="173"/>
        <v>79</v>
      </c>
    </row>
    <row r="8404" spans="1:33" ht="14.4" x14ac:dyDescent="0.3">
      <c r="A8404" s="37">
        <v>44131</v>
      </c>
      <c r="B8404" s="38">
        <f>INDEX(Videolength!D:D,MATCH(D8404,Videolength!A:A,0))</f>
        <v>14</v>
      </c>
      <c r="C8404" s="38">
        <f>INDEX(Videolength!E:E,MATCH(D8404,Videolength!A:A,0))</f>
        <v>41</v>
      </c>
      <c r="D8404" s="39">
        <v>41</v>
      </c>
      <c r="E8404" s="40" t="str">
        <f>INDEX(Videolength!B:B,MATCH(D8404,Videolength!A:A,0))</f>
        <v>https://youtu.be/4es6yKmfxlw?list=PLTjhk5BwsiVV8SrR-dPCDjCfaMnt-5HZH</v>
      </c>
      <c r="F8404" s="41">
        <f>INDEX(Videolength!C:C,MATCH(D8404,Videolength!A:A,0))</f>
        <v>2.6099537037037036E-2</v>
      </c>
      <c r="G8404" s="41">
        <v>1.8472222222222223E-2</v>
      </c>
      <c r="H8404" s="71">
        <f>HYPERLINK(_xlfn.CONCAT(E8404,"&amp;t=",G8404*86400),G8404)</f>
        <v>1.8472222222222223E-2</v>
      </c>
      <c r="I8404" s="38">
        <v>14</v>
      </c>
      <c r="J8404" s="38">
        <v>8</v>
      </c>
      <c r="K8404" s="42" t="s">
        <v>284</v>
      </c>
      <c r="L8404" s="42" t="s">
        <v>10</v>
      </c>
      <c r="M8404" s="51" t="s">
        <v>591</v>
      </c>
      <c r="N8404" s="51"/>
      <c r="O8404" s="51"/>
      <c r="P8404" s="51"/>
      <c r="Q8404" s="51"/>
      <c r="R8404" s="51"/>
      <c r="S8404" s="51"/>
      <c r="AA8404" s="45"/>
      <c r="AB8404" s="45"/>
      <c r="AE8404" s="42">
        <f>IF(Table32[[#This Row],[Gems]]&gt;0,Table32[[#This Row],[Gems]],0)</f>
        <v>0</v>
      </c>
      <c r="AF8404" s="42">
        <f>IF(Table32[[#This Row],[Gems]]&lt;0,Table32[[#This Row],[Gems]],0)</f>
        <v>0</v>
      </c>
      <c r="AG8404" s="29">
        <f t="shared" ca="1" si="173"/>
        <v>79</v>
      </c>
    </row>
    <row r="8405" spans="1:33" ht="14.4" x14ac:dyDescent="0.3">
      <c r="A8405" s="37">
        <v>44131</v>
      </c>
      <c r="B8405" s="38">
        <f>INDEX(Videolength!D:D,MATCH(D8405,Videolength!A:A,0))</f>
        <v>14</v>
      </c>
      <c r="C8405" s="38">
        <f>INDEX(Videolength!E:E,MATCH(D8405,Videolength!A:A,0))</f>
        <v>41</v>
      </c>
      <c r="D8405" s="39">
        <v>41</v>
      </c>
      <c r="E8405" s="40" t="str">
        <f>INDEX(Videolength!B:B,MATCH(D8405,Videolength!A:A,0))</f>
        <v>https://youtu.be/4es6yKmfxlw?list=PLTjhk5BwsiVV8SrR-dPCDjCfaMnt-5HZH</v>
      </c>
      <c r="F8405" s="41">
        <f>INDEX(Videolength!C:C,MATCH(D8405,Videolength!A:A,0))</f>
        <v>2.6099537037037036E-2</v>
      </c>
      <c r="G8405" s="41">
        <v>1.8553240740740742E-2</v>
      </c>
      <c r="H8405" s="71">
        <f>HYPERLINK(_xlfn.CONCAT(E8405,"&amp;t=",G8405*86400),G8405)</f>
        <v>1.8553240740740742E-2</v>
      </c>
      <c r="I8405" s="38">
        <v>14</v>
      </c>
      <c r="J8405" s="38">
        <v>8</v>
      </c>
      <c r="K8405" s="42" t="s">
        <v>346</v>
      </c>
      <c r="L8405" s="42" t="s">
        <v>10</v>
      </c>
      <c r="AA8405" s="45"/>
      <c r="AB8405" s="45"/>
      <c r="AE8405" s="42">
        <f>IF(Table32[[#This Row],[Gems]]&gt;0,Table32[[#This Row],[Gems]],0)</f>
        <v>0</v>
      </c>
      <c r="AF8405" s="42">
        <f>IF(Table32[[#This Row],[Gems]]&lt;0,Table32[[#This Row],[Gems]],0)</f>
        <v>0</v>
      </c>
      <c r="AG8405" s="29">
        <f t="shared" ca="1" si="173"/>
        <v>79</v>
      </c>
    </row>
    <row r="8406" spans="1:33" ht="14.4" x14ac:dyDescent="0.3">
      <c r="A8406" s="37">
        <v>44131</v>
      </c>
      <c r="B8406" s="38">
        <f>INDEX(Videolength!D:D,MATCH(D8406,Videolength!A:A,0))</f>
        <v>14</v>
      </c>
      <c r="C8406" s="38">
        <f>INDEX(Videolength!E:E,MATCH(D8406,Videolength!A:A,0))</f>
        <v>41</v>
      </c>
      <c r="D8406" s="39">
        <v>41</v>
      </c>
      <c r="E8406" s="40" t="str">
        <f>INDEX(Videolength!B:B,MATCH(D8406,Videolength!A:A,0))</f>
        <v>https://youtu.be/4es6yKmfxlw?list=PLTjhk5BwsiVV8SrR-dPCDjCfaMnt-5HZH</v>
      </c>
      <c r="F8406" s="41">
        <f>INDEX(Videolength!C:C,MATCH(D8406,Videolength!A:A,0))</f>
        <v>2.6099537037037036E-2</v>
      </c>
      <c r="G8406" s="41">
        <v>1.8587962962962962E-2</v>
      </c>
      <c r="H8406" s="71">
        <f>HYPERLINK(_xlfn.CONCAT(E8406,"&amp;t=",G8406*86400),G8406)</f>
        <v>1.8587962962962962E-2</v>
      </c>
      <c r="I8406" s="38">
        <v>14</v>
      </c>
      <c r="J8406" s="38">
        <v>8</v>
      </c>
      <c r="K8406" s="42" t="s">
        <v>107</v>
      </c>
      <c r="L8406" s="42" t="s">
        <v>10</v>
      </c>
      <c r="M8406" s="42" t="s">
        <v>763</v>
      </c>
      <c r="N8406" s="42" t="s">
        <v>1835</v>
      </c>
      <c r="AA8406" s="45"/>
      <c r="AB8406" s="45"/>
      <c r="AE8406" s="42">
        <f>IF(Table32[[#This Row],[Gems]]&gt;0,Table32[[#This Row],[Gems]],0)</f>
        <v>0</v>
      </c>
      <c r="AF8406" s="42">
        <f>IF(Table32[[#This Row],[Gems]]&lt;0,Table32[[#This Row],[Gems]],0)</f>
        <v>0</v>
      </c>
      <c r="AG8406" s="29">
        <f t="shared" ca="1" si="173"/>
        <v>79</v>
      </c>
    </row>
    <row r="8407" spans="1:33" ht="14.4" x14ac:dyDescent="0.3">
      <c r="A8407" s="37">
        <v>44131</v>
      </c>
      <c r="B8407" s="38">
        <f>INDEX(Videolength!D:D,MATCH(D8407,Videolength!A:A,0))</f>
        <v>14</v>
      </c>
      <c r="C8407" s="38">
        <f>INDEX(Videolength!E:E,MATCH(D8407,Videolength!A:A,0))</f>
        <v>41</v>
      </c>
      <c r="D8407" s="39">
        <v>41</v>
      </c>
      <c r="E8407" s="40" t="str">
        <f>INDEX(Videolength!B:B,MATCH(D8407,Videolength!A:A,0))</f>
        <v>https://youtu.be/4es6yKmfxlw?list=PLTjhk5BwsiVV8SrR-dPCDjCfaMnt-5HZH</v>
      </c>
      <c r="F8407" s="41">
        <f>INDEX(Videolength!C:C,MATCH(D8407,Videolength!A:A,0))</f>
        <v>2.6099537037037036E-2</v>
      </c>
      <c r="G8407" s="41">
        <v>1.8599537037037036E-2</v>
      </c>
      <c r="H8407" s="71">
        <f>HYPERLINK(_xlfn.CONCAT(E8407,"&amp;t=",G8407*86400),G8407)</f>
        <v>1.8599537037037036E-2</v>
      </c>
      <c r="I8407" s="38">
        <v>14</v>
      </c>
      <c r="J8407" s="38">
        <v>8</v>
      </c>
      <c r="K8407" s="42" t="s">
        <v>346</v>
      </c>
      <c r="L8407" s="42" t="s">
        <v>10</v>
      </c>
      <c r="AA8407" s="45"/>
      <c r="AB8407" s="45"/>
      <c r="AE8407" s="42">
        <f>IF(Table32[[#This Row],[Gems]]&gt;0,Table32[[#This Row],[Gems]],0)</f>
        <v>0</v>
      </c>
      <c r="AF8407" s="42">
        <f>IF(Table32[[#This Row],[Gems]]&lt;0,Table32[[#This Row],[Gems]],0)</f>
        <v>0</v>
      </c>
      <c r="AG8407" s="29">
        <f t="shared" ca="1" si="173"/>
        <v>79</v>
      </c>
    </row>
    <row r="8408" spans="1:33" ht="14.4" x14ac:dyDescent="0.3">
      <c r="A8408" s="37">
        <v>44131</v>
      </c>
      <c r="B8408" s="38">
        <f>INDEX(Videolength!D:D,MATCH(D8408,Videolength!A:A,0))</f>
        <v>14</v>
      </c>
      <c r="C8408" s="38">
        <f>INDEX(Videolength!E:E,MATCH(D8408,Videolength!A:A,0))</f>
        <v>41</v>
      </c>
      <c r="D8408" s="39">
        <v>41</v>
      </c>
      <c r="E8408" s="40" t="str">
        <f>INDEX(Videolength!B:B,MATCH(D8408,Videolength!A:A,0))</f>
        <v>https://youtu.be/4es6yKmfxlw?list=PLTjhk5BwsiVV8SrR-dPCDjCfaMnt-5HZH</v>
      </c>
      <c r="F8408" s="41">
        <f>INDEX(Videolength!C:C,MATCH(D8408,Videolength!A:A,0))</f>
        <v>2.6099537037037036E-2</v>
      </c>
      <c r="G8408" s="41">
        <v>1.8645833333333334E-2</v>
      </c>
      <c r="H8408" s="71">
        <f>HYPERLINK(_xlfn.CONCAT(E8408,"&amp;t=",G8408*86400),G8408)</f>
        <v>1.8645833333333334E-2</v>
      </c>
      <c r="I8408" s="38">
        <v>14</v>
      </c>
      <c r="J8408" s="38">
        <v>8</v>
      </c>
      <c r="K8408" s="42" t="s">
        <v>90</v>
      </c>
      <c r="L8408" s="42" t="s">
        <v>167</v>
      </c>
      <c r="M8408" s="51" t="s">
        <v>591</v>
      </c>
      <c r="N8408" s="51"/>
      <c r="O8408" s="51"/>
      <c r="P8408" s="51"/>
      <c r="Q8408" s="51"/>
      <c r="R8408" s="51"/>
      <c r="S8408" s="51"/>
      <c r="AA8408" s="45"/>
      <c r="AB8408" s="45"/>
      <c r="AE8408" s="42">
        <f>IF(Table32[[#This Row],[Gems]]&gt;0,Table32[[#This Row],[Gems]],0)</f>
        <v>0</v>
      </c>
      <c r="AF8408" s="42">
        <f>IF(Table32[[#This Row],[Gems]]&lt;0,Table32[[#This Row],[Gems]],0)</f>
        <v>0</v>
      </c>
      <c r="AG8408" s="29">
        <f t="shared" ca="1" si="173"/>
        <v>79</v>
      </c>
    </row>
    <row r="8409" spans="1:33" ht="14.4" x14ac:dyDescent="0.3">
      <c r="A8409" s="37">
        <v>44131</v>
      </c>
      <c r="B8409" s="38">
        <f>INDEX(Videolength!D:D,MATCH(D8409,Videolength!A:A,0))</f>
        <v>14</v>
      </c>
      <c r="C8409" s="38">
        <f>INDEX(Videolength!E:E,MATCH(D8409,Videolength!A:A,0))</f>
        <v>41</v>
      </c>
      <c r="D8409" s="39">
        <v>41</v>
      </c>
      <c r="E8409" s="40" t="str">
        <f>INDEX(Videolength!B:B,MATCH(D8409,Videolength!A:A,0))</f>
        <v>https://youtu.be/4es6yKmfxlw?list=PLTjhk5BwsiVV8SrR-dPCDjCfaMnt-5HZH</v>
      </c>
      <c r="F8409" s="41">
        <f>INDEX(Videolength!C:C,MATCH(D8409,Videolength!A:A,0))</f>
        <v>2.6099537037037036E-2</v>
      </c>
      <c r="G8409" s="41">
        <v>1.9861111111111111E-2</v>
      </c>
      <c r="H8409" s="71">
        <f>HYPERLINK(_xlfn.CONCAT(E8409,"&amp;t=",G8409*86400),G8409)</f>
        <v>1.9861111111111111E-2</v>
      </c>
      <c r="I8409" s="38">
        <v>14</v>
      </c>
      <c r="J8409" s="38">
        <v>8</v>
      </c>
      <c r="K8409" s="42" t="s">
        <v>346</v>
      </c>
      <c r="L8409" s="42" t="s">
        <v>10</v>
      </c>
      <c r="AA8409" s="45"/>
      <c r="AB8409" s="45"/>
      <c r="AE8409" s="42">
        <f>IF(Table32[[#This Row],[Gems]]&gt;0,Table32[[#This Row],[Gems]],0)</f>
        <v>0</v>
      </c>
      <c r="AF8409" s="42">
        <f>IF(Table32[[#This Row],[Gems]]&lt;0,Table32[[#This Row],[Gems]],0)</f>
        <v>0</v>
      </c>
      <c r="AG8409" s="29">
        <f t="shared" ca="1" si="173"/>
        <v>79</v>
      </c>
    </row>
    <row r="8410" spans="1:33" ht="14.4" x14ac:dyDescent="0.3">
      <c r="A8410" s="37">
        <v>44131</v>
      </c>
      <c r="B8410" s="38">
        <f>INDEX(Videolength!D:D,MATCH(D8410,Videolength!A:A,0))</f>
        <v>14</v>
      </c>
      <c r="C8410" s="38">
        <f>INDEX(Videolength!E:E,MATCH(D8410,Videolength!A:A,0))</f>
        <v>41</v>
      </c>
      <c r="D8410" s="39">
        <v>41</v>
      </c>
      <c r="E8410" s="40" t="str">
        <f>INDEX(Videolength!B:B,MATCH(D8410,Videolength!A:A,0))</f>
        <v>https://youtu.be/4es6yKmfxlw?list=PLTjhk5BwsiVV8SrR-dPCDjCfaMnt-5HZH</v>
      </c>
      <c r="F8410" s="41">
        <f>INDEX(Videolength!C:C,MATCH(D8410,Videolength!A:A,0))</f>
        <v>2.6099537037037036E-2</v>
      </c>
      <c r="G8410" s="41">
        <v>1.9895833333333331E-2</v>
      </c>
      <c r="H8410" s="71">
        <f>HYPERLINK(_xlfn.CONCAT(E8410,"&amp;t=",G8410*86400),G8410)</f>
        <v>1.9895833333333331E-2</v>
      </c>
      <c r="I8410" s="38">
        <v>14</v>
      </c>
      <c r="J8410" s="38">
        <v>8</v>
      </c>
      <c r="K8410" s="42" t="s">
        <v>55</v>
      </c>
      <c r="L8410" s="42" t="s">
        <v>10</v>
      </c>
      <c r="M8410" s="42" t="s">
        <v>1638</v>
      </c>
      <c r="AA8410" s="45"/>
      <c r="AB8410" s="45"/>
      <c r="AE8410" s="42">
        <f>IF(Table32[[#This Row],[Gems]]&gt;0,Table32[[#This Row],[Gems]],0)</f>
        <v>0</v>
      </c>
      <c r="AF8410" s="42">
        <f>IF(Table32[[#This Row],[Gems]]&lt;0,Table32[[#This Row],[Gems]],0)</f>
        <v>0</v>
      </c>
      <c r="AG8410" s="29">
        <f t="shared" ca="1" si="173"/>
        <v>79</v>
      </c>
    </row>
    <row r="8411" spans="1:33" ht="14.4" x14ac:dyDescent="0.3">
      <c r="A8411" s="37">
        <v>44131</v>
      </c>
      <c r="B8411" s="38">
        <f>INDEX(Videolength!D:D,MATCH(D8411,Videolength!A:A,0))</f>
        <v>14</v>
      </c>
      <c r="C8411" s="38">
        <f>INDEX(Videolength!E:E,MATCH(D8411,Videolength!A:A,0))</f>
        <v>41</v>
      </c>
      <c r="D8411" s="39">
        <v>41</v>
      </c>
      <c r="E8411" s="40" t="str">
        <f>INDEX(Videolength!B:B,MATCH(D8411,Videolength!A:A,0))</f>
        <v>https://youtu.be/4es6yKmfxlw?list=PLTjhk5BwsiVV8SrR-dPCDjCfaMnt-5HZH</v>
      </c>
      <c r="F8411" s="41">
        <f>INDEX(Videolength!C:C,MATCH(D8411,Videolength!A:A,0))</f>
        <v>2.6099537037037036E-2</v>
      </c>
      <c r="G8411" s="41">
        <v>1.9918981481481482E-2</v>
      </c>
      <c r="H8411" s="71">
        <f>HYPERLINK(_xlfn.CONCAT(E8411,"&amp;t=",G8411*86400),G8411)</f>
        <v>1.9918981481481482E-2</v>
      </c>
      <c r="I8411" s="38">
        <v>14</v>
      </c>
      <c r="J8411" s="38">
        <v>8</v>
      </c>
      <c r="K8411" s="42" t="s">
        <v>55</v>
      </c>
      <c r="L8411" s="42" t="s">
        <v>1406</v>
      </c>
      <c r="AA8411" s="45"/>
      <c r="AB8411" s="45"/>
      <c r="AE8411" s="42">
        <f>IF(Table32[[#This Row],[Gems]]&gt;0,Table32[[#This Row],[Gems]],0)</f>
        <v>0</v>
      </c>
      <c r="AF8411" s="42">
        <f>IF(Table32[[#This Row],[Gems]]&lt;0,Table32[[#This Row],[Gems]],0)</f>
        <v>0</v>
      </c>
      <c r="AG8411" s="29">
        <f t="shared" ca="1" si="173"/>
        <v>79</v>
      </c>
    </row>
    <row r="8412" spans="1:33" ht="14.4" x14ac:dyDescent="0.3">
      <c r="A8412" s="37">
        <v>44131</v>
      </c>
      <c r="B8412" s="38">
        <f>INDEX(Videolength!D:D,MATCH(D8412,Videolength!A:A,0))</f>
        <v>14</v>
      </c>
      <c r="C8412" s="38">
        <f>INDEX(Videolength!E:E,MATCH(D8412,Videolength!A:A,0))</f>
        <v>41</v>
      </c>
      <c r="D8412" s="39">
        <v>41</v>
      </c>
      <c r="E8412" s="40" t="str">
        <f>INDEX(Videolength!B:B,MATCH(D8412,Videolength!A:A,0))</f>
        <v>https://youtu.be/4es6yKmfxlw?list=PLTjhk5BwsiVV8SrR-dPCDjCfaMnt-5HZH</v>
      </c>
      <c r="F8412" s="41">
        <f>INDEX(Videolength!C:C,MATCH(D8412,Videolength!A:A,0))</f>
        <v>2.6099537037037036E-2</v>
      </c>
      <c r="G8412" s="41">
        <v>1.9942129629629629E-2</v>
      </c>
      <c r="H8412" s="71">
        <f>HYPERLINK(_xlfn.CONCAT(E8412,"&amp;t=",G8412*86400),G8412)</f>
        <v>1.9942129629629629E-2</v>
      </c>
      <c r="I8412" s="38">
        <v>14</v>
      </c>
      <c r="J8412" s="38">
        <v>8</v>
      </c>
      <c r="K8412" s="42" t="s">
        <v>55</v>
      </c>
      <c r="L8412" s="42" t="s">
        <v>10</v>
      </c>
      <c r="AA8412" s="45"/>
      <c r="AB8412" s="45"/>
      <c r="AE8412" s="42">
        <f>IF(Table32[[#This Row],[Gems]]&gt;0,Table32[[#This Row],[Gems]],0)</f>
        <v>0</v>
      </c>
      <c r="AF8412" s="42">
        <f>IF(Table32[[#This Row],[Gems]]&lt;0,Table32[[#This Row],[Gems]],0)</f>
        <v>0</v>
      </c>
      <c r="AG8412" s="29">
        <f t="shared" ca="1" si="173"/>
        <v>79</v>
      </c>
    </row>
    <row r="8413" spans="1:33" ht="14.4" x14ac:dyDescent="0.3">
      <c r="A8413" s="37">
        <v>44131</v>
      </c>
      <c r="B8413" s="38">
        <f>INDEX(Videolength!D:D,MATCH(D8413,Videolength!A:A,0))</f>
        <v>14</v>
      </c>
      <c r="C8413" s="38">
        <f>INDEX(Videolength!E:E,MATCH(D8413,Videolength!A:A,0))</f>
        <v>41</v>
      </c>
      <c r="D8413" s="39">
        <v>41</v>
      </c>
      <c r="E8413" s="40" t="str">
        <f>INDEX(Videolength!B:B,MATCH(D8413,Videolength!A:A,0))</f>
        <v>https://youtu.be/4es6yKmfxlw?list=PLTjhk5BwsiVV8SrR-dPCDjCfaMnt-5HZH</v>
      </c>
      <c r="F8413" s="41">
        <f>INDEX(Videolength!C:C,MATCH(D8413,Videolength!A:A,0))</f>
        <v>2.6099537037037036E-2</v>
      </c>
      <c r="G8413" s="41">
        <v>2.0231481481481482E-2</v>
      </c>
      <c r="H8413" s="71">
        <f>HYPERLINK(_xlfn.CONCAT(E8413,"&amp;t=",G8413*86400),G8413)</f>
        <v>2.0231481481481482E-2</v>
      </c>
      <c r="I8413" s="38">
        <v>14</v>
      </c>
      <c r="J8413" s="38">
        <v>8</v>
      </c>
      <c r="K8413" s="42" t="s">
        <v>346</v>
      </c>
      <c r="L8413" s="42" t="s">
        <v>10</v>
      </c>
      <c r="AA8413" s="45"/>
      <c r="AB8413" s="45"/>
      <c r="AE8413" s="42">
        <f>IF(Table32[[#This Row],[Gems]]&gt;0,Table32[[#This Row],[Gems]],0)</f>
        <v>0</v>
      </c>
      <c r="AF8413" s="42">
        <f>IF(Table32[[#This Row],[Gems]]&lt;0,Table32[[#This Row],[Gems]],0)</f>
        <v>0</v>
      </c>
      <c r="AG8413" s="29">
        <f t="shared" ca="1" si="173"/>
        <v>79</v>
      </c>
    </row>
    <row r="8414" spans="1:33" ht="14.4" x14ac:dyDescent="0.3">
      <c r="A8414" s="37">
        <v>44131</v>
      </c>
      <c r="B8414" s="38">
        <f>INDEX(Videolength!D:D,MATCH(D8414,Videolength!A:A,0))</f>
        <v>14</v>
      </c>
      <c r="C8414" s="38">
        <f>INDEX(Videolength!E:E,MATCH(D8414,Videolength!A:A,0))</f>
        <v>41</v>
      </c>
      <c r="D8414" s="39">
        <v>41</v>
      </c>
      <c r="E8414" s="40" t="str">
        <f>INDEX(Videolength!B:B,MATCH(D8414,Videolength!A:A,0))</f>
        <v>https://youtu.be/4es6yKmfxlw?list=PLTjhk5BwsiVV8SrR-dPCDjCfaMnt-5HZH</v>
      </c>
      <c r="F8414" s="41">
        <f>INDEX(Videolength!C:C,MATCH(D8414,Videolength!A:A,0))</f>
        <v>2.6099537037037036E-2</v>
      </c>
      <c r="G8414" s="41">
        <v>2.0266203703703703E-2</v>
      </c>
      <c r="H8414" s="71">
        <f>HYPERLINK(_xlfn.CONCAT(E8414,"&amp;t=",G8414*86400),G8414)</f>
        <v>2.0266203703703703E-2</v>
      </c>
      <c r="I8414" s="38">
        <v>14</v>
      </c>
      <c r="J8414" s="38">
        <v>8</v>
      </c>
      <c r="K8414" s="42" t="s">
        <v>114</v>
      </c>
      <c r="L8414" s="42" t="s">
        <v>10</v>
      </c>
      <c r="AA8414" s="45"/>
      <c r="AB8414" s="45"/>
      <c r="AE8414" s="42">
        <f>IF(Table32[[#This Row],[Gems]]&gt;0,Table32[[#This Row],[Gems]],0)</f>
        <v>0</v>
      </c>
      <c r="AF8414" s="42">
        <f>IF(Table32[[#This Row],[Gems]]&lt;0,Table32[[#This Row],[Gems]],0)</f>
        <v>0</v>
      </c>
      <c r="AG8414" s="29">
        <f t="shared" ca="1" si="173"/>
        <v>79</v>
      </c>
    </row>
    <row r="8415" spans="1:33" ht="14.4" x14ac:dyDescent="0.3">
      <c r="A8415" s="37">
        <v>44131</v>
      </c>
      <c r="B8415" s="38">
        <f>INDEX(Videolength!D:D,MATCH(D8415,Videolength!A:A,0))</f>
        <v>14</v>
      </c>
      <c r="C8415" s="38">
        <f>INDEX(Videolength!E:E,MATCH(D8415,Videolength!A:A,0))</f>
        <v>41</v>
      </c>
      <c r="D8415" s="39">
        <v>41</v>
      </c>
      <c r="E8415" s="40" t="str">
        <f>INDEX(Videolength!B:B,MATCH(D8415,Videolength!A:A,0))</f>
        <v>https://youtu.be/4es6yKmfxlw?list=PLTjhk5BwsiVV8SrR-dPCDjCfaMnt-5HZH</v>
      </c>
      <c r="F8415" s="41">
        <f>INDEX(Videolength!C:C,MATCH(D8415,Videolength!A:A,0))</f>
        <v>2.6099537037037036E-2</v>
      </c>
      <c r="G8415" s="41">
        <v>2.0324074074074074E-2</v>
      </c>
      <c r="H8415" s="71">
        <f>HYPERLINK(_xlfn.CONCAT(E8415,"&amp;t=",G8415*86400),G8415)</f>
        <v>2.0324074074074074E-2</v>
      </c>
      <c r="I8415" s="38">
        <v>14</v>
      </c>
      <c r="J8415" s="38">
        <v>8</v>
      </c>
      <c r="K8415" s="42" t="s">
        <v>114</v>
      </c>
      <c r="L8415" s="42" t="s">
        <v>177</v>
      </c>
      <c r="AA8415" s="45"/>
      <c r="AB8415" s="45"/>
      <c r="AE8415" s="42">
        <f>IF(Table32[[#This Row],[Gems]]&gt;0,Table32[[#This Row],[Gems]],0)</f>
        <v>0</v>
      </c>
      <c r="AF8415" s="42">
        <f>IF(Table32[[#This Row],[Gems]]&lt;0,Table32[[#This Row],[Gems]],0)</f>
        <v>0</v>
      </c>
      <c r="AG8415" s="29">
        <f t="shared" ca="1" si="173"/>
        <v>79</v>
      </c>
    </row>
    <row r="8416" spans="1:33" ht="14.4" x14ac:dyDescent="0.3">
      <c r="A8416" s="37">
        <v>44131</v>
      </c>
      <c r="B8416" s="38">
        <f>INDEX(Videolength!D:D,MATCH(D8416,Videolength!A:A,0))</f>
        <v>14</v>
      </c>
      <c r="C8416" s="38">
        <f>INDEX(Videolength!E:E,MATCH(D8416,Videolength!A:A,0))</f>
        <v>41</v>
      </c>
      <c r="D8416" s="39">
        <v>41</v>
      </c>
      <c r="E8416" s="40" t="str">
        <f>INDEX(Videolength!B:B,MATCH(D8416,Videolength!A:A,0))</f>
        <v>https://youtu.be/4es6yKmfxlw?list=PLTjhk5BwsiVV8SrR-dPCDjCfaMnt-5HZH</v>
      </c>
      <c r="F8416" s="41">
        <f>INDEX(Videolength!C:C,MATCH(D8416,Videolength!A:A,0))</f>
        <v>2.6099537037037036E-2</v>
      </c>
      <c r="G8416" s="41">
        <v>2.0972222222222222E-2</v>
      </c>
      <c r="H8416" s="71">
        <f>HYPERLINK(_xlfn.CONCAT(E8416,"&amp;t=",G8416*86400),G8416)</f>
        <v>2.0972222222222222E-2</v>
      </c>
      <c r="I8416" s="38">
        <v>14</v>
      </c>
      <c r="J8416" s="38">
        <v>8</v>
      </c>
      <c r="K8416" s="42" t="s">
        <v>114</v>
      </c>
      <c r="L8416" s="42" t="s">
        <v>178</v>
      </c>
      <c r="AA8416" s="45"/>
      <c r="AB8416" s="45"/>
      <c r="AC8416" s="44" t="s">
        <v>203</v>
      </c>
      <c r="AE8416" s="42">
        <f>IF(Table32[[#This Row],[Gems]]&gt;0,Table32[[#This Row],[Gems]],0)</f>
        <v>0</v>
      </c>
      <c r="AF8416" s="42">
        <f>IF(Table32[[#This Row],[Gems]]&lt;0,Table32[[#This Row],[Gems]],0)</f>
        <v>0</v>
      </c>
      <c r="AG8416" s="29">
        <f t="shared" ca="1" si="173"/>
        <v>79</v>
      </c>
    </row>
    <row r="8417" spans="1:33" ht="14.4" x14ac:dyDescent="0.3">
      <c r="A8417" s="37">
        <v>44131</v>
      </c>
      <c r="B8417" s="38">
        <f>INDEX(Videolength!D:D,MATCH(D8417,Videolength!A:A,0))</f>
        <v>14</v>
      </c>
      <c r="C8417" s="38">
        <f>INDEX(Videolength!E:E,MATCH(D8417,Videolength!A:A,0))</f>
        <v>41</v>
      </c>
      <c r="D8417" s="39">
        <v>41</v>
      </c>
      <c r="E8417" s="40" t="str">
        <f>INDEX(Videolength!B:B,MATCH(D8417,Videolength!A:A,0))</f>
        <v>https://youtu.be/4es6yKmfxlw?list=PLTjhk5BwsiVV8SrR-dPCDjCfaMnt-5HZH</v>
      </c>
      <c r="F8417" s="41">
        <f>INDEX(Videolength!C:C,MATCH(D8417,Videolength!A:A,0))</f>
        <v>2.6099537037037036E-2</v>
      </c>
      <c r="G8417" s="41">
        <v>2.0995370370370373E-2</v>
      </c>
      <c r="H8417" s="71">
        <f>HYPERLINK(_xlfn.CONCAT(E8417,"&amp;t=",G8417*86400),G8417)</f>
        <v>2.0995370370370373E-2</v>
      </c>
      <c r="I8417" s="38">
        <v>14</v>
      </c>
      <c r="J8417" s="38">
        <v>8</v>
      </c>
      <c r="K8417" s="42" t="s">
        <v>114</v>
      </c>
      <c r="L8417" s="42" t="s">
        <v>10</v>
      </c>
      <c r="AA8417" s="45"/>
      <c r="AB8417" s="45"/>
      <c r="AE8417" s="42">
        <f>IF(Table32[[#This Row],[Gems]]&gt;0,Table32[[#This Row],[Gems]],0)</f>
        <v>0</v>
      </c>
      <c r="AF8417" s="42">
        <f>IF(Table32[[#This Row],[Gems]]&lt;0,Table32[[#This Row],[Gems]],0)</f>
        <v>0</v>
      </c>
      <c r="AG8417" s="29">
        <f t="shared" ca="1" si="173"/>
        <v>79</v>
      </c>
    </row>
    <row r="8418" spans="1:33" ht="14.4" x14ac:dyDescent="0.3">
      <c r="A8418" s="37">
        <v>44131</v>
      </c>
      <c r="B8418" s="38">
        <f>INDEX(Videolength!D:D,MATCH(D8418,Videolength!A:A,0))</f>
        <v>14</v>
      </c>
      <c r="C8418" s="38">
        <f>INDEX(Videolength!E:E,MATCH(D8418,Videolength!A:A,0))</f>
        <v>41</v>
      </c>
      <c r="D8418" s="39">
        <v>41</v>
      </c>
      <c r="E8418" s="40" t="str">
        <f>INDEX(Videolength!B:B,MATCH(D8418,Videolength!A:A,0))</f>
        <v>https://youtu.be/4es6yKmfxlw?list=PLTjhk5BwsiVV8SrR-dPCDjCfaMnt-5HZH</v>
      </c>
      <c r="F8418" s="41">
        <f>INDEX(Videolength!C:C,MATCH(D8418,Videolength!A:A,0))</f>
        <v>2.6099537037037036E-2</v>
      </c>
      <c r="G8418" s="41">
        <v>2.101851851851852E-2</v>
      </c>
      <c r="H8418" s="71">
        <f>HYPERLINK(_xlfn.CONCAT(E8418,"&amp;t=",G8418*86400),G8418)</f>
        <v>2.101851851851852E-2</v>
      </c>
      <c r="I8418" s="38">
        <v>14</v>
      </c>
      <c r="J8418" s="38">
        <v>8</v>
      </c>
      <c r="K8418" s="42" t="s">
        <v>114</v>
      </c>
      <c r="L8418" s="42" t="s">
        <v>177</v>
      </c>
      <c r="AA8418" s="45"/>
      <c r="AB8418" s="45"/>
      <c r="AE8418" s="42">
        <f>IF(Table32[[#This Row],[Gems]]&gt;0,Table32[[#This Row],[Gems]],0)</f>
        <v>0</v>
      </c>
      <c r="AF8418" s="42">
        <f>IF(Table32[[#This Row],[Gems]]&lt;0,Table32[[#This Row],[Gems]],0)</f>
        <v>0</v>
      </c>
      <c r="AG8418" s="29">
        <f t="shared" ca="1" si="173"/>
        <v>79</v>
      </c>
    </row>
    <row r="8419" spans="1:33" ht="14.4" x14ac:dyDescent="0.3">
      <c r="A8419" s="37">
        <v>44131</v>
      </c>
      <c r="B8419" s="38">
        <f>INDEX(Videolength!D:D,MATCH(D8419,Videolength!A:A,0))</f>
        <v>14</v>
      </c>
      <c r="C8419" s="38">
        <f>INDEX(Videolength!E:E,MATCH(D8419,Videolength!A:A,0))</f>
        <v>41</v>
      </c>
      <c r="D8419" s="39">
        <v>41</v>
      </c>
      <c r="E8419" s="40" t="str">
        <f>INDEX(Videolength!B:B,MATCH(D8419,Videolength!A:A,0))</f>
        <v>https://youtu.be/4es6yKmfxlw?list=PLTjhk5BwsiVV8SrR-dPCDjCfaMnt-5HZH</v>
      </c>
      <c r="F8419" s="41">
        <f>INDEX(Videolength!C:C,MATCH(D8419,Videolength!A:A,0))</f>
        <v>2.6099537037037036E-2</v>
      </c>
      <c r="G8419" s="41">
        <v>2.165509259259259E-2</v>
      </c>
      <c r="H8419" s="71">
        <f>HYPERLINK(_xlfn.CONCAT(E8419,"&amp;t=",G8419*86400),G8419)</f>
        <v>2.165509259259259E-2</v>
      </c>
      <c r="I8419" s="38">
        <v>14</v>
      </c>
      <c r="J8419" s="38">
        <v>8</v>
      </c>
      <c r="K8419" s="42" t="s">
        <v>114</v>
      </c>
      <c r="L8419" s="42" t="s">
        <v>178</v>
      </c>
      <c r="M8419" s="42" t="s">
        <v>1364</v>
      </c>
      <c r="AA8419" s="45"/>
      <c r="AB8419" s="45"/>
      <c r="AC8419" s="44" t="s">
        <v>203</v>
      </c>
      <c r="AE8419" s="42">
        <f>IF(Table32[[#This Row],[Gems]]&gt;0,Table32[[#This Row],[Gems]],0)</f>
        <v>0</v>
      </c>
      <c r="AF8419" s="42">
        <f>IF(Table32[[#This Row],[Gems]]&lt;0,Table32[[#This Row],[Gems]],0)</f>
        <v>0</v>
      </c>
      <c r="AG8419" s="29">
        <f t="shared" ca="1" si="173"/>
        <v>79</v>
      </c>
    </row>
    <row r="8420" spans="1:33" ht="14.4" x14ac:dyDescent="0.3">
      <c r="A8420" s="37">
        <v>44131</v>
      </c>
      <c r="B8420" s="38">
        <f>INDEX(Videolength!D:D,MATCH(D8420,Videolength!A:A,0))</f>
        <v>14</v>
      </c>
      <c r="C8420" s="38">
        <f>INDEX(Videolength!E:E,MATCH(D8420,Videolength!A:A,0))</f>
        <v>41</v>
      </c>
      <c r="D8420" s="39">
        <v>41</v>
      </c>
      <c r="E8420" s="40" t="str">
        <f>INDEX(Videolength!B:B,MATCH(D8420,Videolength!A:A,0))</f>
        <v>https://youtu.be/4es6yKmfxlw?list=PLTjhk5BwsiVV8SrR-dPCDjCfaMnt-5HZH</v>
      </c>
      <c r="F8420" s="41">
        <f>INDEX(Videolength!C:C,MATCH(D8420,Videolength!A:A,0))</f>
        <v>2.6099537037037036E-2</v>
      </c>
      <c r="G8420" s="41">
        <v>2.1666666666666667E-2</v>
      </c>
      <c r="H8420" s="71">
        <f>HYPERLINK(_xlfn.CONCAT(E8420,"&amp;t=",G8420*86400),G8420)</f>
        <v>2.1666666666666667E-2</v>
      </c>
      <c r="I8420" s="38">
        <v>14</v>
      </c>
      <c r="J8420" s="38">
        <v>8</v>
      </c>
      <c r="K8420" s="42" t="s">
        <v>114</v>
      </c>
      <c r="L8420" s="42" t="s">
        <v>10</v>
      </c>
      <c r="AA8420" s="45"/>
      <c r="AB8420" s="45"/>
      <c r="AE8420" s="42">
        <f>IF(Table32[[#This Row],[Gems]]&gt;0,Table32[[#This Row],[Gems]],0)</f>
        <v>0</v>
      </c>
      <c r="AF8420" s="42">
        <f>IF(Table32[[#This Row],[Gems]]&lt;0,Table32[[#This Row],[Gems]],0)</f>
        <v>0</v>
      </c>
      <c r="AG8420" s="30">
        <f t="shared" ca="1" si="173"/>
        <v>79</v>
      </c>
    </row>
    <row r="8421" spans="1:33" ht="14.4" x14ac:dyDescent="0.3">
      <c r="A8421" s="37">
        <v>44131</v>
      </c>
      <c r="B8421" s="38">
        <f>INDEX(Videolength!D:D,MATCH(D8421,Videolength!A:A,0))</f>
        <v>14</v>
      </c>
      <c r="C8421" s="38">
        <f>INDEX(Videolength!E:E,MATCH(D8421,Videolength!A:A,0))</f>
        <v>41</v>
      </c>
      <c r="D8421" s="39">
        <v>41</v>
      </c>
      <c r="E8421" s="40" t="str">
        <f>INDEX(Videolength!B:B,MATCH(D8421,Videolength!A:A,0))</f>
        <v>https://youtu.be/4es6yKmfxlw?list=PLTjhk5BwsiVV8SrR-dPCDjCfaMnt-5HZH</v>
      </c>
      <c r="F8421" s="41">
        <f>INDEX(Videolength!C:C,MATCH(D8421,Videolength!A:A,0))</f>
        <v>2.6099537037037036E-2</v>
      </c>
      <c r="G8421" s="41">
        <v>2.1689814814814815E-2</v>
      </c>
      <c r="H8421" s="71">
        <f>HYPERLINK(_xlfn.CONCAT(E8421,"&amp;t=",G8421*86400),G8421)</f>
        <v>2.1689814814814815E-2</v>
      </c>
      <c r="I8421" s="38">
        <v>14</v>
      </c>
      <c r="J8421" s="38">
        <v>8</v>
      </c>
      <c r="K8421" s="42" t="s">
        <v>114</v>
      </c>
      <c r="L8421" s="42" t="s">
        <v>177</v>
      </c>
      <c r="AA8421" s="45"/>
      <c r="AB8421" s="45"/>
      <c r="AE8421" s="42">
        <f>IF(Table32[[#This Row],[Gems]]&gt;0,Table32[[#This Row],[Gems]],0)</f>
        <v>0</v>
      </c>
      <c r="AF8421" s="42">
        <f>IF(Table32[[#This Row],[Gems]]&lt;0,Table32[[#This Row],[Gems]],0)</f>
        <v>0</v>
      </c>
      <c r="AG8421" s="29">
        <f t="shared" ca="1" si="173"/>
        <v>79</v>
      </c>
    </row>
    <row r="8422" spans="1:33" ht="14.4" x14ac:dyDescent="0.3">
      <c r="A8422" s="37">
        <v>44131</v>
      </c>
      <c r="B8422" s="38">
        <f>INDEX(Videolength!D:D,MATCH(D8422,Videolength!A:A,0))</f>
        <v>14</v>
      </c>
      <c r="C8422" s="38">
        <f>INDEX(Videolength!E:E,MATCH(D8422,Videolength!A:A,0))</f>
        <v>41</v>
      </c>
      <c r="D8422" s="39">
        <v>41</v>
      </c>
      <c r="E8422" s="40" t="str">
        <f>INDEX(Videolength!B:B,MATCH(D8422,Videolength!A:A,0))</f>
        <v>https://youtu.be/4es6yKmfxlw?list=PLTjhk5BwsiVV8SrR-dPCDjCfaMnt-5HZH</v>
      </c>
      <c r="F8422" s="41">
        <f>INDEX(Videolength!C:C,MATCH(D8422,Videolength!A:A,0))</f>
        <v>2.6099537037037036E-2</v>
      </c>
      <c r="G8422" s="41">
        <v>2.269675925925926E-2</v>
      </c>
      <c r="H8422" s="71">
        <f>HYPERLINK(_xlfn.CONCAT(E8422,"&amp;t=",G8422*86400),G8422)</f>
        <v>2.269675925925926E-2</v>
      </c>
      <c r="I8422" s="38">
        <v>14</v>
      </c>
      <c r="J8422" s="38">
        <v>8</v>
      </c>
      <c r="K8422" s="42" t="s">
        <v>114</v>
      </c>
      <c r="L8422" s="42" t="s">
        <v>178</v>
      </c>
      <c r="M8422" s="42" t="s">
        <v>1639</v>
      </c>
      <c r="Q8422" s="42" t="s">
        <v>121</v>
      </c>
      <c r="AA8422" s="45"/>
      <c r="AB8422" s="45"/>
      <c r="AC8422" s="44" t="s">
        <v>203</v>
      </c>
      <c r="AE8422" s="42">
        <f>IF(Table32[[#This Row],[Gems]]&gt;0,Table32[[#This Row],[Gems]],0)</f>
        <v>0</v>
      </c>
      <c r="AF8422" s="42">
        <f>IF(Table32[[#This Row],[Gems]]&lt;0,Table32[[#This Row],[Gems]],0)</f>
        <v>0</v>
      </c>
      <c r="AG8422" s="29">
        <f t="shared" ca="1" si="173"/>
        <v>79</v>
      </c>
    </row>
    <row r="8423" spans="1:33" ht="14.4" x14ac:dyDescent="0.3">
      <c r="A8423" s="37">
        <v>44131</v>
      </c>
      <c r="B8423" s="38">
        <f>INDEX(Videolength!D:D,MATCH(D8423,Videolength!A:A,0))</f>
        <v>14</v>
      </c>
      <c r="C8423" s="38">
        <f>INDEX(Videolength!E:E,MATCH(D8423,Videolength!A:A,0))</f>
        <v>41</v>
      </c>
      <c r="D8423" s="39">
        <v>41</v>
      </c>
      <c r="E8423" s="40" t="str">
        <f>INDEX(Videolength!B:B,MATCH(D8423,Videolength!A:A,0))</f>
        <v>https://youtu.be/4es6yKmfxlw?list=PLTjhk5BwsiVV8SrR-dPCDjCfaMnt-5HZH</v>
      </c>
      <c r="F8423" s="41">
        <f>INDEX(Videolength!C:C,MATCH(D8423,Videolength!A:A,0))</f>
        <v>2.6099537037037036E-2</v>
      </c>
      <c r="G8423" s="41">
        <v>2.2743055555555555E-2</v>
      </c>
      <c r="H8423" s="71">
        <f>HYPERLINK(_xlfn.CONCAT(E8423,"&amp;t=",G8423*86400),G8423)</f>
        <v>2.2743055555555555E-2</v>
      </c>
      <c r="I8423" s="38">
        <v>14</v>
      </c>
      <c r="J8423" s="38">
        <v>8</v>
      </c>
      <c r="K8423" s="42" t="s">
        <v>15</v>
      </c>
      <c r="L8423" s="42" t="s">
        <v>216</v>
      </c>
      <c r="AA8423" s="45"/>
      <c r="AB8423" s="45"/>
      <c r="AE8423" s="42">
        <f>IF(Table32[[#This Row],[Gems]]&gt;0,Table32[[#This Row],[Gems]],0)</f>
        <v>0</v>
      </c>
      <c r="AF8423" s="42">
        <f>IF(Table32[[#This Row],[Gems]]&lt;0,Table32[[#This Row],[Gems]],0)</f>
        <v>0</v>
      </c>
      <c r="AG8423" s="29">
        <f t="shared" ca="1" si="173"/>
        <v>79</v>
      </c>
    </row>
    <row r="8424" spans="1:33" ht="14.4" x14ac:dyDescent="0.3">
      <c r="A8424" s="37">
        <v>44131</v>
      </c>
      <c r="B8424" s="38">
        <f>INDEX(Videolength!D:D,MATCH(D8424,Videolength!A:A,0))</f>
        <v>14</v>
      </c>
      <c r="C8424" s="38">
        <f>INDEX(Videolength!E:E,MATCH(D8424,Videolength!A:A,0))</f>
        <v>41</v>
      </c>
      <c r="D8424" s="39">
        <v>41</v>
      </c>
      <c r="E8424" s="40" t="str">
        <f>INDEX(Videolength!B:B,MATCH(D8424,Videolength!A:A,0))</f>
        <v>https://youtu.be/4es6yKmfxlw?list=PLTjhk5BwsiVV8SrR-dPCDjCfaMnt-5HZH</v>
      </c>
      <c r="F8424" s="41">
        <f>INDEX(Videolength!C:C,MATCH(D8424,Videolength!A:A,0))</f>
        <v>2.6099537037037036E-2</v>
      </c>
      <c r="G8424" s="41">
        <v>2.2766203703703702E-2</v>
      </c>
      <c r="H8424" s="71">
        <f>HYPERLINK(_xlfn.CONCAT(E8424,"&amp;t=",G8424*86400),G8424)</f>
        <v>2.2766203703703702E-2</v>
      </c>
      <c r="I8424" s="38">
        <v>14</v>
      </c>
      <c r="J8424" s="38">
        <v>8</v>
      </c>
      <c r="K8424" s="42" t="s">
        <v>114</v>
      </c>
      <c r="L8424" s="42" t="s">
        <v>10</v>
      </c>
      <c r="M8424" s="42" t="s">
        <v>1498</v>
      </c>
      <c r="AA8424" s="45"/>
      <c r="AB8424" s="45"/>
      <c r="AE8424" s="42">
        <f>IF(Table32[[#This Row],[Gems]]&gt;0,Table32[[#This Row],[Gems]],0)</f>
        <v>0</v>
      </c>
      <c r="AF8424" s="42">
        <f>IF(Table32[[#This Row],[Gems]]&lt;0,Table32[[#This Row],[Gems]],0)</f>
        <v>0</v>
      </c>
      <c r="AG8424" s="29">
        <f t="shared" ca="1" si="173"/>
        <v>79</v>
      </c>
    </row>
    <row r="8425" spans="1:33" ht="14.4" x14ac:dyDescent="0.3">
      <c r="A8425" s="37">
        <v>44131</v>
      </c>
      <c r="B8425" s="38">
        <f>INDEX(Videolength!D:D,MATCH(D8425,Videolength!A:A,0))</f>
        <v>14</v>
      </c>
      <c r="C8425" s="38">
        <f>INDEX(Videolength!E:E,MATCH(D8425,Videolength!A:A,0))</f>
        <v>41</v>
      </c>
      <c r="D8425" s="39">
        <v>41</v>
      </c>
      <c r="E8425" s="40" t="str">
        <f>INDEX(Videolength!B:B,MATCH(D8425,Videolength!A:A,0))</f>
        <v>https://youtu.be/4es6yKmfxlw?list=PLTjhk5BwsiVV8SrR-dPCDjCfaMnt-5HZH</v>
      </c>
      <c r="F8425" s="41">
        <f>INDEX(Videolength!C:C,MATCH(D8425,Videolength!A:A,0))</f>
        <v>2.6099537037037036E-2</v>
      </c>
      <c r="G8425" s="41">
        <v>2.2893518518518521E-2</v>
      </c>
      <c r="H8425" s="71">
        <f>HYPERLINK(_xlfn.CONCAT(E8425,"&amp;t=",G8425*86400),G8425)</f>
        <v>2.2893518518518521E-2</v>
      </c>
      <c r="I8425" s="38">
        <v>14</v>
      </c>
      <c r="J8425" s="38">
        <v>8</v>
      </c>
      <c r="K8425" s="42" t="s">
        <v>15</v>
      </c>
      <c r="L8425" s="42" t="s">
        <v>216</v>
      </c>
      <c r="AA8425" s="45"/>
      <c r="AB8425" s="45"/>
      <c r="AE8425" s="42">
        <f>IF(Table32[[#This Row],[Gems]]&gt;0,Table32[[#This Row],[Gems]],0)</f>
        <v>0</v>
      </c>
      <c r="AF8425" s="42">
        <f>IF(Table32[[#This Row],[Gems]]&lt;0,Table32[[#This Row],[Gems]],0)</f>
        <v>0</v>
      </c>
      <c r="AG8425" s="29">
        <f t="shared" ca="1" si="173"/>
        <v>79</v>
      </c>
    </row>
    <row r="8426" spans="1:33" ht="14.4" x14ac:dyDescent="0.3">
      <c r="A8426" s="37">
        <v>44131</v>
      </c>
      <c r="B8426" s="38">
        <f>INDEX(Videolength!D:D,MATCH(D8426,Videolength!A:A,0))</f>
        <v>14</v>
      </c>
      <c r="C8426" s="38">
        <f>INDEX(Videolength!E:E,MATCH(D8426,Videolength!A:A,0))</f>
        <v>41</v>
      </c>
      <c r="D8426" s="39">
        <v>41</v>
      </c>
      <c r="E8426" s="40" t="str">
        <f>INDEX(Videolength!B:B,MATCH(D8426,Videolength!A:A,0))</f>
        <v>https://youtu.be/4es6yKmfxlw?list=PLTjhk5BwsiVV8SrR-dPCDjCfaMnt-5HZH</v>
      </c>
      <c r="F8426" s="41">
        <f>INDEX(Videolength!C:C,MATCH(D8426,Videolength!A:A,0))</f>
        <v>2.6099537037037036E-2</v>
      </c>
      <c r="G8426" s="41">
        <v>2.2905092592592591E-2</v>
      </c>
      <c r="H8426" s="71">
        <f>HYPERLINK(_xlfn.CONCAT(E8426,"&amp;t=",G8426*86400),G8426)</f>
        <v>2.2905092592592591E-2</v>
      </c>
      <c r="I8426" s="38">
        <v>14</v>
      </c>
      <c r="J8426" s="38">
        <v>8</v>
      </c>
      <c r="K8426" s="42" t="s">
        <v>346</v>
      </c>
      <c r="L8426" s="42" t="s">
        <v>10</v>
      </c>
      <c r="AA8426" s="45"/>
      <c r="AB8426" s="45"/>
      <c r="AE8426" s="42">
        <f>IF(Table32[[#This Row],[Gems]]&gt;0,Table32[[#This Row],[Gems]],0)</f>
        <v>0</v>
      </c>
      <c r="AF8426" s="42">
        <f>IF(Table32[[#This Row],[Gems]]&lt;0,Table32[[#This Row],[Gems]],0)</f>
        <v>0</v>
      </c>
      <c r="AG8426" s="29">
        <f t="shared" ca="1" si="173"/>
        <v>79</v>
      </c>
    </row>
    <row r="8427" spans="1:33" ht="14.4" x14ac:dyDescent="0.3">
      <c r="A8427" s="37">
        <v>44131</v>
      </c>
      <c r="B8427" s="38">
        <f>INDEX(Videolength!D:D,MATCH(D8427,Videolength!A:A,0))</f>
        <v>14</v>
      </c>
      <c r="C8427" s="38">
        <f>INDEX(Videolength!E:E,MATCH(D8427,Videolength!A:A,0))</f>
        <v>41</v>
      </c>
      <c r="D8427" s="39">
        <v>41</v>
      </c>
      <c r="E8427" s="40" t="str">
        <f>INDEX(Videolength!B:B,MATCH(D8427,Videolength!A:A,0))</f>
        <v>https://youtu.be/4es6yKmfxlw?list=PLTjhk5BwsiVV8SrR-dPCDjCfaMnt-5HZH</v>
      </c>
      <c r="F8427" s="41">
        <f>INDEX(Videolength!C:C,MATCH(D8427,Videolength!A:A,0))</f>
        <v>2.6099537037037036E-2</v>
      </c>
      <c r="G8427" s="41">
        <v>2.298611111111111E-2</v>
      </c>
      <c r="H8427" s="71">
        <f>HYPERLINK(_xlfn.CONCAT(E8427,"&amp;t=",G8427*86400),G8427)</f>
        <v>2.298611111111111E-2</v>
      </c>
      <c r="I8427" s="38">
        <v>14</v>
      </c>
      <c r="J8427" s="38">
        <v>8</v>
      </c>
      <c r="K8427" s="42" t="s">
        <v>13</v>
      </c>
      <c r="L8427" s="42" t="s">
        <v>10</v>
      </c>
      <c r="M8427" s="42" t="s">
        <v>1640</v>
      </c>
      <c r="W8427" s="44" t="s">
        <v>1310</v>
      </c>
      <c r="AA8427" s="45"/>
      <c r="AB8427" s="45"/>
      <c r="AE8427" s="42">
        <f>IF(Table32[[#This Row],[Gems]]&gt;0,Table32[[#This Row],[Gems]],0)</f>
        <v>0</v>
      </c>
      <c r="AF8427" s="42">
        <f>IF(Table32[[#This Row],[Gems]]&lt;0,Table32[[#This Row],[Gems]],0)</f>
        <v>0</v>
      </c>
      <c r="AG8427" s="29">
        <f t="shared" ca="1" si="173"/>
        <v>79</v>
      </c>
    </row>
    <row r="8428" spans="1:33" ht="14.4" x14ac:dyDescent="0.3">
      <c r="A8428" s="37">
        <v>44131</v>
      </c>
      <c r="B8428" s="38">
        <f>INDEX(Videolength!D:D,MATCH(D8428,Videolength!A:A,0))</f>
        <v>14</v>
      </c>
      <c r="C8428" s="38">
        <f>INDEX(Videolength!E:E,MATCH(D8428,Videolength!A:A,0))</f>
        <v>41</v>
      </c>
      <c r="D8428" s="39">
        <v>41</v>
      </c>
      <c r="E8428" s="40" t="str">
        <f>INDEX(Videolength!B:B,MATCH(D8428,Videolength!A:A,0))</f>
        <v>https://youtu.be/4es6yKmfxlw?list=PLTjhk5BwsiVV8SrR-dPCDjCfaMnt-5HZH</v>
      </c>
      <c r="F8428" s="41">
        <f>INDEX(Videolength!C:C,MATCH(D8428,Videolength!A:A,0))</f>
        <v>2.6099537037037036E-2</v>
      </c>
      <c r="G8428" s="41">
        <v>2.3240740740740742E-2</v>
      </c>
      <c r="H8428" s="71">
        <f>HYPERLINK(_xlfn.CONCAT(E8428,"&amp;t=",G8428*86400),G8428)</f>
        <v>2.3240740740740742E-2</v>
      </c>
      <c r="I8428" s="38">
        <v>14</v>
      </c>
      <c r="J8428" s="38">
        <v>8</v>
      </c>
      <c r="K8428" s="42" t="s">
        <v>346</v>
      </c>
      <c r="L8428" s="42" t="s">
        <v>10</v>
      </c>
      <c r="M8428" s="42" t="s">
        <v>1641</v>
      </c>
      <c r="AA8428" s="45"/>
      <c r="AB8428" s="45"/>
      <c r="AE8428" s="42">
        <f>IF(Table32[[#This Row],[Gems]]&gt;0,Table32[[#This Row],[Gems]],0)</f>
        <v>0</v>
      </c>
      <c r="AF8428" s="42">
        <f>IF(Table32[[#This Row],[Gems]]&lt;0,Table32[[#This Row],[Gems]],0)</f>
        <v>0</v>
      </c>
      <c r="AG8428" s="29">
        <f t="shared" ca="1" si="173"/>
        <v>79</v>
      </c>
    </row>
    <row r="8429" spans="1:33" ht="14.4" x14ac:dyDescent="0.3">
      <c r="A8429" s="37">
        <v>44131</v>
      </c>
      <c r="B8429" s="38">
        <f>INDEX(Videolength!D:D,MATCH(D8429,Videolength!A:A,0))</f>
        <v>14</v>
      </c>
      <c r="C8429" s="38">
        <f>INDEX(Videolength!E:E,MATCH(D8429,Videolength!A:A,0))</f>
        <v>41</v>
      </c>
      <c r="D8429" s="39">
        <v>41</v>
      </c>
      <c r="E8429" s="40" t="str">
        <f>INDEX(Videolength!B:B,MATCH(D8429,Videolength!A:A,0))</f>
        <v>https://youtu.be/4es6yKmfxlw?list=PLTjhk5BwsiVV8SrR-dPCDjCfaMnt-5HZH</v>
      </c>
      <c r="F8429" s="41">
        <f>INDEX(Videolength!C:C,MATCH(D8429,Videolength!A:A,0))</f>
        <v>2.6099537037037036E-2</v>
      </c>
      <c r="G8429" s="41">
        <v>2.3368055555555555E-2</v>
      </c>
      <c r="H8429" s="71">
        <f>HYPERLINK(_xlfn.CONCAT(E8429,"&amp;t=",G8429*86400),G8429)</f>
        <v>2.3368055555555555E-2</v>
      </c>
      <c r="I8429" s="38">
        <v>14</v>
      </c>
      <c r="J8429" s="38">
        <v>8</v>
      </c>
      <c r="K8429" s="42" t="s">
        <v>100</v>
      </c>
      <c r="L8429" s="42" t="s">
        <v>1569</v>
      </c>
      <c r="M8429" s="51" t="s">
        <v>591</v>
      </c>
      <c r="N8429" s="51"/>
      <c r="O8429" s="51"/>
      <c r="P8429" s="51"/>
      <c r="Q8429" s="51"/>
      <c r="R8429" s="51"/>
      <c r="S8429" s="51"/>
      <c r="U8429" s="44" t="s">
        <v>1642</v>
      </c>
      <c r="AA8429" s="45"/>
      <c r="AB8429" s="45"/>
      <c r="AE8429" s="42">
        <f>IF(Table32[[#This Row],[Gems]]&gt;0,Table32[[#This Row],[Gems]],0)</f>
        <v>0</v>
      </c>
      <c r="AF8429" s="42">
        <f>IF(Table32[[#This Row],[Gems]]&lt;0,Table32[[#This Row],[Gems]],0)</f>
        <v>0</v>
      </c>
      <c r="AG8429" s="29">
        <f t="shared" ca="1" si="173"/>
        <v>79</v>
      </c>
    </row>
    <row r="8430" spans="1:33" ht="14.4" x14ac:dyDescent="0.3">
      <c r="A8430" s="37">
        <v>44131</v>
      </c>
      <c r="B8430" s="38">
        <f>INDEX(Videolength!D:D,MATCH(D8430,Videolength!A:A,0))</f>
        <v>14</v>
      </c>
      <c r="C8430" s="38">
        <f>INDEX(Videolength!E:E,MATCH(D8430,Videolength!A:A,0))</f>
        <v>41</v>
      </c>
      <c r="D8430" s="39">
        <v>41</v>
      </c>
      <c r="E8430" s="40" t="str">
        <f>INDEX(Videolength!B:B,MATCH(D8430,Videolength!A:A,0))</f>
        <v>https://youtu.be/4es6yKmfxlw?list=PLTjhk5BwsiVV8SrR-dPCDjCfaMnt-5HZH</v>
      </c>
      <c r="F8430" s="41">
        <f>INDEX(Videolength!C:C,MATCH(D8430,Videolength!A:A,0))</f>
        <v>2.6099537037037036E-2</v>
      </c>
      <c r="G8430" s="41">
        <v>2.3379629629629629E-2</v>
      </c>
      <c r="H8430" s="71">
        <f>HYPERLINK(_xlfn.CONCAT(E8430,"&amp;t=",G8430*86400),G8430)</f>
        <v>2.3379629629629629E-2</v>
      </c>
      <c r="I8430" s="38">
        <v>14</v>
      </c>
      <c r="J8430" s="38">
        <v>8</v>
      </c>
      <c r="K8430" s="42" t="s">
        <v>346</v>
      </c>
      <c r="L8430" s="42" t="s">
        <v>10</v>
      </c>
      <c r="AA8430" s="45"/>
      <c r="AB8430" s="45"/>
      <c r="AE8430" s="42">
        <f>IF(Table32[[#This Row],[Gems]]&gt;0,Table32[[#This Row],[Gems]],0)</f>
        <v>0</v>
      </c>
      <c r="AF8430" s="42">
        <f>IF(Table32[[#This Row],[Gems]]&lt;0,Table32[[#This Row],[Gems]],0)</f>
        <v>0</v>
      </c>
      <c r="AG8430" s="29">
        <f t="shared" ca="1" si="173"/>
        <v>79</v>
      </c>
    </row>
    <row r="8431" spans="1:33" ht="14.4" x14ac:dyDescent="0.3">
      <c r="A8431" s="37">
        <v>44131</v>
      </c>
      <c r="B8431" s="38">
        <f>INDEX(Videolength!D:D,MATCH(D8431,Videolength!A:A,0))</f>
        <v>14</v>
      </c>
      <c r="C8431" s="38">
        <f>INDEX(Videolength!E:E,MATCH(D8431,Videolength!A:A,0))</f>
        <v>41</v>
      </c>
      <c r="D8431" s="39">
        <v>41</v>
      </c>
      <c r="E8431" s="40" t="str">
        <f>INDEX(Videolength!B:B,MATCH(D8431,Videolength!A:A,0))</f>
        <v>https://youtu.be/4es6yKmfxlw?list=PLTjhk5BwsiVV8SrR-dPCDjCfaMnt-5HZH</v>
      </c>
      <c r="F8431" s="41">
        <f>INDEX(Videolength!C:C,MATCH(D8431,Videolength!A:A,0))</f>
        <v>2.6099537037037036E-2</v>
      </c>
      <c r="G8431" s="41">
        <v>2.3391203703703702E-2</v>
      </c>
      <c r="H8431" s="71">
        <f>HYPERLINK(_xlfn.CONCAT(E8431,"&amp;t=",G8431*86400),G8431)</f>
        <v>2.3391203703703702E-2</v>
      </c>
      <c r="I8431" s="38">
        <v>14</v>
      </c>
      <c r="J8431" s="38">
        <v>8</v>
      </c>
      <c r="K8431" s="42" t="s">
        <v>353</v>
      </c>
      <c r="L8431" s="42" t="s">
        <v>10</v>
      </c>
      <c r="M8431" s="42" t="s">
        <v>1643</v>
      </c>
      <c r="AA8431" s="45"/>
      <c r="AB8431" s="45"/>
      <c r="AE8431" s="42">
        <f>IF(Table32[[#This Row],[Gems]]&gt;0,Table32[[#This Row],[Gems]],0)</f>
        <v>0</v>
      </c>
      <c r="AF8431" s="42">
        <f>IF(Table32[[#This Row],[Gems]]&lt;0,Table32[[#This Row],[Gems]],0)</f>
        <v>0</v>
      </c>
      <c r="AG8431" s="29">
        <f t="shared" ca="1" si="173"/>
        <v>79</v>
      </c>
    </row>
    <row r="8432" spans="1:33" ht="14.4" x14ac:dyDescent="0.3">
      <c r="A8432" s="37">
        <v>44131</v>
      </c>
      <c r="B8432" s="38">
        <f>INDEX(Videolength!D:D,MATCH(D8432,Videolength!A:A,0))</f>
        <v>14</v>
      </c>
      <c r="C8432" s="38">
        <f>INDEX(Videolength!E:E,MATCH(D8432,Videolength!A:A,0))</f>
        <v>41</v>
      </c>
      <c r="D8432" s="39">
        <v>41</v>
      </c>
      <c r="E8432" s="40" t="str">
        <f>INDEX(Videolength!B:B,MATCH(D8432,Videolength!A:A,0))</f>
        <v>https://youtu.be/4es6yKmfxlw?list=PLTjhk5BwsiVV8SrR-dPCDjCfaMnt-5HZH</v>
      </c>
      <c r="F8432" s="41">
        <f>INDEX(Videolength!C:C,MATCH(D8432,Videolength!A:A,0))</f>
        <v>2.6099537037037036E-2</v>
      </c>
      <c r="G8432" s="41">
        <v>2.3738425925925923E-2</v>
      </c>
      <c r="H8432" s="71">
        <f>HYPERLINK(_xlfn.CONCAT(E8432,"&amp;t=",G8432*86400),G8432)</f>
        <v>2.3738425925925923E-2</v>
      </c>
      <c r="I8432" s="38">
        <v>14</v>
      </c>
      <c r="J8432" s="38">
        <v>8</v>
      </c>
      <c r="K8432" s="42" t="s">
        <v>346</v>
      </c>
      <c r="L8432" s="42" t="s">
        <v>10</v>
      </c>
      <c r="AA8432" s="45"/>
      <c r="AB8432" s="45"/>
      <c r="AE8432" s="42">
        <f>IF(Table32[[#This Row],[Gems]]&gt;0,Table32[[#This Row],[Gems]],0)</f>
        <v>0</v>
      </c>
      <c r="AF8432" s="42">
        <f>IF(Table32[[#This Row],[Gems]]&lt;0,Table32[[#This Row],[Gems]],0)</f>
        <v>0</v>
      </c>
      <c r="AG8432" s="29">
        <f t="shared" ca="1" si="173"/>
        <v>79</v>
      </c>
    </row>
    <row r="8433" spans="1:33" ht="14.4" x14ac:dyDescent="0.3">
      <c r="A8433" s="37">
        <v>44131</v>
      </c>
      <c r="B8433" s="38">
        <f>INDEX(Videolength!D:D,MATCH(D8433,Videolength!A:A,0))</f>
        <v>14</v>
      </c>
      <c r="C8433" s="38">
        <f>INDEX(Videolength!E:E,MATCH(D8433,Videolength!A:A,0))</f>
        <v>41</v>
      </c>
      <c r="D8433" s="39">
        <v>41</v>
      </c>
      <c r="E8433" s="40" t="str">
        <f>INDEX(Videolength!B:B,MATCH(D8433,Videolength!A:A,0))</f>
        <v>https://youtu.be/4es6yKmfxlw?list=PLTjhk5BwsiVV8SrR-dPCDjCfaMnt-5HZH</v>
      </c>
      <c r="F8433" s="41">
        <f>INDEX(Videolength!C:C,MATCH(D8433,Videolength!A:A,0))</f>
        <v>2.6099537037037036E-2</v>
      </c>
      <c r="G8433" s="41">
        <v>2.3773148148148151E-2</v>
      </c>
      <c r="H8433" s="71">
        <f>HYPERLINK(_xlfn.CONCAT(E8433,"&amp;t=",G8433*86400),G8433)</f>
        <v>2.3773148148148151E-2</v>
      </c>
      <c r="I8433" s="38">
        <v>14</v>
      </c>
      <c r="J8433" s="38">
        <v>8</v>
      </c>
      <c r="K8433" s="42" t="s">
        <v>365</v>
      </c>
      <c r="L8433" s="42" t="s">
        <v>10</v>
      </c>
      <c r="M8433" s="42" t="s">
        <v>1644</v>
      </c>
      <c r="AA8433" s="45"/>
      <c r="AB8433" s="45"/>
      <c r="AE8433" s="42">
        <f>IF(Table32[[#This Row],[Gems]]&gt;0,Table32[[#This Row],[Gems]],0)</f>
        <v>0</v>
      </c>
      <c r="AF8433" s="42">
        <f>IF(Table32[[#This Row],[Gems]]&lt;0,Table32[[#This Row],[Gems]],0)</f>
        <v>0</v>
      </c>
      <c r="AG8433" s="29">
        <f t="shared" ca="1" si="173"/>
        <v>79</v>
      </c>
    </row>
    <row r="8434" spans="1:33" ht="14.4" x14ac:dyDescent="0.3">
      <c r="A8434" s="37">
        <v>44131</v>
      </c>
      <c r="B8434" s="38">
        <f>INDEX(Videolength!D:D,MATCH(D8434,Videolength!A:A,0))</f>
        <v>14</v>
      </c>
      <c r="C8434" s="38">
        <f>INDEX(Videolength!E:E,MATCH(D8434,Videolength!A:A,0))</f>
        <v>41</v>
      </c>
      <c r="D8434" s="39">
        <v>41</v>
      </c>
      <c r="E8434" s="40" t="str">
        <f>INDEX(Videolength!B:B,MATCH(D8434,Videolength!A:A,0))</f>
        <v>https://youtu.be/4es6yKmfxlw?list=PLTjhk5BwsiVV8SrR-dPCDjCfaMnt-5HZH</v>
      </c>
      <c r="F8434" s="41">
        <f>INDEX(Videolength!C:C,MATCH(D8434,Videolength!A:A,0))</f>
        <v>2.6099537037037036E-2</v>
      </c>
      <c r="G8434" s="41">
        <v>2.3807870370370368E-2</v>
      </c>
      <c r="H8434" s="71">
        <f>HYPERLINK(_xlfn.CONCAT(E8434,"&amp;t=",G8434*86400),G8434)</f>
        <v>2.3807870370370368E-2</v>
      </c>
      <c r="I8434" s="38">
        <v>14</v>
      </c>
      <c r="J8434" s="38">
        <v>8</v>
      </c>
      <c r="K8434" s="42" t="s">
        <v>346</v>
      </c>
      <c r="L8434" s="42" t="s">
        <v>10</v>
      </c>
      <c r="AA8434" s="45"/>
      <c r="AB8434" s="45"/>
      <c r="AE8434" s="42">
        <f>IF(Table32[[#This Row],[Gems]]&gt;0,Table32[[#This Row],[Gems]],0)</f>
        <v>0</v>
      </c>
      <c r="AF8434" s="42">
        <f>IF(Table32[[#This Row],[Gems]]&lt;0,Table32[[#This Row],[Gems]],0)</f>
        <v>0</v>
      </c>
      <c r="AG8434" s="29">
        <f t="shared" ca="1" si="173"/>
        <v>79</v>
      </c>
    </row>
    <row r="8435" spans="1:33" ht="14.4" x14ac:dyDescent="0.3">
      <c r="A8435" s="37">
        <v>44131</v>
      </c>
      <c r="B8435" s="38">
        <f>INDEX(Videolength!D:D,MATCH(D8435,Videolength!A:A,0))</f>
        <v>14</v>
      </c>
      <c r="C8435" s="38">
        <f>INDEX(Videolength!E:E,MATCH(D8435,Videolength!A:A,0))</f>
        <v>41</v>
      </c>
      <c r="D8435" s="39">
        <v>41</v>
      </c>
      <c r="E8435" s="40" t="str">
        <f>INDEX(Videolength!B:B,MATCH(D8435,Videolength!A:A,0))</f>
        <v>https://youtu.be/4es6yKmfxlw?list=PLTjhk5BwsiVV8SrR-dPCDjCfaMnt-5HZH</v>
      </c>
      <c r="F8435" s="41">
        <f>INDEX(Videolength!C:C,MATCH(D8435,Videolength!A:A,0))</f>
        <v>2.6099537037037036E-2</v>
      </c>
      <c r="G8435" s="41">
        <v>2.3842592592592596E-2</v>
      </c>
      <c r="H8435" s="71">
        <f>HYPERLINK(_xlfn.CONCAT(E8435,"&amp;t=",G8435*86400),G8435)</f>
        <v>2.3842592592592596E-2</v>
      </c>
      <c r="I8435" s="38">
        <v>14</v>
      </c>
      <c r="J8435" s="38">
        <v>8</v>
      </c>
      <c r="K8435" s="42" t="s">
        <v>90</v>
      </c>
      <c r="L8435" s="42" t="s">
        <v>10</v>
      </c>
      <c r="M8435" s="42" t="s">
        <v>1645</v>
      </c>
      <c r="AA8435" s="45"/>
      <c r="AB8435" s="45"/>
      <c r="AE8435" s="42">
        <f>IF(Table32[[#This Row],[Gems]]&gt;0,Table32[[#This Row],[Gems]],0)</f>
        <v>0</v>
      </c>
      <c r="AF8435" s="42">
        <f>IF(Table32[[#This Row],[Gems]]&lt;0,Table32[[#This Row],[Gems]],0)</f>
        <v>0</v>
      </c>
      <c r="AG8435" s="29">
        <f t="shared" ca="1" si="173"/>
        <v>79</v>
      </c>
    </row>
    <row r="8436" spans="1:33" ht="14.4" x14ac:dyDescent="0.3">
      <c r="A8436" s="37">
        <v>44131</v>
      </c>
      <c r="B8436" s="38">
        <f>INDEX(Videolength!D:D,MATCH(D8436,Videolength!A:A,0))</f>
        <v>14</v>
      </c>
      <c r="C8436" s="38">
        <f>INDEX(Videolength!E:E,MATCH(D8436,Videolength!A:A,0))</f>
        <v>41</v>
      </c>
      <c r="D8436" s="39">
        <v>41</v>
      </c>
      <c r="E8436" s="40" t="str">
        <f>INDEX(Videolength!B:B,MATCH(D8436,Videolength!A:A,0))</f>
        <v>https://youtu.be/4es6yKmfxlw?list=PLTjhk5BwsiVV8SrR-dPCDjCfaMnt-5HZH</v>
      </c>
      <c r="F8436" s="41">
        <f>INDEX(Videolength!C:C,MATCH(D8436,Videolength!A:A,0))</f>
        <v>2.6099537037037036E-2</v>
      </c>
      <c r="G8436" s="41">
        <v>2.3981481481481479E-2</v>
      </c>
      <c r="H8436" s="71">
        <f>HYPERLINK(_xlfn.CONCAT(E8436,"&amp;t=",G8436*86400),G8436)</f>
        <v>2.3981481481481479E-2</v>
      </c>
      <c r="I8436" s="38">
        <v>14</v>
      </c>
      <c r="J8436" s="38">
        <v>8</v>
      </c>
      <c r="K8436" s="42" t="s">
        <v>346</v>
      </c>
      <c r="L8436" s="42" t="s">
        <v>10</v>
      </c>
      <c r="AA8436" s="45"/>
      <c r="AB8436" s="45"/>
      <c r="AE8436" s="42">
        <f>IF(Table32[[#This Row],[Gems]]&gt;0,Table32[[#This Row],[Gems]],0)</f>
        <v>0</v>
      </c>
      <c r="AF8436" s="42">
        <f>IF(Table32[[#This Row],[Gems]]&lt;0,Table32[[#This Row],[Gems]],0)</f>
        <v>0</v>
      </c>
      <c r="AG8436" s="29">
        <f t="shared" ca="1" si="173"/>
        <v>79</v>
      </c>
    </row>
    <row r="8437" spans="1:33" ht="14.4" x14ac:dyDescent="0.3">
      <c r="A8437" s="37">
        <v>44131</v>
      </c>
      <c r="B8437" s="38">
        <f>INDEX(Videolength!D:D,MATCH(D8437,Videolength!A:A,0))</f>
        <v>14</v>
      </c>
      <c r="C8437" s="38">
        <f>INDEX(Videolength!E:E,MATCH(D8437,Videolength!A:A,0))</f>
        <v>41</v>
      </c>
      <c r="D8437" s="39">
        <v>41</v>
      </c>
      <c r="E8437" s="40" t="str">
        <f>INDEX(Videolength!B:B,MATCH(D8437,Videolength!A:A,0))</f>
        <v>https://youtu.be/4es6yKmfxlw?list=PLTjhk5BwsiVV8SrR-dPCDjCfaMnt-5HZH</v>
      </c>
      <c r="F8437" s="41">
        <f>INDEX(Videolength!C:C,MATCH(D8437,Videolength!A:A,0))</f>
        <v>2.6099537037037036E-2</v>
      </c>
      <c r="G8437" s="41">
        <v>2.4016203703703706E-2</v>
      </c>
      <c r="H8437" s="71">
        <f>HYPERLINK(_xlfn.CONCAT(E8437,"&amp;t=",G8437*86400),G8437)</f>
        <v>2.4016203703703706E-2</v>
      </c>
      <c r="I8437" s="38">
        <v>14</v>
      </c>
      <c r="J8437" s="38">
        <v>8</v>
      </c>
      <c r="K8437" s="42" t="s">
        <v>133</v>
      </c>
      <c r="L8437" s="42" t="s">
        <v>10</v>
      </c>
      <c r="M8437" s="42" t="s">
        <v>1646</v>
      </c>
      <c r="AA8437" s="45"/>
      <c r="AB8437" s="45"/>
      <c r="AE8437" s="42">
        <f>IF(Table32[[#This Row],[Gems]]&gt;0,Table32[[#This Row],[Gems]],0)</f>
        <v>0</v>
      </c>
      <c r="AF8437" s="42">
        <f>IF(Table32[[#This Row],[Gems]]&lt;0,Table32[[#This Row],[Gems]],0)</f>
        <v>0</v>
      </c>
      <c r="AG8437" s="29">
        <f t="shared" ca="1" si="173"/>
        <v>79</v>
      </c>
    </row>
    <row r="8438" spans="1:33" ht="14.4" x14ac:dyDescent="0.3">
      <c r="A8438" s="37">
        <v>44131</v>
      </c>
      <c r="B8438" s="38">
        <f>INDEX(Videolength!D:D,MATCH(D8438,Videolength!A:A,0))</f>
        <v>14</v>
      </c>
      <c r="C8438" s="38">
        <f>INDEX(Videolength!E:E,MATCH(D8438,Videolength!A:A,0))</f>
        <v>41</v>
      </c>
      <c r="D8438" s="39">
        <v>41</v>
      </c>
      <c r="E8438" s="40" t="str">
        <f>INDEX(Videolength!B:B,MATCH(D8438,Videolength!A:A,0))</f>
        <v>https://youtu.be/4es6yKmfxlw?list=PLTjhk5BwsiVV8SrR-dPCDjCfaMnt-5HZH</v>
      </c>
      <c r="F8438" s="41">
        <f>INDEX(Videolength!C:C,MATCH(D8438,Videolength!A:A,0))</f>
        <v>2.6099537037037036E-2</v>
      </c>
      <c r="G8438" s="41">
        <v>2.4062500000000001E-2</v>
      </c>
      <c r="H8438" s="71">
        <f>HYPERLINK(_xlfn.CONCAT(E8438,"&amp;t=",G8438*86400),G8438)</f>
        <v>2.4062500000000001E-2</v>
      </c>
      <c r="I8438" s="38">
        <v>14</v>
      </c>
      <c r="J8438" s="38">
        <v>8</v>
      </c>
      <c r="K8438" s="42" t="s">
        <v>346</v>
      </c>
      <c r="L8438" s="42" t="s">
        <v>10</v>
      </c>
      <c r="AA8438" s="45"/>
      <c r="AB8438" s="45"/>
      <c r="AE8438" s="42">
        <f>IF(Table32[[#This Row],[Gems]]&gt;0,Table32[[#This Row],[Gems]],0)</f>
        <v>0</v>
      </c>
      <c r="AF8438" s="42">
        <f>IF(Table32[[#This Row],[Gems]]&lt;0,Table32[[#This Row],[Gems]],0)</f>
        <v>0</v>
      </c>
      <c r="AG8438" s="29">
        <f t="shared" ca="1" si="173"/>
        <v>79</v>
      </c>
    </row>
    <row r="8439" spans="1:33" ht="14.4" x14ac:dyDescent="0.3">
      <c r="A8439" s="37">
        <v>44131</v>
      </c>
      <c r="B8439" s="38">
        <f>INDEX(Videolength!D:D,MATCH(D8439,Videolength!A:A,0))</f>
        <v>14</v>
      </c>
      <c r="C8439" s="38">
        <f>INDEX(Videolength!E:E,MATCH(D8439,Videolength!A:A,0))</f>
        <v>41</v>
      </c>
      <c r="D8439" s="39">
        <v>41</v>
      </c>
      <c r="E8439" s="40" t="str">
        <f>INDEX(Videolength!B:B,MATCH(D8439,Videolength!A:A,0))</f>
        <v>https://youtu.be/4es6yKmfxlw?list=PLTjhk5BwsiVV8SrR-dPCDjCfaMnt-5HZH</v>
      </c>
      <c r="F8439" s="41">
        <f>INDEX(Videolength!C:C,MATCH(D8439,Videolength!A:A,0))</f>
        <v>2.6099537037037036E-2</v>
      </c>
      <c r="G8439" s="41">
        <v>2.4085648148148148E-2</v>
      </c>
      <c r="H8439" s="71">
        <f>HYPERLINK(_xlfn.CONCAT(E8439,"&amp;t=",G8439*86400),G8439)</f>
        <v>2.4085648148148148E-2</v>
      </c>
      <c r="I8439" s="38">
        <v>14</v>
      </c>
      <c r="J8439" s="38">
        <v>8</v>
      </c>
      <c r="K8439" s="42" t="s">
        <v>107</v>
      </c>
      <c r="L8439" s="42" t="s">
        <v>10</v>
      </c>
      <c r="M8439" s="42" t="s">
        <v>763</v>
      </c>
      <c r="N8439" s="42" t="s">
        <v>1835</v>
      </c>
      <c r="AA8439" s="45"/>
      <c r="AB8439" s="45"/>
      <c r="AE8439" s="42">
        <f>IF(Table32[[#This Row],[Gems]]&gt;0,Table32[[#This Row],[Gems]],0)</f>
        <v>0</v>
      </c>
      <c r="AF8439" s="42">
        <f>IF(Table32[[#This Row],[Gems]]&lt;0,Table32[[#This Row],[Gems]],0)</f>
        <v>0</v>
      </c>
      <c r="AG8439" s="29">
        <f t="shared" ca="1" si="173"/>
        <v>79</v>
      </c>
    </row>
    <row r="8440" spans="1:33" ht="14.4" x14ac:dyDescent="0.3">
      <c r="A8440" s="37">
        <v>44131</v>
      </c>
      <c r="B8440" s="38">
        <f>INDEX(Videolength!D:D,MATCH(D8440,Videolength!A:A,0))</f>
        <v>14</v>
      </c>
      <c r="C8440" s="38">
        <f>INDEX(Videolength!E:E,MATCH(D8440,Videolength!A:A,0))</f>
        <v>41</v>
      </c>
      <c r="D8440" s="39">
        <v>41</v>
      </c>
      <c r="E8440" s="40" t="str">
        <f>INDEX(Videolength!B:B,MATCH(D8440,Videolength!A:A,0))</f>
        <v>https://youtu.be/4es6yKmfxlw?list=PLTjhk5BwsiVV8SrR-dPCDjCfaMnt-5HZH</v>
      </c>
      <c r="F8440" s="41">
        <f>INDEX(Videolength!C:C,MATCH(D8440,Videolength!A:A,0))</f>
        <v>2.6099537037037036E-2</v>
      </c>
      <c r="G8440" s="41">
        <v>2.4097222222222225E-2</v>
      </c>
      <c r="H8440" s="71">
        <f>HYPERLINK(_xlfn.CONCAT(E8440,"&amp;t=",G8440*86400),G8440)</f>
        <v>2.4097222222222225E-2</v>
      </c>
      <c r="I8440" s="38">
        <v>14</v>
      </c>
      <c r="J8440" s="38">
        <v>8</v>
      </c>
      <c r="K8440" s="42" t="s">
        <v>346</v>
      </c>
      <c r="L8440" s="42" t="s">
        <v>10</v>
      </c>
      <c r="AA8440" s="45"/>
      <c r="AB8440" s="45"/>
      <c r="AE8440" s="42">
        <f>IF(Table32[[#This Row],[Gems]]&gt;0,Table32[[#This Row],[Gems]],0)</f>
        <v>0</v>
      </c>
      <c r="AF8440" s="42">
        <f>IF(Table32[[#This Row],[Gems]]&lt;0,Table32[[#This Row],[Gems]],0)</f>
        <v>0</v>
      </c>
      <c r="AG8440" s="29">
        <f t="shared" ca="1" si="173"/>
        <v>79</v>
      </c>
    </row>
    <row r="8441" spans="1:33" ht="14.4" x14ac:dyDescent="0.3">
      <c r="A8441" s="37">
        <v>44131</v>
      </c>
      <c r="B8441" s="38">
        <f>INDEX(Videolength!D:D,MATCH(D8441,Videolength!A:A,0))</f>
        <v>14</v>
      </c>
      <c r="C8441" s="38">
        <f>INDEX(Videolength!E:E,MATCH(D8441,Videolength!A:A,0))</f>
        <v>41</v>
      </c>
      <c r="D8441" s="39">
        <v>41</v>
      </c>
      <c r="E8441" s="40" t="str">
        <f>INDEX(Videolength!B:B,MATCH(D8441,Videolength!A:A,0))</f>
        <v>https://youtu.be/4es6yKmfxlw?list=PLTjhk5BwsiVV8SrR-dPCDjCfaMnt-5HZH</v>
      </c>
      <c r="F8441" s="41">
        <f>INDEX(Videolength!C:C,MATCH(D8441,Videolength!A:A,0))</f>
        <v>2.6099537037037036E-2</v>
      </c>
      <c r="G8441" s="41">
        <v>2.4120370370370372E-2</v>
      </c>
      <c r="H8441" s="71">
        <f>HYPERLINK(_xlfn.CONCAT(E8441,"&amp;t=",G8441*86400),G8441)</f>
        <v>2.4120370370370372E-2</v>
      </c>
      <c r="I8441" s="38">
        <v>14</v>
      </c>
      <c r="J8441" s="38">
        <v>8</v>
      </c>
      <c r="K8441" s="42" t="s">
        <v>114</v>
      </c>
      <c r="L8441" s="42" t="s">
        <v>10</v>
      </c>
      <c r="M8441" s="42" t="s">
        <v>763</v>
      </c>
      <c r="AA8441" s="45"/>
      <c r="AB8441" s="45"/>
      <c r="AE8441" s="42">
        <f>IF(Table32[[#This Row],[Gems]]&gt;0,Table32[[#This Row],[Gems]],0)</f>
        <v>0</v>
      </c>
      <c r="AF8441" s="42">
        <f>IF(Table32[[#This Row],[Gems]]&lt;0,Table32[[#This Row],[Gems]],0)</f>
        <v>0</v>
      </c>
      <c r="AG8441" s="29">
        <f t="shared" ca="1" si="173"/>
        <v>79</v>
      </c>
    </row>
    <row r="8442" spans="1:33" ht="14.4" x14ac:dyDescent="0.3">
      <c r="A8442" s="37">
        <v>44131</v>
      </c>
      <c r="B8442" s="38">
        <f>INDEX(Videolength!D:D,MATCH(D8442,Videolength!A:A,0))</f>
        <v>14</v>
      </c>
      <c r="C8442" s="38">
        <f>INDEX(Videolength!E:E,MATCH(D8442,Videolength!A:A,0))</f>
        <v>41</v>
      </c>
      <c r="D8442" s="39">
        <v>41</v>
      </c>
      <c r="E8442" s="40" t="str">
        <f>INDEX(Videolength!B:B,MATCH(D8442,Videolength!A:A,0))</f>
        <v>https://youtu.be/4es6yKmfxlw?list=PLTjhk5BwsiVV8SrR-dPCDjCfaMnt-5HZH</v>
      </c>
      <c r="F8442" s="41">
        <f>INDEX(Videolength!C:C,MATCH(D8442,Videolength!A:A,0))</f>
        <v>2.6099537037037036E-2</v>
      </c>
      <c r="G8442" s="41">
        <v>2.4247685185185181E-2</v>
      </c>
      <c r="H8442" s="71">
        <f>HYPERLINK(_xlfn.CONCAT(E8442,"&amp;t=",G8442*86400),G8442)</f>
        <v>2.4247685185185181E-2</v>
      </c>
      <c r="I8442" s="38">
        <v>14</v>
      </c>
      <c r="J8442" s="38">
        <v>8</v>
      </c>
      <c r="K8442" s="42" t="s">
        <v>346</v>
      </c>
      <c r="L8442" s="42" t="s">
        <v>10</v>
      </c>
      <c r="AA8442" s="45"/>
      <c r="AB8442" s="45"/>
      <c r="AE8442" s="42">
        <f>IF(Table32[[#This Row],[Gems]]&gt;0,Table32[[#This Row],[Gems]],0)</f>
        <v>0</v>
      </c>
      <c r="AF8442" s="42">
        <f>IF(Table32[[#This Row],[Gems]]&lt;0,Table32[[#This Row],[Gems]],0)</f>
        <v>0</v>
      </c>
      <c r="AG8442" s="29">
        <f t="shared" ca="1" si="173"/>
        <v>79</v>
      </c>
    </row>
    <row r="8443" spans="1:33" ht="14.4" x14ac:dyDescent="0.3">
      <c r="A8443" s="37">
        <v>44131</v>
      </c>
      <c r="B8443" s="38">
        <f>INDEX(Videolength!D:D,MATCH(D8443,Videolength!A:A,0))</f>
        <v>14</v>
      </c>
      <c r="C8443" s="38">
        <f>INDEX(Videolength!E:E,MATCH(D8443,Videolength!A:A,0))</f>
        <v>41</v>
      </c>
      <c r="D8443" s="39">
        <v>41</v>
      </c>
      <c r="E8443" s="40" t="str">
        <f>INDEX(Videolength!B:B,MATCH(D8443,Videolength!A:A,0))</f>
        <v>https://youtu.be/4es6yKmfxlw?list=PLTjhk5BwsiVV8SrR-dPCDjCfaMnt-5HZH</v>
      </c>
      <c r="F8443" s="41">
        <f>INDEX(Videolength!C:C,MATCH(D8443,Videolength!A:A,0))</f>
        <v>2.6099537037037036E-2</v>
      </c>
      <c r="G8443" s="41">
        <v>2.4259259259259258E-2</v>
      </c>
      <c r="H8443" s="71">
        <f>HYPERLINK(_xlfn.CONCAT(E8443,"&amp;t=",G8443*86400),G8443)</f>
        <v>2.4259259259259258E-2</v>
      </c>
      <c r="I8443" s="38">
        <v>14</v>
      </c>
      <c r="J8443" s="38">
        <v>8</v>
      </c>
      <c r="K8443" s="42" t="s">
        <v>117</v>
      </c>
      <c r="L8443" s="42" t="s">
        <v>10</v>
      </c>
      <c r="M8443" s="42" t="s">
        <v>1647</v>
      </c>
      <c r="AA8443" s="45"/>
      <c r="AB8443" s="45"/>
      <c r="AE8443" s="42">
        <f>IF(Table32[[#This Row],[Gems]]&gt;0,Table32[[#This Row],[Gems]],0)</f>
        <v>0</v>
      </c>
      <c r="AF8443" s="42">
        <f>IF(Table32[[#This Row],[Gems]]&lt;0,Table32[[#This Row],[Gems]],0)</f>
        <v>0</v>
      </c>
      <c r="AG8443" s="29">
        <f t="shared" ca="1" si="173"/>
        <v>79</v>
      </c>
    </row>
    <row r="8444" spans="1:33" ht="14.4" x14ac:dyDescent="0.3">
      <c r="A8444" s="37">
        <v>44131</v>
      </c>
      <c r="B8444" s="38">
        <f>INDEX(Videolength!D:D,MATCH(D8444,Videolength!A:A,0))</f>
        <v>14</v>
      </c>
      <c r="C8444" s="38">
        <f>INDEX(Videolength!E:E,MATCH(D8444,Videolength!A:A,0))</f>
        <v>41</v>
      </c>
      <c r="D8444" s="39">
        <v>41</v>
      </c>
      <c r="E8444" s="40" t="str">
        <f>INDEX(Videolength!B:B,MATCH(D8444,Videolength!A:A,0))</f>
        <v>https://youtu.be/4es6yKmfxlw?list=PLTjhk5BwsiVV8SrR-dPCDjCfaMnt-5HZH</v>
      </c>
      <c r="F8444" s="41">
        <f>INDEX(Videolength!C:C,MATCH(D8444,Videolength!A:A,0))</f>
        <v>2.6099537037037036E-2</v>
      </c>
      <c r="G8444" s="41">
        <v>2.4351851851851857E-2</v>
      </c>
      <c r="H8444" s="71">
        <f>HYPERLINK(_xlfn.CONCAT(E8444,"&amp;t=",G8444*86400),G8444)</f>
        <v>2.4351851851851857E-2</v>
      </c>
      <c r="I8444" s="38">
        <v>14</v>
      </c>
      <c r="J8444" s="38">
        <v>8</v>
      </c>
      <c r="K8444" s="42" t="s">
        <v>346</v>
      </c>
      <c r="L8444" s="42" t="s">
        <v>10</v>
      </c>
      <c r="AA8444" s="45"/>
      <c r="AB8444" s="45"/>
      <c r="AE8444" s="42">
        <f>IF(Table32[[#This Row],[Gems]]&gt;0,Table32[[#This Row],[Gems]],0)</f>
        <v>0</v>
      </c>
      <c r="AF8444" s="42">
        <f>IF(Table32[[#This Row],[Gems]]&lt;0,Table32[[#This Row],[Gems]],0)</f>
        <v>0</v>
      </c>
      <c r="AG8444" s="29">
        <f t="shared" ca="1" si="173"/>
        <v>79</v>
      </c>
    </row>
    <row r="8445" spans="1:33" ht="14.4" x14ac:dyDescent="0.3">
      <c r="A8445" s="37">
        <v>44131</v>
      </c>
      <c r="B8445" s="38">
        <f>INDEX(Videolength!D:D,MATCH(D8445,Videolength!A:A,0))</f>
        <v>14</v>
      </c>
      <c r="C8445" s="38">
        <f>INDEX(Videolength!E:E,MATCH(D8445,Videolength!A:A,0))</f>
        <v>41</v>
      </c>
      <c r="D8445" s="39">
        <v>41</v>
      </c>
      <c r="E8445" s="40" t="str">
        <f>INDEX(Videolength!B:B,MATCH(D8445,Videolength!A:A,0))</f>
        <v>https://youtu.be/4es6yKmfxlw?list=PLTjhk5BwsiVV8SrR-dPCDjCfaMnt-5HZH</v>
      </c>
      <c r="F8445" s="41">
        <f>INDEX(Videolength!C:C,MATCH(D8445,Videolength!A:A,0))</f>
        <v>2.6099537037037036E-2</v>
      </c>
      <c r="G8445" s="41">
        <v>2.4375000000000004E-2</v>
      </c>
      <c r="H8445" s="71">
        <f>HYPERLINK(_xlfn.CONCAT(E8445,"&amp;t=",G8445*86400),G8445)</f>
        <v>2.4375000000000004E-2</v>
      </c>
      <c r="I8445" s="38">
        <v>14</v>
      </c>
      <c r="J8445" s="38">
        <v>8</v>
      </c>
      <c r="K8445" s="42" t="s">
        <v>90</v>
      </c>
      <c r="L8445" s="42" t="s">
        <v>167</v>
      </c>
      <c r="M8445" s="51" t="s">
        <v>591</v>
      </c>
      <c r="N8445" s="51"/>
      <c r="O8445" s="51"/>
      <c r="P8445" s="51"/>
      <c r="Q8445" s="51"/>
      <c r="R8445" s="51"/>
      <c r="S8445" s="51"/>
      <c r="AA8445" s="45"/>
      <c r="AB8445" s="45"/>
      <c r="AE8445" s="42">
        <f>IF(Table32[[#This Row],[Gems]]&gt;0,Table32[[#This Row],[Gems]],0)</f>
        <v>0</v>
      </c>
      <c r="AF8445" s="42">
        <f>IF(Table32[[#This Row],[Gems]]&lt;0,Table32[[#This Row],[Gems]],0)</f>
        <v>0</v>
      </c>
      <c r="AG8445" s="29">
        <f t="shared" ca="1" si="173"/>
        <v>79</v>
      </c>
    </row>
    <row r="8446" spans="1:33" ht="14.4" x14ac:dyDescent="0.3">
      <c r="A8446" s="37">
        <v>44131</v>
      </c>
      <c r="B8446" s="38">
        <f>INDEX(Videolength!D:D,MATCH(D8446,Videolength!A:A,0))</f>
        <v>14</v>
      </c>
      <c r="C8446" s="38">
        <f>INDEX(Videolength!E:E,MATCH(D8446,Videolength!A:A,0))</f>
        <v>41</v>
      </c>
      <c r="D8446" s="39">
        <v>41</v>
      </c>
      <c r="E8446" s="40" t="str">
        <f>INDEX(Videolength!B:B,MATCH(D8446,Videolength!A:A,0))</f>
        <v>https://youtu.be/4es6yKmfxlw?list=PLTjhk5BwsiVV8SrR-dPCDjCfaMnt-5HZH</v>
      </c>
      <c r="F8446" s="41">
        <f>INDEX(Videolength!C:C,MATCH(D8446,Videolength!A:A,0))</f>
        <v>2.6099537037037036E-2</v>
      </c>
      <c r="G8446" s="41">
        <v>2.5266203703703704E-2</v>
      </c>
      <c r="H8446" s="71">
        <f>HYPERLINK(_xlfn.CONCAT(E8446,"&amp;t=",G8446*86400),G8446)</f>
        <v>2.5266203703703704E-2</v>
      </c>
      <c r="I8446" s="38">
        <v>14</v>
      </c>
      <c r="J8446" s="38">
        <v>8</v>
      </c>
      <c r="K8446" s="42" t="s">
        <v>100</v>
      </c>
      <c r="L8446" s="42" t="s">
        <v>1572</v>
      </c>
      <c r="M8446" s="42" t="s">
        <v>392</v>
      </c>
      <c r="U8446" s="44" t="s">
        <v>1648</v>
      </c>
      <c r="AA8446" s="45"/>
      <c r="AB8446" s="45"/>
      <c r="AE8446" s="42">
        <f>IF(Table32[[#This Row],[Gems]]&gt;0,Table32[[#This Row],[Gems]],0)</f>
        <v>0</v>
      </c>
      <c r="AF8446" s="42">
        <f>IF(Table32[[#This Row],[Gems]]&lt;0,Table32[[#This Row],[Gems]],0)</f>
        <v>0</v>
      </c>
      <c r="AG8446" s="29">
        <f t="shared" ca="1" si="173"/>
        <v>79</v>
      </c>
    </row>
    <row r="8447" spans="1:33" ht="14.4" x14ac:dyDescent="0.3">
      <c r="A8447" s="37">
        <v>44131</v>
      </c>
      <c r="B8447" s="38">
        <f>INDEX(Videolength!D:D,MATCH(D8447,Videolength!A:A,0))</f>
        <v>14</v>
      </c>
      <c r="C8447" s="38">
        <f>INDEX(Videolength!E:E,MATCH(D8447,Videolength!A:A,0))</f>
        <v>41</v>
      </c>
      <c r="D8447" s="39">
        <v>41</v>
      </c>
      <c r="E8447" s="40" t="str">
        <f>INDEX(Videolength!B:B,MATCH(D8447,Videolength!A:A,0))</f>
        <v>https://youtu.be/4es6yKmfxlw?list=PLTjhk5BwsiVV8SrR-dPCDjCfaMnt-5HZH</v>
      </c>
      <c r="F8447" s="41">
        <f>INDEX(Videolength!C:C,MATCH(D8447,Videolength!A:A,0))</f>
        <v>2.6099537037037036E-2</v>
      </c>
      <c r="G8447" s="41">
        <v>2.5324074074074079E-2</v>
      </c>
      <c r="H8447" s="71">
        <f>HYPERLINK(_xlfn.CONCAT(E8447,"&amp;t=",G8447*86400),G8447)</f>
        <v>2.5324074074074079E-2</v>
      </c>
      <c r="I8447" s="38">
        <v>14</v>
      </c>
      <c r="J8447" s="38">
        <v>8</v>
      </c>
      <c r="K8447" s="42" t="s">
        <v>100</v>
      </c>
      <c r="L8447" s="42" t="s">
        <v>1351</v>
      </c>
      <c r="U8447" s="44" t="s">
        <v>1649</v>
      </c>
      <c r="AA8447" s="45"/>
      <c r="AB8447" s="45"/>
      <c r="AE8447" s="42">
        <f>IF(Table32[[#This Row],[Gems]]&gt;0,Table32[[#This Row],[Gems]],0)</f>
        <v>0</v>
      </c>
      <c r="AF8447" s="42">
        <f>IF(Table32[[#This Row],[Gems]]&lt;0,Table32[[#This Row],[Gems]],0)</f>
        <v>0</v>
      </c>
      <c r="AG8447" s="30">
        <f t="shared" ca="1" si="173"/>
        <v>79</v>
      </c>
    </row>
    <row r="8448" spans="1:33" ht="14.4" x14ac:dyDescent="0.3">
      <c r="A8448" s="37">
        <v>44131</v>
      </c>
      <c r="B8448" s="38">
        <f>INDEX(Videolength!D:D,MATCH(D8448,Videolength!A:A,0))</f>
        <v>14</v>
      </c>
      <c r="C8448" s="38">
        <f>INDEX(Videolength!E:E,MATCH(D8448,Videolength!A:A,0))</f>
        <v>41</v>
      </c>
      <c r="D8448" s="39">
        <v>41</v>
      </c>
      <c r="E8448" s="40" t="str">
        <f>INDEX(Videolength!B:B,MATCH(D8448,Videolength!A:A,0))</f>
        <v>https://youtu.be/4es6yKmfxlw?list=PLTjhk5BwsiVV8SrR-dPCDjCfaMnt-5HZH</v>
      </c>
      <c r="F8448" s="41">
        <f>INDEX(Videolength!C:C,MATCH(D8448,Videolength!A:A,0))</f>
        <v>2.6099537037037036E-2</v>
      </c>
      <c r="G8448" s="41">
        <v>2.5347222222222219E-2</v>
      </c>
      <c r="H8448" s="71">
        <f>HYPERLINK(_xlfn.CONCAT(E8448,"&amp;t=",G8448*86400),G8448)</f>
        <v>2.5347222222222219E-2</v>
      </c>
      <c r="I8448" s="38">
        <v>14</v>
      </c>
      <c r="J8448" s="38">
        <v>8</v>
      </c>
      <c r="K8448" s="42" t="s">
        <v>346</v>
      </c>
      <c r="L8448" s="42" t="s">
        <v>10</v>
      </c>
      <c r="AA8448" s="45"/>
      <c r="AB8448" s="45"/>
      <c r="AE8448" s="42">
        <f>IF(Table32[[#This Row],[Gems]]&gt;0,Table32[[#This Row],[Gems]],0)</f>
        <v>0</v>
      </c>
      <c r="AF8448" s="42">
        <f>IF(Table32[[#This Row],[Gems]]&lt;0,Table32[[#This Row],[Gems]],0)</f>
        <v>0</v>
      </c>
      <c r="AG8448" s="29">
        <f t="shared" ca="1" si="173"/>
        <v>79</v>
      </c>
    </row>
    <row r="8449" spans="1:33" ht="14.4" x14ac:dyDescent="0.3">
      <c r="A8449" s="37">
        <v>44131</v>
      </c>
      <c r="B8449" s="38">
        <f>INDEX(Videolength!D:D,MATCH(D8449,Videolength!A:A,0))</f>
        <v>14</v>
      </c>
      <c r="C8449" s="38">
        <f>INDEX(Videolength!E:E,MATCH(D8449,Videolength!A:A,0))</f>
        <v>41</v>
      </c>
      <c r="D8449" s="39">
        <v>41</v>
      </c>
      <c r="E8449" s="40" t="str">
        <f>INDEX(Videolength!B:B,MATCH(D8449,Videolength!A:A,0))</f>
        <v>https://youtu.be/4es6yKmfxlw?list=PLTjhk5BwsiVV8SrR-dPCDjCfaMnt-5HZH</v>
      </c>
      <c r="F8449" s="41">
        <f>INDEX(Videolength!C:C,MATCH(D8449,Videolength!A:A,0))</f>
        <v>2.6099537037037036E-2</v>
      </c>
      <c r="G8449" s="41">
        <v>2.5370370370370366E-2</v>
      </c>
      <c r="H8449" s="71">
        <f>HYPERLINK(_xlfn.CONCAT(E8449,"&amp;t=",G8449*86400),G8449)</f>
        <v>2.5370370370370366E-2</v>
      </c>
      <c r="I8449" s="38">
        <v>14</v>
      </c>
      <c r="J8449" s="38">
        <v>8</v>
      </c>
      <c r="K8449" s="42" t="s">
        <v>284</v>
      </c>
      <c r="L8449" s="42" t="s">
        <v>10</v>
      </c>
      <c r="M8449" s="42" t="s">
        <v>1650</v>
      </c>
      <c r="AA8449" s="45"/>
      <c r="AB8449" s="45"/>
      <c r="AE8449" s="42">
        <f>IF(Table32[[#This Row],[Gems]]&gt;0,Table32[[#This Row],[Gems]],0)</f>
        <v>0</v>
      </c>
      <c r="AF8449" s="42">
        <f>IF(Table32[[#This Row],[Gems]]&lt;0,Table32[[#This Row],[Gems]],0)</f>
        <v>0</v>
      </c>
      <c r="AG8449" s="29">
        <f t="shared" ca="1" si="173"/>
        <v>79</v>
      </c>
    </row>
    <row r="8450" spans="1:33" ht="14.4" x14ac:dyDescent="0.3">
      <c r="A8450" s="37">
        <v>44131</v>
      </c>
      <c r="B8450" s="38">
        <f>INDEX(Videolength!D:D,MATCH(D8450,Videolength!A:A,0))</f>
        <v>14</v>
      </c>
      <c r="C8450" s="38">
        <f>INDEX(Videolength!E:E,MATCH(D8450,Videolength!A:A,0))</f>
        <v>41</v>
      </c>
      <c r="D8450" s="39">
        <v>41</v>
      </c>
      <c r="E8450" s="40" t="str">
        <f>INDEX(Videolength!B:B,MATCH(D8450,Videolength!A:A,0))</f>
        <v>https://youtu.be/4es6yKmfxlw?list=PLTjhk5BwsiVV8SrR-dPCDjCfaMnt-5HZH</v>
      </c>
      <c r="F8450" s="41">
        <f>INDEX(Videolength!C:C,MATCH(D8450,Videolength!A:A,0))</f>
        <v>2.6099537037037036E-2</v>
      </c>
      <c r="G8450" s="41">
        <v>2.5590277777777778E-2</v>
      </c>
      <c r="H8450" s="71">
        <f>HYPERLINK(_xlfn.CONCAT(E8450,"&amp;t=",G8450*86400),G8450)</f>
        <v>2.5590277777777778E-2</v>
      </c>
      <c r="I8450" s="38">
        <v>14</v>
      </c>
      <c r="J8450" s="38">
        <v>8</v>
      </c>
      <c r="K8450" s="42" t="s">
        <v>346</v>
      </c>
      <c r="L8450" s="42" t="s">
        <v>10</v>
      </c>
      <c r="AA8450" s="45"/>
      <c r="AB8450" s="45"/>
      <c r="AE8450" s="42">
        <f>IF(Table32[[#This Row],[Gems]]&gt;0,Table32[[#This Row],[Gems]],0)</f>
        <v>0</v>
      </c>
      <c r="AF8450" s="42">
        <f>IF(Table32[[#This Row],[Gems]]&lt;0,Table32[[#This Row],[Gems]],0)</f>
        <v>0</v>
      </c>
      <c r="AG8450" s="29">
        <f t="shared" ca="1" si="173"/>
        <v>79</v>
      </c>
    </row>
    <row r="8451" spans="1:33" ht="14.4" x14ac:dyDescent="0.3">
      <c r="A8451" s="37">
        <v>44131</v>
      </c>
      <c r="B8451" s="38">
        <f>INDEX(Videolength!D:D,MATCH(D8451,Videolength!A:A,0))</f>
        <v>14</v>
      </c>
      <c r="C8451" s="38">
        <f>INDEX(Videolength!E:E,MATCH(D8451,Videolength!A:A,0))</f>
        <v>41</v>
      </c>
      <c r="D8451" s="39">
        <v>41</v>
      </c>
      <c r="E8451" s="40" t="str">
        <f>INDEX(Videolength!B:B,MATCH(D8451,Videolength!A:A,0))</f>
        <v>https://youtu.be/4es6yKmfxlw?list=PLTjhk5BwsiVV8SrR-dPCDjCfaMnt-5HZH</v>
      </c>
      <c r="F8451" s="41">
        <f>INDEX(Videolength!C:C,MATCH(D8451,Videolength!A:A,0))</f>
        <v>2.6099537037037036E-2</v>
      </c>
      <c r="G8451" s="41">
        <v>2.5613425925925925E-2</v>
      </c>
      <c r="H8451" s="71">
        <f>HYPERLINK(_xlfn.CONCAT(E8451,"&amp;t=",G8451*86400),G8451)</f>
        <v>2.5613425925925925E-2</v>
      </c>
      <c r="I8451" s="38">
        <v>14</v>
      </c>
      <c r="J8451" s="38">
        <v>8</v>
      </c>
      <c r="K8451" s="42" t="s">
        <v>353</v>
      </c>
      <c r="L8451" s="42" t="s">
        <v>355</v>
      </c>
      <c r="M8451" s="51" t="s">
        <v>591</v>
      </c>
      <c r="N8451" s="51"/>
      <c r="O8451" s="51"/>
      <c r="P8451" s="51"/>
      <c r="Q8451" s="51"/>
      <c r="R8451" s="51"/>
      <c r="S8451" s="51"/>
      <c r="U8451" s="44" t="s">
        <v>1759</v>
      </c>
      <c r="AA8451" s="45"/>
      <c r="AB8451" s="45"/>
      <c r="AE8451" s="42">
        <f>IF(Table32[[#This Row],[Gems]]&gt;0,Table32[[#This Row],[Gems]],0)</f>
        <v>0</v>
      </c>
      <c r="AF8451" s="42">
        <f>IF(Table32[[#This Row],[Gems]]&lt;0,Table32[[#This Row],[Gems]],0)</f>
        <v>0</v>
      </c>
      <c r="AG8451" s="29">
        <f t="shared" ca="1" si="173"/>
        <v>79</v>
      </c>
    </row>
    <row r="8452" spans="1:33" ht="14.4" x14ac:dyDescent="0.3">
      <c r="A8452" s="37">
        <v>44131</v>
      </c>
      <c r="B8452" s="38">
        <f>INDEX(Videolength!D:D,MATCH(D8452,Videolength!A:A,0))</f>
        <v>14</v>
      </c>
      <c r="C8452" s="38">
        <f>INDEX(Videolength!E:E,MATCH(D8452,Videolength!A:A,0))</f>
        <v>41</v>
      </c>
      <c r="D8452" s="39">
        <v>41</v>
      </c>
      <c r="E8452" s="40" t="str">
        <f>INDEX(Videolength!B:B,MATCH(D8452,Videolength!A:A,0))</f>
        <v>https://youtu.be/4es6yKmfxlw?list=PLTjhk5BwsiVV8SrR-dPCDjCfaMnt-5HZH</v>
      </c>
      <c r="F8452" s="41">
        <f>INDEX(Videolength!C:C,MATCH(D8452,Videolength!A:A,0))</f>
        <v>2.6099537037037036E-2</v>
      </c>
      <c r="G8452" s="41">
        <v>2.5648148148148146E-2</v>
      </c>
      <c r="H8452" s="71">
        <f>HYPERLINK(_xlfn.CONCAT(E8452,"&amp;t=",G8452*86400),G8452)</f>
        <v>2.5648148148148146E-2</v>
      </c>
      <c r="I8452" s="38">
        <v>14</v>
      </c>
      <c r="J8452" s="38">
        <v>8</v>
      </c>
      <c r="K8452" s="42" t="s">
        <v>47</v>
      </c>
      <c r="L8452" s="42" t="s">
        <v>10</v>
      </c>
      <c r="M8452" s="51" t="s">
        <v>591</v>
      </c>
      <c r="N8452" s="51"/>
      <c r="O8452" s="51"/>
      <c r="P8452" s="51"/>
      <c r="Q8452" s="51"/>
      <c r="R8452" s="51"/>
      <c r="S8452" s="51"/>
      <c r="AA8452" s="45"/>
      <c r="AB8452" s="45"/>
      <c r="AE8452" s="42">
        <f>IF(Table32[[#This Row],[Gems]]&gt;0,Table32[[#This Row],[Gems]],0)</f>
        <v>0</v>
      </c>
      <c r="AF8452" s="42">
        <f>IF(Table32[[#This Row],[Gems]]&lt;0,Table32[[#This Row],[Gems]],0)</f>
        <v>0</v>
      </c>
      <c r="AG8452" s="29">
        <f t="shared" ca="1" si="173"/>
        <v>79</v>
      </c>
    </row>
    <row r="8453" spans="1:33" ht="14.4" x14ac:dyDescent="0.3">
      <c r="A8453" s="37">
        <v>44131</v>
      </c>
      <c r="B8453" s="38">
        <f>INDEX(Videolength!D:D,MATCH(D8453,Videolength!A:A,0))</f>
        <v>14</v>
      </c>
      <c r="C8453" s="38">
        <f>INDEX(Videolength!E:E,MATCH(D8453,Videolength!A:A,0))</f>
        <v>41</v>
      </c>
      <c r="D8453" s="39">
        <v>41</v>
      </c>
      <c r="E8453" s="40" t="str">
        <f>INDEX(Videolength!B:B,MATCH(D8453,Videolength!A:A,0))</f>
        <v>https://youtu.be/4es6yKmfxlw?list=PLTjhk5BwsiVV8SrR-dPCDjCfaMnt-5HZH</v>
      </c>
      <c r="F8453" s="41">
        <f>INDEX(Videolength!C:C,MATCH(D8453,Videolength!A:A,0))</f>
        <v>2.6099537037037036E-2</v>
      </c>
      <c r="G8453" s="41">
        <v>2.5659722222222223E-2</v>
      </c>
      <c r="H8453" s="71">
        <f>HYPERLINK(_xlfn.CONCAT(E8453,"&amp;t=",G8453*86400),G8453)</f>
        <v>2.5659722222222223E-2</v>
      </c>
      <c r="I8453" s="38">
        <v>14</v>
      </c>
      <c r="J8453" s="38">
        <v>8</v>
      </c>
      <c r="K8453" s="42" t="s">
        <v>36</v>
      </c>
      <c r="L8453" s="42" t="s">
        <v>10</v>
      </c>
      <c r="M8453" s="51" t="s">
        <v>591</v>
      </c>
      <c r="N8453" s="51"/>
      <c r="O8453" s="51"/>
      <c r="P8453" s="51"/>
      <c r="Q8453" s="51"/>
      <c r="R8453" s="51"/>
      <c r="S8453" s="51"/>
      <c r="AA8453" s="45"/>
      <c r="AB8453" s="45"/>
      <c r="AE8453" s="42">
        <f>IF(Table32[[#This Row],[Gems]]&gt;0,Table32[[#This Row],[Gems]],0)</f>
        <v>0</v>
      </c>
      <c r="AF8453" s="42">
        <f>IF(Table32[[#This Row],[Gems]]&lt;0,Table32[[#This Row],[Gems]],0)</f>
        <v>0</v>
      </c>
      <c r="AG8453" s="29">
        <f t="shared" ca="1" si="173"/>
        <v>79</v>
      </c>
    </row>
    <row r="8454" spans="1:33" ht="14.4" x14ac:dyDescent="0.3">
      <c r="A8454" s="37">
        <v>44131</v>
      </c>
      <c r="B8454" s="38">
        <f>INDEX(Videolength!D:D,MATCH(D8454,Videolength!A:A,0))</f>
        <v>14</v>
      </c>
      <c r="C8454" s="38">
        <f>INDEX(Videolength!E:E,MATCH(D8454,Videolength!A:A,0))</f>
        <v>41</v>
      </c>
      <c r="D8454" s="39">
        <v>41</v>
      </c>
      <c r="E8454" s="40" t="str">
        <f>INDEX(Videolength!B:B,MATCH(D8454,Videolength!A:A,0))</f>
        <v>https://youtu.be/4es6yKmfxlw?list=PLTjhk5BwsiVV8SrR-dPCDjCfaMnt-5HZH</v>
      </c>
      <c r="F8454" s="41">
        <f>INDEX(Videolength!C:C,MATCH(D8454,Videolength!A:A,0))</f>
        <v>2.6099537037037036E-2</v>
      </c>
      <c r="G8454" s="41">
        <v>2.5798611111111109E-2</v>
      </c>
      <c r="H8454" s="71">
        <f>HYPERLINK(_xlfn.CONCAT(E8454,"&amp;t=",G8454*86400),G8454)</f>
        <v>2.5798611111111109E-2</v>
      </c>
      <c r="I8454" s="38">
        <v>14</v>
      </c>
      <c r="J8454" s="38">
        <v>8</v>
      </c>
      <c r="K8454" s="42" t="s">
        <v>346</v>
      </c>
      <c r="L8454" s="42" t="s">
        <v>10</v>
      </c>
      <c r="AA8454" s="45"/>
      <c r="AB8454" s="45"/>
      <c r="AE8454" s="42">
        <f>IF(Table32[[#This Row],[Gems]]&gt;0,Table32[[#This Row],[Gems]],0)</f>
        <v>0</v>
      </c>
      <c r="AF8454" s="42">
        <f>IF(Table32[[#This Row],[Gems]]&lt;0,Table32[[#This Row],[Gems]],0)</f>
        <v>0</v>
      </c>
      <c r="AG8454" s="29">
        <f t="shared" ca="1" si="173"/>
        <v>79</v>
      </c>
    </row>
    <row r="8455" spans="1:33" ht="14.4" x14ac:dyDescent="0.3">
      <c r="A8455" s="37">
        <v>44131</v>
      </c>
      <c r="B8455" s="38">
        <f>INDEX(Videolength!D:D,MATCH(D8455,Videolength!A:A,0))</f>
        <v>14</v>
      </c>
      <c r="C8455" s="38">
        <f>INDEX(Videolength!E:E,MATCH(D8455,Videolength!A:A,0))</f>
        <v>41</v>
      </c>
      <c r="D8455" s="39">
        <v>41</v>
      </c>
      <c r="E8455" s="40" t="str">
        <f>INDEX(Videolength!B:B,MATCH(D8455,Videolength!A:A,0))</f>
        <v>https://youtu.be/4es6yKmfxlw?list=PLTjhk5BwsiVV8SrR-dPCDjCfaMnt-5HZH</v>
      </c>
      <c r="F8455" s="41">
        <f>INDEX(Videolength!C:C,MATCH(D8455,Videolength!A:A,0))</f>
        <v>2.6099537037037036E-2</v>
      </c>
      <c r="G8455" s="41">
        <v>2.5833333333333333E-2</v>
      </c>
      <c r="H8455" s="71">
        <f>HYPERLINK(_xlfn.CONCAT(E8455,"&amp;t=",G8455*86400),G8455)</f>
        <v>2.5833333333333333E-2</v>
      </c>
      <c r="I8455" s="38">
        <v>14</v>
      </c>
      <c r="J8455" s="38">
        <v>8</v>
      </c>
      <c r="K8455" s="42" t="s">
        <v>25</v>
      </c>
      <c r="L8455" s="42" t="s">
        <v>10</v>
      </c>
      <c r="M8455" s="42" t="s">
        <v>1651</v>
      </c>
      <c r="AA8455" s="45"/>
      <c r="AB8455" s="45"/>
      <c r="AE8455" s="42">
        <f>IF(Table32[[#This Row],[Gems]]&gt;0,Table32[[#This Row],[Gems]],0)</f>
        <v>0</v>
      </c>
      <c r="AF8455" s="42">
        <f>IF(Table32[[#This Row],[Gems]]&lt;0,Table32[[#This Row],[Gems]],0)</f>
        <v>0</v>
      </c>
      <c r="AG8455" s="29">
        <f t="shared" ca="1" si="173"/>
        <v>79</v>
      </c>
    </row>
    <row r="8456" spans="1:33" ht="14.4" x14ac:dyDescent="0.3">
      <c r="A8456" s="37">
        <v>44131</v>
      </c>
      <c r="B8456" s="38">
        <f>INDEX(Videolength!D:D,MATCH(D8456,Videolength!A:A,0))</f>
        <v>14</v>
      </c>
      <c r="C8456" s="38">
        <f>INDEX(Videolength!E:E,MATCH(D8456,Videolength!A:A,0))</f>
        <v>41</v>
      </c>
      <c r="D8456" s="39">
        <v>41</v>
      </c>
      <c r="E8456" s="40" t="str">
        <f>INDEX(Videolength!B:B,MATCH(D8456,Videolength!A:A,0))</f>
        <v>https://youtu.be/4es6yKmfxlw?list=PLTjhk5BwsiVV8SrR-dPCDjCfaMnt-5HZH</v>
      </c>
      <c r="F8456" s="41">
        <f>INDEX(Videolength!C:C,MATCH(D8456,Videolength!A:A,0))</f>
        <v>2.6099537037037036E-2</v>
      </c>
      <c r="G8456" s="41">
        <v>2.6018518518518521E-2</v>
      </c>
      <c r="H8456" s="71">
        <f>HYPERLINK(_xlfn.CONCAT(E8456,"&amp;t=",G8456*86400),G8456)</f>
        <v>2.6018518518518521E-2</v>
      </c>
      <c r="I8456" s="38">
        <v>14</v>
      </c>
      <c r="J8456" s="38">
        <v>8</v>
      </c>
      <c r="K8456" s="42" t="s">
        <v>346</v>
      </c>
      <c r="L8456" s="42" t="s">
        <v>10</v>
      </c>
      <c r="AA8456" s="45"/>
      <c r="AB8456" s="45"/>
      <c r="AE8456" s="42">
        <f>IF(Table32[[#This Row],[Gems]]&gt;0,Table32[[#This Row],[Gems]],0)</f>
        <v>0</v>
      </c>
      <c r="AF8456" s="42">
        <f>IF(Table32[[#This Row],[Gems]]&lt;0,Table32[[#This Row],[Gems]],0)</f>
        <v>0</v>
      </c>
      <c r="AG8456" s="29">
        <f t="shared" ca="1" si="173"/>
        <v>79</v>
      </c>
    </row>
    <row r="8457" spans="1:33" ht="14.4" x14ac:dyDescent="0.3">
      <c r="A8457" s="37">
        <v>44131</v>
      </c>
      <c r="B8457" s="38">
        <f>INDEX(Videolength!D:D,MATCH(D8457,Videolength!A:A,0))</f>
        <v>14</v>
      </c>
      <c r="C8457" s="38">
        <f>INDEX(Videolength!E:E,MATCH(D8457,Videolength!A:A,0))</f>
        <v>41</v>
      </c>
      <c r="D8457" s="39">
        <v>41</v>
      </c>
      <c r="E8457" s="40" t="str">
        <f>INDEX(Videolength!B:B,MATCH(D8457,Videolength!A:A,0))</f>
        <v>https://youtu.be/4es6yKmfxlw?list=PLTjhk5BwsiVV8SrR-dPCDjCfaMnt-5HZH</v>
      </c>
      <c r="F8457" s="41">
        <f>INDEX(Videolength!C:C,MATCH(D8457,Videolength!A:A,0))</f>
        <v>2.6099537037037036E-2</v>
      </c>
      <c r="G8457" s="41">
        <v>2.6076388888888885E-2</v>
      </c>
      <c r="H8457" s="71">
        <f>HYPERLINK(_xlfn.CONCAT(E8457,"&amp;t=",G8457*86400),G8457)</f>
        <v>2.6076388888888885E-2</v>
      </c>
      <c r="I8457" s="38">
        <v>14</v>
      </c>
      <c r="J8457" s="38">
        <v>8</v>
      </c>
      <c r="K8457" s="42" t="s">
        <v>90</v>
      </c>
      <c r="L8457" s="42" t="s">
        <v>10</v>
      </c>
      <c r="M8457" s="42" t="s">
        <v>848</v>
      </c>
      <c r="AA8457" s="45"/>
      <c r="AB8457" s="45"/>
      <c r="AE8457" s="42">
        <f>IF(Table32[[#This Row],[Gems]]&gt;0,Table32[[#This Row],[Gems]],0)</f>
        <v>0</v>
      </c>
      <c r="AF8457" s="42">
        <f>IF(Table32[[#This Row],[Gems]]&lt;0,Table32[[#This Row],[Gems]],0)</f>
        <v>0</v>
      </c>
      <c r="AG8457" s="29">
        <f t="shared" ref="AG8457:AG8458" ca="1" si="174">SUM(OFFSET(AG8457,-1,0),AD8457)</f>
        <v>79</v>
      </c>
    </row>
    <row r="8458" spans="1:33" ht="14.4" x14ac:dyDescent="0.3">
      <c r="A8458" s="37">
        <v>44131</v>
      </c>
      <c r="B8458" s="38">
        <f>INDEX(Videolength!D:D,MATCH(D8458,Videolength!A:A,0))</f>
        <v>14</v>
      </c>
      <c r="C8458" s="38">
        <f>INDEX(Videolength!E:E,MATCH(D8458,Videolength!A:A,0))</f>
        <v>41</v>
      </c>
      <c r="D8458" s="39">
        <v>41</v>
      </c>
      <c r="E8458" s="40" t="str">
        <f>INDEX(Videolength!B:B,MATCH(D8458,Videolength!A:A,0))</f>
        <v>https://youtu.be/4es6yKmfxlw?list=PLTjhk5BwsiVV8SrR-dPCDjCfaMnt-5HZH</v>
      </c>
      <c r="F8458" s="41">
        <f>INDEX(Videolength!C:C,MATCH(D8458,Videolength!A:A,0))</f>
        <v>2.6099537037037036E-2</v>
      </c>
      <c r="G8458" s="41">
        <v>2.6087962962962966E-2</v>
      </c>
      <c r="H8458" s="71">
        <f>HYPERLINK(_xlfn.CONCAT(E8458,"&amp;t=",G8458*86400),G8458)</f>
        <v>2.6087962962962966E-2</v>
      </c>
      <c r="I8458" s="38">
        <v>14</v>
      </c>
      <c r="J8458" s="38">
        <v>8</v>
      </c>
      <c r="K8458" s="42" t="s">
        <v>346</v>
      </c>
      <c r="L8458" s="42" t="s">
        <v>10</v>
      </c>
      <c r="AA8458" s="45"/>
      <c r="AB8458" s="45"/>
      <c r="AE8458" s="42">
        <f>IF(Table32[[#This Row],[Gems]]&gt;0,Table32[[#This Row],[Gems]],0)</f>
        <v>0</v>
      </c>
      <c r="AF8458" s="42">
        <f>IF(Table32[[#This Row],[Gems]]&lt;0,Table32[[#This Row],[Gems]],0)</f>
        <v>0</v>
      </c>
      <c r="AG8458" s="29">
        <f t="shared" ca="1" si="174"/>
        <v>79</v>
      </c>
    </row>
  </sheetData>
  <phoneticPr fontId="7" type="noConversion"/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BC50B69-1D77-4548-BE88-E53DE55ED6CE}">
          <x14:formula1>
            <xm:f>Tag!$A$1:$A$32</xm:f>
          </x14:formula1>
          <xm:sqref>K2509:K2511 K2647:K2700 K2702:K2863 K2865:K2961 K2965:K2988 K2990:K3108 K3110:K3234 K3238:K3302 K3304:K3363 K3367:K3507 K3509 K3511 K3515:K3562 K3565:K3784 K2256:K2384 K2388:K2431 K2433:K2459 K2513:K2644 K1:K2253 K2463:K2506 K3786:K1048576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A5C59-C9FB-47D0-BE0B-13DF8945AAE1}">
  <dimension ref="A1:G165"/>
  <sheetViews>
    <sheetView topLeftCell="A145" workbookViewId="0">
      <selection activeCell="A22" sqref="A22:A29"/>
    </sheetView>
  </sheetViews>
  <sheetFormatPr defaultRowHeight="14.4" x14ac:dyDescent="0.3"/>
  <cols>
    <col min="1" max="1" width="23.44140625" customWidth="1"/>
    <col min="2" max="2" width="58.33203125" customWidth="1"/>
    <col min="3" max="3" width="36.44140625" customWidth="1"/>
    <col min="4" max="4" width="31.44140625" customWidth="1"/>
    <col min="5" max="5" width="30.33203125" customWidth="1"/>
    <col min="6" max="6" width="36.44140625" customWidth="1"/>
    <col min="7" max="7" width="22.6640625" customWidth="1"/>
  </cols>
  <sheetData>
    <row r="1" spans="1:7" s="18" customFormat="1" x14ac:dyDescent="0.3">
      <c r="A1" s="1" t="s">
        <v>6</v>
      </c>
      <c r="B1" s="1" t="s">
        <v>5</v>
      </c>
      <c r="C1" s="1" t="s">
        <v>7</v>
      </c>
      <c r="D1" s="1" t="s">
        <v>22</v>
      </c>
      <c r="E1" s="1" t="s">
        <v>23</v>
      </c>
    </row>
    <row r="2" spans="1:7" x14ac:dyDescent="0.3">
      <c r="A2" s="74" t="s">
        <v>8</v>
      </c>
      <c r="B2" t="s">
        <v>163</v>
      </c>
      <c r="C2" t="s">
        <v>16</v>
      </c>
    </row>
    <row r="3" spans="1:7" x14ac:dyDescent="0.3">
      <c r="A3" s="74"/>
      <c r="B3" t="s">
        <v>164</v>
      </c>
    </row>
    <row r="4" spans="1:7" x14ac:dyDescent="0.3">
      <c r="A4" s="74"/>
      <c r="B4" t="s">
        <v>165</v>
      </c>
      <c r="C4" t="s">
        <v>57</v>
      </c>
    </row>
    <row r="5" spans="1:7" x14ac:dyDescent="0.3">
      <c r="A5" s="74"/>
      <c r="B5" t="s">
        <v>166</v>
      </c>
    </row>
    <row r="6" spans="1:7" x14ac:dyDescent="0.3">
      <c r="A6" s="74"/>
      <c r="B6" t="s">
        <v>179</v>
      </c>
      <c r="C6" t="s">
        <v>122</v>
      </c>
    </row>
    <row r="7" spans="1:7" x14ac:dyDescent="0.3">
      <c r="A7" s="74"/>
      <c r="B7" t="s">
        <v>140</v>
      </c>
      <c r="C7" t="s">
        <v>141</v>
      </c>
      <c r="D7" s="3"/>
    </row>
    <row r="8" spans="1:7" x14ac:dyDescent="0.3">
      <c r="A8" s="74"/>
    </row>
    <row r="9" spans="1:7" x14ac:dyDescent="0.3">
      <c r="A9" s="74"/>
    </row>
    <row r="10" spans="1:7" x14ac:dyDescent="0.3">
      <c r="A10" s="18" t="s">
        <v>126</v>
      </c>
      <c r="B10" t="s">
        <v>127</v>
      </c>
      <c r="C10" t="s">
        <v>128</v>
      </c>
    </row>
    <row r="11" spans="1:7" x14ac:dyDescent="0.3">
      <c r="A11" s="18"/>
    </row>
    <row r="12" spans="1:7" x14ac:dyDescent="0.3">
      <c r="A12" s="74" t="s">
        <v>47</v>
      </c>
      <c r="B12" t="s">
        <v>10</v>
      </c>
      <c r="C12" t="s">
        <v>48</v>
      </c>
    </row>
    <row r="13" spans="1:7" x14ac:dyDescent="0.3">
      <c r="A13" s="74"/>
      <c r="B13" t="s">
        <v>11</v>
      </c>
    </row>
    <row r="14" spans="1:7" x14ac:dyDescent="0.3">
      <c r="A14" s="74"/>
      <c r="B14" t="s">
        <v>183</v>
      </c>
      <c r="C14" t="s">
        <v>50</v>
      </c>
    </row>
    <row r="16" spans="1:7" ht="15" customHeight="1" x14ac:dyDescent="0.3">
      <c r="A16" s="74" t="s">
        <v>51</v>
      </c>
      <c r="B16" t="s">
        <v>10</v>
      </c>
      <c r="C16" t="s">
        <v>83</v>
      </c>
      <c r="D16" s="73" t="s">
        <v>286</v>
      </c>
      <c r="E16" s="76" t="s">
        <v>287</v>
      </c>
      <c r="F16" s="73" t="s">
        <v>288</v>
      </c>
      <c r="G16" s="73"/>
    </row>
    <row r="17" spans="1:7" ht="44.25" customHeight="1" x14ac:dyDescent="0.3">
      <c r="A17" s="74"/>
      <c r="B17" t="s">
        <v>11</v>
      </c>
      <c r="C17" t="s">
        <v>86</v>
      </c>
      <c r="D17" s="73"/>
      <c r="E17" s="76"/>
      <c r="F17" s="73"/>
      <c r="G17" s="73"/>
    </row>
    <row r="18" spans="1:7" ht="57.6" x14ac:dyDescent="0.3">
      <c r="A18" s="74"/>
      <c r="B18" t="s">
        <v>289</v>
      </c>
      <c r="C18" t="s">
        <v>85</v>
      </c>
      <c r="D18" s="15" t="s">
        <v>290</v>
      </c>
      <c r="E18" s="15"/>
      <c r="F18" s="3"/>
      <c r="G18" s="73"/>
    </row>
    <row r="19" spans="1:7" x14ac:dyDescent="0.3">
      <c r="A19" s="74"/>
      <c r="B19" t="s">
        <v>11</v>
      </c>
      <c r="C19" t="s">
        <v>87</v>
      </c>
      <c r="D19" s="15"/>
      <c r="E19" s="15"/>
      <c r="F19" s="3"/>
      <c r="G19" s="73"/>
    </row>
    <row r="20" spans="1:7" x14ac:dyDescent="0.3">
      <c r="A20" s="74"/>
      <c r="B20" t="s">
        <v>88</v>
      </c>
      <c r="C20" t="s">
        <v>89</v>
      </c>
      <c r="D20" s="15"/>
      <c r="E20" s="15"/>
      <c r="F20" s="3"/>
      <c r="G20" s="73"/>
    </row>
    <row r="21" spans="1:7" x14ac:dyDescent="0.3">
      <c r="D21" s="15"/>
      <c r="E21" s="15"/>
      <c r="G21" s="73"/>
    </row>
    <row r="22" spans="1:7" x14ac:dyDescent="0.3">
      <c r="A22" s="74" t="s">
        <v>90</v>
      </c>
      <c r="B22" t="s">
        <v>10</v>
      </c>
      <c r="C22" t="s">
        <v>257</v>
      </c>
      <c r="D22" s="15"/>
      <c r="E22" s="19"/>
      <c r="G22" s="20"/>
    </row>
    <row r="23" spans="1:7" x14ac:dyDescent="0.3">
      <c r="A23" s="74"/>
      <c r="B23" t="s">
        <v>11</v>
      </c>
      <c r="D23" s="15"/>
      <c r="E23" s="19"/>
      <c r="G23" s="20"/>
    </row>
    <row r="24" spans="1:7" ht="28.8" x14ac:dyDescent="0.3">
      <c r="A24" s="74"/>
      <c r="B24" t="s">
        <v>291</v>
      </c>
      <c r="C24" t="s">
        <v>96</v>
      </c>
      <c r="D24" s="3" t="s">
        <v>180</v>
      </c>
      <c r="E24" s="3" t="s">
        <v>292</v>
      </c>
    </row>
    <row r="25" spans="1:7" ht="28.8" x14ac:dyDescent="0.3">
      <c r="A25" s="74"/>
      <c r="B25" s="13" t="s">
        <v>293</v>
      </c>
      <c r="C25" s="3" t="s">
        <v>162</v>
      </c>
      <c r="D25" s="3" t="s">
        <v>181</v>
      </c>
      <c r="E25" s="20" t="s">
        <v>294</v>
      </c>
    </row>
    <row r="26" spans="1:7" ht="81.75" customHeight="1" x14ac:dyDescent="0.3">
      <c r="A26" s="74"/>
      <c r="B26" s="13" t="s">
        <v>148</v>
      </c>
      <c r="C26" t="s">
        <v>149</v>
      </c>
      <c r="D26" s="3" t="s">
        <v>295</v>
      </c>
    </row>
    <row r="27" spans="1:7" ht="81.75" customHeight="1" x14ac:dyDescent="0.3">
      <c r="A27" s="74"/>
      <c r="B27" s="13" t="s">
        <v>256</v>
      </c>
      <c r="C27" t="s">
        <v>296</v>
      </c>
      <c r="D27" s="3"/>
    </row>
    <row r="28" spans="1:7" x14ac:dyDescent="0.3">
      <c r="A28" s="74"/>
      <c r="B28" t="s">
        <v>167</v>
      </c>
      <c r="C28" t="s">
        <v>146</v>
      </c>
    </row>
    <row r="29" spans="1:7" x14ac:dyDescent="0.3">
      <c r="A29" s="74"/>
      <c r="B29" t="s">
        <v>168</v>
      </c>
    </row>
    <row r="30" spans="1:7" ht="43.2" x14ac:dyDescent="0.3">
      <c r="A30" s="18"/>
      <c r="B30" t="s">
        <v>229</v>
      </c>
      <c r="C30" s="3" t="s">
        <v>230</v>
      </c>
      <c r="D30" s="15" t="s">
        <v>200</v>
      </c>
    </row>
    <row r="31" spans="1:7" x14ac:dyDescent="0.3">
      <c r="A31" s="18"/>
      <c r="B31" s="21" t="s">
        <v>231</v>
      </c>
    </row>
    <row r="33" spans="1:5" ht="45" customHeight="1" x14ac:dyDescent="0.3">
      <c r="A33" s="75" t="s">
        <v>102</v>
      </c>
      <c r="B33" s="3" t="s">
        <v>10</v>
      </c>
      <c r="C33" t="s">
        <v>103</v>
      </c>
      <c r="D33" s="75" t="s">
        <v>297</v>
      </c>
      <c r="E33" s="75" t="s">
        <v>298</v>
      </c>
    </row>
    <row r="34" spans="1:5" x14ac:dyDescent="0.3">
      <c r="A34" s="75"/>
      <c r="B34" s="3" t="s">
        <v>11</v>
      </c>
      <c r="D34" s="75"/>
      <c r="E34" s="75"/>
    </row>
    <row r="35" spans="1:5" ht="30" customHeight="1" x14ac:dyDescent="0.3">
      <c r="A35" s="75"/>
      <c r="B35" s="17" t="s">
        <v>88</v>
      </c>
      <c r="D35" s="75"/>
      <c r="E35" s="75"/>
    </row>
    <row r="36" spans="1:5" x14ac:dyDescent="0.3">
      <c r="A36" s="75"/>
      <c r="B36" t="s">
        <v>299</v>
      </c>
      <c r="D36" s="14"/>
      <c r="E36" s="75"/>
    </row>
    <row r="37" spans="1:5" ht="30" customHeight="1" x14ac:dyDescent="0.3">
      <c r="A37" s="75"/>
      <c r="B37" s="17" t="s">
        <v>300</v>
      </c>
      <c r="D37" s="14"/>
      <c r="E37" s="75"/>
    </row>
    <row r="38" spans="1:5" ht="28.8" x14ac:dyDescent="0.3">
      <c r="B38" t="s">
        <v>301</v>
      </c>
      <c r="C38" s="3" t="s">
        <v>227</v>
      </c>
      <c r="D38" s="3" t="s">
        <v>302</v>
      </c>
      <c r="E38" t="s">
        <v>303</v>
      </c>
    </row>
    <row r="40" spans="1:5" ht="15" customHeight="1" x14ac:dyDescent="0.3">
      <c r="A40" s="74" t="s">
        <v>13</v>
      </c>
      <c r="B40" s="3" t="s">
        <v>191</v>
      </c>
      <c r="C40" t="s">
        <v>188</v>
      </c>
      <c r="D40" s="75" t="s">
        <v>182</v>
      </c>
      <c r="E40" s="75" t="s">
        <v>304</v>
      </c>
    </row>
    <row r="41" spans="1:5" x14ac:dyDescent="0.3">
      <c r="A41" s="74"/>
      <c r="B41" s="3" t="s">
        <v>192</v>
      </c>
      <c r="D41" s="75"/>
      <c r="E41" s="75"/>
    </row>
    <row r="42" spans="1:5" ht="28.8" x14ac:dyDescent="0.3">
      <c r="A42" s="18"/>
      <c r="B42" s="3" t="s">
        <v>193</v>
      </c>
      <c r="C42" s="3" t="s">
        <v>195</v>
      </c>
      <c r="D42" s="75"/>
      <c r="E42" s="75"/>
    </row>
    <row r="43" spans="1:5" x14ac:dyDescent="0.3">
      <c r="A43" s="18"/>
      <c r="B43" s="3" t="s">
        <v>194</v>
      </c>
      <c r="D43" s="75"/>
      <c r="E43" s="75"/>
    </row>
    <row r="44" spans="1:5" ht="43.2" x14ac:dyDescent="0.3">
      <c r="A44" s="18"/>
      <c r="B44" t="s">
        <v>301</v>
      </c>
      <c r="C44" s="3" t="s">
        <v>305</v>
      </c>
      <c r="D44" s="75"/>
      <c r="E44" s="75"/>
    </row>
    <row r="45" spans="1:5" x14ac:dyDescent="0.3">
      <c r="A45" s="18"/>
      <c r="B45" t="s">
        <v>220</v>
      </c>
      <c r="C45" t="s">
        <v>222</v>
      </c>
      <c r="D45" s="75"/>
      <c r="E45" s="75"/>
    </row>
    <row r="46" spans="1:5" x14ac:dyDescent="0.3">
      <c r="A46" s="18"/>
      <c r="B46" t="s">
        <v>229</v>
      </c>
      <c r="C46" s="3" t="s">
        <v>230</v>
      </c>
      <c r="D46" s="75"/>
      <c r="E46" s="75"/>
    </row>
    <row r="47" spans="1:5" x14ac:dyDescent="0.3">
      <c r="A47" s="18"/>
      <c r="B47" t="s">
        <v>231</v>
      </c>
      <c r="D47" s="75"/>
      <c r="E47" s="75"/>
    </row>
    <row r="48" spans="1:5" x14ac:dyDescent="0.3">
      <c r="A48" s="18"/>
      <c r="B48" t="s">
        <v>306</v>
      </c>
      <c r="C48" s="3" t="s">
        <v>307</v>
      </c>
      <c r="D48" s="75"/>
      <c r="E48" s="75"/>
    </row>
    <row r="49" spans="1:5" x14ac:dyDescent="0.3">
      <c r="A49" s="18"/>
      <c r="B49" t="s">
        <v>308</v>
      </c>
      <c r="D49" s="75"/>
      <c r="E49" s="75"/>
    </row>
    <row r="50" spans="1:5" x14ac:dyDescent="0.3">
      <c r="A50" s="18"/>
      <c r="B50" t="s">
        <v>216</v>
      </c>
      <c r="C50" s="3" t="s">
        <v>309</v>
      </c>
      <c r="D50" s="75"/>
      <c r="E50" s="75"/>
    </row>
    <row r="51" spans="1:5" x14ac:dyDescent="0.3">
      <c r="A51" s="74" t="s">
        <v>14</v>
      </c>
      <c r="B51" s="3" t="s">
        <v>189</v>
      </c>
      <c r="C51" t="s">
        <v>18</v>
      </c>
      <c r="D51" s="75"/>
      <c r="E51" s="75"/>
    </row>
    <row r="52" spans="1:5" x14ac:dyDescent="0.3">
      <c r="A52" s="74"/>
      <c r="B52" s="3" t="s">
        <v>190</v>
      </c>
      <c r="D52" s="75"/>
      <c r="E52" s="75"/>
    </row>
    <row r="53" spans="1:5" x14ac:dyDescent="0.3">
      <c r="A53" s="18"/>
      <c r="B53" s="3" t="s">
        <v>43</v>
      </c>
      <c r="C53" s="3" t="s">
        <v>196</v>
      </c>
      <c r="D53" s="75"/>
      <c r="E53" s="75"/>
    </row>
    <row r="54" spans="1:5" x14ac:dyDescent="0.3">
      <c r="A54" s="18"/>
      <c r="B54" s="3"/>
      <c r="C54" s="3"/>
      <c r="D54" s="75"/>
      <c r="E54" s="75"/>
    </row>
    <row r="55" spans="1:5" x14ac:dyDescent="0.3">
      <c r="A55" s="18"/>
      <c r="B55" s="3" t="s">
        <v>44</v>
      </c>
      <c r="D55" s="75"/>
      <c r="E55" s="75"/>
    </row>
    <row r="56" spans="1:5" x14ac:dyDescent="0.3">
      <c r="A56" s="18"/>
      <c r="B56" t="s">
        <v>229</v>
      </c>
      <c r="C56" s="3" t="s">
        <v>230</v>
      </c>
      <c r="D56" s="75"/>
      <c r="E56" s="75"/>
    </row>
    <row r="57" spans="1:5" ht="14.25" customHeight="1" x14ac:dyDescent="0.3">
      <c r="A57" s="18"/>
      <c r="B57" t="s">
        <v>231</v>
      </c>
      <c r="D57" s="75"/>
      <c r="E57" s="75"/>
    </row>
    <row r="58" spans="1:5" ht="14.25" customHeight="1" x14ac:dyDescent="0.3">
      <c r="A58" s="18"/>
      <c r="B58" t="s">
        <v>306</v>
      </c>
      <c r="C58" s="3" t="s">
        <v>307</v>
      </c>
      <c r="D58" s="75"/>
      <c r="E58" s="75"/>
    </row>
    <row r="59" spans="1:5" ht="14.25" customHeight="1" x14ac:dyDescent="0.3">
      <c r="A59" s="18"/>
      <c r="B59" t="s">
        <v>308</v>
      </c>
      <c r="D59" s="75"/>
      <c r="E59" s="75"/>
    </row>
    <row r="60" spans="1:5" ht="43.2" x14ac:dyDescent="0.3">
      <c r="A60" s="18"/>
      <c r="B60" t="s">
        <v>301</v>
      </c>
      <c r="C60" s="3" t="s">
        <v>305</v>
      </c>
      <c r="D60" s="75"/>
      <c r="E60" s="75"/>
    </row>
    <row r="61" spans="1:5" x14ac:dyDescent="0.3">
      <c r="A61" s="18"/>
      <c r="B61" t="s">
        <v>216</v>
      </c>
      <c r="C61" s="3" t="s">
        <v>310</v>
      </c>
      <c r="D61" s="75"/>
      <c r="E61" s="75"/>
    </row>
    <row r="62" spans="1:5" x14ac:dyDescent="0.3">
      <c r="A62" s="74" t="s">
        <v>15</v>
      </c>
      <c r="B62" t="s">
        <v>197</v>
      </c>
      <c r="C62" t="s">
        <v>19</v>
      </c>
      <c r="D62" s="75"/>
      <c r="E62" s="75"/>
    </row>
    <row r="63" spans="1:5" x14ac:dyDescent="0.3">
      <c r="A63" s="74"/>
      <c r="B63" t="s">
        <v>198</v>
      </c>
      <c r="D63" s="75"/>
      <c r="E63" s="75"/>
    </row>
    <row r="64" spans="1:5" ht="28.8" x14ac:dyDescent="0.3">
      <c r="A64" s="18"/>
      <c r="B64" t="s">
        <v>10</v>
      </c>
      <c r="C64" s="3" t="s">
        <v>199</v>
      </c>
      <c r="D64" s="19"/>
      <c r="E64" s="75"/>
    </row>
    <row r="65" spans="1:5" x14ac:dyDescent="0.3">
      <c r="A65" s="18"/>
      <c r="B65" t="s">
        <v>11</v>
      </c>
      <c r="D65" s="19"/>
      <c r="E65" s="75"/>
    </row>
    <row r="66" spans="1:5" ht="28.8" x14ac:dyDescent="0.3">
      <c r="A66" s="14"/>
      <c r="B66" t="s">
        <v>301</v>
      </c>
      <c r="C66" s="3" t="s">
        <v>157</v>
      </c>
      <c r="D66" s="20" t="s">
        <v>303</v>
      </c>
      <c r="E66" s="75"/>
    </row>
    <row r="67" spans="1:5" x14ac:dyDescent="0.3">
      <c r="A67" s="14"/>
      <c r="B67" t="s">
        <v>220</v>
      </c>
      <c r="C67" t="s">
        <v>221</v>
      </c>
      <c r="D67" s="20"/>
      <c r="E67" s="75"/>
    </row>
    <row r="68" spans="1:5" x14ac:dyDescent="0.3">
      <c r="A68" s="14"/>
      <c r="B68" t="s">
        <v>229</v>
      </c>
      <c r="C68" s="3" t="s">
        <v>230</v>
      </c>
      <c r="D68" s="18"/>
      <c r="E68" s="75"/>
    </row>
    <row r="69" spans="1:5" x14ac:dyDescent="0.3">
      <c r="A69" s="18"/>
      <c r="B69" t="s">
        <v>231</v>
      </c>
      <c r="D69" s="18"/>
      <c r="E69" s="19"/>
    </row>
    <row r="70" spans="1:5" x14ac:dyDescent="0.3">
      <c r="A70" s="18"/>
      <c r="B70" t="s">
        <v>306</v>
      </c>
      <c r="C70" s="3" t="s">
        <v>307</v>
      </c>
      <c r="D70" s="18"/>
      <c r="E70" s="19"/>
    </row>
    <row r="71" spans="1:5" x14ac:dyDescent="0.3">
      <c r="A71" s="18"/>
      <c r="B71" t="s">
        <v>308</v>
      </c>
      <c r="D71" s="18"/>
      <c r="E71" s="19"/>
    </row>
    <row r="72" spans="1:5" x14ac:dyDescent="0.3">
      <c r="A72" s="18"/>
      <c r="B72" t="s">
        <v>216</v>
      </c>
      <c r="C72" s="3" t="s">
        <v>311</v>
      </c>
      <c r="D72" s="18"/>
      <c r="E72" s="19"/>
    </row>
    <row r="73" spans="1:5" ht="57.6" x14ac:dyDescent="0.3">
      <c r="A73" s="18" t="s">
        <v>133</v>
      </c>
      <c r="B73" s="3" t="s">
        <v>312</v>
      </c>
      <c r="C73" s="3" t="s">
        <v>313</v>
      </c>
      <c r="D73" s="19" t="s">
        <v>224</v>
      </c>
      <c r="E73" s="19" t="s">
        <v>314</v>
      </c>
    </row>
    <row r="74" spans="1:5" ht="43.2" x14ac:dyDescent="0.3">
      <c r="B74" t="s">
        <v>301</v>
      </c>
      <c r="C74" s="3" t="s">
        <v>315</v>
      </c>
      <c r="D74" s="20"/>
    </row>
    <row r="75" spans="1:5" ht="28.8" x14ac:dyDescent="0.3">
      <c r="B75" t="s">
        <v>10</v>
      </c>
      <c r="C75" s="3" t="s">
        <v>185</v>
      </c>
      <c r="D75" s="20"/>
    </row>
    <row r="76" spans="1:5" x14ac:dyDescent="0.3">
      <c r="B76" t="s">
        <v>11</v>
      </c>
      <c r="C76" s="3"/>
      <c r="D76" s="20"/>
    </row>
    <row r="78" spans="1:5" ht="30" customHeight="1" x14ac:dyDescent="0.3">
      <c r="A78" s="74" t="s">
        <v>98</v>
      </c>
      <c r="B78" t="s">
        <v>10</v>
      </c>
      <c r="C78" t="s">
        <v>99</v>
      </c>
      <c r="D78" s="75" t="s">
        <v>316</v>
      </c>
    </row>
    <row r="79" spans="1:5" x14ac:dyDescent="0.3">
      <c r="A79" s="74"/>
      <c r="B79" t="s">
        <v>11</v>
      </c>
      <c r="D79" s="75"/>
    </row>
    <row r="80" spans="1:5" x14ac:dyDescent="0.3">
      <c r="A80" s="74"/>
      <c r="B80" t="s">
        <v>299</v>
      </c>
      <c r="D80" s="75"/>
    </row>
    <row r="81" spans="1:5" x14ac:dyDescent="0.3">
      <c r="A81" s="74"/>
      <c r="B81" s="17" t="s">
        <v>300</v>
      </c>
      <c r="D81" s="75"/>
    </row>
    <row r="82" spans="1:5" x14ac:dyDescent="0.3">
      <c r="A82" s="18"/>
    </row>
    <row r="84" spans="1:5" ht="30" customHeight="1" x14ac:dyDescent="0.3">
      <c r="A84" s="74" t="s">
        <v>107</v>
      </c>
      <c r="B84" t="s">
        <v>10</v>
      </c>
      <c r="C84" s="22" t="s">
        <v>139</v>
      </c>
      <c r="D84" s="75" t="s">
        <v>317</v>
      </c>
      <c r="E84" s="73" t="s">
        <v>318</v>
      </c>
    </row>
    <row r="85" spans="1:5" x14ac:dyDescent="0.3">
      <c r="A85" s="74"/>
      <c r="B85" t="s">
        <v>11</v>
      </c>
      <c r="D85" s="75"/>
      <c r="E85" s="73"/>
    </row>
    <row r="86" spans="1:5" ht="15" customHeight="1" x14ac:dyDescent="0.3">
      <c r="A86" s="74"/>
      <c r="B86" t="s">
        <v>237</v>
      </c>
      <c r="C86" t="s">
        <v>108</v>
      </c>
      <c r="D86" s="75"/>
      <c r="E86" s="73"/>
    </row>
    <row r="87" spans="1:5" x14ac:dyDescent="0.3">
      <c r="A87" s="74"/>
      <c r="B87" t="s">
        <v>238</v>
      </c>
      <c r="C87" t="s">
        <v>109</v>
      </c>
      <c r="D87" s="75"/>
      <c r="E87" s="73"/>
    </row>
    <row r="88" spans="1:5" ht="28.8" x14ac:dyDescent="0.3">
      <c r="B88" t="s">
        <v>229</v>
      </c>
      <c r="C88" s="3" t="s">
        <v>319</v>
      </c>
      <c r="D88" s="20"/>
      <c r="E88" s="3"/>
    </row>
    <row r="89" spans="1:5" x14ac:dyDescent="0.3">
      <c r="B89" t="s">
        <v>231</v>
      </c>
      <c r="E89" s="20"/>
    </row>
    <row r="90" spans="1:5" ht="28.8" x14ac:dyDescent="0.3">
      <c r="B90" t="s">
        <v>306</v>
      </c>
      <c r="C90" s="3" t="s">
        <v>320</v>
      </c>
      <c r="E90" s="20"/>
    </row>
    <row r="91" spans="1:5" x14ac:dyDescent="0.3">
      <c r="B91" t="s">
        <v>308</v>
      </c>
      <c r="E91" s="20"/>
    </row>
    <row r="92" spans="1:5" x14ac:dyDescent="0.3">
      <c r="E92" s="20"/>
    </row>
    <row r="93" spans="1:5" ht="45" customHeight="1" x14ac:dyDescent="0.3">
      <c r="A93" s="74" t="s">
        <v>110</v>
      </c>
      <c r="B93" t="s">
        <v>237</v>
      </c>
      <c r="C93" t="s">
        <v>113</v>
      </c>
      <c r="D93" s="75" t="s">
        <v>321</v>
      </c>
    </row>
    <row r="94" spans="1:5" x14ac:dyDescent="0.3">
      <c r="A94" s="74"/>
      <c r="B94" t="s">
        <v>239</v>
      </c>
      <c r="C94" t="s">
        <v>156</v>
      </c>
      <c r="D94" s="75"/>
    </row>
    <row r="95" spans="1:5" x14ac:dyDescent="0.3">
      <c r="D95" s="75"/>
    </row>
    <row r="96" spans="1:5" x14ac:dyDescent="0.3">
      <c r="D96" s="75"/>
    </row>
    <row r="97" spans="1:4" ht="27.75" customHeight="1" x14ac:dyDescent="0.3">
      <c r="D97" s="75"/>
    </row>
    <row r="99" spans="1:4" ht="15" customHeight="1" x14ac:dyDescent="0.3">
      <c r="A99" s="74" t="s">
        <v>25</v>
      </c>
      <c r="B99" t="s">
        <v>26</v>
      </c>
      <c r="C99" s="73"/>
    </row>
    <row r="100" spans="1:4" x14ac:dyDescent="0.3">
      <c r="A100" s="74"/>
      <c r="B100" t="s">
        <v>27</v>
      </c>
      <c r="C100" s="73"/>
    </row>
    <row r="101" spans="1:4" x14ac:dyDescent="0.3">
      <c r="A101" s="74"/>
      <c r="B101" t="s">
        <v>28</v>
      </c>
      <c r="C101" s="73"/>
    </row>
    <row r="102" spans="1:4" x14ac:dyDescent="0.3">
      <c r="A102" s="74"/>
      <c r="B102" t="s">
        <v>29</v>
      </c>
      <c r="C102" s="73"/>
    </row>
    <row r="103" spans="1:4" x14ac:dyDescent="0.3">
      <c r="A103" s="74"/>
      <c r="B103" t="s">
        <v>150</v>
      </c>
      <c r="C103" s="73"/>
    </row>
    <row r="104" spans="1:4" x14ac:dyDescent="0.3">
      <c r="A104" s="74"/>
      <c r="B104" t="s">
        <v>152</v>
      </c>
      <c r="C104" s="73"/>
    </row>
    <row r="105" spans="1:4" ht="39" customHeight="1" x14ac:dyDescent="0.3">
      <c r="B105" t="s">
        <v>301</v>
      </c>
      <c r="C105" s="3" t="s">
        <v>161</v>
      </c>
      <c r="D105" s="75" t="s">
        <v>322</v>
      </c>
    </row>
    <row r="106" spans="1:4" x14ac:dyDescent="0.3">
      <c r="B106" t="s">
        <v>323</v>
      </c>
      <c r="C106" s="3" t="s">
        <v>160</v>
      </c>
      <c r="D106" s="75"/>
    </row>
    <row r="107" spans="1:4" ht="28.8" x14ac:dyDescent="0.3">
      <c r="B107" t="s">
        <v>10</v>
      </c>
      <c r="C107" s="3" t="s">
        <v>186</v>
      </c>
      <c r="D107" s="20"/>
    </row>
    <row r="108" spans="1:4" x14ac:dyDescent="0.3">
      <c r="B108" t="s">
        <v>11</v>
      </c>
      <c r="D108" s="20"/>
    </row>
    <row r="109" spans="1:4" x14ac:dyDescent="0.3">
      <c r="C109" s="3"/>
      <c r="D109" s="20"/>
    </row>
    <row r="110" spans="1:4" x14ac:dyDescent="0.3">
      <c r="A110" s="74" t="s">
        <v>36</v>
      </c>
      <c r="B110" t="s">
        <v>10</v>
      </c>
      <c r="C110" t="s">
        <v>42</v>
      </c>
    </row>
    <row r="111" spans="1:4" x14ac:dyDescent="0.3">
      <c r="A111" s="74"/>
      <c r="B111" t="s">
        <v>11</v>
      </c>
    </row>
    <row r="112" spans="1:4" x14ac:dyDescent="0.3">
      <c r="A112" s="74"/>
      <c r="B112" t="s">
        <v>171</v>
      </c>
      <c r="C112" s="75" t="s">
        <v>45</v>
      </c>
    </row>
    <row r="113" spans="1:6" x14ac:dyDescent="0.3">
      <c r="A113" s="74"/>
      <c r="B113" s="6" t="s">
        <v>172</v>
      </c>
      <c r="C113" s="75"/>
    </row>
    <row r="114" spans="1:6" x14ac:dyDescent="0.3">
      <c r="A114" s="74"/>
      <c r="B114" s="6" t="s">
        <v>173</v>
      </c>
      <c r="C114" s="75"/>
    </row>
    <row r="115" spans="1:6" x14ac:dyDescent="0.3">
      <c r="A115" s="74"/>
      <c r="B115" s="6" t="s">
        <v>174</v>
      </c>
      <c r="C115" s="75"/>
    </row>
    <row r="117" spans="1:6" x14ac:dyDescent="0.3">
      <c r="A117" s="74" t="s">
        <v>55</v>
      </c>
      <c r="B117" t="s">
        <v>10</v>
      </c>
      <c r="C117" t="s">
        <v>56</v>
      </c>
    </row>
    <row r="118" spans="1:6" x14ac:dyDescent="0.3">
      <c r="A118" s="74"/>
      <c r="B118" t="s">
        <v>11</v>
      </c>
    </row>
    <row r="120" spans="1:6" ht="72" x14ac:dyDescent="0.3">
      <c r="A120" s="18" t="s">
        <v>100</v>
      </c>
      <c r="B120" s="14" t="s">
        <v>324</v>
      </c>
      <c r="C120" s="19" t="s">
        <v>101</v>
      </c>
      <c r="D120" s="19" t="s">
        <v>184</v>
      </c>
      <c r="E120" s="3" t="s">
        <v>144</v>
      </c>
      <c r="F120" s="20" t="s">
        <v>325</v>
      </c>
    </row>
    <row r="121" spans="1:6" x14ac:dyDescent="0.3">
      <c r="A121" s="14"/>
    </row>
    <row r="123" spans="1:6" x14ac:dyDescent="0.3">
      <c r="A123" s="2" t="s">
        <v>114</v>
      </c>
      <c r="B123" t="s">
        <v>115</v>
      </c>
      <c r="C123" t="s">
        <v>119</v>
      </c>
    </row>
    <row r="124" spans="1:6" x14ac:dyDescent="0.3">
      <c r="A124" s="2"/>
      <c r="B124" t="s">
        <v>116</v>
      </c>
      <c r="C124" t="s">
        <v>120</v>
      </c>
    </row>
    <row r="125" spans="1:6" x14ac:dyDescent="0.3">
      <c r="A125" s="2"/>
      <c r="B125" t="s">
        <v>175</v>
      </c>
      <c r="C125" t="s">
        <v>158</v>
      </c>
    </row>
    <row r="126" spans="1:6" x14ac:dyDescent="0.3">
      <c r="A126" s="2"/>
      <c r="B126" t="s">
        <v>176</v>
      </c>
    </row>
    <row r="127" spans="1:6" x14ac:dyDescent="0.3">
      <c r="A127" s="2"/>
      <c r="B127" t="s">
        <v>177</v>
      </c>
      <c r="C127" t="s">
        <v>159</v>
      </c>
    </row>
    <row r="128" spans="1:6" x14ac:dyDescent="0.3">
      <c r="A128" s="2"/>
      <c r="B128" t="s">
        <v>178</v>
      </c>
    </row>
    <row r="129" spans="1:4" ht="43.2" x14ac:dyDescent="0.3">
      <c r="A129" s="2"/>
      <c r="B129" t="s">
        <v>326</v>
      </c>
      <c r="C129" s="3" t="s">
        <v>327</v>
      </c>
    </row>
    <row r="130" spans="1:4" ht="28.8" x14ac:dyDescent="0.3">
      <c r="A130" s="2"/>
      <c r="B130" t="s">
        <v>10</v>
      </c>
      <c r="C130" s="3" t="s">
        <v>187</v>
      </c>
      <c r="D130" s="3" t="s">
        <v>328</v>
      </c>
    </row>
    <row r="131" spans="1:4" x14ac:dyDescent="0.3">
      <c r="A131" s="2"/>
      <c r="B131" t="s">
        <v>11</v>
      </c>
    </row>
    <row r="132" spans="1:4" x14ac:dyDescent="0.3">
      <c r="A132" s="2"/>
    </row>
    <row r="133" spans="1:4" ht="43.2" x14ac:dyDescent="0.3">
      <c r="A133" s="74" t="s">
        <v>329</v>
      </c>
      <c r="B133" t="s">
        <v>330</v>
      </c>
      <c r="C133" s="3" t="s">
        <v>331</v>
      </c>
      <c r="D133" s="3" t="s">
        <v>332</v>
      </c>
    </row>
    <row r="134" spans="1:4" x14ac:dyDescent="0.3">
      <c r="A134" s="74"/>
      <c r="B134" t="s">
        <v>10</v>
      </c>
      <c r="C134" s="3" t="s">
        <v>333</v>
      </c>
    </row>
    <row r="135" spans="1:4" x14ac:dyDescent="0.3">
      <c r="A135" s="74"/>
      <c r="B135" t="s">
        <v>169</v>
      </c>
      <c r="C135" t="s">
        <v>334</v>
      </c>
    </row>
    <row r="136" spans="1:4" x14ac:dyDescent="0.3">
      <c r="A136" s="74"/>
      <c r="B136" t="s">
        <v>170</v>
      </c>
      <c r="C136" t="s">
        <v>335</v>
      </c>
    </row>
    <row r="137" spans="1:4" x14ac:dyDescent="0.3">
      <c r="A137" s="74"/>
      <c r="B137" t="s">
        <v>336</v>
      </c>
      <c r="C137" t="s">
        <v>337</v>
      </c>
    </row>
    <row r="138" spans="1:4" x14ac:dyDescent="0.3">
      <c r="A138" s="74"/>
      <c r="B138" t="s">
        <v>338</v>
      </c>
      <c r="C138" t="s">
        <v>335</v>
      </c>
    </row>
    <row r="139" spans="1:4" x14ac:dyDescent="0.3">
      <c r="A139" s="74"/>
      <c r="B139" t="s">
        <v>197</v>
      </c>
      <c r="C139" t="s">
        <v>339</v>
      </c>
    </row>
    <row r="140" spans="1:4" x14ac:dyDescent="0.3">
      <c r="A140" s="74"/>
      <c r="B140" t="s">
        <v>198</v>
      </c>
    </row>
    <row r="141" spans="1:4" x14ac:dyDescent="0.3">
      <c r="A141" s="74"/>
      <c r="B141" t="s">
        <v>340</v>
      </c>
      <c r="C141" t="s">
        <v>341</v>
      </c>
    </row>
    <row r="142" spans="1:4" ht="15" customHeight="1" x14ac:dyDescent="0.3">
      <c r="A142" s="2" t="s">
        <v>117</v>
      </c>
      <c r="B142" s="6" t="s">
        <v>10</v>
      </c>
      <c r="C142" t="s">
        <v>118</v>
      </c>
    </row>
    <row r="143" spans="1:4" x14ac:dyDescent="0.3">
      <c r="B143" s="6" t="s">
        <v>11</v>
      </c>
      <c r="D143" s="15"/>
    </row>
    <row r="144" spans="1:4" ht="84" customHeight="1" x14ac:dyDescent="0.3">
      <c r="B144" s="6" t="s">
        <v>312</v>
      </c>
      <c r="D144" s="15" t="s">
        <v>342</v>
      </c>
    </row>
    <row r="145" spans="1:5" x14ac:dyDescent="0.3">
      <c r="A145" s="2" t="s">
        <v>123</v>
      </c>
      <c r="B145" s="6" t="s">
        <v>10</v>
      </c>
      <c r="C145" t="s">
        <v>124</v>
      </c>
    </row>
    <row r="146" spans="1:5" x14ac:dyDescent="0.3">
      <c r="B146" s="6" t="s">
        <v>11</v>
      </c>
    </row>
    <row r="147" spans="1:5" ht="28.8" x14ac:dyDescent="0.3">
      <c r="A147" s="18" t="s">
        <v>137</v>
      </c>
      <c r="B147" s="6" t="s">
        <v>10</v>
      </c>
      <c r="C147" s="20" t="s">
        <v>138</v>
      </c>
    </row>
    <row r="148" spans="1:5" x14ac:dyDescent="0.3">
      <c r="B148" s="6" t="s">
        <v>11</v>
      </c>
    </row>
    <row r="149" spans="1:5" x14ac:dyDescent="0.3">
      <c r="A149" s="18" t="s">
        <v>142</v>
      </c>
      <c r="B149" s="6" t="s">
        <v>143</v>
      </c>
      <c r="C149" t="s">
        <v>151</v>
      </c>
    </row>
    <row r="151" spans="1:5" x14ac:dyDescent="0.3">
      <c r="B151" s="6"/>
    </row>
    <row r="152" spans="1:5" x14ac:dyDescent="0.3">
      <c r="A152" s="2" t="s">
        <v>284</v>
      </c>
      <c r="B152" s="6" t="s">
        <v>10</v>
      </c>
      <c r="C152" t="s">
        <v>343</v>
      </c>
      <c r="D152" s="77" t="s">
        <v>344</v>
      </c>
      <c r="E152" s="73" t="s">
        <v>345</v>
      </c>
    </row>
    <row r="153" spans="1:5" ht="116.25" customHeight="1" x14ac:dyDescent="0.3">
      <c r="B153" s="6" t="s">
        <v>11</v>
      </c>
      <c r="D153" s="77"/>
      <c r="E153" s="73"/>
    </row>
    <row r="154" spans="1:5" ht="57.75" customHeight="1" x14ac:dyDescent="0.3">
      <c r="A154" t="s">
        <v>346</v>
      </c>
      <c r="B154" s="6" t="s">
        <v>10</v>
      </c>
      <c r="C154" t="s">
        <v>347</v>
      </c>
      <c r="D154" s="75" t="s">
        <v>348</v>
      </c>
    </row>
    <row r="155" spans="1:5" ht="64.5" customHeight="1" x14ac:dyDescent="0.3">
      <c r="B155" s="6" t="s">
        <v>11</v>
      </c>
      <c r="D155" s="75"/>
    </row>
    <row r="156" spans="1:5" ht="43.2" x14ac:dyDescent="0.3">
      <c r="A156" t="s">
        <v>349</v>
      </c>
      <c r="B156" s="6" t="s">
        <v>350</v>
      </c>
      <c r="C156" s="3" t="s">
        <v>351</v>
      </c>
      <c r="D156" s="3" t="s">
        <v>352</v>
      </c>
      <c r="E156" s="10"/>
    </row>
    <row r="157" spans="1:5" x14ac:dyDescent="0.3">
      <c r="E157" s="3"/>
    </row>
    <row r="158" spans="1:5" x14ac:dyDescent="0.3">
      <c r="A158" s="78" t="s">
        <v>353</v>
      </c>
      <c r="B158" s="6" t="s">
        <v>10</v>
      </c>
      <c r="C158" t="s">
        <v>354</v>
      </c>
      <c r="E158" s="3"/>
    </row>
    <row r="159" spans="1:5" ht="57.6" x14ac:dyDescent="0.3">
      <c r="A159" s="78"/>
      <c r="B159" t="s">
        <v>355</v>
      </c>
      <c r="C159" s="23" t="s">
        <v>356</v>
      </c>
      <c r="D159" s="3" t="s">
        <v>357</v>
      </c>
      <c r="E159" s="3" t="s">
        <v>358</v>
      </c>
    </row>
    <row r="160" spans="1:5" ht="108" customHeight="1" x14ac:dyDescent="0.3">
      <c r="A160" s="78"/>
      <c r="B160" s="6" t="s">
        <v>312</v>
      </c>
      <c r="C160" t="s">
        <v>359</v>
      </c>
      <c r="D160" s="75" t="s">
        <v>360</v>
      </c>
      <c r="E160" s="75"/>
    </row>
    <row r="161" spans="1:5" ht="28.8" x14ac:dyDescent="0.3">
      <c r="A161" s="78"/>
      <c r="B161" t="s">
        <v>140</v>
      </c>
      <c r="C161" t="s">
        <v>361</v>
      </c>
      <c r="D161" s="3" t="s">
        <v>362</v>
      </c>
      <c r="E161" s="3"/>
    </row>
    <row r="162" spans="1:5" x14ac:dyDescent="0.3">
      <c r="E162" s="3"/>
    </row>
    <row r="163" spans="1:5" x14ac:dyDescent="0.3">
      <c r="E163" s="3"/>
    </row>
    <row r="164" spans="1:5" x14ac:dyDescent="0.3">
      <c r="E164" s="3"/>
    </row>
    <row r="165" spans="1:5" x14ac:dyDescent="0.3">
      <c r="E165" s="3"/>
    </row>
  </sheetData>
  <mergeCells count="35">
    <mergeCell ref="D152:D153"/>
    <mergeCell ref="E152:E153"/>
    <mergeCell ref="D154:D155"/>
    <mergeCell ref="A158:A161"/>
    <mergeCell ref="D160:E160"/>
    <mergeCell ref="D105:D106"/>
    <mergeCell ref="A110:A115"/>
    <mergeCell ref="C112:C115"/>
    <mergeCell ref="A117:A118"/>
    <mergeCell ref="A133:A141"/>
    <mergeCell ref="E84:E87"/>
    <mergeCell ref="A93:A94"/>
    <mergeCell ref="D93:D97"/>
    <mergeCell ref="A99:A104"/>
    <mergeCell ref="C99:C104"/>
    <mergeCell ref="A78:A81"/>
    <mergeCell ref="D78:D81"/>
    <mergeCell ref="A84:A87"/>
    <mergeCell ref="D84:D87"/>
    <mergeCell ref="A40:A41"/>
    <mergeCell ref="D40:D63"/>
    <mergeCell ref="E40:E68"/>
    <mergeCell ref="A51:A52"/>
    <mergeCell ref="A62:A63"/>
    <mergeCell ref="A2:A9"/>
    <mergeCell ref="A12:A14"/>
    <mergeCell ref="A16:A20"/>
    <mergeCell ref="D16:D17"/>
    <mergeCell ref="E16:E17"/>
    <mergeCell ref="F16:F17"/>
    <mergeCell ref="G16:G21"/>
    <mergeCell ref="A22:A29"/>
    <mergeCell ref="A33:A37"/>
    <mergeCell ref="D33:D35"/>
    <mergeCell ref="E33:E3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D864D-B9B1-4FD3-86F0-852B0C9EC189}">
  <dimension ref="A1:D51"/>
  <sheetViews>
    <sheetView workbookViewId="0">
      <selection activeCell="F25" sqref="F25"/>
    </sheetView>
  </sheetViews>
  <sheetFormatPr defaultRowHeight="14.4" x14ac:dyDescent="0.3"/>
  <cols>
    <col min="1" max="1" width="21.88671875" customWidth="1"/>
    <col min="2" max="2" width="28.33203125" customWidth="1"/>
  </cols>
  <sheetData>
    <row r="1" spans="1:4" x14ac:dyDescent="0.3">
      <c r="A1" s="4" t="s">
        <v>3</v>
      </c>
      <c r="B1" s="4" t="s">
        <v>4</v>
      </c>
      <c r="D1" s="8" t="s">
        <v>153</v>
      </c>
    </row>
    <row r="2" spans="1:4" x14ac:dyDescent="0.3">
      <c r="A2" t="s">
        <v>8</v>
      </c>
      <c r="B2" s="5" t="s">
        <v>9</v>
      </c>
      <c r="D2" t="s">
        <v>39</v>
      </c>
    </row>
    <row r="3" spans="1:4" x14ac:dyDescent="0.3">
      <c r="A3" s="13" t="s">
        <v>8</v>
      </c>
      <c r="B3" s="5" t="s">
        <v>17</v>
      </c>
      <c r="D3" t="s">
        <v>33</v>
      </c>
    </row>
    <row r="4" spans="1:4" x14ac:dyDescent="0.3">
      <c r="A4" s="13" t="s">
        <v>47</v>
      </c>
      <c r="B4" s="5" t="s">
        <v>121</v>
      </c>
      <c r="D4" t="s">
        <v>34</v>
      </c>
    </row>
    <row r="5" spans="1:4" x14ac:dyDescent="0.3">
      <c r="A5" s="13" t="s">
        <v>51</v>
      </c>
      <c r="B5" s="5" t="s">
        <v>49</v>
      </c>
      <c r="D5" t="s">
        <v>37</v>
      </c>
    </row>
    <row r="6" spans="1:4" x14ac:dyDescent="0.3">
      <c r="A6" s="13" t="s">
        <v>90</v>
      </c>
      <c r="B6" s="5" t="s">
        <v>52</v>
      </c>
      <c r="D6" t="s">
        <v>35</v>
      </c>
    </row>
    <row r="7" spans="1:4" x14ac:dyDescent="0.3">
      <c r="A7" s="13" t="s">
        <v>102</v>
      </c>
      <c r="B7" s="5" t="s">
        <v>84</v>
      </c>
      <c r="D7" t="s">
        <v>53</v>
      </c>
    </row>
    <row r="8" spans="1:4" x14ac:dyDescent="0.3">
      <c r="A8" s="13" t="s">
        <v>12</v>
      </c>
      <c r="B8" s="5" t="s">
        <v>88</v>
      </c>
      <c r="D8" t="s">
        <v>54</v>
      </c>
    </row>
    <row r="9" spans="1:4" x14ac:dyDescent="0.3">
      <c r="A9" s="13" t="s">
        <v>98</v>
      </c>
      <c r="B9" s="2" t="s">
        <v>91</v>
      </c>
      <c r="D9" t="s">
        <v>30</v>
      </c>
    </row>
    <row r="10" spans="1:4" x14ac:dyDescent="0.3">
      <c r="A10" s="13" t="s">
        <v>107</v>
      </c>
      <c r="B10" s="5" t="s">
        <v>92</v>
      </c>
      <c r="D10" t="s">
        <v>31</v>
      </c>
    </row>
    <row r="11" spans="1:4" x14ac:dyDescent="0.3">
      <c r="A11" s="13" t="s">
        <v>110</v>
      </c>
      <c r="B11" s="5" t="s">
        <v>93</v>
      </c>
      <c r="D11" t="s">
        <v>32</v>
      </c>
    </row>
    <row r="12" spans="1:4" x14ac:dyDescent="0.3">
      <c r="A12" s="13" t="s">
        <v>25</v>
      </c>
      <c r="B12" s="5" t="s">
        <v>94</v>
      </c>
      <c r="D12" t="s">
        <v>112</v>
      </c>
    </row>
    <row r="13" spans="1:4" x14ac:dyDescent="0.3">
      <c r="A13" s="13" t="s">
        <v>36</v>
      </c>
      <c r="B13" s="5" t="s">
        <v>95</v>
      </c>
      <c r="D13" t="s">
        <v>111</v>
      </c>
    </row>
    <row r="14" spans="1:4" x14ac:dyDescent="0.3">
      <c r="A14" s="13" t="s">
        <v>55</v>
      </c>
      <c r="B14" s="5" t="s">
        <v>97</v>
      </c>
      <c r="D14" t="s">
        <v>132</v>
      </c>
    </row>
    <row r="15" spans="1:4" x14ac:dyDescent="0.3">
      <c r="A15" s="13" t="s">
        <v>100</v>
      </c>
      <c r="B15" s="7" t="s">
        <v>13</v>
      </c>
      <c r="D15" t="s">
        <v>104</v>
      </c>
    </row>
    <row r="16" spans="1:4" x14ac:dyDescent="0.3">
      <c r="A16" s="13" t="s">
        <v>114</v>
      </c>
      <c r="B16" s="7" t="s">
        <v>14</v>
      </c>
      <c r="D16" t="s">
        <v>105</v>
      </c>
    </row>
    <row r="17" spans="1:4" x14ac:dyDescent="0.3">
      <c r="A17" s="13" t="s">
        <v>117</v>
      </c>
      <c r="B17" s="5" t="s">
        <v>15</v>
      </c>
      <c r="D17" t="s">
        <v>106</v>
      </c>
    </row>
    <row r="18" spans="1:4" x14ac:dyDescent="0.3">
      <c r="A18" s="13" t="s">
        <v>123</v>
      </c>
      <c r="B18" s="5" t="s">
        <v>38</v>
      </c>
      <c r="D18" t="s">
        <v>134</v>
      </c>
    </row>
    <row r="19" spans="1:4" x14ac:dyDescent="0.3">
      <c r="A19" s="13" t="s">
        <v>126</v>
      </c>
      <c r="B19" s="5" t="s">
        <v>39</v>
      </c>
      <c r="D19" t="s">
        <v>135</v>
      </c>
    </row>
    <row r="20" spans="1:4" x14ac:dyDescent="0.3">
      <c r="A20" s="6" t="s">
        <v>142</v>
      </c>
      <c r="B20" s="5" t="s">
        <v>40</v>
      </c>
      <c r="D20" t="s">
        <v>136</v>
      </c>
    </row>
    <row r="21" spans="1:4" x14ac:dyDescent="0.3">
      <c r="A21" s="13" t="s">
        <v>346</v>
      </c>
      <c r="B21" s="5" t="s">
        <v>41</v>
      </c>
      <c r="D21" t="s">
        <v>147</v>
      </c>
    </row>
    <row r="22" spans="1:4" x14ac:dyDescent="0.3">
      <c r="A22" s="13" t="s">
        <v>284</v>
      </c>
      <c r="B22" s="9" t="s">
        <v>145</v>
      </c>
      <c r="D22" t="s">
        <v>58</v>
      </c>
    </row>
    <row r="23" spans="1:4" x14ac:dyDescent="0.3">
      <c r="A23" s="24" t="s">
        <v>137</v>
      </c>
      <c r="D23" t="s">
        <v>59</v>
      </c>
    </row>
    <row r="24" spans="1:4" x14ac:dyDescent="0.3">
      <c r="A24" s="13" t="s">
        <v>15</v>
      </c>
      <c r="D24" t="s">
        <v>60</v>
      </c>
    </row>
    <row r="25" spans="1:4" x14ac:dyDescent="0.3">
      <c r="A25" s="13" t="s">
        <v>133</v>
      </c>
      <c r="D25" t="s">
        <v>61</v>
      </c>
    </row>
    <row r="26" spans="1:4" x14ac:dyDescent="0.3">
      <c r="A26" s="13" t="s">
        <v>365</v>
      </c>
      <c r="D26" t="s">
        <v>62</v>
      </c>
    </row>
    <row r="27" spans="1:4" x14ac:dyDescent="0.3">
      <c r="A27" s="13" t="s">
        <v>353</v>
      </c>
      <c r="D27" t="s">
        <v>63</v>
      </c>
    </row>
    <row r="28" spans="1:4" x14ac:dyDescent="0.3">
      <c r="A28" s="13" t="s">
        <v>329</v>
      </c>
      <c r="D28" t="s">
        <v>64</v>
      </c>
    </row>
    <row r="29" spans="1:4" x14ac:dyDescent="0.3">
      <c r="A29" s="13" t="s">
        <v>216</v>
      </c>
      <c r="D29" t="s">
        <v>65</v>
      </c>
    </row>
    <row r="30" spans="1:4" x14ac:dyDescent="0.3">
      <c r="A30" s="13" t="s">
        <v>13</v>
      </c>
      <c r="D30" t="s">
        <v>66</v>
      </c>
    </row>
    <row r="31" spans="1:4" x14ac:dyDescent="0.3">
      <c r="A31" s="13" t="s">
        <v>1050</v>
      </c>
      <c r="D31" t="s">
        <v>67</v>
      </c>
    </row>
    <row r="32" spans="1:4" x14ac:dyDescent="0.3">
      <c r="A32" s="13" t="s">
        <v>1664</v>
      </c>
      <c r="D32" t="s">
        <v>68</v>
      </c>
    </row>
    <row r="33" spans="4:4" x14ac:dyDescent="0.3">
      <c r="D33" t="s">
        <v>69</v>
      </c>
    </row>
    <row r="34" spans="4:4" x14ac:dyDescent="0.3">
      <c r="D34" t="s">
        <v>70</v>
      </c>
    </row>
    <row r="35" spans="4:4" x14ac:dyDescent="0.3">
      <c r="D35" t="s">
        <v>71</v>
      </c>
    </row>
    <row r="36" spans="4:4" x14ac:dyDescent="0.3">
      <c r="D36" t="s">
        <v>72</v>
      </c>
    </row>
    <row r="37" spans="4:4" x14ac:dyDescent="0.3">
      <c r="D37" t="s">
        <v>73</v>
      </c>
    </row>
    <row r="38" spans="4:4" x14ac:dyDescent="0.3">
      <c r="D38" t="s">
        <v>74</v>
      </c>
    </row>
    <row r="39" spans="4:4" x14ac:dyDescent="0.3">
      <c r="D39" t="s">
        <v>75</v>
      </c>
    </row>
    <row r="40" spans="4:4" x14ac:dyDescent="0.3">
      <c r="D40" t="s">
        <v>76</v>
      </c>
    </row>
    <row r="41" spans="4:4" x14ac:dyDescent="0.3">
      <c r="D41" t="s">
        <v>77</v>
      </c>
    </row>
    <row r="42" spans="4:4" x14ac:dyDescent="0.3">
      <c r="D42" t="s">
        <v>78</v>
      </c>
    </row>
    <row r="43" spans="4:4" x14ac:dyDescent="0.3">
      <c r="D43" t="s">
        <v>79</v>
      </c>
    </row>
    <row r="44" spans="4:4" x14ac:dyDescent="0.3">
      <c r="D44" t="s">
        <v>80</v>
      </c>
    </row>
    <row r="45" spans="4:4" x14ac:dyDescent="0.3">
      <c r="D45" t="s">
        <v>81</v>
      </c>
    </row>
    <row r="46" spans="4:4" x14ac:dyDescent="0.3">
      <c r="D46" t="s">
        <v>82</v>
      </c>
    </row>
    <row r="47" spans="4:4" x14ac:dyDescent="0.3">
      <c r="D47" t="s">
        <v>125</v>
      </c>
    </row>
    <row r="48" spans="4:4" x14ac:dyDescent="0.3">
      <c r="D48" t="s">
        <v>129</v>
      </c>
    </row>
    <row r="49" spans="4:4" x14ac:dyDescent="0.3">
      <c r="D49" t="s">
        <v>130</v>
      </c>
    </row>
    <row r="50" spans="4:4" x14ac:dyDescent="0.3">
      <c r="D50" t="s">
        <v>131</v>
      </c>
    </row>
    <row r="51" spans="4:4" x14ac:dyDescent="0.3">
      <c r="D51" t="s">
        <v>155</v>
      </c>
    </row>
  </sheetData>
  <dataValidations count="1">
    <dataValidation type="list" allowBlank="1" showInputMessage="1" showErrorMessage="1" sqref="A23" xr:uid="{3F28B12E-1D40-4084-B47B-963D59CC253E}">
      <formula1>$A$2:$A$24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9360F-3BA0-4ECB-9D54-11C3D8193DBE}">
  <dimension ref="A1:E45"/>
  <sheetViews>
    <sheetView topLeftCell="A31" workbookViewId="0">
      <selection activeCell="G19" sqref="G19"/>
    </sheetView>
  </sheetViews>
  <sheetFormatPr defaultRowHeight="14.4" x14ac:dyDescent="0.3"/>
  <cols>
    <col min="1" max="1" width="5.6640625" customWidth="1"/>
    <col min="2" max="2" width="75.44140625" customWidth="1"/>
  </cols>
  <sheetData>
    <row r="1" spans="1:5" x14ac:dyDescent="0.3">
      <c r="A1" s="4" t="s">
        <v>1760</v>
      </c>
      <c r="B1" s="4" t="s">
        <v>1761</v>
      </c>
      <c r="C1" s="4" t="s">
        <v>53</v>
      </c>
      <c r="D1" s="4" t="s">
        <v>1762</v>
      </c>
      <c r="E1" s="4" t="s">
        <v>1766</v>
      </c>
    </row>
    <row r="2" spans="1:5" x14ac:dyDescent="0.3">
      <c r="A2">
        <v>1.1000000000000001</v>
      </c>
      <c r="B2" s="33" t="s">
        <v>1789</v>
      </c>
      <c r="C2" s="34">
        <v>4.3252314814814813E-2</v>
      </c>
      <c r="D2">
        <v>1</v>
      </c>
      <c r="E2">
        <v>1</v>
      </c>
    </row>
    <row r="3" spans="1:5" x14ac:dyDescent="0.3">
      <c r="A3">
        <v>1.2</v>
      </c>
      <c r="B3" s="33" t="s">
        <v>1790</v>
      </c>
      <c r="C3" s="34">
        <v>8.7037037037037031E-3</v>
      </c>
      <c r="D3">
        <v>1</v>
      </c>
      <c r="E3">
        <v>1</v>
      </c>
    </row>
    <row r="4" spans="1:5" x14ac:dyDescent="0.3">
      <c r="A4">
        <v>2</v>
      </c>
      <c r="B4" s="33" t="s">
        <v>1793</v>
      </c>
      <c r="C4" s="34">
        <v>6.6076388888888893E-2</v>
      </c>
      <c r="D4">
        <v>1</v>
      </c>
      <c r="E4">
        <v>2</v>
      </c>
    </row>
    <row r="5" spans="1:5" x14ac:dyDescent="0.3">
      <c r="A5">
        <v>3</v>
      </c>
      <c r="B5" s="33" t="s">
        <v>1792</v>
      </c>
      <c r="C5" s="34">
        <v>3.4444444444444444E-2</v>
      </c>
      <c r="D5">
        <v>2</v>
      </c>
      <c r="E5">
        <v>3</v>
      </c>
    </row>
    <row r="6" spans="1:5" x14ac:dyDescent="0.3">
      <c r="A6">
        <v>4</v>
      </c>
      <c r="B6" s="33" t="s">
        <v>1791</v>
      </c>
      <c r="C6" s="34">
        <v>5.3668981481481477E-2</v>
      </c>
      <c r="D6">
        <v>2</v>
      </c>
      <c r="E6">
        <v>4</v>
      </c>
    </row>
    <row r="7" spans="1:5" x14ac:dyDescent="0.3">
      <c r="A7">
        <v>5</v>
      </c>
      <c r="B7" s="33" t="s">
        <v>1794</v>
      </c>
      <c r="C7" s="34">
        <v>1.8576388888888889E-2</v>
      </c>
      <c r="D7">
        <v>2</v>
      </c>
      <c r="E7">
        <v>5</v>
      </c>
    </row>
    <row r="8" spans="1:5" x14ac:dyDescent="0.3">
      <c r="A8">
        <v>6</v>
      </c>
      <c r="B8" s="33" t="s">
        <v>1795</v>
      </c>
      <c r="C8" s="34">
        <v>3.0335648148148143E-2</v>
      </c>
      <c r="D8">
        <v>3</v>
      </c>
      <c r="E8">
        <v>6</v>
      </c>
    </row>
    <row r="9" spans="1:5" x14ac:dyDescent="0.3">
      <c r="A9">
        <v>7</v>
      </c>
      <c r="B9" s="33" t="s">
        <v>1796</v>
      </c>
      <c r="C9" s="34">
        <v>3.6747685185185182E-2</v>
      </c>
      <c r="D9">
        <v>3</v>
      </c>
      <c r="E9">
        <v>7</v>
      </c>
    </row>
    <row r="10" spans="1:5" x14ac:dyDescent="0.3">
      <c r="A10">
        <v>8</v>
      </c>
      <c r="B10" s="33" t="s">
        <v>1797</v>
      </c>
      <c r="C10" s="34">
        <v>2.1944444444444447E-2</v>
      </c>
      <c r="D10">
        <v>3</v>
      </c>
      <c r="E10">
        <v>8</v>
      </c>
    </row>
    <row r="11" spans="1:5" x14ac:dyDescent="0.3">
      <c r="A11">
        <v>9</v>
      </c>
      <c r="B11" s="33" t="s">
        <v>1798</v>
      </c>
      <c r="C11" s="34">
        <v>3.3750000000000002E-2</v>
      </c>
      <c r="D11">
        <v>4</v>
      </c>
      <c r="E11">
        <v>9</v>
      </c>
    </row>
    <row r="12" spans="1:5" x14ac:dyDescent="0.3">
      <c r="A12">
        <v>10</v>
      </c>
      <c r="B12" s="33" t="s">
        <v>1799</v>
      </c>
      <c r="C12" s="34">
        <v>3.7499999999999999E-2</v>
      </c>
      <c r="D12">
        <v>4</v>
      </c>
      <c r="E12">
        <v>10</v>
      </c>
    </row>
    <row r="13" spans="1:5" x14ac:dyDescent="0.3">
      <c r="A13">
        <v>11</v>
      </c>
      <c r="B13" s="33" t="s">
        <v>1800</v>
      </c>
      <c r="C13" s="34">
        <v>4.3194444444444445E-2</v>
      </c>
      <c r="D13">
        <v>4</v>
      </c>
      <c r="E13">
        <v>11</v>
      </c>
    </row>
    <row r="14" spans="1:5" x14ac:dyDescent="0.3">
      <c r="A14">
        <v>12.1</v>
      </c>
      <c r="B14" s="33" t="s">
        <v>1801</v>
      </c>
      <c r="C14" s="34">
        <v>3.2731481481481479E-2</v>
      </c>
      <c r="D14">
        <v>5</v>
      </c>
      <c r="E14">
        <v>12</v>
      </c>
    </row>
    <row r="15" spans="1:5" x14ac:dyDescent="0.3">
      <c r="A15">
        <v>12.2</v>
      </c>
      <c r="B15" s="33" t="s">
        <v>1802</v>
      </c>
      <c r="C15" s="34">
        <v>4.7453703703703704E-4</v>
      </c>
      <c r="D15">
        <v>5</v>
      </c>
      <c r="E15">
        <v>12</v>
      </c>
    </row>
    <row r="16" spans="1:5" x14ac:dyDescent="0.3">
      <c r="A16">
        <v>13</v>
      </c>
      <c r="B16" s="33" t="s">
        <v>1803</v>
      </c>
      <c r="C16" s="34">
        <v>2.3101851851851849E-2</v>
      </c>
      <c r="D16">
        <v>5</v>
      </c>
      <c r="E16">
        <v>13</v>
      </c>
    </row>
    <row r="17" spans="1:5" x14ac:dyDescent="0.3">
      <c r="A17">
        <v>14</v>
      </c>
      <c r="B17" s="33" t="s">
        <v>1804</v>
      </c>
      <c r="C17" s="34">
        <v>3.0046296296296297E-2</v>
      </c>
      <c r="D17">
        <v>5</v>
      </c>
      <c r="E17">
        <v>14</v>
      </c>
    </row>
    <row r="18" spans="1:5" x14ac:dyDescent="0.3">
      <c r="A18">
        <v>15</v>
      </c>
      <c r="B18" s="33" t="s">
        <v>1805</v>
      </c>
      <c r="C18" s="34">
        <v>2.7534722222222221E-2</v>
      </c>
      <c r="D18">
        <v>6</v>
      </c>
      <c r="E18">
        <v>15</v>
      </c>
    </row>
    <row r="19" spans="1:5" x14ac:dyDescent="0.3">
      <c r="A19">
        <v>16</v>
      </c>
      <c r="B19" s="33" t="s">
        <v>1806</v>
      </c>
      <c r="C19" s="34">
        <v>2.6956018518518522E-2</v>
      </c>
      <c r="D19">
        <v>6</v>
      </c>
      <c r="E19">
        <v>16</v>
      </c>
    </row>
    <row r="20" spans="1:5" x14ac:dyDescent="0.3">
      <c r="A20">
        <v>17</v>
      </c>
      <c r="B20" s="33" t="s">
        <v>1807</v>
      </c>
      <c r="C20" s="34">
        <v>1.9259259259259261E-2</v>
      </c>
      <c r="D20">
        <v>6</v>
      </c>
      <c r="E20">
        <v>17</v>
      </c>
    </row>
    <row r="21" spans="1:5" x14ac:dyDescent="0.3">
      <c r="A21">
        <v>18</v>
      </c>
      <c r="B21" s="33" t="s">
        <v>1808</v>
      </c>
      <c r="C21" s="34">
        <v>2.7615740740740743E-2</v>
      </c>
      <c r="D21">
        <v>7</v>
      </c>
      <c r="E21">
        <v>18</v>
      </c>
    </row>
    <row r="22" spans="1:5" x14ac:dyDescent="0.3">
      <c r="A22">
        <v>19</v>
      </c>
      <c r="B22" s="33" t="s">
        <v>1809</v>
      </c>
      <c r="C22" s="34">
        <v>3.9155092592592596E-2</v>
      </c>
      <c r="D22">
        <v>7</v>
      </c>
      <c r="E22">
        <v>19</v>
      </c>
    </row>
    <row r="23" spans="1:5" x14ac:dyDescent="0.3">
      <c r="A23">
        <v>20</v>
      </c>
      <c r="B23" s="33" t="s">
        <v>1810</v>
      </c>
      <c r="C23" s="34">
        <v>5.5983796296296295E-2</v>
      </c>
      <c r="D23">
        <v>7</v>
      </c>
      <c r="E23">
        <v>20</v>
      </c>
    </row>
    <row r="24" spans="1:5" x14ac:dyDescent="0.3">
      <c r="A24">
        <v>21</v>
      </c>
      <c r="B24" s="33" t="s">
        <v>1811</v>
      </c>
      <c r="C24" s="34">
        <v>4.0208333333333332E-2</v>
      </c>
      <c r="D24">
        <v>8</v>
      </c>
      <c r="E24">
        <v>21</v>
      </c>
    </row>
    <row r="25" spans="1:5" x14ac:dyDescent="0.3">
      <c r="A25">
        <v>22.1</v>
      </c>
      <c r="B25" s="33" t="s">
        <v>1812</v>
      </c>
      <c r="C25" s="34">
        <v>2.5474537037037035E-2</v>
      </c>
      <c r="D25">
        <v>8</v>
      </c>
      <c r="E25">
        <v>22</v>
      </c>
    </row>
    <row r="26" spans="1:5" x14ac:dyDescent="0.3">
      <c r="A26">
        <v>22.2</v>
      </c>
      <c r="B26" s="33" t="s">
        <v>1813</v>
      </c>
      <c r="C26" s="34">
        <v>3.4722222222222224E-4</v>
      </c>
      <c r="D26">
        <v>8</v>
      </c>
      <c r="E26">
        <v>22</v>
      </c>
    </row>
    <row r="27" spans="1:5" x14ac:dyDescent="0.3">
      <c r="A27">
        <v>23</v>
      </c>
      <c r="B27" s="33" t="s">
        <v>1814</v>
      </c>
      <c r="C27" s="34">
        <v>3.1759259259259258E-2</v>
      </c>
      <c r="D27">
        <v>8</v>
      </c>
      <c r="E27">
        <v>23</v>
      </c>
    </row>
    <row r="28" spans="1:5" x14ac:dyDescent="0.3">
      <c r="A28">
        <v>24</v>
      </c>
      <c r="B28" s="33" t="s">
        <v>1815</v>
      </c>
      <c r="C28" s="34">
        <v>2.9849537037037036E-2</v>
      </c>
      <c r="D28">
        <v>9</v>
      </c>
      <c r="E28">
        <v>24</v>
      </c>
    </row>
    <row r="29" spans="1:5" x14ac:dyDescent="0.3">
      <c r="A29">
        <v>25</v>
      </c>
      <c r="B29" s="33" t="s">
        <v>1816</v>
      </c>
      <c r="C29" s="34">
        <v>3.5347222222222217E-2</v>
      </c>
      <c r="D29">
        <v>9</v>
      </c>
      <c r="E29">
        <v>25</v>
      </c>
    </row>
    <row r="30" spans="1:5" x14ac:dyDescent="0.3">
      <c r="A30">
        <v>26</v>
      </c>
      <c r="B30" s="33" t="s">
        <v>1817</v>
      </c>
      <c r="C30" s="34">
        <v>1.8055555555555557E-2</v>
      </c>
      <c r="D30">
        <v>9</v>
      </c>
      <c r="E30">
        <v>26</v>
      </c>
    </row>
    <row r="31" spans="1:5" x14ac:dyDescent="0.3">
      <c r="A31">
        <v>27</v>
      </c>
      <c r="B31" s="33" t="s">
        <v>1818</v>
      </c>
      <c r="C31" s="34">
        <v>2.9212962962962965E-2</v>
      </c>
      <c r="D31">
        <v>10</v>
      </c>
      <c r="E31">
        <v>27</v>
      </c>
    </row>
    <row r="32" spans="1:5" x14ac:dyDescent="0.3">
      <c r="A32">
        <v>28</v>
      </c>
      <c r="B32" s="33" t="s">
        <v>1819</v>
      </c>
      <c r="C32" s="34">
        <v>2.4895833333333336E-2</v>
      </c>
      <c r="D32">
        <v>10</v>
      </c>
      <c r="E32">
        <v>28</v>
      </c>
    </row>
    <row r="33" spans="1:5" x14ac:dyDescent="0.3">
      <c r="A33">
        <v>29</v>
      </c>
      <c r="B33" s="33" t="s">
        <v>1820</v>
      </c>
      <c r="C33" s="34">
        <v>5.2592592592592587E-2</v>
      </c>
      <c r="D33">
        <v>10</v>
      </c>
      <c r="E33">
        <v>29</v>
      </c>
    </row>
    <row r="34" spans="1:5" x14ac:dyDescent="0.3">
      <c r="A34">
        <v>30</v>
      </c>
      <c r="B34" s="33" t="s">
        <v>1821</v>
      </c>
      <c r="C34" s="34">
        <v>4.1331018518518517E-2</v>
      </c>
      <c r="D34">
        <v>11</v>
      </c>
      <c r="E34">
        <v>30</v>
      </c>
    </row>
    <row r="35" spans="1:5" x14ac:dyDescent="0.3">
      <c r="A35">
        <v>31</v>
      </c>
      <c r="B35" s="33" t="s">
        <v>1822</v>
      </c>
      <c r="C35" s="34">
        <v>2.4976851851851851E-2</v>
      </c>
      <c r="D35">
        <v>11</v>
      </c>
      <c r="E35">
        <v>31</v>
      </c>
    </row>
    <row r="36" spans="1:5" x14ac:dyDescent="0.3">
      <c r="A36">
        <v>32</v>
      </c>
      <c r="B36" s="33" t="s">
        <v>1823</v>
      </c>
      <c r="C36" s="34">
        <v>1.9131944444444444E-2</v>
      </c>
      <c r="D36">
        <v>11</v>
      </c>
      <c r="E36">
        <v>32</v>
      </c>
    </row>
    <row r="37" spans="1:5" x14ac:dyDescent="0.3">
      <c r="A37">
        <v>33</v>
      </c>
      <c r="B37" s="33" t="s">
        <v>1824</v>
      </c>
      <c r="C37" s="34">
        <v>4.4594907407407409E-2</v>
      </c>
      <c r="D37">
        <v>12</v>
      </c>
      <c r="E37">
        <v>33</v>
      </c>
    </row>
    <row r="38" spans="1:5" x14ac:dyDescent="0.3">
      <c r="A38">
        <v>34</v>
      </c>
      <c r="B38" s="33" t="s">
        <v>1825</v>
      </c>
      <c r="C38" s="34">
        <v>2.6817129629629632E-2</v>
      </c>
      <c r="D38">
        <v>12</v>
      </c>
      <c r="E38">
        <v>34</v>
      </c>
    </row>
    <row r="39" spans="1:5" x14ac:dyDescent="0.3">
      <c r="A39">
        <v>35</v>
      </c>
      <c r="B39" s="33" t="s">
        <v>1826</v>
      </c>
      <c r="C39" s="34">
        <v>3.532407407407407E-2</v>
      </c>
      <c r="D39">
        <v>12</v>
      </c>
      <c r="E39">
        <v>35</v>
      </c>
    </row>
    <row r="40" spans="1:5" x14ac:dyDescent="0.3">
      <c r="A40">
        <v>36</v>
      </c>
      <c r="B40" s="33" t="s">
        <v>1827</v>
      </c>
      <c r="C40" s="34">
        <v>5.3773148148148153E-2</v>
      </c>
      <c r="D40">
        <v>13</v>
      </c>
      <c r="E40">
        <v>36</v>
      </c>
    </row>
    <row r="41" spans="1:5" x14ac:dyDescent="0.3">
      <c r="A41">
        <v>37</v>
      </c>
      <c r="B41" s="33" t="s">
        <v>1828</v>
      </c>
      <c r="C41" s="34">
        <v>6.6203703703703709E-2</v>
      </c>
      <c r="D41">
        <v>13</v>
      </c>
      <c r="E41">
        <v>37</v>
      </c>
    </row>
    <row r="42" spans="1:5" x14ac:dyDescent="0.3">
      <c r="A42">
        <v>38</v>
      </c>
      <c r="B42" s="33" t="s">
        <v>1829</v>
      </c>
      <c r="C42" s="34">
        <v>2.2939814814814816E-2</v>
      </c>
      <c r="D42">
        <v>13</v>
      </c>
      <c r="E42">
        <v>38</v>
      </c>
    </row>
    <row r="43" spans="1:5" x14ac:dyDescent="0.3">
      <c r="A43">
        <v>39</v>
      </c>
      <c r="B43" s="33" t="s">
        <v>1830</v>
      </c>
      <c r="C43" s="34">
        <v>4.0335648148148148E-2</v>
      </c>
      <c r="D43">
        <v>14</v>
      </c>
      <c r="E43">
        <v>39</v>
      </c>
    </row>
    <row r="44" spans="1:5" x14ac:dyDescent="0.3">
      <c r="A44">
        <v>40</v>
      </c>
      <c r="B44" s="33" t="s">
        <v>1831</v>
      </c>
      <c r="C44" s="34">
        <v>2.7141203703703706E-2</v>
      </c>
      <c r="D44">
        <v>14</v>
      </c>
      <c r="E44">
        <v>40</v>
      </c>
    </row>
    <row r="45" spans="1:5" x14ac:dyDescent="0.3">
      <c r="A45">
        <v>41</v>
      </c>
      <c r="B45" s="33" t="s">
        <v>1832</v>
      </c>
      <c r="C45" s="34">
        <v>2.6099537037037036E-2</v>
      </c>
      <c r="D45">
        <v>14</v>
      </c>
      <c r="E45">
        <v>41</v>
      </c>
    </row>
  </sheetData>
  <hyperlinks>
    <hyperlink ref="B4" r:id="rId1" xr:uid="{5AA10A42-3A02-43CE-82DA-C19209CA58F0}"/>
    <hyperlink ref="B12" r:id="rId2" xr:uid="{15B9B13C-3246-4EFE-8AA3-B41396079250}"/>
    <hyperlink ref="B23" r:id="rId3" xr:uid="{24A69942-76CA-488F-B5EB-744C90ACF574}"/>
    <hyperlink ref="B27" r:id="rId4" xr:uid="{0FCB1D74-4B82-4BB7-9734-CFC215449A36}"/>
    <hyperlink ref="B37" r:id="rId5" xr:uid="{C93A2FD5-453E-4967-AE06-58B78DCB4D05}"/>
    <hyperlink ref="B45" r:id="rId6" xr:uid="{2043DF25-41A5-4836-856A-9BCB6E00C3AD}"/>
  </hyperlinks>
  <pageMargins left="0.7" right="0.7" top="0.75" bottom="0.75" header="0.3" footer="0.3"/>
  <pageSetup paperSize="9" orientation="portrait"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Расшифровка</vt:lpstr>
      <vt:lpstr>Справка</vt:lpstr>
      <vt:lpstr>Tag</vt:lpstr>
      <vt:lpstr>Videolength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2020-11-12T22:32:09Z</dcterms:created>
  <dcterms:modified xsi:type="dcterms:W3CDTF">2021-03-04T14:21:48Z</dcterms:modified>
</cp:coreProperties>
</file>